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29040" windowHeight="16440" tabRatio="600" firstSheet="0" activeTab="5" autoFilterDateGrouping="1"/>
  </bookViews>
  <sheets>
    <sheet name="Histograma MOI Geral" sheetId="1" state="visible" r:id="rId1"/>
    <sheet name="Histograma MOD Geral" sheetId="2" state="visible" r:id="rId2"/>
    <sheet name="Histograma MOD" sheetId="3" state="visible" r:id="rId3"/>
    <sheet name="Histograma Equiptos Principais" sheetId="4" state="visible" r:id="rId4"/>
    <sheet name="BD" sheetId="5" state="visible" r:id="rId5"/>
    <sheet name="BD (2)" sheetId="6" state="visible"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s>
  <definedNames>
    <definedName name="\A" localSheetId="3">#REF!</definedName>
    <definedName name="\A" localSheetId="2">#REF!</definedName>
    <definedName name="\A" localSheetId="1">#REF!</definedName>
    <definedName name="\A" localSheetId="0">#REF!</definedName>
    <definedName name="\A">#REF!</definedName>
    <definedName name="\B" localSheetId="2">#REF!</definedName>
    <definedName name="\B" localSheetId="1">#REF!</definedName>
    <definedName name="\B" localSheetId="0">#REF!</definedName>
    <definedName name="\B">#REF!</definedName>
    <definedName name="\c" localSheetId="2">'[1]Œš‰Æ‚²‚Æ'!#REF!</definedName>
    <definedName name="\c" localSheetId="1">'[1]Œš‰Æ‚²‚Æ'!#REF!</definedName>
    <definedName name="\c" localSheetId="0">'[1]Œš‰Æ‚²‚Æ'!#REF!</definedName>
    <definedName name="\c">'[1]Œš‰Æ‚²‚Æ'!#REF!</definedName>
    <definedName name="\D" localSheetId="2">#REF!</definedName>
    <definedName name="\D" localSheetId="1">#REF!</definedName>
    <definedName name="\D" localSheetId="0">#REF!</definedName>
    <definedName name="\D">#REF!</definedName>
    <definedName name="\E" localSheetId="2">#REF!</definedName>
    <definedName name="\E" localSheetId="1">#REF!</definedName>
    <definedName name="\E" localSheetId="0">#REF!</definedName>
    <definedName name="\E">#REF!</definedName>
    <definedName name="\f">#N/A</definedName>
    <definedName name="\FF" localSheetId="2">'[2]97 사업추정(WEKI)'!#REF!</definedName>
    <definedName name="\FF" localSheetId="1">'[2]97 사업추정(WEKI)'!#REF!</definedName>
    <definedName name="\FF" localSheetId="0">'[2]97 사업추정(WEKI)'!#REF!</definedName>
    <definedName name="\FF">'[2]97 사업추정(WEKI)'!#REF!</definedName>
    <definedName name="\FG" localSheetId="2">[3]손익차총괄2!#REF!</definedName>
    <definedName name="\FG" localSheetId="1">[3]손익차총괄2!#REF!</definedName>
    <definedName name="\FG" localSheetId="0">[3]손익차총괄2!#REF!</definedName>
    <definedName name="\FG">[3]손익차총괄2!#REF!</definedName>
    <definedName name="\g">#N/A</definedName>
    <definedName name="\h">#N/A</definedName>
    <definedName name="\i">#N/A</definedName>
    <definedName name="\j" localSheetId="2">#REF!</definedName>
    <definedName name="\j" localSheetId="1">#REF!</definedName>
    <definedName name="\j" localSheetId="0">#REF!</definedName>
    <definedName name="\j">#REF!</definedName>
    <definedName name="\k" localSheetId="2">[4]Erittely!#REF!</definedName>
    <definedName name="\k" localSheetId="1">[4]Erittely!#REF!</definedName>
    <definedName name="\k" localSheetId="0">[4]Erittely!#REF!</definedName>
    <definedName name="\k">[4]Erittely!#REF!</definedName>
    <definedName name="\l" localSheetId="2">[4]Erittely!#REF!</definedName>
    <definedName name="\l" localSheetId="1">[4]Erittely!#REF!</definedName>
    <definedName name="\l" localSheetId="0">[4]Erittely!#REF!</definedName>
    <definedName name="\l">[4]Erittely!#REF!</definedName>
    <definedName name="\LL" localSheetId="2">#REF!</definedName>
    <definedName name="\LL" localSheetId="1">#REF!</definedName>
    <definedName name="\LL" localSheetId="0">#REF!</definedName>
    <definedName name="\LL">#REF!</definedName>
    <definedName name="\m" localSheetId="2">[4]Erittely!#REF!</definedName>
    <definedName name="\m" localSheetId="1">[4]Erittely!#REF!</definedName>
    <definedName name="\m" localSheetId="0">[4]Erittely!#REF!</definedName>
    <definedName name="\m">[4]Erittely!#REF!</definedName>
    <definedName name="\n" localSheetId="2">[4]Erittely!#REF!</definedName>
    <definedName name="\n" localSheetId="1">[4]Erittely!#REF!</definedName>
    <definedName name="\n" localSheetId="0">[4]Erittely!#REF!</definedName>
    <definedName name="\n">[4]Erittely!#REF!</definedName>
    <definedName name="\O" localSheetId="2">#REF!</definedName>
    <definedName name="\O" localSheetId="1">#REF!</definedName>
    <definedName name="\O" localSheetId="0">#REF!</definedName>
    <definedName name="\O">#REF!</definedName>
    <definedName name="\p" localSheetId="2">'[1]Œš‰Æ‚²‚Æ'!#REF!</definedName>
    <definedName name="\p" localSheetId="1">'[1]Œš‰Æ‚²‚Æ'!#REF!</definedName>
    <definedName name="\p" localSheetId="0">'[1]Œš‰Æ‚²‚Æ'!#REF!</definedName>
    <definedName name="\p">'[1]Œš‰Æ‚²‚Æ'!#REF!</definedName>
    <definedName name="\PP">#N/A</definedName>
    <definedName name="\q">'[5]1403'!#REF!</definedName>
    <definedName name="\R">#REF!</definedName>
    <definedName name="\s" localSheetId="2">'[6]95삼성급(본사)'!#REF!</definedName>
    <definedName name="\s" localSheetId="1">'[6]95삼성급(본사)'!#REF!</definedName>
    <definedName name="\s" localSheetId="0">'[6]95삼성급(본사)'!#REF!</definedName>
    <definedName name="\s">'[6]95삼성급(본사)'!#REF!</definedName>
    <definedName name="\u">[4]Erittely!#REF!</definedName>
    <definedName name="\V" localSheetId="2">#REF!</definedName>
    <definedName name="\V" localSheetId="1">#REF!</definedName>
    <definedName name="\V" localSheetId="0">#REF!</definedName>
    <definedName name="\V">#REF!</definedName>
    <definedName name="\W" localSheetId="2">#REF!</definedName>
    <definedName name="\W" localSheetId="1">#REF!</definedName>
    <definedName name="\W" localSheetId="0">#REF!</definedName>
    <definedName name="\W">#REF!</definedName>
    <definedName name="\Y" localSheetId="2">#REF!</definedName>
    <definedName name="\Y" localSheetId="1">#REF!</definedName>
    <definedName name="\Y" localSheetId="0">#REF!</definedName>
    <definedName name="\Y">#REF!</definedName>
    <definedName name="\z">#N/A</definedName>
    <definedName name="_">#REF!</definedName>
    <definedName name="___________">[7]!___________</definedName>
    <definedName name="________________________________________________50M_70E_MOTORLIST" localSheetId="2">#REF!</definedName>
    <definedName name="________________________________________________50M_70E_MOTORLIST" localSheetId="1">#REF!</definedName>
    <definedName name="________________________________________________50M_70E_MOTORLIST" localSheetId="0">#REF!</definedName>
    <definedName name="________________________________________________50M_70E_MOTORLIST">#REF!</definedName>
    <definedName name="_______________________________________________50M_70E_MOTORLIST" localSheetId="2">#REF!</definedName>
    <definedName name="_______________________________________________50M_70E_MOTORLIST" localSheetId="1">#REF!</definedName>
    <definedName name="_______________________________________________50M_70E_MOTORLIST" localSheetId="0">#REF!</definedName>
    <definedName name="_______________________________________________50M_70E_MOTORLIST">#REF!</definedName>
    <definedName name="______________________________________________50M_70E_MOTORLIST" localSheetId="2">#REF!</definedName>
    <definedName name="______________________________________________50M_70E_MOTORLIST" localSheetId="1">#REF!</definedName>
    <definedName name="______________________________________________50M_70E_MOTORLIST" localSheetId="0">#REF!</definedName>
    <definedName name="______________________________________________50M_70E_MOTORLIST">#REF!</definedName>
    <definedName name="_____________________________________________50M_70E_MOTORLIST">#REF!</definedName>
    <definedName name="____________________________________________50M_70E_MOTORLIST">#REF!</definedName>
    <definedName name="___________________________________________50M_70E_MOTORLIST">#REF!</definedName>
    <definedName name="__________________________________________50M_70E_MOTORLIST">#REF!</definedName>
    <definedName name="_________________________________________50M_70E_MOTORLIST">#REF!</definedName>
    <definedName name="________________________________________50M_70E_MOTORLIST">#REF!</definedName>
    <definedName name="_______________________________________50M_70E_MOTORLIST">#REF!</definedName>
    <definedName name="______________________________________50M_70E_MOTORLIST">#REF!</definedName>
    <definedName name="_____________________________________50M_70E_MOTORLIST">#REF!</definedName>
    <definedName name="____________________________________50M_70E_MOTORLIST">#REF!</definedName>
    <definedName name="___________________________________50M_70E_MOTORLIST">#REF!</definedName>
    <definedName name="__________________________________50M_70E_MOTORLIST">#REF!</definedName>
    <definedName name="_________________________________50M_70E_MOTORLIST">#REF!</definedName>
    <definedName name="________________________________50M_70E_MOTORLIST">#REF!</definedName>
    <definedName name="_______________________________50M_70E_MOTORLIST">#REF!</definedName>
    <definedName name="______________________________50M_70E_MOTORLIST">#REF!</definedName>
    <definedName name="_____________________________50M_70E_MOTORLIST">#REF!</definedName>
    <definedName name="____________________________50M_70E_MOTORLIST">#REF!</definedName>
    <definedName name="___________________________50M_70E_MOTORLIST">#REF!</definedName>
    <definedName name="__________________________50M_70E_MOTORLIST">#REF!</definedName>
    <definedName name="_________________________50M_70E_MOTORLIST">#REF!</definedName>
    <definedName name="________________________50M_70E_MOTORLIST">#REF!</definedName>
    <definedName name="_______________________50M_70E_MOTORLIST">#REF!</definedName>
    <definedName name="______________________50M_70E_MOTORLIST">#REF!</definedName>
    <definedName name="_____________________50M_70E_MOTORLIST">#REF!</definedName>
    <definedName name="____________________50M_70E_MOTORLIST">#REF!</definedName>
    <definedName name="___________________50M_70E_MOTORLIST">#REF!</definedName>
    <definedName name="__________________50M_70E_MOTORLIST">#REF!</definedName>
    <definedName name="_________________50M_70E_MOTORLIST">#REF!</definedName>
    <definedName name="________________50M_70E_MOTORLIST">#REF!</definedName>
    <definedName name="_______________50M_70E_MOTORLIST">#REF!</definedName>
    <definedName name="_______________ltf2" hidden="1">[8]LTQ!#REF!</definedName>
    <definedName name="______________50M_70E_MOTORLIST">#REF!</definedName>
    <definedName name="______________ltf2" hidden="1">[8]LTQ!#REF!</definedName>
    <definedName name="_____________50M_70E_MOTORLIST">#REF!</definedName>
    <definedName name="_____________ltf2" hidden="1">[8]LTQ!#REF!</definedName>
    <definedName name="____________50M_70E_MOTORLIST">#REF!</definedName>
    <definedName name="____________ltf2" hidden="1">[8]LTQ!#REF!</definedName>
    <definedName name="___________50M_70E_MOTORLIST">#REF!</definedName>
    <definedName name="___________ltf2" hidden="1">[8]LTQ!#REF!</definedName>
    <definedName name="__________50M_70E_MOTORLIST">#REF!</definedName>
    <definedName name="__________ago1" hidden="1">{"'gráf jan00'!$A$1:$AK$41"}</definedName>
    <definedName name="__________ago10" hidden="1">{"'gráf jan00'!$A$1:$AK$41"}</definedName>
    <definedName name="__________ago2" hidden="1">{"'gráf jan00'!$A$1:$AK$41"}</definedName>
    <definedName name="__________ago3" hidden="1">{"'gráf jan00'!$A$1:$AK$41"}</definedName>
    <definedName name="__________ago4" hidden="1">{"'gráf jan00'!$A$1:$AK$41"}</definedName>
    <definedName name="__________ago5" hidden="1">{"'gráf jan00'!$A$1:$AK$41"}</definedName>
    <definedName name="__________ago6" hidden="1">{"'gráf jan00'!$A$1:$AK$41"}</definedName>
    <definedName name="__________ago7" hidden="1">{"'gráf jan00'!$A$1:$AK$41"}</definedName>
    <definedName name="__________ago8" hidden="1">{"'gráf jan00'!$A$1:$AK$41"}</definedName>
    <definedName name="__________ago9" hidden="1">{"'gráf jan00'!$A$1:$AK$41"}</definedName>
    <definedName name="__________efc10" hidden="1">{"'RR'!$A$2:$E$81"}</definedName>
    <definedName name="__________EFC2" hidden="1">{"'RR'!$A$2:$E$81"}</definedName>
    <definedName name="__________EFC3" hidden="1">{"'RR'!$A$2:$E$81"}</definedName>
    <definedName name="__________EFC4" hidden="1">{"'RR'!$A$2:$E$81"}</definedName>
    <definedName name="__________ltf2" hidden="1">[9]LTQ!#REF!</definedName>
    <definedName name="__________n2" hidden="1">{#N/A,#N/A,FALSE,"PCOL"}</definedName>
    <definedName name="__________pA5" localSheetId="5">[10]!_xlbgnm.pA5</definedName>
    <definedName name="__________pA5" localSheetId="2">[10]!_xlbgnm.pA5</definedName>
    <definedName name="__________pA5" localSheetId="1">[10]!_xlbgnm.pA5</definedName>
    <definedName name="__________pA5">[10]!_xlbgnm.pA5</definedName>
    <definedName name="__________pA6" localSheetId="5">[10]!_xlbgnm.pA6</definedName>
    <definedName name="__________pA6" localSheetId="2">[10]!_xlbgnm.pA6</definedName>
    <definedName name="__________pA6" localSheetId="1">[10]!_xlbgnm.pA6</definedName>
    <definedName name="__________pA6">[10]!_xlbgnm.pA6</definedName>
    <definedName name="__________pC5" localSheetId="5">[10]!_xlbgnm.pC5</definedName>
    <definedName name="__________pC5" localSheetId="2">[10]!_xlbgnm.pC5</definedName>
    <definedName name="__________pC5" localSheetId="1">[10]!_xlbgnm.pC5</definedName>
    <definedName name="__________pC5">[10]!_xlbgnm.pC5</definedName>
    <definedName name="__________r" hidden="1">{#N/A,#N/A,FALSE,"PCOL"}</definedName>
    <definedName name="_________50M_70E_MOTORLIST">#REF!</definedName>
    <definedName name="_________ago1" hidden="1">{"'gráf jan00'!$A$1:$AK$41"}</definedName>
    <definedName name="_________ago10" hidden="1">{"'gráf jan00'!$A$1:$AK$41"}</definedName>
    <definedName name="_________ago2" hidden="1">{"'gráf jan00'!$A$1:$AK$41"}</definedName>
    <definedName name="_________ago3" hidden="1">{"'gráf jan00'!$A$1:$AK$41"}</definedName>
    <definedName name="_________ago4" hidden="1">{"'gráf jan00'!$A$1:$AK$41"}</definedName>
    <definedName name="_________ago5" hidden="1">{"'gráf jan00'!$A$1:$AK$41"}</definedName>
    <definedName name="_________ago6" hidden="1">{"'gráf jan00'!$A$1:$AK$41"}</definedName>
    <definedName name="_________ago7" hidden="1">{"'gráf jan00'!$A$1:$AK$41"}</definedName>
    <definedName name="_________ago8" hidden="1">{"'gráf jan00'!$A$1:$AK$41"}</definedName>
    <definedName name="_________ago9" hidden="1">{"'gráf jan00'!$A$1:$AK$41"}</definedName>
    <definedName name="_________ago99999" hidden="1">{"'gráf jan00'!$A$1:$AK$41"}</definedName>
    <definedName name="_________AP110000">#REF!</definedName>
    <definedName name="_________bbb1" localSheetId="5">[11]!Macro1</definedName>
    <definedName name="_________bbb1" localSheetId="2">[11]!Macro1</definedName>
    <definedName name="_________bbb1" localSheetId="1">[11]!Macro1</definedName>
    <definedName name="_________bbb1">[11]!Macro1</definedName>
    <definedName name="_________bbb3" localSheetId="5">'[11]#REF'!Macro3</definedName>
    <definedName name="_________bbb3" localSheetId="2">'[11]#REF'!Macro3</definedName>
    <definedName name="_________bbb3" localSheetId="1">'[11]#REF'!Macro3</definedName>
    <definedName name="_________bbb3">'[11]#REF'!Macro3</definedName>
    <definedName name="_________DAT26">#REF!</definedName>
    <definedName name="_________DEF2" hidden="1">{#N/A,#N/A,FALSE,"DEF1";#N/A,#N/A,FALSE,"DEF2";#N/A,#N/A,FALSE,"DEF3"}</definedName>
    <definedName name="_________DEF3" hidden="1">{#N/A,#N/A,FALSE,"DEF1";#N/A,#N/A,FALSE,"DEF2";#N/A,#N/A,FALSE,"DEF3"}</definedName>
    <definedName name="_________efc10" hidden="1">{"'RR'!$A$2:$E$81"}</definedName>
    <definedName name="_________EFC2" hidden="1">{"'RR'!$A$2:$E$81"}</definedName>
    <definedName name="_________EFC3" hidden="1">{"'RR'!$A$2:$E$81"}</definedName>
    <definedName name="_________EFC4" hidden="1">{"'RR'!$A$2:$E$81"}</definedName>
    <definedName name="_________ffp16" hidden="1">{"'gráf jan00'!$A$1:$AK$41"}</definedName>
    <definedName name="_________ffp4589" hidden="1">{"'gráf jan00'!$A$1:$AK$41"}</definedName>
    <definedName name="_________HED2">#REF!</definedName>
    <definedName name="_________jun04" hidden="1">{"'gráf jan00'!$A$1:$AK$41"}</definedName>
    <definedName name="_________let2">[12]Cronograma!#REF!,[12]Cronograma!#REF!,[12]Cronograma!#REF!,[12]Cronograma!#REF!</definedName>
    <definedName name="_________ltf2" hidden="1">[8]LTQ!#REF!</definedName>
    <definedName name="_________MOA1" hidden="1">{#N/A,#N/A,FALSE,"DEF1";#N/A,#N/A,FALSE,"DEF2";#N/A,#N/A,FALSE,"DEF3"}</definedName>
    <definedName name="_________MOA2" hidden="1">{#N/A,#N/A,FALSE,"DEF1";#N/A,#N/A,FALSE,"DEF2";#N/A,#N/A,FALSE,"DEF3"}</definedName>
    <definedName name="_________n2" hidden="1">{#N/A,#N/A,FALSE,"PCOL"}</definedName>
    <definedName name="_________OSU300">'[13]Price List'!#REF!</definedName>
    <definedName name="_________pA5" localSheetId="5">[10]!_xlbgnm.pA5</definedName>
    <definedName name="_________pA5" localSheetId="2">[10]!_xlbgnm.pA5</definedName>
    <definedName name="_________pA5" localSheetId="1">[10]!_xlbgnm.pA5</definedName>
    <definedName name="_________pA5">[10]!_xlbgnm.pA5</definedName>
    <definedName name="_________pA6" localSheetId="5">[10]!_xlbgnm.pA6</definedName>
    <definedName name="_________pA6" localSheetId="2">[10]!_xlbgnm.pA6</definedName>
    <definedName name="_________pA6" localSheetId="1">[10]!_xlbgnm.pA6</definedName>
    <definedName name="_________pA6">[10]!_xlbgnm.pA6</definedName>
    <definedName name="_________pC5" localSheetId="5">[10]!_xlbgnm.pC5</definedName>
    <definedName name="_________pC5" localSheetId="2">[10]!_xlbgnm.pC5</definedName>
    <definedName name="_________pC5" localSheetId="1">[10]!_xlbgnm.pC5</definedName>
    <definedName name="_________pC5">[10]!_xlbgnm.pC5</definedName>
    <definedName name="_________pg2">[14]pitch!#REF!</definedName>
    <definedName name="_________PN10" hidden="1">{"'gráf jan00'!$A$1:$AK$41"}</definedName>
    <definedName name="_________R">#REF!</definedName>
    <definedName name="_________tab1">#REF!</definedName>
    <definedName name="_________TVP1">#REF!</definedName>
    <definedName name="_________TVP2">#REF!</definedName>
    <definedName name="________50M_70E_MOTORLIST">#REF!</definedName>
    <definedName name="________acc21">#REF!</definedName>
    <definedName name="________acc26">#REF!</definedName>
    <definedName name="________acc29">#REF!</definedName>
    <definedName name="________ago1" hidden="1">{"'gráf jan00'!$A$1:$AK$41"}</definedName>
    <definedName name="________ago10" hidden="1">{"'gráf jan00'!$A$1:$AK$41"}</definedName>
    <definedName name="________ago2" hidden="1">{"'gráf jan00'!$A$1:$AK$41"}</definedName>
    <definedName name="________ago3" hidden="1">{"'gráf jan00'!$A$1:$AK$41"}</definedName>
    <definedName name="________ago4" hidden="1">{"'gráf jan00'!$A$1:$AK$41"}</definedName>
    <definedName name="________ago5" hidden="1">{"'gráf jan00'!$A$1:$AK$41"}</definedName>
    <definedName name="________ago6" hidden="1">{"'gráf jan00'!$A$1:$AK$41"}</definedName>
    <definedName name="________ago7" hidden="1">{"'gráf jan00'!$A$1:$AK$41"}</definedName>
    <definedName name="________ago8" hidden="1">{"'gráf jan00'!$A$1:$AK$41"}</definedName>
    <definedName name="________ago9" hidden="1">{"'gráf jan00'!$A$1:$AK$41"}</definedName>
    <definedName name="________ago99999" hidden="1">{"'gráf jan00'!$A$1:$AK$41"}</definedName>
    <definedName name="________Ano1">[15]Dados!$B$3</definedName>
    <definedName name="________Ano2">[15]Dados!$B$4</definedName>
    <definedName name="________AP110000">#REF!</definedName>
    <definedName name="________bbb1" localSheetId="5">[11]!Macro1</definedName>
    <definedName name="________bbb1" localSheetId="2">[11]!Macro1</definedName>
    <definedName name="________bbb1" localSheetId="1">[11]!Macro1</definedName>
    <definedName name="________bbb1">[11]!Macro1</definedName>
    <definedName name="________bbb3" localSheetId="5">'[11]#REF'!Macro3</definedName>
    <definedName name="________bbb3" localSheetId="2">'[11]#REF'!Macro3</definedName>
    <definedName name="________bbb3" localSheetId="1">'[11]#REF'!Macro3</definedName>
    <definedName name="________bbb3">'[11]#REF'!Macro3</definedName>
    <definedName name="________BBB4">#REF!</definedName>
    <definedName name="________BBB5">#REF!</definedName>
    <definedName name="________BBB6">'[11]#REF'!$A$1:$U$38</definedName>
    <definedName name="________CAT1">#REF!</definedName>
    <definedName name="________CAT2">#REF!</definedName>
    <definedName name="________DAT26">#REF!</definedName>
    <definedName name="________DEF2" hidden="1">{#N/A,#N/A,FALSE,"DEF1";#N/A,#N/A,FALSE,"DEF2";#N/A,#N/A,FALSE,"DEF3"}</definedName>
    <definedName name="________DEF3" hidden="1">{#N/A,#N/A,FALSE,"DEF1";#N/A,#N/A,FALSE,"DEF2";#N/A,#N/A,FALSE,"DEF3"}</definedName>
    <definedName name="________DIF01">#REF!</definedName>
    <definedName name="________efc10" hidden="1">{"'RR'!$A$2:$E$81"}</definedName>
    <definedName name="________EFC2" hidden="1">{"'RR'!$A$2:$E$81"}</definedName>
    <definedName name="________EFC3" hidden="1">{"'RR'!$A$2:$E$81"}</definedName>
    <definedName name="________EFC4" hidden="1">{"'RR'!$A$2:$E$81"}</definedName>
    <definedName name="________F1">#REF!</definedName>
    <definedName name="________F2">#REF!</definedName>
    <definedName name="________ffp16" hidden="1">{"'gráf jan00'!$A$1:$AK$41"}</definedName>
    <definedName name="________ffp4589" hidden="1">{"'gráf jan00'!$A$1:$AK$41"}</definedName>
    <definedName name="________GRP1">#REF!</definedName>
    <definedName name="________GRP2">#REF!</definedName>
    <definedName name="________GRP3">#REF!</definedName>
    <definedName name="________HED2">#REF!</definedName>
    <definedName name="________jun04" hidden="1">{"'gráf jan00'!$A$1:$AK$41"}</definedName>
    <definedName name="________K001" localSheetId="5">[16]!_xlbgnm.K001</definedName>
    <definedName name="________K001" localSheetId="2">[16]!_xlbgnm.K001</definedName>
    <definedName name="________K001" localSheetId="1">[16]!_xlbgnm.K001</definedName>
    <definedName name="________K001">[16]!_xlbgnm.K001</definedName>
    <definedName name="________l">[17]Adm97!#REF!</definedName>
    <definedName name="________let1" localSheetId="5">[18]!Macro1</definedName>
    <definedName name="________let1" localSheetId="2">[18]!Macro1</definedName>
    <definedName name="________let1" localSheetId="1">[18]!Macro1</definedName>
    <definedName name="________let1">[18]!Macro1</definedName>
    <definedName name="________let2">[12]Cronograma!#REF!,[12]Cronograma!#REF!,[12]Cronograma!#REF!,[12]Cronograma!#REF!</definedName>
    <definedName name="________ltf2" hidden="1">[8]LTQ!#REF!</definedName>
    <definedName name="________MOA1" hidden="1">{#N/A,#N/A,FALSE,"DEF1";#N/A,#N/A,FALSE,"DEF2";#N/A,#N/A,FALSE,"DEF3"}</definedName>
    <definedName name="________MOA2" hidden="1">{#N/A,#N/A,FALSE,"DEF1";#N/A,#N/A,FALSE,"DEF2";#N/A,#N/A,FALSE,"DEF3"}</definedName>
    <definedName name="________n2" hidden="1">{#N/A,#N/A,FALSE,"PCOL"}</definedName>
    <definedName name="________OSU300">'[19]Price List'!#REF!</definedName>
    <definedName name="________pA5" localSheetId="5">[10]!_xlbgnm.pA5</definedName>
    <definedName name="________pA5" localSheetId="2">[10]!_xlbgnm.pA5</definedName>
    <definedName name="________pA5" localSheetId="1">[10]!_xlbgnm.pA5</definedName>
    <definedName name="________pA5">[10]!_xlbgnm.pA5</definedName>
    <definedName name="________pA6" localSheetId="5">[10]!_xlbgnm.pA6</definedName>
    <definedName name="________pA6" localSheetId="2">[10]!_xlbgnm.pA6</definedName>
    <definedName name="________pA6" localSheetId="1">[10]!_xlbgnm.pA6</definedName>
    <definedName name="________pA6">[10]!_xlbgnm.pA6</definedName>
    <definedName name="________pC5" localSheetId="5">[10]!_xlbgnm.pC5</definedName>
    <definedName name="________pC5" localSheetId="2">[10]!_xlbgnm.pC5</definedName>
    <definedName name="________pC5" localSheetId="1">[10]!_xlbgnm.pC5</definedName>
    <definedName name="________pC5">[10]!_xlbgnm.pC5</definedName>
    <definedName name="________pg2">[20]pitch!#REF!</definedName>
    <definedName name="________PN10" hidden="1">{"'gráf jan00'!$A$1:$AK$41"}</definedName>
    <definedName name="________r" hidden="1">{#N/A,#N/A,FALSE,"PCOL"}</definedName>
    <definedName name="________rg14">[21]Principal!$D$22</definedName>
    <definedName name="________tab1">#REF!</definedName>
    <definedName name="________TOT1">#REF!</definedName>
    <definedName name="________TOT2">#REF!</definedName>
    <definedName name="________TOT3">#REF!</definedName>
    <definedName name="________TOT4">#REF!</definedName>
    <definedName name="________TOT5">#REF!</definedName>
    <definedName name="________TOT6">#REF!</definedName>
    <definedName name="________TOT7">#REF!</definedName>
    <definedName name="________Ver1">#REF!</definedName>
    <definedName name="________Ver2">#REF!</definedName>
    <definedName name="_______50M_70E_MOTORLIST">#REF!</definedName>
    <definedName name="_______acc24">[22]account!$C$2:$D$13</definedName>
    <definedName name="_______ago1" hidden="1">{"'gráf jan00'!$A$1:$AK$41"}</definedName>
    <definedName name="_______ago10" hidden="1">{"'gráf jan00'!$A$1:$AK$41"}</definedName>
    <definedName name="_______ago2" hidden="1">{"'gráf jan00'!$A$1:$AK$41"}</definedName>
    <definedName name="_______ago3" hidden="1">{"'gráf jan00'!$A$1:$AK$41"}</definedName>
    <definedName name="_______ago4" hidden="1">{"'gráf jan00'!$A$1:$AK$41"}</definedName>
    <definedName name="_______ago5" hidden="1">{"'gráf jan00'!$A$1:$AK$41"}</definedName>
    <definedName name="_______ago6" hidden="1">{"'gráf jan00'!$A$1:$AK$41"}</definedName>
    <definedName name="_______ago7" hidden="1">{"'gráf jan00'!$A$1:$AK$41"}</definedName>
    <definedName name="_______ago8" hidden="1">{"'gráf jan00'!$A$1:$AK$41"}</definedName>
    <definedName name="_______ago9" hidden="1">{"'gráf jan00'!$A$1:$AK$41"}</definedName>
    <definedName name="_______ago99999" hidden="1">{"'gráf jan00'!$A$1:$AK$41"}</definedName>
    <definedName name="_______Ano1">[15]Dados!$B$3</definedName>
    <definedName name="_______Ano2">[15]Dados!$B$4</definedName>
    <definedName name="_______AP110000">#REF!</definedName>
    <definedName name="_______bbb1" localSheetId="5">[11]!Macro1</definedName>
    <definedName name="_______bbb1" localSheetId="2">[11]!Macro1</definedName>
    <definedName name="_______bbb1" localSheetId="1">[11]!Macro1</definedName>
    <definedName name="_______bbb1">[11]!Macro1</definedName>
    <definedName name="_______bbb3" localSheetId="5">'[11]#REF'!Macro3</definedName>
    <definedName name="_______bbb3" localSheetId="2">'[11]#REF'!Macro3</definedName>
    <definedName name="_______bbb3" localSheetId="1">'[11]#REF'!Macro3</definedName>
    <definedName name="_______bbb3">'[11]#REF'!Macro3</definedName>
    <definedName name="_______BBB4">#REF!</definedName>
    <definedName name="_______BBB5">#REF!</definedName>
    <definedName name="_______BBB6">'[11]#REF'!$A$1:$U$38</definedName>
    <definedName name="_______DAT26">#REF!</definedName>
    <definedName name="_______DEF2" hidden="1">{#N/A,#N/A,FALSE,"DEF1";#N/A,#N/A,FALSE,"DEF2";#N/A,#N/A,FALSE,"DEF3"}</definedName>
    <definedName name="_______DEF3" hidden="1">{#N/A,#N/A,FALSE,"DEF1";#N/A,#N/A,FALSE,"DEF2";#N/A,#N/A,FALSE,"DEF3"}</definedName>
    <definedName name="_______efc10" hidden="1">{"'RR'!$A$2:$E$81"}</definedName>
    <definedName name="_______EFC2" hidden="1">{"'RR'!$A$2:$E$81"}</definedName>
    <definedName name="_______EFC3" hidden="1">{"'RR'!$A$2:$E$81"}</definedName>
    <definedName name="_______EFC4" hidden="1">{"'RR'!$A$2:$E$81"}</definedName>
    <definedName name="_______F3">#REF!</definedName>
    <definedName name="_______ffp16" hidden="1">{"'gráf jan00'!$A$1:$AK$41"}</definedName>
    <definedName name="_______ffp4589" hidden="1">{"'gráf jan00'!$A$1:$AK$41"}</definedName>
    <definedName name="_______GRP1">#REF!</definedName>
    <definedName name="_______GRP2">#REF!</definedName>
    <definedName name="_______GRP3">#REF!</definedName>
    <definedName name="_______HED2">#REF!</definedName>
    <definedName name="_______jun04" hidden="1">{"'gráf jan00'!$A$1:$AK$41"}</definedName>
    <definedName name="_______l">[23]Adm97!#REF!</definedName>
    <definedName name="_______let1" localSheetId="5">[18]!Macro1</definedName>
    <definedName name="_______let1" localSheetId="2">[18]!Macro1</definedName>
    <definedName name="_______let1" localSheetId="1">[18]!Macro1</definedName>
    <definedName name="_______let1">[18]!Macro1</definedName>
    <definedName name="_______let2">[12]Cronograma!#REF!,[12]Cronograma!#REF!,[12]Cronograma!#REF!,[12]Cronograma!#REF!</definedName>
    <definedName name="_______let4">'[24]#REF'!$A$1:$U$38</definedName>
    <definedName name="_______ltf2" hidden="1">[8]LTQ!#REF!</definedName>
    <definedName name="_______MOA1" hidden="1">{#N/A,#N/A,FALSE,"DEF1";#N/A,#N/A,FALSE,"DEF2";#N/A,#N/A,FALSE,"DEF3"}</definedName>
    <definedName name="_______MOA2" hidden="1">{#N/A,#N/A,FALSE,"DEF1";#N/A,#N/A,FALSE,"DEF2";#N/A,#N/A,FALSE,"DEF3"}</definedName>
    <definedName name="_______MX3208">'[19]Price List'!$A$461</definedName>
    <definedName name="_______MX410">'[19]Price List'!$A$437</definedName>
    <definedName name="_______n2" hidden="1">{#N/A,#N/A,FALSE,"PCOL"}</definedName>
    <definedName name="_______OCU45">'[19]Price List'!$A$622</definedName>
    <definedName name="_______OSU300">'[19]Price List'!#REF!</definedName>
    <definedName name="_______pA5" localSheetId="5">[10]!_xlbgnm.pA5</definedName>
    <definedName name="_______pA5" localSheetId="2">[10]!_xlbgnm.pA5</definedName>
    <definedName name="_______pA5" localSheetId="1">[10]!_xlbgnm.pA5</definedName>
    <definedName name="_______pA5">[10]!_xlbgnm.pA5</definedName>
    <definedName name="_______pA6" localSheetId="5">[10]!_xlbgnm.pA6</definedName>
    <definedName name="_______pA6" localSheetId="2">[10]!_xlbgnm.pA6</definedName>
    <definedName name="_______pA6" localSheetId="1">[10]!_xlbgnm.pA6</definedName>
    <definedName name="_______pA6">[10]!_xlbgnm.pA6</definedName>
    <definedName name="_______pC5" localSheetId="5">[10]!_xlbgnm.pC5</definedName>
    <definedName name="_______pC5" localSheetId="2">[10]!_xlbgnm.pC5</definedName>
    <definedName name="_______pC5" localSheetId="1">[10]!_xlbgnm.pC5</definedName>
    <definedName name="_______pC5">[10]!_xlbgnm.pC5</definedName>
    <definedName name="_______pg2">[20]pitch!#REF!</definedName>
    <definedName name="_______PN10" hidden="1">{"'gráf jan00'!$A$1:$AK$41"}</definedName>
    <definedName name="_______r" hidden="1">{#N/A,#N/A,FALSE,"PCOL"}</definedName>
    <definedName name="_______rg14">[21]Principal!$D$22</definedName>
    <definedName name="_______tab1">#REF!</definedName>
    <definedName name="_______TOT1">#REF!</definedName>
    <definedName name="_______TOT2">#REF!</definedName>
    <definedName name="_______TOT3">#REF!</definedName>
    <definedName name="_______TOT4">#REF!</definedName>
    <definedName name="_______TOT5">#REF!</definedName>
    <definedName name="_______TOT6">#REF!</definedName>
    <definedName name="_______TOT7">#REF!</definedName>
    <definedName name="_______TVP1">#REF!</definedName>
    <definedName name="_______TVP2">#REF!</definedName>
    <definedName name="_______Ver1">#REF!</definedName>
    <definedName name="_______Ver2">#REF!</definedName>
    <definedName name="______50M_70E_MOTORLIST">#REF!</definedName>
    <definedName name="______acc21">#REF!</definedName>
    <definedName name="______acc24">[22]account!$C$2:$D$13</definedName>
    <definedName name="______acc26">#REF!</definedName>
    <definedName name="______acc29">#REF!</definedName>
    <definedName name="______ago1" hidden="1">{"'gráf jan00'!$A$1:$AK$41"}</definedName>
    <definedName name="______ago10" hidden="1">{"'gráf jan00'!$A$1:$AK$41"}</definedName>
    <definedName name="______ago2" hidden="1">{"'gráf jan00'!$A$1:$AK$41"}</definedName>
    <definedName name="______ago3" hidden="1">{"'gráf jan00'!$A$1:$AK$41"}</definedName>
    <definedName name="______ago4" hidden="1">{"'gráf jan00'!$A$1:$AK$41"}</definedName>
    <definedName name="______ago5" hidden="1">{"'gráf jan00'!$A$1:$AK$41"}</definedName>
    <definedName name="______ago6" hidden="1">{"'gráf jan00'!$A$1:$AK$41"}</definedName>
    <definedName name="______ago7" hidden="1">{"'gráf jan00'!$A$1:$AK$41"}</definedName>
    <definedName name="______ago8" hidden="1">{"'gráf jan00'!$A$1:$AK$41"}</definedName>
    <definedName name="______ago9" hidden="1">{"'gráf jan00'!$A$1:$AK$41"}</definedName>
    <definedName name="______ago99999" hidden="1">{"'gráf jan00'!$A$1:$AK$41"}</definedName>
    <definedName name="______Ano1">[15]Dados!$B$3</definedName>
    <definedName name="______Ano2">[15]Dados!$B$4</definedName>
    <definedName name="______AP110000">#REF!</definedName>
    <definedName name="______bbb1" localSheetId="5">[11]!Macro1</definedName>
    <definedName name="______bbb1" localSheetId="2">[11]!Macro1</definedName>
    <definedName name="______bbb1" localSheetId="1">[11]!Macro1</definedName>
    <definedName name="______bbb1">[11]!Macro1</definedName>
    <definedName name="______bbb3" localSheetId="5">'[11]#REF'!Macro3</definedName>
    <definedName name="______bbb3" localSheetId="2">'[11]#REF'!Macro3</definedName>
    <definedName name="______bbb3" localSheetId="1">'[11]#REF'!Macro3</definedName>
    <definedName name="______bbb3">'[11]#REF'!Macro3</definedName>
    <definedName name="______BBB4">#REF!</definedName>
    <definedName name="______BBB5">#REF!</definedName>
    <definedName name="______BBB6">'[11]#REF'!$A$1:$U$38</definedName>
    <definedName name="______CAT1">#REF!</definedName>
    <definedName name="______CAT2">#REF!</definedName>
    <definedName name="______DAT26">#REF!</definedName>
    <definedName name="______DEF2" hidden="1">{#N/A,#N/A,FALSE,"DEF1";#N/A,#N/A,FALSE,"DEF2";#N/A,#N/A,FALSE,"DEF3"}</definedName>
    <definedName name="______DEF3" hidden="1">{#N/A,#N/A,FALSE,"DEF1";#N/A,#N/A,FALSE,"DEF2";#N/A,#N/A,FALSE,"DEF3"}</definedName>
    <definedName name="______DIF01">#REF!</definedName>
    <definedName name="______efc10" hidden="1">{"'RR'!$A$2:$E$81"}</definedName>
    <definedName name="______EFC2" hidden="1">{"'RR'!$A$2:$E$81"}</definedName>
    <definedName name="______EFC3" hidden="1">{"'RR'!$A$2:$E$81"}</definedName>
    <definedName name="______EFC4" hidden="1">{"'RR'!$A$2:$E$81"}</definedName>
    <definedName name="______F1">#REF!</definedName>
    <definedName name="______F2">#REF!</definedName>
    <definedName name="______F3">#REF!</definedName>
    <definedName name="______F99000">#REF!</definedName>
    <definedName name="______ffp16" hidden="1">{"'gráf jan00'!$A$1:$AK$41"}</definedName>
    <definedName name="______ffp4589" hidden="1">{"'gráf jan00'!$A$1:$AK$41"}</definedName>
    <definedName name="______GRP1">#REF!</definedName>
    <definedName name="______GRP2">#REF!</definedName>
    <definedName name="______GRP3">#REF!</definedName>
    <definedName name="______HED2">#REF!</definedName>
    <definedName name="______jun04" hidden="1">{"'gráf jan00'!$A$1:$AK$41"}</definedName>
    <definedName name="______l">[25]Adm97!#REF!</definedName>
    <definedName name="______let1" localSheetId="5">[18]!Macro1</definedName>
    <definedName name="______let1" localSheetId="2">[18]!Macro1</definedName>
    <definedName name="______let1" localSheetId="1">[18]!Macro1</definedName>
    <definedName name="______let1">[18]!Macro1</definedName>
    <definedName name="______let2">[12]Cronograma!#REF!,[12]Cronograma!#REF!,[12]Cronograma!#REF!,[12]Cronograma!#REF!</definedName>
    <definedName name="______let4">'[24]#REF'!$A$1:$U$38</definedName>
    <definedName name="______ltf2" hidden="1">[8]LTQ!#REF!</definedName>
    <definedName name="______MOA1" hidden="1">{#N/A,#N/A,FALSE,"DEF1";#N/A,#N/A,FALSE,"DEF2";#N/A,#N/A,FALSE,"DEF3"}</definedName>
    <definedName name="______MOA2" hidden="1">{#N/A,#N/A,FALSE,"DEF1";#N/A,#N/A,FALSE,"DEF2";#N/A,#N/A,FALSE,"DEF3"}</definedName>
    <definedName name="______MX3208">'[19]Price List'!$A$461</definedName>
    <definedName name="______MX410">'[19]Price List'!$A$437</definedName>
    <definedName name="______n2" hidden="1">{#N/A,#N/A,FALSE,"PCOL"}</definedName>
    <definedName name="______OCU45">'[19]Price List'!$A$622</definedName>
    <definedName name="______OSU300">'[26]Price List'!#REF!</definedName>
    <definedName name="______pA5" localSheetId="5">[10]!_xlbgnm.pA5</definedName>
    <definedName name="______pA5" localSheetId="2">[10]!_xlbgnm.pA5</definedName>
    <definedName name="______pA5" localSheetId="1">[10]!_xlbgnm.pA5</definedName>
    <definedName name="______pA5">[10]!_xlbgnm.pA5</definedName>
    <definedName name="______pA6" localSheetId="5">[10]!_xlbgnm.pA6</definedName>
    <definedName name="______pA6" localSheetId="2">[10]!_xlbgnm.pA6</definedName>
    <definedName name="______pA6" localSheetId="1">[10]!_xlbgnm.pA6</definedName>
    <definedName name="______pA6">[10]!_xlbgnm.pA6</definedName>
    <definedName name="______pC5" localSheetId="5">[10]!_xlbgnm.pC5</definedName>
    <definedName name="______pC5" localSheetId="2">[10]!_xlbgnm.pC5</definedName>
    <definedName name="______pC5" localSheetId="1">[10]!_xlbgnm.pC5</definedName>
    <definedName name="______pC5">[10]!_xlbgnm.pC5</definedName>
    <definedName name="______pg2">[27]pitch!#REF!</definedName>
    <definedName name="______PN10" hidden="1">{"'gráf jan00'!$A$1:$AK$41"}</definedName>
    <definedName name="______r" hidden="1">{#N/A,#N/A,FALSE,"PCOL"}</definedName>
    <definedName name="______rg14">[28]Principal!$D$22</definedName>
    <definedName name="______tab1">#REF!</definedName>
    <definedName name="______TOT1">#REF!</definedName>
    <definedName name="______TOT2">#REF!</definedName>
    <definedName name="______TOT3">#REF!</definedName>
    <definedName name="______TOT4">#REF!</definedName>
    <definedName name="______TOT5">#REF!</definedName>
    <definedName name="______TOT6">#REF!</definedName>
    <definedName name="______TOT7">#REF!</definedName>
    <definedName name="______TVP1">#REF!</definedName>
    <definedName name="______TVP2">#REF!</definedName>
    <definedName name="______Ver1">#REF!</definedName>
    <definedName name="______Ver2">#REF!</definedName>
    <definedName name="_____50M_70E_MOTORLIST">#REF!</definedName>
    <definedName name="_____acc21">#REF!</definedName>
    <definedName name="_____acc24">[22]account!$C$2:$D$13</definedName>
    <definedName name="_____acc26">#REF!</definedName>
    <definedName name="_____acc29">#REF!</definedName>
    <definedName name="_____ago1" hidden="1">{"'gráf jan00'!$A$1:$AK$41"}</definedName>
    <definedName name="_____ago10" hidden="1">{"'gráf jan00'!$A$1:$AK$41"}</definedName>
    <definedName name="_____ago2" hidden="1">{"'gráf jan00'!$A$1:$AK$41"}</definedName>
    <definedName name="_____ago3" hidden="1">{"'gráf jan00'!$A$1:$AK$41"}</definedName>
    <definedName name="_____ago4" hidden="1">{"'gráf jan00'!$A$1:$AK$41"}</definedName>
    <definedName name="_____ago5" hidden="1">{"'gráf jan00'!$A$1:$AK$41"}</definedName>
    <definedName name="_____ago6" hidden="1">{"'gráf jan00'!$A$1:$AK$41"}</definedName>
    <definedName name="_____ago7" hidden="1">{"'gráf jan00'!$A$1:$AK$41"}</definedName>
    <definedName name="_____ago8" hidden="1">{"'gráf jan00'!$A$1:$AK$41"}</definedName>
    <definedName name="_____ago9" hidden="1">{"'gráf jan00'!$A$1:$AK$41"}</definedName>
    <definedName name="_____ago99999" hidden="1">{"'gráf jan00'!$A$1:$AK$41"}</definedName>
    <definedName name="_____Ano1">[15]Dados!$B$3</definedName>
    <definedName name="_____Ano2">[15]Dados!$B$4</definedName>
    <definedName name="_____AP110000">#REF!</definedName>
    <definedName name="_____bbb1" localSheetId="5">[11]!Macro1</definedName>
    <definedName name="_____bbb1" localSheetId="2">[11]!Macro1</definedName>
    <definedName name="_____bbb1" localSheetId="1">[11]!Macro1</definedName>
    <definedName name="_____bbb1">[11]!Macro1</definedName>
    <definedName name="_____bbb3" localSheetId="5">'[11]#REF'!Macro3</definedName>
    <definedName name="_____bbb3" localSheetId="2">'[11]#REF'!Macro3</definedName>
    <definedName name="_____bbb3" localSheetId="1">'[11]#REF'!Macro3</definedName>
    <definedName name="_____bbb3">'[11]#REF'!Macro3</definedName>
    <definedName name="_____BBB4">#REF!</definedName>
    <definedName name="_____BBB5">#REF!</definedName>
    <definedName name="_____BBB6">'[11]#REF'!$A$1:$U$38</definedName>
    <definedName name="_____CAT1">#REF!</definedName>
    <definedName name="_____CAT2">#REF!</definedName>
    <definedName name="_____DAT26">#REF!</definedName>
    <definedName name="_____DEF2" hidden="1">{#N/A,#N/A,FALSE,"DEF1";#N/A,#N/A,FALSE,"DEF2";#N/A,#N/A,FALSE,"DEF3"}</definedName>
    <definedName name="_____DEF3" hidden="1">{#N/A,#N/A,FALSE,"DEF1";#N/A,#N/A,FALSE,"DEF2";#N/A,#N/A,FALSE,"DEF3"}</definedName>
    <definedName name="_____DIF01">#REF!</definedName>
    <definedName name="_____efc10" hidden="1">{"'RR'!$A$2:$E$81"}</definedName>
    <definedName name="_____EFC2" hidden="1">{"'RR'!$A$2:$E$81"}</definedName>
    <definedName name="_____EFC3" hidden="1">{"'RR'!$A$2:$E$81"}</definedName>
    <definedName name="_____EFC4" hidden="1">{"'RR'!$A$2:$E$81"}</definedName>
    <definedName name="_____F1">#REF!</definedName>
    <definedName name="_____F2">#REF!</definedName>
    <definedName name="_____F3">#REF!</definedName>
    <definedName name="_____F99000">#REF!</definedName>
    <definedName name="_____ffp16" hidden="1">{"'gráf jan00'!$A$1:$AK$41"}</definedName>
    <definedName name="_____ffp4589" hidden="1">{"'gráf jan00'!$A$1:$AK$41"}</definedName>
    <definedName name="_____GRP1">#REF!</definedName>
    <definedName name="_____GRP2">#REF!</definedName>
    <definedName name="_____GRP3">#REF!</definedName>
    <definedName name="_____HED2">#REF!</definedName>
    <definedName name="_____jun04" hidden="1">{"'gráf jan00'!$A$1:$AK$41"}</definedName>
    <definedName name="_____K001" localSheetId="5">[16]!_____K001</definedName>
    <definedName name="_____K001" localSheetId="2">[16]!_____K001</definedName>
    <definedName name="_____K001" localSheetId="1">[16]!_____K001</definedName>
    <definedName name="_____K001">[16]!_____K001</definedName>
    <definedName name="_____l">[25]Adm97!#REF!</definedName>
    <definedName name="_____let1" localSheetId="5">[18]!Macro1</definedName>
    <definedName name="_____let1" localSheetId="2">[18]!Macro1</definedName>
    <definedName name="_____let1" localSheetId="1">[18]!Macro1</definedName>
    <definedName name="_____let1">[18]!Macro1</definedName>
    <definedName name="_____let2">[12]Cronograma!#REF!,[12]Cronograma!#REF!,[12]Cronograma!#REF!,[12]Cronograma!#REF!</definedName>
    <definedName name="_____let4">'[24]#REF'!$A$1:$U$38</definedName>
    <definedName name="_____ltf2" hidden="1">[8]LTQ!#REF!</definedName>
    <definedName name="_____MOA1" hidden="1">{#N/A,#N/A,FALSE,"DEF1";#N/A,#N/A,FALSE,"DEF2";#N/A,#N/A,FALSE,"DEF3"}</definedName>
    <definedName name="_____MOA2" hidden="1">{#N/A,#N/A,FALSE,"DEF1";#N/A,#N/A,FALSE,"DEF2";#N/A,#N/A,FALSE,"DEF3"}</definedName>
    <definedName name="_____MX3208">'[13]Price List'!$A$461</definedName>
    <definedName name="_____MX410">'[13]Price List'!$A$437</definedName>
    <definedName name="_____n2" hidden="1">{#N/A,#N/A,FALSE,"PCOL"}</definedName>
    <definedName name="_____OCU45">'[13]Price List'!$A$622</definedName>
    <definedName name="_____OSU300">'[26]Price List'!#REF!</definedName>
    <definedName name="_____pA5" localSheetId="5">[29]!_xlbgnm.pA5</definedName>
    <definedName name="_____pA5" localSheetId="2">[29]!_xlbgnm.pA5</definedName>
    <definedName name="_____pA5" localSheetId="1">[29]!_xlbgnm.pA5</definedName>
    <definedName name="_____pA5">[29]!_xlbgnm.pA5</definedName>
    <definedName name="_____pA6" localSheetId="5">[29]!_xlbgnm.pA6</definedName>
    <definedName name="_____pA6" localSheetId="2">[29]!_xlbgnm.pA6</definedName>
    <definedName name="_____pA6" localSheetId="1">[29]!_xlbgnm.pA6</definedName>
    <definedName name="_____pA6">[29]!_xlbgnm.pA6</definedName>
    <definedName name="_____pC5" localSheetId="5">[29]!_xlbgnm.pC5</definedName>
    <definedName name="_____pC5" localSheetId="2">[29]!_xlbgnm.pC5</definedName>
    <definedName name="_____pC5" localSheetId="1">[29]!_xlbgnm.pC5</definedName>
    <definedName name="_____pC5">[29]!_xlbgnm.pC5</definedName>
    <definedName name="_____pg2">[27]pitch!#REF!</definedName>
    <definedName name="_____PN10" hidden="1">{"'gráf jan00'!$A$1:$AK$41"}</definedName>
    <definedName name="_____r" hidden="1">{#N/A,#N/A,FALSE,"PCOL"}</definedName>
    <definedName name="_____rg14">[21]Principal!$D$22</definedName>
    <definedName name="_____tab1">#REF!</definedName>
    <definedName name="_____TOT1">#REF!</definedName>
    <definedName name="_____TOT2">#REF!</definedName>
    <definedName name="_____TOT3">#REF!</definedName>
    <definedName name="_____TOT4">#REF!</definedName>
    <definedName name="_____TOT5">#REF!</definedName>
    <definedName name="_____TOT6">#REF!</definedName>
    <definedName name="_____TOT7">#REF!</definedName>
    <definedName name="_____TVP1">#REF!</definedName>
    <definedName name="_____TVP2">#REF!</definedName>
    <definedName name="_____Ver1">#REF!</definedName>
    <definedName name="_____Ver2">#REF!</definedName>
    <definedName name="____50M_70E_MOTORLIST">#REF!</definedName>
    <definedName name="____acc21">#REF!</definedName>
    <definedName name="____acc24">[22]account!$C$2:$D$13</definedName>
    <definedName name="____acc26">#REF!</definedName>
    <definedName name="____acc29">#REF!</definedName>
    <definedName name="____ago1" hidden="1">{"'gráf jan00'!$A$1:$AK$41"}</definedName>
    <definedName name="____ago10" hidden="1">{"'gráf jan00'!$A$1:$AK$41"}</definedName>
    <definedName name="____ago2" hidden="1">{"'gráf jan00'!$A$1:$AK$41"}</definedName>
    <definedName name="____ago3" hidden="1">{"'gráf jan00'!$A$1:$AK$41"}</definedName>
    <definedName name="____ago4" hidden="1">{"'gráf jan00'!$A$1:$AK$41"}</definedName>
    <definedName name="____ago5" hidden="1">{"'gráf jan00'!$A$1:$AK$41"}</definedName>
    <definedName name="____ago6" hidden="1">{"'gráf jan00'!$A$1:$AK$41"}</definedName>
    <definedName name="____ago7" hidden="1">{"'gráf jan00'!$A$1:$AK$41"}</definedName>
    <definedName name="____ago8" hidden="1">{"'gráf jan00'!$A$1:$AK$41"}</definedName>
    <definedName name="____ago9" hidden="1">{"'gráf jan00'!$A$1:$AK$41"}</definedName>
    <definedName name="____ago99999" hidden="1">{"'gráf jan00'!$A$1:$AK$41"}</definedName>
    <definedName name="____Ano1">[15]Dados!$B$3</definedName>
    <definedName name="____Ano2">[15]Dados!$B$4</definedName>
    <definedName name="____AP110000">#REF!</definedName>
    <definedName name="____bbb1" localSheetId="5">[11]!Macro1</definedName>
    <definedName name="____bbb1" localSheetId="2">[11]!Macro1</definedName>
    <definedName name="____bbb1" localSheetId="1">[11]!Macro1</definedName>
    <definedName name="____bbb1">[11]!Macro1</definedName>
    <definedName name="____bbb3" localSheetId="5">'[11]#REF'!Macro3</definedName>
    <definedName name="____bbb3" localSheetId="2">'[11]#REF'!Macro3</definedName>
    <definedName name="____bbb3" localSheetId="1">'[11]#REF'!Macro3</definedName>
    <definedName name="____bbb3">'[11]#REF'!Macro3</definedName>
    <definedName name="____BBB4">#REF!</definedName>
    <definedName name="____BBB5">#REF!</definedName>
    <definedName name="____BBB6">'[11]#REF'!$A$1:$U$38</definedName>
    <definedName name="____CAT1">#REF!</definedName>
    <definedName name="____CAT2">#REF!</definedName>
    <definedName name="____DAT26">#REF!</definedName>
    <definedName name="____DEF2" hidden="1">{#N/A,#N/A,FALSE,"DEF1";#N/A,#N/A,FALSE,"DEF2";#N/A,#N/A,FALSE,"DEF3"}</definedName>
    <definedName name="____DEF3" hidden="1">{#N/A,#N/A,FALSE,"DEF1";#N/A,#N/A,FALSE,"DEF2";#N/A,#N/A,FALSE,"DEF3"}</definedName>
    <definedName name="____DIF01">#REF!</definedName>
    <definedName name="____efc10" hidden="1">{"'RR'!$A$2:$E$81"}</definedName>
    <definedName name="____EFC2" hidden="1">{"'RR'!$A$2:$E$81"}</definedName>
    <definedName name="____EFC3" hidden="1">{"'RR'!$A$2:$E$81"}</definedName>
    <definedName name="____EFC4" hidden="1">{"'RR'!$A$2:$E$81"}</definedName>
    <definedName name="____F1">#REF!</definedName>
    <definedName name="____F2">#REF!</definedName>
    <definedName name="____F3">#REF!</definedName>
    <definedName name="____F99000">#REF!</definedName>
    <definedName name="____ffp16" hidden="1">{"'gráf jan00'!$A$1:$AK$41"}</definedName>
    <definedName name="____ffp4589" hidden="1">{"'gráf jan00'!$A$1:$AK$41"}</definedName>
    <definedName name="____GRP1">#REF!</definedName>
    <definedName name="____GRP2">#REF!</definedName>
    <definedName name="____GRP3">#REF!</definedName>
    <definedName name="____HED2">#REF!</definedName>
    <definedName name="____jun04" hidden="1">{"'gráf jan00'!$A$1:$AK$41"}</definedName>
    <definedName name="____l">[25]Adm97!#REF!</definedName>
    <definedName name="____let1" localSheetId="5">[18]!Macro1</definedName>
    <definedName name="____let1" localSheetId="2">[18]!Macro1</definedName>
    <definedName name="____let1" localSheetId="1">[18]!Macro1</definedName>
    <definedName name="____let1">[18]!Macro1</definedName>
    <definedName name="____let2">[12]Cronograma!#REF!,[12]Cronograma!#REF!,[12]Cronograma!#REF!,[12]Cronograma!#REF!</definedName>
    <definedName name="____let4">'[24]#REF'!$A$1:$U$38</definedName>
    <definedName name="____ltf2" hidden="1">[8]LTQ!#REF!</definedName>
    <definedName name="____MOA1" hidden="1">{#N/A,#N/A,FALSE,"DEF1";#N/A,#N/A,FALSE,"DEF2";#N/A,#N/A,FALSE,"DEF3"}</definedName>
    <definedName name="____MOA2" hidden="1">{#N/A,#N/A,FALSE,"DEF1";#N/A,#N/A,FALSE,"DEF2";#N/A,#N/A,FALSE,"DEF3"}</definedName>
    <definedName name="____MX3208">'[26]Price List'!$A$461</definedName>
    <definedName name="____MX410">'[26]Price List'!$A$437</definedName>
    <definedName name="____n2" hidden="1">{#N/A,#N/A,FALSE,"PCOL"}</definedName>
    <definedName name="____OCU45">'[26]Price List'!$A$622</definedName>
    <definedName name="____OSU300">'[26]Price List'!#REF!</definedName>
    <definedName name="____pA5" localSheetId="5">[10]!_xlbgnm.pA5</definedName>
    <definedName name="____pA5" localSheetId="2">[10]!_xlbgnm.pA5</definedName>
    <definedName name="____pA5" localSheetId="1">[10]!_xlbgnm.pA5</definedName>
    <definedName name="____pA5">[10]!_xlbgnm.pA5</definedName>
    <definedName name="____pA6" localSheetId="5">[10]!_xlbgnm.pA6</definedName>
    <definedName name="____pA6" localSheetId="2">[10]!_xlbgnm.pA6</definedName>
    <definedName name="____pA6" localSheetId="1">[10]!_xlbgnm.pA6</definedName>
    <definedName name="____pA6">[10]!_xlbgnm.pA6</definedName>
    <definedName name="____pC5" localSheetId="5">[10]!_xlbgnm.pC5</definedName>
    <definedName name="____pC5" localSheetId="2">[10]!_xlbgnm.pC5</definedName>
    <definedName name="____pC5" localSheetId="1">[10]!_xlbgnm.pC5</definedName>
    <definedName name="____pC5">[10]!_xlbgnm.pC5</definedName>
    <definedName name="____pg2">[27]pitch!#REF!</definedName>
    <definedName name="____PN10" hidden="1">{"'gráf jan00'!$A$1:$AK$41"}</definedName>
    <definedName name="____R">[30]POSICOES.LISTA!#REF!</definedName>
    <definedName name="____rg14">[21]Principal!$D$22</definedName>
    <definedName name="____tab1">#REF!</definedName>
    <definedName name="____TOT1">#REF!</definedName>
    <definedName name="____TOT2">#REF!</definedName>
    <definedName name="____TOT3">#REF!</definedName>
    <definedName name="____TOT4">#REF!</definedName>
    <definedName name="____TOT5">#REF!</definedName>
    <definedName name="____TOT6">#REF!</definedName>
    <definedName name="____TOT7">#REF!</definedName>
    <definedName name="____TVP1">#REF!</definedName>
    <definedName name="____TVP2">#REF!</definedName>
    <definedName name="____Ver1">#REF!</definedName>
    <definedName name="____Ver2">#REF!</definedName>
    <definedName name="___50M_70E_MOTORLIST" localSheetId="2">#REF!</definedName>
    <definedName name="___50M_70E_MOTORLIST" localSheetId="1">#REF!</definedName>
    <definedName name="___50M_70E_MOTORLIST" localSheetId="0">#REF!</definedName>
    <definedName name="___50M_70E_MOTORLIST">#REF!</definedName>
    <definedName name="___acc21">#REF!</definedName>
    <definedName name="___acc24">[22]account!$C$2:$D$13</definedName>
    <definedName name="___acc26">#REF!</definedName>
    <definedName name="___acc29">#REF!</definedName>
    <definedName name="___ago1" hidden="1">{"'gráf jan00'!$A$1:$AK$41"}</definedName>
    <definedName name="___ago10" hidden="1">{"'gráf jan00'!$A$1:$AK$41"}</definedName>
    <definedName name="___ago2" hidden="1">{"'gráf jan00'!$A$1:$AK$41"}</definedName>
    <definedName name="___ago3" hidden="1">{"'gráf jan00'!$A$1:$AK$41"}</definedName>
    <definedName name="___ago4" hidden="1">{"'gráf jan00'!$A$1:$AK$41"}</definedName>
    <definedName name="___ago5" hidden="1">{"'gráf jan00'!$A$1:$AK$41"}</definedName>
    <definedName name="___ago6" hidden="1">{"'gráf jan00'!$A$1:$AK$41"}</definedName>
    <definedName name="___ago7" hidden="1">{"'gráf jan00'!$A$1:$AK$41"}</definedName>
    <definedName name="___ago8" hidden="1">{"'gráf jan00'!$A$1:$AK$41"}</definedName>
    <definedName name="___ago9" hidden="1">{"'gráf jan00'!$A$1:$AK$41"}</definedName>
    <definedName name="___ago99999" hidden="1">{"'gráf jan00'!$A$1:$AK$41"}</definedName>
    <definedName name="___Ano1">[15]Dados!$B$3</definedName>
    <definedName name="___Ano2">[15]Dados!$B$4</definedName>
    <definedName name="___AP110000">#REF!</definedName>
    <definedName name="___bbb1" localSheetId="5">[11]!Macro1</definedName>
    <definedName name="___bbb1" localSheetId="2">[11]!Macro1</definedName>
    <definedName name="___bbb1" localSheetId="1">[11]!Macro1</definedName>
    <definedName name="___bbb1">[11]!Macro1</definedName>
    <definedName name="___bbb3" localSheetId="5">'[11]#REF'!Macro3</definedName>
    <definedName name="___bbb3" localSheetId="2">'[11]#REF'!Macro3</definedName>
    <definedName name="___bbb3" localSheetId="1">'[11]#REF'!Macro3</definedName>
    <definedName name="___bbb3">'[11]#REF'!Macro3</definedName>
    <definedName name="___BBB4">#REF!</definedName>
    <definedName name="___BBB5">#REF!</definedName>
    <definedName name="___BBB6">'[11]#REF'!$A$1:$U$38</definedName>
    <definedName name="___C">#REF!</definedName>
    <definedName name="___CAT1">#REF!</definedName>
    <definedName name="___CAT2">#REF!</definedName>
    <definedName name="___DAT26">#REF!</definedName>
    <definedName name="___DEF2" hidden="1">{#N/A,#N/A,FALSE,"DEF1";#N/A,#N/A,FALSE,"DEF2";#N/A,#N/A,FALSE,"DEF3"}</definedName>
    <definedName name="___DEF3" hidden="1">{#N/A,#N/A,FALSE,"DEF1";#N/A,#N/A,FALSE,"DEF2";#N/A,#N/A,FALSE,"DEF3"}</definedName>
    <definedName name="___DIF01">#REF!</definedName>
    <definedName name="___efc10" hidden="1">{"'RR'!$A$2:$E$81"}</definedName>
    <definedName name="___EFC2" hidden="1">{"'RR'!$A$2:$E$81"}</definedName>
    <definedName name="___EFC3" hidden="1">{"'RR'!$A$2:$E$81"}</definedName>
    <definedName name="___EFC4" hidden="1">{"'RR'!$A$2:$E$81"}</definedName>
    <definedName name="___F1">#REF!</definedName>
    <definedName name="___F2">#REF!</definedName>
    <definedName name="___F3">#REF!</definedName>
    <definedName name="___F99000">#REF!</definedName>
    <definedName name="___ffp16" hidden="1">{"'gráf jan00'!$A$1:$AK$41"}</definedName>
    <definedName name="___ffp4589" hidden="1">{"'gráf jan00'!$A$1:$AK$41"}</definedName>
    <definedName name="___GRP1">#REF!</definedName>
    <definedName name="___GRP2">#REF!</definedName>
    <definedName name="___GRP3">#REF!</definedName>
    <definedName name="___HED2">#REF!</definedName>
    <definedName name="___jun04" hidden="1">{"'gráf jan00'!$A$1:$AK$41"}</definedName>
    <definedName name="___K001">[7]!___K001</definedName>
    <definedName name="___l">[17]Adm97!#REF!</definedName>
    <definedName name="___let1" localSheetId="5">[18]!Macro1</definedName>
    <definedName name="___let1" localSheetId="2">[18]!Macro1</definedName>
    <definedName name="___let1" localSheetId="1">[18]!Macro1</definedName>
    <definedName name="___let1">[18]!Macro1</definedName>
    <definedName name="___let2">[12]Cronograma!#REF!,[12]Cronograma!#REF!,[12]Cronograma!#REF!,[12]Cronograma!#REF!</definedName>
    <definedName name="___let4">'[24]#REF'!$A$1:$U$38</definedName>
    <definedName name="___ltf2" hidden="1">[8]LTQ!#REF!</definedName>
    <definedName name="___MOA1" hidden="1">{#N/A,#N/A,FALSE,"DEF1";#N/A,#N/A,FALSE,"DEF2";#N/A,#N/A,FALSE,"DEF3"}</definedName>
    <definedName name="___MOA2" hidden="1">{#N/A,#N/A,FALSE,"DEF1";#N/A,#N/A,FALSE,"DEF2";#N/A,#N/A,FALSE,"DEF3"}</definedName>
    <definedName name="___MX3208">'[31]Price List'!$A$461</definedName>
    <definedName name="___MX410">'[31]Price List'!$A$437</definedName>
    <definedName name="___n2" hidden="1">{#N/A,#N/A,FALSE,"PCOL"}</definedName>
    <definedName name="___OCU45">'[31]Price List'!$A$622</definedName>
    <definedName name="___org1" localSheetId="2">#REF!</definedName>
    <definedName name="___org1" localSheetId="1">#REF!</definedName>
    <definedName name="___org1" localSheetId="0">#REF!</definedName>
    <definedName name="___org1">#REF!</definedName>
    <definedName name="___OSU300">'[31]Price List'!#REF!</definedName>
    <definedName name="___pA5" localSheetId="5">[10]!_xlbgnm.pA5</definedName>
    <definedName name="___pA5" localSheetId="2">[10]!_xlbgnm.pA5</definedName>
    <definedName name="___pA5" localSheetId="1">[10]!_xlbgnm.pA5</definedName>
    <definedName name="___pA5">[10]!_xlbgnm.pA5</definedName>
    <definedName name="___pA6" localSheetId="5">[10]!_xlbgnm.pA6</definedName>
    <definedName name="___pA6" localSheetId="2">[10]!_xlbgnm.pA6</definedName>
    <definedName name="___pA6" localSheetId="1">[10]!_xlbgnm.pA6</definedName>
    <definedName name="___pA6">[10]!_xlbgnm.pA6</definedName>
    <definedName name="___pC5" localSheetId="5">[10]!_xlbgnm.pC5</definedName>
    <definedName name="___pC5" localSheetId="2">[10]!_xlbgnm.pC5</definedName>
    <definedName name="___pC5" localSheetId="1">[10]!_xlbgnm.pC5</definedName>
    <definedName name="___pC5">[10]!_xlbgnm.pC5</definedName>
    <definedName name="___pg2">[32]pitch!#REF!</definedName>
    <definedName name="___PN10" hidden="1">{"'gráf jan00'!$A$1:$AK$41"}</definedName>
    <definedName name="___R" localSheetId="2">[30]POSICOES.LISTA!#REF!</definedName>
    <definedName name="___R" localSheetId="1">[30]POSICOES.LISTA!#REF!</definedName>
    <definedName name="___R" localSheetId="0">[30]POSICOES.LISTA!#REF!</definedName>
    <definedName name="___R">[30]POSICOES.LISTA!#REF!</definedName>
    <definedName name="___rg14">[21]Principal!$D$22</definedName>
    <definedName name="___SYS1" localSheetId="2">#REF!</definedName>
    <definedName name="___SYS1" localSheetId="1">#REF!</definedName>
    <definedName name="___SYS1" localSheetId="0">#REF!</definedName>
    <definedName name="___SYS1">#REF!</definedName>
    <definedName name="___SYS2" localSheetId="2">#REF!</definedName>
    <definedName name="___SYS2" localSheetId="1">#REF!</definedName>
    <definedName name="___SYS2" localSheetId="0">#REF!</definedName>
    <definedName name="___SYS2">#REF!</definedName>
    <definedName name="___tab1">#REF!</definedName>
    <definedName name="___TOT1">#REF!</definedName>
    <definedName name="___TOT2">#REF!</definedName>
    <definedName name="___TOT3">#REF!</definedName>
    <definedName name="___TOT4">#REF!</definedName>
    <definedName name="___TOT5">#REF!</definedName>
    <definedName name="___TOT6">#REF!</definedName>
    <definedName name="___TOT7">#REF!</definedName>
    <definedName name="___TVP1">#REF!</definedName>
    <definedName name="___TVP2">#REF!</definedName>
    <definedName name="___Ver1">#REF!</definedName>
    <definedName name="___Ver2">#REF!</definedName>
    <definedName name="__123Graph_A" hidden="1">[33]A!$AF$59:$AF$65</definedName>
    <definedName name="__123Graph_B" hidden="1">[33]A!$AG$58:$AG$64</definedName>
    <definedName name="__123Graph_C" hidden="1">[34]Orçamento!$D$61:$D$659</definedName>
    <definedName name="__123Graph_D" hidden="1">[34]Orçamento!$E$61:$E$659</definedName>
    <definedName name="__123Graph_E" hidden="1">[34]Orçamento!$F$61:$F$659</definedName>
    <definedName name="__123Graph_F" hidden="1">[34]Orçamento!$G$61:$G$659</definedName>
    <definedName name="__123Graph_LBL_A" localSheetId="2" hidden="1">#REF!</definedName>
    <definedName name="__123Graph_LBL_A" localSheetId="1" hidden="1">#REF!</definedName>
    <definedName name="__123Graph_LBL_A" localSheetId="0" hidden="1">#REF!</definedName>
    <definedName name="__123Graph_LBL_A" hidden="1">#REF!</definedName>
    <definedName name="__123Graph_X" hidden="1">[33]A!$AE$59:$AE$65</definedName>
    <definedName name="__1g">#REF!</definedName>
    <definedName name="__2__123Graph_XDEC_SEM" hidden="1">[9]LTQ!#REF!</definedName>
    <definedName name="__2_0qtrlongcy">[35]LCGRAPH!#REF!</definedName>
    <definedName name="__3qtrlongcy">[35]LCGRAPH!#REF!</definedName>
    <definedName name="__4__123Graph_XLTQ_SEM" hidden="1">[9]LTQ!#REF!</definedName>
    <definedName name="__50M_70E_MOTORLIST" localSheetId="2">#REF!</definedName>
    <definedName name="__50M_70E_MOTORLIST" localSheetId="1">#REF!</definedName>
    <definedName name="__50M_70E_MOTORLIST" localSheetId="0">#REF!</definedName>
    <definedName name="__50M_70E_MOTORLIST">#REF!</definedName>
    <definedName name="__acc21">#REF!</definedName>
    <definedName name="__acc24">[22]account!$C$2:$D$13</definedName>
    <definedName name="__acc26">#REF!</definedName>
    <definedName name="__acc29">#REF!</definedName>
    <definedName name="__ago1" hidden="1">{"'gráf jan00'!$A$1:$AK$41"}</definedName>
    <definedName name="__ago10" hidden="1">{"'gráf jan00'!$A$1:$AK$41"}</definedName>
    <definedName name="__ago2" hidden="1">{"'gráf jan00'!$A$1:$AK$41"}</definedName>
    <definedName name="__ago3" hidden="1">{"'gráf jan00'!$A$1:$AK$41"}</definedName>
    <definedName name="__ago4" hidden="1">{"'gráf jan00'!$A$1:$AK$41"}</definedName>
    <definedName name="__ago5" hidden="1">{"'gráf jan00'!$A$1:$AK$41"}</definedName>
    <definedName name="__ago6" hidden="1">{"'gráf jan00'!$A$1:$AK$41"}</definedName>
    <definedName name="__ago7" hidden="1">{"'gráf jan00'!$A$1:$AK$41"}</definedName>
    <definedName name="__ago8" hidden="1">{"'gráf jan00'!$A$1:$AK$41"}</definedName>
    <definedName name="__ago9" hidden="1">{"'gráf jan00'!$A$1:$AK$41"}</definedName>
    <definedName name="__ago99999" hidden="1">{"'gráf jan00'!$A$1:$AK$41"}</definedName>
    <definedName name="__Ano1">[15]Dados!$B$3</definedName>
    <definedName name="__Ano2">[15]Dados!$B$4</definedName>
    <definedName name="__AP110000">#REF!</definedName>
    <definedName name="__bbb1" localSheetId="5">[11]!Macro1</definedName>
    <definedName name="__bbb1" localSheetId="2">[11]!Macro1</definedName>
    <definedName name="__bbb1" localSheetId="1">[11]!Macro1</definedName>
    <definedName name="__bbb1">[11]!Macro1</definedName>
    <definedName name="__bbb3" localSheetId="5">'[11]#REF'!Macro3</definedName>
    <definedName name="__bbb3" localSheetId="2">'[11]#REF'!Macro3</definedName>
    <definedName name="__bbb3" localSheetId="1">'[11]#REF'!Macro3</definedName>
    <definedName name="__bbb3">'[11]#REF'!Macro3</definedName>
    <definedName name="__BBB4">#REF!</definedName>
    <definedName name="__BBB5">#REF!</definedName>
    <definedName name="__BBB6">'[11]#REF'!$A$1:$U$38</definedName>
    <definedName name="__C">#REF!</definedName>
    <definedName name="__cab1">#REF!</definedName>
    <definedName name="__cab2">#REF!</definedName>
    <definedName name="__cab7">#REF!</definedName>
    <definedName name="__CAT1">#REF!</definedName>
    <definedName name="__CAT2">#REF!</definedName>
    <definedName name="__DAT26">#REF!</definedName>
    <definedName name="__DCP1" localSheetId="2">#REF!</definedName>
    <definedName name="__DCP1" localSheetId="1">#REF!</definedName>
    <definedName name="__DCP1" localSheetId="0">#REF!</definedName>
    <definedName name="__DCP1">#REF!</definedName>
    <definedName name="__DCP2" localSheetId="2">#REF!</definedName>
    <definedName name="__DCP2" localSheetId="1">#REF!</definedName>
    <definedName name="__DCP2" localSheetId="0">#REF!</definedName>
    <definedName name="__DCP2">#REF!</definedName>
    <definedName name="__DCP3">#REF!</definedName>
    <definedName name="__DCP4">#REF!</definedName>
    <definedName name="__DEF2" hidden="1">{#N/A,#N/A,FALSE,"DEF1";#N/A,#N/A,FALSE,"DEF2";#N/A,#N/A,FALSE,"DEF3"}</definedName>
    <definedName name="__DEF3" hidden="1">{#N/A,#N/A,FALSE,"DEF1";#N/A,#N/A,FALSE,"DEF2";#N/A,#N/A,FALSE,"DEF3"}</definedName>
    <definedName name="__DIF01">#REF!</definedName>
    <definedName name="__efc10" hidden="1">{"'RR'!$A$2:$E$81"}</definedName>
    <definedName name="__EFC2" hidden="1">{"'RR'!$A$2:$E$81"}</definedName>
    <definedName name="__EFC3" hidden="1">{"'RR'!$A$2:$E$81"}</definedName>
    <definedName name="__EFC4" hidden="1">{"'RR'!$A$2:$E$81"}</definedName>
    <definedName name="__F1">#REF!</definedName>
    <definedName name="__F2">#REF!</definedName>
    <definedName name="__F3">#REF!</definedName>
    <definedName name="__F99000">#REF!</definedName>
    <definedName name="__ffp16" hidden="1">{"'gráf jan00'!$A$1:$AK$41"}</definedName>
    <definedName name="__ffp4589" hidden="1">{"'gráf jan00'!$A$1:$AK$41"}</definedName>
    <definedName name="__FR2" localSheetId="2" hidden="1">{#N/A,#N/A,FALSE,"GERAL";#N/A,#N/A,FALSE,"012-96";#N/A,#N/A,FALSE,"018-96";#N/A,#N/A,FALSE,"027-96";#N/A,#N/A,FALSE,"059-96";#N/A,#N/A,FALSE,"076-96";#N/A,#N/A,FALSE,"019-97";#N/A,#N/A,FALSE,"021-97";#N/A,#N/A,FALSE,"022-97";#N/A,#N/A,FALSE,"028-97"}</definedName>
    <definedName name="__FR2" localSheetId="1" hidden="1">{#N/A,#N/A,FALSE,"GERAL";#N/A,#N/A,FALSE,"012-96";#N/A,#N/A,FALSE,"018-96";#N/A,#N/A,FALSE,"027-96";#N/A,#N/A,FALSE,"059-96";#N/A,#N/A,FALSE,"076-96";#N/A,#N/A,FALSE,"019-97";#N/A,#N/A,FALSE,"021-97";#N/A,#N/A,FALSE,"022-97";#N/A,#N/A,FALSE,"028-97"}</definedName>
    <definedName name="__FR2" localSheetId="0" hidden="1">{#N/A,#N/A,FALSE,"GERAL";#N/A,#N/A,FALSE,"012-96";#N/A,#N/A,FALSE,"018-96";#N/A,#N/A,FALSE,"027-96";#N/A,#N/A,FALSE,"059-96";#N/A,#N/A,FALSE,"076-96";#N/A,#N/A,FALSE,"019-97";#N/A,#N/A,FALSE,"021-97";#N/A,#N/A,FALSE,"022-97";#N/A,#N/A,FALSE,"028-97"}</definedName>
    <definedName name="__FR2" hidden="1">{#N/A,#N/A,FALSE,"GERAL";#N/A,#N/A,FALSE,"012-96";#N/A,#N/A,FALSE,"018-96";#N/A,#N/A,FALSE,"027-96";#N/A,#N/A,FALSE,"059-96";#N/A,#N/A,FALSE,"076-96";#N/A,#N/A,FALSE,"019-97";#N/A,#N/A,FALSE,"021-97";#N/A,#N/A,FALSE,"022-97";#N/A,#N/A,FALSE,"028-97"}</definedName>
    <definedName name="__GRP1">#REF!</definedName>
    <definedName name="__GRP2">#REF!</definedName>
    <definedName name="__GRP3">#REF!</definedName>
    <definedName name="__HED2">#REF!</definedName>
    <definedName name="__jun04" hidden="1">{"'gráf jan00'!$A$1:$AK$41"}</definedName>
    <definedName name="__K001">[7]!__K001</definedName>
    <definedName name="__l">[17]Adm97!#REF!</definedName>
    <definedName name="__L1kklkflkf" localSheetId="3">[36]Frontpage!#REF!</definedName>
    <definedName name="__L1kklkflkf" localSheetId="2">[36]Frontpage!#REF!</definedName>
    <definedName name="__L1kklkflkf" localSheetId="1">[36]Frontpage!#REF!</definedName>
    <definedName name="__L1kklkflkf" localSheetId="0">[36]Frontpage!#REF!</definedName>
    <definedName name="__L1kklkflkf">[37]Frontpage!#REF!</definedName>
    <definedName name="__la29" hidden="1">#REF!</definedName>
    <definedName name="__la3" hidden="1">#REF!</definedName>
    <definedName name="__la31" hidden="1">#REF!</definedName>
    <definedName name="__la32" hidden="1">#REF!</definedName>
    <definedName name="__la4" hidden="1">#REF!</definedName>
    <definedName name="__la5" hidden="1">#REF!</definedName>
    <definedName name="__la6" hidden="1">#REF!</definedName>
    <definedName name="__la7" hidden="1">#REF!</definedName>
    <definedName name="__la8" hidden="1">#REF!</definedName>
    <definedName name="__la9" hidden="1">#REF!</definedName>
    <definedName name="__lb1" hidden="1">#REF!</definedName>
    <definedName name="__lb10" hidden="1">#REF!</definedName>
    <definedName name="__lb11" hidden="1">#REF!</definedName>
    <definedName name="__lb12" hidden="1">#REF!</definedName>
    <definedName name="__lb13" hidden="1">#REF!</definedName>
    <definedName name="__lb14" hidden="1">#REF!</definedName>
    <definedName name="__lb15" hidden="1">#REF!</definedName>
    <definedName name="__lb16" hidden="1">#REF!</definedName>
    <definedName name="__lb17" hidden="1">#REF!</definedName>
    <definedName name="__lb18" hidden="1">#REF!</definedName>
    <definedName name="__lb19" hidden="1">#REF!</definedName>
    <definedName name="__lb2" hidden="1">#REF!</definedName>
    <definedName name="__lb20" hidden="1">#REF!</definedName>
    <definedName name="__lb21" hidden="1">#REF!</definedName>
    <definedName name="__lb22" hidden="1">#REF!</definedName>
    <definedName name="__lb23" hidden="1">#REF!</definedName>
    <definedName name="__lb24" hidden="1">#REF!</definedName>
    <definedName name="__lb25" hidden="1">#REF!</definedName>
    <definedName name="__lb27" hidden="1">#REF!</definedName>
    <definedName name="__lb28" hidden="1">#REF!</definedName>
    <definedName name="__lb29" hidden="1">#REF!</definedName>
    <definedName name="__lb3" hidden="1">#REF!</definedName>
    <definedName name="__lb30" hidden="1">#REF!</definedName>
    <definedName name="__lb31" hidden="1">#REF!</definedName>
    <definedName name="__lb32" hidden="1">#REF!</definedName>
    <definedName name="__lb4" hidden="1">#REF!</definedName>
    <definedName name="__lb5" hidden="1">#REF!</definedName>
    <definedName name="__lb6" hidden="1">#REF!</definedName>
    <definedName name="__lb7" hidden="1">#REF!</definedName>
    <definedName name="__lb8" hidden="1">#REF!</definedName>
    <definedName name="__lb9" hidden="1">#REF!</definedName>
    <definedName name="__lbc1" hidden="1">#REF!</definedName>
    <definedName name="__lbc10" hidden="1">#REF!</definedName>
    <definedName name="__lbc11" hidden="1">#REF!</definedName>
    <definedName name="__lbc12" hidden="1">#REF!</definedName>
    <definedName name="__lbc13" hidden="1">#REF!</definedName>
    <definedName name="__lbc14" hidden="1">#REF!</definedName>
    <definedName name="__lbc15" hidden="1">#REF!</definedName>
    <definedName name="__lbc16" hidden="1">#REF!</definedName>
    <definedName name="__lbc17" hidden="1">#REF!</definedName>
    <definedName name="__lbc18" hidden="1">#REF!</definedName>
    <definedName name="__lbc19" hidden="1">#REF!</definedName>
    <definedName name="__lbc2" hidden="1">#REF!</definedName>
    <definedName name="__lbc20" hidden="1">#REF!</definedName>
    <definedName name="__lbc21" hidden="1">#REF!</definedName>
    <definedName name="__lbc22" hidden="1">#REF!</definedName>
    <definedName name="__lbc23" hidden="1">#REF!</definedName>
    <definedName name="__lbc24" hidden="1">#REF!</definedName>
    <definedName name="__lbc25" hidden="1">#REF!</definedName>
    <definedName name="__lbc26" hidden="1">#REF!</definedName>
    <definedName name="__lbc27" hidden="1">#REF!</definedName>
    <definedName name="__lbc28" hidden="1">#REF!</definedName>
    <definedName name="__lbc29" hidden="1">#REF!</definedName>
    <definedName name="__lbc3" hidden="1">#REF!</definedName>
    <definedName name="__lbc31" hidden="1">#REF!</definedName>
    <definedName name="__lbc32" hidden="1">#REF!</definedName>
    <definedName name="__lbc4" hidden="1">#REF!</definedName>
    <definedName name="__lbc5" hidden="1">#REF!</definedName>
    <definedName name="__lbc6" hidden="1">#REF!</definedName>
    <definedName name="__lbc7" hidden="1">#REF!</definedName>
    <definedName name="__lbc8" hidden="1">#REF!</definedName>
    <definedName name="__lbc9" hidden="1">#REF!</definedName>
    <definedName name="__ld26" hidden="1">#REF!</definedName>
    <definedName name="__ld31" hidden="1">#REF!</definedName>
    <definedName name="__le31" hidden="1">#REF!</definedName>
    <definedName name="__let1" localSheetId="5">[12]!Macro1</definedName>
    <definedName name="__let1" localSheetId="2">[12]!Macro1</definedName>
    <definedName name="__let1" localSheetId="1">[12]!Macro1</definedName>
    <definedName name="__let1">[12]!Macro1</definedName>
    <definedName name="__let2">[24]Cronograma!#REF!,[24]Cronograma!#REF!,[24]Cronograma!#REF!,[24]Cronograma!#REF!</definedName>
    <definedName name="__let4">'[38]#REF'!$A$1:$U$38</definedName>
    <definedName name="__lf31" hidden="1">#REF!</definedName>
    <definedName name="__ltf2" hidden="1">[9]LTQ!#REF!</definedName>
    <definedName name="__MOA1" hidden="1">{#N/A,#N/A,FALSE,"DEF1";#N/A,#N/A,FALSE,"DEF2";#N/A,#N/A,FALSE,"DEF3"}</definedName>
    <definedName name="__MOA2" hidden="1">{#N/A,#N/A,FALSE,"DEF1";#N/A,#N/A,FALSE,"DEF2";#N/A,#N/A,FALSE,"DEF3"}</definedName>
    <definedName name="__MOD1" localSheetId="2" hidden="1">{#N/A,#N/A,FALSE,"GERAL";#N/A,#N/A,FALSE,"012-96";#N/A,#N/A,FALSE,"018-96";#N/A,#N/A,FALSE,"027-96";#N/A,#N/A,FALSE,"059-96";#N/A,#N/A,FALSE,"076-96";#N/A,#N/A,FALSE,"019-97";#N/A,#N/A,FALSE,"021-97";#N/A,#N/A,FALSE,"022-97";#N/A,#N/A,FALSE,"028-97"}</definedName>
    <definedName name="__MOD1" localSheetId="1" hidden="1">{#N/A,#N/A,FALSE,"GERAL";#N/A,#N/A,FALSE,"012-96";#N/A,#N/A,FALSE,"018-96";#N/A,#N/A,FALSE,"027-96";#N/A,#N/A,FALSE,"059-96";#N/A,#N/A,FALSE,"076-96";#N/A,#N/A,FALSE,"019-97";#N/A,#N/A,FALSE,"021-97";#N/A,#N/A,FALSE,"022-97";#N/A,#N/A,FALSE,"028-97"}</definedName>
    <definedName name="__MOD1" localSheetId="0" hidden="1">{#N/A,#N/A,FALSE,"GERAL";#N/A,#N/A,FALSE,"012-96";#N/A,#N/A,FALSE,"018-96";#N/A,#N/A,FALSE,"027-96";#N/A,#N/A,FALSE,"059-96";#N/A,#N/A,FALSE,"076-96";#N/A,#N/A,FALSE,"019-97";#N/A,#N/A,FALSE,"021-97";#N/A,#N/A,FALSE,"022-97";#N/A,#N/A,FALSE,"028-97"}</definedName>
    <definedName name="__MOD1" hidden="1">{#N/A,#N/A,FALSE,"GERAL";#N/A,#N/A,FALSE,"012-96";#N/A,#N/A,FALSE,"018-96";#N/A,#N/A,FALSE,"027-96";#N/A,#N/A,FALSE,"059-96";#N/A,#N/A,FALSE,"076-96";#N/A,#N/A,FALSE,"019-97";#N/A,#N/A,FALSE,"021-97";#N/A,#N/A,FALSE,"022-97";#N/A,#N/A,FALSE,"028-97"}</definedName>
    <definedName name="__MX3208">'[31]Price List'!$A$461</definedName>
    <definedName name="__MX410">'[31]Price List'!$A$437</definedName>
    <definedName name="__n2" hidden="1">{#N/A,#N/A,FALSE,"PCOL"}</definedName>
    <definedName name="__OCU45">'[31]Price List'!$A$622</definedName>
    <definedName name="__org1" localSheetId="2">#REF!</definedName>
    <definedName name="__org1" localSheetId="1">#REF!</definedName>
    <definedName name="__org1" localSheetId="0">#REF!</definedName>
    <definedName name="__org1">#REF!</definedName>
    <definedName name="__ORG2" localSheetId="2">'[39]2500'!#REF!</definedName>
    <definedName name="__ORG2" localSheetId="1">'[39]2500'!#REF!</definedName>
    <definedName name="__ORG2" localSheetId="0">'[39]2500'!#REF!</definedName>
    <definedName name="__ORG2">'[39]2500'!#REF!</definedName>
    <definedName name="__ORG3" localSheetId="2">'[39]2500'!#REF!</definedName>
    <definedName name="__ORG3" localSheetId="1">'[39]2500'!#REF!</definedName>
    <definedName name="__ORG3" localSheetId="0">'[39]2500'!#REF!</definedName>
    <definedName name="__ORG3">'[39]2500'!#REF!</definedName>
    <definedName name="__OSU300">'[31]Price List'!#REF!</definedName>
    <definedName name="__OUT1" localSheetId="2">#REF!</definedName>
    <definedName name="__OUT1" localSheetId="1">#REF!</definedName>
    <definedName name="__OUT1" localSheetId="0">#REF!</definedName>
    <definedName name="__OUT1">#REF!</definedName>
    <definedName name="__OUT2" localSheetId="2">#REF!</definedName>
    <definedName name="__OUT2" localSheetId="1">#REF!</definedName>
    <definedName name="__OUT2" localSheetId="0">#REF!</definedName>
    <definedName name="__OUT2">#REF!</definedName>
    <definedName name="__pA5" localSheetId="5">[10]!_xlbgnm.pA5</definedName>
    <definedName name="__pA5" localSheetId="2">[10]!_xlbgnm.pA5</definedName>
    <definedName name="__pA5" localSheetId="1">[10]!_xlbgnm.pA5</definedName>
    <definedName name="__pA5">[10]!_xlbgnm.pA5</definedName>
    <definedName name="__pA6" localSheetId="5">[10]!_xlbgnm.pA6</definedName>
    <definedName name="__pA6" localSheetId="2">[10]!_xlbgnm.pA6</definedName>
    <definedName name="__pA6" localSheetId="1">[10]!_xlbgnm.pA6</definedName>
    <definedName name="__pA6">[10]!_xlbgnm.pA6</definedName>
    <definedName name="__PAT1" localSheetId="2">#REF!</definedName>
    <definedName name="__PAT1" localSheetId="1">#REF!</definedName>
    <definedName name="__PAT1" localSheetId="0">#REF!</definedName>
    <definedName name="__PAT1">#REF!</definedName>
    <definedName name="__PAT2">#REF!</definedName>
    <definedName name="__PAT3">#REF!</definedName>
    <definedName name="__pC5" localSheetId="5">[10]!_xlbgnm.pC5</definedName>
    <definedName name="__pC5" localSheetId="2">[10]!_xlbgnm.pC5</definedName>
    <definedName name="__pC5" localSheetId="1">[10]!_xlbgnm.pC5</definedName>
    <definedName name="__pC5">[10]!_xlbgnm.pC5</definedName>
    <definedName name="__pg2">[32]pitch!#REF!</definedName>
    <definedName name="__PN10" hidden="1">{"'gráf jan00'!$A$1:$AK$41"}</definedName>
    <definedName name="__R">'[40]Datos Proceso - Válvulas'!#REF!</definedName>
    <definedName name="__REC2">'[39]2500'!#REF!</definedName>
    <definedName name="__rg14">[21]Principal!$D$22</definedName>
    <definedName name="__SH2" localSheetId="2">#REF!</definedName>
    <definedName name="__SH2" localSheetId="1">#REF!</definedName>
    <definedName name="__SH2" localSheetId="0">#REF!</definedName>
    <definedName name="__SH2">#REF!</definedName>
    <definedName name="__SYS1" localSheetId="2">#REF!</definedName>
    <definedName name="__SYS1" localSheetId="1">#REF!</definedName>
    <definedName name="__SYS1" localSheetId="0">#REF!</definedName>
    <definedName name="__SYS1">#REF!</definedName>
    <definedName name="__SYS2" localSheetId="2">#REF!</definedName>
    <definedName name="__SYS2" localSheetId="1">#REF!</definedName>
    <definedName name="__SYS2" localSheetId="0">#REF!</definedName>
    <definedName name="__SYS2">#REF!</definedName>
    <definedName name="__tab1">#REF!</definedName>
    <definedName name="__TOT1">#REF!</definedName>
    <definedName name="__TOT2">#REF!</definedName>
    <definedName name="__TOT3">#REF!</definedName>
    <definedName name="__TOT4">#REF!</definedName>
    <definedName name="__TOT5">#REF!</definedName>
    <definedName name="__TOT6">#REF!</definedName>
    <definedName name="__TOT7">#REF!</definedName>
    <definedName name="__TVP1">#REF!</definedName>
    <definedName name="__TVP2">#REF!</definedName>
    <definedName name="__Ver1">#REF!</definedName>
    <definedName name="__Ver2">#REF!</definedName>
    <definedName name="__x10" hidden="1">#REF!</definedName>
    <definedName name="__x11" hidden="1">#REF!</definedName>
    <definedName name="__x12" hidden="1">#REF!</definedName>
    <definedName name="__x13" hidden="1">#REF!</definedName>
    <definedName name="__x14" hidden="1">#REF!</definedName>
    <definedName name="__x15" hidden="1">#REF!</definedName>
    <definedName name="__x16" hidden="1">#REF!</definedName>
    <definedName name="__x17" hidden="1">#REF!</definedName>
    <definedName name="__x18" hidden="1">#REF!</definedName>
    <definedName name="__x19" hidden="1">#REF!</definedName>
    <definedName name="__x20" hidden="1">#REF!</definedName>
    <definedName name="__x21" hidden="1">#REF!</definedName>
    <definedName name="__x22" hidden="1">#REF!</definedName>
    <definedName name="__x23" hidden="1">#REF!</definedName>
    <definedName name="__x24" hidden="1">#REF!</definedName>
    <definedName name="__x25" hidden="1">#REF!</definedName>
    <definedName name="__x28" hidden="1">#REF!</definedName>
    <definedName name="__x29" hidden="1">#REF!</definedName>
    <definedName name="__x32" hidden="1">#REF!</definedName>
    <definedName name="__x4" hidden="1">#REF!</definedName>
    <definedName name="__x5" hidden="1">#REF!</definedName>
    <definedName name="__x6" hidden="1">#REF!</definedName>
    <definedName name="__x7" hidden="1">#REF!</definedName>
    <definedName name="__x8" hidden="1">#REF!</definedName>
    <definedName name="__x9" hidden="1">#REF!</definedName>
    <definedName name="_01">'[41]38'!$B$1</definedName>
    <definedName name="_02">'[41]38'!$B$2:$C$2</definedName>
    <definedName name="_03">'[41]38'!$B$3:$D$3</definedName>
    <definedName name="_04">'[41]38'!$B$4:$E$4</definedName>
    <definedName name="_05">'[41]38'!$B$5:$F$5</definedName>
    <definedName name="_06">'[41]38'!$B$6:$G$6</definedName>
    <definedName name="_07">'[41]38'!$B$7:$H$7</definedName>
    <definedName name="_08">'[41]38'!$B$8:$I$8</definedName>
    <definedName name="_09">'[41]38'!$B$9:$J$9</definedName>
    <definedName name="_0B_upgrade1">#REF!</definedName>
    <definedName name="_1.16.9">#REF!</definedName>
    <definedName name="_1.18.9">#REF!</definedName>
    <definedName name="_1_?쾴?">#REF!</definedName>
    <definedName name="_1__123Graph_ACHART_1" hidden="1">[42]OP079907!#REF!</definedName>
    <definedName name="_10">'[41]38'!$B$10:$K$10</definedName>
    <definedName name="_10__123Graph_FCHART_1" hidden="1">[43]EAIGESEN!#REF!</definedName>
    <definedName name="_100SeguroAdmLocal_28_1">#REF!</definedName>
    <definedName name="_100TreinamentoMOD_28_1">#REF!</definedName>
    <definedName name="_102SeguroVida_23_1">#REF!</definedName>
    <definedName name="_104SeguroVida_28_1">#REF!</definedName>
    <definedName name="_105SeguroVidaEmGrupo_23_1">#REF!</definedName>
    <definedName name="_106SeguroVidaEmGrupo_28_1">#REF!</definedName>
    <definedName name="_107Sem_nome">#REF!</definedName>
    <definedName name="_108TotalEPI_23_1">#REF!</definedName>
    <definedName name="_109TotalEPI_28_1">#REF!</definedName>
    <definedName name="_10Adm.Local_23_1">#REF!</definedName>
    <definedName name="_10Aliment.MOD_23_1">#REF!</definedName>
    <definedName name="_10GO2_">#REF!</definedName>
    <definedName name="_11">'[41]38'!$B$11:$L$11</definedName>
    <definedName name="_11__123Graph_XCHART_3" hidden="1">[44]estgg!#REF!</definedName>
    <definedName name="_110TotalFerramentas_23_1">#REF!</definedName>
    <definedName name="_111TotalFerramentas_28_1">#REF!</definedName>
    <definedName name="_112Treinamento_23_1">#REF!</definedName>
    <definedName name="_113Treinamento_28_1">#REF!</definedName>
    <definedName name="_114TreinamentoAdmLocal_23_1">#REF!</definedName>
    <definedName name="_115TreinamentoAdmLocal_28_1">#REF!</definedName>
    <definedName name="_116ConeVol_11_1">#N/A</definedName>
    <definedName name="_116TreinamentoMOD_23_1">#REF!</definedName>
    <definedName name="_117ConeVol_12_1">#N/A</definedName>
    <definedName name="_117TreinamentoMOD_28_1">#REF!</definedName>
    <definedName name="_118ConeVol_13_1">#N/A</definedName>
    <definedName name="_119ConeVol_2_1">#N/A</definedName>
    <definedName name="_11Aliment.MOD_28_1">#REF!</definedName>
    <definedName name="_11go3_">#REF!</definedName>
    <definedName name="_12">'[41]38'!$B$12:$M$12</definedName>
    <definedName name="_120ConeVol_5_1">#N/A</definedName>
    <definedName name="_12Adm.Local_28_1">#REF!</definedName>
    <definedName name="_12ApoioTécnico_23_1">#REF!</definedName>
    <definedName name="_12u¨­OUⓒ￡uueⓒ￢A¨­AIee_YA">[45]수입!#REF!</definedName>
    <definedName name="_13">'[41]38'!$B$13:$N$13</definedName>
    <definedName name="_13Aliment.Adm.Local_23_1" localSheetId="2">#REF!</definedName>
    <definedName name="_13Aliment.Adm.Local_23_1" localSheetId="1">#REF!</definedName>
    <definedName name="_13Aliment.Adm.Local_23_1" localSheetId="0">#REF!</definedName>
    <definedName name="_13Aliment.Adm.Local_23_1">#REF!</definedName>
    <definedName name="_13ApoioTécnico_28_1" localSheetId="2">#REF!</definedName>
    <definedName name="_13ApoioTécnico_28_1" localSheetId="1">#REF!</definedName>
    <definedName name="_13ApoioTécnico_28_1" localSheetId="0">#REF!</definedName>
    <definedName name="_13ApoioTécnico_28_1">#REF!</definedName>
    <definedName name="_13uÞOUðuueßAÞAIee_YA" localSheetId="2">[46]수입!#REF!</definedName>
    <definedName name="_13uÞOUðuueßAÞAIee_YA" localSheetId="1">[46]수입!#REF!</definedName>
    <definedName name="_13uÞOUðuueßAÞAIee_YA" localSheetId="0">[46]수입!#REF!</definedName>
    <definedName name="_13uÞOUðuueßAÞAIee_YA">[46]수입!#REF!</definedName>
    <definedName name="_14">'[41]38'!$B$14:$O$14</definedName>
    <definedName name="_14__123Graph_BCHART_1" hidden="1">[43]EAIGESEN!#REF!</definedName>
    <definedName name="_14Aliment.Adm.Local_28_1" localSheetId="2">#REF!</definedName>
    <definedName name="_14Aliment.Adm.Local_28_1" localSheetId="1">#REF!</definedName>
    <definedName name="_14Aliment.Adm.Local_28_1" localSheetId="0">#REF!</definedName>
    <definedName name="_14Aliment.Adm.Local_28_1">#REF!</definedName>
    <definedName name="_14Ass.Méd.Adm.Local_23_1" localSheetId="2">#REF!</definedName>
    <definedName name="_14Ass.Méd.Adm.Local_23_1" localSheetId="1">#REF!</definedName>
    <definedName name="_14Ass.Méd.Adm.Local_23_1" localSheetId="0">#REF!</definedName>
    <definedName name="_14Ass.Méd.Adm.Local_23_1">#REF!</definedName>
    <definedName name="_15">'[41]38'!$B$15:$P$15</definedName>
    <definedName name="_15Aliment.MOD_23_1" localSheetId="2">#REF!</definedName>
    <definedName name="_15Aliment.MOD_23_1" localSheetId="1">#REF!</definedName>
    <definedName name="_15Aliment.MOD_23_1" localSheetId="0">#REF!</definedName>
    <definedName name="_15Aliment.MOD_23_1">#REF!</definedName>
    <definedName name="_15Ass.Méd.Adm.Local_28_1">#REF!</definedName>
    <definedName name="_16">'[41]38'!$B$16:$Q$16</definedName>
    <definedName name="_16.3___VEÍCULOS">'[47]16-EQUIP.'!#REF!</definedName>
    <definedName name="_16.4___COMBÚSTIVEL">'[47]16-EQUIP.'!#REF!</definedName>
    <definedName name="_16.5___EQUIPAMENTOS_DE_ESCRITÓRIO">'[47]16-EQUIP.'!#REF!</definedName>
    <definedName name="_164">#N/A</definedName>
    <definedName name="_169">#N/A</definedName>
    <definedName name="_16Aliment.MOD_28_1">#REF!</definedName>
    <definedName name="_16Assist.Médica_23_1">#REF!</definedName>
    <definedName name="_17">'[41]38'!$B$17:$R$17</definedName>
    <definedName name="_17.1_MENSALISTA">'[47]17-MOI'!#REF!</definedName>
    <definedName name="_17.2___HORISTA">'[47]17-MOI'!#REF!</definedName>
    <definedName name="_170">#N/A</definedName>
    <definedName name="_172">#N/A</definedName>
    <definedName name="_174ELECTRICAL_11_1">#N/A</definedName>
    <definedName name="_175ELECTRICAL_12_1">#N/A</definedName>
    <definedName name="_176">#N/A</definedName>
    <definedName name="_17602">#N/A</definedName>
    <definedName name="_176ELECTRICAL_2_1">#N/A</definedName>
    <definedName name="_177">#N/A</definedName>
    <definedName name="_17ApoioTécnico_23_1">#REF!</definedName>
    <definedName name="_17Assist.Médica_28_1">#REF!</definedName>
    <definedName name="_18">'[41]38'!$B$18:$S$18</definedName>
    <definedName name="_18501">#N/A</definedName>
    <definedName name="_18ApoioTécnico_28_1">#REF!</definedName>
    <definedName name="_18Comb.OpçãoLocação_23_1">#REF!</definedName>
    <definedName name="_19">'[41]38'!$B$19:$T$19</definedName>
    <definedName name="_19__123Graph_CCHART_1" hidden="1">[43]EAIGESEN!#REF!</definedName>
    <definedName name="_19Ass.Méd.Adm.Local_23_1">#REF!</definedName>
    <definedName name="_19Comb.OpçãoLocação_28_1">#REF!</definedName>
    <definedName name="_1Excel_BuiltIn__FilterDatabase_4_1">#REF!</definedName>
    <definedName name="_1Excel_BuiltIn_Print_Area_2_1_1_1_1_1_1">#REF!</definedName>
    <definedName name="_1g">#REF!</definedName>
    <definedName name="_1Mod_PlotDaily_.PlotDailyData" localSheetId="5">[48]!'[Mod PlotDaily].PlotDailyData'</definedName>
    <definedName name="_1Mod_PlotDaily_.PlotDailyData" localSheetId="2">[48]!'[Mod PlotDaily].PlotDailyData'</definedName>
    <definedName name="_1Mod_PlotDaily_.PlotDailyData" localSheetId="1">[48]!'[Mod PlotDaily].PlotDailyData'</definedName>
    <definedName name="_1Mod_PlotDaily_.PlotDailyData">[48]!'[Mod PlotDaily].PlotDailyData'</definedName>
    <definedName name="_1p">#REF!</definedName>
    <definedName name="_2_?쾴?_?" localSheetId="2">#REF!</definedName>
    <definedName name="_2_?쾴?_?" localSheetId="1">#REF!</definedName>
    <definedName name="_2_?쾴?_?" localSheetId="0">#REF!</definedName>
    <definedName name="_2_?쾴?_?">#REF!</definedName>
    <definedName name="_2__123Graph_ACHART_3" hidden="1">[49]EAIGESEN!$O$16:$O$17</definedName>
    <definedName name="_2__123Graph_BCHART_1" hidden="1">[42]OP079907!#REF!</definedName>
    <definedName name="_2__123Graph_XDEC_SEM" hidden="1">[50]LTQ!#REF!</definedName>
    <definedName name="_2_0qtrlongcy">[35]LCGRAPH!#REF!</definedName>
    <definedName name="_20">'[41]38'!$B$20:$U$20</definedName>
    <definedName name="_207">#N/A</definedName>
    <definedName name="_20Ass.Méd.Adm.Local_28_1" localSheetId="2">#REF!</definedName>
    <definedName name="_20Ass.Méd.Adm.Local_28_1" localSheetId="1">#REF!</definedName>
    <definedName name="_20Ass.Méd.Adm.Local_28_1" localSheetId="0">#REF!</definedName>
    <definedName name="_20Ass.Méd.Adm.Local_28_1">#REF!</definedName>
    <definedName name="_20Comb.Transp.Operac._23_1" localSheetId="2">#REF!</definedName>
    <definedName name="_20Comb.Transp.Operac._23_1" localSheetId="1">#REF!</definedName>
    <definedName name="_20Comb.Transp.Operac._23_1" localSheetId="0">#REF!</definedName>
    <definedName name="_20Comb.Transp.Operac._23_1">#REF!</definedName>
    <definedName name="_21">'[41]38'!$B$21:$V$21</definedName>
    <definedName name="_216">#N/A</definedName>
    <definedName name="_21Assist.Médica_23_1">#REF!</definedName>
    <definedName name="_21Comb.Transp.Operac._28_1">#REF!</definedName>
    <definedName name="_22">'[41]38'!$B$22:$W$22</definedName>
    <definedName name="_227">#N/A</definedName>
    <definedName name="_22Assist.Médica_28_1">#REF!</definedName>
    <definedName name="_22Combustível_23_1">#REF!</definedName>
    <definedName name="_23">'[41]38'!$B$23:$X$23</definedName>
    <definedName name="_234">#N/A</definedName>
    <definedName name="_23Comb.OpçãoLocação_23_1">#REF!</definedName>
    <definedName name="_23Combustível_28_1">#REF!</definedName>
    <definedName name="_24">'[41]38'!$B$24:$Y$24</definedName>
    <definedName name="_24__123Graph_DCHART_1" hidden="1">[43]EAIGESEN!#REF!</definedName>
    <definedName name="_24Comb.OpçãoLocação_28_1">#REF!</definedName>
    <definedName name="_24ConeVol_13_1" localSheetId="2">'Histograma MOD'!_24ConeVol_13_1</definedName>
    <definedName name="_24ConeVol_13_1" localSheetId="1">'Histograma MOD Geral'!_24ConeVol_13_1</definedName>
    <definedName name="_24ConeVol_13_1" localSheetId="0">'Histograma MOI Geral'!_24ConeVol_13_1</definedName>
    <definedName name="_24ConeVol_13_1">#N/A</definedName>
    <definedName name="_25">'[41]38'!$B$25:$Z$25</definedName>
    <definedName name="_25Comb.Transp.Operac._23_1" localSheetId="2">#REF!</definedName>
    <definedName name="_25Comb.Transp.Operac._23_1" localSheetId="1">#REF!</definedName>
    <definedName name="_25Comb.Transp.Operac._23_1" localSheetId="0">#REF!</definedName>
    <definedName name="_25Comb.Transp.Operac._23_1">#REF!</definedName>
    <definedName name="_25CustoChamados_23_1" localSheetId="2">#REF!</definedName>
    <definedName name="_25CustoChamados_23_1" localSheetId="1">#REF!</definedName>
    <definedName name="_25CustoChamados_23_1" localSheetId="0">#REF!</definedName>
    <definedName name="_25CustoChamados_23_1">#REF!</definedName>
    <definedName name="_26">'[41]38'!$B$26:$AA$26</definedName>
    <definedName name="_26Comb.Transp.Operac._28_1" localSheetId="2">#REF!</definedName>
    <definedName name="_26Comb.Transp.Operac._28_1" localSheetId="1">#REF!</definedName>
    <definedName name="_26Comb.Transp.Operac._28_1" localSheetId="0">#REF!</definedName>
    <definedName name="_26Comb.Transp.Operac._28_1">#REF!</definedName>
    <definedName name="_26CustoChamados_28_1">#REF!</definedName>
    <definedName name="_27">'[41]38'!$B$27:$AB$27</definedName>
    <definedName name="_27Combustível_23_1">#REF!</definedName>
    <definedName name="_27CustoONCALL_23_1">#REF!</definedName>
    <definedName name="_28">'[41]38'!$B$28:$AC$28</definedName>
    <definedName name="_28Combustível_28_1">#REF!</definedName>
    <definedName name="_28CustoONCALL_28_1">#REF!</definedName>
    <definedName name="_29">'[41]38'!$B$29:$AD$29</definedName>
    <definedName name="_29__123Graph_ECHART_1" hidden="1">[43]EAIGESEN!#REF!</definedName>
    <definedName name="_29ConeVol_13_1" localSheetId="2">'Histograma MOD'!_29ConeVol_13_1</definedName>
    <definedName name="_29ConeVol_13_1" localSheetId="1">'Histograma MOD Geral'!_29ConeVol_13_1</definedName>
    <definedName name="_29ConeVol_13_1" localSheetId="0">'Histograma MOI Geral'!_29ConeVol_13_1</definedName>
    <definedName name="_29ConeVol_13_1">#N/A</definedName>
    <definedName name="_29CustoOperac.Adm.Local_23_1" localSheetId="2">#REF!</definedName>
    <definedName name="_29CustoOperac.Adm.Local_23_1" localSheetId="1">#REF!</definedName>
    <definedName name="_29CustoOperac.Adm.Local_23_1" localSheetId="0">#REF!</definedName>
    <definedName name="_29CustoOperac.Adm.Local_23_1">#REF!</definedName>
    <definedName name="_2Excel_BuiltIn_Print_Area_2_1" localSheetId="3">#REF!</definedName>
    <definedName name="_2Excel_BuiltIn_Print_Area_2_1" localSheetId="2">#REF!</definedName>
    <definedName name="_2Excel_BuiltIn_Print_Area_2_1" localSheetId="1">#REF!</definedName>
    <definedName name="_2Excel_BuiltIn_Print_Area_2_1" localSheetId="0">#REF!</definedName>
    <definedName name="_2Excel_BuiltIn_Print_Area_2_1">#REF!</definedName>
    <definedName name="_2p">#REF!</definedName>
    <definedName name="_3_?쾴?___P">#REF!</definedName>
    <definedName name="_3__123Graph_BCHART_1" hidden="1">[49]EAIGESEN!#REF!</definedName>
    <definedName name="_3__123Graph_XCHART_1" hidden="1">[42]OP079907!$BK$32:$BK$141</definedName>
    <definedName name="_30">'[41]38'!$B$30:$AE$30</definedName>
    <definedName name="_30CustoOperac.Adm.Local_28_1">#REF!</definedName>
    <definedName name="_31">'[41]38'!$B$31:$AF$31</definedName>
    <definedName name="_31CustoChamados_23_1">#REF!</definedName>
    <definedName name="_31CustoOperAdmLocal_23_1">#REF!</definedName>
    <definedName name="_32">'[41]38'!$B$32:$AG$32</definedName>
    <definedName name="_32CustoOperAdmLocal_28_1">#REF!</definedName>
    <definedName name="_33">'[41]38'!$B$33:$AH$33</definedName>
    <definedName name="_33CustoChamados_28_1">#REF!</definedName>
    <definedName name="_33Depre.Transp.Operac._23_1">#REF!</definedName>
    <definedName name="_34">'[41]38'!$B$34:$AI$34</definedName>
    <definedName name="_34__123Graph_FCHART_1" hidden="1">[43]EAIGESEN!#REF!</definedName>
    <definedName name="_34CustoONCALL_23_1">#REF!</definedName>
    <definedName name="_34Depre.Transp.Operac._28_1">#REF!</definedName>
    <definedName name="_35">'[41]38'!$B$35:$AJ$35</definedName>
    <definedName name="_35__123Graph_XCHART_3" hidden="1">[44]estgg!#REF!</definedName>
    <definedName name="_35CustoONCALL_28_1">#REF!</definedName>
    <definedName name="_35Depreciação_23_1">#REF!</definedName>
    <definedName name="_36">'[41]38'!$B$36:$AK$36</definedName>
    <definedName name="_36Depreciação_28_1">#REF!</definedName>
    <definedName name="_37">'[41]38'!$B$37:$AL$37</definedName>
    <definedName name="_37CustoOperac.Adm.Local_23_1">#REF!</definedName>
    <definedName name="_37Encargos_23_1">#REF!</definedName>
    <definedName name="_38">'[41]38'!$B$38:$AM$38</definedName>
    <definedName name="_38Encargos_28_1">#REF!</definedName>
    <definedName name="_39">'[41]38'!$B$39:$AN$39</definedName>
    <definedName name="_39CustoOperac.Adm.Local_28_1">#REF!</definedName>
    <definedName name="_39EncargosAdmLocal_23_1">#REF!</definedName>
    <definedName name="_3qtrlongcy">[35]LCGRAPH!#REF!</definedName>
    <definedName name="_4.1.4">#REF!</definedName>
    <definedName name="_4_?쾴?_T">#REF!</definedName>
    <definedName name="_4__123Graph_ACHART_1" hidden="1">[43]EAIGESEN!#REF!</definedName>
    <definedName name="_4__123Graph_CCHART_1" hidden="1">[49]EAIGESEN!#REF!</definedName>
    <definedName name="_4__123Graph_XLTQ_SEM" hidden="1">[50]LTQ!#REF!</definedName>
    <definedName name="_40">'[41]38'!$B$40:$AO$40</definedName>
    <definedName name="_40CustoOperAdmLocal_23_1">#REF!</definedName>
    <definedName name="_40EncargosAdmLocal_28_1">#REF!</definedName>
    <definedName name="_41">'[41]38'!$B$41:$AP$41</definedName>
    <definedName name="_41CustoOperAdmLocal_28_1">#REF!</definedName>
    <definedName name="_41EncargosHExtra_23_1">#REF!</definedName>
    <definedName name="_42">'[41]38'!$B$42:$AQ$42</definedName>
    <definedName name="_42Depre.Transp.Operac._23_1">#REF!</definedName>
    <definedName name="_42EncargosHExtra_28_1">#REF!</definedName>
    <definedName name="_43">'[41]38'!$B$43:$AR$43</definedName>
    <definedName name="_431NOME_2_1">NA()</definedName>
    <definedName name="_43Depre.Transp.Operac._28_1">#REF!</definedName>
    <definedName name="_43EPI_23_1">#REF!</definedName>
    <definedName name="_44">'[41]38'!$B$44:$AS$44</definedName>
    <definedName name="_44__REAL._ACUM.">OFFSET(#REF!,,,1,MATCH(#REF!,#REF!,1))</definedName>
    <definedName name="_４４__分_期">#REF!</definedName>
    <definedName name="_44EPI_28_1">#REF!</definedName>
    <definedName name="_45">'[41]38'!$B$45:$AT$45</definedName>
    <definedName name="_452pla_11_1">#N/A</definedName>
    <definedName name="_453pla_12_1">#N/A</definedName>
    <definedName name="_454pla_13_1">#N/A</definedName>
    <definedName name="_455pla_2_1">#N/A</definedName>
    <definedName name="_456pla_5_1">#N/A</definedName>
    <definedName name="_45Depreciação_23_1">#REF!</definedName>
    <definedName name="_45EPIAdm.Local_23_1">#REF!</definedName>
    <definedName name="_46">'[41]38'!$B$46:$AU$46</definedName>
    <definedName name="_46EPIAdm.Local_28_1">#REF!</definedName>
    <definedName name="_47">'[41]38'!$B$47:$AV$47</definedName>
    <definedName name="_47Depreciação_28_1">#REF!</definedName>
    <definedName name="_47Equip.Especiais_23_1">#REF!</definedName>
    <definedName name="_48">'[41]38'!$B$48:$AW$48</definedName>
    <definedName name="_48Encargos_23_1">#REF!</definedName>
    <definedName name="_48Equip.Especiais_28_1">#REF!</definedName>
    <definedName name="_49">'[41]38'!$B$49:$AX$49</definedName>
    <definedName name="_49Encargos_28_1">#REF!</definedName>
    <definedName name="_49EquipamentosEspec_23_1">#REF!</definedName>
    <definedName name="_4Adm.Central_23_1">#REF!</definedName>
    <definedName name="_5__123Graph_ACHART_3" hidden="1">[43]EAIGESEN!$O$11:$O$12</definedName>
    <definedName name="_5__123Graph_DCHART_1" hidden="1">[49]EAIGESEN!#REF!</definedName>
    <definedName name="_50">'[41]38'!$B$50:$AY$50</definedName>
    <definedName name="_504SHARED_FORMULA_1_2_1">NA()</definedName>
    <definedName name="_505SHARED_FORMULA_3_2_1">NA()</definedName>
    <definedName name="_506SHARED_FORMULA_5_2_1">NA()</definedName>
    <definedName name="_507SHARED_FORMULA_7_2_1">NA()</definedName>
    <definedName name="_50EncargosAdmLocal_23_1">#REF!</definedName>
    <definedName name="_50EquipamentosEspec_28_1">#REF!</definedName>
    <definedName name="_50M_70E_MOTORLIST" localSheetId="2">#REF!</definedName>
    <definedName name="_50M_70E_MOTORLIST" localSheetId="1">#REF!</definedName>
    <definedName name="_50M_70E_MOTORLIST" localSheetId="0">#REF!</definedName>
    <definedName name="_50M_70E_MOTORLIST">#REF!</definedName>
    <definedName name="_51">'[41]38'!$B$51:$AZ$51</definedName>
    <definedName name="_514SYOKI_GAMEN_13_1">#N/A</definedName>
    <definedName name="_515SYOKI_GAMEN_2_1">#N/A</definedName>
    <definedName name="_51EncargosAdmLocal_28_1">#REF!</definedName>
    <definedName name="_51Estagiários_23_1">#REF!</definedName>
    <definedName name="_52">'[41]38'!$B$52:$BA$52</definedName>
    <definedName name="_52EncargosHExtra_23_1">#REF!</definedName>
    <definedName name="_52Estagiários_28_1">#REF!</definedName>
    <definedName name="_53">'[41]38'!$B$53:$BB$53</definedName>
    <definedName name="_53EncargosHExtra_28_1">#REF!</definedName>
    <definedName name="_53Excel_BuiltIn__FilterDatabase_1_1">#REF!</definedName>
    <definedName name="_54EPI_23_1">#REF!</definedName>
    <definedName name="_54Excel_BuiltIn_Database_1">#REF!</definedName>
    <definedName name="_55EPI_28_1">#REF!</definedName>
    <definedName name="_55Excel_BuiltIn_Database_13_1">#REF!</definedName>
    <definedName name="_56_64K_DSU_CSU">'[31]Price List'!$A$721</definedName>
    <definedName name="_56EPIAdm.Local_23_1">#REF!</definedName>
    <definedName name="_56Excel_BuiltIn_Database_15_1">#REF!</definedName>
    <definedName name="_57EPIAdm.Local_28_1">#REF!</definedName>
    <definedName name="_57Excel_BuiltIn_Print_Area_1_1">#REF!</definedName>
    <definedName name="_58Ferramentas_23_1">#REF!</definedName>
    <definedName name="_59Equip.Especiais_23_1">#REF!</definedName>
    <definedName name="_59Ferramentas_28_1">#REF!</definedName>
    <definedName name="_5Adm.Central_28_1">#REF!</definedName>
    <definedName name="_5F" hidden="1">'[51]집계표(OPTION)'!#REF!</definedName>
    <definedName name="_6__123Graph_BCHART_1" hidden="1">[43]EAIGESEN!#REF!</definedName>
    <definedName name="_6__123Graph_ECHART_1" hidden="1">[49]EAIGESEN!#REF!</definedName>
    <definedName name="_6_0_0_F" hidden="1">'[51]집계표(OPTION)'!#REF!</definedName>
    <definedName name="_60FerramentasMatConsumo_23_1" localSheetId="2">#REF!</definedName>
    <definedName name="_60FerramentasMatConsumo_23_1" localSheetId="1">#REF!</definedName>
    <definedName name="_60FerramentasMatConsumo_23_1" localSheetId="0">#REF!</definedName>
    <definedName name="_60FerramentasMatConsumo_23_1">#REF!</definedName>
    <definedName name="_61Equip.Especiais_28_1" localSheetId="2">#REF!</definedName>
    <definedName name="_61Equip.Especiais_28_1" localSheetId="1">#REF!</definedName>
    <definedName name="_61Equip.Especiais_28_1" localSheetId="0">#REF!</definedName>
    <definedName name="_61Equip.Especiais_28_1">#REF!</definedName>
    <definedName name="_61FerramentasMatConsumo_28_1" localSheetId="2">#REF!</definedName>
    <definedName name="_61FerramentasMatConsumo_28_1" localSheetId="1">#REF!</definedName>
    <definedName name="_61FerramentasMatConsumo_28_1" localSheetId="0">#REF!</definedName>
    <definedName name="_61FerramentasMatConsumo_28_1">#REF!</definedName>
    <definedName name="_62EquipamentosEspec_23_1">#REF!</definedName>
    <definedName name="_62FolhaPagamento_23_1">#REF!</definedName>
    <definedName name="_63">[52]Acionamento!#REF!</definedName>
    <definedName name="_63EquipamentosEspec_28_1">#REF!</definedName>
    <definedName name="_63FolhaPagamento_28_1">#REF!</definedName>
    <definedName name="_64">[52]Acionamento!#REF!</definedName>
    <definedName name="_64Estagiários_23_1">#REF!</definedName>
    <definedName name="_64FundoDePensão_23_1">#REF!</definedName>
    <definedName name="_65Estagiários_28_1">#REF!</definedName>
    <definedName name="_65FundoDePensão_28_1">#REF!</definedName>
    <definedName name="_66Excel_BuiltIn__FilterDatabase_1_1">#REF!</definedName>
    <definedName name="_66LocaçãoVeículo_23_1">#REF!</definedName>
    <definedName name="_67Excel_BuiltIn_Database_1">#REF!</definedName>
    <definedName name="_67LocaçãoVeículo_28_1">#REF!</definedName>
    <definedName name="_68Excel_BuiltIn_Database_13_1">#REF!</definedName>
    <definedName name="_68Manut.Transp.Operac._23_1">#REF!</definedName>
    <definedName name="_69Excel_BuiltIn_Database_15_1">#REF!</definedName>
    <definedName name="_69Manut.Transp.Operac._28_1">#REF!</definedName>
    <definedName name="_6Adm.Local_23_1">#REF!</definedName>
    <definedName name="_7__123Graph_CCHART_1" hidden="1">[43]EAIGESEN!#REF!</definedName>
    <definedName name="_7__123Graph_FCHART_1" hidden="1">[49]EAIGESEN!#REF!</definedName>
    <definedName name="_70Excel_BuiltIn_Print_Area_1_1">#REF!</definedName>
    <definedName name="_70Manutenção_23_1">#REF!</definedName>
    <definedName name="_71Ferramentas_23_1">#REF!</definedName>
    <definedName name="_71Manutenção_28_1">#REF!</definedName>
    <definedName name="_72Ferramentas_28_1">#REF!</definedName>
    <definedName name="_72MOAdm.Local_23_1">#REF!</definedName>
    <definedName name="_73FerramentasMatConsumo_23_1">#REF!</definedName>
    <definedName name="_73MOAdm.Local_28_1">#REF!</definedName>
    <definedName name="_74FerramentasMatConsumo_28_1">#REF!</definedName>
    <definedName name="_74NúmeroFuncionários_23_1">#REF!</definedName>
    <definedName name="_75FolhaPagamento_23_1">#REF!</definedName>
    <definedName name="_75NúmeroFuncionários_28_1">#REF!</definedName>
    <definedName name="_76FolhaPagamento_28_1">#REF!</definedName>
    <definedName name="_76NumEstagiarios_23_1">#REF!</definedName>
    <definedName name="_77FundoDePensão_23_1">#REF!</definedName>
    <definedName name="_77NumEstagiarios_28_1">#REF!</definedName>
    <definedName name="_78FundoDePensão_28_1">#REF!</definedName>
    <definedName name="_78NumMOAdmLocal_23_1">#REF!</definedName>
    <definedName name="_79LocaçãoVeículo_23_1">#REF!</definedName>
    <definedName name="_79NumMOAdmLocal_28_1">#REF!</definedName>
    <definedName name="_7Å__·¹_ÀÓ">#N/A</definedName>
    <definedName name="_7Adm.Central_23_1">#REF!</definedName>
    <definedName name="_7Adm.Local_28_1">#REF!</definedName>
    <definedName name="_8__123Graph_ACHART_1" hidden="1">[43]EAIGESEN!#REF!</definedName>
    <definedName name="_8__123Graph_DCHART_1" hidden="1">[43]EAIGESEN!#REF!</definedName>
    <definedName name="_8__123Graph_XCHART_3" hidden="1">[53]estgg!#REF!</definedName>
    <definedName name="_80LocaçãoVeículo_28_1">#REF!</definedName>
    <definedName name="_80Ônibus_23_1">#REF!</definedName>
    <definedName name="_81Manut.Transp.Operac._23_1">#REF!</definedName>
    <definedName name="_81Ônibus_28_1">#REF!</definedName>
    <definedName name="_82Manut.Transp.Operac._28_1">#REF!</definedName>
    <definedName name="_82SeguroAcid.Trab._23_1">#REF!</definedName>
    <definedName name="_83Manutenção_23_1">#REF!</definedName>
    <definedName name="_83SeguroAcid.Trab._28_1">#REF!</definedName>
    <definedName name="_84Manutenção_28_1">#REF!</definedName>
    <definedName name="_84SeguroAdmLocal_23_1">#REF!</definedName>
    <definedName name="_85MOAdm.Local_23_1">#REF!</definedName>
    <definedName name="_85SeguroAdmLocal_28_1">#REF!</definedName>
    <definedName name="_86MOAdm.Local_28_1">#REF!</definedName>
    <definedName name="_86SeguroVida_23_1">#REF!</definedName>
    <definedName name="_87NúmeroFuncionários_23_1">#REF!</definedName>
    <definedName name="_87SeguroVida_28_1">#REF!</definedName>
    <definedName name="_88NúmeroFuncionários_28_1">#REF!</definedName>
    <definedName name="_88SeguroVidaEmGrupo_23_1">#REF!</definedName>
    <definedName name="_899" hidden="1">#REF!</definedName>
    <definedName name="_89BQ_TABLE1_13_1">#N/A</definedName>
    <definedName name="_89NumEstagiarios_23_1">#REF!</definedName>
    <definedName name="_89SeguroVidaEmGrupo_28_1">#REF!</definedName>
    <definedName name="_8ãæÐ_ÍïÞÀ_Íª">#N/A</definedName>
    <definedName name="_8Adm.Central_28_1">#REF!</definedName>
    <definedName name="_8Aliment.Adm.Local_23_1">#REF!</definedName>
    <definedName name="_9__123Graph_ACHART_3" hidden="1">[43]EAIGESEN!$O$11:$O$12</definedName>
    <definedName name="_9__123Graph_ECHART_1" hidden="1">[43]EAIGESEN!#REF!</definedName>
    <definedName name="_90BQ_TABLE1_2_1">#N/A</definedName>
    <definedName name="_90NumEstagiarios_28_1">#REF!</definedName>
    <definedName name="_90Sem_nome">#REF!</definedName>
    <definedName name="_91NumMOAdmLocal_23_1">#REF!</definedName>
    <definedName name="_91TotalEPI_23_1">#REF!</definedName>
    <definedName name="_92NumMOAdmLocal_28_1">#REF!</definedName>
    <definedName name="_92TotalEPI_28_1">#REF!</definedName>
    <definedName name="_93Ônibus_23_1">#REF!</definedName>
    <definedName name="_93TotalFerramentas_23_1">#REF!</definedName>
    <definedName name="_94">[54]G90BAOP1!#REF!</definedName>
    <definedName name="_94_P">[54]G90BAOP1!#REF!</definedName>
    <definedName name="_94Ônibus_28_1">#REF!</definedName>
    <definedName name="_94TotalFerramentas_28_1">#REF!</definedName>
    <definedName name="_95">[54]G90BAOP1!#REF!</definedName>
    <definedName name="_95_P">[54]G90BAOP1!#REF!</definedName>
    <definedName name="_95Treinamento_23_1">#REF!</definedName>
    <definedName name="_96SeguroAcid.Trab._23_1">#REF!</definedName>
    <definedName name="_96Treinamento_28_1">#REF!</definedName>
    <definedName name="_97TreinamentoAdmLocal_23_1">#REF!</definedName>
    <definedName name="_98SeguroAcid.Trab._28_1">#REF!</definedName>
    <definedName name="_98TreinamentoAdmLocal_28_1">#REF!</definedName>
    <definedName name="_99SeguroAdmLocal_23_1">#REF!</definedName>
    <definedName name="_99TreinamentoMOD_23_1">#REF!</definedName>
    <definedName name="_9Aliment.Adm.Local_28_1">#REF!</definedName>
    <definedName name="_9GO1_">#REF!</definedName>
    <definedName name="_acc21">#REF!</definedName>
    <definedName name="_acc24">[22]account!$C$2:$D$13</definedName>
    <definedName name="_acc26">#REF!</definedName>
    <definedName name="_acc29">#REF!</definedName>
    <definedName name="_ago1" hidden="1">{"'gráf jan00'!$A$1:$AK$41"}</definedName>
    <definedName name="_ago10" hidden="1">{"'gráf jan00'!$A$1:$AK$41"}</definedName>
    <definedName name="_ago2" hidden="1">{"'gráf jan00'!$A$1:$AK$41"}</definedName>
    <definedName name="_ago3" hidden="1">{"'gráf jan00'!$A$1:$AK$41"}</definedName>
    <definedName name="_ago4" hidden="1">{"'gráf jan00'!$A$1:$AK$41"}</definedName>
    <definedName name="_ago5" hidden="1">{"'gráf jan00'!$A$1:$AK$41"}</definedName>
    <definedName name="_ago6" hidden="1">{"'gráf jan00'!$A$1:$AK$41"}</definedName>
    <definedName name="_ago7" hidden="1">{"'gráf jan00'!$A$1:$AK$41"}</definedName>
    <definedName name="_ago8" hidden="1">{"'gráf jan00'!$A$1:$AK$41"}</definedName>
    <definedName name="_ago9" hidden="1">{"'gráf jan00'!$A$1:$AK$41"}</definedName>
    <definedName name="_ago99999" hidden="1">{"'gráf jan00'!$A$1:$AK$41"}</definedName>
    <definedName name="_ALT21">#REF!</definedName>
    <definedName name="_AmbTempMeanD">#REF!</definedName>
    <definedName name="_AmbTempMeanO">#REF!</definedName>
    <definedName name="_AmbTempMeanS">#REF!</definedName>
    <definedName name="_Ano1">#REF!</definedName>
    <definedName name="_Ano2">#REF!</definedName>
    <definedName name="_AP110000">#REF!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AUX1">[55]CarpPoEpiEsti!$I$49</definedName>
    <definedName name="_AUX10">[55]CarpPoEpiEsti!#REF!</definedName>
    <definedName name="_AUX11">[55]CarpPoEpiEsti!#REF!</definedName>
    <definedName name="_AUX12">[55]CarpPoEpiEsti!$H$73</definedName>
    <definedName name="_AUX13">[55]CarpPoEpiEsti!#REF!</definedName>
    <definedName name="_AUX14">[55]CarpPoEpiEsti!#REF!</definedName>
    <definedName name="_AUX17">[55]CarpPoEpiEsti!$J$62</definedName>
    <definedName name="_AUX18">[55]CarpPoEpiEsti!$K$62</definedName>
    <definedName name="_AUX2">[55]CarpPoEpiEsti!#REF!</definedName>
    <definedName name="_AUX3">[55]CarpPoEpiEsti!$C$59:$E$59</definedName>
    <definedName name="_AUX30">[55]CarpPoEpiEsti!$A$45</definedName>
    <definedName name="_AUX4">[55]CarpPoEpiEsti!#REF!</definedName>
    <definedName name="_AUX5">[55]CarpPoEpiEsti!$E$75</definedName>
    <definedName name="_AUX7">[55]CarpPoEpiEsti!$K$48</definedName>
    <definedName name="_AUX8">[55]CarpPoEpiEsti!$K$49</definedName>
    <definedName name="_AUX9">[55]CarpPoEpiEsti!$L$49</definedName>
    <definedName name="_b">NA()</definedName>
    <definedName name="_bar1" hidden="1">{#N/A,#N/A,FALSE,"GERAL";#N/A,#N/A,FALSE,"012-96";#N/A,#N/A,FALSE,"018-96";#N/A,#N/A,FALSE,"027-96";#N/A,#N/A,FALSE,"059-96";#N/A,#N/A,FALSE,"076-96";#N/A,#N/A,FALSE,"019-97";#N/A,#N/A,FALSE,"021-97";#N/A,#N/A,FALSE,"022-97";#N/A,#N/A,FALSE,"028-97"}</definedName>
    <definedName name="_bbb1" localSheetId="5">[11]!Macro1</definedName>
    <definedName name="_bbb1" localSheetId="2">[11]!Macro1</definedName>
    <definedName name="_bbb1" localSheetId="1">[11]!Macro1</definedName>
    <definedName name="_bbb1">[11]!Macro1</definedName>
    <definedName name="_bbb3" localSheetId="5">'[11]#REF'!Macro3</definedName>
    <definedName name="_bbb3" localSheetId="2">'[11]#REF'!Macro3</definedName>
    <definedName name="_bbb3" localSheetId="1">'[11]#REF'!Macro3</definedName>
    <definedName name="_bbb3">'[11]#REF'!Macro3</definedName>
    <definedName name="_BBB4">#REF!</definedName>
    <definedName name="_BBB5">#REF!</definedName>
    <definedName name="_BBB6">'[11]#REF'!$A$1:$U$38</definedName>
    <definedName name="_BBJ3">'[6]95삼성급(본사)'!#REF!</definedName>
    <definedName name="_BCJ3">'[6]95삼성급(본사)'!#REF!</definedName>
    <definedName name="_BDR3">'[6]95삼성급(본사)'!#REF!</definedName>
    <definedName name="_BGJ3">'[6]95삼성급(본사)'!#REF!</definedName>
    <definedName name="_C">#REF!</definedName>
    <definedName name="_cab3">[56]PFAB!$A$1:$IV$12</definedName>
    <definedName name="_cab4">[56]FERR!$A$1:$IV$12</definedName>
    <definedName name="_cab5">[56]ISOL!$A$1:$IV$12</definedName>
    <definedName name="_cab6">[56]ISOL!$A$1:$IV$12</definedName>
    <definedName name="_CapToFreeboardD" localSheetId="2">#REF!</definedName>
    <definedName name="_CapToFreeboardD" localSheetId="1">#REF!</definedName>
    <definedName name="_CapToFreeboardD" localSheetId="0">#REF!</definedName>
    <definedName name="_CapToFreeboardD">#REF!</definedName>
    <definedName name="_CapToFreeboardO" localSheetId="2">#REF!</definedName>
    <definedName name="_CapToFreeboardO" localSheetId="1">#REF!</definedName>
    <definedName name="_CapToFreeboardO" localSheetId="0">#REF!</definedName>
    <definedName name="_CapToFreeboardO">#REF!</definedName>
    <definedName name="_CapToFreeboardS" localSheetId="2">#REF!</definedName>
    <definedName name="_CapToFreeboardS" localSheetId="1">#REF!</definedName>
    <definedName name="_CapToFreeboardS" localSheetId="0">#REF!</definedName>
    <definedName name="_CapToFreeboardS">#REF!</definedName>
    <definedName name="_CapToOverflowD">#REF!</definedName>
    <definedName name="_CapToOverflowO">#REF!</definedName>
    <definedName name="_CapToOverflowS">#REF!</definedName>
    <definedName name="_CAT1">#REF!</definedName>
    <definedName name="_CAT2">#REF!</definedName>
    <definedName name="_COL1">[57]Macro1!$B$28</definedName>
    <definedName name="_COL2">[57]Macro1!$B$9</definedName>
    <definedName name="_CON221">#REF!</definedName>
    <definedName name="_D50SizeD">#REF!</definedName>
    <definedName name="_D50SizeO">#REF!</definedName>
    <definedName name="_D50SizeS">#REF!</definedName>
    <definedName name="_DAT1">#REF!</definedName>
    <definedName name="_DAT2">#REF!</definedName>
    <definedName name="_DAT26">#REF!</definedName>
    <definedName name="_DAT3">#REF!</definedName>
    <definedName name="_DAT4">#REF!</definedName>
    <definedName name="_DAT5">#REF!</definedName>
    <definedName name="_DAT6">#REF!</definedName>
    <definedName name="_DAT7">#REF!</definedName>
    <definedName name="_DCP1">#REF!</definedName>
    <definedName name="_DCP2">#REF!</definedName>
    <definedName name="_DCP3">#REF!</definedName>
    <definedName name="_DCP4">#REF!</definedName>
    <definedName name="_DEF2" hidden="1">{#N/A,#N/A,FALSE,"DEF1";#N/A,#N/A,FALSE,"DEF2";#N/A,#N/A,FALSE,"DEF3"}</definedName>
    <definedName name="_DEF3" hidden="1">{#N/A,#N/A,FALSE,"DEF1";#N/A,#N/A,FALSE,"DEF2";#N/A,#N/A,FALSE,"DEF3"}</definedName>
    <definedName name="_descript">#REF!</definedName>
    <definedName name="_DesFldDenD">#REF!</definedName>
    <definedName name="_DesFldDenO">#REF!</definedName>
    <definedName name="_DesFldDenS">#REF!</definedName>
    <definedName name="_DesignCodeD">#REF!</definedName>
    <definedName name="_DesignCodeO">#REF!</definedName>
    <definedName name="_DesignCodeS">#REF!</definedName>
    <definedName name="_DIF01">#REF!</definedName>
    <definedName name="_DischFlowNormD">#REF!</definedName>
    <definedName name="_DischFlowNormO">#REF!</definedName>
    <definedName name="_DischFlowNormS">#REF!</definedName>
    <definedName name="_DOC_NAME">#REF!</definedName>
    <definedName name="_DRAWING_NO">#REF!</definedName>
    <definedName name="_DrawNumS">#REF!</definedName>
    <definedName name="_EDESC">#REF!</definedName>
    <definedName name="_efc10" hidden="1">{"'RR'!$A$2:$E$81"}</definedName>
    <definedName name="_EFC2" hidden="1">{"'RR'!$A$2:$E$81"}</definedName>
    <definedName name="_EFC3" hidden="1">{"'RR'!$A$2:$E$81"}</definedName>
    <definedName name="_EFC4" hidden="1">{"'RR'!$A$2:$E$81"}</definedName>
    <definedName name="_EQP1">#REF!</definedName>
    <definedName name="_EQP2">#REF!</definedName>
    <definedName name="_EQP3">#REF!</definedName>
    <definedName name="_EQP4">#REF!</definedName>
    <definedName name="_EQP5">#REF!</definedName>
    <definedName name="_EQP6">#REF!</definedName>
    <definedName name="_expansao">#REF!</definedName>
    <definedName name="_ExtBoltingD">#REF!</definedName>
    <definedName name="_ExtBoltingO">#REF!</definedName>
    <definedName name="_ExtBoltingS">#REF!</definedName>
    <definedName name="_ExtErosionAllowD">#REF!</definedName>
    <definedName name="_ExtErosionAllowO">#REF!</definedName>
    <definedName name="_ExtErosionAllowS">#REF!</definedName>
    <definedName name="_ExtPaintD">#REF!</definedName>
    <definedName name="_ExtPaintO">#REF!</definedName>
    <definedName name="_ExtPaintS">#REF!</definedName>
    <definedName name="_F1">#REF!</definedName>
    <definedName name="_F2">#REF!</definedName>
    <definedName name="_F3">#REF!</definedName>
    <definedName name="_F99000">#REF!</definedName>
    <definedName name="_ffp16" hidden="1">{"'gráf jan00'!$A$1:$AK$41"}</definedName>
    <definedName name="_ffp4589" hidden="1">{"'gráf jan00'!$A$1:$AK$41"}</definedName>
    <definedName name="_Fill" hidden="1">#REF!</definedName>
    <definedName name="_FL1">#REF!</definedName>
    <definedName name="_FldDenD">#REF!</definedName>
    <definedName name="_FldDenO">#REF!</definedName>
    <definedName name="_FldDenS">#REF!</definedName>
    <definedName name="_FluidDescD">#REF!</definedName>
    <definedName name="_FluidDescO">#REF!</definedName>
    <definedName name="_FluidDescS">#REF!</definedName>
    <definedName name="_FOL2">#REF!</definedName>
    <definedName name="_FOL3">#N/A</definedName>
    <definedName name="_FOL4">#N/A</definedName>
    <definedName name="_FR2" localSheetId="2" hidden="1">{#N/A,#N/A,FALSE,"GERAL";#N/A,#N/A,FALSE,"012-96";#N/A,#N/A,FALSE,"018-96";#N/A,#N/A,FALSE,"027-96";#N/A,#N/A,FALSE,"059-96";#N/A,#N/A,FALSE,"076-96";#N/A,#N/A,FALSE,"019-97";#N/A,#N/A,FALSE,"021-97";#N/A,#N/A,FALSE,"022-97";#N/A,#N/A,FALSE,"028-97"}</definedName>
    <definedName name="_FR2" localSheetId="1" hidden="1">{#N/A,#N/A,FALSE,"GERAL";#N/A,#N/A,FALSE,"012-96";#N/A,#N/A,FALSE,"018-96";#N/A,#N/A,FALSE,"027-96";#N/A,#N/A,FALSE,"059-96";#N/A,#N/A,FALSE,"076-96";#N/A,#N/A,FALSE,"019-97";#N/A,#N/A,FALSE,"021-97";#N/A,#N/A,FALSE,"022-97";#N/A,#N/A,FALSE,"028-97"}</definedName>
    <definedName name="_FR2" localSheetId="0" hidden="1">{#N/A,#N/A,FALSE,"GERAL";#N/A,#N/A,FALSE,"012-96";#N/A,#N/A,FALSE,"018-96";#N/A,#N/A,FALSE,"027-96";#N/A,#N/A,FALSE,"059-96";#N/A,#N/A,FALSE,"076-96";#N/A,#N/A,FALSE,"019-97";#N/A,#N/A,FALSE,"021-97";#N/A,#N/A,FALSE,"022-97";#N/A,#N/A,FALSE,"028-97"}</definedName>
    <definedName name="_FR2" hidden="1">{#N/A,#N/A,FALSE,"GERAL";#N/A,#N/A,FALSE,"012-96";#N/A,#N/A,FALSE,"018-96";#N/A,#N/A,FALSE,"027-96";#N/A,#N/A,FALSE,"059-96";#N/A,#N/A,FALSE,"076-96";#N/A,#N/A,FALSE,"019-97";#N/A,#N/A,FALSE,"021-97";#N/A,#N/A,FALSE,"022-97";#N/A,#N/A,FALSE,"028-97"}</definedName>
    <definedName name="_FreeboardHighLevelD" localSheetId="2">#REF!</definedName>
    <definedName name="_FreeboardHighLevelD" localSheetId="1">#REF!</definedName>
    <definedName name="_FreeboardHighLevelD" localSheetId="0">#REF!</definedName>
    <definedName name="_FreeboardHighLevelD">#REF!</definedName>
    <definedName name="_FreeboardHighLevelO" localSheetId="2">#REF!</definedName>
    <definedName name="_FreeboardHighLevelO" localSheetId="1">#REF!</definedName>
    <definedName name="_FreeboardHighLevelO" localSheetId="0">#REF!</definedName>
    <definedName name="_FreeboardHighLevelO">#REF!</definedName>
    <definedName name="_FreeboardHighLevelS" localSheetId="2">#REF!</definedName>
    <definedName name="_FreeboardHighLevelS" localSheetId="1">#REF!</definedName>
    <definedName name="_FreeboardHighLevelS" localSheetId="0">#REF!</definedName>
    <definedName name="_FreeboardHighLevelS">#REF!</definedName>
    <definedName name="_GasketsD">#REF!</definedName>
    <definedName name="_GasketsO">#REF!</definedName>
    <definedName name="_GasketsS">#REF!</definedName>
    <definedName name="_gdp85">#REF!</definedName>
    <definedName name="_gdp86">#REF!</definedName>
    <definedName name="_gdp87">#REF!</definedName>
    <definedName name="_gdp88">#REF!</definedName>
    <definedName name="_gdp89">#REF!</definedName>
    <definedName name="_gdp90">#REF!</definedName>
    <definedName name="_gdp91">#REF!</definedName>
    <definedName name="_gdp92">#REF!</definedName>
    <definedName name="_gdp93">#REF!</definedName>
    <definedName name="_gdp94">#REF!</definedName>
    <definedName name="_gdp95">#REF!</definedName>
    <definedName name="_gdp96">#REF!</definedName>
    <definedName name="_gdp97">#REF!</definedName>
    <definedName name="_gdp98">#REF!</definedName>
    <definedName name="_gdp99">#REF!</definedName>
    <definedName name="_GRP1">#REF!</definedName>
    <definedName name="_GRP2">#REF!</definedName>
    <definedName name="_GRP3">#REF!</definedName>
    <definedName name="_HED2">#REF!</definedName>
    <definedName name="_InsThkPersProtectD">#REF!</definedName>
    <definedName name="_InsThkPersProtectO">#REF!</definedName>
    <definedName name="_InsThkPersProtectS">#REF!</definedName>
    <definedName name="_IntBoltingD">#REF!</definedName>
    <definedName name="_IntBoltingO">#REF!</definedName>
    <definedName name="_IntBoltingS">#REF!</definedName>
    <definedName name="_IntErosionAllowD">#REF!</definedName>
    <definedName name="_IntErosionAllowO">#REF!</definedName>
    <definedName name="_IntErosionAllowS">#REF!</definedName>
    <definedName name="_IntPaintLiningD">#REF!</definedName>
    <definedName name="_IntPaintLiningO">#REF!</definedName>
    <definedName name="_IntPaintLiningS">#REF!</definedName>
    <definedName name="_jun04" hidden="1">{"'gráf jan00'!$A$1:$AK$41"}</definedName>
    <definedName name="_K001">[7]!_K001</definedName>
    <definedName name="_Key1" hidden="1">#REF!</definedName>
    <definedName name="_Key2" hidden="1">'[58]Equipment List'!#REF!</definedName>
    <definedName name="_l">[17]Adm97!#REF!</definedName>
    <definedName name="_L1kklkflkf" localSheetId="3">[59]FRONTPAGE!#REF!</definedName>
    <definedName name="_L1kklkflkf" localSheetId="2">[59]FRONTPAGE!#REF!</definedName>
    <definedName name="_L1kklkflkf" localSheetId="1">[59]FRONTPAGE!#REF!</definedName>
    <definedName name="_L1kklkflkf" localSheetId="0">[59]FRONTPAGE!#REF!</definedName>
    <definedName name="_L1kklkflkf">[60]FRONTPAGE!#REF!</definedName>
    <definedName name="_la29" hidden="1">#REF!</definedName>
    <definedName name="_la3" hidden="1">#REF!</definedName>
    <definedName name="_la31" hidden="1">#REF!</definedName>
    <definedName name="_la32" hidden="1">#REF!</definedName>
    <definedName name="_la4" hidden="1">#REF!</definedName>
    <definedName name="_la5" hidden="1">#REF!</definedName>
    <definedName name="_la6" hidden="1">#REF!</definedName>
    <definedName name="_la7" hidden="1">#REF!</definedName>
    <definedName name="_la8" hidden="1">#REF!</definedName>
    <definedName name="_la9" hidden="1">#REF!</definedName>
    <definedName name="_lb1" hidden="1">#REF!</definedName>
    <definedName name="_lb10" hidden="1">#REF!</definedName>
    <definedName name="_lb11" hidden="1">#REF!</definedName>
    <definedName name="_lb12" hidden="1">#REF!</definedName>
    <definedName name="_lb13" hidden="1">#REF!</definedName>
    <definedName name="_lb14" hidden="1">#REF!</definedName>
    <definedName name="_lb15" hidden="1">#REF!</definedName>
    <definedName name="_lb16" hidden="1">#REF!</definedName>
    <definedName name="_lb17" hidden="1">#REF!</definedName>
    <definedName name="_lb18" hidden="1">#REF!</definedName>
    <definedName name="_lb19" hidden="1">#REF!</definedName>
    <definedName name="_lb2" hidden="1">#REF!</definedName>
    <definedName name="_lb20" hidden="1">#REF!</definedName>
    <definedName name="_lb21" hidden="1">#REF!</definedName>
    <definedName name="_lb22" hidden="1">#REF!</definedName>
    <definedName name="_lb23" hidden="1">#REF!</definedName>
    <definedName name="_lb24" hidden="1">#REF!</definedName>
    <definedName name="_lb25" hidden="1">#REF!</definedName>
    <definedName name="_lb27" hidden="1">#REF!</definedName>
    <definedName name="_lb28" hidden="1">#REF!</definedName>
    <definedName name="_lb29" hidden="1">#REF!</definedName>
    <definedName name="_lb3" hidden="1">#REF!</definedName>
    <definedName name="_lb30" hidden="1">#REF!</definedName>
    <definedName name="_lb31" hidden="1">#REF!</definedName>
    <definedName name="_lb32" hidden="1">#REF!</definedName>
    <definedName name="_lb4" hidden="1">#REF!</definedName>
    <definedName name="_lb5" hidden="1">#REF!</definedName>
    <definedName name="_lb6" hidden="1">#REF!</definedName>
    <definedName name="_lb7" hidden="1">#REF!</definedName>
    <definedName name="_lb8" hidden="1">#REF!</definedName>
    <definedName name="_lb9" hidden="1">#REF!</definedName>
    <definedName name="_lbc1" hidden="1">#REF!</definedName>
    <definedName name="_lbc10" hidden="1">#REF!</definedName>
    <definedName name="_lbc11" hidden="1">#REF!</definedName>
    <definedName name="_lbc12" hidden="1">#REF!</definedName>
    <definedName name="_lbc13" hidden="1">#REF!</definedName>
    <definedName name="_lbc14" hidden="1">#REF!</definedName>
    <definedName name="_lbc15" hidden="1">#REF!</definedName>
    <definedName name="_lbc16" hidden="1">#REF!</definedName>
    <definedName name="_lbc17" hidden="1">#REF!</definedName>
    <definedName name="_lbc18" hidden="1">#REF!</definedName>
    <definedName name="_lbc19" hidden="1">#REF!</definedName>
    <definedName name="_lbc2" hidden="1">#REF!</definedName>
    <definedName name="_lbc20" hidden="1">#REF!</definedName>
    <definedName name="_lbc21" hidden="1">#REF!</definedName>
    <definedName name="_lbc22" hidden="1">#REF!</definedName>
    <definedName name="_lbc23" hidden="1">#REF!</definedName>
    <definedName name="_lbc24" hidden="1">#REF!</definedName>
    <definedName name="_lbc25" hidden="1">#REF!</definedName>
    <definedName name="_lbc26" hidden="1">#REF!</definedName>
    <definedName name="_lbc27" hidden="1">#REF!</definedName>
    <definedName name="_lbc28" hidden="1">#REF!</definedName>
    <definedName name="_lbc29" hidden="1">#REF!</definedName>
    <definedName name="_lbc3" hidden="1">#REF!</definedName>
    <definedName name="_lbc31" hidden="1">#REF!</definedName>
    <definedName name="_lbc32" hidden="1">#REF!</definedName>
    <definedName name="_lbc4" hidden="1">#REF!</definedName>
    <definedName name="_lbc5" hidden="1">#REF!</definedName>
    <definedName name="_lbc6" hidden="1">#REF!</definedName>
    <definedName name="_lbc7" hidden="1">#REF!</definedName>
    <definedName name="_lbc8" hidden="1">#REF!</definedName>
    <definedName name="_lbc9" hidden="1">#REF!</definedName>
    <definedName name="_ld26" hidden="1">#REF!</definedName>
    <definedName name="_ld31" hidden="1">#REF!</definedName>
    <definedName name="_le31" hidden="1">#REF!</definedName>
    <definedName name="_let1" localSheetId="5">[12]!Macro1</definedName>
    <definedName name="_let1" localSheetId="2">[12]!Macro1</definedName>
    <definedName name="_let1" localSheetId="1">[12]!Macro1</definedName>
    <definedName name="_let1">[12]!Macro1</definedName>
    <definedName name="_let2">[24]Cronograma!#REF!,[24]Cronograma!#REF!,[24]Cronograma!#REF!,[24]Cronograma!#REF!</definedName>
    <definedName name="_let4">'[38]#REF'!$A$1:$U$38</definedName>
    <definedName name="_lf31" hidden="1">#REF!</definedName>
    <definedName name="_LI1">[57]Macro1!$B$5</definedName>
    <definedName name="_LI2">[57]Macro1!$B$11</definedName>
    <definedName name="_LocationD" localSheetId="2">#REF!</definedName>
    <definedName name="_LocationD" localSheetId="1">#REF!</definedName>
    <definedName name="_LocationD" localSheetId="0">#REF!</definedName>
    <definedName name="_LocationD">#REF!</definedName>
    <definedName name="_LocationO" localSheetId="2">#REF!</definedName>
    <definedName name="_LocationO" localSheetId="1">#REF!</definedName>
    <definedName name="_LocationO" localSheetId="0">#REF!</definedName>
    <definedName name="_LocationO">#REF!</definedName>
    <definedName name="_LocationS" localSheetId="2">#REF!</definedName>
    <definedName name="_LocationS" localSheetId="1">#REF!</definedName>
    <definedName name="_LocationS" localSheetId="0">#REF!</definedName>
    <definedName name="_LocationS">#REF!</definedName>
    <definedName name="_ltf2" hidden="1">[50]LTQ!#REF!</definedName>
    <definedName name="_MAI50">#REF!</definedName>
    <definedName name="_manufact">#REF!</definedName>
    <definedName name="_manufactr">#REF!</definedName>
    <definedName name="_MC001">#REF!</definedName>
    <definedName name="_MfgReportHopperD">#REF!</definedName>
    <definedName name="_MfgReportHopperO">#REF!</definedName>
    <definedName name="_MfgReportHopperS">#REF!</definedName>
    <definedName name="_MfgReportLiningD">#REF!</definedName>
    <definedName name="_MfgReportLiningO">#REF!</definedName>
    <definedName name="_MfgReportLiningS">#REF!</definedName>
    <definedName name="_MHoleBlindFlgD">#REF!</definedName>
    <definedName name="_MHoleBlindFlgO">#REF!</definedName>
    <definedName name="_MHoleBlindFlgS">#REF!</definedName>
    <definedName name="_mm1">[7]!_mm1</definedName>
    <definedName name="_MOA1" hidden="1">{#N/A,#N/A,FALSE,"DEF1";#N/A,#N/A,FALSE,"DEF2";#N/A,#N/A,FALSE,"DEF3"}</definedName>
    <definedName name="_MOA2" hidden="1">{#N/A,#N/A,FALSE,"DEF1";#N/A,#N/A,FALSE,"DEF2";#N/A,#N/A,FALSE,"DEF3"}</definedName>
    <definedName name="_MOD1" localSheetId="2" hidden="1">{#N/A,#N/A,FALSE,"GERAL";#N/A,#N/A,FALSE,"012-96";#N/A,#N/A,FALSE,"018-96";#N/A,#N/A,FALSE,"027-96";#N/A,#N/A,FALSE,"059-96";#N/A,#N/A,FALSE,"076-96";#N/A,#N/A,FALSE,"019-97";#N/A,#N/A,FALSE,"021-97";#N/A,#N/A,FALSE,"022-97";#N/A,#N/A,FALSE,"028-97"}</definedName>
    <definedName name="_MOD1" localSheetId="1" hidden="1">{#N/A,#N/A,FALSE,"GERAL";#N/A,#N/A,FALSE,"012-96";#N/A,#N/A,FALSE,"018-96";#N/A,#N/A,FALSE,"027-96";#N/A,#N/A,FALSE,"059-96";#N/A,#N/A,FALSE,"076-96";#N/A,#N/A,FALSE,"019-97";#N/A,#N/A,FALSE,"021-97";#N/A,#N/A,FALSE,"022-97";#N/A,#N/A,FALSE,"028-97"}</definedName>
    <definedName name="_MOD1" localSheetId="0" hidden="1">{#N/A,#N/A,FALSE,"GERAL";#N/A,#N/A,FALSE,"012-96";#N/A,#N/A,FALSE,"018-96";#N/A,#N/A,FALSE,"027-96";#N/A,#N/A,FALSE,"059-96";#N/A,#N/A,FALSE,"076-96";#N/A,#N/A,FALSE,"019-97";#N/A,#N/A,FALSE,"021-97";#N/A,#N/A,FALSE,"022-97";#N/A,#N/A,FALSE,"028-97"}</definedName>
    <definedName name="_MOD1" hidden="1">{#N/A,#N/A,FALSE,"GERAL";#N/A,#N/A,FALSE,"012-96";#N/A,#N/A,FALSE,"018-96";#N/A,#N/A,FALSE,"027-96";#N/A,#N/A,FALSE,"059-96";#N/A,#N/A,FALSE,"076-96";#N/A,#N/A,FALSE,"019-97";#N/A,#N/A,FALSE,"021-97";#N/A,#N/A,FALSE,"022-97";#N/A,#N/A,FALSE,"028-97"}</definedName>
    <definedName name="_model" localSheetId="2">#REF!</definedName>
    <definedName name="_model" localSheetId="1">#REF!</definedName>
    <definedName name="_model" localSheetId="0">#REF!</definedName>
    <definedName name="_model">#REF!</definedName>
    <definedName name="_MX3208">'[31]Price List'!$A$461</definedName>
    <definedName name="_MX410">'[31]Price List'!$A$437</definedName>
    <definedName name="_n2" hidden="1">{#N/A,#N/A,FALSE,"PCOL"}</definedName>
    <definedName name="_nA1" localSheetId="2">#REF!</definedName>
    <definedName name="_nA1" localSheetId="1">#REF!</definedName>
    <definedName name="_nA1" localSheetId="0">#REF!</definedName>
    <definedName name="_nA1">#REF!</definedName>
    <definedName name="_NozlFlgFaceD" localSheetId="2">#REF!</definedName>
    <definedName name="_NozlFlgFaceD" localSheetId="1">#REF!</definedName>
    <definedName name="_NozlFlgFaceD" localSheetId="0">#REF!</definedName>
    <definedName name="_NozlFlgFaceD">#REF!</definedName>
    <definedName name="_NozlFlgFaceO">#REF!</definedName>
    <definedName name="_NozlFlgFaceS">#REF!</definedName>
    <definedName name="_OCU45">'[31]Price List'!$A$622</definedName>
    <definedName name="_of_sheet">#REF!</definedName>
    <definedName name="_ORC98">#REF!</definedName>
    <definedName name="_Order1" hidden="1">255</definedName>
    <definedName name="_Order2" hidden="1">255</definedName>
    <definedName name="_org1" localSheetId="2">#REF!</definedName>
    <definedName name="_org1" localSheetId="1">#REF!</definedName>
    <definedName name="_org1" localSheetId="0">#REF!</definedName>
    <definedName name="_org1">#REF!</definedName>
    <definedName name="_OSU300">'[31]Price List'!#REF!</definedName>
    <definedName name="_OUT1" localSheetId="2">#REF!</definedName>
    <definedName name="_OUT1" localSheetId="1">#REF!</definedName>
    <definedName name="_OUT1" localSheetId="0">#REF!</definedName>
    <definedName name="_OUT1">#REF!</definedName>
    <definedName name="_OUT2" localSheetId="2">#REF!</definedName>
    <definedName name="_OUT2" localSheetId="1">#REF!</definedName>
    <definedName name="_OUT2" localSheetId="0">#REF!</definedName>
    <definedName name="_OUT2">#REF!</definedName>
    <definedName name="_p.reatia">#REF!</definedName>
    <definedName name="_P_order">#REF!</definedName>
    <definedName name="_P1">#REF!</definedName>
    <definedName name="_P2">#REF!</definedName>
    <definedName name="_pA5" localSheetId="5">[61]!_xlbgnm.pA5</definedName>
    <definedName name="_pA5" localSheetId="2">[61]!_xlbgnm.pA5</definedName>
    <definedName name="_pA5" localSheetId="1">[61]!_xlbgnm.pA5</definedName>
    <definedName name="_pA5">[61]!_xlbgnm.pA5</definedName>
    <definedName name="_pa55" localSheetId="5">[62]!_xlbgnm.pA5</definedName>
    <definedName name="_pa55" localSheetId="2">[62]!_xlbgnm.pA5</definedName>
    <definedName name="_pa55" localSheetId="1">[62]!_xlbgnm.pA5</definedName>
    <definedName name="_pa55">[62]!_xlbgnm.pA5</definedName>
    <definedName name="_pA6" localSheetId="5">[61]!_xlbgnm.pA6</definedName>
    <definedName name="_pA6" localSheetId="2">[61]!_xlbgnm.pA6</definedName>
    <definedName name="_pA6" localSheetId="1">[61]!_xlbgnm.pA6</definedName>
    <definedName name="_pA6">[61]!_xlbgnm.pA6</definedName>
    <definedName name="_Parse_Out" hidden="1">[63]갑지!#REF!</definedName>
    <definedName name="_PAT1" localSheetId="2">#REF!</definedName>
    <definedName name="_PAT1" localSheetId="1">#REF!</definedName>
    <definedName name="_PAT1" localSheetId="0">#REF!</definedName>
    <definedName name="_PAT1">#REF!</definedName>
    <definedName name="_PAT2" localSheetId="2">#REF!</definedName>
    <definedName name="_PAT2" localSheetId="1">#REF!</definedName>
    <definedName name="_PAT2" localSheetId="0">#REF!</definedName>
    <definedName name="_PAT2">#REF!</definedName>
    <definedName name="_PAT3" localSheetId="2">#REF!</definedName>
    <definedName name="_PAT3" localSheetId="1">#REF!</definedName>
    <definedName name="_PAT3" localSheetId="0">#REF!</definedName>
    <definedName name="_PAT3">#REF!</definedName>
    <definedName name="_pC5" localSheetId="5">[61]!_xlbgnm.pC5</definedName>
    <definedName name="_pC5" localSheetId="2">[61]!_xlbgnm.pC5</definedName>
    <definedName name="_pC5" localSheetId="1">[61]!_xlbgnm.pC5</definedName>
    <definedName name="_pC5">[61]!_xlbgnm.pC5</definedName>
    <definedName name="_PEH601">#REF!</definedName>
    <definedName name="_PFD_NO">#REF!</definedName>
    <definedName name="_pg2">[32]pitch!#REF!</definedName>
    <definedName name="_PID_NO">#REF!</definedName>
    <definedName name="_PID_NumberS">#REF!</definedName>
    <definedName name="_PN10" hidden="1">{"'gráf jan00'!$A$1:$AK$41"}</definedName>
    <definedName name="_pod_mm">'[64]2'!$F$17:$I$17</definedName>
    <definedName name="_potencia">#REF!</definedName>
    <definedName name="_pppprr">'[64]2'!$B$8</definedName>
    <definedName name="_Print_Area_MI">#REF!</definedName>
    <definedName name="_ProjectDescript">#REF!</definedName>
    <definedName name="_R">'[65]Datos Proceso - Válvulas'!#REF!</definedName>
    <definedName name="_Regression_Int">1</definedName>
    <definedName name="_Rendimento">#REF!</definedName>
    <definedName name="_req_no">#REF!</definedName>
    <definedName name="_RetentionTimeNormD" localSheetId="2">#REF!</definedName>
    <definedName name="_RetentionTimeNormD" localSheetId="1">#REF!</definedName>
    <definedName name="_RetentionTimeNormD" localSheetId="0">#REF!</definedName>
    <definedName name="_RetentionTimeNormD">#REF!</definedName>
    <definedName name="_RetentionTimeNormO" localSheetId="2">#REF!</definedName>
    <definedName name="_RetentionTimeNormO" localSheetId="1">#REF!</definedName>
    <definedName name="_RetentionTimeNormO" localSheetId="0">#REF!</definedName>
    <definedName name="_RetentionTimeNormO">#REF!</definedName>
    <definedName name="_RetentionTimeNormS" localSheetId="2">#REF!</definedName>
    <definedName name="_RetentionTimeNormS" localSheetId="1">#REF!</definedName>
    <definedName name="_RetentionTimeNormS" localSheetId="0">#REF!</definedName>
    <definedName name="_RetentionTimeNormS">#REF!</definedName>
    <definedName name="_REV">#REF!</definedName>
    <definedName name="_rev.">#REF!</definedName>
    <definedName name="_rg14">[21]Principal!$D$22</definedName>
    <definedName name="_SERIAL_NO">#REF!</definedName>
    <definedName name="_service">#REF!</definedName>
    <definedName name="_ServiceDescD">#REF!</definedName>
    <definedName name="_ServiceDescO">#REF!</definedName>
    <definedName name="_ServiceDescS">#REF!</definedName>
    <definedName name="_SH2">#REF!</definedName>
    <definedName name="_sheet_no">#REF!</definedName>
    <definedName name="_ShellFloorD">#REF!</definedName>
    <definedName name="_ShellFloorO">#REF!</definedName>
    <definedName name="_ShellFloorS">#REF!</definedName>
    <definedName name="_SolidsConcD">#REF!</definedName>
    <definedName name="_SolidsConcO">#REF!</definedName>
    <definedName name="_SolidsConcS">#REF!</definedName>
    <definedName name="_Sort" hidden="1">'[58]Equipment List'!#REF!</definedName>
    <definedName name="_SpecificationD" localSheetId="2">#REF!</definedName>
    <definedName name="_SpecificationD" localSheetId="1">#REF!</definedName>
    <definedName name="_SpecificationD" localSheetId="0">#REF!</definedName>
    <definedName name="_SpecificationD">#REF!</definedName>
    <definedName name="_SpecificationO" localSheetId="2">#REF!</definedName>
    <definedName name="_SpecificationO" localSheetId="1">#REF!</definedName>
    <definedName name="_SpecificationO" localSheetId="0">#REF!</definedName>
    <definedName name="_SpecificationO">#REF!</definedName>
    <definedName name="_SpecificationS" localSheetId="2">#REF!</definedName>
    <definedName name="_SpecificationS" localSheetId="1">#REF!</definedName>
    <definedName name="_SpecificationS" localSheetId="0">#REF!</definedName>
    <definedName name="_SpecificationS">#REF!</definedName>
    <definedName name="_ST311">#REF!</definedName>
    <definedName name="_ST312">#REF!</definedName>
    <definedName name="_ST32">#REF!</definedName>
    <definedName name="_StructDesCriteriaD">#REF!</definedName>
    <definedName name="_StructDesCriteriaO">#REF!</definedName>
    <definedName name="_StructDesCriteriaS">#REF!</definedName>
    <definedName name="_Subestação">#REF!</definedName>
    <definedName name="_SYS1">#REF!</definedName>
    <definedName name="_SYS2">#REF!</definedName>
    <definedName name="_tab1">#REF!</definedName>
    <definedName name="_tabelaDenominação">#REF!</definedName>
    <definedName name="_Table2_Out" hidden="1">#REF!</definedName>
    <definedName name="_Tag_Carga">#REF!</definedName>
    <definedName name="_Tag_CCM">#REF!</definedName>
    <definedName name="_TAG_NO">#REF!</definedName>
    <definedName name="_TankNozlD">#REF!</definedName>
    <definedName name="_TankNozlO">#REF!</definedName>
    <definedName name="_TankNozlS">#REF!</definedName>
    <definedName name="_Titulos_Impressão_IM">[66]MCBR!#REF!</definedName>
    <definedName name="_TOT1">#REF!</definedName>
    <definedName name="_TOT2">#REF!</definedName>
    <definedName name="_TOT3">#REF!</definedName>
    <definedName name="_TOT4">#REF!</definedName>
    <definedName name="_TOT5">#REF!</definedName>
    <definedName name="_TOT6">#REF!</definedName>
    <definedName name="_TOT7">#REF!</definedName>
    <definedName name="_TVP1">#REF!</definedName>
    <definedName name="_TVP2">#REF!</definedName>
    <definedName name="_TYPE">#REF!</definedName>
    <definedName name="_Ver1">#REF!</definedName>
    <definedName name="_Ver2">#REF!</definedName>
    <definedName name="_wrn.pendencias" hidden="1">{#N/A,#N/A,FALSE,"GERAL";#N/A,#N/A,FALSE,"012-96";#N/A,#N/A,FALSE,"018-96";#N/A,#N/A,FALSE,"027-96";#N/A,#N/A,FALSE,"059-96";#N/A,#N/A,FALSE,"076-96";#N/A,#N/A,FALSE,"019-97";#N/A,#N/A,FALSE,"021-97";#N/A,#N/A,FALSE,"022-97";#N/A,#N/A,FALSE,"028-97"}</definedName>
    <definedName name="_X">'[66]#REF'!$A$7</definedName>
    <definedName name="_x10" hidden="1">#REF!</definedName>
    <definedName name="_x11" hidden="1">#REF!</definedName>
    <definedName name="_x12" hidden="1">#REF!</definedName>
    <definedName name="_x13" hidden="1">#REF!</definedName>
    <definedName name="_x14" hidden="1">#REF!</definedName>
    <definedName name="_x15" hidden="1">#REF!</definedName>
    <definedName name="_x16" hidden="1">#REF!</definedName>
    <definedName name="_x17" hidden="1">#REF!</definedName>
    <definedName name="_x18" hidden="1">#REF!</definedName>
    <definedName name="_x19" hidden="1">#REF!</definedName>
    <definedName name="_x20" hidden="1">#REF!</definedName>
    <definedName name="_x21" hidden="1">#REF!</definedName>
    <definedName name="_x22" hidden="1">#REF!</definedName>
    <definedName name="_x23" hidden="1">#REF!</definedName>
    <definedName name="_x24" hidden="1">#REF!</definedName>
    <definedName name="_x25" hidden="1">#REF!</definedName>
    <definedName name="_x28" hidden="1">#REF!</definedName>
    <definedName name="_x29" hidden="1">#REF!</definedName>
    <definedName name="_x32" hidden="1">#REF!</definedName>
    <definedName name="_x4" hidden="1">#REF!</definedName>
    <definedName name="_x5" hidden="1">#REF!</definedName>
    <definedName name="_x6" hidden="1">#REF!</definedName>
    <definedName name="_x7" hidden="1">#REF!</definedName>
    <definedName name="_x8" hidden="1">#REF!</definedName>
    <definedName name="_x9" hidden="1">#REF!</definedName>
    <definedName name="¡ÆC">#N/A</definedName>
    <definedName name="´cAE°eE¹" hidden="1">#REF!</definedName>
    <definedName name="¿uº°¿μ¾÷">#REF!</definedName>
    <definedName name="￠?u¨￢¡Æ￠?￥i¨u¡A">#REF!</definedName>
    <definedName name="￠´¡¤">#N/A</definedName>
    <definedName name="￠´¡¤￠´¡¤">#N/A</definedName>
    <definedName name="￠´¡¤￠´¡¤￠´¡¤">#N/A</definedName>
    <definedName name="￠´¡¤￠´¡¤￠´¡¤￠´¡¤">#N/A</definedName>
    <definedName name="￠´¡¤￠´¨I￠´¨I">#N/A</definedName>
    <definedName name="￠´¡¤￠´￠´￠´¡¤">#N/A</definedName>
    <definedName name="￠´¡¤￠´￠´￠´¡¾￠´￠´￠´¡¾￠´￠´￠´¡¤￠´￠´￠´¡¤￠´¡¾￠´￠´￠´¡¤￠´¡¾￠´￠´￠´¡¤￠´¡¾￠´￠´￠´¡¤￠´¡¤￠´￠´￠´￠´￠´¡¤￠´¡¤￠´￠´￠´¡¾">#N/A</definedName>
    <definedName name="￠´¡×￠´¡×">#N/A</definedName>
    <definedName name="￠´¡¾">#N/A</definedName>
    <definedName name="￠´¡¾￠´￠´￠´¡¾￠´¡¾">#N/A</definedName>
    <definedName name="￠´¨￠￠´I￠´¨￠￠´I￠´I￠´I">#N/A</definedName>
    <definedName name="￠´¨I￠´¨I￠´¨I￠´¨I￠´¡Æ￠´¨u">#N/A</definedName>
    <definedName name="￠´¨o￠´¨o￠´¨o">#N/A</definedName>
    <definedName name="￠´¨u￠´¨u">#N/A</definedName>
    <definedName name="￠´￠?￠´￠?￠´￠?￠´￠?￠´￠?">#N/A</definedName>
    <definedName name="￠´￠´￠´¡¾￠´¡¾￠´￠´￠´￠´￠´¡¾">#N/A</definedName>
    <definedName name="￠´￠´￠´￠´￠´￠´">#N/A</definedName>
    <definedName name="￠´￠´￠´￠´￠´￠´￠´￠´￠´¡¤">#N/A</definedName>
    <definedName name="￠´￠￢">[67]상반기손익차2총괄!#REF!</definedName>
    <definedName name="￠´￠￢￠´¡×￠´￠￢￠´¡×">#N/A</definedName>
    <definedName name="￠´A￠´A￠´A￠´A￠´A">#N/A</definedName>
    <definedName name="￠´A￠´A￠´C￠Oo￠´A￠´￠´￠?A￠Oo￠´A￠´¡¾￠´￠´￠?A￠OoⓒøN￠?A￠O¡A￠´￠´¨uo￠´￠´￠´¡¤￠´¡¤￠´￠´￠´¡¾￠´¡¾￠´￠´￠´¡¤￠´¡¤￠´￠´￠´￠´￠´¡¤￠´¡¾">#N/A</definedName>
    <definedName name="￠´C￠´C￠´C￠´C">#N/A</definedName>
    <definedName name="￠´ⓒ÷">#N/A</definedName>
    <definedName name="￠´ⓒ÷￠´ⓒ÷￠´ⓒ÷">#N/A</definedName>
    <definedName name="￠´ⓒ÷￠´ⓒ÷￠´ⓒ÷￠´ⓒ÷￠´ⓒ÷">#N/A</definedName>
    <definedName name="￠´E￠´A￠´A￠´A">#N/A</definedName>
    <definedName name="￠´I">'[68]9-1차이내역'!#REF!</definedName>
    <definedName name="￠´I￠´I￠´I">#N/A</definedName>
    <definedName name="￠￥cAE¡ÆeEⓒo" hidden="1">#REF!</definedName>
    <definedName name="¤¸">[69]상반기손익차2총괄!#REF!</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½¤½¤½">#N/A</definedName>
    <definedName name="¤¾¤¾">#N/A</definedName>
    <definedName name="¤²">#N/A</definedName>
    <definedName name="¤²¤²¤²">#N/A</definedName>
    <definedName name="¤²¤²¤²¤²¤²">#N/A</definedName>
    <definedName name="¤A¤A¤A¤A¤A">#N/A</definedName>
    <definedName name="¤A¤A¤C¶o¤A¤¤¿A¶o¤A¤±¤¤¿A¶o³N¿A¶÷¤¤¾o¤¤¤·¤·¤¤¤±¤±¤¤¤·¤·¤¤¤¤¤·¤±">#N/A</definedName>
    <definedName name="¤C¤C¤C¤C">#N/A</definedName>
    <definedName name="¤ⓒ¤ⓒ¤ⓒ¤ⓒ¤°¤¾">#N/A</definedName>
    <definedName name="¤Ð¤I¤Ð¤I¤I¤I">#N/A</definedName>
    <definedName name="¤E¤A¤A¤A">#N/A</definedName>
    <definedName name="¤I">'[68]9-1차이내역'!#REF!</definedName>
    <definedName name="¤I¤I¤I">#N/A</definedName>
    <definedName name="°C">#N/A</definedName>
    <definedName name="°Ç">#N/A</definedName>
    <definedName name="¼o¼o½CAu7¿u">#N/A</definedName>
    <definedName name="¼ö¼ö½ÇÀû7¿ù">#N/A</definedName>
    <definedName name="¹eºI³≫¿ª">[70]주관사업!#REF!</definedName>
    <definedName name="a" localSheetId="3">[71]Completa!#REF!</definedName>
    <definedName name="a" localSheetId="2">[71]Completa!#REF!</definedName>
    <definedName name="a" localSheetId="1">[71]Completa!#REF!</definedName>
    <definedName name="a" localSheetId="0">[71]Completa!#REF!</definedName>
    <definedName name="a">[72]Completa!#REF!</definedName>
    <definedName name="A__INICIO">#REF!</definedName>
    <definedName name="a_dash" localSheetId="2">#REF!</definedName>
    <definedName name="a_dash" localSheetId="1">#REF!</definedName>
    <definedName name="a_dash" localSheetId="0">#REF!</definedName>
    <definedName name="a_dash">#REF!</definedName>
    <definedName name="A_impresión_IM">#REF!</definedName>
    <definedName name="A_km">'[73]Fresagem de Pista Ago-98'!#REF!</definedName>
    <definedName name="A¡þ_¡¤ⓒo_AO">#N/A</definedName>
    <definedName name="A￢_·¹_AO">#N/A</definedName>
    <definedName name="a01_LoadList" localSheetId="2">#REF!</definedName>
    <definedName name="a01_LoadList" localSheetId="1">#REF!</definedName>
    <definedName name="a01_LoadList" localSheetId="0">#REF!</definedName>
    <definedName name="a01_LoadList">#REF!</definedName>
    <definedName name="a02_CableList" localSheetId="2">#REF!</definedName>
    <definedName name="a02_CableList" localSheetId="1">#REF!</definedName>
    <definedName name="a02_CableList" localSheetId="0">#REF!</definedName>
    <definedName name="a02_CableList">#REF!</definedName>
    <definedName name="A1OO">[74]LISTAGEM!#REF!</definedName>
    <definedName name="A2_" localSheetId="2">#REF!</definedName>
    <definedName name="A2_" localSheetId="1">#REF!</definedName>
    <definedName name="A2_" localSheetId="0">#REF!</definedName>
    <definedName name="A2_">#REF!</definedName>
    <definedName name="AA" localSheetId="2" hidden="1">{#N/A,#N/A,FALSE,"Sketch1";#N/A,#N/A,FALSE,"Sketch2";#N/A,#N/A,FALSE,"Sketch3"}</definedName>
    <definedName name="AA" localSheetId="1" hidden="1">{#N/A,#N/A,FALSE,"Sketch1";#N/A,#N/A,FALSE,"Sketch2";#N/A,#N/A,FALSE,"Sketch3"}</definedName>
    <definedName name="AA" localSheetId="0" hidden="1">{#N/A,#N/A,FALSE,"Sketch1";#N/A,#N/A,FALSE,"Sketch2";#N/A,#N/A,FALSE,"Sketch3"}</definedName>
    <definedName name="AA" hidden="1">{#N/A,#N/A,FALSE,"Sketch1";#N/A,#N/A,FALSE,"Sketch2";#N/A,#N/A,FALSE,"Sketch3"}</definedName>
    <definedName name="Åä">#N/A</definedName>
    <definedName name="AA1OO">[74]LISTAGEM!#REF!</definedName>
    <definedName name="AAA" localSheetId="2">#REF!</definedName>
    <definedName name="AAA" localSheetId="1">#REF!</definedName>
    <definedName name="AAA" localSheetId="0">#REF!</definedName>
    <definedName name="AAA">#REF!</definedName>
    <definedName name="aaaa" localSheetId="2">{"Book1","my ddc.xls"}</definedName>
    <definedName name="aaaa" localSheetId="1">{"Book1","my ddc.xls"}</definedName>
    <definedName name="aaaa" localSheetId="0">{"Book1","my ddc.xls"}</definedName>
    <definedName name="aaaa">{"Book1","my ddc.xls"}</definedName>
    <definedName name="aaaaa" hidden="1">{"tabela",#N/A,FALSE,"Tabela";"decoração",#N/A,FALSE,"Decor.";"Informações",#N/A,FALSE,"Inform."}</definedName>
    <definedName name="aaaaaa">"Grupo 1276"</definedName>
    <definedName name="aaaaaa_4">"Grupo 1276"</definedName>
    <definedName name="aaaaaaaaa" hidden="1">{TRUE,TRUE,-1.25,-15.5,604.5,366.75,FALSE,FALSE,TRUE,TRUE,0,1,#N/A,1,#N/A,9.0125,24.4117647058824,1,FALSE,FALSE,3,TRUE,1,FALSE,100,"Swvu.PLANILHA2.","ACwvu.PLANILHA2.",#N/A,FALSE,FALSE,0.787401575,0.34,0.46,0.5,1,"","",FALSE,FALSE,FALSE,FALSE,1,#N/A,1,1,FALSE,FALSE,#N/A,#N/A,FALSE,FALSE,FALSE,9,65532,65532,FALSE,FALSE,TRUE,TRUE,TRUE}</definedName>
    <definedName name="aaaaaaaaaaa">'[75]1.Pgm'!#REF!</definedName>
    <definedName name="aaacccc" hidden="1">{#N/A,#N/A,FALSE,"Plan1";#N/A,#N/A,FALSE,"Plan2"}</definedName>
    <definedName name="aaas" hidden="1">{"'gráf jan00'!$A$1:$AK$41"}</definedName>
    <definedName name="aæÐRIiÞA_Iª">#N/A</definedName>
    <definedName name="aasaasas" hidden="1">{#N/A,#N/A,TRUE,"indice";#N/A,#N/A,TRUE,"indicadores";#N/A,#N/A,TRUE,"comentarios"}</definedName>
    <definedName name="AB" hidden="1">{"'gráf jan00'!$A$1:$AK$41"}</definedName>
    <definedName name="ABC">[76]CAT_5!#REF!</definedName>
    <definedName name="ABC.XLS" hidden="1">{"'Quadro'!$A$4:$BG$78"}</definedName>
    <definedName name="abcd" hidden="1">{#N/A,#N/A,FALSE,"PCOL"}</definedName>
    <definedName name="abcde" hidden="1">{#N/A,#N/A,FALSE,"PCOL"}</definedName>
    <definedName name="aberto">#REF!</definedName>
    <definedName name="abobora.xls" hidden="1">{"'Quadro'!$A$4:$BG$78"}</definedName>
    <definedName name="abraao">[7]!abraao</definedName>
    <definedName name="Abscissa">OFFSET(#REF!,,,COUNT(#REF!))</definedName>
    <definedName name="aⓒ¡¨￠RIi¨­A_I¨￡">#N/A</definedName>
    <definedName name="ACC" localSheetId="3">[71]Completa!$BE$4</definedName>
    <definedName name="ACC" localSheetId="2">[71]Completa!$BE$4</definedName>
    <definedName name="ACC" localSheetId="1">[71]Completa!$BE$4</definedName>
    <definedName name="ACC" localSheetId="0">[71]Completa!$BE$4</definedName>
    <definedName name="ACC">[72]Completa!$BE$4</definedName>
    <definedName name="acc_cc">[77]Completa!$BE$4</definedName>
    <definedName name="acc_fshear">[77]Completa!$BE$6</definedName>
    <definedName name="acc_lc">[77]Completa!$BE$5</definedName>
    <definedName name="acc_M_n">[77]Completa!$BE$2</definedName>
    <definedName name="acc_stnd">[77]Completa!$BE$3</definedName>
    <definedName name="Accrual_Area">'[78]APP. A SCHED. 2'!#REF!</definedName>
    <definedName name="Accrual_Area1">'[79]APP. A SCHED. 2'!#REF!</definedName>
    <definedName name="ACES_5X8XNBD_1YR">'[31]Price List'!$A$1096</definedName>
    <definedName name="ACES_5X8XNBD_3YR">'[31]Price List'!$A$1221</definedName>
    <definedName name="ACES_7X24X4_1YR">'[31]Price List'!$A$1126</definedName>
    <definedName name="ACES_7X24X4_3YR">'[31]Price List'!$A$1247</definedName>
    <definedName name="ACES_MISC">'[31]Price List'!$A$1335</definedName>
    <definedName name="ACES_SITE_5X8X4_1YR">'[31]Price List'!$A$1175</definedName>
    <definedName name="ACES_SITE_5X8X4_3YR">'[31]Price List'!$A$1291</definedName>
    <definedName name="ACES_SITE_7X24X4_1YR">'[31]Price List'!$A$1198</definedName>
    <definedName name="ACES_SITE_7X24X4_3YR">'[31]Price List'!$A$1313</definedName>
    <definedName name="ACES_SITE_NBD_1YR">'[31]Price List'!$A$1152</definedName>
    <definedName name="ACES_SITE_NBD_3YR">'[31]Price List'!$A$1269</definedName>
    <definedName name="achar18" hidden="1">#REF!</definedName>
    <definedName name="achar19" hidden="1">#REF!</definedName>
    <definedName name="achart1" hidden="1">#REF!</definedName>
    <definedName name="achart10" hidden="1">#REF!</definedName>
    <definedName name="achart11" hidden="1">#REF!</definedName>
    <definedName name="achart12" hidden="1">#REF!</definedName>
    <definedName name="achart13" hidden="1">#REF!</definedName>
    <definedName name="achart14" hidden="1">#REF!</definedName>
    <definedName name="achart15" hidden="1">#REF!</definedName>
    <definedName name="achart16" hidden="1">#REF!</definedName>
    <definedName name="achart17" hidden="1">#REF!</definedName>
    <definedName name="achart2" hidden="1">#REF!</definedName>
    <definedName name="achart20" hidden="1">#REF!</definedName>
    <definedName name="achart21" hidden="1">#REF!</definedName>
    <definedName name="achart22" hidden="1">#REF!</definedName>
    <definedName name="achart23" hidden="1">#REF!</definedName>
    <definedName name="achart24" hidden="1">#REF!</definedName>
    <definedName name="achart25" hidden="1">#REF!</definedName>
    <definedName name="achart26" hidden="1">#REF!</definedName>
    <definedName name="achart27" hidden="1">#REF!</definedName>
    <definedName name="achart28" hidden="1">#REF!</definedName>
    <definedName name="achart29" hidden="1">#REF!</definedName>
    <definedName name="achart3" hidden="1">#REF!</definedName>
    <definedName name="achart30" hidden="1">#REF!</definedName>
    <definedName name="achart31" hidden="1">#REF!</definedName>
    <definedName name="achart32" hidden="1">#REF!</definedName>
    <definedName name="achart4" hidden="1">#REF!</definedName>
    <definedName name="achart5" hidden="1">#REF!</definedName>
    <definedName name="achart6" hidden="1">#REF!</definedName>
    <definedName name="achart7" hidden="1">#REF!</definedName>
    <definedName name="achart8" hidden="1">#REF!</definedName>
    <definedName name="achart9" hidden="1">#REF!</definedName>
    <definedName name="ACID_CLEANING">[80]wbs!#REF!</definedName>
    <definedName name="acidente">[81]Principal!$D$22</definedName>
    <definedName name="acquirer">[82]Inputs!$C$9</definedName>
    <definedName name="acquiror">[83]Inputs!$C$6</definedName>
    <definedName name="ACT" localSheetId="2">'[39]2500'!#REF!</definedName>
    <definedName name="ACT" localSheetId="1">'[39]2500'!#REF!</definedName>
    <definedName name="ACT" localSheetId="0">'[39]2500'!#REF!</definedName>
    <definedName name="ACT">'[39]2500'!#REF!</definedName>
    <definedName name="ACT_1900">'[31]Price List'!$A$434</definedName>
    <definedName name="Actual">[84]Data_File!#REF!</definedName>
    <definedName name="actualdp">[85]Adm97!#REF!</definedName>
    <definedName name="ACU">[7]!ACU</definedName>
    <definedName name="ACUMLU2">[7]!ACUMLU2</definedName>
    <definedName name="Acumul">[7]!Acumul</definedName>
    <definedName name="Acumula">[7]!Acumula</definedName>
    <definedName name="Acumulado">#REF!</definedName>
    <definedName name="ACwvu.PLANILHA2." hidden="1">#REF!</definedName>
    <definedName name="Ad.Física" localSheetId="5">Plan1</definedName>
    <definedName name="Ad.Física" localSheetId="2">Plan1</definedName>
    <definedName name="Ad.Física" localSheetId="1">Plan1</definedName>
    <definedName name="Ad.Física">Plan1</definedName>
    <definedName name="Adair" localSheetId="2">#REF!</definedName>
    <definedName name="Adair" localSheetId="1">#REF!</definedName>
    <definedName name="Adair" localSheetId="0">#REF!</definedName>
    <definedName name="Adair">#REF!</definedName>
    <definedName name="adajfajfd">[7]!adajfajfd</definedName>
    <definedName name="ADAJHDAS">[86]!Macro1</definedName>
    <definedName name="adas" localSheetId="5">[87]!ID_UGCCATDT</definedName>
    <definedName name="adas" localSheetId="2">[87]!ID_UGCCATDT</definedName>
    <definedName name="adas" localSheetId="1">[87]!ID_UGCCATDT</definedName>
    <definedName name="adas">[87]!ID_UGCCATDT</definedName>
    <definedName name="adasdad" hidden="1">{"'gráf jan00'!$A$1:$AK$41"}</definedName>
    <definedName name="ADDED">[7]!ADDED</definedName>
    <definedName name="ADE" localSheetId="2">#REF!</definedName>
    <definedName name="ADE" localSheetId="1">#REF!</definedName>
    <definedName name="ADE" localSheetId="0">#REF!</definedName>
    <definedName name="ADE">#REF!</definedName>
    <definedName name="ADED" hidden="1">{"'gráf jan00'!$A$1:$AK$41"}</definedName>
    <definedName name="ADEGUAMENTO_ACEI_ESISTENTE__vedi_allegato__DOLO_ADEG.">'[88]Fasi provvisorie'!#REF!</definedName>
    <definedName name="ademir" localSheetId="2" hidden="1">{#N/A,#N/A,FALSE,"Cronograma";#N/A,#N/A,FALSE,"Cronogr. 2"}</definedName>
    <definedName name="ademir" localSheetId="1" hidden="1">{#N/A,#N/A,FALSE,"Cronograma";#N/A,#N/A,FALSE,"Cronogr. 2"}</definedName>
    <definedName name="ademir" localSheetId="0" hidden="1">{#N/A,#N/A,FALSE,"Cronograma";#N/A,#N/A,FALSE,"Cronogr. 2"}</definedName>
    <definedName name="ademir" hidden="1">{#N/A,#N/A,FALSE,"Cronograma";#N/A,#N/A,FALSE,"Cronogr. 2"}</definedName>
    <definedName name="Adequação">[7]!Adequação</definedName>
    <definedName name="Adequaqção" hidden="1">{"'gráf jan00'!$A$1:$AK$41"}</definedName>
    <definedName name="AderênciaFísica">#REF!</definedName>
    <definedName name="adiantamento" localSheetId="2">#REF!</definedName>
    <definedName name="adiantamento" localSheetId="1">#REF!</definedName>
    <definedName name="adiantamento" localSheetId="0">#REF!</definedName>
    <definedName name="adiantamento">#REF!</definedName>
    <definedName name="adicional_eixo">#REF!</definedName>
    <definedName name="aditivo" hidden="1">{#N/A,#N/A,FALSE,"PCOL"}</definedName>
    <definedName name="ADJ">'[89]chart 1'!#REF!</definedName>
    <definedName name="adja">[7]!adja</definedName>
    <definedName name="Adm.Central" localSheetId="2">#REF!</definedName>
    <definedName name="Adm.Central" localSheetId="1">#REF!</definedName>
    <definedName name="Adm.Central" localSheetId="0">#REF!</definedName>
    <definedName name="Adm.Central">#REF!</definedName>
    <definedName name="Adm.Central_15" localSheetId="2">#REF!</definedName>
    <definedName name="Adm.Central_15" localSheetId="1">#REF!</definedName>
    <definedName name="Adm.Central_15" localSheetId="0">#REF!</definedName>
    <definedName name="Adm.Central_15">#REF!</definedName>
    <definedName name="Adm.Central_20">#REF!</definedName>
    <definedName name="Adm.Central_23">#REF!</definedName>
    <definedName name="Adm.Central_25">#REF!</definedName>
    <definedName name="Adm.Central_28">#REF!</definedName>
    <definedName name="Adm.Central_31">#REF!</definedName>
    <definedName name="Adm.Central_33">#REF!</definedName>
    <definedName name="Adm.Central_36">#REF!</definedName>
    <definedName name="Adm.Local">#REF!</definedName>
    <definedName name="Adm.Local_15">#REF!</definedName>
    <definedName name="Adm.Local_20">#REF!</definedName>
    <definedName name="Adm.Local_21">#REF!</definedName>
    <definedName name="Adm.Local_23">#REF!</definedName>
    <definedName name="Adm.Local_25">#REF!</definedName>
    <definedName name="Adm.Local_28">#REF!</definedName>
    <definedName name="Adm.Local_31">#REF!</definedName>
    <definedName name="Adm.Local_33">#REF!</definedName>
    <definedName name="Adm.Local_36">#REF!</definedName>
    <definedName name="ADM_COORD">[34]Orçamento!$A$181:$U$239</definedName>
    <definedName name="ads">#REF!</definedName>
    <definedName name="adsaed">#REF!</definedName>
    <definedName name="adsasdasdas">#REF!</definedName>
    <definedName name="adsf" hidden="1">{"'gráf jan00'!$A$1:$AK$41"}</definedName>
    <definedName name="AE">#REF!</definedName>
    <definedName name="AE_Dis">'[90]Project Mgt'!$A$128:$G$129</definedName>
    <definedName name="AEP">'[91]Losses Calculation'!$H$54:$H$102</definedName>
    <definedName name="AEQMTC" localSheetId="2">#REF!</definedName>
    <definedName name="AEQMTC" localSheetId="1">#REF!</definedName>
    <definedName name="AEQMTC" localSheetId="0">#REF!</definedName>
    <definedName name="AEQMTC">#REF!</definedName>
    <definedName name="AEQTER" localSheetId="2">#REF!</definedName>
    <definedName name="AEQTER" localSheetId="1">#REF!</definedName>
    <definedName name="AEQTER" localSheetId="0">#REF!</definedName>
    <definedName name="AEQTER">#REF!</definedName>
    <definedName name="AF">#REF!</definedName>
    <definedName name="afds" hidden="1">{"'gráf jan00'!$A$1:$AK$41"}</definedName>
    <definedName name="AffFnInnov">#REF!</definedName>
    <definedName name="AffIntInnov">#REF!</definedName>
    <definedName name="AFRMM">'[92]Input Data'!$I$28</definedName>
    <definedName name="AGAKLJDFK" hidden="1">{"'gráf jan00'!$A$1:$AK$41"}</definedName>
    <definedName name="agdump" localSheetId="2">#REF!</definedName>
    <definedName name="agdump" localSheetId="1">#REF!</definedName>
    <definedName name="agdump" localSheetId="0">#REF!</definedName>
    <definedName name="agdump">#REF!</definedName>
    <definedName name="agedump">#REF!</definedName>
    <definedName name="agencydump">#REF!</definedName>
    <definedName name="AGENCYLY">#REF!</definedName>
    <definedName name="AGENCYPLAN">#REF!</definedName>
    <definedName name="ago" hidden="1">{"'gráf jan00'!$A$1:$AK$41"}</definedName>
    <definedName name="agost5" hidden="1">{"'gráf jan00'!$A$1:$AK$41"}</definedName>
    <definedName name="Agosto" hidden="1">{#N/A,#N/A,FALSE,"SITUAÇÃO DIÁRIA ";#N/A,#N/A,FALSE,"7 à 7"}</definedName>
    <definedName name="agua" hidden="1">{#N/A,#N/A,FALSE,"GERAL";#N/A,#N/A,FALSE,"012-96";#N/A,#N/A,FALSE,"018-96";#N/A,#N/A,FALSE,"027-96";#N/A,#N/A,FALSE,"059-96";#N/A,#N/A,FALSE,"076-96";#N/A,#N/A,FALSE,"019-97";#N/A,#N/A,FALSE,"021-97";#N/A,#N/A,FALSE,"022-97";#N/A,#N/A,FALSE,"028-97"}</definedName>
    <definedName name="ah">#REF!</definedName>
    <definedName name="AHA" hidden="1">{"'RR'!$A$2:$E$81"}</definedName>
    <definedName name="AI">#REF!</definedName>
    <definedName name="aina" hidden="1">{#N/A,#N/A,FALSE,"PCOL"}</definedName>
    <definedName name="aipim">[7]!aipim</definedName>
    <definedName name="AIR">#REF!</definedName>
    <definedName name="aisi_auto_cost">#REF!</definedName>
    <definedName name="aisi_auto_weight">#REF!</definedName>
    <definedName name="aisi_manual_cost">#REF!</definedName>
    <definedName name="aisi_manual_weight">#REF!</definedName>
    <definedName name="AJ">#REF!</definedName>
    <definedName name="AJUDA">#REF!</definedName>
    <definedName name="AL_CrossSection">#REF!</definedName>
    <definedName name="AL_ElectricResistivity">#REF!</definedName>
    <definedName name="AL_ElectricResistivityTempCoef">#REF!</definedName>
    <definedName name="AL_Rca">'[91]Losses Calculation'!$V$52</definedName>
    <definedName name="AL_Temp_Coefficient">'[91]Project Inputs'!$C$107</definedName>
    <definedName name="Alabama">'[93]APP. A SCHED. 4'!$A$12:$P$13</definedName>
    <definedName name="alalala">'[94]RED.-EXP.'!$D$11:$F$49</definedName>
    <definedName name="ALI" localSheetId="2">#REF!</definedName>
    <definedName name="ALI" localSheetId="1">#REF!</definedName>
    <definedName name="ALI" localSheetId="0">#REF!</definedName>
    <definedName name="ALI">#REF!</definedName>
    <definedName name="ALIMEN" localSheetId="2">#REF!</definedName>
    <definedName name="ALIMEN" localSheetId="1">#REF!</definedName>
    <definedName name="ALIMEN" localSheetId="0">#REF!</definedName>
    <definedName name="ALIMEN">#REF!</definedName>
    <definedName name="Aliment.Adm.Local" localSheetId="2">#REF!</definedName>
    <definedName name="Aliment.Adm.Local" localSheetId="1">#REF!</definedName>
    <definedName name="Aliment.Adm.Local" localSheetId="0">#REF!</definedName>
    <definedName name="Aliment.Adm.Local">#REF!</definedName>
    <definedName name="Aliment.Adm.Local_15">#REF!</definedName>
    <definedName name="Aliment.Adm.Local_20">#REF!</definedName>
    <definedName name="Aliment.Adm.Local_23">#REF!</definedName>
    <definedName name="Aliment.Adm.Local_25">#REF!</definedName>
    <definedName name="Aliment.Adm.Local_28">#REF!</definedName>
    <definedName name="Aliment.Adm.Local_31">#REF!</definedName>
    <definedName name="Aliment.Adm.Local_33">#REF!</definedName>
    <definedName name="Aliment.Adm.Local_36">#REF!</definedName>
    <definedName name="Aliment.MOD">#REF!</definedName>
    <definedName name="Aliment.MOD_15">#REF!</definedName>
    <definedName name="Aliment.MOD_20">#REF!</definedName>
    <definedName name="Aliment.MOD_23">#REF!</definedName>
    <definedName name="Aliment.MOD_25">#REF!</definedName>
    <definedName name="Aliment.MOD_28">#REF!</definedName>
    <definedName name="Aliment.MOD_31">#REF!</definedName>
    <definedName name="Aliment.MOD_33">#REF!</definedName>
    <definedName name="Aliment.MOD_36">#REF!</definedName>
    <definedName name="ALIMENTACAO">#REF!</definedName>
    <definedName name="aliq_ir_antes">#REF!</definedName>
    <definedName name="aliq_ir_depois">#REF!</definedName>
    <definedName name="all_qty_area">'[31]Price List'!$G$2:$G$1333</definedName>
    <definedName name="all_remaining_area">'[31]Price List'!$A$2:$D$1333,'[31]Price List'!$H$2:$H$1333</definedName>
    <definedName name="Alldata">#REF!</definedName>
    <definedName name="ALLEGATODEV">'[88]Fasi provvisorie'!#REF!</definedName>
    <definedName name="ALLEGATODEV9">'[88]Fasi provvisorie'!#REF!</definedName>
    <definedName name="allow">#REF!</definedName>
    <definedName name="Allowance_cross_UG">'[91]Project Inputs'!$C$77</definedName>
    <definedName name="AllowancePerRiserPole">[91]Quotes!$E$74</definedName>
    <definedName name="ALO" localSheetId="2">#REF!</definedName>
    <definedName name="ALO" localSheetId="1">#REF!</definedName>
    <definedName name="ALO" localSheetId="0">#REF!</definedName>
    <definedName name="ALO">#REF!</definedName>
    <definedName name="ALOJAM" localSheetId="2">#REF!</definedName>
    <definedName name="ALOJAM" localSheetId="1">#REF!</definedName>
    <definedName name="ALOJAM" localSheetId="0">#REF!</definedName>
    <definedName name="ALOJAM">#REF!</definedName>
    <definedName name="altgeo" localSheetId="2">#REF!</definedName>
    <definedName name="altgeo" localSheetId="1">#REF!</definedName>
    <definedName name="altgeo" localSheetId="0">#REF!</definedName>
    <definedName name="altgeo">#REF!</definedName>
    <definedName name="altgeom">#REF!</definedName>
    <definedName name="AluminumLosses">#REF!</definedName>
    <definedName name="ALUVEI">#REF!</definedName>
    <definedName name="AMERON">[95]Hh!#REF!</definedName>
    <definedName name="amort">#REF!</definedName>
    <definedName name="AmpAfterPF">'[91]Trench and Cable'!$G$5</definedName>
    <definedName name="Ampliação_do_Pátio_Intermediário_da_Torre_D___Tubarão">#REF!</definedName>
    <definedName name="AMV" hidden="1">{"'gráf jan00'!$A$1:$AK$41"}</definedName>
    <definedName name="an">#REF!</definedName>
    <definedName name="ana">#REF!</definedName>
    <definedName name="AnalogLoops" localSheetId="2">[96]MOT01!#REF!</definedName>
    <definedName name="AnalogLoops" localSheetId="1">[96]MOT01!#REF!</definedName>
    <definedName name="AnalogLoops" localSheetId="0">[96]MOT01!#REF!</definedName>
    <definedName name="AnalogLoops">[96]MOT01!#REF!</definedName>
    <definedName name="anchor" localSheetId="2">#REF!</definedName>
    <definedName name="anchor" localSheetId="1">#REF!</definedName>
    <definedName name="anchor" localSheetId="0">#REF!</definedName>
    <definedName name="anchor">#REF!</definedName>
    <definedName name="Anexo.II.Codigo.ABL">OFFSET('[97]Anexo II - Entrada (por linha)'!$C$9,1,0,COUNTA('[97]Anexo II - Entrada (por linha)'!$C$10:$C$1048576),1)</definedName>
    <definedName name="Anexo.II.Qtde.total">OFFSET('[97]Anexo II - Entrada (por linha)'!$H$9,1,0,COUNTA('[97]Anexo II - Entrada (por linha)'!$C$10:$C$1048576),1)</definedName>
    <definedName name="Anexo.II.Revisão">OFFSET('[97]Anexo II - Entrada (por linha)'!$L$9,1,0,COUNTA('[97]Anexo II - Entrada (por linha)'!$C$10:$C$1048576),1)</definedName>
    <definedName name="ANEXO_10_MATRIZ_DE_RESPONSABILIDADE">#REF!</definedName>
    <definedName name="ANEXO1" hidden="1">{"'teste'!$B$2:$R$49"}</definedName>
    <definedName name="ANEXO2" hidden="1">{"'teste'!$B$2:$R$49"}</definedName>
    <definedName name="ANILHAS1">#REF!</definedName>
    <definedName name="annee_de_début">'[98]Renta B4 2'!$B$5</definedName>
    <definedName name="AnnFnInnov">#REF!</definedName>
    <definedName name="ANO">#REF!</definedName>
    <definedName name="Ano_Inicial">#REF!</definedName>
    <definedName name="Anoant">[99]Dados!$B$4</definedName>
    <definedName name="Anoprop">[99]Dados!$B$3</definedName>
    <definedName name="ans" hidden="1">{#N/A,#N/A,FALSE,"PCOL"}</definedName>
    <definedName name="anscount" hidden="1">1</definedName>
    <definedName name="ANSIB_SCH">'[100]Tabelas Auxiliares'!$CF$6:$CZ$30</definedName>
    <definedName name="anz">IF([101]Eier!U1&lt;&gt;"",1,"")</definedName>
    <definedName name="anz_z">IF([101]Eier!XEP1&lt;&gt;"",ROW(),0)</definedName>
    <definedName name="API_ESP">'[100]Tabelas Auxiliares'!$DC$6:$EI$30</definedName>
    <definedName name="ApoioTécnico" localSheetId="2">#REF!</definedName>
    <definedName name="ApoioTécnico" localSheetId="1">#REF!</definedName>
    <definedName name="ApoioTécnico" localSheetId="0">#REF!</definedName>
    <definedName name="ApoioTécnico">#REF!</definedName>
    <definedName name="ApoioTécnico_15" localSheetId="2">#REF!</definedName>
    <definedName name="ApoioTécnico_15" localSheetId="1">#REF!</definedName>
    <definedName name="ApoioTécnico_15" localSheetId="0">#REF!</definedName>
    <definedName name="ApoioTécnico_15">#REF!</definedName>
    <definedName name="ApoioTécnico_20" localSheetId="2">#REF!</definedName>
    <definedName name="ApoioTécnico_20" localSheetId="1">#REF!</definedName>
    <definedName name="ApoioTécnico_20" localSheetId="0">#REF!</definedName>
    <definedName name="ApoioTécnico_20">#REF!</definedName>
    <definedName name="ApoioTécnico_23">#REF!</definedName>
    <definedName name="ApoioTécnico_25">#REF!</definedName>
    <definedName name="ApoioTécnico_28">#REF!</definedName>
    <definedName name="ApoioTécnico_31">#REF!</definedName>
    <definedName name="ApoioTécnico_33">#REF!</definedName>
    <definedName name="ApoioTécnico_36">#REF!</definedName>
    <definedName name="ApproachesNumber" localSheetId="2">'[102]Project Inputs'!#REF!</definedName>
    <definedName name="ApproachesNumber" localSheetId="1">'[102]Project Inputs'!#REF!</definedName>
    <definedName name="ApproachesNumber" localSheetId="0">'[102]Project Inputs'!#REF!</definedName>
    <definedName name="ApproachesNumber">'[102]Project Inputs'!#REF!</definedName>
    <definedName name="approvals">'[103]AR Signature Page'!#REF!</definedName>
    <definedName name="ApproveBy_1">#REF!</definedName>
    <definedName name="ApproveBy_2">#REF!</definedName>
    <definedName name="ApproveBy_3">#REF!</definedName>
    <definedName name="aprice">[83]Inputs!$C$17</definedName>
    <definedName name="aprov" localSheetId="2">#REF!</definedName>
    <definedName name="aprov" localSheetId="1">#REF!</definedName>
    <definedName name="aprov" localSheetId="0">#REF!</definedName>
    <definedName name="aprov">#REF!</definedName>
    <definedName name="AR" hidden="1">{"'Quadro'!$A$4:$BG$78"}</definedName>
    <definedName name="ar4block">#REF!</definedName>
    <definedName name="ARANCEL">#REF!</definedName>
    <definedName name="Arara" hidden="1">{#N/A,#N/A,FALSE,"PCOL"}</definedName>
    <definedName name="area" hidden="1">{#N/A,#N/A,FALSE,"Plan1";#N/A,#N/A,FALSE,"Plan2"}</definedName>
    <definedName name="Área">#REF!</definedName>
    <definedName name="ÀREA">'[73]Fresagem de Pista Ago-98'!#REF!</definedName>
    <definedName name="ÁREA_01">#REF!</definedName>
    <definedName name="ÁREA_02">#REF!</definedName>
    <definedName name="ÁREA_03">#REF!</definedName>
    <definedName name="ÁREA_04">#REF!</definedName>
    <definedName name="AREA_2">[104]FAIXA!$B$22:$D$30</definedName>
    <definedName name="AREA_2000">#REF!</definedName>
    <definedName name="AREA_2001">#REF!</definedName>
    <definedName name="AREA_2002">#REF!</definedName>
    <definedName name="ÀREA_ACUM">'[73]Fresagem de Pista Ago-98'!#REF!</definedName>
    <definedName name="_xlnm.Extract" localSheetId="3">#REF!</definedName>
    <definedName name="_xlnm.Extract" localSheetId="2">#REF!</definedName>
    <definedName name="_xlnm.Extract" localSheetId="1">#REF!</definedName>
    <definedName name="_xlnm.Extract" localSheetId="0">#REF!</definedName>
    <definedName name="_xlnm.Extract">#REF!</definedName>
    <definedName name="Area_Executante">#REF!</definedName>
    <definedName name="Área_impressão_IF">#REF!</definedName>
    <definedName name="Área_impressão_IL">#REF!</definedName>
    <definedName name="Área_impressão_IM" localSheetId="2">#REF!</definedName>
    <definedName name="Área_impressão_IM" localSheetId="1">#REF!</definedName>
    <definedName name="Área_impressão_IM" localSheetId="0">#REF!</definedName>
    <definedName name="Área_impressão_IM">#REF!</definedName>
    <definedName name="Área_impressão_IM_17">NA()</definedName>
    <definedName name="Área_impressão_IM_4">NA()</definedName>
    <definedName name="Area_Solicitante">#REF!</definedName>
    <definedName name="Área1">#REF!</definedName>
    <definedName name="Área2">#REF!</definedName>
    <definedName name="Área3">#REF!</definedName>
    <definedName name="AREA4">#REF!</definedName>
    <definedName name="AREA5">#REF!</definedName>
    <definedName name="AREA6">#REF!</definedName>
    <definedName name="areas">#REF!</definedName>
    <definedName name="areas2">#REF!</definedName>
    <definedName name="AREEWR" hidden="1">{"'Quadro'!$A$4:$BG$78"}</definedName>
    <definedName name="aroad" localSheetId="2">#REF!</definedName>
    <definedName name="aroad" localSheetId="1">#REF!</definedName>
    <definedName name="aroad" localSheetId="0">#REF!</definedName>
    <definedName name="aroad">#REF!</definedName>
    <definedName name="Arq_Nome">[105]Principal!$D$22</definedName>
    <definedName name="Arq_Nome2">#REF!</definedName>
    <definedName name="Arquivo">#REF!</definedName>
    <definedName name="AS" hidden="1">{#N/A,#N/A,FALSE,"GERAL";#N/A,#N/A,FALSE,"012-96";#N/A,#N/A,FALSE,"018-96";#N/A,#N/A,FALSE,"027-96";#N/A,#N/A,FALSE,"059-96";#N/A,#N/A,FALSE,"076-96";#N/A,#N/A,FALSE,"019-97";#N/A,#N/A,FALSE,"021-97";#N/A,#N/A,FALSE,"022-97";#N/A,#N/A,FALSE,"028-97"}</definedName>
    <definedName name="AS2DocOpenMode" hidden="1">"AS2DocumentEdit"</definedName>
    <definedName name="AS2NamedRange" hidden="1">18</definedName>
    <definedName name="asaasaas" hidden="1">{#N/A,#N/A,TRUE,"indice";#N/A,#N/A,TRUE,"indicadores";#N/A,#N/A,TRUE,"comentarios"}</definedName>
    <definedName name="asaasas"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asas">#REF!</definedName>
    <definedName name="asd" localSheetId="2">[106]PPU!#REF!</definedName>
    <definedName name="asd" localSheetId="1">[106]PPU!#REF!</definedName>
    <definedName name="asd" localSheetId="0">[106]PPU!#REF!</definedName>
    <definedName name="asd">[106]PPU!#REF!</definedName>
    <definedName name="asdad" hidden="1">{"'gráf jan00'!$A$1:$AK$41"}</definedName>
    <definedName name="asdadadad" hidden="1">{"'gráf jan00'!$A$1:$AK$41"}</definedName>
    <definedName name="asdadsa" hidden="1">#REF!</definedName>
    <definedName name="ASDASD">'[11]#REF'!$A$1:$U$38</definedName>
    <definedName name="asdasdasdas" hidden="1">{"'gráf jan00'!$A$1:$AK$41"}</definedName>
    <definedName name="asdf" hidden="1">{#N/A,#N/A,FALSE,"Plan1";#N/A,#N/A,FALSE,"Plan2"}</definedName>
    <definedName name="asdfa">[107]Principal!$D$22</definedName>
    <definedName name="ASDFAG">[7]!ASDFAG</definedName>
    <definedName name="asdfasfsafasf" hidden="1">{"'CptDifn'!$AA$32:$AG$32"}</definedName>
    <definedName name="asdg" hidden="1">{"'gráf jan00'!$A$1:$AK$41"}</definedName>
    <definedName name="asdhgad">[7]!asdhgad</definedName>
    <definedName name="asdryhsdfh"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ASDS">#N/A</definedName>
    <definedName name="ASDSD" hidden="1">{"'Quadro'!$A$4:$BG$78"}</definedName>
    <definedName name="asf">[7]!asf</definedName>
    <definedName name="asfg1" localSheetId="2" hidden="1">{#N/A,#N/A,FALSE,"Cadastro";#N/A,#N/A,FALSE,"Diasmês";#N/A,#N/A,FALSE,"Refeição_3t";#N/A,#N/A,FALSE,"Refeição_Adm";#N/A,#N/A,FALSE,"Custo"}</definedName>
    <definedName name="asfg1" localSheetId="1" hidden="1">{#N/A,#N/A,FALSE,"Cadastro";#N/A,#N/A,FALSE,"Diasmês";#N/A,#N/A,FALSE,"Refeição_3t";#N/A,#N/A,FALSE,"Refeição_Adm";#N/A,#N/A,FALSE,"Custo"}</definedName>
    <definedName name="asfg1" localSheetId="0" hidden="1">{#N/A,#N/A,FALSE,"Cadastro";#N/A,#N/A,FALSE,"Diasmês";#N/A,#N/A,FALSE,"Refeição_3t";#N/A,#N/A,FALSE,"Refeição_Adm";#N/A,#N/A,FALSE,"Custo"}</definedName>
    <definedName name="asfg1" hidden="1">{#N/A,#N/A,FALSE,"Cadastro";#N/A,#N/A,FALSE,"Diasmês";#N/A,#N/A,FALSE,"Refeição_3t";#N/A,#N/A,FALSE,"Refeição_Adm";#N/A,#N/A,FALSE,"Custo"}</definedName>
    <definedName name="ASFSD" localSheetId="2" hidden="1">{#N/A,#N/A,FALSE,"GERAL";#N/A,#N/A,FALSE,"012-96";#N/A,#N/A,FALSE,"018-96";#N/A,#N/A,FALSE,"027-96";#N/A,#N/A,FALSE,"059-96";#N/A,#N/A,FALSE,"076-96";#N/A,#N/A,FALSE,"019-97";#N/A,#N/A,FALSE,"021-97";#N/A,#N/A,FALSE,"022-97";#N/A,#N/A,FALSE,"028-97"}</definedName>
    <definedName name="ASFSD" localSheetId="1" hidden="1">{#N/A,#N/A,FALSE,"GERAL";#N/A,#N/A,FALSE,"012-96";#N/A,#N/A,FALSE,"018-96";#N/A,#N/A,FALSE,"027-96";#N/A,#N/A,FALSE,"059-96";#N/A,#N/A,FALSE,"076-96";#N/A,#N/A,FALSE,"019-97";#N/A,#N/A,FALSE,"021-97";#N/A,#N/A,FALSE,"022-97";#N/A,#N/A,FALSE,"028-97"}</definedName>
    <definedName name="ASFSD" localSheetId="0" hidden="1">{#N/A,#N/A,FALSE,"GERAL";#N/A,#N/A,FALSE,"012-96";#N/A,#N/A,FALSE,"018-96";#N/A,#N/A,FALSE,"027-96";#N/A,#N/A,FALSE,"059-96";#N/A,#N/A,FALSE,"076-96";#N/A,#N/A,FALSE,"019-97";#N/A,#N/A,FALSE,"021-97";#N/A,#N/A,FALSE,"022-97";#N/A,#N/A,FALSE,"028-97"}</definedName>
    <definedName name="ASFSD" hidden="1">{#N/A,#N/A,FALSE,"GERAL";#N/A,#N/A,FALSE,"012-96";#N/A,#N/A,FALSE,"018-96";#N/A,#N/A,FALSE,"027-96";#N/A,#N/A,FALSE,"059-96";#N/A,#N/A,FALSE,"076-96";#N/A,#N/A,FALSE,"019-97";#N/A,#N/A,FALSE,"021-97";#N/A,#N/A,FALSE,"022-97";#N/A,#N/A,FALSE,"028-97"}</definedName>
    <definedName name="ASI">[108]workings1!#REF!</definedName>
    <definedName name="asics">[109]ASICS!$A$2:$M$52</definedName>
    <definedName name="ASPEP">#REF!</definedName>
    <definedName name="asrgadg"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ASS">[110]NASTRI!#REF!</definedName>
    <definedName name="Ass.Méd.Adm.Local" localSheetId="2">#REF!</definedName>
    <definedName name="Ass.Méd.Adm.Local" localSheetId="1">#REF!</definedName>
    <definedName name="Ass.Méd.Adm.Local" localSheetId="0">#REF!</definedName>
    <definedName name="Ass.Méd.Adm.Local">#REF!</definedName>
    <definedName name="Ass.Méd.Adm.Local_15" localSheetId="2">#REF!</definedName>
    <definedName name="Ass.Méd.Adm.Local_15" localSheetId="1">#REF!</definedName>
    <definedName name="Ass.Méd.Adm.Local_15" localSheetId="0">#REF!</definedName>
    <definedName name="Ass.Méd.Adm.Local_15">#REF!</definedName>
    <definedName name="Ass.Méd.Adm.Local_20" localSheetId="2">#REF!</definedName>
    <definedName name="Ass.Méd.Adm.Local_20" localSheetId="1">#REF!</definedName>
    <definedName name="Ass.Méd.Adm.Local_20" localSheetId="0">#REF!</definedName>
    <definedName name="Ass.Méd.Adm.Local_20">#REF!</definedName>
    <definedName name="Ass.Méd.Adm.Local_23">#REF!</definedName>
    <definedName name="Ass.Méd.Adm.Local_25">#REF!</definedName>
    <definedName name="Ass.Méd.Adm.Local_28">#REF!</definedName>
    <definedName name="Ass.Méd.Adm.Local_31">#REF!</definedName>
    <definedName name="Ass.Méd.Adm.Local_33">#REF!</definedName>
    <definedName name="Ass.Méd.Adm.Local_36">#REF!</definedName>
    <definedName name="Assist.Médica">#REF!</definedName>
    <definedName name="Assist.Médica_15">#REF!</definedName>
    <definedName name="Assist.Médica_20">#REF!</definedName>
    <definedName name="Assist.Médica_23">#REF!</definedName>
    <definedName name="Assist.Médica_25">#REF!</definedName>
    <definedName name="Assist.Médica_28">#REF!</definedName>
    <definedName name="Assist.Médica_31">#REF!</definedName>
    <definedName name="Assist.Médica_33">#REF!</definedName>
    <definedName name="Assist.Médica_36">#REF!</definedName>
    <definedName name="ASWEFGQ3" hidden="1">{"'gráf jan00'!$A$1:$AK$41"}</definedName>
    <definedName name="AT" hidden="1">{"'Quadro'!$A$4:$BG$78"}</definedName>
    <definedName name="atax">[83]Inputs!$C$11</definedName>
    <definedName name="atb">[21]Principal!$D$22</definedName>
    <definedName name="AtivaMétricasGVA">#REF!</definedName>
    <definedName name="ATLAS_550_INT">'[31]Price List'!$A$963</definedName>
    <definedName name="ATLAS_550_MODULES">'[31]Price List'!$A$133</definedName>
    <definedName name="ATLAS_550_SYSTEMS">'[31]Price List'!$A$130</definedName>
    <definedName name="ATLAS_550_UNITS">'[31]Price List'!$A$127</definedName>
    <definedName name="ATLAS_800_ACCESSORIES">'[31]Price List'!$A$169</definedName>
    <definedName name="ATLAS_800_INT">'[31]Price List'!$A$965</definedName>
    <definedName name="ATLAS_800_MODULES">'[31]Price List'!$A$152</definedName>
    <definedName name="ATLAS_800_SYSTEMS">'[31]Price List'!$A$166</definedName>
    <definedName name="ATLAS_800_UNITS">'[31]Price List'!$A$147</definedName>
    <definedName name="ATLAS_890_ACCESSORIES">'[31]Price List'!$A$176</definedName>
    <definedName name="ATLAS_890_UNITS">'[31]Price List'!$A$148</definedName>
    <definedName name="ATPIHMFnInnov">#REF!</definedName>
    <definedName name="ATRA">#REF!</definedName>
    <definedName name="Au">#N/A</definedName>
    <definedName name="Àü">#N/A</definedName>
    <definedName name="Ausschreibung" localSheetId="2">#REF!</definedName>
    <definedName name="Ausschreibung" localSheetId="1">#REF!</definedName>
    <definedName name="Ausschreibung" localSheetId="0">#REF!</definedName>
    <definedName name="Ausschreibung">#REF!</definedName>
    <definedName name="autoexec" localSheetId="2">#REF!</definedName>
    <definedName name="autoexec" localSheetId="1">#REF!</definedName>
    <definedName name="autoexec" localSheetId="0">#REF!</definedName>
    <definedName name="autoexec">#REF!</definedName>
    <definedName name="aux_diam">'[100]Tabelas Auxiliares'!$P$5:$T$44</definedName>
    <definedName name="AuxFnInnov">#REF!</definedName>
    <definedName name="auxiliar" localSheetId="2">#REF!</definedName>
    <definedName name="auxiliar" localSheetId="1">#REF!</definedName>
    <definedName name="auxiliar" localSheetId="0">#REF!</definedName>
    <definedName name="auxiliar">#REF!</definedName>
    <definedName name="Auxilio_02">'[111]Cálculo de Cabos'!$H$169:$H$198</definedName>
    <definedName name="Auxilio_02.1">'[111]Cálculo de Cabos'!$H$169:$K$198</definedName>
    <definedName name="Auxilio_02.2">'[111]Cálculo de Cabos'!$H$199:$H$202</definedName>
    <definedName name="Auxilio_02.3">'[111]Cálculo de Cabos'!$H$199:$K$202</definedName>
    <definedName name="Auxilio_03">'[111]Cálculo de Cabos'!$N$168:$P$195</definedName>
    <definedName name="Auxilio_03.1">'[111]Cálculo de Cabos'!$N$167:$P$195</definedName>
    <definedName name="Auxilio_04">'[111]Cálculo de Cabos'!$R$168:$S$175</definedName>
    <definedName name="Auxilio_05">'[111]Cálculo de Cabos'!$V$170:$W$190</definedName>
    <definedName name="Auxilio_06">'[111]Cálculo de Cabos'!$AF$173:$AJ$188</definedName>
    <definedName name="Auxilio_07">'[111]Cálculo de Cabos'!$AQ$178</definedName>
    <definedName name="Auxilio_08">'[111]Cálculo de Cabos'!$AQ$191</definedName>
    <definedName name="Auxilio_08.1">'[111]Cálculo de Cabos'!$AQ$197</definedName>
    <definedName name="AV" localSheetId="2">#REF!</definedName>
    <definedName name="AV" localSheetId="1">#REF!</definedName>
    <definedName name="AV" localSheetId="0">#REF!</definedName>
    <definedName name="AV">#REF!</definedName>
    <definedName name="AverageTrenchCostDouble">'[91]Trench and Cable'!$F$357</definedName>
    <definedName name="AverageTrenchCostSingle">'[91]Trench and Cable'!$F$356</definedName>
    <definedName name="AvgCurrentAfterPF" localSheetId="2">#REF!</definedName>
    <definedName name="AvgCurrentAfterPF" localSheetId="1">#REF!</definedName>
    <definedName name="AvgCurrentAfterPF" localSheetId="0">#REF!</definedName>
    <definedName name="AvgCurrentAfterPF">#REF!</definedName>
    <definedName name="AvgCurrentAfterXFMR" localSheetId="2">#REF!</definedName>
    <definedName name="AvgCurrentAfterXFMR" localSheetId="1">#REF!</definedName>
    <definedName name="AvgCurrentAfterXFMR" localSheetId="0">#REF!</definedName>
    <definedName name="AvgCurrentAfterXFMR">#REF!</definedName>
    <definedName name="AvgTurbProd" localSheetId="2">#REF!</definedName>
    <definedName name="AvgTurbProd" localSheetId="1">#REF!</definedName>
    <definedName name="AvgTurbProd" localSheetId="0">#REF!</definedName>
    <definedName name="AvgTurbProd">#REF!</definedName>
    <definedName name="AvgXFMRLosses">#REF!</definedName>
    <definedName name="Avril">'[112]Récup Avril'!$A$7:$D$69</definedName>
    <definedName name="AW" hidden="1">{"'Quadro'!$A$4:$BG$78"}</definedName>
    <definedName name="awdasd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azbhj.xls">[7]!azbhj.xls</definedName>
    <definedName name="B" localSheetId="3">[71]Completa!#REF!</definedName>
    <definedName name="B" localSheetId="2">[71]Completa!#REF!</definedName>
    <definedName name="B" localSheetId="1">[71]Completa!#REF!</definedName>
    <definedName name="B" localSheetId="0">[71]Completa!#REF!</definedName>
    <definedName name="B">[72]Completa!#REF!</definedName>
    <definedName name="b_dash" localSheetId="2">#REF!</definedName>
    <definedName name="b_dash" localSheetId="1">#REF!</definedName>
    <definedName name="b_dash" localSheetId="0">#REF!</definedName>
    <definedName name="b_dash">#REF!</definedName>
    <definedName name="B4S3" localSheetId="2">'[6]95삼성급(본사)'!#REF!</definedName>
    <definedName name="B4S3" localSheetId="1">'[6]95삼성급(본사)'!#REF!</definedName>
    <definedName name="B4S3" localSheetId="0">'[6]95삼성급(본사)'!#REF!</definedName>
    <definedName name="B4S3">'[6]95삼성급(본사)'!#REF!</definedName>
    <definedName name="B6335Data" localSheetId="2">#REF!</definedName>
    <definedName name="B6335Data" localSheetId="1">#REF!</definedName>
    <definedName name="B6335Data" localSheetId="0">#REF!</definedName>
    <definedName name="B6335Data">#REF!</definedName>
    <definedName name="B6M3">'[6]95삼성급(본사)'!#REF!</definedName>
    <definedName name="B6S3">'[6]95삼성급(본사)'!#REF!</definedName>
    <definedName name="B6W3">'[6]95삼성급(본사)'!#REF!</definedName>
    <definedName name="BA">'[113]1.Pgm'!#REF!</definedName>
    <definedName name="BALANCE">#REF!</definedName>
    <definedName name="BalanceFlowUnitActive">[114]Info!#REF!</definedName>
    <definedName name="BalanceProdUnitActive">[114]Info!#REF!</definedName>
    <definedName name="BALANCO" localSheetId="5">[87]!BALANCO</definedName>
    <definedName name="BALANCO" localSheetId="2">[87]!BALANCO</definedName>
    <definedName name="BALANCO" localSheetId="1">[87]!BALANCO</definedName>
    <definedName name="BALANCO">[87]!BALANCO</definedName>
    <definedName name="balsheet">[115]Base_Case!#REF!</definedName>
    <definedName name="Banco_Dados">#REF!</definedName>
    <definedName name="_xlnm.Database" localSheetId="3">#REF!</definedName>
    <definedName name="_xlnm.Database" localSheetId="2">#REF!</definedName>
    <definedName name="_xlnm.Database" localSheetId="1">#REF!</definedName>
    <definedName name="_xlnm.Database" localSheetId="0">#REF!</definedName>
    <definedName name="_xlnm.Database">#REF!</definedName>
    <definedName name="Banco1" localSheetId="2">#REF!</definedName>
    <definedName name="Banco1" localSheetId="1">#REF!</definedName>
    <definedName name="Banco1" localSheetId="0">#REF!</definedName>
    <definedName name="Banco1">#REF!</definedName>
    <definedName name="bar" hidden="1">{#N/A,#N/A,FALSE,"GERAL";#N/A,#N/A,FALSE,"012-96";#N/A,#N/A,FALSE,"018-96";#N/A,#N/A,FALSE,"027-96";#N/A,#N/A,FALSE,"059-96";#N/A,#N/A,FALSE,"076-96";#N/A,#N/A,FALSE,"019-97";#N/A,#N/A,FALSE,"021-97";#N/A,#N/A,FALSE,"022-97";#N/A,#N/A,FALSE,"028-97"}</definedName>
    <definedName name="BASD">'[116]Check List- Gerrot'!#REF!,'[116]Check List- Gerrot'!#REF!,'[116]Check List- Gerrot'!#REF!,'[116]Check List- Gerrot'!#REF!,'[116]Check List- Gerrot'!#REF!</definedName>
    <definedName name="base1Q">#REF!</definedName>
    <definedName name="base2Q">#REF!</definedName>
    <definedName name="base3Q">#REF!</definedName>
    <definedName name="base4Q">#REF!</definedName>
    <definedName name="BaseBidFiles">'[90]Ref Numbers'!$F$3:$F$30</definedName>
    <definedName name="BB">#N/A</definedName>
    <definedName name="BBA">[117]Hh!$S$20</definedName>
    <definedName name="BBB" localSheetId="2">#REF!</definedName>
    <definedName name="BBB" localSheetId="1">#REF!</definedName>
    <definedName name="BBB" localSheetId="0">#REF!</definedName>
    <definedName name="BBB">#REF!</definedName>
    <definedName name="bbbb" localSheetId="2">#REF!</definedName>
    <definedName name="bbbb" localSheetId="1">#REF!</definedName>
    <definedName name="bbbb" localSheetId="0">#REF!</definedName>
    <definedName name="bbbb">#REF!</definedName>
    <definedName name="BBBBB" localSheetId="2">#REF!</definedName>
    <definedName name="BBBBB" localSheetId="1">#REF!</definedName>
    <definedName name="BBBBB" localSheetId="0">#REF!</definedName>
    <definedName name="BBBBB">#REF!</definedName>
    <definedName name="bbbbbb">#REF!</definedName>
    <definedName name="bbbbbbbbb">#REF!</definedName>
    <definedName name="bbbbbbbbbbbbbbb">#REF!</definedName>
    <definedName name="bbbbbbbbbbbbbbbb">#REF!</definedName>
    <definedName name="bbbbbbbbbbbbbbbbbbbbbbbbbbbbbbbb" hidden="1">{"'REL CUSTODIF'!$B$1:$H$72"}</definedName>
    <definedName name="bbbbvvvvvvv">#REF!</definedName>
    <definedName name="BBC">[117]PPU!$M$727</definedName>
    <definedName name="BBD">[117]PPU!$N$8</definedName>
    <definedName name="Bbn" hidden="1">{"'IndicadoresRH'!$AA$50:$AP$67"}</definedName>
    <definedName name="bchar10" hidden="1">#REF!</definedName>
    <definedName name="bchart1" hidden="1">#REF!</definedName>
    <definedName name="bchart11" hidden="1">#REF!</definedName>
    <definedName name="bchart12" hidden="1">#REF!</definedName>
    <definedName name="bchart13" hidden="1">#REF!</definedName>
    <definedName name="bchart14" hidden="1">#REF!</definedName>
    <definedName name="bchart15" hidden="1">#REF!</definedName>
    <definedName name="bchart16" hidden="1">#REF!</definedName>
    <definedName name="bchart17" hidden="1">#REF!</definedName>
    <definedName name="bchart18" hidden="1">#REF!</definedName>
    <definedName name="bchart19" hidden="1">#REF!</definedName>
    <definedName name="bchart2" hidden="1">#REF!</definedName>
    <definedName name="bchart20" hidden="1">#REF!</definedName>
    <definedName name="bchart21" hidden="1">#REF!</definedName>
    <definedName name="bchart22" hidden="1">#REF!</definedName>
    <definedName name="bchart23" hidden="1">#REF!</definedName>
    <definedName name="bchart24" hidden="1">#REF!</definedName>
    <definedName name="bchart25" hidden="1">#REF!</definedName>
    <definedName name="bchart26" hidden="1">#REF!</definedName>
    <definedName name="bchart27" hidden="1">#REF!</definedName>
    <definedName name="bchart28" hidden="1">#REF!</definedName>
    <definedName name="bchart29" hidden="1">#REF!</definedName>
    <definedName name="bchart3" hidden="1">#REF!</definedName>
    <definedName name="bchart30" hidden="1">#REF!</definedName>
    <definedName name="bchart31" hidden="1">#REF!</definedName>
    <definedName name="bchart32" hidden="1">#REF!</definedName>
    <definedName name="bchart4" hidden="1">#REF!</definedName>
    <definedName name="bchart5" hidden="1">#REF!</definedName>
    <definedName name="bchart6" hidden="1">#REF!</definedName>
    <definedName name="bchart7" hidden="1">#REF!</definedName>
    <definedName name="bchart8" hidden="1">#REF!</definedName>
    <definedName name="bchart9" hidden="1">#REF!</definedName>
    <definedName name="bcrclcl100rt">'[68]9-1차이내역'!#REF!</definedName>
    <definedName name="bcrclcl100rtrkrk">'[68]9-1차이내역'!#REF!</definedName>
    <definedName name="BD" localSheetId="2">[118]PPU!#REF!</definedName>
    <definedName name="BD" localSheetId="1">[118]PPU!#REF!</definedName>
    <definedName name="BD" localSheetId="0">[118]PPU!#REF!</definedName>
    <definedName name="BD">[118]PPU!#REF!</definedName>
    <definedName name="BD.2001.10">#REF!</definedName>
    <definedName name="BD1M" localSheetId="2">#REF!</definedName>
    <definedName name="BD1M" localSheetId="1">#REF!</definedName>
    <definedName name="BD1M" localSheetId="0">#REF!</definedName>
    <definedName name="BD1M">#REF!</definedName>
    <definedName name="BD1Y" localSheetId="2">#REF!</definedName>
    <definedName name="BD1Y" localSheetId="1">#REF!</definedName>
    <definedName name="BD1Y" localSheetId="0">#REF!</definedName>
    <definedName name="BD1Y">#REF!</definedName>
    <definedName name="BD3M" localSheetId="2">#REF!</definedName>
    <definedName name="BD3M" localSheetId="1">#REF!</definedName>
    <definedName name="BD3M" localSheetId="0">#REF!</definedName>
    <definedName name="BD3M">#REF!</definedName>
    <definedName name="BD3Y">#REF!</definedName>
    <definedName name="bddmatt">#REF!</definedName>
    <definedName name="bdi">#REF!</definedName>
    <definedName name="bdi_cant">#REF!</definedName>
    <definedName name="bdi_cant_5">#REF!</definedName>
    <definedName name="bdi_desp">#REF!</definedName>
    <definedName name="bdi_desp_5">#REF!</definedName>
    <definedName name="bdi_direto">#REF!</definedName>
    <definedName name="bdi_ferr">#REF!</definedName>
    <definedName name="bdi_geral">[119]PPU!#REF!</definedName>
    <definedName name="BDI_ISOL" localSheetId="2">#REF!</definedName>
    <definedName name="BDI_ISOL" localSheetId="1">#REF!</definedName>
    <definedName name="BDI_ISOL" localSheetId="0">#REF!</definedName>
    <definedName name="BDI_ISOL">#REF!</definedName>
    <definedName name="BDI_MAT" localSheetId="2">#REF!</definedName>
    <definedName name="BDI_MAT" localSheetId="1">#REF!</definedName>
    <definedName name="BDI_MAT" localSheetId="0">#REF!</definedName>
    <definedName name="BDI_MAT">#REF!</definedName>
    <definedName name="BDI_MAT_5" localSheetId="2">#REF!</definedName>
    <definedName name="BDI_MAT_5" localSheetId="1">#REF!</definedName>
    <definedName name="BDI_MAT_5" localSheetId="0">#REF!</definedName>
    <definedName name="BDI_MAT_5">#REF!</definedName>
    <definedName name="bdi_sub">#REF!</definedName>
    <definedName name="bdi_sub_5">#REF!</definedName>
    <definedName name="bdi_sub1">#REF!</definedName>
    <definedName name="BdImobilizadoUs">#REF!</definedName>
    <definedName name="BenCust">'[120]VPL-FCA'!$F$23</definedName>
    <definedName name="Beneficio_Custo">#REF!</definedName>
    <definedName name="bf" hidden="1">[9]LTQ!#REF!</definedName>
    <definedName name="BHP">#REF!</definedName>
    <definedName name="BidForm">'[90]Bid Form'!$A$10:$AI$59</definedName>
    <definedName name="BidRange">'[90]Bid Form'!$E$4:$K$9</definedName>
    <definedName name="BIJ">'[121]J&amp;T'!$B$35:$Z$59</definedName>
    <definedName name="BinaryLoops">[96]MOT01!#REF!</definedName>
    <definedName name="BJ1M" localSheetId="2">#REF!</definedName>
    <definedName name="BJ1M" localSheetId="1">#REF!</definedName>
    <definedName name="BJ1M" localSheetId="0">#REF!</definedName>
    <definedName name="BJ1M">#REF!</definedName>
    <definedName name="BJ1Y" localSheetId="2">#REF!</definedName>
    <definedName name="BJ1Y" localSheetId="1">#REF!</definedName>
    <definedName name="BJ1Y" localSheetId="0">#REF!</definedName>
    <definedName name="BJ1Y">#REF!</definedName>
    <definedName name="BJ3M" localSheetId="2">#REF!</definedName>
    <definedName name="BJ3M" localSheetId="1">#REF!</definedName>
    <definedName name="BJ3M" localSheetId="0">#REF!</definedName>
    <definedName name="BJ3M">#REF!</definedName>
    <definedName name="BJ3Y">#REF!</definedName>
    <definedName name="BLCHV">#REF!</definedName>
    <definedName name="BLOCO">[122]PLANILHA!#REF!</definedName>
    <definedName name="BLPH10" hidden="1">#REF!</definedName>
    <definedName name="BLPH200001" hidden="1">'[123]Stock Chart'!$B$5</definedName>
    <definedName name="BLPH200002">'[124]Stock Chart'!$E$5</definedName>
    <definedName name="BLPH23" hidden="1">#REF!</definedName>
    <definedName name="BLPH24" hidden="1">#REF!</definedName>
    <definedName name="BLPH25" hidden="1">#REF!</definedName>
    <definedName name="BLPH2B5">'[124]Stock Chart'!$B$5:$C$160</definedName>
    <definedName name="BLPH2E5">'[124]Stock Chart'!$E$5:$F$160</definedName>
    <definedName name="BLPH6" hidden="1">'[125]Indice Precos Mes'!#REF!</definedName>
    <definedName name="BLPH7" hidden="1">'[125]Indice Precos Mes'!#REF!</definedName>
    <definedName name="bmAuthor">[126]ProArcInfo!$B$10</definedName>
    <definedName name="bmCountry">[127]Info!$B$7</definedName>
    <definedName name="bmDocDate">[126]ProArcInfo!$B$12</definedName>
    <definedName name="bmDocID">[126]ProArcInfo!$B$11</definedName>
    <definedName name="bmIssueStatus">[126]ProArcInfo!$B$13</definedName>
    <definedName name="bmRev">[126]ProArcInfo!$B$16</definedName>
    <definedName name="bmStatus">[126]ProArcInfo!$B$7</definedName>
    <definedName name="bmSubjectLine1">[126]ProArcInfo!$B$3</definedName>
    <definedName name="bmSubjectLine2">[126]ProArcInfo!$B$4</definedName>
    <definedName name="bmSubjectLine3">[126]ProArcInfo!$B$5</definedName>
    <definedName name="bmSubjectLine4">[127]Info!$B$6</definedName>
    <definedName name="bmsum" localSheetId="2">#REF!</definedName>
    <definedName name="bmsum" localSheetId="1">#REF!</definedName>
    <definedName name="bmsum" localSheetId="0">#REF!</definedName>
    <definedName name="bmsum">#REF!</definedName>
    <definedName name="bmTitle">[126]ProArcInfo!$B$6</definedName>
    <definedName name="bmtxtDocID">[127]Info!$B$22</definedName>
    <definedName name="bmtxtSubjectLine4">[127]Info!$B$23</definedName>
    <definedName name="bocais">[128]BOCAIS!$B$11:$F$29</definedName>
    <definedName name="Bolt_CBM" localSheetId="2">#REF!</definedName>
    <definedName name="Bolt_CBM" localSheetId="1">#REF!</definedName>
    <definedName name="Bolt_CBM" localSheetId="0">#REF!</definedName>
    <definedName name="Bolt_CBM">#REF!</definedName>
    <definedName name="BOM" localSheetId="2">#REF!</definedName>
    <definedName name="BOM" localSheetId="1">#REF!</definedName>
    <definedName name="BOM" localSheetId="0">#REF!</definedName>
    <definedName name="BOM">#REF!</definedName>
    <definedName name="bomba">[7]!bomba</definedName>
    <definedName name="bonus">[129]EXEC!$O$124</definedName>
    <definedName name="BOOK_AREA">'[93]APP. A SCHED. 4'!$A$12:$P$13</definedName>
    <definedName name="BOOK_TITLES">'[93]APP. A SCHED. 4'!$A$1:$IV$11</definedName>
    <definedName name="BOQ_Currencies">#REF!</definedName>
    <definedName name="BOQ_PBS">#REF!</definedName>
    <definedName name="BOQ_Total_price_currency">#REF!</definedName>
    <definedName name="bosta" localSheetId="2" hidden="1">{#N/A,#N/A,FALSE,"Cronograma";#N/A,#N/A,FALSE,"Cronogr. 2"}</definedName>
    <definedName name="bosta" localSheetId="1" hidden="1">{#N/A,#N/A,FALSE,"Cronograma";#N/A,#N/A,FALSE,"Cronogr. 2"}</definedName>
    <definedName name="bosta" localSheetId="0" hidden="1">{#N/A,#N/A,FALSE,"Cronograma";#N/A,#N/A,FALSE,"Cronogr. 2"}</definedName>
    <definedName name="bosta" hidden="1">{#N/A,#N/A,FALSE,"Cronograma";#N/A,#N/A,FALSE,"Cronogr. 2"}</definedName>
    <definedName name="BOX" localSheetId="2">#REF!</definedName>
    <definedName name="BOX" localSheetId="1">#REF!</definedName>
    <definedName name="BOX" localSheetId="0">#REF!</definedName>
    <definedName name="BOX">#REF!</definedName>
    <definedName name="BQ_TABLE1" localSheetId="5">[130]!BQ_TABLE1</definedName>
    <definedName name="BQ_TABLE1" localSheetId="2">[130]!BQ_TABLE1</definedName>
    <definedName name="BQ_TABLE1" localSheetId="1">[130]!BQ_TABLE1</definedName>
    <definedName name="BQ_TABLE1">[130]!BQ_TABLE1</definedName>
    <definedName name="BQ_TABLE1_1" localSheetId="5">'BD (2)'!BQ_TABLE1</definedName>
    <definedName name="BQ_TABLE1_1" localSheetId="2">[131]!BQ_TABLE1</definedName>
    <definedName name="BQ_TABLE1_1" localSheetId="1">[131]!BQ_TABLE1</definedName>
    <definedName name="BQ_TABLE1_1" localSheetId="0">[131]!BQ_TABLE1</definedName>
    <definedName name="BQ_TABLE1_1">[0]!BQ_TABLE1</definedName>
    <definedName name="BQ_TABLE1_10" localSheetId="5">'BD (2)'!BQ_TABLE1</definedName>
    <definedName name="BQ_TABLE1_10" localSheetId="2">[131]!BQ_TABLE1</definedName>
    <definedName name="BQ_TABLE1_10" localSheetId="1">[131]!BQ_TABLE1</definedName>
    <definedName name="BQ_TABLE1_10" localSheetId="0">[131]!BQ_TABLE1</definedName>
    <definedName name="BQ_TABLE1_10">[0]!BQ_TABLE1</definedName>
    <definedName name="BQ_TABLE1_10_1" localSheetId="5">'BD (2)'!BQ_TABLE1</definedName>
    <definedName name="BQ_TABLE1_10_1" localSheetId="2">[131]!BQ_TABLE1</definedName>
    <definedName name="BQ_TABLE1_10_1" localSheetId="1">[131]!BQ_TABLE1</definedName>
    <definedName name="BQ_TABLE1_10_1" localSheetId="0">[131]!BQ_TABLE1</definedName>
    <definedName name="BQ_TABLE1_10_1">[0]!BQ_TABLE1</definedName>
    <definedName name="BQ_TABLE1_12">#N/A</definedName>
    <definedName name="BQ_TABLE1_12_17">NA()</definedName>
    <definedName name="BQ_TABLE1_12_2">#N/A</definedName>
    <definedName name="BQ_TABLE1_12_3">#N/A</definedName>
    <definedName name="BQ_TABLE1_12_4">#N/A</definedName>
    <definedName name="BQ_TABLE1_13" localSheetId="5">'BD (2)'!BQ_TABLE1</definedName>
    <definedName name="BQ_TABLE1_13" localSheetId="2">[131]!BQ_TABLE1</definedName>
    <definedName name="BQ_TABLE1_13" localSheetId="1">[131]!BQ_TABLE1</definedName>
    <definedName name="BQ_TABLE1_13" localSheetId="0">[131]!BQ_TABLE1</definedName>
    <definedName name="BQ_TABLE1_13">[0]!BQ_TABLE1</definedName>
    <definedName name="BQ_TABLE1_14">#N/A</definedName>
    <definedName name="BQ_TABLE1_15" localSheetId="5">'BD (2)'!BQ_TABLE1</definedName>
    <definedName name="BQ_TABLE1_15" localSheetId="2">[131]!BQ_TABLE1</definedName>
    <definedName name="BQ_TABLE1_15" localSheetId="1">[131]!BQ_TABLE1</definedName>
    <definedName name="BQ_TABLE1_15" localSheetId="0">[131]!BQ_TABLE1</definedName>
    <definedName name="BQ_TABLE1_15">[0]!BQ_TABLE1</definedName>
    <definedName name="BQ_TABLE1_2">#N/A</definedName>
    <definedName name="BQ_TABLE1_3" localSheetId="5">'BD (2)'!BQ_TABLE1</definedName>
    <definedName name="BQ_TABLE1_3" localSheetId="2">[131]!BQ_TABLE1</definedName>
    <definedName name="BQ_TABLE1_3" localSheetId="1">[131]!BQ_TABLE1</definedName>
    <definedName name="BQ_TABLE1_3" localSheetId="0">[131]!BQ_TABLE1</definedName>
    <definedName name="BQ_TABLE1_3">[0]!BQ_TABLE1</definedName>
    <definedName name="BQ_TABLE1_3_21">#N/A</definedName>
    <definedName name="BQ_TABLE1_4">#N/A</definedName>
    <definedName name="BQ_TABLE1_4_21">#N/A</definedName>
    <definedName name="BQ_TABLE1_8">#N/A</definedName>
    <definedName name="BQ_TABLE1_8_21">#N/A</definedName>
    <definedName name="BrAb2000Nm">[77]Completa!$EK$6</definedName>
    <definedName name="BrBis1200Nm">[77]Completa!$EK$4</definedName>
    <definedName name="BrBis2000Nm">[77]Completa!$EK$5</definedName>
    <definedName name="BRITAGEM" localSheetId="2" hidden="1">{#N/A,#N/A,FALSE,"GERAL";#N/A,#N/A,FALSE,"012-96";#N/A,#N/A,FALSE,"018-96";#N/A,#N/A,FALSE,"027-96";#N/A,#N/A,FALSE,"059-96";#N/A,#N/A,FALSE,"076-96";#N/A,#N/A,FALSE,"019-97";#N/A,#N/A,FALSE,"021-97";#N/A,#N/A,FALSE,"022-97";#N/A,#N/A,FALSE,"028-97"}</definedName>
    <definedName name="BRITAGEM" localSheetId="1" hidden="1">{#N/A,#N/A,FALSE,"GERAL";#N/A,#N/A,FALSE,"012-96";#N/A,#N/A,FALSE,"018-96";#N/A,#N/A,FALSE,"027-96";#N/A,#N/A,FALSE,"059-96";#N/A,#N/A,FALSE,"076-96";#N/A,#N/A,FALSE,"019-97";#N/A,#N/A,FALSE,"021-97";#N/A,#N/A,FALSE,"022-97";#N/A,#N/A,FALSE,"028-97"}</definedName>
    <definedName name="BRITAGEM" localSheetId="0" hidden="1">{#N/A,#N/A,FALSE,"GERAL";#N/A,#N/A,FALSE,"012-96";#N/A,#N/A,FALSE,"018-96";#N/A,#N/A,FALSE,"027-96";#N/A,#N/A,FALSE,"059-96";#N/A,#N/A,FALSE,"076-96";#N/A,#N/A,FALSE,"019-97";#N/A,#N/A,FALSE,"021-97";#N/A,#N/A,FALSE,"022-97";#N/A,#N/A,FALSE,"028-97"}</definedName>
    <definedName name="BRITAGEM" hidden="1">{#N/A,#N/A,FALSE,"GERAL";#N/A,#N/A,FALSE,"012-96";#N/A,#N/A,FALSE,"018-96";#N/A,#N/A,FALSE,"027-96";#N/A,#N/A,FALSE,"059-96";#N/A,#N/A,FALSE,"076-96";#N/A,#N/A,FALSE,"019-97";#N/A,#N/A,FALSE,"021-97";#N/A,#N/A,FALSE,"022-97";#N/A,#N/A,FALSE,"028-97"}</definedName>
    <definedName name="BRITAGEMFL1" localSheetId="2" hidden="1">{#N/A,#N/A,FALSE,"GERAL";#N/A,#N/A,FALSE,"012-96";#N/A,#N/A,FALSE,"018-96";#N/A,#N/A,FALSE,"027-96";#N/A,#N/A,FALSE,"059-96";#N/A,#N/A,FALSE,"076-96";#N/A,#N/A,FALSE,"019-97";#N/A,#N/A,FALSE,"021-97";#N/A,#N/A,FALSE,"022-97";#N/A,#N/A,FALSE,"028-97"}</definedName>
    <definedName name="BRITAGEMFL1" localSheetId="1" hidden="1">{#N/A,#N/A,FALSE,"GERAL";#N/A,#N/A,FALSE,"012-96";#N/A,#N/A,FALSE,"018-96";#N/A,#N/A,FALSE,"027-96";#N/A,#N/A,FALSE,"059-96";#N/A,#N/A,FALSE,"076-96";#N/A,#N/A,FALSE,"019-97";#N/A,#N/A,FALSE,"021-97";#N/A,#N/A,FALSE,"022-97";#N/A,#N/A,FALSE,"028-97"}</definedName>
    <definedName name="BRITAGEMFL1" localSheetId="0" hidden="1">{#N/A,#N/A,FALSE,"GERAL";#N/A,#N/A,FALSE,"012-96";#N/A,#N/A,FALSE,"018-96";#N/A,#N/A,FALSE,"027-96";#N/A,#N/A,FALSE,"059-96";#N/A,#N/A,FALSE,"076-96";#N/A,#N/A,FALSE,"019-97";#N/A,#N/A,FALSE,"021-97";#N/A,#N/A,FALSE,"022-97";#N/A,#N/A,FALSE,"028-97"}</definedName>
    <definedName name="BRITAGEMFL1" hidden="1">{#N/A,#N/A,FALSE,"GERAL";#N/A,#N/A,FALSE,"012-96";#N/A,#N/A,FALSE,"018-96";#N/A,#N/A,FALSE,"027-96";#N/A,#N/A,FALSE,"059-96";#N/A,#N/A,FALSE,"076-96";#N/A,#N/A,FALSE,"019-97";#N/A,#N/A,FALSE,"021-97";#N/A,#N/A,FALSE,"022-97";#N/A,#N/A,FALSE,"028-97"}</definedName>
    <definedName name="BRKRKRTDKDK">#REF!</definedName>
    <definedName name="Brutto">#REF!</definedName>
    <definedName name="BS">#REF!</definedName>
    <definedName name="BTN">#REF!</definedName>
    <definedName name="BuiltIn_Database">#REF!</definedName>
    <definedName name="BuiltIn_Print_Area">#REF!</definedName>
    <definedName name="BuiltIn_Print_Area___0___0___0___0">#REF!</definedName>
    <definedName name="BuiltIn_Print_Area___0___0___0___0___0">#REF!</definedName>
    <definedName name="BuiltIn_Print_Area___0___0___0___0___0___0">#REF!</definedName>
    <definedName name="BULKFLOAT">#REF!</definedName>
    <definedName name="bundle">#REF!</definedName>
    <definedName name="BUNKER">[132]Bunker!$E$3:$I$19</definedName>
    <definedName name="BVO">#REF!</definedName>
    <definedName name="BVR">#REF!</definedName>
    <definedName name="BXF" hidden="1">{"'Quadro'!$A$4:$BG$78"}</definedName>
    <definedName name="By_State_Area">'[93]APP. A SCHED. 3'!$A$69:$E$72</definedName>
    <definedName name="By_State_Titles">'[93]APP. A SCHED. 3'!$A$1:$IV$68</definedName>
    <definedName name="BY4S3">'[6]95삼성급(본사)'!#REF!</definedName>
    <definedName name="BY6M3">'[6]95삼성급(본사)'!#REF!</definedName>
    <definedName name="BY6S3">'[6]95삼성급(본사)'!#REF!</definedName>
    <definedName name="BY6W3">'[6]95삼성급(본사)'!#REF!</definedName>
    <definedName name="BYBJ3">'[6]95삼성급(본사)'!#REF!</definedName>
    <definedName name="BYCJ3">'[6]95삼성급(본사)'!#REF!</definedName>
    <definedName name="BYDR3">'[6]95삼성급(본사)'!#REF!</definedName>
    <definedName name="BYGJ3">'[6]95삼성급(본사)'!#REF!</definedName>
    <definedName name="ByState_Print_Titles">#REF!</definedName>
    <definedName name="BZ_DCA_Cost">'[90]Ref Numbers'!$H$32</definedName>
    <definedName name="BZ_DCA_Sell">'[90]Ref Numbers'!$I$32</definedName>
    <definedName name="BZ_Engr_Cost">'[90]Ref Numbers'!$H$31</definedName>
    <definedName name="BZ_Engr_Sell">'[90]Ref Numbers'!$I$31</definedName>
    <definedName name="BZ_Lead_Engr_Cost">'[90]Ref Numbers'!$H$30</definedName>
    <definedName name="BZ_Lead_Engr_Sell">'[90]Ref Numbers'!$I$30</definedName>
    <definedName name="BZ_PM_Cost">'[90]Ref Numbers'!$H$28</definedName>
    <definedName name="BZ_PM_Sell">'[90]Ref Numbers'!$I$28</definedName>
    <definedName name="BZ_Sys_Engr_Cost">'[90]Ref Numbers'!$H$29</definedName>
    <definedName name="BZ_Sys_Engr_Sell">'[90]Ref Numbers'!$I$29</definedName>
    <definedName name="ç" hidden="1">{"'gráf jan00'!$A$1:$AK$41"}</definedName>
    <definedName name="C.A.TOTALE">#REF!</definedName>
    <definedName name="C_" localSheetId="3">#REF!</definedName>
    <definedName name="C_" localSheetId="2">#REF!</definedName>
    <definedName name="C_" localSheetId="1">#REF!</definedName>
    <definedName name="C_" localSheetId="0">#REF!</definedName>
    <definedName name="C_">[133]POSICOES.LISTA!#REF!</definedName>
    <definedName name="C_BK" localSheetId="2">#REF!</definedName>
    <definedName name="C_BK" localSheetId="1">#REF!</definedName>
    <definedName name="C_BK" localSheetId="0">#REF!</definedName>
    <definedName name="C_BK">#REF!</definedName>
    <definedName name="c_c" hidden="1">{"'REL CUSTODIF'!$B$1:$H$72"}</definedName>
    <definedName name="C_COST">#REF!</definedName>
    <definedName name="C_DP" localSheetId="2">#REF!</definedName>
    <definedName name="C_DP" localSheetId="1">#REF!</definedName>
    <definedName name="C_DP" localSheetId="0">#REF!</definedName>
    <definedName name="C_DP">#REF!</definedName>
    <definedName name="C_EX" localSheetId="2">#REF!</definedName>
    <definedName name="C_EX" localSheetId="1">#REF!</definedName>
    <definedName name="C_EX" localSheetId="0">#REF!</definedName>
    <definedName name="C_EX">#REF!</definedName>
    <definedName name="C_HC">#REF!</definedName>
    <definedName name="c_margin">#REF!</definedName>
    <definedName name="C_RATES">#REF!</definedName>
    <definedName name="C¨ª￠?UAI￠?ⓒªAⓒ￢AI">[134]주관사업!#REF!</definedName>
    <definedName name="C0NC212" localSheetId="2">#REF!</definedName>
    <definedName name="C0NC212" localSheetId="1">#REF!</definedName>
    <definedName name="C0NC212" localSheetId="0">#REF!</definedName>
    <definedName name="C0NC212">#REF!</definedName>
    <definedName name="CA">#N/A</definedName>
    <definedName name="ÇÃ">#N/A</definedName>
    <definedName name="CAB">#N/A</definedName>
    <definedName name="cabe">'[56]Avanço Físico Sem26'!$A$1:$IV$11</definedName>
    <definedName name="cabeca">'[56]Rel.Desvios'!$A$1:$IV$10</definedName>
    <definedName name="Cable_Order_Type" localSheetId="2">#REF!</definedName>
    <definedName name="Cable_Order_Type" localSheetId="1">#REF!</definedName>
    <definedName name="Cable_Order_Type" localSheetId="0">#REF!</definedName>
    <definedName name="Cable_Order_Type">#REF!</definedName>
    <definedName name="Cable_Proj_Criteria">'[91]E Lengths'!$AH$9</definedName>
    <definedName name="Cable_TL">'[91]Project Inputs'!$C$117</definedName>
    <definedName name="Cable_Type_and_Size">[91]Database!$I$8:$I$101</definedName>
    <definedName name="Cable_XRef" localSheetId="2">#REF!</definedName>
    <definedName name="Cable_XRef" localSheetId="1">#REF!</definedName>
    <definedName name="Cable_XRef" localSheetId="0">#REF!</definedName>
    <definedName name="Cable_XRef">#REF!</definedName>
    <definedName name="Cable1000ALcost">[91]Quotes!$E$41</definedName>
    <definedName name="Cable1000CUcost">[91]Quotes!$E$50</definedName>
    <definedName name="Cable10ALcost">[91]Quotes!$E$49</definedName>
    <definedName name="Cable10CUcost">[91]Quotes!$E$58</definedName>
    <definedName name="Cable20ALcost">[91]Quotes!$E$48</definedName>
    <definedName name="Cable20CUcost">[91]Quotes!$E$57</definedName>
    <definedName name="Cable250ALcost">[91]Quotes!$E$45</definedName>
    <definedName name="Cable250CUcost">[91]Quotes!$E$54</definedName>
    <definedName name="Cable30ALcost">[91]Quotes!$E$47</definedName>
    <definedName name="Cable30CUcost">[91]Quotes!$E$56</definedName>
    <definedName name="Cable350ALcost">[91]Quotes!$E$44</definedName>
    <definedName name="Cable350CUcost">[91]Quotes!$E$53</definedName>
    <definedName name="Cable40ALcost">[91]Quotes!$E$46</definedName>
    <definedName name="Cable40CUcost">[91]Quotes!$E$55</definedName>
    <definedName name="Cable500ALcost">[91]Quotes!$E$43</definedName>
    <definedName name="Cable500CUcost">[91]Quotes!$E$52</definedName>
    <definedName name="Cable750ALcost">[91]Quotes!$E$42</definedName>
    <definedName name="Cable750CUcost">[91]Quotes!$E$51</definedName>
    <definedName name="CableCostTotal">'[91]Trench and Cable'!$L$44</definedName>
    <definedName name="CableCostTotal_Overhead">'[91]Trench and Cable'!$L$61</definedName>
    <definedName name="CableFibreInstallCost">[91]Quotes!$E$120</definedName>
    <definedName name="CableGroundInstallCost">[91]Quotes!$E$119</definedName>
    <definedName name="CableLength" localSheetId="2">#REF!</definedName>
    <definedName name="CableLength" localSheetId="1">#REF!</definedName>
    <definedName name="CableLength" localSheetId="0">#REF!</definedName>
    <definedName name="CableLength">#REF!</definedName>
    <definedName name="CableLengthTotal">'[91]Trench and Cable'!$J$44</definedName>
    <definedName name="CableLengthTotal_Overhead">'[91]Trench and Cable'!$J$61</definedName>
    <definedName name="CableOverCost_Size1">[91]Quotes!$E$40</definedName>
    <definedName name="CableOverCost_Size2">[91]Quotes!$E$39</definedName>
    <definedName name="CableOverCost_Size3">[91]Quotes!$E$38</definedName>
    <definedName name="CableOverCost_Size4">[91]Quotes!$E$37</definedName>
    <definedName name="CableOverCost_Size5">[91]Quotes!$E$36</definedName>
    <definedName name="CableOverCost_Size6">[91]Quotes!$E$35</definedName>
    <definedName name="CableOverCost_Size7">[91]Quotes!$E$34</definedName>
    <definedName name="CableOverCost_Size8">[91]Quotes!$E$33</definedName>
    <definedName name="CableOverCost_Size9">[91]Quotes!$E$32</definedName>
    <definedName name="CableOverheadCost">'[91]E Lengths'!$BA$1506</definedName>
    <definedName name="CABLES">'[31]Price List'!$A$853</definedName>
    <definedName name="CableSizeLenghtSheet">'[91]E Lengths'!$AF$11:$AF$1505</definedName>
    <definedName name="CableSizeList_Overhead">'[91]Trench and Cable'!$B$52:$B$60</definedName>
    <definedName name="CableSizeList_Underground">'[91]Trench and Cable'!$B$35:$B$43</definedName>
    <definedName name="CableSizeOver_1">'[91]Trench and Cable'!$B$52</definedName>
    <definedName name="CableSizeOver_2">'[91]Trench and Cable'!$B$53</definedName>
    <definedName name="CableSizeOver_3">'[91]Trench and Cable'!$B$54</definedName>
    <definedName name="CableSizeOver_4">'[91]Trench and Cable'!$B$55</definedName>
    <definedName name="CableSizeOver_5">'[91]Trench and Cable'!$B$56</definedName>
    <definedName name="CableSizeOver_6">'[91]Trench and Cable'!$B$57</definedName>
    <definedName name="CableSizeOver_7">'[91]Trench and Cable'!$B$58</definedName>
    <definedName name="CableSizeOver_8">'[91]Trench and Cable'!$B$59</definedName>
    <definedName name="CableSizeOver_9">'[91]Trench and Cable'!$B$60</definedName>
    <definedName name="CableSizeUnder_10">'[91]Trench and Cable'!$B$35</definedName>
    <definedName name="CableSizeUnder_1000">'[91]Trench and Cable'!$B$43</definedName>
    <definedName name="CableSizeUnder_20">'[91]Trench and Cable'!$B$36</definedName>
    <definedName name="CableSizeUnder_250">'[91]Trench and Cable'!$B$39</definedName>
    <definedName name="CableSizeUnder_30">'[91]Trench and Cable'!$B$37</definedName>
    <definedName name="CableSizeUnder_350">'[91]Trench and Cable'!$B$40</definedName>
    <definedName name="CableSizeUnder_40">'[91]Trench and Cable'!$B$38</definedName>
    <definedName name="CableSizeUnder_500">'[91]Trench and Cable'!$B$41</definedName>
    <definedName name="CableSizeUnder_750">'[91]Trench and Cable'!$B$42</definedName>
    <definedName name="CableType" localSheetId="2">#REF!</definedName>
    <definedName name="CableType" localSheetId="1">#REF!</definedName>
    <definedName name="CableType" localSheetId="0">#REF!</definedName>
    <definedName name="CableType">#REF!</definedName>
    <definedName name="CableUnderCost_Size10">'[91]Trench and Cable'!$K$35</definedName>
    <definedName name="CableUnderCost_Size1000">'[91]Trench and Cable'!$K$43</definedName>
    <definedName name="CableUnderCost_Size20">'[91]Trench and Cable'!$K$36</definedName>
    <definedName name="CableUnderCost_Size250">'[91]Trench and Cable'!$K$39</definedName>
    <definedName name="CableUnderCost_Size30">'[91]Trench and Cable'!$K$37</definedName>
    <definedName name="CableUnderCost_Size350">'[91]Trench and Cable'!$K$40</definedName>
    <definedName name="CableUnderCost_Size40">'[91]Trench and Cable'!$K$38</definedName>
    <definedName name="CableUnderCost_Size500">'[91]Trench and Cable'!$K$41</definedName>
    <definedName name="CableUnderCost_Size750">'[91]Trench and Cable'!$K$42</definedName>
    <definedName name="caboREST">'[135]MCC TYP'!$Q$63:$U$91</definedName>
    <definedName name="CAC">#REF!</definedName>
    <definedName name="cacro120">[7]!cacro120</definedName>
    <definedName name="CAD" localSheetId="2">#REF!</definedName>
    <definedName name="CAD" localSheetId="1">#REF!</definedName>
    <definedName name="CAD" localSheetId="0">#REF!</definedName>
    <definedName name="CAD">#REF!</definedName>
    <definedName name="CADASTRO" localSheetId="2">#REF!</definedName>
    <definedName name="CADASTRO" localSheetId="1">#REF!</definedName>
    <definedName name="CADASTRO" localSheetId="0">#REF!</definedName>
    <definedName name="CADASTRO">#REF!</definedName>
    <definedName name="CAGADA">'[136]#REF'!$A$1:$U$38</definedName>
    <definedName name="caixa" hidden="1">{#N/A,#N/A,FALSE,"GERAL";#N/A,#N/A,FALSE,"012-96";#N/A,#N/A,FALSE,"018-96";#N/A,#N/A,FALSE,"027-96";#N/A,#N/A,FALSE,"059-96";#N/A,#N/A,FALSE,"076-96";#N/A,#N/A,FALSE,"019-97";#N/A,#N/A,FALSE,"021-97";#N/A,#N/A,FALSE,"022-97";#N/A,#N/A,FALSE,"028-97"}</definedName>
    <definedName name="caixas" hidden="1">{#N/A,#N/A,FALSE,"GERAL";#N/A,#N/A,FALSE,"012-96";#N/A,#N/A,FALSE,"018-96";#N/A,#N/A,FALSE,"027-96";#N/A,#N/A,FALSE,"059-96";#N/A,#N/A,FALSE,"076-96";#N/A,#N/A,FALSE,"019-97";#N/A,#N/A,FALSE,"021-97";#N/A,#N/A,FALSE,"022-97";#N/A,#N/A,FALSE,"028-97"}</definedName>
    <definedName name="cal" localSheetId="2">#REF!</definedName>
    <definedName name="cal" localSheetId="1">#REF!</definedName>
    <definedName name="cal" localSheetId="0">#REF!</definedName>
    <definedName name="cal">#REF!</definedName>
    <definedName name="CALBUMMEDIDAACUM2">#REF!</definedName>
    <definedName name="CalcAgencyPrice">#REF!</definedName>
    <definedName name="calculo">#N/A</definedName>
    <definedName name="calculo_10">#N/A</definedName>
    <definedName name="calculo_12">#N/A</definedName>
    <definedName name="calculo_13">#N/A</definedName>
    <definedName name="calculo_14">#N/A</definedName>
    <definedName name="calculo_15">#N/A</definedName>
    <definedName name="calculo_16">#N/A</definedName>
    <definedName name="calculo_17">#N/A</definedName>
    <definedName name="calculo_18">#N/A</definedName>
    <definedName name="calculo_2">#N/A</definedName>
    <definedName name="calculo_3">#N/A</definedName>
    <definedName name="calculo_4">#N/A</definedName>
    <definedName name="calcurva" localSheetId="2">#REF!</definedName>
    <definedName name="calcurva" localSheetId="1">#REF!</definedName>
    <definedName name="calcurva" localSheetId="0">#REF!</definedName>
    <definedName name="calcurva">#REF!</definedName>
    <definedName name="camb4">#REF!</definedName>
    <definedName name="camb5">#REF!</definedName>
    <definedName name="camb6">#REF!</definedName>
    <definedName name="camb7">#REF!</definedName>
    <definedName name="CAMBIO">!$G$9:$M$22</definedName>
    <definedName name="CambioMedioReal05">[137]EFC!$F$10</definedName>
    <definedName name="CambioMedioReal06">[138]EFVM!$F$4</definedName>
    <definedName name="cambpe">#REF!</definedName>
    <definedName name="Caminhao">#REF!</definedName>
    <definedName name="Caminhao_articulado">#REF!</definedName>
    <definedName name="Caminhao_rebaixado">#REF!</definedName>
    <definedName name="CANCELADA">#REF!</definedName>
    <definedName name="CANMTC" localSheetId="2">#REF!</definedName>
    <definedName name="CANMTC" localSheetId="1">#REF!</definedName>
    <definedName name="CANMTC" localSheetId="0">#REF!</definedName>
    <definedName name="CANMTC">#REF!</definedName>
    <definedName name="CANTER" localSheetId="2">#REF!</definedName>
    <definedName name="CANTER" localSheetId="1">#REF!</definedName>
    <definedName name="CANTER" localSheetId="0">#REF!</definedName>
    <definedName name="CANTER">#REF!</definedName>
    <definedName name="CAPA" hidden="1">{#N/A,#N/A,FALSE,"GERAL";#N/A,#N/A,FALSE,"012-96";#N/A,#N/A,FALSE,"018-96";#N/A,#N/A,FALSE,"027-96";#N/A,#N/A,FALSE,"059-96";#N/A,#N/A,FALSE,"076-96";#N/A,#N/A,FALSE,"019-97";#N/A,#N/A,FALSE,"021-97";#N/A,#N/A,FALSE,"022-97";#N/A,#N/A,FALSE,"028-97"}</definedName>
    <definedName name="Capa1">#REF!</definedName>
    <definedName name="capacitação" hidden="1">{"'gráf jan00'!$A$1:$AK$41"}</definedName>
    <definedName name="CapacityActualProject">'[91]Sub &amp; DVAR'!$C$47</definedName>
    <definedName name="CapacityPreviousProject">'[91]Sub &amp; DVAR'!$C$41</definedName>
    <definedName name="capota" localSheetId="2" hidden="1">{#N/A,#N/A,FALSE,"Cronograma";#N/A,#N/A,FALSE,"Cronogr. 2"}</definedName>
    <definedName name="capota" localSheetId="1" hidden="1">{#N/A,#N/A,FALSE,"Cronograma";#N/A,#N/A,FALSE,"Cronogr. 2"}</definedName>
    <definedName name="capota" localSheetId="0" hidden="1">{#N/A,#N/A,FALSE,"Cronograma";#N/A,#N/A,FALSE,"Cronogr. 2"}</definedName>
    <definedName name="capota" hidden="1">{#N/A,#N/A,FALSE,"Cronograma";#N/A,#N/A,FALSE,"Cronogr. 2"}</definedName>
    <definedName name="CAPTAÇÃO" hidden="1">{#N/A,#N/A,FALSE,"GERAL";#N/A,#N/A,FALSE,"012-96";#N/A,#N/A,FALSE,"018-96";#N/A,#N/A,FALSE,"027-96";#N/A,#N/A,FALSE,"059-96";#N/A,#N/A,FALSE,"076-96";#N/A,#N/A,FALSE,"019-97";#N/A,#N/A,FALSE,"021-97";#N/A,#N/A,FALSE,"022-97";#N/A,#N/A,FALSE,"028-97"}</definedName>
    <definedName name="CAR" localSheetId="2">#REF!</definedName>
    <definedName name="CAR" localSheetId="1">#REF!</definedName>
    <definedName name="CAR" localSheetId="0">#REF!</definedName>
    <definedName name="CAR">#REF!</definedName>
    <definedName name="cargadin_rolam">#REF!</definedName>
    <definedName name="Cargos_Salários">[139]Wages!#REF!</definedName>
    <definedName name="CARLA" hidden="1">#REF!</definedName>
    <definedName name="Carregadeira">#REF!</definedName>
    <definedName name="CARRO">[140]Plan1!$E$13</definedName>
    <definedName name="CASA">[140]Plan1!$E$13</definedName>
    <definedName name="case" localSheetId="2">#REF!</definedName>
    <definedName name="case" localSheetId="1">#REF!</definedName>
    <definedName name="case" localSheetId="0">#REF!</definedName>
    <definedName name="case">#REF!</definedName>
    <definedName name="cash">#REF!</definedName>
    <definedName name="cashrate">[83]Inputs!$C$13</definedName>
    <definedName name="Category_Coordinates">[91]Coordinates!$A$9:$A$1309</definedName>
    <definedName name="Causa" localSheetId="5">[141]!Macro3</definedName>
    <definedName name="Causa" localSheetId="2">[141]!Macro3</definedName>
    <definedName name="Causa" localSheetId="1">[141]!Macro3</definedName>
    <definedName name="Causa">[141]!Macro3</definedName>
    <definedName name="CC">#N/A</definedName>
    <definedName name="CCA" localSheetId="2">#REF!</definedName>
    <definedName name="CCA" localSheetId="1">#REF!</definedName>
    <definedName name="CCA" localSheetId="0">#REF!</definedName>
    <definedName name="CCA">#REF!</definedName>
    <definedName name="CCA_12" localSheetId="2">#REF!</definedName>
    <definedName name="CCA_12" localSheetId="1">#REF!</definedName>
    <definedName name="CCA_12" localSheetId="0">#REF!</definedName>
    <definedName name="CCA_12">#REF!</definedName>
    <definedName name="CCA_15" localSheetId="2">#REF!</definedName>
    <definedName name="CCA_15" localSheetId="1">#REF!</definedName>
    <definedName name="CCA_15" localSheetId="0">#REF!</definedName>
    <definedName name="CCA_15">#REF!</definedName>
    <definedName name="CCA_21">#REF!</definedName>
    <definedName name="CCA_23">#REF!</definedName>
    <definedName name="CCA_3">#REF!</definedName>
    <definedName name="CCA_8">#REF!</definedName>
    <definedName name="CCAB">#REF!</definedName>
    <definedName name="CCAB_12">#REF!</definedName>
    <definedName name="CCAB_15">#REF!</definedName>
    <definedName name="CCAB_21">#REF!</definedName>
    <definedName name="CCAB_23">#REF!</definedName>
    <definedName name="CCAB_3">#REF!</definedName>
    <definedName name="CCAB_8">#REF!</definedName>
    <definedName name="CCant">#REF!</definedName>
    <definedName name="CCAW">#REF!</definedName>
    <definedName name="CCAW_12">#REF!</definedName>
    <definedName name="CCAW_15">#REF!</definedName>
    <definedName name="CCAW_21">#REF!</definedName>
    <definedName name="CCAW_23">#REF!</definedName>
    <definedName name="CCAW_3">#REF!</definedName>
    <definedName name="CCAW_8">#REF!</definedName>
    <definedName name="ccc" localSheetId="2" hidden="1">{#N/A,#N/A,FALSE,"GERAL";#N/A,#N/A,FALSE,"012-96";#N/A,#N/A,FALSE,"018-96";#N/A,#N/A,FALSE,"027-96";#N/A,#N/A,FALSE,"059-96";#N/A,#N/A,FALSE,"076-96";#N/A,#N/A,FALSE,"019-97";#N/A,#N/A,FALSE,"021-97";#N/A,#N/A,FALSE,"022-97";#N/A,#N/A,FALSE,"028-97"}</definedName>
    <definedName name="ccc" localSheetId="1" hidden="1">{#N/A,#N/A,FALSE,"GERAL";#N/A,#N/A,FALSE,"012-96";#N/A,#N/A,FALSE,"018-96";#N/A,#N/A,FALSE,"027-96";#N/A,#N/A,FALSE,"059-96";#N/A,#N/A,FALSE,"076-96";#N/A,#N/A,FALSE,"019-97";#N/A,#N/A,FALSE,"021-97";#N/A,#N/A,FALSE,"022-97";#N/A,#N/A,FALSE,"028-97"}</definedName>
    <definedName name="ccc" localSheetId="0" hidden="1">{#N/A,#N/A,FALSE,"GERAL";#N/A,#N/A,FALSE,"012-96";#N/A,#N/A,FALSE,"018-96";#N/A,#N/A,FALSE,"027-96";#N/A,#N/A,FALSE,"059-96";#N/A,#N/A,FALSE,"076-96";#N/A,#N/A,FALSE,"019-97";#N/A,#N/A,FALSE,"021-97";#N/A,#N/A,FALSE,"022-97";#N/A,#N/A,FALSE,"028-97"}</definedName>
    <definedName name="ccc" hidden="1">{#N/A,#N/A,FALSE,"GERAL";#N/A,#N/A,FALSE,"012-96";#N/A,#N/A,FALSE,"018-96";#N/A,#N/A,FALSE,"027-96";#N/A,#N/A,FALSE,"059-96";#N/A,#N/A,FALSE,"076-96";#N/A,#N/A,FALSE,"019-97";#N/A,#N/A,FALSE,"021-97";#N/A,#N/A,FALSE,"022-97";#N/A,#N/A,FALSE,"028-97"}</definedName>
    <definedName name="ççç" hidden="1">{#N/A,#N/A,FALSE,"Plan1";#N/A,#N/A,FALSE,"Plan2"}</definedName>
    <definedName name="cccc" hidden="1">{#N/A,#N/A,FALSE,"Plan1";#N/A,#N/A,FALSE,"Plan2"}</definedName>
    <definedName name="CCCCC">'[142]17-MOI'!#REF!</definedName>
    <definedName name="cccccc" hidden="1">{#N/A,#N/A,FALSE,"GERAL";#N/A,#N/A,FALSE,"012-96";#N/A,#N/A,FALSE,"018-96";#N/A,#N/A,FALSE,"027-96";#N/A,#N/A,FALSE,"059-96";#N/A,#N/A,FALSE,"076-96";#N/A,#N/A,FALSE,"019-97";#N/A,#N/A,FALSE,"021-97";#N/A,#N/A,FALSE,"022-97";#N/A,#N/A,FALSE,"028-97"}</definedName>
    <definedName name="ccccccc">[7]!ccccccc</definedName>
    <definedName name="ççççççç" hidden="1">{TRUE,TRUE,-1.25,-15.5,604.5,366.75,FALSE,FALSE,TRUE,TRUE,0,1,#N/A,1,#N/A,9.0125,24.4117647058824,1,FALSE,FALSE,3,TRUE,1,FALSE,100,"Swvu.PLANILHA2.","ACwvu.PLANILHA2.",#N/A,FALSE,FALSE,0.787401575,0.34,0.46,0.5,1,"","",FALSE,FALSE,FALSE,FALSE,1,#N/A,1,1,FALSE,FALSE,#N/A,#N/A,FALSE,FALSE,FALSE,9,65532,65532,FALSE,FALSE,TRUE,TRUE,TRUE}</definedName>
    <definedName name="cccccccc" hidden="1">{TRUE,TRUE,-1.25,-15.5,604.5,366.75,FALSE,FALSE,TRUE,TRUE,0,1,#N/A,1,#N/A,9.0125,24.4117647058824,1,FALSE,FALSE,3,TRUE,1,FALSE,100,"Swvu.PLANILHA2.","ACwvu.PLANILHA2.",#N/A,FALSE,FALSE,0.787401575,0.34,0.46,0.5,1,"","",FALSE,FALSE,FALSE,FALSE,1,#N/A,1,1,FALSE,FALSE,#N/A,#N/A,FALSE,FALSE,FALSE,9,65532,65532,FALSE,FALSE,TRUE,TRUE,TRUE}</definedName>
    <definedName name="ccccccccc"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cccccccccc" localSheetId="2">#REF!</definedName>
    <definedName name="cccccccccc" localSheetId="1">#REF!</definedName>
    <definedName name="cccccccccc" localSheetId="0">#REF!</definedName>
    <definedName name="cccccccccc">#REF!</definedName>
    <definedName name="cchart1" hidden="1">#REF!</definedName>
    <definedName name="cchart10" hidden="1">#REF!</definedName>
    <definedName name="cchart11" hidden="1">#REF!</definedName>
    <definedName name="cchart12" hidden="1">#REF!</definedName>
    <definedName name="cchart13" hidden="1">#REF!</definedName>
    <definedName name="cchart14" hidden="1">#REF!</definedName>
    <definedName name="cchart15" hidden="1">#REF!</definedName>
    <definedName name="cchart16" hidden="1">#REF!</definedName>
    <definedName name="cchart17" hidden="1">#REF!</definedName>
    <definedName name="cchart18" hidden="1">#REF!</definedName>
    <definedName name="cchart19" hidden="1">#REF!</definedName>
    <definedName name="cchart2" hidden="1">#REF!</definedName>
    <definedName name="cchart20" hidden="1">#REF!</definedName>
    <definedName name="cchart21" hidden="1">#REF!</definedName>
    <definedName name="cchart22" hidden="1">#REF!</definedName>
    <definedName name="cchart23" hidden="1">#REF!</definedName>
    <definedName name="cchart24" hidden="1">#REF!</definedName>
    <definedName name="cchart25" hidden="1">#REF!</definedName>
    <definedName name="cchart26" hidden="1">#REF!</definedName>
    <definedName name="cchart27" hidden="1">#REF!</definedName>
    <definedName name="cchart28" hidden="1">#REF!</definedName>
    <definedName name="cchart29" hidden="1">#REF!</definedName>
    <definedName name="cchart3" hidden="1">#REF!</definedName>
    <definedName name="cchart31" hidden="1">#REF!</definedName>
    <definedName name="cchart32" hidden="1">#REF!</definedName>
    <definedName name="cchart4" hidden="1">#REF!</definedName>
    <definedName name="cchart5" hidden="1">#REF!</definedName>
    <definedName name="cchart6" hidden="1">#REF!</definedName>
    <definedName name="cchart7" hidden="1">#REF!</definedName>
    <definedName name="cchart8" hidden="1">#REF!</definedName>
    <definedName name="cchart9" hidden="1">#REF!</definedName>
    <definedName name="cchave">[143]Plan1!$BL$8:$BL$410</definedName>
    <definedName name="CChv">#REF!</definedName>
    <definedName name="CCM" localSheetId="2">#REF!</definedName>
    <definedName name="CCM" localSheetId="1">#REF!</definedName>
    <definedName name="CCM" localSheetId="0">#REF!</definedName>
    <definedName name="CCM">#REF!</definedName>
    <definedName name="ccoluna">[144]TRANS!$E$1</definedName>
    <definedName name="ccvcxvxc">#REF!</definedName>
    <definedName name="CD">'[86]IC-Efeito'!$A$1:$U$38</definedName>
    <definedName name="Cenário">#REF!</definedName>
    <definedName name="Cenário_1">#REF!</definedName>
    <definedName name="Cenário_4">#REF!</definedName>
    <definedName name="ceps">[83]AccDil!$E$62</definedName>
    <definedName name="CF">#REF!</definedName>
    <definedName name="CFCG">#REF!</definedName>
    <definedName name="cfl">'[100]Grafico F de vel não uniforme'!$A$7:$C$14</definedName>
    <definedName name="cfl_u">#REF!</definedName>
    <definedName name="CFNPV">'[145]Base Case CM Version'!$O$43</definedName>
    <definedName name="cha">#REF!,#REF!,#REF!,#REF!,#REF!,#REF!,#REF!,#REF!,#REF!,#REF!,#REF!,#REF!</definedName>
    <definedName name="charles" hidden="1">{"'gráf jan00'!$A$1:$AK$41"}</definedName>
    <definedName name="chave">[129]Dados!$X$8:$X$1531</definedName>
    <definedName name="ChaveMeta">INDIRECT("Menu!$B$19")</definedName>
    <definedName name="ChaveReal">INDIRECT("Menu!$B$20")</definedName>
    <definedName name="ChaveRealDia">INDIRECT("Menu!$B$21")</definedName>
    <definedName name="check">#REF!</definedName>
    <definedName name="CheckBy_1">#REF!</definedName>
    <definedName name="checklist">'[146]VP1 Corinto'!$K$6:$K$34</definedName>
    <definedName name="CHECKSSO_OUT" hidden="1">{"'Quadro'!$A$4:$BG$78"}</definedName>
    <definedName name="CHF" localSheetId="2">#REF!</definedName>
    <definedName name="CHF" localSheetId="1">#REF!</definedName>
    <definedName name="CHF" localSheetId="0">#REF!</definedName>
    <definedName name="CHF">#REF!</definedName>
    <definedName name="Choices_Wrapper">[7]!Choices_Wrapper</definedName>
    <definedName name="ciclo1">#REF!</definedName>
    <definedName name="ciclo2">#REF!</definedName>
    <definedName name="ciclos" hidden="1">{"'RR'!$A$2:$E$81"}</definedName>
    <definedName name="cida" hidden="1">{#N/A,#N/A,FALSE,"PCOL"}</definedName>
    <definedName name="CIF">#REF!</definedName>
    <definedName name="CJ1M">#REF!</definedName>
    <definedName name="CJ1Y">#REF!</definedName>
    <definedName name="CJ3M">#REF!</definedName>
    <definedName name="CJ3Y">#REF!</definedName>
    <definedName name="CKoll">#REF!</definedName>
    <definedName name="ÇL" hidden="1">{"'Quadro'!$A$4:$BG$78"}</definedName>
    <definedName name="CLA">#REF!</definedName>
    <definedName name="ClaimBase">'[147]Claim history table'!$A$1:$P$109</definedName>
    <definedName name="CLAS.">#REF!</definedName>
    <definedName name="Class_Equipamentos">#REF!</definedName>
    <definedName name="Class_Mão_de_Obra">#REF!</definedName>
    <definedName name="Class_Materiais">#REF!</definedName>
    <definedName name="CLASSES">#REF!</definedName>
    <definedName name="CLASSIF">#REF!</definedName>
    <definedName name="claudio" hidden="1">{"'gráf jan00'!$A$1:$AK$41"}</definedName>
    <definedName name="çlçl" hidden="1">{"'Quadro'!$A$4:$BG$78"}</definedName>
    <definedName name="ClCont">#REF!</definedName>
    <definedName name="ClDoc">#REF!</definedName>
    <definedName name="Clearance_for_Roads">'[91]R Lengths'!$W$1506</definedName>
    <definedName name="Clearance_NewAccessRoads">'[91]Project Inputs'!$C$40</definedName>
    <definedName name="Clearance_NewCraneRoads">'[91]Project Inputs'!$C$34</definedName>
    <definedName name="Clearance_Trans_Line">'[91]E Lengths'!$BC$1506</definedName>
    <definedName name="Clearance_UpgradeAccessRoads">'[91]Project Inputs'!$D$40</definedName>
    <definedName name="Clearance_UpgradeCraneRoads">'[91]Project Inputs'!$D$34</definedName>
    <definedName name="Client">'[91]Project Inputs'!$C$4</definedName>
    <definedName name="Client_Number1_1">#REF!</definedName>
    <definedName name="CLIENTE">'[148]CAPA '!$B$3</definedName>
    <definedName name="clinha">[144]TRANS!$D$1</definedName>
    <definedName name="ClNorm">#REF!</definedName>
    <definedName name="close">#REF!</definedName>
    <definedName name="closing">[83]Inputs!$C$16</definedName>
    <definedName name="Clschv">[99]Dados!$AF$8:$AF$1328</definedName>
    <definedName name="Clschva">#REF!</definedName>
    <definedName name="CMC" hidden="1">{#N/A,#N/A,FALSE,"GERAL";#N/A,#N/A,FALSE,"012-96";#N/A,#N/A,FALSE,"018-96";#N/A,#N/A,FALSE,"027-96";#N/A,#N/A,FALSE,"059-96";#N/A,#N/A,FALSE,"076-96";#N/A,#N/A,FALSE,"019-97";#N/A,#N/A,FALSE,"021-97";#N/A,#N/A,FALSE,"022-97";#N/A,#N/A,FALSE,"028-97"}</definedName>
    <definedName name="çmç" localSheetId="5">[149]!Macro1</definedName>
    <definedName name="çmç" localSheetId="2">[149]!Macro1</definedName>
    <definedName name="çmç" localSheetId="1">[149]!Macro1</definedName>
    <definedName name="çmç">[149]!Macro1</definedName>
    <definedName name="CMme">#REF!</definedName>
    <definedName name="CMW">[108]workings1!#REF!</definedName>
    <definedName name="CN_AE_Cost">'[90]Ref Numbers'!$H$46</definedName>
    <definedName name="CN_AE_Sell">'[90]Ref Numbers'!$I$46</definedName>
    <definedName name="CN_Drafting_Cost">'[90]Ref Numbers'!$H$47</definedName>
    <definedName name="CN_Drafting_Sell">'[90]Ref Numbers'!$I$47</definedName>
    <definedName name="CN_FT_Engr_Cost">'[90]Ref Numbers'!$H$52</definedName>
    <definedName name="CN_FT_Engr_Sell">'[90]Ref Numbers'!$I$52</definedName>
    <definedName name="CN_LD_FT_Engr_Cost">'[90]Ref Numbers'!$H$51</definedName>
    <definedName name="CN_LD_FT_Engr_Sell">'[90]Ref Numbers'!$I$51</definedName>
    <definedName name="CN_Lead_Engr_Cost">'[90]Ref Numbers'!$H$45</definedName>
    <definedName name="CN_Lead_Engr_Sell">'[90]Ref Numbers'!$I$45</definedName>
    <definedName name="CN_ME_Cost">'[90]Ref Numbers'!$H$48</definedName>
    <definedName name="CN_ME_Sell">'[90]Ref Numbers'!$I$48</definedName>
    <definedName name="CN_NRE_Engr_Cost">'[90]Ref Numbers'!$H$53</definedName>
    <definedName name="CN_NRE_Engr_Sell">'[90]Ref Numbers'!$I$53</definedName>
    <definedName name="CN_Pjct_AN_Cost">'[90]Ref Numbers'!$H$50</definedName>
    <definedName name="CN_Pjct_AN_Sell">'[90]Ref Numbers'!$I$50</definedName>
    <definedName name="CN_PM_Cost">'[90]Ref Numbers'!$H$49</definedName>
    <definedName name="CN_PM_Sell">'[90]Ref Numbers'!$I$49</definedName>
    <definedName name="CN_VV_Engr_Cost">'[90]Ref Numbers'!$H$54</definedName>
    <definedName name="CN_VV_Engr_Sell">'[90]Ref Numbers'!$I$54</definedName>
    <definedName name="cntm">[77]Completa!$AO$16</definedName>
    <definedName name="CO">[57]Macro1!$B$4</definedName>
    <definedName name="CØ¿UAI¿øAßAI">[134]주관사업!#REF!</definedName>
    <definedName name="COA">[57]Macro1!$B$3</definedName>
    <definedName name="COA_11">'[150]COA-17'!#REF!</definedName>
    <definedName name="COA_12">'[150]COA-17'!#REF!</definedName>
    <definedName name="COA_13">'[150]COA-17'!#REF!</definedName>
    <definedName name="COA_14">'[150]COA-17'!#REF!</definedName>
    <definedName name="COA_15">'[150]COA-17'!#REF!</definedName>
    <definedName name="COA_16">'[150]COA-17'!#REF!</definedName>
    <definedName name="COA_17">'[150]COA-17'!#REF!</definedName>
    <definedName name="COA_18">'[150]COA-17'!#REF!</definedName>
    <definedName name="COA_19">'[150]COA-17'!#REF!</definedName>
    <definedName name="COA_51" localSheetId="2">#REF!</definedName>
    <definedName name="COA_51" localSheetId="1">#REF!</definedName>
    <definedName name="COA_51" localSheetId="0">#REF!</definedName>
    <definedName name="COA_51">#REF!</definedName>
    <definedName name="COA_52" localSheetId="2">#REF!</definedName>
    <definedName name="COA_52" localSheetId="1">#REF!</definedName>
    <definedName name="COA_52" localSheetId="0">#REF!</definedName>
    <definedName name="COA_52">#REF!</definedName>
    <definedName name="COA_53" localSheetId="2">#REF!</definedName>
    <definedName name="COA_53" localSheetId="1">#REF!</definedName>
    <definedName name="COA_53" localSheetId="0">#REF!</definedName>
    <definedName name="COA_53">#REF!</definedName>
    <definedName name="COA_54">#REF!</definedName>
    <definedName name="COA_55">#REF!</definedName>
    <definedName name="COA_60">#REF!</definedName>
    <definedName name="COA_70">#REF!</definedName>
    <definedName name="COA_80">#REF!</definedName>
    <definedName name="COA_90">#REF!</definedName>
    <definedName name="COA50A">#REF!</definedName>
    <definedName name="COA50B">#REF!</definedName>
    <definedName name="coat">#REF!</definedName>
    <definedName name="Cob">#REF!</definedName>
    <definedName name="Cobra" hidden="1">{#N/A,#N/A,FALSE,"PCOL"}</definedName>
    <definedName name="Cobre" hidden="1">{"'CptDifn'!$AA$32:$AG$32"}</definedName>
    <definedName name="COC">[57]Macro1!$B$5</definedName>
    <definedName name="cod">#REF!</definedName>
    <definedName name="Code_List">#REF!</definedName>
    <definedName name="CodeInspectionsCost">[91]Quotes!$E$100</definedName>
    <definedName name="CODIGO" localSheetId="2">#REF!</definedName>
    <definedName name="CODIGO" localSheetId="1">#REF!</definedName>
    <definedName name="CODIGO" localSheetId="0">#REF!</definedName>
    <definedName name="CODIGO">#REF!</definedName>
    <definedName name="código">#REF!</definedName>
    <definedName name="ⓒoe¨￢Iⓒø¡i￠?¨￡" localSheetId="2">[70]주관사업!#REF!</definedName>
    <definedName name="ⓒoe¨￢Iⓒø¡i￠?¨￡" localSheetId="1">[70]주관사업!#REF!</definedName>
    <definedName name="ⓒoe¨￢Iⓒø¡i￠?¨￡" localSheetId="0">[70]주관사업!#REF!</definedName>
    <definedName name="ⓒoe¨￢Iⓒø¡i￠?¨￡">[70]주관사업!#REF!</definedName>
    <definedName name="COEFCUSIND">#REF!</definedName>
    <definedName name="COGUMELO" localSheetId="2">#REF!</definedName>
    <definedName name="COGUMELO" localSheetId="1">#REF!</definedName>
    <definedName name="COGUMELO" localSheetId="0">#REF!</definedName>
    <definedName name="COGUMELO">#REF!</definedName>
    <definedName name="Coilup_UG_Fiber_Optic">'[91]Project Inputs'!$C$79</definedName>
    <definedName name="Coilup_under">'[91]Project Inputs'!$C$75</definedName>
    <definedName name="CoilupTurbToTF">'[91]Project Inputs'!$C$82</definedName>
    <definedName name="Collection_Losses">'[91]E Lengths'!$AO$1506</definedName>
    <definedName name="Collection_Losses_In">'[91]E Lengths'!$AP$1506</definedName>
    <definedName name="CollectionAmperage">'[91]Trench and Cable'!$F$4</definedName>
    <definedName name="CollectionClearLogMulchArea" localSheetId="2">[151]Lengths!#REF!</definedName>
    <definedName name="CollectionClearLogMulchArea" localSheetId="1">[151]Lengths!#REF!</definedName>
    <definedName name="CollectionClearLogMulchArea" localSheetId="0">[151]Lengths!#REF!</definedName>
    <definedName name="CollectionClearLogMulchArea">[151]Lengths!#REF!</definedName>
    <definedName name="CollectionDerating">'[91]Project Inputs'!$C$86</definedName>
    <definedName name="CollectionFactor">[152]CapEx!$G$4</definedName>
    <definedName name="CollectionNumberConductors">'[91]Project Inputs'!$C$63</definedName>
    <definedName name="CollectionRoutingAllowance">'[91]Project Inputs'!$C$62</definedName>
    <definedName name="CollectionSystemFreightAllowance">[91]Quotes!$E$76</definedName>
    <definedName name="CollectionSystemMaterialsAndLabourAllowance">[91]Quotes!$E$75</definedName>
    <definedName name="CollectionVolt">'[91]Project Inputs'!$C$64</definedName>
    <definedName name="colonnes">[153]e_project!$E$17:$AH$17</definedName>
    <definedName name="ColSaldo" localSheetId="2">#REF!</definedName>
    <definedName name="ColSaldo" localSheetId="1">#REF!</definedName>
    <definedName name="ColSaldo" localSheetId="0">#REF!</definedName>
    <definedName name="ColSaldo">#REF!</definedName>
    <definedName name="coluna">[144]TRANS!$C$1</definedName>
    <definedName name="COLUNA_TOTAIS">#REF!</definedName>
    <definedName name="ColunaFinal">[144]TRANS!$I$1</definedName>
    <definedName name="ColunaInicial">[144]TRANS!$G$1</definedName>
    <definedName name="ColunaPatio">[144]TRANS!$L$1</definedName>
    <definedName name="ColunaSelecionada">#REF!</definedName>
    <definedName name="COLUSDEF">[154]Calculac!$E$74</definedName>
    <definedName name="Comb.OpçãoLocação" localSheetId="2">#REF!</definedName>
    <definedName name="Comb.OpçãoLocação" localSheetId="1">#REF!</definedName>
    <definedName name="Comb.OpçãoLocação" localSheetId="0">#REF!</definedName>
    <definedName name="Comb.OpçãoLocação">#REF!</definedName>
    <definedName name="Comb.OpçãoLocação_15" localSheetId="2">#REF!</definedName>
    <definedName name="Comb.OpçãoLocação_15" localSheetId="1">#REF!</definedName>
    <definedName name="Comb.OpçãoLocação_15" localSheetId="0">#REF!</definedName>
    <definedName name="Comb.OpçãoLocação_15">#REF!</definedName>
    <definedName name="Comb.OpçãoLocação_20">#REF!</definedName>
    <definedName name="Comb.OpçãoLocação_23">#REF!</definedName>
    <definedName name="Comb.OpçãoLocação_25">#REF!</definedName>
    <definedName name="Comb.OpçãoLocação_28">#REF!</definedName>
    <definedName name="Comb.OpçãoLocação_31">#REF!</definedName>
    <definedName name="Comb.OpçãoLocação_33">#REF!</definedName>
    <definedName name="Comb.OpçãoLocação_36">#REF!</definedName>
    <definedName name="Comb.Transp.Operac.">#REF!</definedName>
    <definedName name="Comb.Transp.Operac._15">#REF!</definedName>
    <definedName name="Comb.Transp.Operac._20">#REF!</definedName>
    <definedName name="Comb.Transp.Operac._23">#REF!</definedName>
    <definedName name="Comb.Transp.Operac._25">#REF!</definedName>
    <definedName name="Comb.Transp.Operac._28">#REF!</definedName>
    <definedName name="Comb.Transp.Operac._31">#REF!</definedName>
    <definedName name="Comb.Transp.Operac._33">#REF!</definedName>
    <definedName name="Comb.Transp.Operac._36">#REF!</definedName>
    <definedName name="Combustível">#REF!</definedName>
    <definedName name="Combustível_15">#REF!</definedName>
    <definedName name="Combustível_20">#REF!</definedName>
    <definedName name="Combustível_23">#REF!</definedName>
    <definedName name="Combustível_25">#REF!</definedName>
    <definedName name="Combustível_28">#REF!</definedName>
    <definedName name="Combustível_31">#REF!</definedName>
    <definedName name="Combustível_33">#REF!</definedName>
    <definedName name="Combustível_36">#REF!</definedName>
    <definedName name="comissao">#REF!</definedName>
    <definedName name="comm">#REF!</definedName>
    <definedName name="commessa_valuta">#REF!</definedName>
    <definedName name="CommFnInnov">#REF!</definedName>
    <definedName name="CommIntInnov">#REF!</definedName>
    <definedName name="Commission">#REF!</definedName>
    <definedName name="CommunicationsITCostPerMonth">[91]Quotes!$E$94</definedName>
    <definedName name="COMP_CLI">[7]!COMP_CLI</definedName>
    <definedName name="COMP_GERAL">[34]Orçamento!$AA$1:$AQ$779</definedName>
    <definedName name="Company">[132]Consol!$R$13</definedName>
    <definedName name="COMPLETA" localSheetId="2">#REF!</definedName>
    <definedName name="COMPLETA" localSheetId="1">#REF!</definedName>
    <definedName name="COMPLETA" localSheetId="0">#REF!</definedName>
    <definedName name="COMPLETA">#REF!</definedName>
    <definedName name="ComplexEcrans">#REF!</definedName>
    <definedName name="Composição_do_BDI">#REF!</definedName>
    <definedName name="CompoundArea">'[91]Project Inputs'!$C$43</definedName>
    <definedName name="CompoundAreaGravelDepthInches">'[91]Project Inputs'!$C$45</definedName>
    <definedName name="CompoundAreaTopsoilStripDepthInches">'[91]Project Inputs'!$C$44</definedName>
    <definedName name="compr" localSheetId="2">#REF!</definedName>
    <definedName name="compr" localSheetId="1">#REF!</definedName>
    <definedName name="compr" localSheetId="0">#REF!</definedName>
    <definedName name="compr">#REF!</definedName>
    <definedName name="compreq" localSheetId="2">#REF!</definedName>
    <definedName name="compreq" localSheetId="1">#REF!</definedName>
    <definedName name="compreq" localSheetId="0">#REF!</definedName>
    <definedName name="compreq">#REF!</definedName>
    <definedName name="compri" localSheetId="2">#REF!</definedName>
    <definedName name="compri" localSheetId="1">#REF!</definedName>
    <definedName name="compri" localSheetId="0">#REF!</definedName>
    <definedName name="compri">#REF!</definedName>
    <definedName name="comprieq">#REF!</definedName>
    <definedName name="Comprimento">[144]TRANS!$J$1</definedName>
    <definedName name="CompStat" localSheetId="5">[155]!CompStat</definedName>
    <definedName name="CompStat" localSheetId="2">[155]!CompStat</definedName>
    <definedName name="CompStat" localSheetId="1">[155]!CompStat</definedName>
    <definedName name="CompStat">[155]!CompStat</definedName>
    <definedName name="CON" localSheetId="2">#REF!</definedName>
    <definedName name="CON" localSheetId="1">#REF!</definedName>
    <definedName name="CON" localSheetId="0">#REF!</definedName>
    <definedName name="CON">#REF!</definedName>
    <definedName name="CONC21" localSheetId="2">#REF!</definedName>
    <definedName name="CONC21" localSheetId="1">#REF!</definedName>
    <definedName name="CONC21" localSheetId="0">#REF!</definedName>
    <definedName name="CONC21">#REF!</definedName>
    <definedName name="CONC211" localSheetId="2">#REF!</definedName>
    <definedName name="CONC211" localSheetId="1">#REF!</definedName>
    <definedName name="CONC211" localSheetId="0">#REF!</definedName>
    <definedName name="CONC211">#REF!</definedName>
    <definedName name="CONC231">#REF!</definedName>
    <definedName name="CONC232">#REF!</definedName>
    <definedName name="CONCEL" hidden="1">{#N/A,#N/A,FALSE,"GERAL";#N/A,#N/A,FALSE,"012-96";#N/A,#N/A,FALSE,"018-96";#N/A,#N/A,FALSE,"027-96";#N/A,#N/A,FALSE,"059-96";#N/A,#N/A,FALSE,"076-96";#N/A,#N/A,FALSE,"019-97";#N/A,#N/A,FALSE,"021-97";#N/A,#N/A,FALSE,"022-97";#N/A,#N/A,FALSE,"028-97"}</definedName>
    <definedName name="Concentrado_Cobre" hidden="1">{"'CptDifn'!$AA$32:$AG$32"}</definedName>
    <definedName name="concorrentes" localSheetId="2" hidden="1">{#N/A,#N/A,FALSE,"Cronograma";#N/A,#N/A,FALSE,"Cronogr. 2"}</definedName>
    <definedName name="concorrentes" localSheetId="1" hidden="1">{#N/A,#N/A,FALSE,"Cronograma";#N/A,#N/A,FALSE,"Cronogr. 2"}</definedName>
    <definedName name="concorrentes" localSheetId="0" hidden="1">{#N/A,#N/A,FALSE,"Cronograma";#N/A,#N/A,FALSE,"Cronogr. 2"}</definedName>
    <definedName name="concorrentes" hidden="1">{#N/A,#N/A,FALSE,"Cronograma";#N/A,#N/A,FALSE,"Cronogr. 2"}</definedName>
    <definedName name="condicionadores">#REF!</definedName>
    <definedName name="condiocionador">#REF!</definedName>
    <definedName name="ConeVol" localSheetId="3">'Histograma Equiptos Principais'!ConeVol</definedName>
    <definedName name="ConeVol" localSheetId="2">'Histograma MOD'!ConeVol</definedName>
    <definedName name="ConeVol" localSheetId="1">'Histograma MOD Geral'!ConeVol</definedName>
    <definedName name="ConeVol" localSheetId="0">'Histograma MOI Geral'!ConeVol</definedName>
    <definedName name="ConeVol">[156]!ConeVol</definedName>
    <definedName name="ConeVol_1">#N/A</definedName>
    <definedName name="ConeVol_10">#N/A</definedName>
    <definedName name="ConeVol_10_1">#N/A</definedName>
    <definedName name="ConeVol_10_17">NA()</definedName>
    <definedName name="ConeVol_10_2">#N/A</definedName>
    <definedName name="ConeVol_10_3">#N/A</definedName>
    <definedName name="ConeVol_10_4">#N/A</definedName>
    <definedName name="ConeVol_11">#N/A</definedName>
    <definedName name="ConeVol_11_1">#N/A</definedName>
    <definedName name="ConeVol_11_17">NA()</definedName>
    <definedName name="ConeVol_11_2">#N/A</definedName>
    <definedName name="ConeVol_11_3">#N/A</definedName>
    <definedName name="ConeVol_11_4">#N/A</definedName>
    <definedName name="ConeVol_12">#N/A</definedName>
    <definedName name="ConeVol_12_1">#N/A</definedName>
    <definedName name="ConeVol_12_17">NA()</definedName>
    <definedName name="ConeVol_12_2">#N/A</definedName>
    <definedName name="ConeVol_12_21" localSheetId="2">'Histograma MOD'!ConeVol_12_21</definedName>
    <definedName name="ConeVol_12_21" localSheetId="1">'Histograma MOD Geral'!ConeVol_12_21</definedName>
    <definedName name="ConeVol_12_21" localSheetId="0">'Histograma MOI Geral'!ConeVol_12_21</definedName>
    <definedName name="ConeVol_12_21">#N/A</definedName>
    <definedName name="ConeVol_12_3">#N/A</definedName>
    <definedName name="ConeVol_12_4">#N/A</definedName>
    <definedName name="ConeVol_13">#N/A</definedName>
    <definedName name="ConeVol_13_21" localSheetId="2">'Histograma MOD'!ConeVol_13_21</definedName>
    <definedName name="ConeVol_13_21" localSheetId="1">'Histograma MOD Geral'!ConeVol_13_21</definedName>
    <definedName name="ConeVol_13_21" localSheetId="0">'Histograma MOI Geral'!ConeVol_13_21</definedName>
    <definedName name="ConeVol_13_21">#N/A</definedName>
    <definedName name="ConeVol_14">#N/A</definedName>
    <definedName name="ConeVol_15">#N/A</definedName>
    <definedName name="ConeVol_15_21" localSheetId="2">'Histograma MOD'!ConeVol_15_21</definedName>
    <definedName name="ConeVol_15_21" localSheetId="1">'Histograma MOD Geral'!ConeVol_15_21</definedName>
    <definedName name="ConeVol_15_21" localSheetId="0">'Histograma MOI Geral'!ConeVol_15_21</definedName>
    <definedName name="ConeVol_15_21">#N/A</definedName>
    <definedName name="ConeVol_16">#N/A</definedName>
    <definedName name="ConeVol_17">#N/A</definedName>
    <definedName name="ConeVol_18">#N/A</definedName>
    <definedName name="ConeVol_18_21" localSheetId="2">'Histograma MOD'!ConeVol_18_21</definedName>
    <definedName name="ConeVol_18_21" localSheetId="1">'Histograma MOD Geral'!ConeVol_18_21</definedName>
    <definedName name="ConeVol_18_21" localSheetId="0">'Histograma MOI Geral'!ConeVol_18_21</definedName>
    <definedName name="ConeVol_18_21">#N/A</definedName>
    <definedName name="ConeVol_19">#N/A</definedName>
    <definedName name="ConeVol_2">#N/A</definedName>
    <definedName name="ConeVol_2_17">NA()</definedName>
    <definedName name="ConeVol_2_3">#N/A</definedName>
    <definedName name="ConeVol_2_4">#N/A</definedName>
    <definedName name="ConeVol_21" localSheetId="2">'Histograma MOD'!ConeVol_21</definedName>
    <definedName name="ConeVol_21" localSheetId="1">'Histograma MOD Geral'!ConeVol_21</definedName>
    <definedName name="ConeVol_21" localSheetId="0">'Histograma MOI Geral'!ConeVol_21</definedName>
    <definedName name="ConeVol_21">#N/A</definedName>
    <definedName name="ConeVol_23" localSheetId="2">'Histograma MOD'!ConeVol_23</definedName>
    <definedName name="ConeVol_23" localSheetId="1">'Histograma MOD Geral'!ConeVol_23</definedName>
    <definedName name="ConeVol_23" localSheetId="0">'Histograma MOI Geral'!ConeVol_23</definedName>
    <definedName name="ConeVol_23">#N/A</definedName>
    <definedName name="ConeVol_24" localSheetId="2">'Histograma MOD'!ConeVol_24</definedName>
    <definedName name="ConeVol_24" localSheetId="1">'Histograma MOD Geral'!ConeVol_24</definedName>
    <definedName name="ConeVol_24" localSheetId="0">'Histograma MOI Geral'!ConeVol_24</definedName>
    <definedName name="ConeVol_24">#N/A</definedName>
    <definedName name="ConeVol_25" localSheetId="2">'Histograma MOD'!ConeVol_25</definedName>
    <definedName name="ConeVol_25" localSheetId="1">'Histograma MOD Geral'!ConeVol_25</definedName>
    <definedName name="ConeVol_25" localSheetId="0">'Histograma MOI Geral'!ConeVol_25</definedName>
    <definedName name="ConeVol_25">#N/A</definedName>
    <definedName name="ConeVol_3">#N/A</definedName>
    <definedName name="ConeVol_3_1">#N/A</definedName>
    <definedName name="ConeVol_3_17">NA()</definedName>
    <definedName name="ConeVol_3_2">#N/A</definedName>
    <definedName name="ConeVol_3_21" localSheetId="2">'Histograma MOD'!ConeVol_3_21</definedName>
    <definedName name="ConeVol_3_21" localSheetId="1">'Histograma MOD Geral'!ConeVol_3_21</definedName>
    <definedName name="ConeVol_3_21" localSheetId="0">'Histograma MOI Geral'!ConeVol_3_21</definedName>
    <definedName name="ConeVol_3_21">#N/A</definedName>
    <definedName name="ConeVol_3_3">#N/A</definedName>
    <definedName name="ConeVol_3_4">#N/A</definedName>
    <definedName name="ConeVol_4">#N/A</definedName>
    <definedName name="ConeVol_4_1">#N/A</definedName>
    <definedName name="ConeVol_4_17">NA()</definedName>
    <definedName name="ConeVol_4_2">#N/A</definedName>
    <definedName name="ConeVol_4_21" localSheetId="2">'Histograma MOD'!ConeVol_4_21</definedName>
    <definedName name="ConeVol_4_21" localSheetId="1">'Histograma MOD Geral'!ConeVol_4_21</definedName>
    <definedName name="ConeVol_4_21" localSheetId="0">'Histograma MOI Geral'!ConeVol_4_21</definedName>
    <definedName name="ConeVol_4_21">#N/A</definedName>
    <definedName name="ConeVol_4_3">#N/A</definedName>
    <definedName name="ConeVol_4_4">#N/A</definedName>
    <definedName name="ConeVol_5">#N/A</definedName>
    <definedName name="ConeVol_6">#N/A</definedName>
    <definedName name="ConeVol_8">#N/A</definedName>
    <definedName name="ConeVol_8_21" localSheetId="2">'Histograma MOD'!ConeVol_8_21</definedName>
    <definedName name="ConeVol_8_21" localSheetId="1">'Histograma MOD Geral'!ConeVol_8_21</definedName>
    <definedName name="ConeVol_8_21" localSheetId="0">'Histograma MOI Geral'!ConeVol_8_21</definedName>
    <definedName name="ConeVol_8_21">#N/A</definedName>
    <definedName name="ConeVol_9">#N/A</definedName>
    <definedName name="ConeVol_9_17">NA()</definedName>
    <definedName name="ConeVol_9_21" localSheetId="2">'Histograma MOD'!ConeVol_9_21</definedName>
    <definedName name="ConeVol_9_21" localSheetId="1">'Histograma MOD Geral'!ConeVol_9_21</definedName>
    <definedName name="ConeVol_9_21" localSheetId="0">'Histograma MOI Geral'!ConeVol_9_21</definedName>
    <definedName name="ConeVol_9_21">#N/A</definedName>
    <definedName name="ConeVol_9_3">#N/A</definedName>
    <definedName name="ConeVol_9_4">#N/A</definedName>
    <definedName name="conex">#REF!</definedName>
    <definedName name="Conf_CVRD">#REF!</definedName>
    <definedName name="ConfDyn">#REF!</definedName>
    <definedName name="CONN1" localSheetId="2">#REF!</definedName>
    <definedName name="CONN1" localSheetId="1">#REF!</definedName>
    <definedName name="CONN1" localSheetId="0">#REF!</definedName>
    <definedName name="CONN1">#REF!</definedName>
    <definedName name="conn10" localSheetId="2">#REF!</definedName>
    <definedName name="conn10" localSheetId="1">#REF!</definedName>
    <definedName name="conn10" localSheetId="0">#REF!</definedName>
    <definedName name="conn10">#REF!</definedName>
    <definedName name="CONN2" localSheetId="2">#REF!</definedName>
    <definedName name="CONN2" localSheetId="1">#REF!</definedName>
    <definedName name="CONN2" localSheetId="0">#REF!</definedName>
    <definedName name="CONN2">#REF!</definedName>
    <definedName name="CONN3">#REF!</definedName>
    <definedName name="cons">#REF!</definedName>
    <definedName name="cons_energ_elet">#REF!</definedName>
    <definedName name="cons1">#REF!</definedName>
    <definedName name="Cons5">[157]Resumo!$A$3:$C$20</definedName>
    <definedName name="consalt">#REF!</definedName>
    <definedName name="consalte">#REF!</definedName>
    <definedName name="consist">#REF!</definedName>
    <definedName name="consist1">#REF!</definedName>
    <definedName name="consolidado">'[158]Check List- Gerrot'!#REF!,'[158]Check List- Gerrot'!#REF!,'[158]Check List- Gerrot'!#REF!,'[158]Check List- Gerrot'!#REF!,'[158]Check List- Gerrot'!#REF!</definedName>
    <definedName name="Consulta_Real_Orc_2000_Estrt_2001">#REF!</definedName>
    <definedName name="Consulta5">[159]Resumo!$A$3:$C$20</definedName>
    <definedName name="CONSUM">#REF!</definedName>
    <definedName name="CONT">#REF!</definedName>
    <definedName name="Contas">[160]Tabela!$C$3:$C$73</definedName>
    <definedName name="Contingency_Dollars">[161]Summary!$L$164</definedName>
    <definedName name="ContoEconomico01">#REF!</definedName>
    <definedName name="ContoEconomicoOTT191101">#REF!</definedName>
    <definedName name="Contract_start">#REF!</definedName>
    <definedName name="Contratação">#REF!</definedName>
    <definedName name="Contratados">[7]!Contratados</definedName>
    <definedName name="CONTRATO">'[148]CAPA '!$I$3</definedName>
    <definedName name="ContratoGMGHh" localSheetId="2">#REF!</definedName>
    <definedName name="ContratoGMGHh" localSheetId="1">#REF!</definedName>
    <definedName name="ContratoGMGHh" localSheetId="0">#REF!</definedName>
    <definedName name="ContratoGMGHh">#REF!</definedName>
    <definedName name="Contratos">#REF!</definedName>
    <definedName name="CONTROL" localSheetId="2">#REF!</definedName>
    <definedName name="CONTROL" localSheetId="1">#REF!</definedName>
    <definedName name="CONTROL" localSheetId="0">#REF!</definedName>
    <definedName name="CONTROL">#REF!</definedName>
    <definedName name="CONTROLE" localSheetId="5">__L1C1:__L175C12</definedName>
    <definedName name="CONTROLE" localSheetId="2">__L1C1:__L175C12</definedName>
    <definedName name="CONTROLE" localSheetId="1">__L1C1:__L175C12</definedName>
    <definedName name="CONTROLE">__L1C1:__L175C12</definedName>
    <definedName name="CONVERT">[162]Conversion!$F$15:$G$26</definedName>
    <definedName name="Coordinates_Sheet">[91]Coordinates!$A$10:$E$1309</definedName>
    <definedName name="Copia" hidden="1">{#N/A,#N/A,FALSE,"PCOL"}</definedName>
    <definedName name="copiaranch"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copiaranch2"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cor" hidden="1">{"'gráf jan00'!$A$1:$AK$41"}</definedName>
    <definedName name="COS" localSheetId="2">#REF!</definedName>
    <definedName name="COS" localSheetId="1">#REF!</definedName>
    <definedName name="COS" localSheetId="0">#REF!</definedName>
    <definedName name="COS">#REF!</definedName>
    <definedName name="COS_EST">IF(OR(#REF!="D",#REF!="U",#REF!="C"),0,(#REF!*#REF!)/1000)</definedName>
    <definedName name="Cost">#REF!</definedName>
    <definedName name="cost_of_debt">#REF!</definedName>
    <definedName name="Cost_Syn_Start">'[145]Base Case CM Version'!$F$141</definedName>
    <definedName name="COSTI_MAT_IN_VAL">IF([110]NASTRI!B$21=0,0,IF([110]NASTRI!$L1=[110]NASTRI!B$21,([110]NASTRI!#REF!+[110]NASTRI!#REF!)*([110]NASTRI!#REF!/[110]NASTRI!#REF!)*([110]NASTRI!#REF!/[110]NASTRI!#REF!),0))</definedName>
    <definedName name="COSTO_ESC">IF([110]NASTRI!#REF!&gt;[110]NASTRI!$G1,IF([110]NASTRI!$L1=[110]NASTRI!$I$14,[110]NASTRI!#REF!*(1+[0]!ESCAL*[110]NASTRI!#REF!),IF([110]NASTRI!$L1=[110]NASTRI!$I$15,[110]NASTRI!#REF!*(1+[0]!ESCAL*[110]NASTRI!#REF!),IF([110]NASTRI!$L1=[110]NASTRI!$I$16,[110]NASTRI!#REF!*(1+[0]!ESCAL*[110]NASTRI!#REF!),IF([110]NASTRI!$L1=[110]NASTRI!$I$17,[110]NASTRI!#REF!*(1+[0]!ESCAL*[110]NASTRI!#REF!),IF([110]NASTRI!$L1=[110]NASTRI!$I$18,[110]NASTRI!#REF!*(1+[0]!ESCAL*[110]NASTRI!#REF!),IF([110]NASTRI!$L1=[110]NASTRI!$I$19,[110]NASTRI!#REF!*(1+[0]!ESCAL*[110]NASTRI!#REF!),0)))))),[110]NASTRI!XEY1)</definedName>
    <definedName name="costo_escalato">IF(#REF!&gt;#REF!,IF(#REF!=#REF!,#REF!*(1+[0]!escalation*#REF!),IF(#REF!=#REF!,#REF!*(1+[0]!escalation*#REF!),IF(#REF!=#REF!,#REF!*(1+[0]!escalation*#REF!),IF(#REF!=#REF!,#REF!*(1+[0]!escalation*#REF!),IF(#REF!=#REF!,#REF!*(1+[0]!escalation*#REF!),0))))),#REF!)</definedName>
    <definedName name="costo_in_valuta">IF(#REF!=0,0,IF(#REF!=#REF!,#REF!,0))</definedName>
    <definedName name="COSTO_TOT">IF([110]NASTRI!XFD1="incl.",0,IF([110]NASTRI!XFC1=[110]NASTRI!$I$14,[110]NASTRI!XFD1*[110]NASTRI!XFA1*[110]NASTRI!$K$14/10^3,IF([110]NASTRI!XFC1=[110]NASTRI!$I$15,[110]NASTRI!XFD1*[110]NASTRI!XFA1*[110]NASTRI!$K$15/10^3,IF([110]NASTRI!XFC1=[110]NASTRI!$I$16,[110]NASTRI!XFD1*[110]NASTRI!XFA1*[110]NASTRI!$K$16/10^3,IF([110]NASTRI!XFC1=[110]NASTRI!$I$17,[110]NASTRI!XFD1*[110]NASTRI!XFA1*[110]NASTRI!$K$17/10^3,IF([110]NASTRI!XFC1=[110]NASTRI!$I$18,[110]NASTRI!XFD1*[110]NASTRI!XFA1*[110]NASTRI!$K$18/10^3,IF([110]NASTRI!XFC1=[110]NASTRI!$I$19,[110]NASTRI!XFD1*[110]NASTRI!XFA1*[110]NASTRI!$K$19/10^3,0)))))))</definedName>
    <definedName name="costo_totale">IF(#REF!=0,0,IF(#REF!=#REF!,(#REF!*#REF!)*#REF!/10^6,IF(#REF!=#REF!,(#REF!*#REF!)*#REF!/10^6,IF(#REF!=#REF!,(#REF!*#REF!)*#REF!/10^6,IF(#REF!=#REF!,(#REF!*#REF!)*#REF!/10^6,IF(#REF!=#REF!,(#REF!*#REF!)*#REF!/10^6,IF(#REF!=#REF!,(#REF!*#REF!)*#REF!/10^6)))))))</definedName>
    <definedName name="costo_unitario">IF(#REF!=0,0,#REF!*#REF!/#REF!)</definedName>
    <definedName name="CostOfVaults">[91]Quotes!$E$79</definedName>
    <definedName name="COSTOTUS">#REF!</definedName>
    <definedName name="CostPerReelTruck">'[91]Project Inputs'!$C$57</definedName>
    <definedName name="CostTrenchDouble">'[91]Trench and Cable'!$D$357</definedName>
    <definedName name="CostTrenchSingle">'[91]Trench and Cable'!$D$356</definedName>
    <definedName name="CotVersao">[15]Dados!#REF!</definedName>
    <definedName name="counter_trade">#REF!</definedName>
    <definedName name="cout">#REF!</definedName>
    <definedName name="Cover">[83]Cover!$A$1:$N$22</definedName>
    <definedName name="COVER50">[76]CAT_5!#REF!</definedName>
    <definedName name="CP">[163]Resumo!#REF!</definedName>
    <definedName name="CPIA">#REF!</definedName>
    <definedName name="CPMF">#REF!</definedName>
    <definedName name="CProj">#REF!</definedName>
    <definedName name="CProj2">[164]SSevero_T!#REF!</definedName>
    <definedName name="cpt">'[165]#REF'!$A$1:$U$38</definedName>
    <definedName name="cr_reten__ocgeralturno_cg_dados">'[166]Vg. Inventariados-dados'!$E$1:$R$2</definedName>
    <definedName name="CraneFullTearDownCost" localSheetId="2">'[102]Project Inputs'!#REF!</definedName>
    <definedName name="CraneFullTearDownCost" localSheetId="1">'[102]Project Inputs'!#REF!</definedName>
    <definedName name="CraneFullTearDownCost" localSheetId="0">'[102]Project Inputs'!#REF!</definedName>
    <definedName name="CraneFullTearDownCost">'[102]Project Inputs'!#REF!</definedName>
    <definedName name="CranePartialTearDownCost" localSheetId="2">'[102]Project Inputs'!#REF!</definedName>
    <definedName name="CranePartialTearDownCost" localSheetId="1">'[102]Project Inputs'!#REF!</definedName>
    <definedName name="CranePartialTearDownCost" localSheetId="0">'[102]Project Inputs'!#REF!</definedName>
    <definedName name="CranePartialTearDownCost">'[102]Project Inputs'!#REF!</definedName>
    <definedName name="CraneSupCost" localSheetId="2">'[102]Project Inputs'!#REF!</definedName>
    <definedName name="CraneSupCost" localSheetId="1">'[102]Project Inputs'!#REF!</definedName>
    <definedName name="CraneSupCost" localSheetId="0">'[102]Project Inputs'!#REF!</definedName>
    <definedName name="CraneSupCost">'[102]Project Inputs'!#REF!</definedName>
    <definedName name="crate" localSheetId="2">#REF!</definedName>
    <definedName name="crate" localSheetId="1">#REF!</definedName>
    <definedName name="crate" localSheetId="0">#REF!</definedName>
    <definedName name="crate">#REF!</definedName>
    <definedName name="CRC">#REF!</definedName>
    <definedName name="CreateBy_1" localSheetId="2">#REF!</definedName>
    <definedName name="CreateBy_1" localSheetId="1">#REF!</definedName>
    <definedName name="CreateBy_1" localSheetId="0">#REF!</definedName>
    <definedName name="CreateBy_1">#REF!</definedName>
    <definedName name="CreateBy_2">#REF!</definedName>
    <definedName name="CreateBy_3">#REF!</definedName>
    <definedName name="CREW">#REF!</definedName>
    <definedName name="cris" hidden="1">{#N/A,#N/A,FALSE,"GERAL";#N/A,#N/A,FALSE,"012-96";#N/A,#N/A,FALSE,"018-96";#N/A,#N/A,FALSE,"027-96";#N/A,#N/A,FALSE,"059-96";#N/A,#N/A,FALSE,"076-96";#N/A,#N/A,FALSE,"019-97";#N/A,#N/A,FALSE,"021-97";#N/A,#N/A,FALSE,"022-97";#N/A,#N/A,FALSE,"028-97"}</definedName>
    <definedName name="cRISTINA" localSheetId="2">#REF!</definedName>
    <definedName name="cRISTINA" localSheetId="1">#REF!</definedName>
    <definedName name="cRISTINA" localSheetId="0">#REF!</definedName>
    <definedName name="cRISTINA">#REF!</definedName>
    <definedName name="CRIT2">#REF!</definedName>
    <definedName name="Criteria3" localSheetId="3">#REF!</definedName>
    <definedName name="Criteria3" localSheetId="2">#REF!</definedName>
    <definedName name="Criteria3" localSheetId="1">#REF!</definedName>
    <definedName name="Criteria3" localSheetId="0">#REF!</definedName>
    <definedName name="Criteria3">#REF!</definedName>
    <definedName name="_xlnm.Criteria" localSheetId="3">'[167]IO''s INS'!#REF!</definedName>
    <definedName name="_xlnm.Criteria" localSheetId="2">'[167]IO''s INS'!#REF!</definedName>
    <definedName name="_xlnm.Criteria" localSheetId="1">'[167]IO''s INS'!#REF!</definedName>
    <definedName name="_xlnm.Criteria" localSheetId="0">'[167]IO''s INS'!#REF!</definedName>
    <definedName name="_xlnm.Criteria">'[168]IO''s INS'!#REF!</definedName>
    <definedName name="Criterios1">'[169]Flot(rota1)'!#REF!</definedName>
    <definedName name="Cronograma2" hidden="1">{#N/A,#N/A,TRUE,"indice";#N/A,#N/A,TRUE,"indicadores";#N/A,#N/A,TRUE,"comentarios"}</definedName>
    <definedName name="Cross_Section_AL">'[91]Losses Calculation'!$W$52</definedName>
    <definedName name="Cross_Section_Steel">'[91]Losses Calculation'!$Y$52</definedName>
    <definedName name="crrfgr" localSheetId="2">#REF!</definedName>
    <definedName name="crrfgr" localSheetId="1">#REF!</definedName>
    <definedName name="crrfgr" localSheetId="0">#REF!</definedName>
    <definedName name="crrfgr">#REF!</definedName>
    <definedName name="crush_s" localSheetId="2">#REF!</definedName>
    <definedName name="crush_s" localSheetId="1">#REF!</definedName>
    <definedName name="crush_s" localSheetId="0">#REF!</definedName>
    <definedName name="crush_s">#REF!</definedName>
    <definedName name="CS">'[170]CS#'!$A$3:$K$12</definedName>
    <definedName name="cs_fase1">[159]Distritos_2001!$C$3:$P$12</definedName>
    <definedName name="csDesignMode">1</definedName>
    <definedName name="CSE_Cost">'[90]Ref Numbers'!$H$10</definedName>
    <definedName name="CSE_Sell">'[90]Ref Numbers'!$I$10</definedName>
    <definedName name="CSNo" localSheetId="2">#REF!</definedName>
    <definedName name="CSNo" localSheetId="1">#REF!</definedName>
    <definedName name="CSNo" localSheetId="0">#REF!</definedName>
    <definedName name="CSNo">#REF!</definedName>
    <definedName name="CSYes">#REF!</definedName>
    <definedName name="ct">#REF!</definedName>
    <definedName name="cta">#REF!</definedName>
    <definedName name="CTH" hidden="1">{#N/A,#N/A,FALSE,"GERAL";#N/A,#N/A,FALSE,"012-96";#N/A,#N/A,FALSE,"018-96";#N/A,#N/A,FALSE,"027-96";#N/A,#N/A,FALSE,"059-96";#N/A,#N/A,FALSE,"076-96";#N/A,#N/A,FALSE,"019-97";#N/A,#N/A,FALSE,"021-97";#N/A,#N/A,FALSE,"022-97";#N/A,#N/A,FALSE,"028-97"}</definedName>
    <definedName name="ctrlvalve">#REF!</definedName>
    <definedName name="cu">#REF!</definedName>
    <definedName name="Cumulative_Actual">#REF!</definedName>
    <definedName name="Cumulative_Budget">#REF!</definedName>
    <definedName name="Cumulative_Inflation">'[90]Ref Numbers'!$H$82:$N$89</definedName>
    <definedName name="cur">[171]Acionamento!#REF!</definedName>
    <definedName name="cur1Q">#REF!</definedName>
    <definedName name="cur2Q">#REF!</definedName>
    <definedName name="cur3Q">#REF!</definedName>
    <definedName name="cur4Q">#REF!</definedName>
    <definedName name="curent_q">'[172]Pg 2'!$C$4:$C$40,'[172]Pg 2'!$H$4:$H$40,'[172]Pg 2'!$M$4:$M$40,'[172]Pg 2'!$R$4:$R$40</definedName>
    <definedName name="CUREST">#REF!</definedName>
    <definedName name="CURQTR">#REF!</definedName>
    <definedName name="Currency">[173]XC!$B$7</definedName>
    <definedName name="currency_value_euro">[174]Currencies!$C$1:$C$65536</definedName>
    <definedName name="current">'[172]Pg 2'!$C$4:$C$40,'[172]Pg 2'!$H$4:$H$40,'[172]Pg 2'!$M$4:$M$40,'[172]Pg 2'!$R$4:$R$40</definedName>
    <definedName name="current_1_2">#REF!</definedName>
    <definedName name="current_q">'[172]Pg 3'!$C$4:$C$40,'[172]Pg 3'!$H$4:$H$40,'[172]Pg 3'!$M$4:$M$40,'[172]Pg 3'!$R$4:$R$40,'[172]Pg 3'!$W$4:$W$40</definedName>
    <definedName name="current_q_1">#REF!</definedName>
    <definedName name="CurrentAEP" localSheetId="2">#REF!</definedName>
    <definedName name="CurrentAEP" localSheetId="1">#REF!</definedName>
    <definedName name="CurrentAEP" localSheetId="0">#REF!</definedName>
    <definedName name="CurrentAEP">#REF!</definedName>
    <definedName name="CurrentData" localSheetId="2">#REF!</definedName>
    <definedName name="CurrentData" localSheetId="1">#REF!</definedName>
    <definedName name="CurrentData" localSheetId="0">#REF!</definedName>
    <definedName name="CurrentData">#REF!</definedName>
    <definedName name="CurrentTurbine_1">'[91]Trench and Cable'!$D$253</definedName>
    <definedName name="CurrentTurbine_1_IEC">'[91]Trench and Cable'!$D$69</definedName>
    <definedName name="CurrentTurbine_1_IEEE">'[91]Trench and Cable'!$D$171</definedName>
    <definedName name="CurrentTurbine_10">'[91]Trench and Cable'!$D$262</definedName>
    <definedName name="CurrentTurbine_10_IEC">'[91]Trench and Cable'!$D$78</definedName>
    <definedName name="CurrentTurbine_10_IEEE">'[91]Trench and Cable'!$D$180</definedName>
    <definedName name="CurrentTurbine_11">'[91]Trench and Cable'!$D$263</definedName>
    <definedName name="CurrentTurbine_11_IEC">'[91]Trench and Cable'!$D$79</definedName>
    <definedName name="CurrentTurbine_11_IEEE">'[91]Trench and Cable'!$D$181</definedName>
    <definedName name="CurrentTurbine_12">'[91]Trench and Cable'!$D$264</definedName>
    <definedName name="CurrentTurbine_12_IEC">'[91]Trench and Cable'!$D$80</definedName>
    <definedName name="CurrentTurbine_12_IEEE">'[91]Trench and Cable'!$D$182</definedName>
    <definedName name="CurrentTurbine_13">'[91]Trench and Cable'!$D$265</definedName>
    <definedName name="CurrentTurbine_13_IEC">'[91]Trench and Cable'!$D$81</definedName>
    <definedName name="CurrentTurbine_13_IEEE">'[91]Trench and Cable'!$D$183</definedName>
    <definedName name="CurrentTurbine_14">'[91]Trench and Cable'!$D$266</definedName>
    <definedName name="CurrentTurbine_14_IEC">'[91]Trench and Cable'!$D$82</definedName>
    <definedName name="CurrentTurbine_14_IEEE">'[91]Trench and Cable'!$D$184</definedName>
    <definedName name="CurrentTurbine_15">'[91]Trench and Cable'!$D$267</definedName>
    <definedName name="CurrentTurbine_15_IEC">'[91]Trench and Cable'!$D$83</definedName>
    <definedName name="CurrentTurbine_15_IEEE">'[91]Trench and Cable'!$D$185</definedName>
    <definedName name="CurrentTurbine_2">'[91]Trench and Cable'!$D$254</definedName>
    <definedName name="CurrentTurbine_2_IEC">'[91]Trench and Cable'!$D$70</definedName>
    <definedName name="CurrentTurbine_2_IEEE">'[91]Trench and Cable'!$D$172</definedName>
    <definedName name="CurrentTurbine_3">'[91]Trench and Cable'!$D$255</definedName>
    <definedName name="CurrentTurbine_3_IEC">'[91]Trench and Cable'!$D$71</definedName>
    <definedName name="CurrentTurbine_3_IEEE">'[91]Trench and Cable'!$D$173</definedName>
    <definedName name="CurrentTurbine_4">'[91]Trench and Cable'!$D$256</definedName>
    <definedName name="CurrentTurbine_4_IEC">'[91]Trench and Cable'!$D$72</definedName>
    <definedName name="CurrentTurbine_4_IEEE">'[91]Trench and Cable'!$D$174</definedName>
    <definedName name="CurrentTurbine_5">'[91]Trench and Cable'!$D$257</definedName>
    <definedName name="CurrentTurbine_5_IEC">'[91]Trench and Cable'!$D$73</definedName>
    <definedName name="CurrentTurbine_5_IEEE">'[91]Trench and Cable'!$D$175</definedName>
    <definedName name="CurrentTurbine_6">'[91]Trench and Cable'!$D$258</definedName>
    <definedName name="CurrentTurbine_6_IEC">'[91]Trench and Cable'!$D$74</definedName>
    <definedName name="CurrentTurbine_6_IEEE">'[91]Trench and Cable'!$D$176</definedName>
    <definedName name="CurrentTurbine_7">'[91]Trench and Cable'!$D$259</definedName>
    <definedName name="CurrentTurbine_7_IEC">'[91]Trench and Cable'!$D$75</definedName>
    <definedName name="CurrentTurbine_7_IEEE">'[91]Trench and Cable'!$D$177</definedName>
    <definedName name="CurrentTurbine_8">'[91]Trench and Cable'!$D$260</definedName>
    <definedName name="CurrentTurbine_8_IEC">'[91]Trench and Cable'!$D$76</definedName>
    <definedName name="CurrentTurbine_8_IEEE">'[91]Trench and Cable'!$D$178</definedName>
    <definedName name="CurrentTurbine_9">'[91]Trench and Cable'!$D$261</definedName>
    <definedName name="CurrentTurbine_9_IEC">'[91]Trench and Cable'!$D$77</definedName>
    <definedName name="CurrentTurbine_9_IEEE">'[91]Trench and Cable'!$D$179</definedName>
    <definedName name="curv45" localSheetId="2">#REF!</definedName>
    <definedName name="curv45" localSheetId="1">#REF!</definedName>
    <definedName name="curv45" localSheetId="0">#REF!</definedName>
    <definedName name="curv45">#REF!</definedName>
    <definedName name="curv90" localSheetId="2">#REF!</definedName>
    <definedName name="curv90" localSheetId="1">#REF!</definedName>
    <definedName name="curv90" localSheetId="0">#REF!</definedName>
    <definedName name="curv90">#REF!</definedName>
    <definedName name="CURVA" localSheetId="2" hidden="1">{#N/A,#N/A,FALSE,"Cronograma";#N/A,#N/A,FALSE,"Cronogr. 2"}</definedName>
    <definedName name="CURVA" localSheetId="1" hidden="1">{#N/A,#N/A,FALSE,"Cronograma";#N/A,#N/A,FALSE,"Cronogr. 2"}</definedName>
    <definedName name="CURVA" localSheetId="0" hidden="1">{#N/A,#N/A,FALSE,"Cronograma";#N/A,#N/A,FALSE,"Cronogr. 2"}</definedName>
    <definedName name="CURVA" hidden="1">{#N/A,#N/A,FALSE,"Cronograma";#N/A,#N/A,FALSE,"Cronogr. 2"}</definedName>
    <definedName name="CURVA10" localSheetId="2">#REF!</definedName>
    <definedName name="CURVA10" localSheetId="1">#REF!</definedName>
    <definedName name="CURVA10" localSheetId="0">#REF!</definedName>
    <definedName name="CURVA10">#REF!</definedName>
    <definedName name="CURVA11" localSheetId="2">#REF!</definedName>
    <definedName name="CURVA11" localSheetId="1">#REF!</definedName>
    <definedName name="CURVA11" localSheetId="0">#REF!</definedName>
    <definedName name="CURVA11">#REF!</definedName>
    <definedName name="CURVA12" localSheetId="2">#REF!</definedName>
    <definedName name="CURVA12" localSheetId="1">#REF!</definedName>
    <definedName name="CURVA12" localSheetId="0">#REF!</definedName>
    <definedName name="CURVA12">#REF!</definedName>
    <definedName name="CURVA13">#REF!</definedName>
    <definedName name="CURVA14">#REF!</definedName>
    <definedName name="CURVA15">#REF!</definedName>
    <definedName name="CURVA16">#REF!</definedName>
    <definedName name="CURVA17">#REF!</definedName>
    <definedName name="CURVA18">#REF!</definedName>
    <definedName name="CURVA19">#REF!</definedName>
    <definedName name="CURVA2">#REF!</definedName>
    <definedName name="CURVA20">#REF!</definedName>
    <definedName name="CURVA21">#REF!</definedName>
    <definedName name="CURVA22">#REF!</definedName>
    <definedName name="CURVA23">#REF!</definedName>
    <definedName name="CURVA24">#REF!</definedName>
    <definedName name="CURVA3">#REF!</definedName>
    <definedName name="CURVA4">#REF!</definedName>
    <definedName name="curva45">#REF!</definedName>
    <definedName name="CURVA5">#REF!</definedName>
    <definedName name="CURVA6">#REF!</definedName>
    <definedName name="CURVA7">#REF!</definedName>
    <definedName name="CURVA8">#REF!</definedName>
    <definedName name="CURVA9">#REF!</definedName>
    <definedName name="curva90">#REF!</definedName>
    <definedName name="CUSRED">[171]Acionamento!#REF!</definedName>
    <definedName name="CUSTO">#REF!</definedName>
    <definedName name="custo_debt">#REF!</definedName>
    <definedName name="custo_equity">#REF!</definedName>
    <definedName name="custo_fixo_fe">#REF!</definedName>
    <definedName name="custo_fixo_mn">#REF!</definedName>
    <definedName name="custo_var_fe">#REF!</definedName>
    <definedName name="custo_var_mn">#REF!</definedName>
    <definedName name="custoA">#REF!</definedName>
    <definedName name="custoB">#REF!</definedName>
    <definedName name="CustoChamados">#REF!</definedName>
    <definedName name="CustoChamados_15">#REF!</definedName>
    <definedName name="CustoChamados_20">#REF!</definedName>
    <definedName name="CustoChamados_21">#REF!</definedName>
    <definedName name="CustoChamados_23">#REF!</definedName>
    <definedName name="CustoChamados_25">#REF!</definedName>
    <definedName name="CustoChamados_28">#REF!</definedName>
    <definedName name="CustoChamados_31">#REF!</definedName>
    <definedName name="CustoChamados_33">#REF!</definedName>
    <definedName name="CustoChamados_36">#REF!</definedName>
    <definedName name="CustoONCALL">#REF!</definedName>
    <definedName name="CustoONCALL_15">#REF!</definedName>
    <definedName name="CustoONCALL_20">#REF!</definedName>
    <definedName name="CustoONCALL_23">#REF!</definedName>
    <definedName name="CustoONCALL_25">#REF!</definedName>
    <definedName name="CustoONCALL_28">#REF!</definedName>
    <definedName name="CustoONCALL_31">#REF!</definedName>
    <definedName name="CustoONCALL_33">#REF!</definedName>
    <definedName name="CustoONCALL_36">#REF!</definedName>
    <definedName name="CustoOperac.Adm.Local">#REF!</definedName>
    <definedName name="CustoOperac.Adm.Local_15">#REF!</definedName>
    <definedName name="CustoOperac.Adm.Local_20">#REF!</definedName>
    <definedName name="CustoOperac.Adm.Local_21">#REF!</definedName>
    <definedName name="CustoOperac.Adm.Local_23">#REF!</definedName>
    <definedName name="CustoOperac.Adm.Local_25">#REF!</definedName>
    <definedName name="CustoOperac.Adm.Local_28">#REF!</definedName>
    <definedName name="CustoOperac.Adm.Local_31">#REF!</definedName>
    <definedName name="CustoOperac.Adm.Local_33">#REF!</definedName>
    <definedName name="CustoOperac.Adm.Local_36">#REF!</definedName>
    <definedName name="CustoOperAdmLocal">#REF!</definedName>
    <definedName name="CustoOperAdmLocal_15">#REF!</definedName>
    <definedName name="CustoOperAdmLocal_20">#REF!</definedName>
    <definedName name="CustoOperAdmLocal_23">#REF!</definedName>
    <definedName name="CustoOperAdmLocal_25">#REF!</definedName>
    <definedName name="CustoOperAdmLocal_28">#REF!</definedName>
    <definedName name="CustoOperAdmLocal_31">#REF!</definedName>
    <definedName name="CustoOperAdmLocal_33">#REF!</definedName>
    <definedName name="CustoOperAdmLocal_36">#REF!</definedName>
    <definedName name="Custos">#REF!</definedName>
    <definedName name="custoSUB">#REF!</definedName>
    <definedName name="CV">#REF!</definedName>
    <definedName name="CV_1">'[150]C-18'!#REF!</definedName>
    <definedName name="CV_11">'[150]C-18'!#REF!</definedName>
    <definedName name="CV_12">'[150]C-18'!#REF!</definedName>
    <definedName name="CV_13">'[150]C-18'!#REF!</definedName>
    <definedName name="CV_14">'[150]C-18'!#REF!</definedName>
    <definedName name="CV_15">'[150]C-18'!#REF!</definedName>
    <definedName name="CV_16">'[150]C-18'!#REF!</definedName>
    <definedName name="CV_17">'[150]C-18'!#REF!</definedName>
    <definedName name="CV_19">'[150]C-18'!#REF!</definedName>
    <definedName name="CV_20">'[150]C-18'!#REF!</definedName>
    <definedName name="CV_30">'[150]C-18'!#REF!</definedName>
    <definedName name="CV_40">'[150]C-18'!#REF!</definedName>
    <definedName name="CV_50">'[150]C-18'!#REF!</definedName>
    <definedName name="CV_60">'[150]C-18'!#REF!</definedName>
    <definedName name="CV_70">'[150]C-18'!#REF!</definedName>
    <definedName name="CV_80">'[150]C-18'!#REF!</definedName>
    <definedName name="cvrd">[7]!cvrd</definedName>
    <definedName name="Cvrd_hot">#REF!</definedName>
    <definedName name="Cvrd_hot2">#REF!</definedName>
    <definedName name="CWAdditionCraneRoad">'[102]Project Inputs'!#REF!</definedName>
    <definedName name="CWAdditionOHLine">'[102]Project Inputs'!#REF!</definedName>
    <definedName name="CWAdditionUGLine">'[102]Project Inputs'!#REF!</definedName>
    <definedName name="CWExistingRoad">'[102]Project Inputs'!#REF!</definedName>
    <definedName name="CWExistingRoadExistingClearanceWidth">'[91]Project Inputs'!$C$29</definedName>
    <definedName name="CWOHAlongHighway" localSheetId="2">'[102]Project Inputs'!#REF!</definedName>
    <definedName name="CWOHAlongHighway" localSheetId="1">'[102]Project Inputs'!#REF!</definedName>
    <definedName name="CWOHAlongHighway" localSheetId="0">'[102]Project Inputs'!#REF!</definedName>
    <definedName name="CWOHAlongHighway">'[102]Project Inputs'!#REF!</definedName>
    <definedName name="CWOHWithoutRoad" localSheetId="2">'[102]Project Inputs'!#REF!</definedName>
    <definedName name="CWOHWithoutRoad" localSheetId="1">'[102]Project Inputs'!#REF!</definedName>
    <definedName name="CWOHWithoutRoad" localSheetId="0">'[102]Project Inputs'!#REF!</definedName>
    <definedName name="CWOHWithoutRoad">'[102]Project Inputs'!#REF!</definedName>
    <definedName name="CWRegularRoad" localSheetId="2">'[102]Project Inputs'!#REF!</definedName>
    <definedName name="CWRegularRoad" localSheetId="1">'[102]Project Inputs'!#REF!</definedName>
    <definedName name="CWRegularRoad" localSheetId="0">'[102]Project Inputs'!#REF!</definedName>
    <definedName name="CWRegularRoad">'[102]Project Inputs'!#REF!</definedName>
    <definedName name="CWUGWithoutRoads" localSheetId="2">'[102]Project Inputs'!#REF!</definedName>
    <definedName name="CWUGWithoutRoads" localSheetId="1">'[102]Project Inputs'!#REF!</definedName>
    <definedName name="CWUGWithoutRoads" localSheetId="0">'[102]Project Inputs'!#REF!</definedName>
    <definedName name="CWUGWithoutRoads">'[102]Project Inputs'!#REF!</definedName>
    <definedName name="cxz" hidden="1">{"'gráf jan00'!$A$1:$AK$41"}</definedName>
    <definedName name="D">[118]PPU!#REF!</definedName>
    <definedName name="D_APPUNTAMENTO">#REF!</definedName>
    <definedName name="D_GDF">#REF!</definedName>
    <definedName name="D_GRP1">#REF!</definedName>
    <definedName name="D_GRP2">#REF!</definedName>
    <definedName name="D_GRP3">#REF!</definedName>
    <definedName name="D_OBIETTIVO">#REF!</definedName>
    <definedName name="D_RALL_B">#REF!</definedName>
    <definedName name="D_RANGO">#REF!</definedName>
    <definedName name="D7MP_UNIT_COST">#REF!</definedName>
    <definedName name="DA" localSheetId="2">#REF!</definedName>
    <definedName name="DA" localSheetId="1">#REF!</definedName>
    <definedName name="DA" localSheetId="0">#REF!</definedName>
    <definedName name="DA">#REF!</definedName>
    <definedName name="DAChv">[175]Dados!$P$3:$P$280</definedName>
    <definedName name="dad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dada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dadadad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Dados">'[176]Check List- Gerrot'!$B$6:$S$16,'[176]Check List- Gerrot'!#REF!,'[176]Check List- Gerrot'!$T$6:$Y$16,'[176]Check List- Gerrot'!$B$21:$AE$31,'[176]Check List- Gerrot'!$B$36:$AW$46</definedName>
    <definedName name="DADOS_OPERACIONAIS">#REF!</definedName>
    <definedName name="Dados1">'[177]Check List- Gerrot'!#REF!,'[177]Check List- Gerrot'!#REF!,'[177]Check List- Gerrot'!#REF!,'[177]Check List- Gerrot'!#REF!,'[177]Check List- Gerrot'!#REF!</definedName>
    <definedName name="dafasfas">[178]Principal!$D$22</definedName>
    <definedName name="DaRWk1" localSheetId="2">#REF!</definedName>
    <definedName name="DaRWk1" localSheetId="1">#REF!</definedName>
    <definedName name="DaRWk1" localSheetId="0">#REF!</definedName>
    <definedName name="DaRWk1">#REF!</definedName>
    <definedName name="DaRWk10" localSheetId="2">#REF!</definedName>
    <definedName name="DaRWk10" localSheetId="1">#REF!</definedName>
    <definedName name="DaRWk10" localSheetId="0">#REF!</definedName>
    <definedName name="DaRWk10">#REF!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s">#REF!</definedName>
    <definedName name="data">#REF!</definedName>
    <definedName name="data_10">#REF!</definedName>
    <definedName name="data_13">#REF!</definedName>
    <definedName name="data_14">#REF!</definedName>
    <definedName name="data_15">#REF!</definedName>
    <definedName name="data_18">#REF!</definedName>
    <definedName name="data_4">#REF!</definedName>
    <definedName name="data_5">#REF!</definedName>
    <definedName name="data_8">#REF!</definedName>
    <definedName name="data_appalto">#VALUE!</definedName>
    <definedName name="data_shift">#VALUE!</definedName>
    <definedName name="data2">#REF!</definedName>
    <definedName name="data3">#REF!</definedName>
    <definedName name="Database_Trans_Line">[91]Database!$I$8:$R$101</definedName>
    <definedName name="DATASHEET" localSheetId="2">#REF!</definedName>
    <definedName name="DATASHEET" localSheetId="1">#REF!</definedName>
    <definedName name="DATASHEET" localSheetId="0">#REF!</definedName>
    <definedName name="DATASHEET">#REF!</definedName>
    <definedName name="date" localSheetId="2">#REF!</definedName>
    <definedName name="date" localSheetId="1">#REF!</definedName>
    <definedName name="date" localSheetId="0">#REF!</definedName>
    <definedName name="date">#REF!</definedName>
    <definedName name="Dates">#REF!</definedName>
    <definedName name="DATMODELE">#REF!</definedName>
    <definedName name="DATMODMEC">#REF!</definedName>
    <definedName name="DATTML">#REF!</definedName>
    <definedName name="david" hidden="1">{"'gráf jan00'!$A$1:$AK$41"}</definedName>
    <definedName name="david1" hidden="1">{"'gráf jan00'!$A$1:$AK$41"}</definedName>
    <definedName name="DaWk7" localSheetId="2">#REF!</definedName>
    <definedName name="DaWk7" localSheetId="1">#REF!</definedName>
    <definedName name="DaWk7" localSheetId="0">#REF!</definedName>
    <definedName name="DaWk7">#REF!</definedName>
    <definedName name="Days">#REF!</definedName>
    <definedName name="DB">#REF!</definedName>
    <definedName name="dbfchs">#REF!</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btosheet" localSheetId="5">[179]!dbtosheet</definedName>
    <definedName name="dbtosheet" localSheetId="2">[179]!dbtosheet</definedName>
    <definedName name="dbtosheet" localSheetId="1">[179]!dbtosheet</definedName>
    <definedName name="dbtosheet">[179]!dbtosheet</definedName>
    <definedName name="DBU_MODULE">'[31]Price List'!$A$846</definedName>
    <definedName name="dcf">[180]DCF!$A$2:$P$42</definedName>
    <definedName name="dchart26" hidden="1">#REF!</definedName>
    <definedName name="dchart31" hidden="1">#REF!</definedName>
    <definedName name="DChv">[15]Dados!#REF!</definedName>
    <definedName name="DCP1_" localSheetId="3">#REF!</definedName>
    <definedName name="DCP1_" localSheetId="2">#REF!</definedName>
    <definedName name="DCP1_" localSheetId="1">#REF!</definedName>
    <definedName name="DCP1_" localSheetId="0">#REF!</definedName>
    <definedName name="DCP1_">#REF!</definedName>
    <definedName name="dcrwk1" localSheetId="2">#REF!</definedName>
    <definedName name="dcrwk1" localSheetId="1">#REF!</definedName>
    <definedName name="dcrwk1" localSheetId="0">#REF!</definedName>
    <definedName name="dcrwk1">#REF!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d">#REF!</definedName>
    <definedName name="DDA">IF([110]NASTRI!XFD1=0,0,IF([110]NASTRI!XFD1="incl.",0,[110]NASTRI!XFD1*[110]NASTRI!XFC1/100))</definedName>
    <definedName name="ddd">[181]Completa!$BE$3</definedName>
    <definedName name="ddda" localSheetId="2">#REF!</definedName>
    <definedName name="ddda" localSheetId="1">#REF!</definedName>
    <definedName name="ddda" localSheetId="0">#REF!</definedName>
    <definedName name="ddda">#REF!</definedName>
    <definedName name="dddas" localSheetId="2">#REF!</definedName>
    <definedName name="dddas" localSheetId="1">#REF!</definedName>
    <definedName name="dddas" localSheetId="0">#REF!</definedName>
    <definedName name="dddas">#REF!</definedName>
    <definedName name="DDDD" localSheetId="2">#REF!</definedName>
    <definedName name="DDDD" localSheetId="1">#REF!</definedName>
    <definedName name="DDDD" localSheetId="0">#REF!</definedName>
    <definedName name="DDDD">#REF!</definedName>
    <definedName name="ddddd" hidden="1">{#N/A,#N/A,FALSE,"Plan1";#N/A,#N/A,FALSE,"Plan2"}</definedName>
    <definedName name="dddddd">#REF!</definedName>
    <definedName name="DDDDDDD">#REF!</definedName>
    <definedName name="ddddddddd">[7]!ddddddddd</definedName>
    <definedName name="dddddddddddd">#REF!</definedName>
    <definedName name="DDDDDDDDDDDDDDDDD"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DDEEERE" hidden="1">{"'gráf jan00'!$A$1:$AK$41"}</definedName>
    <definedName name="ddgfdvgdg" hidden="1">{TRUE,TRUE,-1.25,-15.5,604.5,366.75,FALSE,FALSE,TRUE,TRUE,0,1,#N/A,1,#N/A,9.0125,24.4117647058824,1,FALSE,FALSE,3,TRUE,1,FALSE,100,"Swvu.PLANILHA2.","ACwvu.PLANILHA2.",#N/A,FALSE,FALSE,0.787401575,0.34,0.46,0.5,1,"","",FALSE,FALSE,FALSE,FALSE,1,#N/A,1,1,FALSE,FALSE,#N/A,#N/A,FALSE,FALSE,FALSE,9,65532,65532,FALSE,FALSE,TRUE,TRUE,TRUE}</definedName>
    <definedName name="DDM">#REF!</definedName>
    <definedName name="de">[105]Principal!$D$22</definedName>
    <definedName name="DE_km">'[73]Fresagem de Pista Ago-98'!#REF!</definedName>
    <definedName name="DEAM" hidden="1">{"'CptDifn'!$AA$32:$AG$32"}</definedName>
    <definedName name="DEAS" hidden="1">{"'CptDifn'!$AA$32:$AG$32"}</definedName>
    <definedName name="debt">#REF!</definedName>
    <definedName name="debtrate">[83]Inputs!$C$12</definedName>
    <definedName name="DEC.GH">#REF!</definedName>
    <definedName name="DECG" hidden="1">{"'CptDifn'!$AA$32:$AG$32"}</definedName>
    <definedName name="DEFB">'[180]Tabelas Diversas'!$D$16:$D$19</definedName>
    <definedName name="defwe" hidden="1">{"'Quadro'!$A$4:$BG$78"}</definedName>
    <definedName name="DEGL" hidden="1">{"'CptDifn'!$AA$32:$AG$32"}</definedName>
    <definedName name="DEGS">'[180]Tabelas Diversas'!$D$27:$D$30</definedName>
    <definedName name="DEJL">'[180]Tabelas Diversas'!$D$31:$D$34</definedName>
    <definedName name="DEJM">'[180]Tabelas Diversas'!$D$3:$D$9</definedName>
    <definedName name="Deknot1">#REF!</definedName>
    <definedName name="Deknot1_12">#REF!</definedName>
    <definedName name="Deknot1_15">#REF!</definedName>
    <definedName name="Deknot1_21">#REF!</definedName>
    <definedName name="Deknot1_23">#REF!</definedName>
    <definedName name="Deknot1_3">#REF!</definedName>
    <definedName name="Deknot1_8">#REF!</definedName>
    <definedName name="Deknot2">#REF!</definedName>
    <definedName name="Deknot2_12">#REF!</definedName>
    <definedName name="Deknot2_15">#REF!</definedName>
    <definedName name="Deknot2_21">#REF!</definedName>
    <definedName name="Deknot2_23">#REF!</definedName>
    <definedName name="Deknot2_3">#REF!</definedName>
    <definedName name="Deknot2_8">#REF!</definedName>
    <definedName name="Deknot3">#REF!</definedName>
    <definedName name="Deknot3_12">#REF!</definedName>
    <definedName name="Deknot3_15">#REF!</definedName>
    <definedName name="Deknot3_21">#REF!</definedName>
    <definedName name="Deknot3_23">#REF!</definedName>
    <definedName name="Deknot3_3">#REF!</definedName>
    <definedName name="Deknot3_8">#REF!</definedName>
    <definedName name="DEL">#REF!</definedName>
    <definedName name="DelDC">#REF!</definedName>
    <definedName name="DelDm">#REF!</definedName>
    <definedName name="Delivery">#REF!</definedName>
    <definedName name="Delta">[84]Data_File!#REF!</definedName>
    <definedName name="DelType">#REF!</definedName>
    <definedName name="demanda">#REF!</definedName>
    <definedName name="demanda_cvrd">#REF!</definedName>
    <definedName name="demanda1">#REF!</definedName>
    <definedName name="demanda10">#REF!</definedName>
    <definedName name="demanda11">#REF!</definedName>
    <definedName name="demanda12">#REF!</definedName>
    <definedName name="demanda13">#REF!</definedName>
    <definedName name="demanda14">#REF!</definedName>
    <definedName name="demanda15">#REF!</definedName>
    <definedName name="demanda16">#REF!</definedName>
    <definedName name="demanda17">#REF!</definedName>
    <definedName name="demanda18">#REF!</definedName>
    <definedName name="demanda19">#REF!</definedName>
    <definedName name="demanda2">#REF!</definedName>
    <definedName name="demanda2_cvrd">#REF!</definedName>
    <definedName name="demanda3">#REF!</definedName>
    <definedName name="demanda3_cvrd">#REF!</definedName>
    <definedName name="demanda4">#REF!</definedName>
    <definedName name="demanda5">#REF!</definedName>
    <definedName name="demanda6">#REF!</definedName>
    <definedName name="demanda7">#REF!</definedName>
    <definedName name="demanda8">#REF!</definedName>
    <definedName name="demanda9">#REF!</definedName>
    <definedName name="DEMO">#REF!</definedName>
    <definedName name="DEMOLIZ">#REF!</definedName>
    <definedName name="Demonstrativo">#REF!</definedName>
    <definedName name="Denominação">#REF!</definedName>
    <definedName name="Dens">[182]BOMBA!$B$14</definedName>
    <definedName name="Density" localSheetId="2">#REF!</definedName>
    <definedName name="Density" localSheetId="1">#REF!</definedName>
    <definedName name="Density" localSheetId="0">#REF!</definedName>
    <definedName name="Density">#REF!</definedName>
    <definedName name="dep">[132]Consol!$Z$12</definedName>
    <definedName name="departamentos">#REF!</definedName>
    <definedName name="depnew" localSheetId="2">#REF!</definedName>
    <definedName name="depnew" localSheetId="1">#REF!</definedName>
    <definedName name="depnew" localSheetId="0">#REF!</definedName>
    <definedName name="depnew">#REF!</definedName>
    <definedName name="depre">#REF!</definedName>
    <definedName name="Depre.Transp.Operac." localSheetId="2">#REF!</definedName>
    <definedName name="Depre.Transp.Operac." localSheetId="1">#REF!</definedName>
    <definedName name="Depre.Transp.Operac." localSheetId="0">#REF!</definedName>
    <definedName name="Depre.Transp.Operac.">#REF!</definedName>
    <definedName name="Depre.Transp.Operac._15">#REF!</definedName>
    <definedName name="Depre.Transp.Operac._20">#REF!</definedName>
    <definedName name="Depre.Transp.Operac._23">#REF!</definedName>
    <definedName name="Depre.Transp.Operac._25">#REF!</definedName>
    <definedName name="Depre.Transp.Operac._28">#REF!</definedName>
    <definedName name="Depre.Transp.Operac._31">#REF!</definedName>
    <definedName name="Depre.Transp.Operac._33">#REF!</definedName>
    <definedName name="Depre.Transp.Operac._36">#REF!</definedName>
    <definedName name="depre_aceler">#REF!</definedName>
    <definedName name="depre_princ">#REF!</definedName>
    <definedName name="deprec_linear">#REF!</definedName>
    <definedName name="depreciacao">#REF!</definedName>
    <definedName name="Depreciação">#REF!</definedName>
    <definedName name="Depreciação_15">#REF!</definedName>
    <definedName name="Depreciação_20">#REF!</definedName>
    <definedName name="Depreciação_21">#REF!</definedName>
    <definedName name="Depreciação_23">#REF!</definedName>
    <definedName name="Depreciação_25">#REF!</definedName>
    <definedName name="Depreciação_28">#REF!</definedName>
    <definedName name="Depreciação_31">#REF!</definedName>
    <definedName name="Depreciação_33">#REF!</definedName>
    <definedName name="Depreciação_36">#REF!</definedName>
    <definedName name="depth">#REF!</definedName>
    <definedName name="deptLookup">#REF!</definedName>
    <definedName name="deptos">#REF!</definedName>
    <definedName name="deptos2">#REF!</definedName>
    <definedName name="Derating_margin_overhead_line">'[91]Project Inputs'!$C$90</definedName>
    <definedName name="Derating_margin_Trans_Line">'[91]Project Inputs'!$C$119</definedName>
    <definedName name="DES" localSheetId="2">#REF!</definedName>
    <definedName name="DES" localSheetId="1">#REF!</definedName>
    <definedName name="DES" localSheetId="0">#REF!</definedName>
    <definedName name="DES">#REF!</definedName>
    <definedName name="desc" localSheetId="2">#REF!</definedName>
    <definedName name="desc" localSheetId="1">#REF!</definedName>
    <definedName name="desc" localSheetId="0">#REF!</definedName>
    <definedName name="desc">#REF!</definedName>
    <definedName name="Desc_Indicador">OFFSET(#REF!,,,COUNT(#REF!))</definedName>
    <definedName name="DescEmp">#REF!</definedName>
    <definedName name="DESCOR" hidden="1">{"'gráf jan00'!$A$1:$AK$41"}</definedName>
    <definedName name="DescrBrasil_TEC">#REF!</definedName>
    <definedName name="Descrição" localSheetId="2">#REF!</definedName>
    <definedName name="Descrição" localSheetId="1">#REF!</definedName>
    <definedName name="Descrição" localSheetId="0">#REF!</definedName>
    <definedName name="Descrição">#REF!</definedName>
    <definedName name="DESCRIPTION">#REF!</definedName>
    <definedName name="descrisão" hidden="1">{"'gráf jan00'!$A$1:$AK$41"}</definedName>
    <definedName name="DESCRITIVO1">#REF!</definedName>
    <definedName name="Desemb_Fin">#REF!</definedName>
    <definedName name="DESIGN">#REF!</definedName>
    <definedName name="DesignMWperCircuit">'[91]Project Inputs'!$C$149</definedName>
    <definedName name="despesa">#REF!</definedName>
    <definedName name="DesPort" localSheetId="5">[183]!DesPort</definedName>
    <definedName name="DesPort" localSheetId="2">[183]!DesPort</definedName>
    <definedName name="DesPort" localSheetId="1">[183]!DesPort</definedName>
    <definedName name="DesPort">[183]!DesPort</definedName>
    <definedName name="dest">[183]ComentariosCusteio!$Q$6:$Q$2545</definedName>
    <definedName name="DET_CLI">[7]!DET_CLI</definedName>
    <definedName name="DET_PROD">[7]!DET_PROD</definedName>
    <definedName name="detalhamento_vagoes">'[184]Previsão de Vagões'!$A$2:$M$138</definedName>
    <definedName name="Detalhe" hidden="1">{"'Resumo'!$A$4:$N$60"}</definedName>
    <definedName name="DEV14A14B">#REF!</definedName>
    <definedName name="DEV9AB10AB">#REF!</definedName>
    <definedName name="devers2">[185]MêsBase!$A$2:$Q$64</definedName>
    <definedName name="Dez">'[186]Decretos_PIS-COFINS'!$E$130:$E$333</definedName>
    <definedName name="df" localSheetId="2">#REF!</definedName>
    <definedName name="df" localSheetId="1">#REF!</definedName>
    <definedName name="df" localSheetId="0">#REF!</definedName>
    <definedName name="df">#REF!</definedName>
    <definedName name="dfadsfsadf" hidden="1">{"'gráf jan00'!$A$1:$AK$41"}</definedName>
    <definedName name="dfaefaf" localSheetId="2">#REF!</definedName>
    <definedName name="dfaefaf" localSheetId="1">#REF!</definedName>
    <definedName name="dfaefaf" localSheetId="0">#REF!</definedName>
    <definedName name="dfaefaf">#REF!</definedName>
    <definedName name="DFAF" localSheetId="2">#REF!</definedName>
    <definedName name="DFAF" localSheetId="1">#REF!</definedName>
    <definedName name="DFAF" localSheetId="0">#REF!</definedName>
    <definedName name="DFAF">#REF!</definedName>
    <definedName name="dfd" hidden="1">{"'gráf jan00'!$A$1:$AK$41"}</definedName>
    <definedName name="dfdf"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DFDFDF" hidden="1">{"'gráf jan00'!$A$1:$AK$41"}</definedName>
    <definedName name="dffasf" hidden="1">{#N/A,#N/A,TRUE,"indice";#N/A,#N/A,TRUE,"indicadores";#N/A,#N/A,TRUE,"comentarios"}</definedName>
    <definedName name="DFGADET" hidden="1">{"'gráf jan00'!$A$1:$AK$41"}</definedName>
    <definedName name="DFGDFGD" hidden="1">{"'Quadro'!$A$4:$BG$78"}</definedName>
    <definedName name="dfgdfgnb">#REF!</definedName>
    <definedName name="dfghdg">#REF!</definedName>
    <definedName name="dfhgdf" hidden="1">{#N/A,#N/A,TRUE,"indice";#N/A,#N/A,TRUE,"indicadores";#N/A,#N/A,TRUE,"comentarios"}</definedName>
    <definedName name="dfuil" hidden="1">{"'RR'!$A$2:$E$81"}</definedName>
    <definedName name="DG" localSheetId="2" hidden="1">{#N/A,#N/A,FALSE,"Cronograma";#N/A,#N/A,FALSE,"Cronogr. 2"}</definedName>
    <definedName name="DG" localSheetId="1" hidden="1">{#N/A,#N/A,FALSE,"Cronograma";#N/A,#N/A,FALSE,"Cronogr. 2"}</definedName>
    <definedName name="DG" localSheetId="0" hidden="1">{#N/A,#N/A,FALSE,"Cronograma";#N/A,#N/A,FALSE,"Cronogr. 2"}</definedName>
    <definedName name="DG" hidden="1">{#N/A,#N/A,FALSE,"Cronograma";#N/A,#N/A,FALSE,"Cronogr. 2"}</definedName>
    <definedName name="dgdrg" localSheetId="5">[165]!Macro1</definedName>
    <definedName name="dgdrg" localSheetId="2">[165]!Macro1</definedName>
    <definedName name="dgdrg" localSheetId="1">[165]!Macro1</definedName>
    <definedName name="dgdrg">[165]!Macro1</definedName>
    <definedName name="dggfdg" hidden="1">{#N/A,#N/A,FALSE,"Plan1";#N/A,#N/A,FALSE,"Plan2"}</definedName>
    <definedName name="dgn_t">#REF!</definedName>
    <definedName name="dgn_temp">#REF!</definedName>
    <definedName name="DI">'[180]Tabelas Diversas'!$C$2:$C$42</definedName>
    <definedName name="Dia_D">[144]TRANS!$N$1</definedName>
    <definedName name="DiaD">[144]TRANS!$N$1</definedName>
    <definedName name="Diam" localSheetId="2">#REF!</definedName>
    <definedName name="Diam" localSheetId="1">#REF!</definedName>
    <definedName name="Diam" localSheetId="0">#REF!</definedName>
    <definedName name="Diam">#REF!</definedName>
    <definedName name="DIAS">#REF!</definedName>
    <definedName name="Dificuldade">#REF!</definedName>
    <definedName name="DigitalLoops" localSheetId="2">[96]MOT01!#REF!</definedName>
    <definedName name="DigitalLoops" localSheetId="1">[96]MOT01!#REF!</definedName>
    <definedName name="DigitalLoops" localSheetId="0">[96]MOT01!#REF!</definedName>
    <definedName name="DigitalLoops">[96]MOT01!#REF!</definedName>
    <definedName name="DILO_Ferrovia" hidden="1">{"'Quadro'!$A$4:$BG$78"}</definedName>
    <definedName name="dim">#REF!</definedName>
    <definedName name="dim_int">'[100]Tabelas Auxiliares'!#REF!</definedName>
    <definedName name="dimens">#REF!</definedName>
    <definedName name="dimens2">#REF!</definedName>
    <definedName name="Dimensionado">[187]Principal!$D$22</definedName>
    <definedName name="dimensionamento">#REF!</definedName>
    <definedName name="DIMENSIONAMENTO_DE_TUBULAÇÃO">#REF!</definedName>
    <definedName name="dimensionamento2">#REF!</definedName>
    <definedName name="Diretório">#REF!</definedName>
    <definedName name="DISCIPLINE">#REF!</definedName>
    <definedName name="DISCOUNT">[83]Inputs!$C$14</definedName>
    <definedName name="disp1" hidden="1">{"'RR'!$A$2:$E$81"}</definedName>
    <definedName name="display_unit">"($000's)"</definedName>
    <definedName name="Displocopaul1" hidden="1">{"'gráf jan00'!$A$1:$AK$41"}</definedName>
    <definedName name="disppaul" hidden="1">{"'gráf jan00'!$A$1:$AK$41"}</definedName>
    <definedName name="Disppaul1" hidden="1">{"'gráf jan00'!$A$1:$AK$41"}</definedName>
    <definedName name="disppaul10" hidden="1">{"'gráf jan00'!$A$1:$AK$41"}</definedName>
    <definedName name="disppaul100" hidden="1">{"'gráf jan00'!$A$1:$AK$41"}</definedName>
    <definedName name="disppaul11" hidden="1">{"'Quadro'!$A$4:$BG$78"}</definedName>
    <definedName name="disppaul12" hidden="1">{"'gráf jan00'!$A$1:$AK$41"}</definedName>
    <definedName name="disppaul120">[7]!disppaul120</definedName>
    <definedName name="disppaul13" hidden="1">{"'gráf jan00'!$A$1:$AK$41"}</definedName>
    <definedName name="disppaul14" hidden="1">{"'gráf jan00'!$A$1:$AK$41"}</definedName>
    <definedName name="disppaul15" hidden="1">{"'gráf jan00'!$A$1:$AK$41"}</definedName>
    <definedName name="disppaul2" hidden="1">{"'gráf jan00'!$A$1:$AK$41"}</definedName>
    <definedName name="disppaul4" hidden="1">{"'gráf jan00'!$A$1:$AK$41"}</definedName>
    <definedName name="DispTelGASAG" hidden="1">{"'teste'!$B$2:$R$49"}</definedName>
    <definedName name="dist_app">'[188]Logica di Appuntamento'!#REF!</definedName>
    <definedName name="Distribuiçao">#REF!</definedName>
    <definedName name="Distribution_Trafo_Database">[91]Database!$A$28:$G$45</definedName>
    <definedName name="DITEM">'[189]input data-090908'!$B$2:$B$1506</definedName>
    <definedName name="ditf" hidden="1">{"'CptDifn'!$AA$32:$AG$32"}</definedName>
    <definedName name="Divers">[190]MêsBase!$A$2:$Q$64</definedName>
    <definedName name="dksojd" hidden="1">{#N/A,#N/A,FALSE,"PCOL"}</definedName>
    <definedName name="DM" localSheetId="2">#REF!</definedName>
    <definedName name="DM" localSheetId="1">#REF!</definedName>
    <definedName name="DM" localSheetId="0">#REF!</definedName>
    <definedName name="DM">#REF!</definedName>
    <definedName name="DMChv">#REF!</definedName>
    <definedName name="DMChvOrc">[191]DadosOrc!$E$3:$E$291</definedName>
    <definedName name="dms">IF([101]Eier!XER1&lt;&gt;"",[101]Num!XEE1,"")</definedName>
    <definedName name="dmsk">IF([101]Eier!XDW1&lt;&gt;"",IF([101]Eier!$AM1&lt;&gt;"",[101]Eier!$AM1/[101]Eier!XDW1,IF([101]Eier!$AN1&lt;&gt;"",[101]Eier!$AN1/[101]Eier!XDW1,"")),"")</definedName>
    <definedName name="dmt">IF([101]Eier!XFA1="","",IF([101]Eier!XFB1="Stck",[101]Eier!XFA1*[101]Eier!XDU1,IF([101]Eier!XFB1="kg",[101]Eier!XFA1*[101]Eier!XDV1,IF([101]Eier!XFB1="TOT",[101]Eier!XFA1,"Einheit fehlt"))))</definedName>
    <definedName name="DMxUS">#REF!</definedName>
    <definedName name="DN" localSheetId="2">#REF!</definedName>
    <definedName name="DN" localSheetId="1">#REF!</definedName>
    <definedName name="DN" localSheetId="0">#REF!</definedName>
    <definedName name="DN">#REF!</definedName>
    <definedName name="dng" hidden="1">{#N/A,#N/A,FALSE,"GERAL";#N/A,#N/A,FALSE,"012-96";#N/A,#N/A,FALSE,"018-96";#N/A,#N/A,FALSE,"027-96";#N/A,#N/A,FALSE,"059-96";#N/A,#N/A,FALSE,"076-96";#N/A,#N/A,FALSE,"019-97";#N/A,#N/A,FALSE,"021-97";#N/A,#N/A,FALSE,"022-97";#N/A,#N/A,FALSE,"028-97"}</definedName>
    <definedName name="DNVP">#REF!</definedName>
    <definedName name="DO">#REF!</definedName>
    <definedName name="DOC" localSheetId="2">#REF!</definedName>
    <definedName name="DOC" localSheetId="1">#REF!</definedName>
    <definedName name="DOC" localSheetId="0">#REF!</definedName>
    <definedName name="DOC">#REF!</definedName>
    <definedName name="Doc_List" localSheetId="2">#REF!</definedName>
    <definedName name="Doc_List" localSheetId="1">#REF!</definedName>
    <definedName name="Doc_List" localSheetId="0">#REF!</definedName>
    <definedName name="Doc_List">#REF!</definedName>
    <definedName name="DOCCUST">#N/A</definedName>
    <definedName name="DOCREC">#N/A</definedName>
    <definedName name="DOCUMENT" localSheetId="2">{"Book1","my ddc.xls"}</definedName>
    <definedName name="DOCUMENT" localSheetId="1">{"Book1","my ddc.xls"}</definedName>
    <definedName name="DOCUMENT" localSheetId="0">{"Book1","my ddc.xls"}</definedName>
    <definedName name="DOCUMENT">{"Book1","my ddc.xls"}</definedName>
    <definedName name="Document_array" localSheetId="2">{"Book1","DOC&amp;DWG.xls"}</definedName>
    <definedName name="Document_array" localSheetId="1">{"Book1","DOC&amp;DWG.xls"}</definedName>
    <definedName name="Document_array" localSheetId="0">{"Book1","DOC&amp;DWG.xls"}</definedName>
    <definedName name="Document_array">{"Book1","DOC&amp;DWG.xls"}</definedName>
    <definedName name="DOCUMENTO">'[148]CAPA '!$I$4</definedName>
    <definedName name="DoisMesesOuMenosComHh" localSheetId="2">#REF!</definedName>
    <definedName name="DoisMesesOuMenosComHh" localSheetId="1">#REF!</definedName>
    <definedName name="DoisMesesOuMenosComHh" localSheetId="0">#REF!</definedName>
    <definedName name="DoisMesesOuMenosComHh">#REF!</definedName>
    <definedName name="DOL_NR">#REF!</definedName>
    <definedName name="DOL_R">#REF!</definedName>
    <definedName name="dolar" localSheetId="2">#REF!</definedName>
    <definedName name="dolar" localSheetId="1">#REF!</definedName>
    <definedName name="dolar" localSheetId="0">#REF!</definedName>
    <definedName name="dolar">#REF!</definedName>
    <definedName name="Dólar" localSheetId="2">#REF!</definedName>
    <definedName name="Dólar" localSheetId="1">#REF!</definedName>
    <definedName name="Dólar" localSheetId="0">#REF!</definedName>
    <definedName name="Dólar">#REF!</definedName>
    <definedName name="DOLOADEG">#REF!</definedName>
    <definedName name="Doppelgeber">[77]Completa!$EI$5</definedName>
    <definedName name="DoubleLineOverheadCost">'[91]Overhead Line Quote'!$E$4:$G$92</definedName>
    <definedName name="DPA" localSheetId="2">#REF!</definedName>
    <definedName name="DPA" localSheetId="1">#REF!</definedName>
    <definedName name="DPA" localSheetId="0">#REF!</definedName>
    <definedName name="DPA">#REF!</definedName>
    <definedName name="DPA_12" localSheetId="2">#REF!</definedName>
    <definedName name="DPA_12" localSheetId="1">#REF!</definedName>
    <definedName name="DPA_12" localSheetId="0">#REF!</definedName>
    <definedName name="DPA_12">#REF!</definedName>
    <definedName name="DPA_15" localSheetId="2">#REF!</definedName>
    <definedName name="DPA_15" localSheetId="1">#REF!</definedName>
    <definedName name="DPA_15" localSheetId="0">#REF!</definedName>
    <definedName name="DPA_15">#REF!</definedName>
    <definedName name="DPA_21">#REF!</definedName>
    <definedName name="DPA_23">#REF!</definedName>
    <definedName name="DPA_3">#REF!</definedName>
    <definedName name="DPA_8">#REF!</definedName>
    <definedName name="DPAB">#REF!</definedName>
    <definedName name="DPAB_12">#REF!</definedName>
    <definedName name="DPAB_15">#REF!</definedName>
    <definedName name="DPAB_21">#REF!</definedName>
    <definedName name="DPAB_23">#REF!</definedName>
    <definedName name="DPAB_3">#REF!</definedName>
    <definedName name="DPAB_8">#REF!</definedName>
    <definedName name="DPB">#REF!</definedName>
    <definedName name="DPB_12">#REF!</definedName>
    <definedName name="DPB_15">#REF!</definedName>
    <definedName name="DPB_21">#REF!</definedName>
    <definedName name="DPB_23">#REF!</definedName>
    <definedName name="DPB_3">#REF!</definedName>
    <definedName name="DPB_8">#REF!</definedName>
    <definedName name="DR1M">#REF!</definedName>
    <definedName name="DR1Y">#REF!</definedName>
    <definedName name="DR3M">#REF!</definedName>
    <definedName name="DR3Y">#REF!</definedName>
    <definedName name="Drafting_Cost">'[90]Ref Numbers'!$H$4</definedName>
    <definedName name="Drafting_India">'[90]Ref Numbers'!$H$55</definedName>
    <definedName name="Drafting_India_Sell">'[90]Ref Numbers'!#REF!</definedName>
    <definedName name="Drafting_Sell">'[90]Ref Numbers'!$I$4</definedName>
    <definedName name="Dragline">#REF!</definedName>
    <definedName name="drain">#REF!</definedName>
    <definedName name="drd">#REF!</definedName>
    <definedName name="DRE">#REF!</definedName>
    <definedName name="drfhzdg">#REF!</definedName>
    <definedName name="ds">#REF!</definedName>
    <definedName name="dsadas">#REF!</definedName>
    <definedName name="dsafa\g">#REF!</definedName>
    <definedName name="Dsc">#REF!</definedName>
    <definedName name="dsda" hidden="1">{#N/A,#N/A,TRUE,"indice";#N/A,#N/A,TRUE,"indicadores";#N/A,#N/A,TRUE,"comentarios"}</definedName>
    <definedName name="dsf">#REF!</definedName>
    <definedName name="dsfs" hidden="1">{#N/A,#N/A,FALSE,"GERAL";#N/A,#N/A,FALSE,"012-96";#N/A,#N/A,FALSE,"018-96";#N/A,#N/A,FALSE,"027-96";#N/A,#N/A,FALSE,"059-96";#N/A,#N/A,FALSE,"076-96";#N/A,#N/A,FALSE,"019-97";#N/A,#N/A,FALSE,"021-97";#N/A,#N/A,FALSE,"022-97";#N/A,#N/A,FALSE,"028-97"}</definedName>
    <definedName name="dsfsd">#REF!</definedName>
    <definedName name="dsipaul" hidden="1">{"'gráf jan00'!$A$1:$AK$41"}</definedName>
    <definedName name="DSIZE1">'[189]input data-090908'!$C$2:$C$1506</definedName>
    <definedName name="DSIZE2">'[189]input data-090908'!$D$2:$D$1506</definedName>
    <definedName name="dss" localSheetId="2">#REF!</definedName>
    <definedName name="dss" localSheetId="1">#REF!</definedName>
    <definedName name="dss" localSheetId="0">#REF!</definedName>
    <definedName name="dss">#REF!</definedName>
    <definedName name="dsss" localSheetId="2">#REF!</definedName>
    <definedName name="dsss" localSheetId="1">#REF!</definedName>
    <definedName name="dsss" localSheetId="0">#REF!</definedName>
    <definedName name="dsss">#REF!</definedName>
    <definedName name="dssssss" hidden="1">{"'gráf jan00'!$A$1:$AK$41"}</definedName>
    <definedName name="DStage" localSheetId="2">#REF!</definedName>
    <definedName name="DStage" localSheetId="1">#REF!</definedName>
    <definedName name="DStage" localSheetId="0">#REF!</definedName>
    <definedName name="DStage">#REF!</definedName>
    <definedName name="DStage_12">#REF!</definedName>
    <definedName name="DStage_15">#REF!</definedName>
    <definedName name="DStage_21">#REF!</definedName>
    <definedName name="DStage_23">#REF!</definedName>
    <definedName name="DStage_3">#REF!</definedName>
    <definedName name="DStage_8">#REF!</definedName>
    <definedName name="DTI">[77]Completa!#REF!</definedName>
    <definedName name="DTUBOS">#REF!</definedName>
    <definedName name="DuEt">#REF!</definedName>
    <definedName name="DuEtu">#REF!</definedName>
    <definedName name="DuFormation">#REF!</definedName>
    <definedName name="DuLiv">#REF!</definedName>
    <definedName name="dumppr" localSheetId="2">#REF!</definedName>
    <definedName name="dumppr" localSheetId="1">#REF!</definedName>
    <definedName name="dumppr" localSheetId="0">#REF!</definedName>
    <definedName name="dumppr">#REF!</definedName>
    <definedName name="DumpTank" localSheetId="2">#REF!</definedName>
    <definedName name="DumpTank" localSheetId="1">#REF!</definedName>
    <definedName name="DumpTank" localSheetId="0">#REF!</definedName>
    <definedName name="DumpTank">#REF!</definedName>
    <definedName name="DumpTank_12" localSheetId="2">#REF!</definedName>
    <definedName name="DumpTank_12" localSheetId="1">#REF!</definedName>
    <definedName name="DumpTank_12" localSheetId="0">#REF!</definedName>
    <definedName name="DumpTank_12">#REF!</definedName>
    <definedName name="DumpTank_15">#REF!</definedName>
    <definedName name="DumpTank_21">#REF!</definedName>
    <definedName name="DumpTank_23">#REF!</definedName>
    <definedName name="DumpTank_3">#REF!</definedName>
    <definedName name="DumpTank_8">#REF!</definedName>
    <definedName name="DuTestSS">#REF!</definedName>
    <definedName name="DV" hidden="1">{"'Quadro'!$A$4:$BG$78"}</definedName>
    <definedName name="DVARReferenceCostPreviousProject">'[91]Sub &amp; DVAR'!$C$44</definedName>
    <definedName name="DVARVoltageSystemPreviousProject">'[91]Sub &amp; DVAR'!$C$43</definedName>
    <definedName name="DVChv">[175]Dados!$AC$3:$AC$270</definedName>
    <definedName name="DWA" localSheetId="2">#REF!</definedName>
    <definedName name="DWA" localSheetId="1">#REF!</definedName>
    <definedName name="DWA" localSheetId="0">#REF!</definedName>
    <definedName name="DWA">#REF!</definedName>
    <definedName name="DWA_12" localSheetId="2">#REF!</definedName>
    <definedName name="DWA_12" localSheetId="1">#REF!</definedName>
    <definedName name="DWA_12" localSheetId="0">#REF!</definedName>
    <definedName name="DWA_12">#REF!</definedName>
    <definedName name="DWA_15" localSheetId="2">#REF!</definedName>
    <definedName name="DWA_15" localSheetId="1">#REF!</definedName>
    <definedName name="DWA_15" localSheetId="0">#REF!</definedName>
    <definedName name="DWA_15">#REF!</definedName>
    <definedName name="DWA_21">#REF!</definedName>
    <definedName name="DWA_23">#REF!</definedName>
    <definedName name="DWA_3">#REF!</definedName>
    <definedName name="DWA_8">#REF!</definedName>
    <definedName name="dwd" hidden="1">{"'Quadro'!$A$4:$BG$78"}</definedName>
    <definedName name="dwsdad" hidden="1">{"'ReceitaLiquidaME'!$AA$25:$AN$32"}</definedName>
    <definedName name="dx_shape">#REF!</definedName>
    <definedName name="D수량">'[189]input data-090908'!$G$2:$G$1506</definedName>
    <definedName name="E" localSheetId="2">#REF!</definedName>
    <definedName name="E" localSheetId="1">#REF!</definedName>
    <definedName name="E" localSheetId="0">#REF!</definedName>
    <definedName name="E">#REF!</definedName>
    <definedName name="e__cm">'[73]Fresagem de Pista Ago-98'!#REF!</definedName>
    <definedName name="e_1">IF([101]Num!$A1=[101]Num!A$12,[101]Num!A1048576+1,[101]Num!A1048576)</definedName>
    <definedName name="e_CoeffAfferm">[153]e_project!$AK$9</definedName>
    <definedName name="e_CoeffSurVente">[153]e_project!$AK$8</definedName>
    <definedName name="e_Date">[153]e_project!$AK$6</definedName>
    <definedName name="e_DeviseLocale">[153]e_project!$AK$11</definedName>
    <definedName name="e_KcKtKs">[153]e_project!$AK$3</definedName>
    <definedName name="e_Kg">[153]e_project!$AK$4</definedName>
    <definedName name="e_margin" localSheetId="2">#REF!</definedName>
    <definedName name="e_margin" localSheetId="1">#REF!</definedName>
    <definedName name="e_margin" localSheetId="0">#REF!</definedName>
    <definedName name="e_margin">#REF!</definedName>
    <definedName name="e_PRC">[153]e_project!$AK$2</definedName>
    <definedName name="e_PRE">[153]e_project!$AK$1</definedName>
    <definedName name="e_s">IF([101]Num!XFD1&lt;&gt;[101]Num!XFD1048576,,IF([101]Num!$A1=[101]Num!A$12,[101]Num!A1048576+1,[101]Num!A1048576))</definedName>
    <definedName name="e_Titre">[153]e_project!$AK$5</definedName>
    <definedName name="e_Total">[153]e_project!$AK$10</definedName>
    <definedName name="e_Type">[153]e_project!$AK$7</definedName>
    <definedName name="e0">#REF!</definedName>
    <definedName name="EAChv">#REF!</definedName>
    <definedName name="EBIT_Multiple">'[145]Base Case CM Version'!$G$11</definedName>
    <definedName name="ebitda_baovale">[129]EXEC!$O$358</definedName>
    <definedName name="ebitda_cpbs">[129]EXEC!$O$345</definedName>
    <definedName name="ebitda_dico">[129]EXEC!$O$111</definedName>
    <definedName name="ebitda_difn">[129]EXEC!$O$59</definedName>
    <definedName name="ebitda_difs">[129]EXEC!$O$72</definedName>
    <definedName name="ebitda_dima">[129]EXEC!$O$98</definedName>
    <definedName name="ebitda_dipe">[129]EXEC!$O$85</definedName>
    <definedName name="ebitda_giic">[129]EXEC!$O$332</definedName>
    <definedName name="ebitda_hisp">[129]EXEC!$O$384</definedName>
    <definedName name="ebitda_itab">[129]EXEC!$O$423</definedName>
    <definedName name="ebitda_kob">[129]EXEC!$O$410</definedName>
    <definedName name="ebitda_manganes">[129]EXEC!$O$202</definedName>
    <definedName name="ebitda_mbr">[129]EXEC!$O$306</definedName>
    <definedName name="ebitda_msg">[129]EXEC!$O$371</definedName>
    <definedName name="EBITDA_Multiple">'[145]Base Case CM Version'!$D$21</definedName>
    <definedName name="ebitda_nib">[129]EXEC!$O$397</definedName>
    <definedName name="ebitda_samarco">[129]EXEC!$O$319</definedName>
    <definedName name="ebn">IF([101]Eier!AA1&lt;&gt;0,[101]Eier!AA1,"")</definedName>
    <definedName name="Ec" localSheetId="2">#REF!</definedName>
    <definedName name="Ec" localSheetId="1">#REF!</definedName>
    <definedName name="Ec" localSheetId="0">#REF!</definedName>
    <definedName name="Ec">#REF!</definedName>
    <definedName name="Ec50_">[129]Dados!$AM$8:$AM$9</definedName>
    <definedName name="echart31" hidden="1">#REF!</definedName>
    <definedName name="eChv">#REF!</definedName>
    <definedName name="eCIiIi¨­A_I¨￡">#N/A</definedName>
    <definedName name="eCIiIiÞA_Iª">#N/A</definedName>
    <definedName name="èÇÍïÍïÞÀ_Íª">#N/A</definedName>
    <definedName name="EclFnInnov">#REF!</definedName>
    <definedName name="EclIntInnov">#REF!</definedName>
    <definedName name="ECM_number_1">#REF!</definedName>
    <definedName name="ECRNAT">[99]Dados!$T$8:$T$2463</definedName>
    <definedName name="ECRNATDT">[129]Dados!$J$8:$J$9</definedName>
    <definedName name="EcSalAAn">[129]Dados!$AN$8:$AN$9</definedName>
    <definedName name="EcSalAAt">[129]Dados!$AP$8:$AP$9</definedName>
    <definedName name="EcSalMes">[129]Dados!$AO$8:$AO$9</definedName>
    <definedName name="ECVCFELE">#REF!</definedName>
    <definedName name="ECVCFMEC">#REF!</definedName>
    <definedName name="EDEDDC" localSheetId="2" hidden="1">{#N/A,#N/A,FALSE,"Cadastro";#N/A,#N/A,FALSE,"Diasmês";#N/A,#N/A,FALSE,"Refeição_3t";#N/A,#N/A,FALSE,"Refeição_Adm";#N/A,#N/A,FALSE,"Custo"}</definedName>
    <definedName name="EDEDDC" localSheetId="1" hidden="1">{#N/A,#N/A,FALSE,"Cadastro";#N/A,#N/A,FALSE,"Diasmês";#N/A,#N/A,FALSE,"Refeição_3t";#N/A,#N/A,FALSE,"Refeição_Adm";#N/A,#N/A,FALSE,"Custo"}</definedName>
    <definedName name="EDEDDC" localSheetId="0" hidden="1">{#N/A,#N/A,FALSE,"Cadastro";#N/A,#N/A,FALSE,"Diasmês";#N/A,#N/A,FALSE,"Refeição_3t";#N/A,#N/A,FALSE,"Refeição_Adm";#N/A,#N/A,FALSE,"Custo"}</definedName>
    <definedName name="EDEDDC" hidden="1">{#N/A,#N/A,FALSE,"Cadastro";#N/A,#N/A,FALSE,"Diasmês";#N/A,#N/A,FALSE,"Refeição_3t";#N/A,#N/A,FALSE,"Refeição_Adm";#N/A,#N/A,FALSE,"Custo"}</definedName>
    <definedName name="Edge_of_Shoulder">'[91]Project Inputs'!$C$23</definedName>
    <definedName name="EDU">#REF!</definedName>
    <definedName name="EDUARDO">[140]Plan1!$E$13</definedName>
    <definedName name="EE">[192]투입실적!#REF!</definedName>
    <definedName name="EEE">#REF!</definedName>
    <definedName name="EEEEE">'[142]A.2- RESUMO'!#REF!</definedName>
    <definedName name="eeeeeeeeeeeeeeee">#REF!</definedName>
    <definedName name="EESBncEss">#REF!</definedName>
    <definedName name="EESCOQMoyen">#REF!</definedName>
    <definedName name="EESCtEssEquip">#REF!</definedName>
    <definedName name="EESCtIndus">#REF!</definedName>
    <definedName name="EESCtTraduc">#REF!</definedName>
    <definedName name="eesdd" hidden="1">{#N/A,#N/A,TRUE,"indice";#N/A,#N/A,TRUE,"indicadores";#N/A,#N/A,TRUE,"comentarios"}</definedName>
    <definedName name="EESMatSS">#REF!</definedName>
    <definedName name="EESNbAss">#REF!</definedName>
    <definedName name="EESNbPages">#REF!</definedName>
    <definedName name="EESNbProj">#REF!</definedName>
    <definedName name="EEW" localSheetId="2">#REF!</definedName>
    <definedName name="EEW" localSheetId="1">#REF!</definedName>
    <definedName name="EEW" localSheetId="0">#REF!</definedName>
    <definedName name="EEW">#REF!</definedName>
    <definedName name="eewr">#REF!</definedName>
    <definedName name="EFATRL">[99]Dados!$O$7:$R$7886</definedName>
    <definedName name="EFATURA">[99]Dados!$J$7:$M$7854</definedName>
    <definedName name="EFC" hidden="1">{"'RR'!$A$2:$E$81"}</definedName>
    <definedName name="EFCEletron" hidden="1">{"'RR'!$A$2:$E$81"}</definedName>
    <definedName name="Eff" localSheetId="2">#REF!</definedName>
    <definedName name="Eff" localSheetId="1">#REF!</definedName>
    <definedName name="Eff" localSheetId="0">#REF!</definedName>
    <definedName name="Eff">#REF!</definedName>
    <definedName name="EFVM" hidden="1">{"'RR'!$A$2:$E$81"}</definedName>
    <definedName name="EFVM2" hidden="1">{"'RR'!$A$2:$E$81"}</definedName>
    <definedName name="EFVM3" hidden="1">{"'RR'!$A$2:$E$81"}</definedName>
    <definedName name="EFwegfWE" localSheetId="2" hidden="1">{#N/A,#N/A,FALSE,"Anexo I";#N/A,#N/A,FALSE,"Anexo II";#N/A,#N/A,FALSE,"Anexo III"}</definedName>
    <definedName name="EFwegfWE" localSheetId="1" hidden="1">{#N/A,#N/A,FALSE,"Anexo I";#N/A,#N/A,FALSE,"Anexo II";#N/A,#N/A,FALSE,"Anexo III"}</definedName>
    <definedName name="EFwegfWE" localSheetId="0" hidden="1">{#N/A,#N/A,FALSE,"Anexo I";#N/A,#N/A,FALSE,"Anexo II";#N/A,#N/A,FALSE,"Anexo III"}</definedName>
    <definedName name="EFwegfWE" hidden="1">{#N/A,#N/A,FALSE,"Anexo I";#N/A,#N/A,FALSE,"Anexo II";#N/A,#N/A,FALSE,"Anexo III"}</definedName>
    <definedName name="eGasAacu">[99]Dados!$Y$8:$Y$2463</definedName>
    <definedName name="eGasAacuUS">[99]Dados!$Z$8:$Z$2463</definedName>
    <definedName name="eGasAcu">[99]Dados!$W$8:$W$2463</definedName>
    <definedName name="eGasAcuUS">[99]Dados!$X$8:$X$2463</definedName>
    <definedName name="eGasmes">[99]Dados!$U$8:$U$2463</definedName>
    <definedName name="eGasmesus">[99]Dados!$V$8:$V$2463</definedName>
    <definedName name="EGFewgfWEG" localSheetId="2"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EGFewgfWEG" localSheetId="1"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EGFewgfWEG" localSheetId="0"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EGFewgfWEG"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EIFnInnov">#REF!</definedName>
    <definedName name="eighteight" localSheetId="2">#REF!</definedName>
    <definedName name="eighteight" localSheetId="1">#REF!</definedName>
    <definedName name="eighteight" localSheetId="0">#REF!</definedName>
    <definedName name="eighteight">#REF!</definedName>
    <definedName name="eightfive" localSheetId="2">#REF!</definedName>
    <definedName name="eightfive" localSheetId="1">#REF!</definedName>
    <definedName name="eightfive" localSheetId="0">#REF!</definedName>
    <definedName name="eightfive">#REF!</definedName>
    <definedName name="eightfour" localSheetId="2">#REF!</definedName>
    <definedName name="eightfour" localSheetId="1">#REF!</definedName>
    <definedName name="eightfour" localSheetId="0">#REF!</definedName>
    <definedName name="eightfour">#REF!</definedName>
    <definedName name="eightnine">#REF!</definedName>
    <definedName name="eightone">#REF!</definedName>
    <definedName name="EIIntInnov">#REF!</definedName>
    <definedName name="Einfachgeber">[77]Completa!$EI$4</definedName>
    <definedName name="EIXO">#REF!</definedName>
    <definedName name="EIXO_DADOS">#N/A</definedName>
    <definedName name="eixos">[52]Acionamento!#REF!</definedName>
    <definedName name="EJI" hidden="1">{"'Quadro'!$A$4:$BG$78"}</definedName>
    <definedName name="eKey">[193]Dados!$BN$8:$BN$8509</definedName>
    <definedName name="el">#REF!</definedName>
    <definedName name="ELAINE">[140]Plan1!$E$13</definedName>
    <definedName name="elect" localSheetId="2">#REF!</definedName>
    <definedName name="elect" localSheetId="1">#REF!</definedName>
    <definedName name="elect" localSheetId="0">#REF!</definedName>
    <definedName name="elect">#REF!</definedName>
    <definedName name="ELECTRICAL">#N/A</definedName>
    <definedName name="ELECTRICAL_10">#N/A</definedName>
    <definedName name="ELECTRICAL_10_1">#N/A</definedName>
    <definedName name="ELECTRICAL_10_17">NA()</definedName>
    <definedName name="ELECTRICAL_10_2">#N/A</definedName>
    <definedName name="ELECTRICAL_10_3">#N/A</definedName>
    <definedName name="ELECTRICAL_10_4">#N/A</definedName>
    <definedName name="ELECTRICAL_11">#N/A</definedName>
    <definedName name="ELECTRICAL_11_1">#N/A</definedName>
    <definedName name="ELECTRICAL_11_17">NA()</definedName>
    <definedName name="ELECTRICAL_11_2">#N/A</definedName>
    <definedName name="ELECTRICAL_11_3">#N/A</definedName>
    <definedName name="ELECTRICAL_11_4">#N/A</definedName>
    <definedName name="ELECTRICAL_12">#N/A</definedName>
    <definedName name="ELECTRICAL_12_1">#N/A</definedName>
    <definedName name="ELECTRICAL_12_17">NA()</definedName>
    <definedName name="ELECTRICAL_12_2">#N/A</definedName>
    <definedName name="ELECTRICAL_12_3">#N/A</definedName>
    <definedName name="ELECTRICAL_12_4">#N/A</definedName>
    <definedName name="ELECTRICAL_13">#N/A</definedName>
    <definedName name="ELECTRICAL_14">#N/A</definedName>
    <definedName name="ELECTRICAL_15">#N/A</definedName>
    <definedName name="ELECTRICAL_16">#N/A</definedName>
    <definedName name="ELECTRICAL_17">#N/A</definedName>
    <definedName name="ELECTRICAL_18">#N/A</definedName>
    <definedName name="ELECTRICAL_19">#N/A</definedName>
    <definedName name="ELECTRICAL_2">#N/A</definedName>
    <definedName name="ELECTRICAL_2_17">NA()</definedName>
    <definedName name="ELECTRICAL_2_3">#N/A</definedName>
    <definedName name="ELECTRICAL_2_4">#N/A</definedName>
    <definedName name="ELECTRICAL_3">#N/A</definedName>
    <definedName name="ELECTRICAL_3_1">#N/A</definedName>
    <definedName name="ELECTRICAL_4">#N/A</definedName>
    <definedName name="ELECTRICAL_4_1">#N/A</definedName>
    <definedName name="ELECTRICAL_4_17">NA()</definedName>
    <definedName name="ELECTRICAL_4_3">#N/A</definedName>
    <definedName name="ELECTRICAL_4_4">#N/A</definedName>
    <definedName name="ELECTRICAL_5">#N/A</definedName>
    <definedName name="ELECTRICAL_6">#N/A</definedName>
    <definedName name="ELECTRICAL_8">#N/A</definedName>
    <definedName name="ELECTRICAL_9">#N/A</definedName>
    <definedName name="ELECTRICAL_9_17">NA()</definedName>
    <definedName name="ELECTRICAL_9_3">#N/A</definedName>
    <definedName name="ELECTRICAL_9_4">#N/A</definedName>
    <definedName name="Eletrica" localSheetId="2" hidden="1">{#N/A,#N/A,FALSE,"GERAL";#N/A,#N/A,FALSE,"012-96";#N/A,#N/A,FALSE,"018-96";#N/A,#N/A,FALSE,"027-96";#N/A,#N/A,FALSE,"059-96";#N/A,#N/A,FALSE,"076-96";#N/A,#N/A,FALSE,"019-97";#N/A,#N/A,FALSE,"021-97";#N/A,#N/A,FALSE,"022-97";#N/A,#N/A,FALSE,"028-97"}</definedName>
    <definedName name="Eletrica" localSheetId="1" hidden="1">{#N/A,#N/A,FALSE,"GERAL";#N/A,#N/A,FALSE,"012-96";#N/A,#N/A,FALSE,"018-96";#N/A,#N/A,FALSE,"027-96";#N/A,#N/A,FALSE,"059-96";#N/A,#N/A,FALSE,"076-96";#N/A,#N/A,FALSE,"019-97";#N/A,#N/A,FALSE,"021-97";#N/A,#N/A,FALSE,"022-97";#N/A,#N/A,FALSE,"028-97"}</definedName>
    <definedName name="Eletrica" localSheetId="0" hidden="1">{#N/A,#N/A,FALSE,"GERAL";#N/A,#N/A,FALSE,"012-96";#N/A,#N/A,FALSE,"018-96";#N/A,#N/A,FALSE,"027-96";#N/A,#N/A,FALSE,"059-96";#N/A,#N/A,FALSE,"076-96";#N/A,#N/A,FALSE,"019-97";#N/A,#N/A,FALSE,"021-97";#N/A,#N/A,FALSE,"022-97";#N/A,#N/A,FALSE,"028-97"}</definedName>
    <definedName name="Eletrica" hidden="1">{#N/A,#N/A,FALSE,"GERAL";#N/A,#N/A,FALSE,"012-96";#N/A,#N/A,FALSE,"018-96";#N/A,#N/A,FALSE,"027-96";#N/A,#N/A,FALSE,"059-96";#N/A,#N/A,FALSE,"076-96";#N/A,#N/A,FALSE,"019-97";#N/A,#N/A,FALSE,"021-97";#N/A,#N/A,FALSE,"022-97";#N/A,#N/A,FALSE,"028-97"}</definedName>
    <definedName name="ELÉTRICA">#REF!</definedName>
    <definedName name="elevador" localSheetId="3">[71]Completa!#REF!</definedName>
    <definedName name="elevador" localSheetId="2">[71]Completa!#REF!</definedName>
    <definedName name="elevador" localSheetId="1">[71]Completa!#REF!</definedName>
    <definedName name="elevador" localSheetId="0">[71]Completa!#REF!</definedName>
    <definedName name="elevador">[72]Completa!#REF!</definedName>
    <definedName name="ELIPSE" localSheetId="2">#REF!</definedName>
    <definedName name="ELIPSE" localSheetId="1">#REF!</definedName>
    <definedName name="ELIPSE" localSheetId="0">#REF!</definedName>
    <definedName name="ELIPSE">#REF!</definedName>
    <definedName name="ELMA1">[194]Dados!#REF!</definedName>
    <definedName name="ELMA2">[194]Dados!#REF!</definedName>
    <definedName name="ELMChv">[194]Dados!#REF!</definedName>
    <definedName name="ElmChvN">[193]Dados!$CH$8:$CH$77</definedName>
    <definedName name="ELMO">[194]Dados!#REF!</definedName>
    <definedName name="ELMPA1">[194]Dados!#REF!</definedName>
    <definedName name="ELMPA2">[194]Dados!#REF!</definedName>
    <definedName name="ELMPO">[194]Dados!#REF!</definedName>
    <definedName name="ElmPOrc">[129]Dados!$CJ$8:$CJ$9</definedName>
    <definedName name="ELMPR">[194]Dados!#REF!</definedName>
    <definedName name="ELMPV1">[194]Dados!#REF!</definedName>
    <definedName name="ELMPV2">[194]Dados!#REF!</definedName>
    <definedName name="ELMR">[194]Dados!#REF!</definedName>
    <definedName name="ELMV1">[194]Dados!#REF!</definedName>
    <definedName name="ELMV2">[194]Dados!#REF!</definedName>
    <definedName name="Elton" hidden="1">{"'RR'!$A$2:$E$81"}</definedName>
    <definedName name="em">#REF!</definedName>
    <definedName name="EMChv">#REF!</definedName>
    <definedName name="Emission_type1_1">#REF!</definedName>
    <definedName name="Emission_type1_2">#REF!</definedName>
    <definedName name="Emission_type1_3">#REF!</definedName>
    <definedName name="Empregados_lotados_no_DPPS">#REF!</definedName>
    <definedName name="Enc_X_Arm">[195]automazione!$C$3:$BV$4</definedName>
    <definedName name="Encargo_MOD" localSheetId="2">#REF!</definedName>
    <definedName name="Encargo_MOD" localSheetId="1">#REF!</definedName>
    <definedName name="Encargo_MOD" localSheetId="0">#REF!</definedName>
    <definedName name="Encargo_MOD">#REF!</definedName>
    <definedName name="Encargos" localSheetId="2">#REF!</definedName>
    <definedName name="Encargos" localSheetId="1">#REF!</definedName>
    <definedName name="Encargos" localSheetId="0">#REF!</definedName>
    <definedName name="Encargos">#REF!</definedName>
    <definedName name="Encargos_15">#REF!</definedName>
    <definedName name="Encargos_20">#REF!</definedName>
    <definedName name="Encargos_23">#REF!</definedName>
    <definedName name="Encargos_25">#REF!</definedName>
    <definedName name="Encargos_28">#REF!</definedName>
    <definedName name="Encargos_31">#REF!</definedName>
    <definedName name="Encargos_33">#REF!</definedName>
    <definedName name="Encargos_36">#REF!</definedName>
    <definedName name="EncargosAdmLocal">#REF!</definedName>
    <definedName name="EncargosAdmLocal_15">#REF!</definedName>
    <definedName name="EncargosAdmLocal_20">#REF!</definedName>
    <definedName name="EncargosAdmLocal_23">#REF!</definedName>
    <definedName name="EncargosAdmLocal_25">#REF!</definedName>
    <definedName name="EncargosAdmLocal_28">#REF!</definedName>
    <definedName name="EncargosAdmLocal_31">#REF!</definedName>
    <definedName name="EncargosAdmLocal_33">#REF!</definedName>
    <definedName name="EncargosAdmLocal_36">#REF!</definedName>
    <definedName name="EncargosHExtra">#REF!</definedName>
    <definedName name="EncargosHExtra_15">#REF!</definedName>
    <definedName name="EncargosHExtra_20">#REF!</definedName>
    <definedName name="EncargosHExtra_23">#REF!</definedName>
    <definedName name="EncargosHExtra_25">#REF!</definedName>
    <definedName name="EncargosHExtra_28">#REF!</definedName>
    <definedName name="EncargosHExtra_31">#REF!</definedName>
    <definedName name="EncargosHExtra_33">#REF!</definedName>
    <definedName name="EncargosHExtra_36">#REF!</definedName>
    <definedName name="End">#REF!</definedName>
    <definedName name="Engine_Shipments">#REF!</definedName>
    <definedName name="Engine_Shipments_2">#REF!</definedName>
    <definedName name="Engineer_Cost">'[90]Ref Numbers'!$H$3</definedName>
    <definedName name="Engineer_Sell">'[90]Ref Numbers'!$I$3</definedName>
    <definedName name="ENT">#REF!</definedName>
    <definedName name="entrada_mult">[196]Dados!$AO$39:$AU$47</definedName>
    <definedName name="EPI">#REF!</definedName>
    <definedName name="EPI_15">#REF!</definedName>
    <definedName name="EPI_20">#REF!</definedName>
    <definedName name="EPI_23">#REF!</definedName>
    <definedName name="EPI_25">#REF!</definedName>
    <definedName name="EPI_28">#REF!</definedName>
    <definedName name="EPI_31">#REF!</definedName>
    <definedName name="EPI_33">#REF!</definedName>
    <definedName name="EPI_36">#REF!</definedName>
    <definedName name="EPIAdm.Local">#REF!</definedName>
    <definedName name="EPIAdm.Local_15">#REF!</definedName>
    <definedName name="EPIAdm.Local_20">#REF!</definedName>
    <definedName name="EPIAdm.Local_23">#REF!</definedName>
    <definedName name="EPIAdm.Local_25">#REF!</definedName>
    <definedName name="EPIAdm.Local_28">#REF!</definedName>
    <definedName name="EPIAdm.Local_31">#REF!</definedName>
    <definedName name="EPIAdm.Local_33">#REF!</definedName>
    <definedName name="EPIAdm.Local_36">#REF!</definedName>
    <definedName name="EPIFER">#REF!</definedName>
    <definedName name="EPIS">[34]Orçamento!$A$361:$U$419</definedName>
    <definedName name="epoxy">#REF!</definedName>
    <definedName name="eprd1998">[143]Plan1!#REF!</definedName>
    <definedName name="eprdacuat">[129]Dados!$AD$8:$AD$9</definedName>
    <definedName name="eprdanoan">[143]Plan1!#REF!</definedName>
    <definedName name="eprdchv">[129]Dados!$AC$8:$AC$9</definedName>
    <definedName name="eprdmes">[129]Dados!$AD$8:$AD$9</definedName>
    <definedName name="eps">#REF!</definedName>
    <definedName name="epsex">#REF!</definedName>
    <definedName name="EPSON">'[197]Pump Suction'!#REF!</definedName>
    <definedName name="eq" localSheetId="2">#REF!</definedName>
    <definedName name="eq" localSheetId="1">#REF!</definedName>
    <definedName name="eq" localSheetId="0">#REF!</definedName>
    <definedName name="eq">#REF!</definedName>
    <definedName name="eq_index" localSheetId="2">#REF!</definedName>
    <definedName name="eq_index" localSheetId="1">#REF!</definedName>
    <definedName name="eq_index" localSheetId="0">#REF!</definedName>
    <definedName name="eq_index">#REF!</definedName>
    <definedName name="eq_name">[198]eq_data!$C$5:$C$54</definedName>
    <definedName name="Eqele" hidden="1">{#N/A,#N/A,FALSE,"GERAL";#N/A,#N/A,FALSE,"012-96";#N/A,#N/A,FALSE,"018-96";#N/A,#N/A,FALSE,"027-96";#N/A,#N/A,FALSE,"059-96";#N/A,#N/A,FALSE,"076-96";#N/A,#N/A,FALSE,"019-97";#N/A,#N/A,FALSE,"021-97";#N/A,#N/A,FALSE,"022-97";#N/A,#N/A,FALSE,"028-97"}</definedName>
    <definedName name="eqpt" localSheetId="2">#REF!</definedName>
    <definedName name="eqpt" localSheetId="1">#REF!</definedName>
    <definedName name="eqpt" localSheetId="0">#REF!</definedName>
    <definedName name="eqpt">#REF!</definedName>
    <definedName name="eqr" localSheetId="2">#REF!</definedName>
    <definedName name="eqr" localSheetId="1">#REF!</definedName>
    <definedName name="eqr" localSheetId="0">#REF!</definedName>
    <definedName name="eqr">#REF!</definedName>
    <definedName name="Equ1FnInnov">#REF!</definedName>
    <definedName name="Equ1IntInnov">#REF!</definedName>
    <definedName name="Equ2FnInnov">#REF!</definedName>
    <definedName name="Equ3FnInnov">#REF!</definedName>
    <definedName name="Equ3IntInnov">#REF!</definedName>
    <definedName name="EquIntInnov">#REF!</definedName>
    <definedName name="equip">#REF!</definedName>
    <definedName name="Equip.Especiais" localSheetId="2">#REF!</definedName>
    <definedName name="Equip.Especiais" localSheetId="1">#REF!</definedName>
    <definedName name="Equip.Especiais" localSheetId="0">#REF!</definedName>
    <definedName name="Equip.Especiais">#REF!</definedName>
    <definedName name="Equip.Especiais_15">#REF!</definedName>
    <definedName name="Equip.Especiais_20">#REF!</definedName>
    <definedName name="Equip.Especiais_21">#REF!</definedName>
    <definedName name="Equip.Especiais_23">#REF!</definedName>
    <definedName name="Equip.Especiais_25">#REF!</definedName>
    <definedName name="Equip.Especiais_28">#REF!</definedName>
    <definedName name="Equip.Especiais_31">#REF!</definedName>
    <definedName name="Equip.Especiais_33">#REF!</definedName>
    <definedName name="Equip.Especiais_36">#REF!</definedName>
    <definedName name="EQUIPAMENTO">#REF!</definedName>
    <definedName name="EQUIPAMENTOS">#REF!</definedName>
    <definedName name="EquipamentosEspec">#REF!</definedName>
    <definedName name="EquipamentosEspec_15">#REF!</definedName>
    <definedName name="EquipamentosEspec_20">#REF!</definedName>
    <definedName name="EquipamentosEspec_23">#REF!</definedName>
    <definedName name="EquipamentosEspec_25">#REF!</definedName>
    <definedName name="EquipamentosEspec_28">#REF!</definedName>
    <definedName name="EquipamentosEspec_31">#REF!</definedName>
    <definedName name="EquipamentosEspec_33">#REF!</definedName>
    <definedName name="EquipamentosEspec_36">#REF!</definedName>
    <definedName name="equipe">#REF!</definedName>
    <definedName name="EQUIPES">#REF!</definedName>
    <definedName name="EQUIPMENT" localSheetId="5">[199]!EQUIPMENT</definedName>
    <definedName name="EQUIPMENT" localSheetId="2">[199]!EQUIPMENT</definedName>
    <definedName name="EQUIPMENT" localSheetId="1">[199]!EQUIPMENT</definedName>
    <definedName name="EQUIPMENT">[199]!EQUIPMENT</definedName>
    <definedName name="equity">#REF!</definedName>
    <definedName name="era" localSheetId="5">[200]!telaC</definedName>
    <definedName name="era" localSheetId="2">[200]!telaC</definedName>
    <definedName name="era" localSheetId="1">[200]!telaC</definedName>
    <definedName name="era">[200]!telaC</definedName>
    <definedName name="erb" hidden="1">{"'Quadro'!$A$4:$BG$78"}</definedName>
    <definedName name="erc" hidden="1">{"'RR'!$A$2:$E$81"}</definedName>
    <definedName name="erd" localSheetId="5">[201]!Macro1</definedName>
    <definedName name="erd" localSheetId="2">[201]!Macro1</definedName>
    <definedName name="erd" localSheetId="1">[201]!Macro1</definedName>
    <definedName name="erd">[201]!Macro1</definedName>
    <definedName name="ere" localSheetId="5">[10]!telaC</definedName>
    <definedName name="ere" localSheetId="2">[10]!telaC</definedName>
    <definedName name="ere" localSheetId="1">[10]!telaC</definedName>
    <definedName name="ere">[10]!telaC</definedName>
    <definedName name="erf" localSheetId="5">[201]!Macro3</definedName>
    <definedName name="erf" localSheetId="2">[201]!Macro3</definedName>
    <definedName name="erf" localSheetId="1">[201]!Macro3</definedName>
    <definedName name="erf">[201]!Macro3</definedName>
    <definedName name="erg">IF([101]Num!XEZ1&lt;&gt;"",[101]Num!$F$13&amp;IF([101]Num!XFA1&lt;&gt;0,[101]Num!XFA1&amp;IF([101]Num!XFB1&lt;&gt;0,"."&amp;[101]Num!XFB1&amp;IF([101]Num!XFC1&lt;&gt;0,"."&amp;[101]Num!XFC1&amp;IF([101]Num!XFD1&lt;&gt;0,"."&amp;[101]Num!XFD1,""),""),""),""),"")</definedName>
    <definedName name="erh">#REF!</definedName>
    <definedName name="erj" localSheetId="5">[202]!_xlbgnm.pA5</definedName>
    <definedName name="erj" localSheetId="2">[202]!_xlbgnm.pA5</definedName>
    <definedName name="erj" localSheetId="1">[202]!_xlbgnm.pA5</definedName>
    <definedName name="erj">[202]!_xlbgnm.pA5</definedName>
    <definedName name="ERRO" hidden="1">{"'CptDifn'!$AA$32:$AG$32"}</definedName>
    <definedName name="ERRO1" hidden="1">{"'CptDifn'!$AA$32:$AG$32"}</definedName>
    <definedName name="ERRO3" hidden="1">{"'CptDifn'!$AA$32:$AG$32"}</definedName>
    <definedName name="ERRO4" hidden="1">{"'CptDifn'!$AA$32:$AG$32"}</definedName>
    <definedName name="ERRO5" hidden="1">{"'CptDifn'!$AA$32:$AG$32"}</definedName>
    <definedName name="ERRO6" hidden="1">{"'CptDifn'!$AA$32:$AG$32"}</definedName>
    <definedName name="errore">IF(#REF!=0,0,IF((#REF!+#REF!+#REF!+#REF!+#REF!+#REF!)=100,0,"SHARE IN VALUTA ERRATO !!!"))</definedName>
    <definedName name="ERRRRRRRRRRRRRRRO" hidden="1">{"'CptDifn'!$AA$32:$AG$32"}</definedName>
    <definedName name="ersrwerwer">#REF!</definedName>
    <definedName name="ertert">'[165]#REF'!$A$1:$U$38</definedName>
    <definedName name="erw" localSheetId="2">#REF!</definedName>
    <definedName name="erw" localSheetId="1">#REF!</definedName>
    <definedName name="erw" localSheetId="0">#REF!</definedName>
    <definedName name="erw">#REF!</definedName>
    <definedName name="Es" localSheetId="2">#REF!</definedName>
    <definedName name="Es" localSheetId="1">#REF!</definedName>
    <definedName name="Es" localSheetId="0">#REF!</definedName>
    <definedName name="Es">#REF!</definedName>
    <definedName name="Esc_ind">#REF!</definedName>
    <definedName name="ESC_PERC">IF([110]NASTRI!XEZ1&gt;0,(([110]NASTRI!B1/[110]NASTRI!XEZ1)-1)*100,0)</definedName>
    <definedName name="Esc_pers">#REF!</definedName>
    <definedName name="Esca" hidden="1">[49]EAIGESEN!#REF!</definedName>
    <definedName name="ESCAL">([110]NASTRI!#REF!-[110]NASTRI!$G1)/365</definedName>
    <definedName name="escalation">(#REF!-#REF!)/365</definedName>
    <definedName name="Escavadeira_Cabo">#REF!</definedName>
    <definedName name="Escavadeira_Hidraulica">#REF!</definedName>
    <definedName name="ESEQ">[99]Dados!$AB$8:$AB$9</definedName>
    <definedName name="ESEQ1">[99]Dados!$AI$8:$AI$20</definedName>
    <definedName name="Eseq1a">#REF!</definedName>
    <definedName name="ESocial">#REF!</definedName>
    <definedName name="ESP" localSheetId="2" hidden="1">{#N/A,#N/A,FALSE,"GERAL";#N/A,#N/A,FALSE,"012-96";#N/A,#N/A,FALSE,"018-96";#N/A,#N/A,FALSE,"027-96";#N/A,#N/A,FALSE,"059-96";#N/A,#N/A,FALSE,"076-96";#N/A,#N/A,FALSE,"019-97";#N/A,#N/A,FALSE,"021-97";#N/A,#N/A,FALSE,"022-97";#N/A,#N/A,FALSE,"028-97"}</definedName>
    <definedName name="ESP" localSheetId="1" hidden="1">{#N/A,#N/A,FALSE,"GERAL";#N/A,#N/A,FALSE,"012-96";#N/A,#N/A,FALSE,"018-96";#N/A,#N/A,FALSE,"027-96";#N/A,#N/A,FALSE,"059-96";#N/A,#N/A,FALSE,"076-96";#N/A,#N/A,FALSE,"019-97";#N/A,#N/A,FALSE,"021-97";#N/A,#N/A,FALSE,"022-97";#N/A,#N/A,FALSE,"028-97"}</definedName>
    <definedName name="ESP" localSheetId="0" hidden="1">{#N/A,#N/A,FALSE,"GERAL";#N/A,#N/A,FALSE,"012-96";#N/A,#N/A,FALSE,"018-96";#N/A,#N/A,FALSE,"027-96";#N/A,#N/A,FALSE,"059-96";#N/A,#N/A,FALSE,"076-96";#N/A,#N/A,FALSE,"019-97";#N/A,#N/A,FALSE,"021-97";#N/A,#N/A,FALSE,"022-97";#N/A,#N/A,FALSE,"028-97"}</definedName>
    <definedName name="ESP" hidden="1">{#N/A,#N/A,FALSE,"GERAL";#N/A,#N/A,FALSE,"012-96";#N/A,#N/A,FALSE,"018-96";#N/A,#N/A,FALSE,"027-96";#N/A,#N/A,FALSE,"059-96";#N/A,#N/A,FALSE,"076-96";#N/A,#N/A,FALSE,"019-97";#N/A,#N/A,FALSE,"021-97";#N/A,#N/A,FALSE,"022-97";#N/A,#N/A,FALSE,"028-97"}</definedName>
    <definedName name="ESPCON" localSheetId="2" hidden="1">{#N/A,#N/A,FALSE,"GERAL";#N/A,#N/A,FALSE,"012-96";#N/A,#N/A,FALSE,"018-96";#N/A,#N/A,FALSE,"027-96";#N/A,#N/A,FALSE,"059-96";#N/A,#N/A,FALSE,"076-96";#N/A,#N/A,FALSE,"019-97";#N/A,#N/A,FALSE,"021-97";#N/A,#N/A,FALSE,"022-97";#N/A,#N/A,FALSE,"028-97"}</definedName>
    <definedName name="ESPCON" localSheetId="1" hidden="1">{#N/A,#N/A,FALSE,"GERAL";#N/A,#N/A,FALSE,"012-96";#N/A,#N/A,FALSE,"018-96";#N/A,#N/A,FALSE,"027-96";#N/A,#N/A,FALSE,"059-96";#N/A,#N/A,FALSE,"076-96";#N/A,#N/A,FALSE,"019-97";#N/A,#N/A,FALSE,"021-97";#N/A,#N/A,FALSE,"022-97";#N/A,#N/A,FALSE,"028-97"}</definedName>
    <definedName name="ESPCON" localSheetId="0" hidden="1">{#N/A,#N/A,FALSE,"GERAL";#N/A,#N/A,FALSE,"012-96";#N/A,#N/A,FALSE,"018-96";#N/A,#N/A,FALSE,"027-96";#N/A,#N/A,FALSE,"059-96";#N/A,#N/A,FALSE,"076-96";#N/A,#N/A,FALSE,"019-97";#N/A,#N/A,FALSE,"021-97";#N/A,#N/A,FALSE,"022-97";#N/A,#N/A,FALSE,"028-97"}</definedName>
    <definedName name="ESPCON" hidden="1">{#N/A,#N/A,FALSE,"GERAL";#N/A,#N/A,FALSE,"012-96";#N/A,#N/A,FALSE,"018-96";#N/A,#N/A,FALSE,"027-96";#N/A,#N/A,FALSE,"059-96";#N/A,#N/A,FALSE,"076-96";#N/A,#N/A,FALSE,"019-97";#N/A,#N/A,FALSE,"021-97";#N/A,#N/A,FALSE,"022-97";#N/A,#N/A,FALSE,"028-97"}</definedName>
    <definedName name="ESPEC">'[203]espec mat'!$B$2:$C$255</definedName>
    <definedName name="ESPERA_Dias">#REF!</definedName>
    <definedName name="ESPERA_Media">[184]Espera!$D$33:$D$45</definedName>
    <definedName name="ESPERA_Navios">[184]Espera!$B$33:$B$45</definedName>
    <definedName name="ESPESSAMENTO" localSheetId="2" hidden="1">{#N/A,#N/A,FALSE,"GERAL";#N/A,#N/A,FALSE,"012-96";#N/A,#N/A,FALSE,"018-96";#N/A,#N/A,FALSE,"027-96";#N/A,#N/A,FALSE,"059-96";#N/A,#N/A,FALSE,"076-96";#N/A,#N/A,FALSE,"019-97";#N/A,#N/A,FALSE,"021-97";#N/A,#N/A,FALSE,"022-97";#N/A,#N/A,FALSE,"028-97"}</definedName>
    <definedName name="ESPESSAMENTO" localSheetId="1" hidden="1">{#N/A,#N/A,FALSE,"GERAL";#N/A,#N/A,FALSE,"012-96";#N/A,#N/A,FALSE,"018-96";#N/A,#N/A,FALSE,"027-96";#N/A,#N/A,FALSE,"059-96";#N/A,#N/A,FALSE,"076-96";#N/A,#N/A,FALSE,"019-97";#N/A,#N/A,FALSE,"021-97";#N/A,#N/A,FALSE,"022-97";#N/A,#N/A,FALSE,"028-97"}</definedName>
    <definedName name="ESPESSAMENTO" localSheetId="0" hidden="1">{#N/A,#N/A,FALSE,"GERAL";#N/A,#N/A,FALSE,"012-96";#N/A,#N/A,FALSE,"018-96";#N/A,#N/A,FALSE,"027-96";#N/A,#N/A,FALSE,"059-96";#N/A,#N/A,FALSE,"076-96";#N/A,#N/A,FALSE,"019-97";#N/A,#N/A,FALSE,"021-97";#N/A,#N/A,FALSE,"022-97";#N/A,#N/A,FALSE,"028-97"}</definedName>
    <definedName name="ESPESSAMENTO" hidden="1">{#N/A,#N/A,FALSE,"GERAL";#N/A,#N/A,FALSE,"012-96";#N/A,#N/A,FALSE,"018-96";#N/A,#N/A,FALSE,"027-96";#N/A,#N/A,FALSE,"059-96";#N/A,#N/A,FALSE,"076-96";#N/A,#N/A,FALSE,"019-97";#N/A,#N/A,FALSE,"021-97";#N/A,#N/A,FALSE,"022-97";#N/A,#N/A,FALSE,"028-97"}</definedName>
    <definedName name="ESS">#REF!</definedName>
    <definedName name="EssAliasTable">"Code_and_name"</definedName>
    <definedName name="EssLatest">"OB"</definedName>
    <definedName name="EssOptions">"A2100000000111000000001100010_01000"</definedName>
    <definedName name="est_B" hidden="1">{#N/A,#N/A,FALSE,"PCOL"}</definedName>
    <definedName name="ESTACOES_Consulta">#REF!</definedName>
    <definedName name="EStage" localSheetId="2">#REF!</definedName>
    <definedName name="EStage" localSheetId="1">#REF!</definedName>
    <definedName name="EStage" localSheetId="0">#REF!</definedName>
    <definedName name="EStage">#REF!</definedName>
    <definedName name="EStage_12" localSheetId="2">#REF!</definedName>
    <definedName name="EStage_12" localSheetId="1">#REF!</definedName>
    <definedName name="EStage_12" localSheetId="0">#REF!</definedName>
    <definedName name="EStage_12">#REF!</definedName>
    <definedName name="EStage_15" localSheetId="2">#REF!</definedName>
    <definedName name="EStage_15" localSheetId="1">#REF!</definedName>
    <definedName name="EStage_15" localSheetId="0">#REF!</definedName>
    <definedName name="EStage_15">#REF!</definedName>
    <definedName name="EStage_21">#REF!</definedName>
    <definedName name="EStage_23">#REF!</definedName>
    <definedName name="EStage_3">#REF!</definedName>
    <definedName name="EStage_8">#REF!</definedName>
    <definedName name="Estagiários">#REF!</definedName>
    <definedName name="Estagiários_15">#REF!</definedName>
    <definedName name="Estagiários_20">#REF!</definedName>
    <definedName name="Estagiários_23">#REF!</definedName>
    <definedName name="Estagiários_25">#REF!</definedName>
    <definedName name="Estagiários_28">#REF!</definedName>
    <definedName name="Estagiários_31">#REF!</definedName>
    <definedName name="Estagiários_33">#REF!</definedName>
    <definedName name="Estagiários_36">#REF!</definedName>
    <definedName name="ESTELE">#REF!</definedName>
    <definedName name="estimado">[204]Taxas!$G$28</definedName>
    <definedName name="EstimateLevels">[91]LOOKUPS!$F$3:$F$10</definedName>
    <definedName name="EstimateRegions">[91]LOOKUPS!$H$3:$H$35</definedName>
    <definedName name="ESTMEC">#REF!</definedName>
    <definedName name="estocagem">[184]Saldos!$A$21:$M$74</definedName>
    <definedName name="ESU_INT">'[31]Price List'!$A$967</definedName>
    <definedName name="ETHERNET_MODULE">'[31]Price List'!$A$852</definedName>
    <definedName name="eu" localSheetId="2" hidden="1">{#N/A,#N/A,FALSE,"GERAL";#N/A,#N/A,FALSE,"012-96";#N/A,#N/A,FALSE,"018-96";#N/A,#N/A,FALSE,"027-96";#N/A,#N/A,FALSE,"059-96";#N/A,#N/A,FALSE,"076-96";#N/A,#N/A,FALSE,"019-97";#N/A,#N/A,FALSE,"021-97";#N/A,#N/A,FALSE,"022-97";#N/A,#N/A,FALSE,"028-97"}</definedName>
    <definedName name="eu" localSheetId="1" hidden="1">{#N/A,#N/A,FALSE,"GERAL";#N/A,#N/A,FALSE,"012-96";#N/A,#N/A,FALSE,"018-96";#N/A,#N/A,FALSE,"027-96";#N/A,#N/A,FALSE,"059-96";#N/A,#N/A,FALSE,"076-96";#N/A,#N/A,FALSE,"019-97";#N/A,#N/A,FALSE,"021-97";#N/A,#N/A,FALSE,"022-97";#N/A,#N/A,FALSE,"028-97"}</definedName>
    <definedName name="eu" localSheetId="0" hidden="1">{#N/A,#N/A,FALSE,"GERAL";#N/A,#N/A,FALSE,"012-96";#N/A,#N/A,FALSE,"018-96";#N/A,#N/A,FALSE,"027-96";#N/A,#N/A,FALSE,"059-96";#N/A,#N/A,FALSE,"076-96";#N/A,#N/A,FALSE,"019-97";#N/A,#N/A,FALSE,"021-97";#N/A,#N/A,FALSE,"022-97";#N/A,#N/A,FALSE,"028-97"}</definedName>
    <definedName name="eu" hidden="1">{#N/A,#N/A,FALSE,"GERAL";#N/A,#N/A,FALSE,"012-96";#N/A,#N/A,FALSE,"018-96";#N/A,#N/A,FALSE,"027-96";#N/A,#N/A,FALSE,"059-96";#N/A,#N/A,FALSE,"076-96";#N/A,#N/A,FALSE,"019-97";#N/A,#N/A,FALSE,"021-97";#N/A,#N/A,FALSE,"022-97";#N/A,#N/A,FALSE,"028-97"}</definedName>
    <definedName name="EUR_BRL" localSheetId="2">#REF!</definedName>
    <definedName name="EUR_BRL" localSheetId="1">#REF!</definedName>
    <definedName name="EUR_BRL" localSheetId="0">#REF!</definedName>
    <definedName name="EUR_BRL">#REF!</definedName>
    <definedName name="EUR_USD" localSheetId="2">#REF!</definedName>
    <definedName name="EUR_USD" localSheetId="1">#REF!</definedName>
    <definedName name="EUR_USD" localSheetId="0">#REF!</definedName>
    <definedName name="EUR_USD">#REF!</definedName>
    <definedName name="Euro">[173]XC!$B$6</definedName>
    <definedName name="EUROUSD">'[205]pipeline-2003'!$G$1</definedName>
    <definedName name="EValA1">#REF!</definedName>
    <definedName name="EValA1Orc">[206]DadosOrc!$Y$3:$Y$94</definedName>
    <definedName name="EValA2">#REF!</definedName>
    <definedName name="EValA2Orc">[191]DadosOrc!#REF!</definedName>
    <definedName name="Evalmov">[99]Dados!$AD$8:$AD$9</definedName>
    <definedName name="Evalmov1">[99]Dados!$AK$8:$AK$20</definedName>
    <definedName name="Evalmov1a">#REF!</definedName>
    <definedName name="Evalmovaa">[143]Plan1!#REF!</definedName>
    <definedName name="EValO">#REF!</definedName>
    <definedName name="EValO1sem">[15]Dados!$AD$3:$AD$188</definedName>
    <definedName name="EValO2sem">[15]Dados!$AE$3:$AE$188</definedName>
    <definedName name="EValOAgo_Dez">[15]Dados!$AE$3:$AE$188</definedName>
    <definedName name="EValOJul">[15]Dados!$AD$3:$AD$188</definedName>
    <definedName name="EValOOrc">[206]DadosOrc!$BE$3:$BE$151</definedName>
    <definedName name="EValR">#REF!</definedName>
    <definedName name="EValV1">#REF!</definedName>
    <definedName name="EValV2">#REF!</definedName>
    <definedName name="EVChv">#REF!</definedName>
    <definedName name="EVolA1">#REF!</definedName>
    <definedName name="EVolA1Orc">[206]DadosOrc!$W$3:$W$94</definedName>
    <definedName name="EVolA2">[15]Dados!#REF!</definedName>
    <definedName name="EVolA2Orc">[191]DadosOrc!#REF!</definedName>
    <definedName name="eVolChv">[99]Dados!$A$8:$A$650</definedName>
    <definedName name="EVolFat">[99]Dados!$A$7:$D$650</definedName>
    <definedName name="Evolmov">[99]Dados!$AC$8:$AC$9</definedName>
    <definedName name="Evolmov1">[99]Dados!$AJ$8:$AJ$20</definedName>
    <definedName name="Evolmov1a">#REF!</definedName>
    <definedName name="Evolmovaa">[143]Plan1!#REF!</definedName>
    <definedName name="EVolO">#REF!</definedName>
    <definedName name="EVolO1sem">[15]Dados!$AB$3:$AB$188</definedName>
    <definedName name="EVolO2sem">[15]Dados!$AC$3:$AC$188</definedName>
    <definedName name="EVolOAgo_Dez">[15]Dados!$AC$3:$AC$188</definedName>
    <definedName name="EVolOJul">[15]Dados!$AB$3:$AB$188</definedName>
    <definedName name="EVolOOrc">[206]DadosOrc!$BC$3:$BC$151</definedName>
    <definedName name="EVolR">#REF!</definedName>
    <definedName name="EVolV1">#REF!</definedName>
    <definedName name="EVolV2">[15]Dados!#REF!</definedName>
    <definedName name="EVW">#REF!</definedName>
    <definedName name="ewerwe">#REF!</definedName>
    <definedName name="ewew">#REF!</definedName>
    <definedName name="EWrefr" localSheetId="2">#REF!</definedName>
    <definedName name="EWrefr" localSheetId="1">#REF!</definedName>
    <definedName name="EWrefr" localSheetId="0">#REF!</definedName>
    <definedName name="EWrefr">#REF!</definedName>
    <definedName name="ex">#REF!</definedName>
    <definedName name="exc00N">#REF!</definedName>
    <definedName name="exc00N2">#REF!</definedName>
    <definedName name="exc00S">#REF!</definedName>
    <definedName name="exc00S2">#REF!</definedName>
    <definedName name="exc01N">#REF!</definedName>
    <definedName name="exc01N2">#REF!</definedName>
    <definedName name="exc01S">#REF!</definedName>
    <definedName name="exc01S2">#REF!</definedName>
    <definedName name="exc02N">#REF!</definedName>
    <definedName name="exc02N2">#REF!</definedName>
    <definedName name="exc02S">#REF!</definedName>
    <definedName name="exc02S2">#REF!</definedName>
    <definedName name="exc03N">#REF!</definedName>
    <definedName name="exc03N2">#REF!</definedName>
    <definedName name="exc03S">#REF!</definedName>
    <definedName name="exc03S2">#REF!</definedName>
    <definedName name="exc04N">#REF!</definedName>
    <definedName name="exc04N2">#REF!</definedName>
    <definedName name="exc04S">#REF!</definedName>
    <definedName name="exc04S2">#REF!</definedName>
    <definedName name="exc05N">#REF!</definedName>
    <definedName name="exc05N2">#REF!</definedName>
    <definedName name="exc05S">#REF!</definedName>
    <definedName name="exc05S2">#REF!</definedName>
    <definedName name="exc06N">#REF!</definedName>
    <definedName name="exc06N2">#REF!</definedName>
    <definedName name="exc06S">#REF!</definedName>
    <definedName name="exc06S2">#REF!</definedName>
    <definedName name="exc07N">#REF!</definedName>
    <definedName name="exc07N2">#REF!</definedName>
    <definedName name="exc07S">#REF!</definedName>
    <definedName name="exc07S2">#REF!</definedName>
    <definedName name="exc08N">#REF!</definedName>
    <definedName name="exc08N2">#REF!</definedName>
    <definedName name="exc08S">#REF!</definedName>
    <definedName name="exc08S2">#REF!</definedName>
    <definedName name="exc09N">#REF!</definedName>
    <definedName name="exc09N2">#REF!</definedName>
    <definedName name="exc09S">#REF!</definedName>
    <definedName name="exc09S2">#REF!</definedName>
    <definedName name="Excel_BuiltIn__FilterDatabase_1" localSheetId="2">#REF!</definedName>
    <definedName name="Excel_BuiltIn__FilterDatabase_1" localSheetId="1">#REF!</definedName>
    <definedName name="Excel_BuiltIn__FilterDatabase_1" localSheetId="0">#REF!</definedName>
    <definedName name="Excel_BuiltIn__FilterDatabase_1">#REF!</definedName>
    <definedName name="Excel_BuiltIn__FilterDatabase_1_1" localSheetId="3">#REF!</definedName>
    <definedName name="Excel_BuiltIn__FilterDatabase_1_1" localSheetId="2">#REF!</definedName>
    <definedName name="Excel_BuiltIn__FilterDatabase_1_1" localSheetId="1">#REF!</definedName>
    <definedName name="Excel_BuiltIn__FilterDatabase_1_1" localSheetId="0">#REF!</definedName>
    <definedName name="Excel_BuiltIn__FilterDatabase_1_1">#REF!</definedName>
    <definedName name="Excel_BuiltIn__FilterDatabase_2">#REF!</definedName>
    <definedName name="Excel_BuiltIn__FilterDatabase_20">#REF!</definedName>
    <definedName name="Excel_BuiltIn__FilterDatabase_21">'[207]Equipes de Apoio'!#REF!</definedName>
    <definedName name="Excel_BuiltIn__FilterDatabase_25">'[207]PLANILHA DE CUSTOS'!#REF!</definedName>
    <definedName name="Excel_BuiltIn_Database" localSheetId="2">#REF!</definedName>
    <definedName name="Excel_BuiltIn_Database" localSheetId="1">#REF!</definedName>
    <definedName name="Excel_BuiltIn_Database" localSheetId="0">#REF!</definedName>
    <definedName name="Excel_BuiltIn_Database">#REF!</definedName>
    <definedName name="Excel_BuiltIn_Database_10" localSheetId="2">#REF!</definedName>
    <definedName name="Excel_BuiltIn_Database_10" localSheetId="1">#REF!</definedName>
    <definedName name="Excel_BuiltIn_Database_10" localSheetId="0">#REF!</definedName>
    <definedName name="Excel_BuiltIn_Database_10">#REF!</definedName>
    <definedName name="Excel_BuiltIn_Database_12" localSheetId="2">#REF!</definedName>
    <definedName name="Excel_BuiltIn_Database_12" localSheetId="1">#REF!</definedName>
    <definedName name="Excel_BuiltIn_Database_12" localSheetId="0">#REF!</definedName>
    <definedName name="Excel_BuiltIn_Database_12">#REF!</definedName>
    <definedName name="Excel_BuiltIn_Database_13">#REF!</definedName>
    <definedName name="Excel_BuiltIn_Database_14">#REF!</definedName>
    <definedName name="Excel_BuiltIn_Database_15">#REF!</definedName>
    <definedName name="Excel_BuiltIn_Database_18">#REF!</definedName>
    <definedName name="Excel_BuiltIn_Database_21">#REF!</definedName>
    <definedName name="Excel_BuiltIn_Database_23">#REF!</definedName>
    <definedName name="Excel_BuiltIn_Database_24">#REF!</definedName>
    <definedName name="Excel_BuiltIn_Database_4">#REF!</definedName>
    <definedName name="Excel_BuiltIn_Database_5">#REF!</definedName>
    <definedName name="Excel_BuiltIn_Database_8">#REF!</definedName>
    <definedName name="Excel_BuiltIn_Print_Area">#REF!</definedName>
    <definedName name="Excel_BuiltIn_Print_Area_1">#REF!</definedName>
    <definedName name="Excel_BuiltIn_Print_Area_1_1">#REF!</definedName>
    <definedName name="Excel_BuiltIn_Print_Area_1_1_1">#REF!</definedName>
    <definedName name="Excel_BuiltIn_Print_Area_2">#REF!</definedName>
    <definedName name="Excel_BuiltIn_Print_Area_2_1">#REF!</definedName>
    <definedName name="Excel_BuiltIn_Print_Area_2_1_1">#REF!</definedName>
    <definedName name="Excel_BuiltIn_Print_Area_2_1_1_1">#REF!</definedName>
    <definedName name="Excel_BuiltIn_Print_Area_2_1_1_1_1">#REF!</definedName>
    <definedName name="Excel_BuiltIn_Print_Area_2_1_1_1_1_1">#REF!</definedName>
    <definedName name="Excel_BuiltIn_Print_Area_25">#REF!</definedName>
    <definedName name="Excel_BuiltIn_Print_Area_3">#REF!</definedName>
    <definedName name="Excel_BuiltIn_Print_Area_3_1">#REF!</definedName>
    <definedName name="Excel_BuiltIn_Print_Area_4">#REF!</definedName>
    <definedName name="Excel_BuiltIn_Print_Area_4_1">#REF!</definedName>
    <definedName name="Excel_BuiltIn_Print_Area_5">#REF!</definedName>
    <definedName name="Excel_BuiltIn_Print_Area_6">#REF!</definedName>
    <definedName name="Excel_BuiltIn_Print_Area_6_1">#REF!</definedName>
    <definedName name="Excel_BuiltIn_Print_Area_7">#REF!</definedName>
    <definedName name="Excel_BuiltIn_Print_Area_7_1">#REF!</definedName>
    <definedName name="Excel_BuiltIn_Print_Area_8">#REF!</definedName>
    <definedName name="Excel_BuiltIn_Print_Area_9">#REF!</definedName>
    <definedName name="Excel_BuiltIn_Print_Titles">#REF!</definedName>
    <definedName name="Excel_BuiltIn_Print_Titles_1_1">#REF!</definedName>
    <definedName name="Excel_BuiltIn_Print_Titles_2_1">#REF!</definedName>
    <definedName name="Excel_BuiltIn_Print_Titles_2_1_1">#REF!</definedName>
    <definedName name="Excel_BuiltIn_Print_Titles_2_1_1_1">#REF!</definedName>
    <definedName name="Excel_BuiltIn_Print_Titles_2_1_1_1_1">#REF!</definedName>
    <definedName name="Excel_BuiltIn_Print_Titles_25">#REF!</definedName>
    <definedName name="Excel_BuiltIn_Recorder">#REF!</definedName>
    <definedName name="Exch_Rate">#REF!</definedName>
    <definedName name="exeA97">#REF!</definedName>
    <definedName name="exeA98">#REF!</definedName>
    <definedName name="exeA99">#REF!</definedName>
    <definedName name="exeAAnt">#REF!</definedName>
    <definedName name="exeAcum">#REF!</definedName>
    <definedName name="exeAcumRL">#REF!</definedName>
    <definedName name="ExecPess"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exeMes">[129]Dados!$BO$8:$BO$9</definedName>
    <definedName name="exeMesRL">#REF!</definedName>
    <definedName name="exeValor">[193]Dados!$BO$8:$BO$8509</definedName>
    <definedName name="ExistingApproachesToUpgrade">'[91]Project Inputs'!$C$19</definedName>
    <definedName name="EXITMULTIPLE">'[145]Base Case CM Version'!$J$22</definedName>
    <definedName name="EXNE">'[89]chart 1'!#REF!</definedName>
    <definedName name="exp">#REF!</definedName>
    <definedName name="EXPAND">'[5]1403'!#REF!</definedName>
    <definedName name="EXPANSAO">#REF!</definedName>
    <definedName name="EXPANSION_JOINTS">[80]wbs!#REF!</definedName>
    <definedName name="Expr1002">[129]Dados!$CJ$8:$CJ$9</definedName>
    <definedName name="EXPRESS_5000_ACCESSORIES">'[31]Price List'!$A$742</definedName>
    <definedName name="EXPRESS_5000_MODULES">'[31]Price List'!$A$738</definedName>
    <definedName name="EXPRESS_5000_SYSTEM">'[31]Price List'!$A$737</definedName>
    <definedName name="EXPRESS_5000_UNITS">'[31]Price List'!$A$734</definedName>
    <definedName name="EXPRESS_6503_INT">'[31]Price List'!$A$977</definedName>
    <definedName name="EXT__m">'[73]Fresagem de Pista Ago-98'!#REF!</definedName>
    <definedName name="EXTR2">#REF!</definedName>
    <definedName name="Extra">[7]!Extra</definedName>
    <definedName name="Extract3" localSheetId="3">#REF!</definedName>
    <definedName name="Extract3" localSheetId="2">#REF!</definedName>
    <definedName name="Extract3" localSheetId="1">#REF!</definedName>
    <definedName name="Extract3" localSheetId="0">#REF!</definedName>
    <definedName name="Extract3">#REF!</definedName>
    <definedName name="F" localSheetId="2">[118]PPU!#REF!</definedName>
    <definedName name="F" localSheetId="1">[118]PPU!#REF!</definedName>
    <definedName name="F" localSheetId="0">[118]PPU!#REF!</definedName>
    <definedName name="F">[118]PPU!#REF!</definedName>
    <definedName name="F.">#REF!</definedName>
    <definedName name="F_2.02">'[206] CABLE'!#REF!</definedName>
    <definedName name="F_2.04" localSheetId="2">#REF!</definedName>
    <definedName name="F_2.04" localSheetId="1">#REF!</definedName>
    <definedName name="F_2.04" localSheetId="0">#REF!</definedName>
    <definedName name="F_2.04">#REF!</definedName>
    <definedName name="F_2.05" localSheetId="2">#REF!</definedName>
    <definedName name="F_2.05" localSheetId="1">#REF!</definedName>
    <definedName name="F_2.05" localSheetId="0">#REF!</definedName>
    <definedName name="F_2.05">#REF!</definedName>
    <definedName name="F_2.06" localSheetId="2">#REF!</definedName>
    <definedName name="F_2.06" localSheetId="1">#REF!</definedName>
    <definedName name="F_2.06" localSheetId="0">#REF!</definedName>
    <definedName name="F_2.06">#REF!</definedName>
    <definedName name="f_2.07">#REF!</definedName>
    <definedName name="F_2.08">#REF!</definedName>
    <definedName name="F_2.09">#REF!</definedName>
    <definedName name="F_2.10">#REF!</definedName>
    <definedName name="F_2.11">#REF!</definedName>
    <definedName name="F_2.12">#REF!</definedName>
    <definedName name="F_2.13">#REF!</definedName>
    <definedName name="F_2.14">#REF!</definedName>
    <definedName name="f_ferramentas">#REF!</definedName>
    <definedName name="f_geral" localSheetId="2">#REF!</definedName>
    <definedName name="f_geral" localSheetId="1">#REF!</definedName>
    <definedName name="f_geral" localSheetId="0">#REF!</definedName>
    <definedName name="f_geral">#REF!</definedName>
    <definedName name="F_mat">#REF!</definedName>
    <definedName name="f_shape">#REF!</definedName>
    <definedName name="FAB">#REF!</definedName>
    <definedName name="FABRIC_6">[208]CFE!$AL$7</definedName>
    <definedName name="FABRICAÇÃO" localSheetId="2">#REF!</definedName>
    <definedName name="FABRICAÇÃO" localSheetId="1">#REF!</definedName>
    <definedName name="FABRICAÇÃO" localSheetId="0">#REF!</definedName>
    <definedName name="FABRICAÇÃO">#REF!</definedName>
    <definedName name="fabrici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ac" localSheetId="2">#REF!</definedName>
    <definedName name="fac" localSheetId="1">#REF!</definedName>
    <definedName name="fac" localSheetId="0">#REF!</definedName>
    <definedName name="fac">#REF!</definedName>
    <definedName name="Facilities_Combined_View">#REF!</definedName>
    <definedName name="Facilities_Investment_Costs">#REF!</definedName>
    <definedName name="Facility_Build_Costs">#REF!</definedName>
    <definedName name="Facility_List" localSheetId="2">#REF!</definedName>
    <definedName name="Facility_List" localSheetId="1">#REF!</definedName>
    <definedName name="Facility_List" localSheetId="0">#REF!</definedName>
    <definedName name="Facility_List">#REF!</definedName>
    <definedName name="FactorScaled">'[91]Sub &amp; DVAR'!$C$51</definedName>
    <definedName name="fadfa">#REF!,#REF!,#REF!,#REF!</definedName>
    <definedName name="fads">'[209]Check Farol'!$F$43:$Q$43,'[209]Check Farol'!$F$45:$Q$45,'[209]Check Farol'!$F$47:$Q$47,'[209]Check Farol'!$F$49:$Q$49,'[209]Check Farol'!$F$51:$Q$51,'[209]Check Farol'!$F$53:$Q$53,'[209]Check Farol'!$F$55:$Q$55,'[209]Check Farol'!$F$57:$Q$57,'[209]Check Farol'!$F$59:$Q$59,'[209]Check Farol'!$F$61:$Q$61,'[209]Check Farol'!$F$63:$Q$63,'[209]Check Farol'!$F$65:$Q$65,'[209]Check Farol'!$F$67:$Q$67,'[209]Check Farol'!$F$69:$Q$69</definedName>
    <definedName name="fadsf">'[209]Check Farol'!$F$5:$Q$5,'[209]Check Farol'!$F$7:$Q$7,'[209]Check Farol'!$F$9,'[209]Check Farol'!$F$9:$Q$9,'[209]Check Farol'!$F$11:$Q$11,'[209]Check Farol'!$F$13:$Q$13,'[209]Check Farol'!$F$15:$Q$15,'[209]Check Farol'!$F$17:$Q$17,'[209]Check Farol'!$F$19:$Q$19,'[209]Check Farol'!$F$21:$Q$21,'[209]Check Farol'!$F$23:$Q$23,'[209]Check Farol'!$F$25:$Q$25,'[209]Check Farol'!$F$27:$Q$27,'[209]Check Farol'!$F$29:$Q$29,'[209]Check Farol'!$F$31:$Q$31,'[209]Check Farol'!$F$33:$Q$33,'[209]Check Farol'!$F$35:$Q$35,'[209]Check Farol'!$F$37:$Q$37,'[209]Check Farol'!$F$39:$Q$39,'[209]Check Farol'!$F$41:$Q$41</definedName>
    <definedName name="FAFAFA" localSheetId="2">#REF!</definedName>
    <definedName name="FAFAFA" localSheetId="1">#REF!</definedName>
    <definedName name="FAFAFA" localSheetId="0">#REF!</definedName>
    <definedName name="FAFAFA">#REF!</definedName>
    <definedName name="FAIXA">#REF!</definedName>
    <definedName name="FALTAPRECO">#REF!</definedName>
    <definedName name="FarbY53">[77]Completa!$DE$5</definedName>
    <definedName name="FarbY54">[77]Completa!$DE$6</definedName>
    <definedName name="farol" localSheetId="5">[210]!_xlbgnm.pA6</definedName>
    <definedName name="farol" localSheetId="2">[210]!_xlbgnm.pA6</definedName>
    <definedName name="farol" localSheetId="1">[210]!_xlbgnm.pA6</definedName>
    <definedName name="farol">[210]!_xlbgnm.pA6</definedName>
    <definedName name="FAROL_2" hidden="1">{"'gráf jan00'!$A$1:$AK$41"}</definedName>
    <definedName name="fasdf">'[211]Check Farol'!$F$45:$Q$45,'[211]Check Farol'!$F$47:$Q$47,'[211]Check Farol'!$F$49:$Q$49,'[211]Check Farol'!$F$51:$Q$51,'[211]Check Farol'!$F$53:$Q$53,'[211]Check Farol'!$F$55:$Q$55,'[211]Check Farol'!$F$57:$Q$57,'[211]Check Farol'!$F$59:$Q$59,'[211]Check Farol'!$F$61:$Q$61,'[211]Check Farol'!$F$63:$Q$63,'[211]Check Farol'!$F$65:$Q$65,'[211]Check Farol'!$F$67:$Q$67,'[211]Check Farol'!$F$69:$Q$69</definedName>
    <definedName name="fasdfasfdadsf" hidden="1">{"'gráf jan00'!$A$1:$AK$41"}</definedName>
    <definedName name="FASFASFAS">#N/A</definedName>
    <definedName name="Fat">[193]Dados!$CD$8:$CD$91</definedName>
    <definedName name="Fat_Aut_CI" localSheetId="2">#REF!</definedName>
    <definedName name="Fat_Aut_CI" localSheetId="1">#REF!</definedName>
    <definedName name="Fat_Aut_CI" localSheetId="0">#REF!</definedName>
    <definedName name="Fat_Aut_CI">#REF!</definedName>
    <definedName name="Fat_Ele_CI" localSheetId="2">#REF!</definedName>
    <definedName name="Fat_Ele_CI" localSheetId="1">#REF!</definedName>
    <definedName name="Fat_Ele_CI" localSheetId="0">#REF!</definedName>
    <definedName name="Fat_Ele_CI">#REF!</definedName>
    <definedName name="Fat_Fab_CI" localSheetId="2">'[212]ITEM 02 (PPU)'!#REF!</definedName>
    <definedName name="Fat_Fab_CI" localSheetId="1">'[212]ITEM 02 (PPU)'!#REF!</definedName>
    <definedName name="Fat_Fab_CI" localSheetId="0">'[212]ITEM 02 (PPU)'!#REF!</definedName>
    <definedName name="Fat_Fab_CI">'[212]ITEM 02 (PPU)'!#REF!</definedName>
    <definedName name="Fat_Mec_CI" localSheetId="2">#REF!</definedName>
    <definedName name="Fat_Mec_CI" localSheetId="1">#REF!</definedName>
    <definedName name="Fat_Mec_CI" localSheetId="0">#REF!</definedName>
    <definedName name="Fat_Mec_CI">#REF!</definedName>
    <definedName name="Fat_Mon_CI" localSheetId="2">'[212]ITEM 02 (PPU)'!#REF!</definedName>
    <definedName name="Fat_Mon_CI" localSheetId="1">'[212]ITEM 02 (PPU)'!#REF!</definedName>
    <definedName name="Fat_Mon_CI" localSheetId="0">'[212]ITEM 02 (PPU)'!#REF!</definedName>
    <definedName name="Fat_Mon_CI">'[212]ITEM 02 (PPU)'!#REF!</definedName>
    <definedName name="Fat_Pin_CI" localSheetId="2">#REF!</definedName>
    <definedName name="Fat_Pin_CI" localSheetId="1">#REF!</definedName>
    <definedName name="Fat_Pin_CI" localSheetId="0">#REF!</definedName>
    <definedName name="Fat_Pin_CI">#REF!</definedName>
    <definedName name="FATELE">#REF!</definedName>
    <definedName name="FATMEC">#REF!</definedName>
    <definedName name="FATOR">#REF!</definedName>
    <definedName name="Fator_Automação" localSheetId="2">#REF!</definedName>
    <definedName name="Fator_Automação" localSheetId="1">#REF!</definedName>
    <definedName name="Fator_Automação" localSheetId="0">#REF!</definedName>
    <definedName name="Fator_Automação">#REF!</definedName>
    <definedName name="Fator_Elétrica" localSheetId="2">#REF!</definedName>
    <definedName name="Fator_Elétrica" localSheetId="1">#REF!</definedName>
    <definedName name="Fator_Elétrica" localSheetId="0">#REF!</definedName>
    <definedName name="Fator_Elétrica">#REF!</definedName>
    <definedName name="Fator_Fabr">#REF!</definedName>
    <definedName name="Fator_Fabricação">#REF!</definedName>
    <definedName name="Fator_Fabricação1">#REF!</definedName>
    <definedName name="FATOR_MECANICA">#REF!</definedName>
    <definedName name="Fator_Mecânica">#REF!</definedName>
    <definedName name="FATOR_MECANICA2">#REF!</definedName>
    <definedName name="Fator_Mont">#REF!</definedName>
    <definedName name="Fator_Montagem" localSheetId="2">#REF!</definedName>
    <definedName name="Fator_Montagem" localSheetId="1">#REF!</definedName>
    <definedName name="Fator_Montagem" localSheetId="0">#REF!</definedName>
    <definedName name="Fator_Montagem">#REF!</definedName>
    <definedName name="Fator_Montagem1">#REF!</definedName>
    <definedName name="Fator_Pintura">#REF!</definedName>
    <definedName name="fatorcomb">#REF!</definedName>
    <definedName name="fatorcombi">#REF!</definedName>
    <definedName name="fatorconv">#REF!</definedName>
    <definedName name="fatorg">#REF!</definedName>
    <definedName name="FATTML">#REF!</definedName>
    <definedName name="FazFiltro" localSheetId="5">[213]!FazFiltro</definedName>
    <definedName name="FazFiltro" localSheetId="2">[213]!FazFiltro</definedName>
    <definedName name="FazFiltro" localSheetId="1">[213]!FazFiltro</definedName>
    <definedName name="FazFiltro">[213]!FazFiltro</definedName>
    <definedName name="fc">#REF!</definedName>
    <definedName name="FCA">'[214]Check List- Gerrot'!#REF!,'[214]Check List- Gerrot'!#REF!,'[214]Check List- Gerrot'!#REF!,'[214]Check List- Gerrot'!#REF!,'[214]Check List- Gerrot'!#REF!</definedName>
    <definedName name="fcb">#REF!</definedName>
    <definedName name="fchart31" hidden="1">#REF!</definedName>
    <definedName name="FD">#REF!</definedName>
    <definedName name="fdb">#REF!</definedName>
    <definedName name="fdf" hidden="1">[9]LTQ!#REF!</definedName>
    <definedName name="FDFD">#REF!</definedName>
    <definedName name="FDFDFDFDF" hidden="1">{"'gráf jan00'!$A$1:$AK$41"}</definedName>
    <definedName name="fdfng" hidden="1">{#N/A,#N/A,FALSE,"GERAL";#N/A,#N/A,FALSE,"012-96";#N/A,#N/A,FALSE,"018-96";#N/A,#N/A,FALSE,"027-96";#N/A,#N/A,FALSE,"059-96";#N/A,#N/A,FALSE,"076-96";#N/A,#N/A,FALSE,"019-97";#N/A,#N/A,FALSE,"021-97";#N/A,#N/A,FALSE,"022-97";#N/A,#N/A,FALSE,"028-97"}</definedName>
    <definedName name="fdgaf" hidden="1">{#N/A,#N/A,FALSE,"Plan1";#N/A,#N/A,FALSE,"Plan2"}</definedName>
    <definedName name="fdhgfdf" hidden="1">{#N/A,#N/A,FALSE,"Plan1";#N/A,#N/A,FALSE,"Plan2"}</definedName>
    <definedName name="fdn_no">#REF!</definedName>
    <definedName name="fds" hidden="1">{"'gráf jan00'!$A$1:$AK$41"}</definedName>
    <definedName name="FDSA">[215]Principal!$D$22</definedName>
    <definedName name="fdsfds">[216]PPU!#REF!</definedName>
    <definedName name="FDSFSD" hidden="1">{"'gráf jan00'!$A$1:$AK$41"}</definedName>
    <definedName name="FE">#N/A</definedName>
    <definedName name="FEE" localSheetId="2" hidden="1">#REF!</definedName>
    <definedName name="FEE" localSheetId="1" hidden="1">#REF!</definedName>
    <definedName name="FEE" localSheetId="0" hidden="1">#REF!</definedName>
    <definedName name="FEE" hidden="1">#REF!</definedName>
    <definedName name="FEE_asis">#REF!</definedName>
    <definedName name="fees">#REF!</definedName>
    <definedName name="fegregtrtg"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EL">#REF!</definedName>
    <definedName name="FEL_1">#REF!</definedName>
    <definedName name="FEL_2">#REF!</definedName>
    <definedName name="FEL_3">#REF!</definedName>
    <definedName name="femn">#REF!</definedName>
    <definedName name="FeMnAC50">#REF!</definedName>
    <definedName name="FeMnAC76">#REF!</definedName>
    <definedName name="femnex">#REF!</definedName>
    <definedName name="fence" localSheetId="2">#REF!</definedName>
    <definedName name="fence" localSheetId="1">#REF!</definedName>
    <definedName name="fence" localSheetId="0">#REF!</definedName>
    <definedName name="fence">#REF!</definedName>
    <definedName name="FencingAndBarriersAllowance">[91]Quotes!$E$98</definedName>
    <definedName name="Fer"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ernanda" hidden="1">{#N/A,#N/A,TRUE,"indice";#N/A,#N/A,TRUE,"indicadores";#N/A,#N/A,TRUE,"comentarios"}</definedName>
    <definedName name="FERRAMENTAL">[34]Orçamento!$A$421:$U$479</definedName>
    <definedName name="Ferramentas" localSheetId="2">#REF!</definedName>
    <definedName name="Ferramentas" localSheetId="1">#REF!</definedName>
    <definedName name="Ferramentas" localSheetId="0">#REF!</definedName>
    <definedName name="Ferramentas">#REF!</definedName>
    <definedName name="Ferramentas_15" localSheetId="2">#REF!</definedName>
    <definedName name="Ferramentas_15" localSheetId="1">#REF!</definedName>
    <definedName name="Ferramentas_15" localSheetId="0">#REF!</definedName>
    <definedName name="Ferramentas_15">#REF!</definedName>
    <definedName name="Ferramentas_20" localSheetId="2">#REF!</definedName>
    <definedName name="Ferramentas_20" localSheetId="1">#REF!</definedName>
    <definedName name="Ferramentas_20" localSheetId="0">#REF!</definedName>
    <definedName name="Ferramentas_20">#REF!</definedName>
    <definedName name="Ferramentas_23">#REF!</definedName>
    <definedName name="Ferramentas_25">#REF!</definedName>
    <definedName name="Ferramentas_28">#REF!</definedName>
    <definedName name="Ferramentas_31">#REF!</definedName>
    <definedName name="Ferramentas_33">#REF!</definedName>
    <definedName name="Ferramentas_36">#REF!</definedName>
    <definedName name="FerramentasMatConsumo">#REF!</definedName>
    <definedName name="FerramentasMatConsumo_15">#REF!</definedName>
    <definedName name="FerramentasMatConsumo_20">#REF!</definedName>
    <definedName name="FerramentasMatConsumo_23">#REF!</definedName>
    <definedName name="FerramentasMatConsumo_25">#REF!</definedName>
    <definedName name="FerramentasMatConsumo_28">#REF!</definedName>
    <definedName name="FerramentasMatConsumo_31">#REF!</definedName>
    <definedName name="FerramentasMatConsumo_33">#REF!</definedName>
    <definedName name="FerramentasMatConsumo_36">#REF!</definedName>
    <definedName name="FeSiMn16">#REF!</definedName>
    <definedName name="Fevereiro" hidden="1">{"'Quadro'!$A$4:$BG$78"}</definedName>
    <definedName name="FF" hidden="1">{#N/A,#N/A,FALSE,"GERAL";#N/A,#N/A,FALSE,"012-96";#N/A,#N/A,FALSE,"018-96";#N/A,#N/A,FALSE,"027-96";#N/A,#N/A,FALSE,"059-96";#N/A,#N/A,FALSE,"076-96";#N/A,#N/A,FALSE,"019-97";#N/A,#N/A,FALSE,"021-97";#N/A,#N/A,FALSE,"022-97";#N/A,#N/A,FALSE,"028-97"}</definedName>
    <definedName name="FFF">[217]Principal!$D$22</definedName>
    <definedName name="ffff">[7]!ffff</definedName>
    <definedName name="fffff" hidden="1">{#N/A,#N/A,FALSE,"Plan1";#N/A,#N/A,FALSE,"Plan2"}</definedName>
    <definedName name="FFFFFF" hidden="1">'[142]A.2- RESUMO'!#REF!</definedName>
    <definedName name="FFR">#REF!</definedName>
    <definedName name="FFTY" hidden="1">{#N/A,#N/A,FALSE,"GERAL";#N/A,#N/A,FALSE,"012-96";#N/A,#N/A,FALSE,"018-96";#N/A,#N/A,FALSE,"027-96";#N/A,#N/A,FALSE,"059-96";#N/A,#N/A,FALSE,"076-96";#N/A,#N/A,FALSE,"019-97";#N/A,#N/A,FALSE,"021-97";#N/A,#N/A,FALSE,"022-97";#N/A,#N/A,FALSE,"028-97"}</definedName>
    <definedName name="FFVP" hidden="1">{"'gráf jan00'!$A$1:$AK$41"}</definedName>
    <definedName name="FFVP1" hidden="1">{"'gráf jan00'!$A$1:$AK$41"}</definedName>
    <definedName name="FFVP10" hidden="1">{"'gráf jan00'!$A$1:$AK$41"}</definedName>
    <definedName name="FFVP11" hidden="1">{"'gráf jan00'!$A$1:$AK$41"}</definedName>
    <definedName name="FFVP12" hidden="1">{"'gráf jan00'!$A$1:$AK$41"}</definedName>
    <definedName name="FFVP13" hidden="1">{"'gráf jan00'!$A$1:$AK$41"}</definedName>
    <definedName name="FFVP14" hidden="1">{"'gráf jan00'!$A$1:$AK$41"}</definedName>
    <definedName name="FFVP15" hidden="1">{"'gráf jan00'!$A$1:$AK$41"}</definedName>
    <definedName name="FFVP16" hidden="1">{"'gráf jan00'!$A$1:$AK$41"}</definedName>
    <definedName name="FFVP2" hidden="1">{"'gráf jan00'!$A$1:$AK$41"}</definedName>
    <definedName name="FFVP3" hidden="1">{"'gráf jan00'!$A$1:$AK$41"}</definedName>
    <definedName name="FFVP4" hidden="1">{"'gráf jan00'!$A$1:$AK$41"}</definedName>
    <definedName name="ffvp43" hidden="1">{"'gráf jan00'!$A$1:$AK$41"}</definedName>
    <definedName name="FFVP5" hidden="1">{"'gráf jan00'!$A$1:$AK$41"}</definedName>
    <definedName name="FFVP6" hidden="1">{"'gráf jan00'!$A$1:$AK$41"}</definedName>
    <definedName name="FFVP7" hidden="1">{"'gráf jan00'!$A$1:$AK$41"}</definedName>
    <definedName name="FFVP8" hidden="1">{"'gráf jan00'!$A$1:$AK$41"}</definedName>
    <definedName name="FFVP9" hidden="1">{"'gráf jan00'!$A$1:$AK$41"}</definedName>
    <definedName name="fg1314TBTB4RTDKDKDKRT">#REF!</definedName>
    <definedName name="FG20TBTB2RT">#REF!</definedName>
    <definedName name="fg28TBTB2RTDKDK">#REF!</definedName>
    <definedName name="FG28TBTB2RTDKDKRT">#REF!</definedName>
    <definedName name="FG28TBTB4RTDK">#REF!</definedName>
    <definedName name="FG44TBTB4RTDKDK">#REF!</definedName>
    <definedName name="FG46TBTB4RTDKDK">#REF!</definedName>
    <definedName name="fgcx">'[218]MH Installations'!#REF!</definedName>
    <definedName name="fghd">#REF!</definedName>
    <definedName name="fghj">#REF!</definedName>
    <definedName name="fghjfghj">'[218]MH Installations'!#REF!</definedName>
    <definedName name="fghjk">#REF!</definedName>
    <definedName name="FGJHFGK" hidden="1">{#N/A,#N/A,FALSE,"Plan1";#N/A,#N/A,FALSE,"Plan2"}</definedName>
    <definedName name="FGRKRKRKRKRKRKRKRKRKRKRKRKTBTB3">#REF!</definedName>
    <definedName name="fgs" hidden="1">{"'gráf jan00'!$A$1:$AK$41"}</definedName>
    <definedName name="FHDZ" hidden="1">{"'gráf jan00'!$A$1:$AK$41"}</definedName>
    <definedName name="fi">#REF!</definedName>
    <definedName name="FIBER_ACCESSORIES">'[31]Price List'!$A$626</definedName>
    <definedName name="FibreOpticCableTerminationCost">[91]Quotes!$E$63</definedName>
    <definedName name="Fichier_Export_txt">'[153]Param Macro'!$B$1</definedName>
    <definedName name="Fichier_Export_xls">'[153]Param Macro'!$B$2</definedName>
    <definedName name="FiFDep">#REF!</definedName>
    <definedName name="FiFvoy">#REF!</definedName>
    <definedName name="figura1">#REF!</definedName>
    <definedName name="FILTRAGEM" localSheetId="2" hidden="1">{#N/A,#N/A,FALSE,"GERAL";#N/A,#N/A,FALSE,"012-96";#N/A,#N/A,FALSE,"018-96";#N/A,#N/A,FALSE,"027-96";#N/A,#N/A,FALSE,"059-96";#N/A,#N/A,FALSE,"076-96";#N/A,#N/A,FALSE,"019-97";#N/A,#N/A,FALSE,"021-97";#N/A,#N/A,FALSE,"022-97";#N/A,#N/A,FALSE,"028-97"}</definedName>
    <definedName name="FILTRAGEM" localSheetId="1" hidden="1">{#N/A,#N/A,FALSE,"GERAL";#N/A,#N/A,FALSE,"012-96";#N/A,#N/A,FALSE,"018-96";#N/A,#N/A,FALSE,"027-96";#N/A,#N/A,FALSE,"059-96";#N/A,#N/A,FALSE,"076-96";#N/A,#N/A,FALSE,"019-97";#N/A,#N/A,FALSE,"021-97";#N/A,#N/A,FALSE,"022-97";#N/A,#N/A,FALSE,"028-97"}</definedName>
    <definedName name="FILTRAGEM" localSheetId="0" hidden="1">{#N/A,#N/A,FALSE,"GERAL";#N/A,#N/A,FALSE,"012-96";#N/A,#N/A,FALSE,"018-96";#N/A,#N/A,FALSE,"027-96";#N/A,#N/A,FALSE,"059-96";#N/A,#N/A,FALSE,"076-96";#N/A,#N/A,FALSE,"019-97";#N/A,#N/A,FALSE,"021-97";#N/A,#N/A,FALSE,"022-97";#N/A,#N/A,FALSE,"028-97"}</definedName>
    <definedName name="FILTRAGEM" hidden="1">{#N/A,#N/A,FALSE,"GERAL";#N/A,#N/A,FALSE,"012-96";#N/A,#N/A,FALSE,"018-96";#N/A,#N/A,FALSE,"027-96";#N/A,#N/A,FALSE,"059-96";#N/A,#N/A,FALSE,"076-96";#N/A,#N/A,FALSE,"019-97";#N/A,#N/A,FALSE,"021-97";#N/A,#N/A,FALSE,"022-97";#N/A,#N/A,FALSE,"028-97"}</definedName>
    <definedName name="Finequipo">#REF!</definedName>
    <definedName name="FinEVW">#REF!</definedName>
    <definedName name="Finitems">[219]Hoja1!#REF!</definedName>
    <definedName name="FinPrecios">[219]Hoja1!#REF!</definedName>
    <definedName name="fire" localSheetId="2">#REF!</definedName>
    <definedName name="fire" localSheetId="1">#REF!</definedName>
    <definedName name="fire" localSheetId="0">#REF!</definedName>
    <definedName name="fire">#REF!</definedName>
    <definedName name="firme">[204]Taxas!$G$27</definedName>
    <definedName name="FirstColumn">#REF!</definedName>
    <definedName name="FirstMonth">#REF!</definedName>
    <definedName name="Fisicos">#REF!</definedName>
    <definedName name="fiveone" localSheetId="2">#REF!</definedName>
    <definedName name="fiveone" localSheetId="1">#REF!</definedName>
    <definedName name="fiveone" localSheetId="0">#REF!</definedName>
    <definedName name="fiveone">#REF!</definedName>
    <definedName name="fivezero" localSheetId="2">#REF!</definedName>
    <definedName name="fivezero" localSheetId="1">#REF!</definedName>
    <definedName name="fivezero" localSheetId="0">#REF!</definedName>
    <definedName name="fivezero">#REF!</definedName>
    <definedName name="FIXO">#REF!</definedName>
    <definedName name="fixo1">#REF!</definedName>
    <definedName name="FJASLJFIL" hidden="1">{"'gráf jan00'!$A$1:$AK$41"}</definedName>
    <definedName name="FJGHJ" hidden="1">{TRUE,TRUE,-1.25,-15.5,604.5,366.75,FALSE,FALSE,TRUE,TRUE,0,1,#N/A,1,#N/A,9.0125,24.4117647058824,1,FALSE,FALSE,3,TRUE,1,FALSE,100,"Swvu.PLANILHA2.","ACwvu.PLANILHA2.",#N/A,FALSE,FALSE,0.787401575,0.34,0.46,0.5,1,"","",FALSE,FALSE,FALSE,FALSE,1,#N/A,1,1,FALSE,FALSE,#N/A,#N/A,FALSE,FALSE,FALSE,9,65532,65532,FALSE,FALSE,TRUE,TRUE,TRUE}</definedName>
    <definedName name="FJHJHG" hidden="1">{#N/A,#N/A,FALSE,"Plan1";#N/A,#N/A,FALSE,"Plan2"}</definedName>
    <definedName name="fjrjrjrtj"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L">'[220]2'!$F$17:$I$17</definedName>
    <definedName name="FLOT" localSheetId="2" hidden="1">{#N/A,#N/A,FALSE,"GERAL";#N/A,#N/A,FALSE,"012-96";#N/A,#N/A,FALSE,"018-96";#N/A,#N/A,FALSE,"027-96";#N/A,#N/A,FALSE,"059-96";#N/A,#N/A,FALSE,"076-96";#N/A,#N/A,FALSE,"019-97";#N/A,#N/A,FALSE,"021-97";#N/A,#N/A,FALSE,"022-97";#N/A,#N/A,FALSE,"028-97"}</definedName>
    <definedName name="FLOT" localSheetId="1" hidden="1">{#N/A,#N/A,FALSE,"GERAL";#N/A,#N/A,FALSE,"012-96";#N/A,#N/A,FALSE,"018-96";#N/A,#N/A,FALSE,"027-96";#N/A,#N/A,FALSE,"059-96";#N/A,#N/A,FALSE,"076-96";#N/A,#N/A,FALSE,"019-97";#N/A,#N/A,FALSE,"021-97";#N/A,#N/A,FALSE,"022-97";#N/A,#N/A,FALSE,"028-97"}</definedName>
    <definedName name="FLOT" localSheetId="0" hidden="1">{#N/A,#N/A,FALSE,"GERAL";#N/A,#N/A,FALSE,"012-96";#N/A,#N/A,FALSE,"018-96";#N/A,#N/A,FALSE,"027-96";#N/A,#N/A,FALSE,"059-96";#N/A,#N/A,FALSE,"076-96";#N/A,#N/A,FALSE,"019-97";#N/A,#N/A,FALSE,"021-97";#N/A,#N/A,FALSE,"022-97";#N/A,#N/A,FALSE,"028-97"}</definedName>
    <definedName name="FLOT" hidden="1">{#N/A,#N/A,FALSE,"GERAL";#N/A,#N/A,FALSE,"012-96";#N/A,#N/A,FALSE,"018-96";#N/A,#N/A,FALSE,"027-96";#N/A,#N/A,FALSE,"059-96";#N/A,#N/A,FALSE,"076-96";#N/A,#N/A,FALSE,"019-97";#N/A,#N/A,FALSE,"021-97";#N/A,#N/A,FALSE,"022-97";#N/A,#N/A,FALSE,"028-97"}</definedName>
    <definedName name="FLOTAÇÃO" localSheetId="2" hidden="1">{#N/A,#N/A,FALSE,"GERAL";#N/A,#N/A,FALSE,"012-96";#N/A,#N/A,FALSE,"018-96";#N/A,#N/A,FALSE,"027-96";#N/A,#N/A,FALSE,"059-96";#N/A,#N/A,FALSE,"076-96";#N/A,#N/A,FALSE,"019-97";#N/A,#N/A,FALSE,"021-97";#N/A,#N/A,FALSE,"022-97";#N/A,#N/A,FALSE,"028-97"}</definedName>
    <definedName name="FLOTAÇÃO" localSheetId="1" hidden="1">{#N/A,#N/A,FALSE,"GERAL";#N/A,#N/A,FALSE,"012-96";#N/A,#N/A,FALSE,"018-96";#N/A,#N/A,FALSE,"027-96";#N/A,#N/A,FALSE,"059-96";#N/A,#N/A,FALSE,"076-96";#N/A,#N/A,FALSE,"019-97";#N/A,#N/A,FALSE,"021-97";#N/A,#N/A,FALSE,"022-97";#N/A,#N/A,FALSE,"028-97"}</definedName>
    <definedName name="FLOTAÇÃO" localSheetId="0" hidden="1">{#N/A,#N/A,FALSE,"GERAL";#N/A,#N/A,FALSE,"012-96";#N/A,#N/A,FALSE,"018-96";#N/A,#N/A,FALSE,"027-96";#N/A,#N/A,FALSE,"059-96";#N/A,#N/A,FALSE,"076-96";#N/A,#N/A,FALSE,"019-97";#N/A,#N/A,FALSE,"021-97";#N/A,#N/A,FALSE,"022-97";#N/A,#N/A,FALSE,"028-97"}</definedName>
    <definedName name="FLOTAÇÃO" hidden="1">{#N/A,#N/A,FALSE,"GERAL";#N/A,#N/A,FALSE,"012-96";#N/A,#N/A,FALSE,"018-96";#N/A,#N/A,FALSE,"027-96";#N/A,#N/A,FALSE,"059-96";#N/A,#N/A,FALSE,"076-96";#N/A,#N/A,FALSE,"019-97";#N/A,#N/A,FALSE,"021-97";#N/A,#N/A,FALSE,"022-97";#N/A,#N/A,FALSE,"028-97"}</definedName>
    <definedName name="Flow" localSheetId="2">#REF!</definedName>
    <definedName name="Flow" localSheetId="1">#REF!</definedName>
    <definedName name="Flow" localSheetId="0">#REF!</definedName>
    <definedName name="Flow">#REF!</definedName>
    <definedName name="FlowPosNo" localSheetId="2">[114]Info!#REF!</definedName>
    <definedName name="FlowPosNo" localSheetId="1">[114]Info!#REF!</definedName>
    <definedName name="FlowPosNo" localSheetId="0">[114]Info!#REF!</definedName>
    <definedName name="FlowPosNo">[114]Info!#REF!</definedName>
    <definedName name="FlowUnit" localSheetId="2">[114]Info!#REF!</definedName>
    <definedName name="FlowUnit" localSheetId="1">[114]Info!#REF!</definedName>
    <definedName name="FlowUnit" localSheetId="0">[114]Info!#REF!</definedName>
    <definedName name="FlowUnit">[114]Info!#REF!</definedName>
    <definedName name="flu">'[100]Grafico F de vel não uniforme'!$E$6:$N$21</definedName>
    <definedName name="flu_u">#REF!</definedName>
    <definedName name="FLUID">'[197]Pump Suction'!#REF!</definedName>
    <definedName name="FLUIDO">[182]BOMBA!$B$6</definedName>
    <definedName name="Flump">#REF!</definedName>
    <definedName name="FLUTUANTE2" hidden="1">{#N/A,#N/A,FALSE,"GERAL";#N/A,#N/A,FALSE,"012-96";#N/A,#N/A,FALSE,"018-96";#N/A,#N/A,FALSE,"027-96";#N/A,#N/A,FALSE,"059-96";#N/A,#N/A,FALSE,"076-96";#N/A,#N/A,FALSE,"019-97";#N/A,#N/A,FALSE,"021-97";#N/A,#N/A,FALSE,"022-97";#N/A,#N/A,FALSE,"028-97"}</definedName>
    <definedName name="Flux" localSheetId="2">#REF!</definedName>
    <definedName name="Flux" localSheetId="1">#REF!</definedName>
    <definedName name="Flux" localSheetId="0">#REF!</definedName>
    <definedName name="Flux">#REF!</definedName>
    <definedName name="fluxograma">'[221]#REF'!$A$1:$U$38</definedName>
    <definedName name="fluxograma2" localSheetId="5">[222]!Macro1</definedName>
    <definedName name="fluxograma2" localSheetId="2">[222]!Macro1</definedName>
    <definedName name="fluxograma2" localSheetId="1">[222]!Macro1</definedName>
    <definedName name="fluxograma2">[222]!Macro1</definedName>
    <definedName name="Fn1FnInnov">#REF!</definedName>
    <definedName name="Fn2FnInnov">#REF!</definedName>
    <definedName name="Fn3FnInnov">#REF!</definedName>
    <definedName name="FnTotal">#REF!</definedName>
    <definedName name="FO">#REF!</definedName>
    <definedName name="FOCoilupsRequired">'[91]E Lengths'!$H$1506</definedName>
    <definedName name="folder21">#REF!</definedName>
    <definedName name="FolhaPagamento" localSheetId="2">#REF!</definedName>
    <definedName name="FolhaPagamento" localSheetId="1">#REF!</definedName>
    <definedName name="FolhaPagamento" localSheetId="0">#REF!</definedName>
    <definedName name="FolhaPagamento">#REF!</definedName>
    <definedName name="FolhaPagamento_15" localSheetId="2">#REF!</definedName>
    <definedName name="FolhaPagamento_15" localSheetId="1">#REF!</definedName>
    <definedName name="FolhaPagamento_15" localSheetId="0">#REF!</definedName>
    <definedName name="FolhaPagamento_15">#REF!</definedName>
    <definedName name="FolhaPagamento_20" localSheetId="2">#REF!</definedName>
    <definedName name="FolhaPagamento_20" localSheetId="1">#REF!</definedName>
    <definedName name="FolhaPagamento_20" localSheetId="0">#REF!</definedName>
    <definedName name="FolhaPagamento_20">#REF!</definedName>
    <definedName name="FolhaPagamento_23">#REF!</definedName>
    <definedName name="FolhaPagamento_25">#REF!</definedName>
    <definedName name="FolhaPagamento_28">#REF!</definedName>
    <definedName name="FolhaPagamento_31">#REF!</definedName>
    <definedName name="FolhaPagamento_33">#REF!</definedName>
    <definedName name="FolhaPagamento_36">#REF!</definedName>
    <definedName name="FolResumoFlorestas" hidden="1">{"'REL CUSTODIF'!$B$1:$H$72"}</definedName>
    <definedName name="fore_99">'[109]1999'!$A$2:$S$54</definedName>
    <definedName name="Forecast">#REF!</definedName>
    <definedName name="Forma1">'[223]Grafico Geral Orçamento'!$AY$56</definedName>
    <definedName name="Forma2">'[223]Grafico Geral Orçamento'!$AZ$56</definedName>
    <definedName name="Forma3">'[223]Grafico Geral Orçamento'!$BA$56</definedName>
    <definedName name="forma4">'[223]Grafico Geral Orçamento'!$BB$56</definedName>
    <definedName name="formacao_carga">[184]Gráficos!$A$2:$M$263</definedName>
    <definedName name="Fornecedores">#REF!</definedName>
    <definedName name="forno">#REF!</definedName>
    <definedName name="FP">#REF!</definedName>
    <definedName name="fp_1">#REF!</definedName>
    <definedName name="fp_1_5">#REF!</definedName>
    <definedName name="fp_10" localSheetId="2">#REF!</definedName>
    <definedName name="fp_10" localSheetId="1">#REF!</definedName>
    <definedName name="fp_10" localSheetId="0">#REF!</definedName>
    <definedName name="fp_10">#REF!</definedName>
    <definedName name="fp_10_5">#REF!</definedName>
    <definedName name="fp_11">#REF!</definedName>
    <definedName name="fp_2">#REF!</definedName>
    <definedName name="fp_2_5">#REF!</definedName>
    <definedName name="fp_3">#REF!</definedName>
    <definedName name="fp_3_5">#REF!</definedName>
    <definedName name="fp_4">#REF!</definedName>
    <definedName name="fp_5">#REF!</definedName>
    <definedName name="fp_5_5">#REF!</definedName>
    <definedName name="fp_6">#REF!</definedName>
    <definedName name="fp_6_5">#REF!</definedName>
    <definedName name="fp_7">#REF!</definedName>
    <definedName name="fp_7_5">#REF!</definedName>
    <definedName name="fp_8">#REF!</definedName>
    <definedName name="fp_8_5">#REF!</definedName>
    <definedName name="fp_9">#REF!</definedName>
    <definedName name="fp_9_5">#REF!</definedName>
    <definedName name="fp_aterro">#REF!</definedName>
    <definedName name="fp_aut">#REF!</definedName>
    <definedName name="fp_cal">[224]calculo1!#REF!</definedName>
    <definedName name="fp_civ" localSheetId="2">#REF!</definedName>
    <definedName name="fp_civ" localSheetId="1">#REF!</definedName>
    <definedName name="fp_civ" localSheetId="0">#REF!</definedName>
    <definedName name="fp_civ">#REF!</definedName>
    <definedName name="fp_ele">[225]calculo1!$AH$74</definedName>
    <definedName name="fp_forc" localSheetId="2">#REF!</definedName>
    <definedName name="fp_forc" localSheetId="1">#REF!</definedName>
    <definedName name="fp_forc" localSheetId="0">#REF!</definedName>
    <definedName name="fp_forc">#REF!</definedName>
    <definedName name="fp_geral" localSheetId="2">#REF!</definedName>
    <definedName name="fp_geral" localSheetId="1">#REF!</definedName>
    <definedName name="fp_geral" localSheetId="0">#REF!</definedName>
    <definedName name="fp_geral">#REF!</definedName>
    <definedName name="fp_mat" localSheetId="2">[224]calculo1!#REF!</definedName>
    <definedName name="fp_mat" localSheetId="1">[224]calculo1!#REF!</definedName>
    <definedName name="fp_mat" localSheetId="0">[224]calculo1!#REF!</definedName>
    <definedName name="fp_mat">[224]calculo1!#REF!</definedName>
    <definedName name="fp_mo" localSheetId="2">#REF!</definedName>
    <definedName name="fp_mo" localSheetId="1">#REF!</definedName>
    <definedName name="fp_mo" localSheetId="0">#REF!</definedName>
    <definedName name="fp_mo">#REF!</definedName>
    <definedName name="fp_mod" localSheetId="2">#REF!</definedName>
    <definedName name="fp_mod" localSheetId="1">#REF!</definedName>
    <definedName name="fp_mod" localSheetId="0">#REF!</definedName>
    <definedName name="fp_mod">#REF!</definedName>
    <definedName name="fp_moi" localSheetId="2">#REF!</definedName>
    <definedName name="fp_moi" localSheetId="1">#REF!</definedName>
    <definedName name="fp_moi" localSheetId="0">#REF!</definedName>
    <definedName name="fp_moi">#REF!</definedName>
    <definedName name="fp_par">#REF!</definedName>
    <definedName name="fp_pro">#REF!</definedName>
    <definedName name="fp_tub">[225]calculo1!$AH$75</definedName>
    <definedName name="fpp_1" localSheetId="2">#REF!</definedName>
    <definedName name="fpp_1" localSheetId="1">#REF!</definedName>
    <definedName name="fpp_1" localSheetId="0">#REF!</definedName>
    <definedName name="fpp_1">#REF!</definedName>
    <definedName name="fpp_2" localSheetId="2">#REF!</definedName>
    <definedName name="fpp_2" localSheetId="1">#REF!</definedName>
    <definedName name="fpp_2" localSheetId="0">#REF!</definedName>
    <definedName name="fpp_2">#REF!</definedName>
    <definedName name="fpp_3" localSheetId="2">#REF!</definedName>
    <definedName name="fpp_3" localSheetId="1">#REF!</definedName>
    <definedName name="fpp_3" localSheetId="0">#REF!</definedName>
    <definedName name="fpp_3">#REF!</definedName>
    <definedName name="fr">#REF!</definedName>
    <definedName name="franco">#REF!</definedName>
    <definedName name="FREADVAL">#REF!</definedName>
    <definedName name="FREFIX">#REF!</definedName>
    <definedName name="Freight">#REF!</definedName>
    <definedName name="fremdmotor">[77]Completa!$AK$14</definedName>
    <definedName name="FREPES">#REF!</definedName>
    <definedName name="Frequency">'[91]Project Inputs'!$C$65</definedName>
    <definedName name="FRESAGEM">'[73]Fresagem de Pista Ago-98'!#REF!</definedName>
    <definedName name="FrFnInnov">#REF!</definedName>
    <definedName name="frfrfr" localSheetId="2">#REF!</definedName>
    <definedName name="frfrfr" localSheetId="1">#REF!</definedName>
    <definedName name="frfrfr" localSheetId="0">#REF!</definedName>
    <definedName name="frfrfr">#REF!</definedName>
    <definedName name="frfrfrfr" localSheetId="2">#REF!</definedName>
    <definedName name="frfrfrfr" localSheetId="1">#REF!</definedName>
    <definedName name="frfrfrfr" localSheetId="0">#REF!</definedName>
    <definedName name="frfrfrfr">#REF!</definedName>
    <definedName name="FrIntInnov">#REF!</definedName>
    <definedName name="FRWAESR" hidden="1">{"'Quadro'!$A$4:$BG$78"}</definedName>
    <definedName name="FSA" hidden="1">{"'Quadro'!$A$4:$BG$78"}</definedName>
    <definedName name="fsadfasd"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sd" hidden="1">{"'gráf jan00'!$A$1:$AK$41"}</definedName>
    <definedName name="FSDF" hidden="1">{"'Quadro'!$A$4:$BG$78"}</definedName>
    <definedName name="fsdg" localSheetId="5">[105]!Macro1</definedName>
    <definedName name="fsdg" localSheetId="2">[105]!Macro1</definedName>
    <definedName name="fsdg" localSheetId="1">[105]!Macro1</definedName>
    <definedName name="fsdg">[105]!Macro1</definedName>
    <definedName name="FSDS" hidden="1">{"'gráf jan00'!$A$1:$AK$41"}</definedName>
    <definedName name="fse">#REF!</definedName>
    <definedName name="fsf" localSheetId="2">#REF!</definedName>
    <definedName name="fsf" localSheetId="1">#REF!</definedName>
    <definedName name="fsf" localSheetId="0">#REF!</definedName>
    <definedName name="fsf">#REF!</definedName>
    <definedName name="fsn">#REF!</definedName>
    <definedName name="fssgsgdfhh">#REF!</definedName>
    <definedName name="FTG">#REF!</definedName>
    <definedName name="FTG_cost">#REF!</definedName>
    <definedName name="ftherhwertywer">#REF!</definedName>
    <definedName name="FTU" hidden="1">{"'Quadro'!$A$4:$BG$78"}</definedName>
    <definedName name="FU">#REF!</definedName>
    <definedName name="FU_asis">#REF!</definedName>
    <definedName name="Função">#REF!</definedName>
    <definedName name="Funcionals_Complete_Full_Service">#REF!</definedName>
    <definedName name="Functionals_Complete_Assumptions">#REF!</definedName>
    <definedName name="Functionals_Complete_Costs">#REF!</definedName>
    <definedName name="FundoDePensão">#REF!</definedName>
    <definedName name="FundoDePensão_15">#REF!</definedName>
    <definedName name="FundoDePensão_20">#REF!</definedName>
    <definedName name="FundoDePensão_23">#REF!</definedName>
    <definedName name="FundoDePensão_25">#REF!</definedName>
    <definedName name="FundoDePensão_28">#REF!</definedName>
    <definedName name="FundoDePensão_31">#REF!</definedName>
    <definedName name="FundoDePensão_33">#REF!</definedName>
    <definedName name="FundoDePensão_36">#REF!</definedName>
    <definedName name="fur">#REF!</definedName>
    <definedName name="fy">#REF!</definedName>
    <definedName name="fye">[83]Inputs!$C$7</definedName>
    <definedName name="G">[226]PPU!#REF!</definedName>
    <definedName name="G_2.02">'[206] CABLE'!#REF!</definedName>
    <definedName name="g_2.04" localSheetId="2">#REF!</definedName>
    <definedName name="g_2.04" localSheetId="1">#REF!</definedName>
    <definedName name="g_2.04" localSheetId="0">#REF!</definedName>
    <definedName name="g_2.04">#REF!</definedName>
    <definedName name="G_2.05" localSheetId="2">#REF!</definedName>
    <definedName name="G_2.05" localSheetId="1">#REF!</definedName>
    <definedName name="G_2.05" localSheetId="0">#REF!</definedName>
    <definedName name="G_2.05">#REF!</definedName>
    <definedName name="G_2.06" localSheetId="2">#REF!</definedName>
    <definedName name="G_2.06" localSheetId="1">#REF!</definedName>
    <definedName name="G_2.06" localSheetId="0">#REF!</definedName>
    <definedName name="G_2.06">#REF!</definedName>
    <definedName name="G_2.07">#REF!</definedName>
    <definedName name="G_2.08">#REF!</definedName>
    <definedName name="G_2.09">#REF!</definedName>
    <definedName name="G_2.10">#REF!</definedName>
    <definedName name="G_2.11">#REF!</definedName>
    <definedName name="G_2.12">#REF!</definedName>
    <definedName name="G_2.13">#REF!</definedName>
    <definedName name="G_2.14">#REF!</definedName>
    <definedName name="G_A">'[90]Ref Numbers'!$H$68</definedName>
    <definedName name="G_GDF_ATTUALE">#REF!</definedName>
    <definedName name="G_GDF_VAR">#REF!</definedName>
    <definedName name="G_GDF_VARIAZIONE">#REF!</definedName>
    <definedName name="G_Geral">[227]Principal!$D$22</definedName>
    <definedName name="G_P_P">#N/A</definedName>
    <definedName name="G_PEND_DRALL_B">#REF!</definedName>
    <definedName name="G_PEND_DRANGO">#REF!</definedName>
    <definedName name="G_PEND_GDF">#REF!</definedName>
    <definedName name="G_PENDENZA_DGDF">#REF!</definedName>
    <definedName name="G_PENDENZA_DO">#REF!</definedName>
    <definedName name="G_PENDENZA_DRALL_A">#REF!</definedName>
    <definedName name="G_PENDENZA_DRALL_B">#REF!</definedName>
    <definedName name="G_PENDENZA_DRANGO">#REF!</definedName>
    <definedName name="GABIN5201100">'[228]JUST NAT 52'!#REF!</definedName>
    <definedName name="GABIN5296100">#REF!</definedName>
    <definedName name="GABIN5611100">'[229]OK Premissas Nat 56'!#REF!</definedName>
    <definedName name="GABIN5643100">'[229]OK Premissas Nat 56'!#REF!</definedName>
    <definedName name="GAEOG5116100">'[229]Justif Nat 51'!#REF!</definedName>
    <definedName name="GAEOG5130100">'[229]Justif Nat 51'!#REF!</definedName>
    <definedName name="GAEOG5141300">'[229]Justif Nat 51'!#REF!</definedName>
    <definedName name="GAEOG5144100">'[229]Justif Nat 51'!#REF!</definedName>
    <definedName name="GAEOG5191100">'[229]Justif Nat 51'!#REF!</definedName>
    <definedName name="GAEOG5191200">'[229]Justif Nat 51'!#REF!</definedName>
    <definedName name="GAEOG5200100">'[228]JUST NAT 52'!#REF!</definedName>
    <definedName name="GAEOG5201100">'[228]JUST NAT 52'!#REF!</definedName>
    <definedName name="GAEOG5291100">#REF!</definedName>
    <definedName name="GAEOG5296100">#REF!</definedName>
    <definedName name="GAEOG5297100">#REF!</definedName>
    <definedName name="GAEOG5299100">#REF!</definedName>
    <definedName name="GAEOG5611100">'[229]OK Premissas Nat 56'!#REF!</definedName>
    <definedName name="GAEOG5611200">'[229]OK Premissas Nat 56'!#REF!</definedName>
    <definedName name="GAEOG5612200">'[229]OK Premissas Nat 56'!#REF!</definedName>
    <definedName name="GAEOG5640200">'[229]OK Premissas Nat 56'!#REF!</definedName>
    <definedName name="GAEOG5641100">'[229]OK Premissas Nat 56'!#REF!</definedName>
    <definedName name="GAEOG5643100">'[229]OK Premissas Nat 56'!#REF!</definedName>
    <definedName name="GAEOG5810100">'[229]OK Justif Nat 58 '!#REF!</definedName>
    <definedName name="GAEOG5810500">'[229]OK Justif Nat 58 '!#REF!</definedName>
    <definedName name="GAEOG5894100">'[229]OK Justif Nat 58 '!#REF!</definedName>
    <definedName name="GAEOG5899950">'[229]OK Justif Nat 58 '!#REF!</definedName>
    <definedName name="galo" hidden="1">{#N/A,#N/A,FALSE,"GERAL";#N/A,#N/A,FALSE,"012-96";#N/A,#N/A,FALSE,"018-96";#N/A,#N/A,FALSE,"027-96";#N/A,#N/A,FALSE,"059-96";#N/A,#N/A,FALSE,"076-96";#N/A,#N/A,FALSE,"019-97";#N/A,#N/A,FALSE,"021-97";#N/A,#N/A,FALSE,"022-97";#N/A,#N/A,FALSE,"028-97"}</definedName>
    <definedName name="Galvanized_cable_tray__complete_of__special_pieces__elbows__crosses__Tees__etc.__and_fixing_elements___brackets__supports__etc.__Metallic_supports_from_roof__wall_or_metallic_structure_included">#REF!</definedName>
    <definedName name="GAMAN" hidden="1">{#N/A,#N/A,FALSE,"PCOL"}</definedName>
    <definedName name="GAMAR" hidden="1">{"'CptDifn'!$AA$32:$AG$32"}</definedName>
    <definedName name="GAMAR1" hidden="1">{"'CptDifn'!$AA$32:$AG$32"}</definedName>
    <definedName name="gamen" hidden="1">{#N/A,#N/A,FALSE,"PCOL"}</definedName>
    <definedName name="Ganhos_intangiveis">#REF!</definedName>
    <definedName name="Ganhos_Tangiveis">#REF!</definedName>
    <definedName name="GANNT">IF(AND([110]NASTRI!#REF!&lt;=[110]NASTRI!A$21,[110]NASTRI!A$21&lt;=[110]NASTRI!#REF!),"333",0)</definedName>
    <definedName name="GAOTG5116100">'[229]Justif Nat 51'!#REF!</definedName>
    <definedName name="GAOTG5130100">'[229]Justif Nat 51'!#REF!</definedName>
    <definedName name="GAOTG5141300">'[229]Justif Nat 51'!#REF!</definedName>
    <definedName name="GAOTG5144100">'[229]Justif Nat 51'!#REF!</definedName>
    <definedName name="GAOTG5190100">'[229]Justif Nat 51'!#REF!</definedName>
    <definedName name="GAOTG5191100">'[229]Justif Nat 51'!#REF!</definedName>
    <definedName name="GAOTG5191200">'[229]Justif Nat 51'!#REF!</definedName>
    <definedName name="GAOTG5192100">'[229]Justif Nat 51'!#REF!</definedName>
    <definedName name="GAOTG5201100">'[228]JUST NAT 52'!#REF!</definedName>
    <definedName name="GAOTG5296100">#REF!</definedName>
    <definedName name="GAOTG5297100">#REF!</definedName>
    <definedName name="GAOTG5611100">'[229]OK Premissas Nat 56'!#REF!</definedName>
    <definedName name="GAOTG5643100">'[229]OK Premissas Nat 56'!#REF!</definedName>
    <definedName name="GAPEG5116100">'[229]Justif Nat 51'!#REF!</definedName>
    <definedName name="GAPEG5130100">'[229]Justif Nat 51'!#REF!</definedName>
    <definedName name="GAPEG5141300">'[229]Justif Nat 51'!#REF!</definedName>
    <definedName name="GAPEG5144100">'[229]Justif Nat 51'!#REF!</definedName>
    <definedName name="GAPEG5191100">'[229]Justif Nat 51'!#REF!</definedName>
    <definedName name="GAPEG5191200">'[229]Justif Nat 51'!#REF!</definedName>
    <definedName name="GAPEG5200100">#REF!</definedName>
    <definedName name="GAPEG5201100">#REF!</definedName>
    <definedName name="GAPEG5202100">'[228]JUST NAT 52'!#REF!</definedName>
    <definedName name="GAPEG5202900">'[228]JUST NAT 52'!#REF!</definedName>
    <definedName name="GAPEG5213100">'[228]JUST NAT 52'!#REF!</definedName>
    <definedName name="GAPEG5213200">'[228]JUST NAT 52'!#REF!</definedName>
    <definedName name="GAPEG5213300">'[228]JUST NAT 52'!#REF!</definedName>
    <definedName name="GAPEG5270800">#REF!</definedName>
    <definedName name="GAPEG5291100">#REF!</definedName>
    <definedName name="GAPEG5296100">#REF!</definedName>
    <definedName name="GAPEG5297100">#REF!</definedName>
    <definedName name="GAPEG5610100">'[229]OK Premissas Nat 56'!#REF!</definedName>
    <definedName name="GAPEG5611100">'[229]OK Premissas Nat 56'!#REF!</definedName>
    <definedName name="GAPEG5619200">'[229]OK Premissas Nat 56'!#REF!</definedName>
    <definedName name="GAPEG5640100">'[229]OK Premissas Nat 56'!#REF!</definedName>
    <definedName name="GAPEG5640200">'[229]OK Premissas Nat 56'!#REF!</definedName>
    <definedName name="GAPEG5641100">'[229]OK Premissas Nat 56'!#REF!</definedName>
    <definedName name="GAPEG5643100">'[229]OK Premissas Nat 56'!#REF!</definedName>
    <definedName name="GAPEG5871100">'[229]OK Justif Nat 58 '!#REF!</definedName>
    <definedName name="GAPMG">'[229]OK Premissas Nat 56'!#REF!</definedName>
    <definedName name="GAPMG5116100">'[229]Justif Nat 51'!#REF!</definedName>
    <definedName name="GAPMG5130100">'[229]Justif Nat 51'!#REF!</definedName>
    <definedName name="GAPMG5141300">'[229]Justif Nat 51'!#REF!</definedName>
    <definedName name="GAPMG5144100">'[229]Justif Nat 51'!#REF!</definedName>
    <definedName name="GAPMG5191100">'[229]Justif Nat 51'!#REF!</definedName>
    <definedName name="GAPMG5200100">'[228]JUST NAT 52'!#REF!</definedName>
    <definedName name="GAPMG5201100">'[228]JUST NAT 52'!#REF!</definedName>
    <definedName name="GAPMG5202900">'[228]JUST NAT 52'!#REF!</definedName>
    <definedName name="GAPMG5270800">#REF!</definedName>
    <definedName name="GAPMG5291100">#REF!</definedName>
    <definedName name="GAPMG5296100">#REF!</definedName>
    <definedName name="GAPMG5297100">#REF!</definedName>
    <definedName name="GAPMG5610100">'[229]OK Premissas Nat 56'!#REF!</definedName>
    <definedName name="GAPMG5611100">'[229]OK Premissas Nat 56'!#REF!</definedName>
    <definedName name="GAPMG5611200">'[229]OK Premissas Nat 56'!#REF!</definedName>
    <definedName name="GAPMG5612100">'[229]OK Premissas Nat 56'!#REF!</definedName>
    <definedName name="GAPMG5612200">'[229]OK Premissas Nat 56'!#REF!</definedName>
    <definedName name="GAPMG5640100">'[229]OK Premissas Nat 56'!#REF!</definedName>
    <definedName name="GAPMG5640200">'[229]OK Premissas Nat 56'!#REF!</definedName>
    <definedName name="GAPMG5641100">'[229]OK Premissas Nat 56'!#REF!</definedName>
    <definedName name="GAPMG5643100">'[229]OK Premissas Nat 56'!#REF!</definedName>
    <definedName name="GAPMG5742900">'[230]Just Nat 57 B'!#REF!</definedName>
    <definedName name="GAPMG5894100">'[229]OK Justif Nat 58 '!#REF!</definedName>
    <definedName name="GAPVG5291100">#REF!</definedName>
    <definedName name="garegrgrg" localSheetId="2">#REF!</definedName>
    <definedName name="garegrgrg" localSheetId="1">#REF!</definedName>
    <definedName name="garegrgrg" localSheetId="0">#REF!</definedName>
    <definedName name="garegrgrg">#REF!</definedName>
    <definedName name="gargr" localSheetId="2">#REF!</definedName>
    <definedName name="gargr" localSheetId="1">#REF!</definedName>
    <definedName name="gargr" localSheetId="0">#REF!</definedName>
    <definedName name="gargr">#REF!</definedName>
    <definedName name="garug01" hidden="1">{"'REL CUSTODIF'!$B$1:$H$72"}</definedName>
    <definedName name="garug1" hidden="1">{#N/A,#N/A,FALSE,"PCOL"}</definedName>
    <definedName name="GASEG" hidden="1">{"'Quadro'!$A$4:$BG$78"}</definedName>
    <definedName name="GASEG5116100">'[229]Justif Nat 51'!#REF!</definedName>
    <definedName name="GASEG5130100">'[229]Justif Nat 51'!#REF!</definedName>
    <definedName name="GASEG5141300">'[229]Justif Nat 51'!#REF!</definedName>
    <definedName name="GASEG5144100">'[229]Justif Nat 51'!#REF!</definedName>
    <definedName name="GASEG5191100">'[229]Justif Nat 51'!#REF!</definedName>
    <definedName name="GASEG5191200">'[229]Justif Nat 51'!#REF!</definedName>
    <definedName name="GASEG5200100">'[228]JUST NAT 52'!#REF!</definedName>
    <definedName name="GASEG5201100">'[228]JUST NAT 52'!#REF!</definedName>
    <definedName name="GASEG5202100">'[228]JUST NAT 52'!#REF!</definedName>
    <definedName name="GASEG5202900">'[228]JUST NAT 52'!#REF!</definedName>
    <definedName name="GASEG5203900">'[228]JUST NAT 52'!#REF!</definedName>
    <definedName name="GASEG5205200">'[228]JUST NAT 52'!#REF!</definedName>
    <definedName name="GASEG5205900">'[228]JUST NAT 52'!#REF!</definedName>
    <definedName name="GASEG5213100">'[228]JUST NAT 52'!#REF!</definedName>
    <definedName name="GASEG5213200">'[228]JUST NAT 52'!#REF!</definedName>
    <definedName name="GASEG5213300">'[228]JUST NAT 52'!#REF!</definedName>
    <definedName name="GASEG5280100">#REF!</definedName>
    <definedName name="GASEG5291100">#REF!</definedName>
    <definedName name="GASEG5296100">#REF!</definedName>
    <definedName name="GASEG5297100">#REF!</definedName>
    <definedName name="GASEG5299100">#REF!</definedName>
    <definedName name="GASEG5611100">'[229]OK Premissas Nat 56'!#REF!</definedName>
    <definedName name="GASEG5640100">'[229]OK Premissas Nat 56'!#REF!</definedName>
    <definedName name="GASEG5640200">'[229]OK Premissas Nat 56'!#REF!</definedName>
    <definedName name="GASEG5643100">'[229]OK Premissas Nat 56'!#REF!</definedName>
    <definedName name="GASEG5643200">'[229]OK Premissas Nat 56'!#REF!</definedName>
    <definedName name="GASEG5643500">'[229]OK Premissas Nat 56'!#REF!</definedName>
    <definedName name="GATEG5116100">'[229]Justif Nat 51'!#REF!</definedName>
    <definedName name="GATEG5130100">'[229]Justif Nat 51'!#REF!</definedName>
    <definedName name="GATEG5135100">'[229]Justif Nat 51'!#REF!</definedName>
    <definedName name="GATEG5141300">'[229]Justif Nat 51'!#REF!</definedName>
    <definedName name="GATEG5144100">'[229]Justif Nat 51'!#REF!</definedName>
    <definedName name="GATEG5201100">'[228]JUST NAT 52'!#REF!</definedName>
    <definedName name="GATEG5296100">#REF!</definedName>
    <definedName name="GATEG5297100">#REF!</definedName>
    <definedName name="GATEG5611100">'[229]OK Premissas Nat 56'!#REF!</definedName>
    <definedName name="GATEG5643100">'[229]OK Premissas Nat 56'!#REF!</definedName>
    <definedName name="GATEG5894100">'[229]OK Justif Nat 58 '!#REF!</definedName>
    <definedName name="gavag">'[231]Check List- Gerrot'!#REF!,'[231]Check List- Gerrot'!#REF!,'[231]Check List- Gerrot'!#REF!,'[231]Check List- Gerrot'!#REF!,'[231]Check List- Gerrot'!#REF!</definedName>
    <definedName name="GAVETA">#REF!</definedName>
    <definedName name="GAVPG5116100">'[229]Justif Nat 51'!#REF!</definedName>
    <definedName name="GAVPG5130100">'[229]Justif Nat 51'!#REF!</definedName>
    <definedName name="GAVPG5141300">'[229]Justif Nat 51'!#REF!</definedName>
    <definedName name="GAVPG5144100">'[229]Justif Nat 51'!#REF!</definedName>
    <definedName name="GAVPG5191100">'[229]Justif Nat 51'!#REF!</definedName>
    <definedName name="GAVPG5200100">'[228]JUST NAT 52'!#REF!</definedName>
    <definedName name="GAVPG5201100">'[228]JUST NAT 52'!#REF!</definedName>
    <definedName name="GAVPG5202900">'[228]JUST NAT 52'!#REF!</definedName>
    <definedName name="GAVPG5203900">'[228]JUST NAT 52'!#REF!</definedName>
    <definedName name="GAVPG5205200">'[228]JUST NAT 52'!#REF!</definedName>
    <definedName name="GAVPG5205900">'[228]JUST NAT 52'!#REF!</definedName>
    <definedName name="GAVPG5280100">#REF!</definedName>
    <definedName name="GAVPG5291100">#REF!</definedName>
    <definedName name="GAVPG5293900">#REF!</definedName>
    <definedName name="GAVPG5296100">#REF!</definedName>
    <definedName name="GAVPG5297100">#REF!</definedName>
    <definedName name="GAVPG5299100">#REF!</definedName>
    <definedName name="GAVPG5610100">'[229]OK Premissas Nat 56'!#REF!</definedName>
    <definedName name="GAVPG5611100">'[229]OK Premissas Nat 56'!#REF!</definedName>
    <definedName name="GAVPG5611200">'[229]OK Premissas Nat 56'!#REF!</definedName>
    <definedName name="GAVPG5612100">'[229]OK Premissas Nat 56'!#REF!</definedName>
    <definedName name="GAVPG5641100">'[229]OK Premissas Nat 56'!#REF!</definedName>
    <definedName name="GAVPG5643100">'[229]OK Premissas Nat 56'!#REF!</definedName>
    <definedName name="GAVPG5871100">'[229]OK Justif Nat 58 '!#REF!</definedName>
    <definedName name="GAVTG" hidden="1">{"'gráf jan00'!$A$1:$AK$41"}</definedName>
    <definedName name="GBP">#REF!</definedName>
    <definedName name="GC">'[180]Tabelas Diversas'!$E$2:$E$24</definedName>
    <definedName name="gdfg" hidden="1">{"'gráf jan00'!$A$1:$AK$41"}</definedName>
    <definedName name="gdp00esp">#REF!</definedName>
    <definedName name="gdp01esp">#REF!</definedName>
    <definedName name="gdp02esp">#REF!</definedName>
    <definedName name="gdp03esp">#REF!</definedName>
    <definedName name="gdp04esp">#REF!</definedName>
    <definedName name="gdp05esp">#REF!</definedName>
    <definedName name="gdp06esp">#REF!</definedName>
    <definedName name="gdp07esp">#REF!</definedName>
    <definedName name="gdp08esp">#REF!</definedName>
    <definedName name="gdp09esp">#REF!</definedName>
    <definedName name="GDS" hidden="1">{"'Quadro'!$A$4:$BG$78"}</definedName>
    <definedName name="GE">#REF!</definedName>
    <definedName name="gemin" hidden="1">{#N/A,#N/A,FALSE,"PCOL"}</definedName>
    <definedName name="Gemop" hidden="1">{#N/A,#N/A,TRUE,"indice";#N/A,#N/A,TRUE,"indicadores";#N/A,#N/A,TRUE,"comentarios"}</definedName>
    <definedName name="GENADMEXP">#REF!</definedName>
    <definedName name="GERAL" localSheetId="2">#REF!,#REF!,#REF!,#REF!,#REF!,#REF!,#REF!,#REF!</definedName>
    <definedName name="GERAL" localSheetId="1">#REF!,#REF!,#REF!,#REF!,#REF!,#REF!,#REF!,#REF!</definedName>
    <definedName name="GERAL" localSheetId="0">#REF!,#REF!,#REF!,#REF!,#REF!,#REF!,#REF!,#REF!</definedName>
    <definedName name="GERAL">#REF!,#REF!,#REF!,#REF!,#REF!,#REF!,#REF!,#REF!</definedName>
    <definedName name="geral1">[232]Cronograma!#REF!,[232]Cronograma!#REF!,[232]Cronograma!#REF!,[232]Cronograma!#REF!</definedName>
    <definedName name="gergerg" localSheetId="5">[10]!telaC</definedName>
    <definedName name="gergerg" localSheetId="2">[10]!telaC</definedName>
    <definedName name="gergerg" localSheetId="1">[10]!telaC</definedName>
    <definedName name="gergerg">[10]!telaC</definedName>
    <definedName name="Gerrot" hidden="1">{"'Quadro'!$A$4:$BG$78"}</definedName>
    <definedName name="gestores">[233]Plan1!$C$2:$C$37+#REF!</definedName>
    <definedName name="getep" hidden="1">{#N/A,#N/A,TRUE,"indice";#N/A,#N/A,TRUE,"indicadores";#N/A,#N/A,TRUE,"comentarios"}</definedName>
    <definedName name="GEVMG5116100">'[229]Justif Nat 51'!#REF!</definedName>
    <definedName name="GEVMG5130100">'[229]Justif Nat 51'!#REF!</definedName>
    <definedName name="GEVMG5135100">'[229]Justif Nat 51'!#REF!</definedName>
    <definedName name="GEVMG5141300">'[229]Justif Nat 51'!#REF!</definedName>
    <definedName name="GEVMG5144100">'[229]Justif Nat 51'!#REF!</definedName>
    <definedName name="GEVMG5190100">'[229]Justif Nat 51'!#REF!</definedName>
    <definedName name="GEVMG5191100">'[229]Justif Nat 51'!#REF!</definedName>
    <definedName name="GEVMG5191200">'[229]Justif Nat 51'!#REF!</definedName>
    <definedName name="GEVMG5192100">'[229]Justif Nat 51'!#REF!</definedName>
    <definedName name="GEVMG5200100">'[228]JUST NAT 52'!#REF!</definedName>
    <definedName name="GEVMG5201100">'[228]JUST NAT 52'!#REF!</definedName>
    <definedName name="GEVMG5202100">'[228]JUST NAT 52'!#REF!</definedName>
    <definedName name="GEVMG5202900">'[228]JUST NAT 52'!#REF!</definedName>
    <definedName name="GEVMG5203900">'[228]JUST NAT 52'!#REF!</definedName>
    <definedName name="GEVMG5205200">'[228]JUST NAT 52'!#REF!</definedName>
    <definedName name="GEVMG5205900">'[228]JUST NAT 52'!#REF!</definedName>
    <definedName name="GEVMG5210100">'[229]OK Premissas Nat 56'!#REF!</definedName>
    <definedName name="GEVMG5213100">'[228]JUST NAT 52'!#REF!</definedName>
    <definedName name="GEVMG5213200">'[228]JUST NAT 52'!#REF!</definedName>
    <definedName name="GEVMG5213300">'[228]JUST NAT 52'!#REF!</definedName>
    <definedName name="GEVMG5270800">#REF!</definedName>
    <definedName name="GEVMG5280100">#REF!</definedName>
    <definedName name="GEVMG5291100">#REF!</definedName>
    <definedName name="GEVMG5293900">#REF!</definedName>
    <definedName name="GEVMG5296100">#REF!</definedName>
    <definedName name="GEVMG5297100">#REF!</definedName>
    <definedName name="GEVMG5299100">#REF!</definedName>
    <definedName name="GEVMG5610100">'[229]OK Premissas Nat 56'!#REF!</definedName>
    <definedName name="GEVMG5611100">'[229]OK Premissas Nat 56'!#REF!</definedName>
    <definedName name="GEVMG5611200">'[229]OK Premissas Nat 56'!#REF!</definedName>
    <definedName name="GEVMG5612100">'[229]OK Premissas Nat 56'!#REF!</definedName>
    <definedName name="GEVMG5612200">'[229]OK Premissas Nat 56'!#REF!</definedName>
    <definedName name="GEVMG5619200">'[229]OK Premissas Nat 56'!#REF!</definedName>
    <definedName name="GEVMG5640100">'[229]OK Premissas Nat 56'!#REF!</definedName>
    <definedName name="GEVMG5640200">'[229]OK Premissas Nat 56'!#REF!</definedName>
    <definedName name="GEVMG5641100">'[229]OK Premissas Nat 56'!#REF!</definedName>
    <definedName name="GEVMG5643100">'[229]OK Premissas Nat 56'!#REF!</definedName>
    <definedName name="GEVMG5643200">'[229]OK Premissas Nat 56'!#REF!</definedName>
    <definedName name="GEVMG5643500">'[229]OK Premissas Nat 56'!#REF!</definedName>
    <definedName name="GEVMG5810100">'[229]OK Justif Nat 58 '!#REF!</definedName>
    <definedName name="GEVMG5810500">'[229]OK Justif Nat 58 '!#REF!</definedName>
    <definedName name="GEVMG5871100">'[229]OK Justif Nat 58 '!#REF!</definedName>
    <definedName name="GEVMG5894100">'[229]OK Justif Nat 58 '!#REF!</definedName>
    <definedName name="GEVMG5899950">'[229]OK Justif Nat 58 '!#REF!</definedName>
    <definedName name="gew">IF([101]Num!V1&lt;&gt;0,[101]Num!V1,"")</definedName>
    <definedName name="gf">#REF!</definedName>
    <definedName name="gfd" localSheetId="2">#REF!</definedName>
    <definedName name="gfd" localSheetId="1">#REF!</definedName>
    <definedName name="gfd" localSheetId="0">#REF!</definedName>
    <definedName name="gfd">#REF!</definedName>
    <definedName name="gfdddf" hidden="1">{"'CptDifn'!$AA$32:$AG$32"}</definedName>
    <definedName name="gfsd" localSheetId="5">[234]!Macro3</definedName>
    <definedName name="gfsd" localSheetId="2">[234]!Macro3</definedName>
    <definedName name="gfsd" localSheetId="1">[234]!Macro3</definedName>
    <definedName name="gfsd">[234]!Macro3</definedName>
    <definedName name="gg" hidden="1">{"tabela",#N/A,FALSE,"Tabela";"decoração",#N/A,FALSE,"Decor.";"Informações",#N/A,FALSE,"Inform."}</definedName>
    <definedName name="GGG">[7]!GGG</definedName>
    <definedName name="GGGG">[7]!GGGG</definedName>
    <definedName name="ggggggg">#REF!</definedName>
    <definedName name="gggggggggg" hidden="1">{TRUE,TRUE,-1.25,-15.5,604.5,366.75,FALSE,FALSE,TRUE,TRUE,0,1,#N/A,1,#N/A,9.0125,24.4117647058824,1,FALSE,FALSE,3,TRUE,1,FALSE,100,"Swvu.PLANILHA2.","ACwvu.PLANILHA2.",#N/A,FALSE,FALSE,0.787401575,0.34,0.46,0.5,1,"","",FALSE,FALSE,FALSE,FALSE,1,#N/A,1,1,FALSE,FALSE,#N/A,#N/A,FALSE,FALSE,FALSE,9,65532,65532,FALSE,FALSE,TRUE,TRUE,TRUE}</definedName>
    <definedName name="ggtggg" hidden="1">{#N/A,#N/A,FALSE,"DEF1";#N/A,#N/A,FALSE,"DEF2";#N/A,#N/A,FALSE,"DEF3"}</definedName>
    <definedName name="GHFG" hidden="1">{"'RR'!$A$2:$E$81"}</definedName>
    <definedName name="GHJJKGK" hidden="1">{"'gráf jan00'!$A$1:$AK$41"}</definedName>
    <definedName name="ghk">#REF!</definedName>
    <definedName name="ghregfr" localSheetId="2">#REF!</definedName>
    <definedName name="ghregfr" localSheetId="1">#REF!</definedName>
    <definedName name="ghregfr" localSheetId="0">#REF!</definedName>
    <definedName name="ghregfr">#REF!</definedName>
    <definedName name="giror">#REF!</definedName>
    <definedName name="GJ" hidden="1">{#N/A,#N/A,FALSE,"GERAL";#N/A,#N/A,FALSE,"012-96";#N/A,#N/A,FALSE,"018-96";#N/A,#N/A,FALSE,"027-96";#N/A,#N/A,FALSE,"059-96";#N/A,#N/A,FALSE,"076-96";#N/A,#N/A,FALSE,"019-97";#N/A,#N/A,FALSE,"021-97";#N/A,#N/A,FALSE,"022-97";#N/A,#N/A,FALSE,"028-97"}</definedName>
    <definedName name="GJ1M" localSheetId="2">#REF!</definedName>
    <definedName name="GJ1M" localSheetId="1">#REF!</definedName>
    <definedName name="GJ1M" localSheetId="0">#REF!</definedName>
    <definedName name="GJ1M">#REF!</definedName>
    <definedName name="GJ1Y">#REF!</definedName>
    <definedName name="GJ3M">#REF!</definedName>
    <definedName name="GJ3Y">#REF!</definedName>
    <definedName name="GJ5P">'[6]95삼성급(본사)'!#REF!</definedName>
    <definedName name="GJ5Y">'[6]95삼성급(본사)'!#REF!</definedName>
    <definedName name="gjgh" hidden="1">{#N/A,#N/A,FALSE,"GERAL";#N/A,#N/A,FALSE,"012-96";#N/A,#N/A,FALSE,"018-96";#N/A,#N/A,FALSE,"027-96";#N/A,#N/A,FALSE,"059-96";#N/A,#N/A,FALSE,"076-96";#N/A,#N/A,FALSE,"019-97";#N/A,#N/A,FALSE,"021-97";#N/A,#N/A,FALSE,"022-97";#N/A,#N/A,FALSE,"028-97"}</definedName>
    <definedName name="GJK" hidden="1">{#N/A,#N/A,FALSE,"GERAL";#N/A,#N/A,FALSE,"012-96";#N/A,#N/A,FALSE,"018-96";#N/A,#N/A,FALSE,"027-96";#N/A,#N/A,FALSE,"059-96";#N/A,#N/A,FALSE,"076-96";#N/A,#N/A,FALSE,"019-97";#N/A,#N/A,FALSE,"021-97";#N/A,#N/A,FALSE,"022-97";#N/A,#N/A,FALSE,"028-97"}</definedName>
    <definedName name="GK">#REF!</definedName>
    <definedName name="GMS_Total">#REF!</definedName>
    <definedName name="GO">#REF!</definedName>
    <definedName name="GOOGLE">#REF!</definedName>
    <definedName name="GP">#REF!</definedName>
    <definedName name="GPSFnInnov">#REF!</definedName>
    <definedName name="GPSIntInnov">#REF!</definedName>
    <definedName name="graduad">#REF!</definedName>
    <definedName name="GRADUADA">#REF!</definedName>
    <definedName name="graf">'[235]FLUXO - EXECUÇÃO PRÓPRIA'!#REF!</definedName>
    <definedName name="GRAF_10A" hidden="1">{#N/A,#N/A,FALSE,"SITUAÇÃO DIÁRIA ";#N/A,#N/A,FALSE,"7 à 7"}</definedName>
    <definedName name="GRAF_11A" hidden="1">{#N/A,#N/A,FALSE,"SITUAÇÃO DIÁRIA ";#N/A,#N/A,FALSE,"7 à 7"}</definedName>
    <definedName name="GRAF_12A" hidden="1">{#N/A,#N/A,FALSE,"SITUAÇÃO DIÁRIA ";#N/A,#N/A,FALSE,"7 à 7"}</definedName>
    <definedName name="GRAF_21" hidden="1">{#N/A,#N/A,FALSE,"SITUAÇÃO DIÁRIA ";#N/A,#N/A,FALSE,"7 à 7"}</definedName>
    <definedName name="graf_3" hidden="1">{#N/A,#N/A,FALSE,"SITUAÇÃO DIÁRIA ";#N/A,#N/A,FALSE,"7 à 7"}</definedName>
    <definedName name="grafespera">[184]Espera!$A$1:$M$56</definedName>
    <definedName name="Grafico">#REF!</definedName>
    <definedName name="GráficoICD" hidden="1">#N/A</definedName>
    <definedName name="GRAFICOK">#REF!</definedName>
    <definedName name="granulometria">#REF!</definedName>
    <definedName name="grav" localSheetId="2" hidden="1">{#N/A,#N/A,FALSE,"GERAL";#N/A,#N/A,FALSE,"012-96";#N/A,#N/A,FALSE,"018-96";#N/A,#N/A,FALSE,"027-96";#N/A,#N/A,FALSE,"059-96";#N/A,#N/A,FALSE,"076-96";#N/A,#N/A,FALSE,"019-97";#N/A,#N/A,FALSE,"021-97";#N/A,#N/A,FALSE,"022-97";#N/A,#N/A,FALSE,"028-97"}</definedName>
    <definedName name="grav" localSheetId="1" hidden="1">{#N/A,#N/A,FALSE,"GERAL";#N/A,#N/A,FALSE,"012-96";#N/A,#N/A,FALSE,"018-96";#N/A,#N/A,FALSE,"027-96";#N/A,#N/A,FALSE,"059-96";#N/A,#N/A,FALSE,"076-96";#N/A,#N/A,FALSE,"019-97";#N/A,#N/A,FALSE,"021-97";#N/A,#N/A,FALSE,"022-97";#N/A,#N/A,FALSE,"028-97"}</definedName>
    <definedName name="grav" localSheetId="0" hidden="1">{#N/A,#N/A,FALSE,"GERAL";#N/A,#N/A,FALSE,"012-96";#N/A,#N/A,FALSE,"018-96";#N/A,#N/A,FALSE,"027-96";#N/A,#N/A,FALSE,"059-96";#N/A,#N/A,FALSE,"076-96";#N/A,#N/A,FALSE,"019-97";#N/A,#N/A,FALSE,"021-97";#N/A,#N/A,FALSE,"022-97";#N/A,#N/A,FALSE,"028-97"}</definedName>
    <definedName name="grav" hidden="1">{#N/A,#N/A,FALSE,"GERAL";#N/A,#N/A,FALSE,"012-96";#N/A,#N/A,FALSE,"018-96";#N/A,#N/A,FALSE,"027-96";#N/A,#N/A,FALSE,"059-96";#N/A,#N/A,FALSE,"076-96";#N/A,#N/A,FALSE,"019-97";#N/A,#N/A,FALSE,"021-97";#N/A,#N/A,FALSE,"022-97";#N/A,#N/A,FALSE,"028-97"}</definedName>
    <definedName name="_xlnm.Recorder">#N/A</definedName>
    <definedName name="gravidade">'[100]Tabelas Auxiliares'!$L$12</definedName>
    <definedName name="GREETING">'[197]Pump Suction'!#REF!</definedName>
    <definedName name="grg" localSheetId="2">#REF!</definedName>
    <definedName name="grg" localSheetId="1">#REF!</definedName>
    <definedName name="grg" localSheetId="0">#REF!</definedName>
    <definedName name="grg">#REF!</definedName>
    <definedName name="grgrawg" localSheetId="2">#REF!</definedName>
    <definedName name="grgrawg" localSheetId="1">#REF!</definedName>
    <definedName name="grgrawg" localSheetId="0">#REF!</definedName>
    <definedName name="grgrawg">#REF!</definedName>
    <definedName name="grgrwgr" localSheetId="2">#REF!</definedName>
    <definedName name="grgrwgr" localSheetId="1">#REF!</definedName>
    <definedName name="grgrwgr" localSheetId="0">#REF!</definedName>
    <definedName name="grgrwgr">#REF!</definedName>
    <definedName name="GRIND">#REF!</definedName>
    <definedName name="Ground_wire_40">[91]Quotes!$E$59</definedName>
    <definedName name="Grouping_factor_IEEE">'[91]Trench and Cable'!$C$244:$F$245</definedName>
    <definedName name="grout_type" localSheetId="2">#REF!</definedName>
    <definedName name="grout_type" localSheetId="1">#REF!</definedName>
    <definedName name="grout_type" localSheetId="0">#REF!</definedName>
    <definedName name="grout_type">#REF!</definedName>
    <definedName name="GrphActSales" localSheetId="2">#REF!</definedName>
    <definedName name="GrphActSales" localSheetId="1">#REF!</definedName>
    <definedName name="GrphActSales" localSheetId="0">#REF!</definedName>
    <definedName name="GrphActSales">#REF!</definedName>
    <definedName name="GrphActStk" localSheetId="2">#REF!</definedName>
    <definedName name="GrphActStk" localSheetId="1">#REF!</definedName>
    <definedName name="GrphActStk" localSheetId="0">#REF!</definedName>
    <definedName name="GrphActStk">#REF!</definedName>
    <definedName name="GrphPlanSales">#REF!</definedName>
    <definedName name="GrphTgtStk">#REF!</definedName>
    <definedName name="grtgert" hidden="1">{#N/A,#N/A,TRUE,"indice";#N/A,#N/A,TRUE,"indicadores";#N/A,#N/A,TRUE,"comentarios"}</definedName>
    <definedName name="GS">'[39]2500'!#REF!</definedName>
    <definedName name="GSMFnInnov">#REF!</definedName>
    <definedName name="GSMIntInnov">#REF!</definedName>
    <definedName name="GT">#REF!</definedName>
    <definedName name="GtrFkt">[77]Completa!$EA$14</definedName>
    <definedName name="Guess">[84]Data_File!#REF!</definedName>
    <definedName name="GUH" localSheetId="2" hidden="1">{#N/A,#N/A,FALSE,"Cronograma";#N/A,#N/A,FALSE,"Cronogr. 2"}</definedName>
    <definedName name="GUH" localSheetId="1" hidden="1">{#N/A,#N/A,FALSE,"Cronograma";#N/A,#N/A,FALSE,"Cronogr. 2"}</definedName>
    <definedName name="GUH" localSheetId="0" hidden="1">{#N/A,#N/A,FALSE,"Cronograma";#N/A,#N/A,FALSE,"Cronogr. 2"}</definedName>
    <definedName name="GUH" hidden="1">{#N/A,#N/A,FALSE,"Cronograma";#N/A,#N/A,FALSE,"Cronogr. 2"}</definedName>
    <definedName name="GUI" hidden="1">{#N/A,#N/A,FALSE,"GERAL";#N/A,#N/A,FALSE,"012-96";#N/A,#N/A,FALSE,"018-96";#N/A,#N/A,FALSE,"027-96";#N/A,#N/A,FALSE,"059-96";#N/A,#N/A,FALSE,"076-96";#N/A,#N/A,FALSE,"019-97";#N/A,#N/A,FALSE,"021-97";#N/A,#N/A,FALSE,"022-97";#N/A,#N/A,FALSE,"028-97"}</definedName>
    <definedName name="Gupob01Real" hidden="1">{#N/A,#N/A,FALSE,"Suprimentos";#N/A,#N/A,FALSE,"Medicina e Segurança";#N/A,#N/A,FALSE,"Administração";#N/A,#N/A,FALSE,"Meio Ambiente";#N/A,#N/A,FALSE,"Operação (Mina)";#N/A,#N/A,FALSE,"Operação (Porto)"}</definedName>
    <definedName name="Gurjão" hidden="1">{"'gráf jan00'!$A$1:$AK$41"}</definedName>
    <definedName name="gvgg"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gwragar" localSheetId="2">#REF!</definedName>
    <definedName name="gwragar" localSheetId="1">#REF!</definedName>
    <definedName name="gwragar" localSheetId="0">#REF!</definedName>
    <definedName name="gwragar">#REF!</definedName>
    <definedName name="H" localSheetId="2">[118]PPU!#REF!</definedName>
    <definedName name="H" localSheetId="1">[118]PPU!#REF!</definedName>
    <definedName name="H" localSheetId="0">[118]PPU!#REF!</definedName>
    <definedName name="H">[118]PPU!#REF!</definedName>
    <definedName name="h_af" localSheetId="2">#REF!</definedName>
    <definedName name="h_af" localSheetId="1">#REF!</definedName>
    <definedName name="h_af" localSheetId="0">#REF!</definedName>
    <definedName name="h_af">#REF!</definedName>
    <definedName name="h_bf" localSheetId="2">#REF!</definedName>
    <definedName name="h_bf" localSheetId="1">#REF!</definedName>
    <definedName name="h_bf" localSheetId="0">#REF!</definedName>
    <definedName name="h_bf">#REF!</definedName>
    <definedName name="H71d">#REF!</definedName>
    <definedName name="HardstandGravelDepthInches">'[91]Project Inputs'!$C$48</definedName>
    <definedName name="HardstandTopsoilStripDepthInches">'[91]Project Inputs'!$C$47</definedName>
    <definedName name="hAuthor">#REF!</definedName>
    <definedName name="hbfghfgh"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HD2TowerLC" localSheetId="2">#REF!</definedName>
    <definedName name="HD2TowerLC" localSheetId="1">#REF!</definedName>
    <definedName name="HD2TowerLC" localSheetId="0">#REF!</definedName>
    <definedName name="HD2TowerLC">#REF!</definedName>
    <definedName name="HD2TowerLC_12" localSheetId="2">#REF!</definedName>
    <definedName name="HD2TowerLC_12" localSheetId="1">#REF!</definedName>
    <definedName name="HD2TowerLC_12" localSheetId="0">#REF!</definedName>
    <definedName name="HD2TowerLC_12">#REF!</definedName>
    <definedName name="HD2TowerLC_15" localSheetId="2">#REF!</definedName>
    <definedName name="HD2TowerLC_15" localSheetId="1">#REF!</definedName>
    <definedName name="HD2TowerLC_15" localSheetId="0">#REF!</definedName>
    <definedName name="HD2TowerLC_15">#REF!</definedName>
    <definedName name="HD2TowerLC_21">#REF!</definedName>
    <definedName name="HD2TowerLC_23">#REF!</definedName>
    <definedName name="HD2TowerLC_3">#REF!</definedName>
    <definedName name="HD2TowerLC_8">#REF!</definedName>
    <definedName name="hDate">#REF!</definedName>
    <definedName name="hDocNo">#REF!</definedName>
    <definedName name="HDTOWER">#REF!</definedName>
    <definedName name="HDTOWER_12">#REF!</definedName>
    <definedName name="HDTOWER_15">#REF!</definedName>
    <definedName name="HDTOWER_21">#REF!</definedName>
    <definedName name="HDTOWER_23">#REF!</definedName>
    <definedName name="HDTOWER_3">#REF!</definedName>
    <definedName name="HDTOWER_8">#REF!</definedName>
    <definedName name="HDTowerLc">#REF!</definedName>
    <definedName name="HDTowerLc_12">#REF!</definedName>
    <definedName name="HDTowerLc_15">#REF!</definedName>
    <definedName name="HDTowerLc_21">#REF!</definedName>
    <definedName name="HDTowerLc_23">#REF!</definedName>
    <definedName name="HDTowerLc_3">#REF!</definedName>
    <definedName name="HDTowerLc_8">#REF!</definedName>
    <definedName name="HdTowerMC">#REF!</definedName>
    <definedName name="HdTowerMC_12">#REF!</definedName>
    <definedName name="HdTowerMC_15">#REF!</definedName>
    <definedName name="HdTowerMC_21">#REF!</definedName>
    <definedName name="HdTowerMC_23">#REF!</definedName>
    <definedName name="HdTowerMC_3">#REF!</definedName>
    <definedName name="HdTowerMC_8">#REF!</definedName>
    <definedName name="HE_100_percent">#REF!</definedName>
    <definedName name="HE_Acima_2Horas_Sab">#REF!</definedName>
    <definedName name="HEA">#REF!</definedName>
    <definedName name="Head">#REF!</definedName>
    <definedName name="HEAD1">#REF!</definedName>
    <definedName name="HEAD2">#REF!</definedName>
    <definedName name="HEADERS">'[5]1403'!#REF!</definedName>
    <definedName name="HeatCostPerMonth">[91]Quotes!$E$93</definedName>
    <definedName name="hedge1Qcur">#REF!</definedName>
    <definedName name="hedge1Qpest">#REF!</definedName>
    <definedName name="hedge2Qcur">#REF!</definedName>
    <definedName name="hedge2Qpest">#REF!</definedName>
    <definedName name="hedge3Qcur">#REF!</definedName>
    <definedName name="hedge3Qpest">#REF!</definedName>
    <definedName name="hedge4Qcur">#REF!</definedName>
    <definedName name="hedge4Qpest">#REF!</definedName>
    <definedName name="Height" localSheetId="2">#REF!</definedName>
    <definedName name="Height" localSheetId="1">#REF!</definedName>
    <definedName name="Height" localSheetId="0">#REF!</definedName>
    <definedName name="Height">#REF!</definedName>
    <definedName name="help">'[236]MH Installations'!#REF!</definedName>
    <definedName name="help13">'[236]MH Installations'!#REF!</definedName>
    <definedName name="HENFEL4">[237]henfel!$A$1:$D$28</definedName>
    <definedName name="HENFEL6">[237]henfel!$F$1:$I$28</definedName>
    <definedName name="henrique">[238]Principal!$D$22</definedName>
    <definedName name="hf" localSheetId="2">#REF!</definedName>
    <definedName name="hf" localSheetId="1">#REF!</definedName>
    <definedName name="hf" localSheetId="0">#REF!</definedName>
    <definedName name="hf">#REF!</definedName>
    <definedName name="hfs" hidden="1">{"'gráf jan00'!$A$1:$AK$41"}</definedName>
    <definedName name="hg" localSheetId="2">[216]PPU!#REF!</definedName>
    <definedName name="hg" localSheetId="1">[216]PPU!#REF!</definedName>
    <definedName name="hg" localSheetId="0">[216]PPU!#REF!</definedName>
    <definedName name="hg">[216]PPU!#REF!</definedName>
    <definedName name="HGH" hidden="1">{"'gráf jan00'!$A$1:$AK$41"}</definedName>
    <definedName name="HGHJ" hidden="1">{"'Quadro'!$A$4:$BG$78"}</definedName>
    <definedName name="hgt">#N/A</definedName>
    <definedName name="HH">#REF!</definedName>
    <definedName name="HHDESELE">#REF!</definedName>
    <definedName name="HHDESMEC">#REF!</definedName>
    <definedName name="HHENGELE">#REF!</definedName>
    <definedName name="HHENGMEC">#REF!</definedName>
    <definedName name="hhgfgfg"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hhh" localSheetId="2" hidden="1">{"'장비'!$A$3:$M$12"}</definedName>
    <definedName name="hhh" localSheetId="1" hidden="1">{"'장비'!$A$3:$M$12"}</definedName>
    <definedName name="hhh" localSheetId="0" hidden="1">{"'장비'!$A$3:$M$12"}</definedName>
    <definedName name="hhh" hidden="1">{"'장비'!$A$3:$M$12"}</definedName>
    <definedName name="HHMEC">#REF!</definedName>
    <definedName name="HHMONELE">#REF!</definedName>
    <definedName name="HHMONMEC">#REF!</definedName>
    <definedName name="HHPROELE">#REF!</definedName>
    <definedName name="HHPROMEC">#REF!</definedName>
    <definedName name="HI">#REF!+#REF!+(#REF!+#REF!+#REF!)*#REF!</definedName>
    <definedName name="Hilfetext">"Bearbeitungsfeld 20"</definedName>
    <definedName name="HISPANOBRAS"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HJF" hidden="1">{"'RR'!$A$2:$E$81"}</definedName>
    <definedName name="hjlhl" localSheetId="5">[149]!Macro10</definedName>
    <definedName name="hjlhl" localSheetId="2">[149]!Macro10</definedName>
    <definedName name="hjlhl" localSheetId="1">[149]!Macro10</definedName>
    <definedName name="hjlhl">[149]!Macro10</definedName>
    <definedName name="hjlkhj">#REF!</definedName>
    <definedName name="hkj">#REF!</definedName>
    <definedName name="HKT">[108]workings1!#REF!</definedName>
    <definedName name="hlç" hidden="1">{"'Quadro'!$A$4:$BG$78"}</definedName>
    <definedName name="ho">[239]fahr!#REF!</definedName>
    <definedName name="Hookupcosts" localSheetId="2">'[240]Costs; Instruments'!#REF!</definedName>
    <definedName name="Hookupcosts" localSheetId="1">'[240]Costs; Instruments'!#REF!</definedName>
    <definedName name="Hookupcosts" localSheetId="0">'[240]Costs; Instruments'!#REF!</definedName>
    <definedName name="Hookupcosts">'[240]Costs; Instruments'!#REF!</definedName>
    <definedName name="HORA" localSheetId="2">#REF!</definedName>
    <definedName name="HORA" localSheetId="1">#REF!</definedName>
    <definedName name="HORA" localSheetId="0">#REF!</definedName>
    <definedName name="HORA">#REF!</definedName>
    <definedName name="Hora_Normal" localSheetId="2">#REF!</definedName>
    <definedName name="Hora_Normal" localSheetId="1">#REF!</definedName>
    <definedName name="Hora_Normal" localSheetId="0">#REF!</definedName>
    <definedName name="Hora_Normal">#REF!</definedName>
    <definedName name="Hora_normal_mes" localSheetId="2">#REF!</definedName>
    <definedName name="Hora_normal_mes" localSheetId="1">#REF!</definedName>
    <definedName name="Hora_normal_mes" localSheetId="0">#REF!</definedName>
    <definedName name="Hora_normal_mes">#REF!</definedName>
    <definedName name="Hora_Normal_MOI">#REF!</definedName>
    <definedName name="horas">#REF!</definedName>
    <definedName name="horas_fora_ponta_mes">#REF!</definedName>
    <definedName name="horas_fora_ponta_per_seco">#REF!</definedName>
    <definedName name="horas_fora_ponta_per_umido">#REF!</definedName>
    <definedName name="horas_ponta_mes">#REF!</definedName>
    <definedName name="horas_ponta_per_seco">#REF!</definedName>
    <definedName name="horas_ponta_per_umido">#REF!</definedName>
    <definedName name="horixomta">#REF!</definedName>
    <definedName name="HORVIA">#REF!</definedName>
    <definedName name="HOTEL">#REF!</definedName>
    <definedName name="HoursPerYear">'[91]Losses Calculation'!$C$51</definedName>
    <definedName name="HP">#N/A</definedName>
    <definedName name="hProjName">#REF!</definedName>
    <definedName name="hProjNo">#REF!</definedName>
    <definedName name="hRev">#REF!</definedName>
    <definedName name="hRevDate">#REF!</definedName>
    <definedName name="hrfghre"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hRFI">#REF!</definedName>
    <definedName name="hStatus">#REF!</definedName>
    <definedName name="hTitle">#REF!</definedName>
    <definedName name="htmal_control3" hidden="1">{"'RR'!$A$2:$E$81"}</definedName>
    <definedName name="htmal_control4" hidden="1">{"'RR'!$A$2:$E$81"}</definedName>
    <definedName name="htmal_control5" hidden="1">{"'RR'!$A$2:$E$81"}</definedName>
    <definedName name="htmal_control6" hidden="1">{"'RR'!$A$2:$E$81"}</definedName>
    <definedName name="htmal_control7" hidden="1">{"'RR'!$A$2:$E$81"}</definedName>
    <definedName name="htmal_control8" hidden="1">{"'RR'!$A$2:$E$81"}</definedName>
    <definedName name="HTML" localSheetId="2" hidden="1">{"'장비'!$A$3:$M$12"}</definedName>
    <definedName name="HTML" localSheetId="1" hidden="1">{"'장비'!$A$3:$M$12"}</definedName>
    <definedName name="HTML" localSheetId="0" hidden="1">{"'장비'!$A$3:$M$12"}</definedName>
    <definedName name="HTML" hidden="1">{"'장비'!$A$3:$M$12"}</definedName>
    <definedName name="HTML_C" hidden="1">{"'RR'!$A$2:$E$81"}</definedName>
    <definedName name="HTML_CodePage" hidden="1">1252</definedName>
    <definedName name="HTML_Control" localSheetId="2" hidden="1">{"'Plan1'!$B$10","'Plan1'!$A$1","'Plan1'!$C$2:$N$28"}</definedName>
    <definedName name="HTML_Control" localSheetId="1" hidden="1">{"'Plan1'!$B$10","'Plan1'!$A$1","'Plan1'!$C$2:$N$28"}</definedName>
    <definedName name="HTML_Control" localSheetId="0" hidden="1">{"'Plan1'!$B$10","'Plan1'!$A$1","'Plan1'!$C$2:$N$28"}</definedName>
    <definedName name="HTML_Control" hidden="1">{"'Plan1'!$B$10","'Plan1'!$A$1","'Plan1'!$C$2:$N$28"}</definedName>
    <definedName name="HTML_Control_2" hidden="1">{"'ReceitaLiquidaME'!$AA$25:$AN$32"}</definedName>
    <definedName name="html_control10" hidden="1">{"'RR'!$A$2:$E$81"}</definedName>
    <definedName name="html_control11" hidden="1">{"'RR'!$A$2:$E$81"}</definedName>
    <definedName name="html_control12" hidden="1">{"'RR'!$A$2:$E$81"}</definedName>
    <definedName name="html_control13" hidden="1">{"'RR'!$A$2:$E$81"}</definedName>
    <definedName name="html_control14" hidden="1">{"'RR'!$A$2:$E$81"}</definedName>
    <definedName name="html_control2" hidden="1">{"'RR'!$A$2:$E$81"}</definedName>
    <definedName name="HTML_CONTROL20" hidden="1">{"'RR'!$A$2:$E$81"}</definedName>
    <definedName name="HTML_CONTROL21" hidden="1">{"'RR'!$A$2:$E$81"}</definedName>
    <definedName name="HTML_Description" hidden="1">""</definedName>
    <definedName name="HTML_Email" hidden="1">""</definedName>
    <definedName name="HTML_Header" hidden="1">"Plan1"</definedName>
    <definedName name="HTML_LastUpdate" hidden="1">"23/02/01"</definedName>
    <definedName name="HTML_LineAfter" hidden="1">FALSE</definedName>
    <definedName name="HTML_LineBefore" hidden="1">FALSE</definedName>
    <definedName name="HTML_Name" hidden="1">"Bardella"</definedName>
    <definedName name="HTML_OBDlg2" hidden="1">TRUE</definedName>
    <definedName name="HTML_OBDlg4" hidden="1">TRUE</definedName>
    <definedName name="HTML_OS" hidden="1">0</definedName>
    <definedName name="HTML_PathFile" hidden="1">"C:\Meus documentos\MeuHTML.htm"</definedName>
    <definedName name="HTML_Title" hidden="1">"Curva S BSA08"</definedName>
    <definedName name="HU" hidden="1">{"'gráf jan00'!$A$1:$AK$41"}</definedName>
    <definedName name="HubHeightMetTowerCost">[91]Quotes!$E$67</definedName>
    <definedName name="HubHeigthMetTowerCost">[241]Quotes!$E$50</definedName>
    <definedName name="hvac" localSheetId="2">#REF!</definedName>
    <definedName name="hvac" localSheetId="1">#REF!</definedName>
    <definedName name="hvac" localSheetId="0">#REF!</definedName>
    <definedName name="hvac">#REF!</definedName>
    <definedName name="HVACFnInnov">#REF!</definedName>
    <definedName name="HVACIntInnov">#REF!</definedName>
    <definedName name="hwycrosslength" localSheetId="2">#REF!</definedName>
    <definedName name="hwycrosslength" localSheetId="1">#REF!</definedName>
    <definedName name="hwycrosslength" localSheetId="0">#REF!</definedName>
    <definedName name="hwycrosslength">#REF!</definedName>
    <definedName name="HYD" localSheetId="2">#REF!</definedName>
    <definedName name="HYD" localSheetId="1">#REF!</definedName>
    <definedName name="HYD" localSheetId="0">#REF!</definedName>
    <definedName name="HYD">#REF!</definedName>
    <definedName name="i">[242]FValues!$A$2:$A$46</definedName>
    <definedName name="IC">#REF!</definedName>
    <definedName name="ID_Empresa">#REF!</definedName>
    <definedName name="ID_Grupo">#REF!</definedName>
    <definedName name="ID_Propriedade">#REF!</definedName>
    <definedName name="ID_UGCCATDT">[243]EXEMPLO!$G$5:$H$40</definedName>
    <definedName name="ID_Versao">[15]Dados!#REF!</definedName>
    <definedName name="Idadep_atual">"[\\Nre00070\c\Controle\Carrao\IDADEP_0204]LIBERADO!$D$4:$G$200"</definedName>
    <definedName name="IdentCausas_pareto" hidden="1">{"'RR'!$A$2:$E$81"}</definedName>
    <definedName name="iec">[244]FValues!$A$2:$A$42</definedName>
    <definedName name="IEC_kW">[245]FValues!$A$2:$A$44</definedName>
    <definedName name="IELWSALES">#REF!</definedName>
    <definedName name="IELYSALES">#REF!</definedName>
    <definedName name="IEPLANSALES">#REF!</definedName>
    <definedName name="IESP">#REF!</definedName>
    <definedName name="IExeA">[193]Dados!$BW$8:$BW$742</definedName>
    <definedName name="IExeARl">[129]Dados!$BW$8:$BW$24</definedName>
    <definedName name="IExeAUS">[193]Dados!$BV$8:$BV$742</definedName>
    <definedName name="IExeMUS">[129]Dados!$BU$8:$BU$24</definedName>
    <definedName name="ii">[246]Dados!#REF!</definedName>
    <definedName name="iii">[246]Dados!#REF!</definedName>
    <definedName name="im">#REF!</definedName>
    <definedName name="IMB_E_S">[110]NASTRI!#REF!*([110]NASTRI!#REF!/[110]NASTRI!#REF!)*([110]NASTRI!#REF!/[110]NASTRI!#REF!)</definedName>
    <definedName name="IMB_IN_VAL">IF([110]NASTRI!$L1=[110]NASTRI!#REF!,[110]NASTRI!#REF!*([110]NASTRI!#REF!/[110]NASTRI!#REF!)*([110]NASTRI!#REF!/[110]NASTRI!#REF!),0)</definedName>
    <definedName name="immmm" hidden="1">{#N/A,#N/A,FALSE,"DEF1";#N/A,#N/A,FALSE,"DEF2";#N/A,#N/A,FALSE,"DEF3"}</definedName>
    <definedName name="imp">#REF!</definedName>
    <definedName name="IMP_PROG">IF(#REF!=0,0,#REF!/#REF!*100)</definedName>
    <definedName name="ImpedanceZ_LossesCalculation">'[91]Losses Calculation'!$L$52</definedName>
    <definedName name="implied">[109]Implied!$A$2:$L$36</definedName>
    <definedName name="ImpMdb">[247]sispecabr99!#REF!</definedName>
    <definedName name="Importação">#REF!</definedName>
    <definedName name="imposto">#REF!</definedName>
    <definedName name="imposto_depois">#REF!</definedName>
    <definedName name="ImpPosNo" localSheetId="2">[114]Info!#REF!</definedName>
    <definedName name="ImpPosNo" localSheetId="1">[114]Info!#REF!</definedName>
    <definedName name="ImpPosNo" localSheetId="0">[114]Info!#REF!</definedName>
    <definedName name="ImpPosNo">[114]Info!#REF!</definedName>
    <definedName name="Impressao" localSheetId="5">[248]!Impressao</definedName>
    <definedName name="Impressao" localSheetId="2">[248]!Impressao</definedName>
    <definedName name="Impressao" localSheetId="1">[248]!Impressao</definedName>
    <definedName name="Impressao">[248]!Impressao</definedName>
    <definedName name="Impressão">#REF!</definedName>
    <definedName name="Impressao2" localSheetId="5">[249]!Impressao2</definedName>
    <definedName name="Impressao2" localSheetId="2">[249]!Impressao2</definedName>
    <definedName name="Impressao2" localSheetId="1">[249]!Impressao2</definedName>
    <definedName name="Impressao2">[249]!Impressao2</definedName>
    <definedName name="Imprimir" localSheetId="5">[213]!Imprimir</definedName>
    <definedName name="Imprimir" localSheetId="2">[213]!Imprimir</definedName>
    <definedName name="Imprimir" localSheetId="1">[213]!Imprimir</definedName>
    <definedName name="Imprimir">[213]!Imprimir</definedName>
    <definedName name="Imprimir_títulos_IM">#REF!</definedName>
    <definedName name="in" hidden="1">{#N/A,#N/A,FALSE,"DEF1";#N/A,#N/A,FALSE,"DEF2";#N/A,#N/A,FALSE,"DEF3"}</definedName>
    <definedName name="IN_Drafting_Cost">'[90]Ref Numbers'!$H$20</definedName>
    <definedName name="IN_Drafting_Sell">'[90]Ref Numbers'!$I$20</definedName>
    <definedName name="IN_Engr_Cost">'[90]Ref Numbers'!$H$19</definedName>
    <definedName name="IN_Engr_Sell">'[90]Ref Numbers'!$I$19</definedName>
    <definedName name="IN_FT_Engr_Cost">'[90]Ref Numbers'!$H$25</definedName>
    <definedName name="IN_FT_Engr_Sell">'[90]Ref Numbers'!$I$25</definedName>
    <definedName name="IN_LD_FT_Engr_Cost">'[90]Ref Numbers'!$H$24</definedName>
    <definedName name="IN_LD_FT_Engr_Sell">'[90]Ref Numbers'!$I$24</definedName>
    <definedName name="IN_Lead_Engr_Cost">'[90]Ref Numbers'!$H$18</definedName>
    <definedName name="IN_Lead_Engr_Sell">'[90]Ref Numbers'!$I$18</definedName>
    <definedName name="IN_ME_Cost">'[90]Ref Numbers'!$H$21</definedName>
    <definedName name="IN_ME_Sell">'[90]Ref Numbers'!$I$21</definedName>
    <definedName name="IN_Pjct_An_Cost">'[90]Ref Numbers'!$H$23</definedName>
    <definedName name="IN_Pjct_An_Sell">'[90]Ref Numbers'!$I$23</definedName>
    <definedName name="IN_PM_Cost">'[90]Ref Numbers'!$H$22</definedName>
    <definedName name="IN_PM_Sell">'[90]Ref Numbers'!$I$22</definedName>
    <definedName name="IN_VV_Engr_Cost">'[90]Ref Numbers'!$H$26</definedName>
    <definedName name="IN_VV_Engr_Sell">'[90]Ref Numbers'!$I$26</definedName>
    <definedName name="inc_loc">IF(#REF!=0,0,#REF!/#REF!)</definedName>
    <definedName name="inclusão_de_novos_campos">#REF!</definedName>
    <definedName name="Income_Variance_Analysis_2">#REF!</definedName>
    <definedName name="Ind">#REF!</definedName>
    <definedName name="Indicador_Atual">OFFSET(#REF!,,,COUNT(#REF!))</definedName>
    <definedName name="Indicador_Desempenho">#REF!</definedName>
    <definedName name="Indicador_Régua">OFFSET(#REF!,,,COUNT(#REF!))</definedName>
    <definedName name="Indice">#REF!</definedName>
    <definedName name="Industrial_Motors___Small">#REF!</definedName>
    <definedName name="InflationRate">'[91]Sub &amp; DVAR'!$C$50</definedName>
    <definedName name="INFO">!$G$1:$K$8</definedName>
    <definedName name="INFO_MES">[143]Plan1!#REF!</definedName>
    <definedName name="info_projetos">#REF!</definedName>
    <definedName name="infra">[109]Infra!$A$2:$K$33</definedName>
    <definedName name="InfraAcion" localSheetId="2">#REF!</definedName>
    <definedName name="InfraAcion" localSheetId="1">#REF!</definedName>
    <definedName name="InfraAcion" localSheetId="0">#REF!</definedName>
    <definedName name="InfraAcion">#REF!</definedName>
    <definedName name="Ingressi_Encoder">#REF!</definedName>
    <definedName name="InhaltsvezSUMMEN">'[47]A.2- RESUMO'!#REF!</definedName>
    <definedName name="Inicio">[7]!Inicio</definedName>
    <definedName name="inputs">[83]Inputs!$A$1:$J$29</definedName>
    <definedName name="Inputs_Usinas_Ger">#REF!</definedName>
    <definedName name="INS" localSheetId="2">#REF!</definedName>
    <definedName name="INS" localSheetId="1">#REF!</definedName>
    <definedName name="INS" localSheetId="0">#REF!</definedName>
    <definedName name="INS">#REF!</definedName>
    <definedName name="Insalubridade" localSheetId="2">#REF!</definedName>
    <definedName name="Insalubridade" localSheetId="1">#REF!</definedName>
    <definedName name="Insalubridade" localSheetId="0">#REF!</definedName>
    <definedName name="Insalubridade">#REF!</definedName>
    <definedName name="Inst_cable_price">'[240]Costs; inst. cables'!$D$6:$G$2000</definedName>
    <definedName name="Inst_Method_Directly">'[91]Trench and Cable'!$C$135:$G$135</definedName>
    <definedName name="Inst_Method_Multicore">'[91]Trench and Cable'!$C$146:$F$146</definedName>
    <definedName name="Inst_Method_Singlecore">'[91]Trench and Cable'!$C$157:$F$157</definedName>
    <definedName name="instbasic">'[240]Control loops'!$V$4</definedName>
    <definedName name="instdetail">'[240]Control loops'!$W$4</definedName>
    <definedName name="Instrument_Database1" localSheetId="2">#REF!</definedName>
    <definedName name="Instrument_Database1" localSheetId="1">#REF!</definedName>
    <definedName name="Instrument_Database1" localSheetId="0">#REF!</definedName>
    <definedName name="Instrument_Database1">#REF!</definedName>
    <definedName name="Instrument_Database2" localSheetId="2">#REF!</definedName>
    <definedName name="Instrument_Database2" localSheetId="1">#REF!</definedName>
    <definedName name="Instrument_Database2" localSheetId="0">#REF!</definedName>
    <definedName name="Instrument_Database2">#REF!</definedName>
    <definedName name="InstrumentPosNo" localSheetId="2">[114]Info!#REF!</definedName>
    <definedName name="InstrumentPosNo" localSheetId="1">[114]Info!#REF!</definedName>
    <definedName name="InstrumentPosNo" localSheetId="0">[114]Info!#REF!</definedName>
    <definedName name="InstrumentPosNo">[114]Info!#REF!</definedName>
    <definedName name="INSU_DN" localSheetId="2">#REF!</definedName>
    <definedName name="INSU_DN" localSheetId="1">#REF!</definedName>
    <definedName name="INSU_DN" localSheetId="0">#REF!</definedName>
    <definedName name="INSU_DN">#REF!</definedName>
    <definedName name="insul" localSheetId="2">#REF!</definedName>
    <definedName name="insul" localSheetId="1">#REF!</definedName>
    <definedName name="insul" localSheetId="0">#REF!</definedName>
    <definedName name="insul">#REF!</definedName>
    <definedName name="INSUL_DN" localSheetId="2">#REF!</definedName>
    <definedName name="INSUL_DN" localSheetId="1">#REF!</definedName>
    <definedName name="INSUL_DN" localSheetId="0">#REF!</definedName>
    <definedName name="INSUL_DN">#REF!</definedName>
    <definedName name="Insumo">#REF!</definedName>
    <definedName name="int" hidden="1">{#N/A,#N/A,FALSE,"General";#N/A,#N/A,FALSE,"DMU";#N/A,#N/A,FALSE,"Breakdown";#N/A,#N/A,FALSE,"Traction";#N/A,#N/A,FALSE,"Bogie &amp; Carbody";#N/A,#N/A,FALSE,"Auxiliaries";#N/A,#N/A,FALSE,"Braking";#N/A,#N/A,FALSE,"Electric";#N/A,#N/A,FALSE,"Comfort";#N/A,#N/A,FALSE,"Interiors";#N/A,#N/A,FALSE,"Exterior"}</definedName>
    <definedName name="Int_ID">'[250]Banco de Dados'!$A$2:$A$6</definedName>
    <definedName name="Int1Total">#REF!</definedName>
    <definedName name="Int2.1">#REF!</definedName>
    <definedName name="Int2.10">#REF!</definedName>
    <definedName name="Int2.11">#REF!</definedName>
    <definedName name="Int2.12">#REF!</definedName>
    <definedName name="Int2.13">#REF!</definedName>
    <definedName name="Int2.14">#REF!</definedName>
    <definedName name="Int2.15">#REF!</definedName>
    <definedName name="Int2.16">#REF!</definedName>
    <definedName name="Int2.17">#REF!</definedName>
    <definedName name="Int2.18">#REF!</definedName>
    <definedName name="Int2.19">#REF!</definedName>
    <definedName name="Int2.2">#REF!</definedName>
    <definedName name="Int2.20">#REF!</definedName>
    <definedName name="Int2.21">#REF!</definedName>
    <definedName name="Int2.22">#REF!</definedName>
    <definedName name="Int2.3">#REF!</definedName>
    <definedName name="Int2.4">#REF!</definedName>
    <definedName name="Int2.5">#REF!</definedName>
    <definedName name="Int2.6">#REF!</definedName>
    <definedName name="Int2.7">#REF!</definedName>
    <definedName name="Int2.8">#REF!</definedName>
    <definedName name="Int2.9">#REF!</definedName>
    <definedName name="Int2Total">#REF!</definedName>
    <definedName name="Int3.1">#REF!</definedName>
    <definedName name="Int3.2">#REF!</definedName>
    <definedName name="Int3.3">#REF!</definedName>
    <definedName name="Int3.4">#REF!</definedName>
    <definedName name="INTER" localSheetId="2">[95]Hh!#REF!</definedName>
    <definedName name="INTER" localSheetId="1">[95]Hh!#REF!</definedName>
    <definedName name="INTER" localSheetId="0">[95]Hh!#REF!</definedName>
    <definedName name="INTER">[95]Hh!#REF!</definedName>
    <definedName name="interation" localSheetId="2">#REF!</definedName>
    <definedName name="interation" localSheetId="1">#REF!</definedName>
    <definedName name="interation" localSheetId="0">#REF!</definedName>
    <definedName name="interation">#REF!</definedName>
    <definedName name="Interco_Area">'[93]APP. A SCHED. 3'!#REF!</definedName>
    <definedName name="Interco_Titles">'[93]APP. A SCHED. 3'!$A$1:$IV$5</definedName>
    <definedName name="IntFreeCred" localSheetId="2">#REF!</definedName>
    <definedName name="IntFreeCred" localSheetId="1">#REF!</definedName>
    <definedName name="IntFreeCred" localSheetId="0">#REF!</definedName>
    <definedName name="IntFreeCred">#REF!</definedName>
    <definedName name="IntLangue">#REF!</definedName>
    <definedName name="Intran" hidden="1">{"'teste'!$B$2:$R$49"}</definedName>
    <definedName name="IntTechEES">#REF!</definedName>
    <definedName name="IntTechInfo">#REF!</definedName>
    <definedName name="INV_ECON_MENSAL" hidden="1">{#N/A,#N/A,FALSE,"DEF1";#N/A,#N/A,FALSE,"DEF2";#N/A,#N/A,FALSE,"DEF3"}</definedName>
    <definedName name="inv_financ_Mensal_desemb" hidden="1">{#N/A,#N/A,FALSE,"DEF1";#N/A,#N/A,FALSE,"DEF2";#N/A,#N/A,FALSE,"DEF3"}</definedName>
    <definedName name="InvChv">[193]Dados!$BT$8:$BT$742</definedName>
    <definedName name="InvChvUS">[129]Dados!$BT$8:$BT$24</definedName>
    <definedName name="Invest.">[7]!Invest.</definedName>
    <definedName name="investimento">#REF!</definedName>
    <definedName name="Investimento_Ano_Anterior">#REF!</definedName>
    <definedName name="Investimento_Ano0">#REF!</definedName>
    <definedName name="Investimento_Ano1">#REF!</definedName>
    <definedName name="Investimento_Ano2">#REF!</definedName>
    <definedName name="Investimento_Ano3">#REF!</definedName>
    <definedName name="Investimento_Ano4">#REF!</definedName>
    <definedName name="Investimento_Ano5">#REF!</definedName>
    <definedName name="Investimento_Ano6">#REF!</definedName>
    <definedName name="Investimento_Total_RS">#REF!</definedName>
    <definedName name="Investimento_Total_US">#REF!</definedName>
    <definedName name="Investir">#REF!</definedName>
    <definedName name="Investir_04">#REF!</definedName>
    <definedName name="Investir_4">#REF!</definedName>
    <definedName name="io">#REF!,#REF!,#REF!,#REF!,#REF!</definedName>
    <definedName name="IOrcA">[129]Dados!$BZ$8:$BZ$24</definedName>
    <definedName name="IOrcAUS">[129]Dados!$BY$8:$BY$24</definedName>
    <definedName name="IOrcMUS">[129]Dados!$BX$8:$BX$24</definedName>
    <definedName name="IPrjMUS">[129]Dados!$CA$8:$CA$24</definedName>
    <definedName name="IPrzAUS">[129]Dados!$CB$8:$CB$24</definedName>
    <definedName name="IQ_ACCESSORIES">'[31]Price List'!#REF!</definedName>
    <definedName name="IQ_MODULES">'[31]Price List'!$A$748</definedName>
    <definedName name="IQ_SYSTEMS">'[31]Price List'!$A$745</definedName>
    <definedName name="IQ_UNITS">'[31]Price List'!#REF!</definedName>
    <definedName name="IR">[251]Apoio!$G$3:$G$6</definedName>
    <definedName name="ir_antes">#REF!</definedName>
    <definedName name="ir_antes_2003">#REF!</definedName>
    <definedName name="ir_apos">#REF!</definedName>
    <definedName name="ir_apos_2003">#REF!</definedName>
    <definedName name="ir_depois">#REF!</definedName>
    <definedName name="IRP" localSheetId="2">#REF!</definedName>
    <definedName name="IRP" localSheetId="1">#REF!</definedName>
    <definedName name="IRP" localSheetId="0">#REF!</definedName>
    <definedName name="IRP">#REF!</definedName>
    <definedName name="IRR">'[145]Base Case CM Version'!$O$42</definedName>
    <definedName name="IRRF">#REF!</definedName>
    <definedName name="IS">#REF!</definedName>
    <definedName name="ISDN_ACCESS">'[31]Price List'!$A$766</definedName>
    <definedName name="ISDN_ACCESSORIES">'[31]Price List'!$A$777</definedName>
    <definedName name="ISDN_NETWORK_TERMINATION">'[31]Price List'!$A$762</definedName>
    <definedName name="ise">#REF!</definedName>
    <definedName name="ISU_INT">'[31]Price List'!$A$973</definedName>
    <definedName name="IsuchFkt">[77]Completa!$BL$14</definedName>
    <definedName name="IT_AE_Cost">'[90]Ref Numbers'!$H$35</definedName>
    <definedName name="IT_AE_Sell">'[90]Ref Numbers'!$I$35</definedName>
    <definedName name="IT_Drafting_Cost">'[90]Ref Numbers'!$H$36</definedName>
    <definedName name="IT_Drafting_Sell">'[90]Ref Numbers'!$I$36</definedName>
    <definedName name="IT_FT_Engr_Cost">'[90]Ref Numbers'!$H$41</definedName>
    <definedName name="IT_FT_Engr_Sell">'[90]Ref Numbers'!$I$41</definedName>
    <definedName name="IT_LD_FT_Engr_Cost">'[90]Ref Numbers'!$H$40</definedName>
    <definedName name="IT_LD_FT_Engr_Sell">'[90]Ref Numbers'!$I$40</definedName>
    <definedName name="IT_Lead_Engr_Cost">'[90]Ref Numbers'!$H$34</definedName>
    <definedName name="IT_Lead_Engr_Sell">'[90]Ref Numbers'!$I$34</definedName>
    <definedName name="IT_ME_Cost">'[90]Ref Numbers'!$H$37</definedName>
    <definedName name="IT_ME_Sell">'[90]Ref Numbers'!$I$37</definedName>
    <definedName name="IT_NRE_Engr_Cost">'[90]Ref Numbers'!$H$42</definedName>
    <definedName name="IT_NRE_Engr_Sell">'[90]Ref Numbers'!$I$42</definedName>
    <definedName name="IT_Pjct_AN_Cost">'[90]Ref Numbers'!$H$39</definedName>
    <definedName name="IT_Pjct_AN_Sell">'[90]Ref Numbers'!$I$39</definedName>
    <definedName name="IT_PM_Cost">'[90]Ref Numbers'!$H$38</definedName>
    <definedName name="IT_PM_Sell">'[90]Ref Numbers'!$I$38</definedName>
    <definedName name="IT_SUSTAIN">[252]Assumptions!$C$38</definedName>
    <definedName name="IT_VV_Engr_Cost">'[90]Ref Numbers'!$H$43</definedName>
    <definedName name="IT_VV_Engr_Sell">'[90]Ref Numbers'!$I$43</definedName>
    <definedName name="Item">#REF!</definedName>
    <definedName name="item1">'[253]Plan 2.7'!$A$4:$R$2819</definedName>
    <definedName name="IUO" hidden="1">{"'Quadro'!$A$4:$BG$78"}</definedName>
    <definedName name="J" localSheetId="2">#REF!</definedName>
    <definedName name="J" localSheetId="1">#REF!</definedName>
    <definedName name="J" localSheetId="0">#REF!</definedName>
    <definedName name="J">#REF!</definedName>
    <definedName name="j_filler" localSheetId="2">#REF!</definedName>
    <definedName name="j_filler" localSheetId="1">#REF!</definedName>
    <definedName name="j_filler" localSheetId="0">#REF!</definedName>
    <definedName name="j_filler">#REF!</definedName>
    <definedName name="JAJA">[7]!JAJA</definedName>
    <definedName name="Jan_Al">'[125]#REF'!#REF!</definedName>
    <definedName name="Jan_Fe">'[125]#REF'!#REF!</definedName>
    <definedName name="Jan_Mn">'[125]#REF'!#REF!</definedName>
    <definedName name="Jan_P">'[125]#REF'!#REF!</definedName>
    <definedName name="Jan_Si">'[125]#REF'!#REF!</definedName>
    <definedName name="janal">'[125]#REF'!#REF!</definedName>
    <definedName name="JAX_R_D_Engineer_cost">'[254]Ref Numbers'!#REF!</definedName>
    <definedName name="JAX_R_D_Engineer_Sell">'[254]Ref Numbers'!#REF!</definedName>
    <definedName name="jçkj" hidden="1">{"'CptDifn'!$AA$32:$AG$32"}</definedName>
    <definedName name="JELE">#REF!</definedName>
    <definedName name="jer">[255]Dados!$L$118:$U$129</definedName>
    <definedName name="jfh" localSheetId="2">#REF!</definedName>
    <definedName name="jfh" localSheetId="1">#REF!</definedName>
    <definedName name="jfh" localSheetId="0">#REF!</definedName>
    <definedName name="jfh">#REF!</definedName>
    <definedName name="jghj">#REF!</definedName>
    <definedName name="jhfjg">#REF!</definedName>
    <definedName name="jj">[246]Dados!#REF!</definedName>
    <definedName name="jjj">[246]Dados!$AA$3:$AA$148</definedName>
    <definedName name="jjjj" hidden="1">{"'REL CUSTODIF'!$B$1:$H$72"}</definedName>
    <definedName name="jjjjjjjjjjjjjj" localSheetId="3">#REF!</definedName>
    <definedName name="jjjjjjjjjjjjjj" localSheetId="2">#REF!</definedName>
    <definedName name="jjjjjjjjjjjjjj" localSheetId="1">#REF!</definedName>
    <definedName name="jjjjjjjjjjjjjj" localSheetId="0">#REF!</definedName>
    <definedName name="jjjjjjjjjjjjjj">#REF!</definedName>
    <definedName name="jk">[216]PPU!#REF!</definedName>
    <definedName name="JMEC">#REF!</definedName>
    <definedName name="Jor._Extra" localSheetId="2">#REF!</definedName>
    <definedName name="Jor._Extra" localSheetId="1">#REF!</definedName>
    <definedName name="Jor._Extra" localSheetId="0">#REF!</definedName>
    <definedName name="Jor._Extra">#REF!</definedName>
    <definedName name="Jor._Fabricação" localSheetId="2">#REF!</definedName>
    <definedName name="Jor._Fabricação" localSheetId="1">#REF!</definedName>
    <definedName name="Jor._Fabricação" localSheetId="0">#REF!</definedName>
    <definedName name="Jor._Fabricação">#REF!</definedName>
    <definedName name="Jor._Montagem" localSheetId="2">#REF!</definedName>
    <definedName name="Jor._Montagem" localSheetId="1">#REF!</definedName>
    <definedName name="Jor._Montagem" localSheetId="0">#REF!</definedName>
    <definedName name="Jor._Montagem">#REF!</definedName>
    <definedName name="Jor._Parada" localSheetId="2">'[256]CFE '!#REF!</definedName>
    <definedName name="Jor._Parada" localSheetId="1">'[256]CFE '!#REF!</definedName>
    <definedName name="Jor._Parada" localSheetId="0">'[256]CFE '!#REF!</definedName>
    <definedName name="Jor._Parada">'[256]CFE '!#REF!</definedName>
    <definedName name="Jor_fab" localSheetId="2">#REF!</definedName>
    <definedName name="Jor_fab" localSheetId="1">#REF!</definedName>
    <definedName name="Jor_fab" localSheetId="0">#REF!</definedName>
    <definedName name="Jor_fab">#REF!</definedName>
    <definedName name="Jor_pri" localSheetId="2">#REF!</definedName>
    <definedName name="Jor_pri" localSheetId="1">#REF!</definedName>
    <definedName name="Jor_pri" localSheetId="0">#REF!</definedName>
    <definedName name="Jor_pri">#REF!</definedName>
    <definedName name="jorn.montagem" localSheetId="2">#REF!</definedName>
    <definedName name="jorn.montagem" localSheetId="1">#REF!</definedName>
    <definedName name="jorn.montagem" localSheetId="0">#REF!</definedName>
    <definedName name="jorn.montagem">#REF!</definedName>
    <definedName name="Jorna_pré" localSheetId="2">#REF!</definedName>
    <definedName name="Jorna_pré" localSheetId="1">#REF!</definedName>
    <definedName name="Jorna_pré" localSheetId="0">#REF!</definedName>
    <definedName name="Jorna_pré">#REF!</definedName>
    <definedName name="Jornada" localSheetId="2">#REF!</definedName>
    <definedName name="Jornada" localSheetId="1">#REF!</definedName>
    <definedName name="Jornada" localSheetId="0">#REF!</definedName>
    <definedName name="Jornada">#REF!</definedName>
    <definedName name="Jornada_extra">#REF!</definedName>
    <definedName name="jryhjtry"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ju">#REF!</definedName>
    <definedName name="Juin">'[112]Récup juin'!$A$7:$D$48</definedName>
    <definedName name="jujk" hidden="1">{#N/A,#N/A,FALSE,"PCOL"}</definedName>
    <definedName name="Julio" hidden="1">{"'CptDifn'!$AA$32:$AG$32"}</definedName>
    <definedName name="jun">[7]!jun</definedName>
    <definedName name="June">#REF!</definedName>
    <definedName name="junior">'[257]#REF'!$A$1:$U$38</definedName>
    <definedName name="just">[258]Principal!$D$22</definedName>
    <definedName name="Justificativa">#REF!</definedName>
    <definedName name="jythjty"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k">IF(AND([101]Eier!I1&lt;&gt;"",[101]Eier!XEH1&lt;&gt;""),[101]Eier!I1*[101]Eier!XEH1,0)</definedName>
    <definedName name="K_ER" localSheetId="2">#REF!</definedName>
    <definedName name="K_ER" localSheetId="1">#REF!</definedName>
    <definedName name="K_ER" localSheetId="0">#REF!</definedName>
    <definedName name="K_ER">#REF!</definedName>
    <definedName name="K_MOD_PARADO_MCE">[259]FP´S!$G$22</definedName>
    <definedName name="K_MOD_PARADO_POLITENO">[259]FP´S!$G$21</definedName>
    <definedName name="K_MOD_PROD_MCE">[259]FP´S!$G$20</definedName>
    <definedName name="K_MOD_PROD_POLITENO">[259]FP´S!$G$19</definedName>
    <definedName name="K_MOI__MCE">[259]FP´S!$G$23</definedName>
    <definedName name="K_MOI__POLITENO">[259]FP´S!$G$24</definedName>
    <definedName name="KA2K">#REF!</definedName>
    <definedName name="kadr">#REF!</definedName>
    <definedName name="kaff">#REF!</definedName>
    <definedName name="kal">#REF!</definedName>
    <definedName name="KAléasAux">#REF!</definedName>
    <definedName name="kc">[153]e_project!$J$2</definedName>
    <definedName name="kccr">#REF!</definedName>
    <definedName name="Kcon">#REF!</definedName>
    <definedName name="kconso">#REF!</definedName>
    <definedName name="kcsr">#REF!</definedName>
    <definedName name="Kd">#REF!</definedName>
    <definedName name="keq">#REF!</definedName>
    <definedName name="kg">[153]e_project!$M$2</definedName>
    <definedName name="Kgarantie">#REF!</definedName>
    <definedName name="kgsalum">'[260]Prep &amp; Machine Detail'!$J$76</definedName>
    <definedName name="kgsssteel">'[260]Prep &amp; Machine Detail'!$I$76</definedName>
    <definedName name="kgssteel">'[260]Prep &amp; Machine Detail'!$H$76</definedName>
    <definedName name="KHASDFFG" localSheetId="2">#REF!</definedName>
    <definedName name="KHASDFFG" localSheetId="1">#REF!</definedName>
    <definedName name="KHASDFFG" localSheetId="0">#REF!</definedName>
    <definedName name="KHASDFFG">#REF!</definedName>
    <definedName name="khtykfh"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kiuy"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kj" localSheetId="2" hidden="1">#REF!</definedName>
    <definedName name="kj" localSheetId="1" hidden="1">#REF!</definedName>
    <definedName name="kj" localSheetId="0" hidden="1">#REF!</definedName>
    <definedName name="kj" hidden="1">#REF!</definedName>
    <definedName name="kjfasjkfsf">[7]!kjfasjkfsf</definedName>
    <definedName name="kjhgjk" hidden="1">{"'gráf jan00'!$A$1:$AK$41"}</definedName>
    <definedName name="kjhl">#REF!</definedName>
    <definedName name="kji" localSheetId="2">#REF!</definedName>
    <definedName name="kji" localSheetId="1">#REF!</definedName>
    <definedName name="kji" localSheetId="0">#REF!</definedName>
    <definedName name="kji">#REF!</definedName>
    <definedName name="KK">#N/A</definedName>
    <definedName name="kkk">[246]Dados!#REF!</definedName>
    <definedName name="kkkk">#REF!</definedName>
    <definedName name="KKKKK" localSheetId="2">#REF!</definedName>
    <definedName name="KKKKK" localSheetId="1">#REF!</definedName>
    <definedName name="KKKKK" localSheetId="0">#REF!</definedName>
    <definedName name="KKKKK">#REF!</definedName>
    <definedName name="kkkkkkkkkkk" localSheetId="2">#REF!</definedName>
    <definedName name="kkkkkkkkkkk" localSheetId="1">#REF!</definedName>
    <definedName name="kkkkkkkkkkk" localSheetId="0">#REF!</definedName>
    <definedName name="kkkkkkkkkkk">#REF!</definedName>
    <definedName name="KLKKLKÇJÇ" hidden="1">{#N/A,#N/A,FALSE,"Plan1";#N/A,#N/A,FALSE,"Plan2"}</definedName>
    <definedName name="klm">#REF!</definedName>
    <definedName name="klocal">[261]k!$K$5</definedName>
    <definedName name="KM">#REF!</definedName>
    <definedName name="Ko">#REF!</definedName>
    <definedName name="Koe">#REF!</definedName>
    <definedName name="kpabx">#REF!</definedName>
    <definedName name="KProto">#REF!</definedName>
    <definedName name="kradio">#REF!</definedName>
    <definedName name="krfs">#REF!</definedName>
    <definedName name="kriom">#REF!</definedName>
    <definedName name="ks">IF([101]Eier!C1="",[101]Num!B1,[101]Num!G1)</definedName>
    <definedName name="ksagem">[261]k!$K$3</definedName>
    <definedName name="kselta">[261]k!$K$4</definedName>
    <definedName name="ksono">#REF!</definedName>
    <definedName name="kt">[153]e_project!$J$3</definedName>
    <definedName name="KTA" localSheetId="2">#REF!</definedName>
    <definedName name="KTA" localSheetId="1">#REF!</definedName>
    <definedName name="KTA" localSheetId="0">#REF!</definedName>
    <definedName name="KTA">#REF!</definedName>
    <definedName name="KTB" localSheetId="2">#REF!</definedName>
    <definedName name="KTB" localSheetId="1">#REF!</definedName>
    <definedName name="KTB" localSheetId="0">#REF!</definedName>
    <definedName name="KTB">#REF!</definedName>
    <definedName name="ktest">#REF!</definedName>
    <definedName name="ktl">#REF!</definedName>
    <definedName name="ktr">#REF!</definedName>
    <definedName name="KTX" localSheetId="2">#REF!</definedName>
    <definedName name="KTX" localSheetId="1">#REF!</definedName>
    <definedName name="KTX" localSheetId="0">#REF!</definedName>
    <definedName name="KTX">#REF!</definedName>
    <definedName name="Kubus">#REF!</definedName>
    <definedName name="Kubus1">#REF!</definedName>
    <definedName name="KUPFERZU">#REF!</definedName>
    <definedName name="Kurt">'[236]MH Installations'!#REF!</definedName>
    <definedName name="kW">#REF!</definedName>
    <definedName name="kW_CONV1">[77]Completa!$BR$141</definedName>
    <definedName name="kW_CONV2">[77]Completa!$BR$142</definedName>
    <definedName name="kW_CONV3">[77]Completa!$BR$143</definedName>
    <definedName name="kW_CONV4">[77]Completa!$BR$144</definedName>
    <definedName name="kW_CONV5">[77]Completa!$BR$145</definedName>
    <definedName name="kW_CONV6">[77]Completa!$BR$146</definedName>
    <definedName name="kW_CONV7">[77]Completa!$BR$147</definedName>
    <definedName name="kW_CONV8">[77]Completa!$BR$148</definedName>
    <definedName name="kW_CONV9">[77]Completa!$BR$149</definedName>
    <definedName name="L_" localSheetId="2">[133]POSICOES.LISTA!#REF!</definedName>
    <definedName name="L_" localSheetId="1">[133]POSICOES.LISTA!#REF!</definedName>
    <definedName name="L_" localSheetId="0">[133]POSICOES.LISTA!#REF!</definedName>
    <definedName name="L_">[133]POSICOES.LISTA!#REF!</definedName>
    <definedName name="L_ativid">'[262]Pessoal CVRD'!$T$6:$T$20</definedName>
    <definedName name="L_difn">'[262]Pessoal CVRD'!$Y$5:$AI$5</definedName>
    <definedName name="L_dilg">'[262]Pessoal CVRD'!$Y$7</definedName>
    <definedName name="L_dima">'[262]Pessoal CVRD'!$Y$6</definedName>
    <definedName name="L_dir">'[262]Pessoal CVRD'!$X$5:$X$8</definedName>
    <definedName name="L_lesão">'[262]Pessoal CVRD'!$V$6:$V$17</definedName>
    <definedName name="L_outros">'[262]Pessoal CVRD'!$Y$8:$AC$8</definedName>
    <definedName name="L_PACKET">#REF!</definedName>
    <definedName name="L_Pcorpo">'[262]Pessoal CVRD'!$U$6:$U$22</definedName>
    <definedName name="L_Price">[173]XC!$B$8</definedName>
    <definedName name="L_RALL_A">#REF!</definedName>
    <definedName name="L_RALL_B">#REF!</definedName>
    <definedName name="la">#REF!</definedName>
    <definedName name="lab" localSheetId="2">#REF!</definedName>
    <definedName name="lab" localSheetId="1">#REF!</definedName>
    <definedName name="lab" localSheetId="0">#REF!</definedName>
    <definedName name="lab">#REF!</definedName>
    <definedName name="Label_Coordinates">[91]Coordinates!$B$9:$B$1309</definedName>
    <definedName name="Labor_Inflation">'[90]Ref Numbers'!$H$59</definedName>
    <definedName name="Labor_Profit">'[90]Ref Numbers'!$H$70</definedName>
    <definedName name="LADO">'[73]Fresagem de Pista Ago-98'!#REF!</definedName>
    <definedName name="LAE" localSheetId="2">#REF!</definedName>
    <definedName name="LAE" localSheetId="1">#REF!</definedName>
    <definedName name="LAE" localSheetId="0">#REF!</definedName>
    <definedName name="LAE">#REF!</definedName>
    <definedName name="landscp" localSheetId="2">#REF!</definedName>
    <definedName name="landscp" localSheetId="1">#REF!</definedName>
    <definedName name="landscp" localSheetId="0">#REF!</definedName>
    <definedName name="landscp">#REF!</definedName>
    <definedName name="LAPEL" hidden="1">{"'RR'!$A$2:$E$81"}</definedName>
    <definedName name="LARANJEIRAS">'[263]CUSTO LARANJEIRAS'!$A$3:$N$5</definedName>
    <definedName name="LARG">'[73]Fresagem de Pista Ago-98'!#REF!</definedName>
    <definedName name="LASER" localSheetId="2">'[197]Pump Suction'!#REF!</definedName>
    <definedName name="LASER" localSheetId="1">'[197]Pump Suction'!#REF!</definedName>
    <definedName name="LASER" localSheetId="0">'[197]Pump Suction'!#REF!</definedName>
    <definedName name="LASER">'[197]Pump Suction'!#REF!</definedName>
    <definedName name="LastColumn">#REF!</definedName>
    <definedName name="LastMonth">#REF!</definedName>
    <definedName name="LastRevision">#REF!</definedName>
    <definedName name="LayoutFormat" localSheetId="2">#REF!</definedName>
    <definedName name="LayoutFormat" localSheetId="1">#REF!</definedName>
    <definedName name="LayoutFormat" localSheetId="0">#REF!</definedName>
    <definedName name="LayoutFormat">#REF!</definedName>
    <definedName name="LayoutFormat_1">#REF!</definedName>
    <definedName name="LayoutVersion">'[91]Project Inputs'!$C$6</definedName>
    <definedName name="LBA">'[180]Tabela Localidades'!$A$3:$A$17</definedName>
    <definedName name="lbla1" hidden="1">#REF!</definedName>
    <definedName name="lbla10" hidden="1">#REF!</definedName>
    <definedName name="lbla11" hidden="1">#REF!</definedName>
    <definedName name="lbla12" hidden="1">#REF!</definedName>
    <definedName name="lbla13" hidden="1">#REF!</definedName>
    <definedName name="lbla14" hidden="1">#REF!</definedName>
    <definedName name="lbla15" hidden="1">#REF!</definedName>
    <definedName name="lbla16" hidden="1">#REF!</definedName>
    <definedName name="lbla17" hidden="1">#REF!</definedName>
    <definedName name="lbla18" hidden="1">#REF!</definedName>
    <definedName name="lbla19" hidden="1">#REF!</definedName>
    <definedName name="lbla2" hidden="1">#REF!</definedName>
    <definedName name="lbla20" hidden="1">#REF!</definedName>
    <definedName name="lbla21" hidden="1">#REF!</definedName>
    <definedName name="lbla22" hidden="1">#REF!</definedName>
    <definedName name="lbla23" hidden="1">#REF!</definedName>
    <definedName name="lbla24" hidden="1">#REF!</definedName>
    <definedName name="lbla25" hidden="1">#REF!</definedName>
    <definedName name="lbla27" hidden="1">#REF!</definedName>
    <definedName name="lbla28" hidden="1">#REF!</definedName>
    <definedName name="LCTANK" localSheetId="2">#REF!</definedName>
    <definedName name="LCTANK" localSheetId="1">#REF!</definedName>
    <definedName name="LCTANK" localSheetId="0">#REF!</definedName>
    <definedName name="LCTANK">#REF!</definedName>
    <definedName name="LCTANK_12" localSheetId="2">#REF!</definedName>
    <definedName name="LCTANK_12" localSheetId="1">#REF!</definedName>
    <definedName name="LCTANK_12" localSheetId="0">#REF!</definedName>
    <definedName name="LCTANK_12">#REF!</definedName>
    <definedName name="LCTANK_15" localSheetId="2">#REF!</definedName>
    <definedName name="LCTANK_15" localSheetId="1">#REF!</definedName>
    <definedName name="LCTANK_15" localSheetId="0">#REF!</definedName>
    <definedName name="LCTANK_15">#REF!</definedName>
    <definedName name="LCTANK_21">#REF!</definedName>
    <definedName name="LCTANK_23">#REF!</definedName>
    <definedName name="LCTANK_3">#REF!</definedName>
    <definedName name="LCTANK_8">#REF!</definedName>
    <definedName name="LD">'[73]Fresagem de Pista Ago-98'!#REF!</definedName>
    <definedName name="LDFMTPISEGO">'[180]Tabela Localidades'!$H$3:$H$14</definedName>
    <definedName name="LE">#REF!</definedName>
    <definedName name="Lead_Engineer_Cost">'[90]Ref Numbers'!$H$2</definedName>
    <definedName name="Lead_Engineer_Sell">'[90]Ref Numbers'!$I$2</definedName>
    <definedName name="Lead_Field_Test_Engineer">'[90]Ref Numbers'!$H$40</definedName>
    <definedName name="lean">#REF!</definedName>
    <definedName name="Lease_bigger_500m">'[102]Project Inputs'!#REF!</definedName>
    <definedName name="Lease_boundary">'[102]Project Inputs'!#REF!</definedName>
    <definedName name="Lease_smaller_500m">'[102]Project Inputs'!#REF!</definedName>
    <definedName name="Leasepool">[18]G90BAOP1!#REF!</definedName>
    <definedName name="LEASING">#REF!</definedName>
    <definedName name="Lee_Summit_Material">'[90]Ref Numbers'!$H$62</definedName>
    <definedName name="LeeSummitMarkup">'[90]Ref Numbers'!$H$61</definedName>
    <definedName name="Legal">[85]Adm97!#REF!</definedName>
    <definedName name="legalest">[85]Adm97!#REF!</definedName>
    <definedName name="LEGK">#REF!</definedName>
    <definedName name="Leito" localSheetId="2">#REF!</definedName>
    <definedName name="Leito" localSheetId="1">#REF!</definedName>
    <definedName name="Leito" localSheetId="0">#REF!</definedName>
    <definedName name="Leito">#REF!</definedName>
    <definedName name="Leito_12" localSheetId="2">#REF!</definedName>
    <definedName name="Leito_12" localSheetId="1">#REF!</definedName>
    <definedName name="Leito_12" localSheetId="0">#REF!</definedName>
    <definedName name="Leito_12">#REF!</definedName>
    <definedName name="Leito_2" localSheetId="2">#REF!</definedName>
    <definedName name="Leito_2" localSheetId="1">#REF!</definedName>
    <definedName name="Leito_2" localSheetId="0">#REF!</definedName>
    <definedName name="Leito_2">#REF!</definedName>
    <definedName name="Lenght">#REF!</definedName>
    <definedName name="Lenght_cable_SE">'[91]Project Inputs'!$C$76</definedName>
    <definedName name="LengthCablePerReel">'[91]Project Inputs'!$C$56</definedName>
    <definedName name="LengthFOcableUG">'[91]E Lengths'!$AX$1506</definedName>
    <definedName name="LengthGroundWire">'[91]Lengths Summary'!$E$55</definedName>
    <definedName name="LengthLowVoltageUGCable">'[91]Lengths Summary'!$E$58</definedName>
    <definedName name="LengthOHDouble">'[91]E Lengths'!$Q$1506</definedName>
    <definedName name="LengthOHSingle">'[91]E Lengths'!$P$1506</definedName>
    <definedName name="LengthOHTriple">'[91]E Lengths'!$R$1506</definedName>
    <definedName name="LengthOHWithoutRoad" localSheetId="2">[151]Lengths!#REF!</definedName>
    <definedName name="LengthOHWithoutRoad" localSheetId="1">[151]Lengths!#REF!</definedName>
    <definedName name="LengthOHWithoutRoad" localSheetId="0">[151]Lengths!#REF!</definedName>
    <definedName name="LengthOHWithoutRoad">[151]Lengths!#REF!</definedName>
    <definedName name="LengthOHWithRoad" localSheetId="2">[151]Lengths!#REF!</definedName>
    <definedName name="LengthOHWithRoad" localSheetId="1">[151]Lengths!#REF!</definedName>
    <definedName name="LengthOHWithRoad" localSheetId="0">[151]Lengths!#REF!</definedName>
    <definedName name="LengthOHWithRoad">[151]Lengths!#REF!</definedName>
    <definedName name="LengthOverSize_1">'[91]E Lengths'!$BW$1506</definedName>
    <definedName name="LengthOverSize_2">'[91]E Lengths'!$BV$1506</definedName>
    <definedName name="LengthOverSize_3">'[91]E Lengths'!$BU$1506</definedName>
    <definedName name="LengthOverSize_4">'[91]E Lengths'!$BT$1506</definedName>
    <definedName name="LengthOverSize_5">'[91]E Lengths'!$BS$1506</definedName>
    <definedName name="LengthOverSize_6">'[91]E Lengths'!$BR$1506</definedName>
    <definedName name="LengthOverSize_7">'[91]E Lengths'!$BQ$1506</definedName>
    <definedName name="LengthOverSize_8">'[91]E Lengths'!$BP$1506</definedName>
    <definedName name="LengthOverSize_9">'[91]E Lengths'!$BO$1506</definedName>
    <definedName name="LengthRiserPoleCoilup">'[91]Project Inputs'!$C$68</definedName>
    <definedName name="LengthRiserPoleDrop">'[91]Project Inputs'!$C$69</definedName>
    <definedName name="LengthTrenchDouble">'[91]E Lengths'!$K$1506</definedName>
    <definedName name="LengthTrenchSingle">'[91]E Lengths'!$J$1506</definedName>
    <definedName name="LengthTurbToTF">'[91]Project Inputs'!$C$81</definedName>
    <definedName name="LengthUG10">'[91]E Lengths'!$BM$1506</definedName>
    <definedName name="LengthUG1000">'[91]E Lengths'!$BE$1506</definedName>
    <definedName name="LengthUG20">'[91]E Lengths'!$BL$1506</definedName>
    <definedName name="LengthUG250">'[91]E Lengths'!$BI$1506</definedName>
    <definedName name="LengthUG30">'[91]E Lengths'!$BK$1506</definedName>
    <definedName name="LengthUG350">'[91]E Lengths'!$BH$1506</definedName>
    <definedName name="LengthUG40">'[91]E Lengths'!$BJ$1506</definedName>
    <definedName name="LengthUG500">'[91]E Lengths'!$BG$1506</definedName>
    <definedName name="LengthUG750">'[91]E Lengths'!$BF$1506</definedName>
    <definedName name="LengthUGWithoutRoad" localSheetId="2">[151]Lengths!#REF!</definedName>
    <definedName name="LengthUGWithoutRoad" localSheetId="1">[151]Lengths!#REF!</definedName>
    <definedName name="LengthUGWithoutRoad" localSheetId="0">[151]Lengths!#REF!</definedName>
    <definedName name="LengthUGWithoutRoad">[151]Lengths!#REF!</definedName>
    <definedName name="LengthUGWithRoad" localSheetId="2">[151]Lengths!#REF!</definedName>
    <definedName name="LengthUGWithRoad" localSheetId="1">[151]Lengths!#REF!</definedName>
    <definedName name="LengthUGWithRoad" localSheetId="0">[151]Lengths!#REF!</definedName>
    <definedName name="LengthUGWithRoad">[151]Lengths!#REF!</definedName>
    <definedName name="leo" hidden="1">{"'CptDifn'!$AA$32:$AG$32"}</definedName>
    <definedName name="leonardo" hidden="1">{"'gráf jan00'!$A$1:$AK$41"}</definedName>
    <definedName name="LES">[108]workings1!#REF!</definedName>
    <definedName name="let" hidden="1">"Quadro Logistico Maio"</definedName>
    <definedName name="LET_DATE__NOW" localSheetId="2">#REF!</definedName>
    <definedName name="LET_DATE__NOW" localSheetId="1">#REF!</definedName>
    <definedName name="LET_DATE__NOW" localSheetId="0">#REF!</definedName>
    <definedName name="LET_DATE__NOW">#REF!</definedName>
    <definedName name="LEX">#REF!</definedName>
    <definedName name="ley">'[264]#REF'!$A$1:$U$38</definedName>
    <definedName name="LI">'[180]Tabela Localidades'!$G$3:$G$135</definedName>
    <definedName name="LIA">[57]Macro1!$B$2</definedName>
    <definedName name="LIB">[57]Macro1!$B$18</definedName>
    <definedName name="Liberadopor_1">#REF!</definedName>
    <definedName name="Liberadopor_2">#REF!</definedName>
    <definedName name="Liberadopor_3">#REF!</definedName>
    <definedName name="LiftStudyAllowance">[91]Quotes!$E$87</definedName>
    <definedName name="light" localSheetId="2">#REF!</definedName>
    <definedName name="light" localSheetId="1">#REF!</definedName>
    <definedName name="light" localSheetId="0">#REF!</definedName>
    <definedName name="light">#REF!</definedName>
    <definedName name="lignes">[153]e_project!$A$18:$A$48</definedName>
    <definedName name="LILIAN">#REF!</definedName>
    <definedName name="lilil" localSheetId="2">#REF!</definedName>
    <definedName name="lilil" localSheetId="1">#REF!</definedName>
    <definedName name="lilil" localSheetId="0">#REF!</definedName>
    <definedName name="lilil">#REF!</definedName>
    <definedName name="Limite_reduc">#REF!</definedName>
    <definedName name="LIMPAR_DADOS">#N/A</definedName>
    <definedName name="LIMPAR_TITULO">#N/A</definedName>
    <definedName name="LinCT">INDIRECT("Menu!$m$2:$n$200")</definedName>
    <definedName name="LINELIST_PIPERUNS" localSheetId="2">#REF!</definedName>
    <definedName name="LINELIST_PIPERUNS" localSheetId="1">#REF!</definedName>
    <definedName name="LINELIST_PIPERUNS" localSheetId="0">#REF!</definedName>
    <definedName name="LINELIST_PIPERUNS">#REF!</definedName>
    <definedName name="lineno" localSheetId="2">#REF!</definedName>
    <definedName name="lineno" localSheetId="1">#REF!</definedName>
    <definedName name="lineno" localSheetId="0">#REF!</definedName>
    <definedName name="lineno">#REF!</definedName>
    <definedName name="LINES">'[5]1403'!#REF!</definedName>
    <definedName name="linha">[144]TRANS!$B$1</definedName>
    <definedName name="LinhaFinal">[144]TRANS!$H$1</definedName>
    <definedName name="LinhaInicial">[144]TRANS!$F$1</definedName>
    <definedName name="LinhaPatio">[144]TRANS!$K$1</definedName>
    <definedName name="LinhasCerv">#REF!</definedName>
    <definedName name="LinhaSelecionada">#REF!</definedName>
    <definedName name="LinhasNanc">#REF!</definedName>
    <definedName name="LinPacote">INDIRECT("Menu!$l$2:$n$200")</definedName>
    <definedName name="liq_2" localSheetId="2">'[197]Pump Suction'!#REF!</definedName>
    <definedName name="liq_2" localSheetId="1">'[197]Pump Suction'!#REF!</definedName>
    <definedName name="liq_2" localSheetId="0">'[197]Pump Suction'!#REF!</definedName>
    <definedName name="liq_2">'[197]Pump Suction'!#REF!</definedName>
    <definedName name="liq_3" localSheetId="2">'[197]Pump Suction'!#REF!</definedName>
    <definedName name="liq_3" localSheetId="1">'[197]Pump Suction'!#REF!</definedName>
    <definedName name="liq_3" localSheetId="0">'[197]Pump Suction'!#REF!</definedName>
    <definedName name="liq_3">'[197]Pump Suction'!#REF!</definedName>
    <definedName name="LIQBUFF" localSheetId="2">#REF!</definedName>
    <definedName name="LIQBUFF" localSheetId="1">#REF!</definedName>
    <definedName name="LIQBUFF" localSheetId="0">#REF!</definedName>
    <definedName name="LIQBUFF">#REF!</definedName>
    <definedName name="LIQBUFF_12" localSheetId="2">#REF!</definedName>
    <definedName name="LIQBUFF_12" localSheetId="1">#REF!</definedName>
    <definedName name="LIQBUFF_12" localSheetId="0">#REF!</definedName>
    <definedName name="LIQBUFF_12">#REF!</definedName>
    <definedName name="LIQBUFF_15" localSheetId="2">#REF!</definedName>
    <definedName name="LIQBUFF_15" localSheetId="1">#REF!</definedName>
    <definedName name="LIQBUFF_15" localSheetId="0">#REF!</definedName>
    <definedName name="LIQBUFF_15">#REF!</definedName>
    <definedName name="LIQBUFF_21">#REF!</definedName>
    <definedName name="LIQBUFF_23">#REF!</definedName>
    <definedName name="LIQBUFF_3">#REF!</definedName>
    <definedName name="LIQBUFF_8">#REF!</definedName>
    <definedName name="LIQUID">'[197]Pump Suction'!#REF!</definedName>
    <definedName name="LISTA" localSheetId="2">#REF!</definedName>
    <definedName name="LISTA" localSheetId="1">#REF!</definedName>
    <definedName name="LISTA" localSheetId="0">#REF!</definedName>
    <definedName name="LISTA">#REF!</definedName>
    <definedName name="Lista_001">'[265]Crono Físico (medições)'!#REF!</definedName>
    <definedName name="Lista_002">'[265]Crono Físico (medições)'!#REF!</definedName>
    <definedName name="Lista_CC">'[264]4.Painel'!$B$32:$B$38</definedName>
    <definedName name="Lista_Conta_Viagem">[264]Anx7_Listas!$J$3:$J$58</definedName>
    <definedName name="Lista_de_Materiais" localSheetId="2">#REF!</definedName>
    <definedName name="Lista_de_Materiais" localSheetId="1">#REF!</definedName>
    <definedName name="Lista_de_Materiais" localSheetId="0">#REF!</definedName>
    <definedName name="Lista_de_Materiais">#REF!</definedName>
    <definedName name="LISTA_INS">[266]LISTAS!$R$2:$R$5</definedName>
    <definedName name="Lista_Meses">[264]Anx7_Listas!$B$74:$B$85</definedName>
    <definedName name="LISTA_PER">[266]LISTAS!$S$2:$S$3</definedName>
    <definedName name="Lista_Viagem_Exterior">#REF!</definedName>
    <definedName name="Lista_Viagem_Exterior_Anx_Alim">#REF!</definedName>
    <definedName name="Lista_Viagem_Exterior_Anx_Bilhete">#REF!</definedName>
    <definedName name="Lista_Viagem_Exterior_Anx_Hotel">#REF!</definedName>
    <definedName name="Lista_Viagem_Exterior_Anx_Lavand">#REF!</definedName>
    <definedName name="Lista_Viagem_Exterior_Anx_Taxi">#REF!</definedName>
    <definedName name="Lista_Viagem_Nacional">[264]Anx7_Listas!$D$3:$D$59</definedName>
    <definedName name="LISTADEMATERIAIS" localSheetId="2">#REF!</definedName>
    <definedName name="LISTADEMATERIAIS" localSheetId="1">#REF!</definedName>
    <definedName name="LISTADEMATERIAIS" localSheetId="0">#REF!</definedName>
    <definedName name="LISTADEMATERIAIS">#REF!</definedName>
    <definedName name="ListaFim">#REF!</definedName>
    <definedName name="ListaMeses">#REF!</definedName>
    <definedName name="LISTAPESO">#REF!</definedName>
    <definedName name="Listbox1">#REF!</definedName>
    <definedName name="ListToPrint">[114]Info!#REF!</definedName>
    <definedName name="livre">[267]Cronograma!#REF!,[267]Cronograma!#REF!,[267]Cronograma!#REF!,[267]Cronograma!#REF!</definedName>
    <definedName name="lixo" hidden="1">{#N/A,#N/A,FALSE,"GERAL";#N/A,#N/A,FALSE,"012-96";#N/A,#N/A,FALSE,"018-96";#N/A,#N/A,FALSE,"027-96";#N/A,#N/A,FALSE,"059-96";#N/A,#N/A,FALSE,"076-96";#N/A,#N/A,FALSE,"019-97";#N/A,#N/A,FALSE,"021-97";#N/A,#N/A,FALSE,"022-97";#N/A,#N/A,FALSE,"028-97"}</definedName>
    <definedName name="ljk">[216]PPU!#REF!</definedName>
    <definedName name="lkj" localSheetId="2">#REF!</definedName>
    <definedName name="lkj" localSheetId="1">#REF!</definedName>
    <definedName name="lkj" localSheetId="0">#REF!</definedName>
    <definedName name="lkj">#REF!</definedName>
    <definedName name="ll">[246]Dados!#REF!</definedName>
    <definedName name="LLL">#REF!</definedName>
    <definedName name="LLLL" localSheetId="2">#REF!</definedName>
    <definedName name="LLLL" localSheetId="1">#REF!</definedName>
    <definedName name="LLLL" localSheetId="0">#REF!</definedName>
    <definedName name="LLLL">#REF!</definedName>
    <definedName name="LM" localSheetId="2">'[268]Descritivo Geral'!$E$4:$R$1172</definedName>
    <definedName name="LM" localSheetId="1">'[268]Descritivo Geral'!$E$4:$R$1172</definedName>
    <definedName name="LM" localSheetId="0">'[268]Descritivo Geral'!$E$4:$R$1172</definedName>
    <definedName name="LM">'[268]Descritivo Geral'!$E$4:$R$1172</definedName>
    <definedName name="LMA">'[180]Tabela Localidades'!$A$33:$A$39</definedName>
    <definedName name="LMG">'[180]Tabela Localidades'!$A$40:$A$107</definedName>
    <definedName name="lmlm" localSheetId="5">[149]!Macro12</definedName>
    <definedName name="lmlm" localSheetId="2">[149]!Macro12</definedName>
    <definedName name="lmlm" localSheetId="1">[149]!Macro12</definedName>
    <definedName name="lmlm">[149]!Macro12</definedName>
    <definedName name="LO" localSheetId="2" hidden="1">{#N/A,#N/A,FALSE,"Cronograma";#N/A,#N/A,FALSE,"Cronogr. 2"}</definedName>
    <definedName name="LO" localSheetId="1" hidden="1">{#N/A,#N/A,FALSE,"Cronograma";#N/A,#N/A,FALSE,"Cronogr. 2"}</definedName>
    <definedName name="LO" localSheetId="0" hidden="1">{#N/A,#N/A,FALSE,"Cronograma";#N/A,#N/A,FALSE,"Cronogr. 2"}</definedName>
    <definedName name="LO" hidden="1">{#N/A,#N/A,FALSE,"Cronograma";#N/A,#N/A,FALSE,"Cronogr. 2"}</definedName>
    <definedName name="LocaçãoVeículo" localSheetId="2">#REF!</definedName>
    <definedName name="LocaçãoVeículo" localSheetId="1">#REF!</definedName>
    <definedName name="LocaçãoVeículo" localSheetId="0">#REF!</definedName>
    <definedName name="LocaçãoVeículo">#REF!</definedName>
    <definedName name="LocaçãoVeículo_15" localSheetId="2">#REF!</definedName>
    <definedName name="LocaçãoVeículo_15" localSheetId="1">#REF!</definedName>
    <definedName name="LocaçãoVeículo_15" localSheetId="0">#REF!</definedName>
    <definedName name="LocaçãoVeículo_15">#REF!</definedName>
    <definedName name="LocaçãoVeículo_20" localSheetId="2">#REF!</definedName>
    <definedName name="LocaçãoVeículo_20" localSheetId="1">#REF!</definedName>
    <definedName name="LocaçãoVeículo_20" localSheetId="0">#REF!</definedName>
    <definedName name="LocaçãoVeículo_20">#REF!</definedName>
    <definedName name="LocaçãoVeículo_23">#REF!</definedName>
    <definedName name="LocaçãoVeículo_25">#REF!</definedName>
    <definedName name="LocaçãoVeículo_28">#REF!</definedName>
    <definedName name="LocaçãoVeículo_31">#REF!</definedName>
    <definedName name="LocaçãoVeículo_33">#REF!</definedName>
    <definedName name="LocaçãoVeículo_36">#REF!</definedName>
    <definedName name="LOCAL">#REF!</definedName>
    <definedName name="localidades">[269]CEARA!#REF!</definedName>
    <definedName name="LocatedInForest">'[91]Project Inputs'!$C$59</definedName>
    <definedName name="LOCATION">#REF!</definedName>
    <definedName name="locosd" localSheetId="5">[10]!telaA</definedName>
    <definedName name="locosd" localSheetId="2">[10]!telaA</definedName>
    <definedName name="locosd" localSheetId="1">[10]!telaA</definedName>
    <definedName name="locosd">[10]!telaA</definedName>
    <definedName name="locoyears">#REF!</definedName>
    <definedName name="LOGO">#N/A</definedName>
    <definedName name="LOOPLIST" localSheetId="5">[199]!LOOPLIST</definedName>
    <definedName name="LOOPLIST" localSheetId="2">[199]!LOOPLIST</definedName>
    <definedName name="LOOPLIST" localSheetId="1">[199]!LOOPLIST</definedName>
    <definedName name="LOOPLIST">[199]!LOOPLIST</definedName>
    <definedName name="LOOPLIST2" localSheetId="5">[179]!LOOPLIST2</definedName>
    <definedName name="LOOPLIST2" localSheetId="2">[179]!LOOPLIST2</definedName>
    <definedName name="LOOPLIST2" localSheetId="1">[179]!LOOPLIST2</definedName>
    <definedName name="LOOPLIST2">[179]!LOOPLIST2</definedName>
    <definedName name="Lote">[7]!Lote</definedName>
    <definedName name="LoteBolota">[7]!LoteBolota</definedName>
    <definedName name="LoteBonito2" hidden="1">{"'Resumo2'!$B$2:$J$23"}</definedName>
    <definedName name="LP" localSheetId="2" hidden="1">{#N/A,#N/A,FALSE,"Cronograma";#N/A,#N/A,FALSE,"Cronogr. 2"}</definedName>
    <definedName name="LP" localSheetId="1" hidden="1">{#N/A,#N/A,FALSE,"Cronograma";#N/A,#N/A,FALSE,"Cronogr. 2"}</definedName>
    <definedName name="LP" localSheetId="0" hidden="1">{#N/A,#N/A,FALSE,"Cronograma";#N/A,#N/A,FALSE,"Cronogr. 2"}</definedName>
    <definedName name="LP" hidden="1">{#N/A,#N/A,FALSE,"Cronograma";#N/A,#N/A,FALSE,"Cronogr. 2"}</definedName>
    <definedName name="LPA">'[180]Tabela Localidades'!$A$109:$A$119</definedName>
    <definedName name="LRANJA">'[270]CUSTO ZONA SUL'!$A$3:$N$21</definedName>
    <definedName name="LRJ">'[180]Tabela Localidades'!$A$121:$A$126</definedName>
    <definedName name="LSP">'[180]Tabela Localidades'!$A$129:$A$135</definedName>
    <definedName name="LU" hidden="1">{"'gráf jan00'!$A$1:$AK$41"}</definedName>
    <definedName name="luciano">#REF!</definedName>
    <definedName name="luis" hidden="1">{"'Plan1 (2)'!$A$5:$F$63"}</definedName>
    <definedName name="LV">#REF!</definedName>
    <definedName name="LVConductorsPerPhase">'[91]Trench and Cable'!$H$5</definedName>
    <definedName name="LVXXX" localSheetId="2">#REF!</definedName>
    <definedName name="LVXXX" localSheetId="1">#REF!</definedName>
    <definedName name="LVXXX" localSheetId="0">#REF!</definedName>
    <definedName name="LVXXX">#REF!</definedName>
    <definedName name="LWSALES" localSheetId="2">#REF!</definedName>
    <definedName name="LWSALES" localSheetId="1">#REF!</definedName>
    <definedName name="LWSALES" localSheetId="0">#REF!</definedName>
    <definedName name="LWSALES">#REF!</definedName>
    <definedName name="lx" localSheetId="2">#REF!</definedName>
    <definedName name="lx" localSheetId="1">#REF!</definedName>
    <definedName name="lx" localSheetId="0">#REF!</definedName>
    <definedName name="lx">#REF!</definedName>
    <definedName name="ly">#REF!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m">#REF!</definedName>
    <definedName name="M.I.">#REF!</definedName>
    <definedName name="M_2.02">'[206] CABLE'!#REF!</definedName>
    <definedName name="m_2.04">#REF!</definedName>
    <definedName name="M_2.05">#REF!</definedName>
    <definedName name="m_2.06">#REF!</definedName>
    <definedName name="M_2.07">#REF!</definedName>
    <definedName name="M_2.08">#REF!</definedName>
    <definedName name="M_2.09">#REF!</definedName>
    <definedName name="M_2.10">#REF!</definedName>
    <definedName name="M_2.11">#REF!</definedName>
    <definedName name="M_2.12">#REF!</definedName>
    <definedName name="M_2.13">#REF!</definedName>
    <definedName name="M_2.14">#REF!</definedName>
    <definedName name="M_A_L_G_A">#N/A</definedName>
    <definedName name="M_CONTATORE">#REF!</definedName>
    <definedName name="M_DUP">#REF!</definedName>
    <definedName name="M_DUP_eurobalise">#REF!</definedName>
    <definedName name="M_L_N_G">#N/A</definedName>
    <definedName name="M_MCOUNT">#REF!</definedName>
    <definedName name="M_P_D_P">#N/A</definedName>
    <definedName name="M_SST">#REF!</definedName>
    <definedName name="M_VERSION">#REF!</definedName>
    <definedName name="M_VERSIONE">#REF!</definedName>
    <definedName name="MA">#REF!</definedName>
    <definedName name="Ma5.1">#REF!</definedName>
    <definedName name="Ma5.2">#REF!</definedName>
    <definedName name="Ma5.3">#REF!</definedName>
    <definedName name="Ma5.4">#REF!</definedName>
    <definedName name="Ma5.5">#REF!</definedName>
    <definedName name="Ma5.6">#REF!</definedName>
    <definedName name="Ma5.7">#REF!</definedName>
    <definedName name="Ma5.8">#REF!</definedName>
    <definedName name="MachineRange" localSheetId="2">#REF!</definedName>
    <definedName name="MachineRange" localSheetId="1">#REF!</definedName>
    <definedName name="MachineRange" localSheetId="0">#REF!</definedName>
    <definedName name="MachineRange">#REF!</definedName>
    <definedName name="MachineRange_12" localSheetId="2">#REF!</definedName>
    <definedName name="MachineRange_12" localSheetId="1">#REF!</definedName>
    <definedName name="MachineRange_12" localSheetId="0">#REF!</definedName>
    <definedName name="MachineRange_12">#REF!</definedName>
    <definedName name="MachineRange_15">#REF!</definedName>
    <definedName name="MachineRange_21">#REF!</definedName>
    <definedName name="MachineRange_23">#REF!</definedName>
    <definedName name="MachineRange_3">#REF!</definedName>
    <definedName name="MachineRange_8">#REF!</definedName>
    <definedName name="MachineRangeStart">#REF!</definedName>
    <definedName name="MachineRangeStart_12">#REF!</definedName>
    <definedName name="MachineRangeStart_15">#REF!</definedName>
    <definedName name="MachineRangeStart_21">#REF!</definedName>
    <definedName name="MachineRangeStart_23">#REF!</definedName>
    <definedName name="MachineRangeStart_3">#REF!</definedName>
    <definedName name="MachineRangeStart_8">#REF!</definedName>
    <definedName name="Macro1">#N/A</definedName>
    <definedName name="Macro10" localSheetId="2">#REF!</definedName>
    <definedName name="Macro10" localSheetId="1">#REF!</definedName>
    <definedName name="Macro10" localSheetId="0">#REF!</definedName>
    <definedName name="Macro10">#REF!</definedName>
    <definedName name="macro100">[7]!macro100</definedName>
    <definedName name="macro1002">[7]!macro1002</definedName>
    <definedName name="Macro11" localSheetId="2">#REF!</definedName>
    <definedName name="Macro11" localSheetId="1">#REF!</definedName>
    <definedName name="Macro11" localSheetId="0">#REF!</definedName>
    <definedName name="Macro11">#REF!</definedName>
    <definedName name="macro1111">[7]!macro1111</definedName>
    <definedName name="Macro12" localSheetId="2">#REF!</definedName>
    <definedName name="Macro12" localSheetId="1">#REF!</definedName>
    <definedName name="Macro12" localSheetId="0">#REF!</definedName>
    <definedName name="Macro12">#REF!</definedName>
    <definedName name="Macro13">#REF!</definedName>
    <definedName name="Macro14">#REF!</definedName>
    <definedName name="Macro146">[7]!Macro146</definedName>
    <definedName name="Macro147">[7]!Macro147</definedName>
    <definedName name="Macro148">[7]!Macro148</definedName>
    <definedName name="Macro149">[7]!Macro149</definedName>
    <definedName name="Macro15">#REF!</definedName>
    <definedName name="MACRO150">[7]!MACRO150</definedName>
    <definedName name="Macro152">[7]!Macro152</definedName>
    <definedName name="Macro16">#REF!</definedName>
    <definedName name="Macro17">#REF!</definedName>
    <definedName name="Macro18">#REF!</definedName>
    <definedName name="Macro19">#REF!</definedName>
    <definedName name="Macro2">#N/A</definedName>
    <definedName name="Macro20" localSheetId="2">#REF!</definedName>
    <definedName name="Macro20" localSheetId="1">#REF!</definedName>
    <definedName name="Macro20" localSheetId="0">#REF!</definedName>
    <definedName name="Macro20">#REF!</definedName>
    <definedName name="MACRO200">[7]!MACRO200</definedName>
    <definedName name="Macro21" localSheetId="2">#REF!</definedName>
    <definedName name="Macro21" localSheetId="1">#REF!</definedName>
    <definedName name="Macro21" localSheetId="0">#REF!</definedName>
    <definedName name="Macro21">#REF!</definedName>
    <definedName name="Macro22" localSheetId="2">#REF!</definedName>
    <definedName name="Macro22" localSheetId="1">#REF!</definedName>
    <definedName name="Macro22" localSheetId="0">#REF!</definedName>
    <definedName name="Macro22">#REF!</definedName>
    <definedName name="Macro23">#REF!</definedName>
    <definedName name="Macro24">#REF!</definedName>
    <definedName name="Macro25">#REF!</definedName>
    <definedName name="Macro26">#REF!</definedName>
    <definedName name="Macro27">#REF!</definedName>
    <definedName name="Macro28">#REF!</definedName>
    <definedName name="Macro29">#REF!</definedName>
    <definedName name="Macro3">#N/A</definedName>
    <definedName name="Macro30" localSheetId="2">#REF!</definedName>
    <definedName name="Macro30" localSheetId="1">#REF!</definedName>
    <definedName name="Macro30" localSheetId="0">#REF!</definedName>
    <definedName name="Macro30">#REF!</definedName>
    <definedName name="Macro31" localSheetId="2">#REF!</definedName>
    <definedName name="Macro31" localSheetId="1">#REF!</definedName>
    <definedName name="Macro31" localSheetId="0">#REF!</definedName>
    <definedName name="Macro31">#REF!</definedName>
    <definedName name="Macro32" localSheetId="2">#REF!</definedName>
    <definedName name="Macro32" localSheetId="1">#REF!</definedName>
    <definedName name="Macro32" localSheetId="0">#REF!</definedName>
    <definedName name="Macro32">#REF!</definedName>
    <definedName name="Macro33">#REF!</definedName>
    <definedName name="Macro34">#REF!</definedName>
    <definedName name="Macro35">#REF!</definedName>
    <definedName name="Macro36">#REF!</definedName>
    <definedName name="Macro37">#REF!</definedName>
    <definedName name="Macro38">#REF!</definedName>
    <definedName name="Macro39">#REF!</definedName>
    <definedName name="Macro4">#REF!</definedName>
    <definedName name="Macro40">#REF!</definedName>
    <definedName name="Macro41">#REF!</definedName>
    <definedName name="Macro42">#REF!</definedName>
    <definedName name="Macro43">#REF!</definedName>
    <definedName name="Macro44">#REF!</definedName>
    <definedName name="Macro45">#REF!</definedName>
    <definedName name="Macro46">#REF!</definedName>
    <definedName name="Macro47">#REF!</definedName>
    <definedName name="Macro48">#REF!</definedName>
    <definedName name="Macro49">#REF!</definedName>
    <definedName name="Macro5">#REF!</definedName>
    <definedName name="Macro50">#REF!</definedName>
    <definedName name="Macro51">#REF!</definedName>
    <definedName name="Macro52">#REF!</definedName>
    <definedName name="Macro53">#REF!</definedName>
    <definedName name="Macro54">#REF!</definedName>
    <definedName name="Macro55">#REF!</definedName>
    <definedName name="Macro56">#REF!</definedName>
    <definedName name="Macro57">#REF!</definedName>
    <definedName name="Macro58">#REF!</definedName>
    <definedName name="Macro59">#REF!</definedName>
    <definedName name="Macro6" localSheetId="5">[271]!Macro6</definedName>
    <definedName name="Macro6" localSheetId="2">[271]!Macro6</definedName>
    <definedName name="Macro6" localSheetId="1">[271]!Macro6</definedName>
    <definedName name="Macro6">[271]!Macro6</definedName>
    <definedName name="Macro60">#REF!</definedName>
    <definedName name="Macro61">#REF!</definedName>
    <definedName name="Macro62">#REF!</definedName>
    <definedName name="Macro63">#REF!</definedName>
    <definedName name="Macro64">#REF!</definedName>
    <definedName name="Macro65">#REF!</definedName>
    <definedName name="Macro66">#REF!</definedName>
    <definedName name="Macro67">#REF!</definedName>
    <definedName name="Macro68">#REF!</definedName>
    <definedName name="Macro69">#REF!</definedName>
    <definedName name="Macro7">#REF!</definedName>
    <definedName name="Macro70">#REF!</definedName>
    <definedName name="Macro71">#REF!</definedName>
    <definedName name="Macro72">#REF!</definedName>
    <definedName name="Macro73">#REF!</definedName>
    <definedName name="Macro74">#REF!</definedName>
    <definedName name="Macro75">#REF!</definedName>
    <definedName name="Macro76">#REF!</definedName>
    <definedName name="Macro77">#REF!</definedName>
    <definedName name="Macro78">#REF!</definedName>
    <definedName name="Macro79">#REF!</definedName>
    <definedName name="Macro8">#REF!</definedName>
    <definedName name="Macro80">#REF!</definedName>
    <definedName name="Macro81">#REF!</definedName>
    <definedName name="MACRO85" localSheetId="5">[149]!Macro32</definedName>
    <definedName name="MACRO85" localSheetId="2">[149]!Macro32</definedName>
    <definedName name="MACRO85" localSheetId="1">[149]!Macro32</definedName>
    <definedName name="MACRO85">[149]!Macro32</definedName>
    <definedName name="Macro9">#REF!</definedName>
    <definedName name="MACRO95" localSheetId="5">[149]!Macro33</definedName>
    <definedName name="MACRO95" localSheetId="2">[149]!Macro33</definedName>
    <definedName name="MACRO95" localSheetId="1">[149]!Macro33</definedName>
    <definedName name="MACRO95">[149]!Macro33</definedName>
    <definedName name="MACROS">#REF!</definedName>
    <definedName name="Mai">'[112]Récup Mai'!$A$7:$D$48</definedName>
    <definedName name="MAIN">'[272]BM DATA SHEET'!$A$4:$CI$205</definedName>
    <definedName name="Main_Trafo_Capacity">'[91]Project Inputs'!$C$144</definedName>
    <definedName name="maio">[257]Principal!$D$22</definedName>
    <definedName name="Malli">#REF!</definedName>
    <definedName name="man" hidden="1">{"'gráf jan00'!$A$1:$AK$41"}</definedName>
    <definedName name="manday_cost">[273]Logic!$C$33</definedName>
    <definedName name="MANGANES">#REF!</definedName>
    <definedName name="Manoel" hidden="1">{"'Quadro'!$A$4:$BG$78"}</definedName>
    <definedName name="MANTO" hidden="1">{#N/A,#N/A,FALSE,"GERAL";#N/A,#N/A,FALSE,"012-96";#N/A,#N/A,FALSE,"018-96";#N/A,#N/A,FALSE,"027-96";#N/A,#N/A,FALSE,"059-96";#N/A,#N/A,FALSE,"076-96";#N/A,#N/A,FALSE,"019-97";#N/A,#N/A,FALSE,"021-97";#N/A,#N/A,FALSE,"022-97";#N/A,#N/A,FALSE,"028-97"}</definedName>
    <definedName name="manut" hidden="1">{"'gráf jan00'!$A$1:$AK$41"}</definedName>
    <definedName name="Manut.Transp.Operac." localSheetId="2">#REF!</definedName>
    <definedName name="Manut.Transp.Operac." localSheetId="1">#REF!</definedName>
    <definedName name="Manut.Transp.Operac." localSheetId="0">#REF!</definedName>
    <definedName name="Manut.Transp.Operac.">#REF!</definedName>
    <definedName name="Manut.Transp.Operac._15" localSheetId="2">#REF!</definedName>
    <definedName name="Manut.Transp.Operac._15" localSheetId="1">#REF!</definedName>
    <definedName name="Manut.Transp.Operac._15" localSheetId="0">#REF!</definedName>
    <definedName name="Manut.Transp.Operac._15">#REF!</definedName>
    <definedName name="Manut.Transp.Operac._20" localSheetId="2">#REF!</definedName>
    <definedName name="Manut.Transp.Operac._20" localSheetId="1">#REF!</definedName>
    <definedName name="Manut.Transp.Operac._20" localSheetId="0">#REF!</definedName>
    <definedName name="Manut.Transp.Operac._20">#REF!</definedName>
    <definedName name="Manut.Transp.Operac._23">#REF!</definedName>
    <definedName name="Manut.Transp.Operac._25">#REF!</definedName>
    <definedName name="Manut.Transp.Operac._28">#REF!</definedName>
    <definedName name="Manut.Transp.Operac._31">#REF!</definedName>
    <definedName name="Manut.Transp.Operac._33">#REF!</definedName>
    <definedName name="Manut.Transp.Operac._36">#REF!</definedName>
    <definedName name="Manutenção">#REF!</definedName>
    <definedName name="Manutenção_15">#REF!</definedName>
    <definedName name="Manutenção_20">#REF!</definedName>
    <definedName name="Manutenção_23">#REF!</definedName>
    <definedName name="Manutenção_25">#REF!</definedName>
    <definedName name="Manutenção_28">#REF!</definedName>
    <definedName name="Manutenção_31">#REF!</definedName>
    <definedName name="Manutenção_33">#REF!</definedName>
    <definedName name="Manutenção_36">#REF!</definedName>
    <definedName name="MAO_DE_OBRA">[34]Orçamento!$A$121:$U$179</definedName>
    <definedName name="marcelo" hidden="1">{"'gráf jan00'!$A$1:$AK$41"}</definedName>
    <definedName name="March">#REF!</definedName>
    <definedName name="marcos" hidden="1">{#N/A,#N/A,FALSE,"SITUAÇÃO DIÁRIA ";#N/A,#N/A,FALSE,"7 à 7"}</definedName>
    <definedName name="margem_ct">#REF!</definedName>
    <definedName name="Margine">#REF!</definedName>
    <definedName name="MARGINPLAN">#REF!</definedName>
    <definedName name="MARGINPROJ">#REF!</definedName>
    <definedName name="MARIA" hidden="1">{"'gráf jan00'!$A$1:$AK$41"}</definedName>
    <definedName name="Mark_up">'[90]Ref Numbers'!$I$65</definedName>
    <definedName name="Market_Adjustment">'[90]Ref Numbers'!$H$63</definedName>
    <definedName name="Market_Adjustment_Dollars">[161]Summary!$L$163</definedName>
    <definedName name="Market_Multiples_of_Selected_Information_Technology_Services_Companies">#REF!</definedName>
    <definedName name="Marquinhos">#REF!</definedName>
    <definedName name="massbalance">#REF!</definedName>
    <definedName name="Master">#REF!</definedName>
    <definedName name="MAT">#REF!</definedName>
    <definedName name="MAT.DE_CONSUMO">#REF!</definedName>
    <definedName name="MAT_APLIC_CALD">[34]Orçamento!$A$661:$U$719</definedName>
    <definedName name="MAT_APLIC_TINTAS">[34]Orçamento!$A$601:$U$659</definedName>
    <definedName name="MAT_CONS">[34]Orçamento!$A$301:$U$359</definedName>
    <definedName name="MAT_REPOS">[34]Orçamento!$A$481:$U$539</definedName>
    <definedName name="MATCON">#REF!</definedName>
    <definedName name="Matconsumo">#REF!</definedName>
    <definedName name="mater">[110]NASTRI!#REF!+[110]NASTRI!#REF!+[110]NASTRI!#REF!+[110]NASTRI!#REF!+[110]NASTRI!#REF!+[110]NASTRI!#REF!</definedName>
    <definedName name="Materiais">#REF!</definedName>
    <definedName name="Material_Burden">[161]Summary!$F$161</definedName>
    <definedName name="Material_Burden_Direct">'[90]Ref Numbers'!$H$66</definedName>
    <definedName name="Material_Burden_Internal">'[90]Ref Numbers'!$H$67</definedName>
    <definedName name="Material_Eng_cost">'[90]Ref Numbers'!$H$5</definedName>
    <definedName name="Material_Eng_sell">'[90]Ref Numbers'!$I$5</definedName>
    <definedName name="Material_Inflation">[161]Summary!$F$162</definedName>
    <definedName name="Material_Summary_By_Year">#REF!</definedName>
    <definedName name="Material_Summary_Cumsum">#REF!</definedName>
    <definedName name="MATL1">#REF!</definedName>
    <definedName name="MATL2">#REF!</definedName>
    <definedName name="MaTotal">#REF!</definedName>
    <definedName name="MATPRI">#REF!</definedName>
    <definedName name="matrix">'[109]Tran Mat.'!$A$2:$N$32</definedName>
    <definedName name="MATRIZ_DE_RESPONSABILIDADE">#REF!</definedName>
    <definedName name="mattubcust" hidden="1">{#N/A,#N/A,FALSE,"GERAL";#N/A,#N/A,FALSE,"012-96";#N/A,#N/A,FALSE,"018-96";#N/A,#N/A,FALSE,"027-96";#N/A,#N/A,FALSE,"059-96";#N/A,#N/A,FALSE,"076-96";#N/A,#N/A,FALSE,"019-97";#N/A,#N/A,FALSE,"021-97";#N/A,#N/A,FALSE,"022-97";#N/A,#N/A,FALSE,"028-97"}</definedName>
    <definedName name="matzu">5%</definedName>
    <definedName name="max">#REF!</definedName>
    <definedName name="máximor">#REF!</definedName>
    <definedName name="May">#REF!</definedName>
    <definedName name="MC">#REF!</definedName>
    <definedName name="MCDT">#REF!</definedName>
    <definedName name="MCHDTowerMC" localSheetId="2">#REF!</definedName>
    <definedName name="MCHDTowerMC" localSheetId="1">#REF!</definedName>
    <definedName name="MCHDTowerMC" localSheetId="0">#REF!</definedName>
    <definedName name="MCHDTowerMC">#REF!</definedName>
    <definedName name="MCHDTowerMC_12" localSheetId="2">#REF!</definedName>
    <definedName name="MCHDTowerMC_12" localSheetId="1">#REF!</definedName>
    <definedName name="MCHDTowerMC_12" localSheetId="0">#REF!</definedName>
    <definedName name="MCHDTowerMC_12">#REF!</definedName>
    <definedName name="MCHDTowerMC_15">#REF!</definedName>
    <definedName name="MCHDTowerMC_21">#REF!</definedName>
    <definedName name="MCHDTowerMC_23">#REF!</definedName>
    <definedName name="MCHDTowerMC_3">#REF!</definedName>
    <definedName name="MCHDTowerMC_8">#REF!</definedName>
    <definedName name="MChv">[15]Dados!#REF!</definedName>
    <definedName name="MCM" hidden="1">{#N/A,#N/A,FALSE,"GERAL";#N/A,#N/A,FALSE,"012-96";#N/A,#N/A,FALSE,"018-96";#N/A,#N/A,FALSE,"027-96";#N/A,#N/A,FALSE,"059-96";#N/A,#N/A,FALSE,"076-96";#N/A,#N/A,FALSE,"019-97";#N/A,#N/A,FALSE,"021-97";#N/A,#N/A,FALSE,"022-97";#N/A,#N/A,FALSE,"028-97"}</definedName>
    <definedName name="MCPump">#REF!</definedName>
    <definedName name="MCPump_12">#REF!</definedName>
    <definedName name="MCPump_15">#REF!</definedName>
    <definedName name="MCPump_21">#REF!</definedName>
    <definedName name="MCPump_23">#REF!</definedName>
    <definedName name="MCPump_3">#REF!</definedName>
    <definedName name="MCPump_8">#REF!</definedName>
    <definedName name="MCPUMP2">#REF!</definedName>
    <definedName name="MCPUMP2_12">#REF!</definedName>
    <definedName name="MCPUMP2_15">#REF!</definedName>
    <definedName name="MCPUMP2_21">#REF!</definedName>
    <definedName name="MCPUMP2_23">#REF!</definedName>
    <definedName name="MCPUMP2_3">#REF!</definedName>
    <definedName name="MCPUMP2_8">#REF!</definedName>
    <definedName name="MCTANK">#REF!</definedName>
    <definedName name="MCTANK_12">#REF!</definedName>
    <definedName name="MCTANK_15">#REF!</definedName>
    <definedName name="MCTANK_21">#REF!</definedName>
    <definedName name="MCTANK_23">#REF!</definedName>
    <definedName name="MCTANK_3">#REF!</definedName>
    <definedName name="MCTANK_8">#REF!</definedName>
    <definedName name="MCTank2">#REF!</definedName>
    <definedName name="MCTank2_12">#REF!</definedName>
    <definedName name="MCTank2_15">#REF!</definedName>
    <definedName name="MCTank2_21">#REF!</definedName>
    <definedName name="MCTank2_23">#REF!</definedName>
    <definedName name="MCTank2_3">#REF!</definedName>
    <definedName name="MCTank2_8">#REF!</definedName>
    <definedName name="MD">#REF!</definedName>
    <definedName name="mecanica">#REF!</definedName>
    <definedName name="mecanica_10">#REF!</definedName>
    <definedName name="mecanica_12">#REF!</definedName>
    <definedName name="mecanica_2">#REF!</definedName>
    <definedName name="Mechanical_Engineer_Cost">'[90]Ref Numbers'!$H$11</definedName>
    <definedName name="Mechanical_Engineer_Sell">'[90]Ref Numbers'!$I$11</definedName>
    <definedName name="MED">#REF!</definedName>
    <definedName name="media">[85]Adm97!#REF!</definedName>
    <definedName name="mediaest">[85]Adm97!#REF!</definedName>
    <definedName name="MediumVoltageCableTerminationCost">[91]Quotes!$E$61</definedName>
    <definedName name="Meggar" localSheetId="2">'[102]Project Inputs'!#REF!</definedName>
    <definedName name="Meggar" localSheetId="1">'[102]Project Inputs'!#REF!</definedName>
    <definedName name="Meggar" localSheetId="0">'[102]Project Inputs'!#REF!</definedName>
    <definedName name="Meggar">'[102]Project Inputs'!#REF!</definedName>
    <definedName name="Melborne_Engineer_Cost">'[90]Ref Numbers'!$H$16</definedName>
    <definedName name="Melborne_engineer_sell">'[90]Ref Numbers'!$I$16</definedName>
    <definedName name="MElmExeAA">[193]Dados!$CI$8:$CI$77</definedName>
    <definedName name="MElmPExeAC">[129]Dados!$CK$8:$CK$9</definedName>
    <definedName name="MemFnInnov">#REF!</definedName>
    <definedName name="Mensal">#REF!</definedName>
    <definedName name="mercia" hidden="1">{"'REL CUSTODIF'!$B$1:$H$72"}</definedName>
    <definedName name="MES">#REF!</definedName>
    <definedName name="Mês">#REF!</definedName>
    <definedName name="Mês_Acumulado">#REF!</definedName>
    <definedName name="Mesant">[99]Dados!$B$2</definedName>
    <definedName name="MesCalc">#REF!</definedName>
    <definedName name="MESE_ESB">#VALUE!</definedName>
    <definedName name="Meses">#REF!</definedName>
    <definedName name="MesNegociado">#REF!</definedName>
    <definedName name="MESTRE" hidden="1">{#N/A,#N/A,FALSE,"GERAL";#N/A,#N/A,FALSE,"012-96";#N/A,#N/A,FALSE,"018-96";#N/A,#N/A,FALSE,"027-96";#N/A,#N/A,FALSE,"059-96";#N/A,#N/A,FALSE,"076-96";#N/A,#N/A,FALSE,"019-97";#N/A,#N/A,FALSE,"021-97";#N/A,#N/A,FALSE,"022-97";#N/A,#N/A,FALSE,"028-97"}</definedName>
    <definedName name="METAS">'[274]Check Farol'!$F$6:$Q$6,'[274]Check Farol'!$F$8:$Q$8,'[274]Check Farol'!$F$10:$Q$10,'[274]Check Farol'!$F$14:$Q$14,'[274]Check Farol'!$F$20:$Q$20,'[274]Check Farol'!$F$38:$Q$38,'[274]Check Farol'!$F$40:$Q$40,'[274]Check Farol'!$F$42:$Q$42,'[274]Check Farol'!$F$46:$Q$46,'[274]Check Farol'!$F$48:$Q$48,'[274]Check Farol'!$F$50:$Q$50,'[274]Check Farol'!#REF!,'[274]Check Farol'!#REF!,'[274]Check Farol'!#REF!,'[274]Check Farol'!#REF!,'[274]Check Farol'!#REF!,'[274]Check Farol'!$F$52:$Q$52,'[274]Check Farol'!$F$54:$Q$54</definedName>
    <definedName name="metasantigas" hidden="1">{"'gráf jan00'!$A$1:$AK$41"}</definedName>
    <definedName name="MetasCerveja">#REF!</definedName>
    <definedName name="MetasNanc">#REF!</definedName>
    <definedName name="mexservcon">'[275]Service Assumptions'!#REF!</definedName>
    <definedName name="MFG_Field_Test_Engr_Cost">'[90]Ref Numbers'!$H$8</definedName>
    <definedName name="MFG_Field_Test_Engr_Sell">'[90]Ref Numbers'!$I$8</definedName>
    <definedName name="MFG_Filed_Test_Engreer_Cost">'[90]Ref Numbers'!$H$8</definedName>
    <definedName name="MFIS">'[276]PJ2 STURA'!$M$320</definedName>
    <definedName name="MFLF">'[276]PJ2 STURA'!$M$325</definedName>
    <definedName name="MILEAGE" localSheetId="2">#REF!</definedName>
    <definedName name="MILEAGE" localSheetId="1">#REF!</definedName>
    <definedName name="MILEAGE" localSheetId="0">#REF!</definedName>
    <definedName name="MILEAGE">#REF!</definedName>
    <definedName name="min">#REF!</definedName>
    <definedName name="mine_inf_sens">#REF!</definedName>
    <definedName name="MINNI">'[88]Fasi provvisorie'!#REF!</definedName>
    <definedName name="minorcomp">#REF!</definedName>
    <definedName name="MINPGPELE">#REF!</definedName>
    <definedName name="MINPGPMEC">#REF!</definedName>
    <definedName name="Misc_Area">'[93]APP. A SCHED. 6'!$A$17:$H$57</definedName>
    <definedName name="Misc_Titles">'[93]APP. A SCHED. 6'!$A$1:$IV$5</definedName>
    <definedName name="MISCELLANEOUS">'[31]Price List'!$A$861</definedName>
    <definedName name="MiscellaneousFreightAllowance">[91]Quotes!$E$96</definedName>
    <definedName name="MiscInfor_Area">'[93]APP. A SCHED. 3'!#REF!</definedName>
    <definedName name="MIX">#REF!</definedName>
    <definedName name="mm" localSheetId="2">#REF!</definedName>
    <definedName name="mm" localSheetId="1">#REF!</definedName>
    <definedName name="mm" localSheetId="0">#REF!</definedName>
    <definedName name="mm">#REF!</definedName>
    <definedName name="MMChv">#REF!</definedName>
    <definedName name="MMM" hidden="1">{"'gráf jan00'!$A$1:$AK$41"}</definedName>
    <definedName name="MMMM">[7]!MMMM</definedName>
    <definedName name="mmmmm" hidden="1">{"tabela",#N/A,FALSE,"Tabela";"decoração",#N/A,FALSE,"Decor.";"Informações",#N/A,FALSE,"Inform."}</definedName>
    <definedName name="mmmmmmm" hidden="1">{TRUE,TRUE,-1.25,-15.5,604.5,366.75,FALSE,FALSE,TRUE,TRUE,0,1,#N/A,1,#N/A,9.0125,24.4117647058824,1,FALSE,FALSE,3,TRUE,1,FALSE,100,"Swvu.PLANILHA2.","ACwvu.PLANILHA2.",#N/A,FALSE,FALSE,0.787401575,0.34,0.46,0.5,1,"","",FALSE,FALSE,FALSE,FALSE,1,#N/A,1,1,FALSE,FALSE,#N/A,#N/A,FALSE,FALSE,FALSE,9,65532,65532,FALSE,FALSE,TRUE,TRUE,TRUE}</definedName>
    <definedName name="mmz">"Retângulo 297"</definedName>
    <definedName name="MOA" hidden="1">{#N/A,#N/A,FALSE,"DEF1";#N/A,#N/A,FALSE,"DEF2";#N/A,#N/A,FALSE,"DEF3"}</definedName>
    <definedName name="MOAdm.Local" localSheetId="2">#REF!</definedName>
    <definedName name="MOAdm.Local" localSheetId="1">#REF!</definedName>
    <definedName name="MOAdm.Local" localSheetId="0">#REF!</definedName>
    <definedName name="MOAdm.Local">#REF!</definedName>
    <definedName name="MOAdm.Local_15" localSheetId="2">#REF!</definedName>
    <definedName name="MOAdm.Local_15" localSheetId="1">#REF!</definedName>
    <definedName name="MOAdm.Local_15" localSheetId="0">#REF!</definedName>
    <definedName name="MOAdm.Local_15">#REF!</definedName>
    <definedName name="MOAdm.Local_20" localSheetId="2">#REF!</definedName>
    <definedName name="MOAdm.Local_20" localSheetId="1">#REF!</definedName>
    <definedName name="MOAdm.Local_20" localSheetId="0">#REF!</definedName>
    <definedName name="MOAdm.Local_20">#REF!</definedName>
    <definedName name="MOAdm.Local_23">#REF!</definedName>
    <definedName name="MOAdm.Local_25">#REF!</definedName>
    <definedName name="MOAdm.Local_28">#REF!</definedName>
    <definedName name="MOAdm.Local_31">#REF!</definedName>
    <definedName name="MOAdm.Local_33">#REF!</definedName>
    <definedName name="MOAdm.Local_36">#REF!</definedName>
    <definedName name="MobDemobCrane">[91]Quotes!$E$83</definedName>
    <definedName name="MobDemobRoadBuilding">[91]Quotes!$E$21</definedName>
    <definedName name="MobDemobTrenching">[91]Quotes!$E$70</definedName>
    <definedName name="MOBDIR" localSheetId="2">#REF!</definedName>
    <definedName name="MOBDIR" localSheetId="1">#REF!</definedName>
    <definedName name="MOBDIR" localSheetId="0">#REF!</definedName>
    <definedName name="MOBDIR">#REF!</definedName>
    <definedName name="MOBILIZACAO">[34]Orçamento!$A$541:$U$599</definedName>
    <definedName name="MOBIND" localSheetId="2">#REF!</definedName>
    <definedName name="MOBIND" localSheetId="1">#REF!</definedName>
    <definedName name="MOBIND" localSheetId="0">#REF!</definedName>
    <definedName name="MOBIND">#REF!</definedName>
    <definedName name="Mod" localSheetId="3">#REF!</definedName>
    <definedName name="Mod" localSheetId="2">#REF!</definedName>
    <definedName name="Mod" localSheetId="1">#REF!</definedName>
    <definedName name="Mod" localSheetId="0">#REF!</definedName>
    <definedName name="Mod">#REF!</definedName>
    <definedName name="MODEL1">#REF!</definedName>
    <definedName name="MODEL2">#REF!</definedName>
    <definedName name="MODEL3">#REF!</definedName>
    <definedName name="MODEL4">#REF!</definedName>
    <definedName name="MODELO" hidden="1">{#N/A,#N/A,FALSE,"SITUAÇÃO DIÁRIA ";#N/A,#N/A,FALSE,"7 à 7"}</definedName>
    <definedName name="MODERNIZAÇÃO_DO_HUMP_YARD">#REF!</definedName>
    <definedName name="Módulo1.Macro1" localSheetId="5">[275]!Módulo1.Macro1</definedName>
    <definedName name="Módulo1.Macro1" localSheetId="2">[275]!Módulo1.Macro1</definedName>
    <definedName name="Módulo1.Macro1" localSheetId="1">[275]!Módulo1.Macro1</definedName>
    <definedName name="Módulo1.Macro1">[275]!Módulo1.Macro1</definedName>
    <definedName name="Módulo1.Macro2" localSheetId="5">[275]!Módulo1.Macro2</definedName>
    <definedName name="Módulo1.Macro2" localSheetId="2">[275]!Módulo1.Macro2</definedName>
    <definedName name="Módulo1.Macro2" localSheetId="1">[275]!Módulo1.Macro2</definedName>
    <definedName name="Módulo1.Macro2">[275]!Módulo1.Macro2</definedName>
    <definedName name="Módulo1.Macro28">[7]!Módulo1.Macro28</definedName>
    <definedName name="Módulo1.Macro3" localSheetId="5">[275]!Módulo1.Macro3</definedName>
    <definedName name="Módulo1.Macro3" localSheetId="2">[275]!Módulo1.Macro3</definedName>
    <definedName name="Módulo1.Macro3" localSheetId="1">[275]!Módulo1.Macro3</definedName>
    <definedName name="Módulo1.Macro3">[275]!Módulo1.Macro3</definedName>
    <definedName name="Módulo1.Macro4" localSheetId="5">[275]!Módulo1.Macro4</definedName>
    <definedName name="Módulo1.Macro4" localSheetId="2">[275]!Módulo1.Macro4</definedName>
    <definedName name="Módulo1.Macro4" localSheetId="1">[275]!Módulo1.Macro4</definedName>
    <definedName name="Módulo1.Macro4">[275]!Módulo1.Macro4</definedName>
    <definedName name="Módulo1.Macro5" localSheetId="5">[275]!Módulo1.Macro5</definedName>
    <definedName name="Módulo1.Macro5" localSheetId="2">[275]!Módulo1.Macro5</definedName>
    <definedName name="Módulo1.Macro5" localSheetId="1">[275]!Módulo1.Macro5</definedName>
    <definedName name="Módulo1.Macro5">[275]!Módulo1.Macro5</definedName>
    <definedName name="Módulo1.Macro6" localSheetId="5">[277]!Módulo1.Macro6</definedName>
    <definedName name="Módulo1.Macro6" localSheetId="2">[277]!Módulo1.Macro6</definedName>
    <definedName name="Módulo1.Macro6" localSheetId="1">[277]!Módulo1.Macro6</definedName>
    <definedName name="Módulo1.Macro6">[277]!Módulo1.Macro6</definedName>
    <definedName name="Moeda">[15]Dados!#REF!</definedName>
    <definedName name="MOI">'[278]Orçamento Obra Fictícia'!#REF!</definedName>
    <definedName name="MONTAGEM" localSheetId="2">#REF!</definedName>
    <definedName name="MONTAGEM" localSheetId="1">#REF!</definedName>
    <definedName name="MONTAGEM" localSheetId="0">#REF!</definedName>
    <definedName name="MONTAGEM">#REF!</definedName>
    <definedName name="MONTAGEM_6">[208]CFE!$AL$11</definedName>
    <definedName name="Month_Code">#REF!</definedName>
    <definedName name="Monthly_Actual">#REF!</definedName>
    <definedName name="Monthly_Budget">#REF!</definedName>
    <definedName name="MonthsWithSecurity">'[91]Project Inputs'!$C$52</definedName>
    <definedName name="Mot_sf" localSheetId="2">#REF!</definedName>
    <definedName name="Mot_sf" localSheetId="1">#REF!</definedName>
    <definedName name="Mot_sf" localSheetId="0">#REF!</definedName>
    <definedName name="Mot_sf">#REF!</definedName>
    <definedName name="Motoniveladora">#REF!</definedName>
    <definedName name="motor" localSheetId="2">#REF!</definedName>
    <definedName name="motor" localSheetId="1">#REF!</definedName>
    <definedName name="motor" localSheetId="0">#REF!</definedName>
    <definedName name="motor">#REF!</definedName>
    <definedName name="motor_iec50hz" localSheetId="2">#REF!</definedName>
    <definedName name="motor_iec50hz" localSheetId="1">#REF!</definedName>
    <definedName name="motor_iec50hz" localSheetId="0">#REF!</definedName>
    <definedName name="motor_iec50hz">#REF!</definedName>
    <definedName name="motor_iec60hz">#REF!</definedName>
    <definedName name="motor_nema60hz">#REF!</definedName>
    <definedName name="motor4">[171]Motores!$A$1:$G$21</definedName>
    <definedName name="motor4a">[171]Motores!$A$1:$G$21</definedName>
    <definedName name="motor6">[171]Motores!$I$1:$O$21</definedName>
    <definedName name="MotorLoops">[96]MOT01!#REF!</definedName>
    <definedName name="motormt_13200">'[279]Dados Motores MT'!$C$234:$W$285</definedName>
    <definedName name="motormt_2300">'[279]Dados Motores MT'!$C$7:$W$100</definedName>
    <definedName name="motormt_4160">'[279]Dados Motores MT'!$C$110:$W$224</definedName>
    <definedName name="Motortype">[77]Completa!$AR$19</definedName>
    <definedName name="MOVEL">#REF!</definedName>
    <definedName name="movel1">#REF!</definedName>
    <definedName name="MOWTrenching">'[91]Project Inputs'!$C$174</definedName>
    <definedName name="mpa_other_costs">'[90]GETSGS Org Est'!$D$30</definedName>
    <definedName name="mshare">#REF!</definedName>
    <definedName name="MT" localSheetId="2">#REF!</definedName>
    <definedName name="MT" localSheetId="1">#REF!</definedName>
    <definedName name="MT" localSheetId="0">#REF!</definedName>
    <definedName name="MT">#REF!</definedName>
    <definedName name="MT_수" localSheetId="2">#REF!</definedName>
    <definedName name="MT_수" localSheetId="1">#REF!</definedName>
    <definedName name="MT_수" localSheetId="0">#REF!</definedName>
    <definedName name="MT_수">#REF!</definedName>
    <definedName name="MT단가" localSheetId="2">#REF!</definedName>
    <definedName name="MT단가" localSheetId="1">#REF!</definedName>
    <definedName name="MT단가" localSheetId="0">#REF!</definedName>
    <definedName name="MT단가">#REF!</definedName>
    <definedName name="Muda_Cor" localSheetId="5">[248]!Muda_Cor</definedName>
    <definedName name="Muda_Cor" localSheetId="2">[248]!Muda_Cor</definedName>
    <definedName name="Muda_Cor" localSheetId="1">[248]!Muda_Cor</definedName>
    <definedName name="Muda_Cor">[248]!Muda_Cor</definedName>
    <definedName name="Muda_Cor2" localSheetId="5">[249]!Muda_Cor2</definedName>
    <definedName name="Muda_Cor2" localSheetId="2">[249]!Muda_Cor2</definedName>
    <definedName name="Muda_Cor2" localSheetId="1">[249]!Muda_Cor2</definedName>
    <definedName name="Muda_Cor2">[249]!Muda_Cor2</definedName>
    <definedName name="MULHRT" hidden="1">{"'gráf jan00'!$A$1:$AK$41"}</definedName>
    <definedName name="Multitec">#REF!</definedName>
    <definedName name="MVChv">[15]Dados!#REF!</definedName>
    <definedName name="MWHR">#REF!</definedName>
    <definedName name="MX">#REF!</definedName>
    <definedName name="MX2800_ACCESSORIES">'[31]Price List'!$A$525</definedName>
    <definedName name="MX2800_SYSTEMS">'[31]Price List'!$A$488</definedName>
    <definedName name="MX2800_UNITS">'[31]Price List'!$A$475</definedName>
    <definedName name="MX2820_CAB">'[31]Price List'!$A$589</definedName>
    <definedName name="MX2820_MOD">'[31]Price List'!#REF!</definedName>
    <definedName name="MX2820_SYS">'[31]Price List'!$A$555</definedName>
    <definedName name="MX2820_UNITS">'[31]Price List'!$A$539</definedName>
    <definedName name="MyRange">OFFSET([280]Dados!$A$1,0,0,COUNTA([280]Dados!$A$1:$A$65536),29)</definedName>
    <definedName name="n">#REF!</definedName>
    <definedName name="N.Ferrosos" hidden="1">{"'CptDifn'!$AA$32:$AG$32"}</definedName>
    <definedName name="n_Command">'[31]Price List'!$A$752</definedName>
    <definedName name="N_FORM">'[31]Price List'!#REF!</definedName>
    <definedName name="N_PIG">#REF!</definedName>
    <definedName name="N_PIG_eurobalise">#REF!</definedName>
    <definedName name="N_TOTAL">#REF!</definedName>
    <definedName name="N_TOTALE">#REF!</definedName>
    <definedName name="N4E">'[125]#REF'!$A$2:$I$77</definedName>
    <definedName name="N4WC">'[125]#REF'!$A$79:$I$134</definedName>
    <definedName name="N4WN">'[125]#REF'!$A$136:$I$208</definedName>
    <definedName name="N5E">'[125]#REF'!$A$257:$I$300</definedName>
    <definedName name="N5W">'[125]#REF'!$A$211:$I$254</definedName>
    <definedName name="n5wa">'[125]#REF'!$A$212:$I$255</definedName>
    <definedName name="NADA">#REF!</definedName>
    <definedName name="name">#REF!</definedName>
    <definedName name="Não">#REF!</definedName>
    <definedName name="nASCV">[281]STAZIONE_ITA1!$D$76</definedName>
    <definedName name="NavigationalLightCost">[91]Quotes!$E$66</definedName>
    <definedName name="NavigationLightNumber">'[91]Project Inputs'!$C$171</definedName>
    <definedName name="Navios" localSheetId="5">[280]!Navios</definedName>
    <definedName name="Navios" localSheetId="2">[280]!Navios</definedName>
    <definedName name="Navios" localSheetId="1">[280]!Navios</definedName>
    <definedName name="Navios">[280]!Navios</definedName>
    <definedName name="NbEcrans">#REF!</definedName>
    <definedName name="NbFn">#REF!</definedName>
    <definedName name="NbHrsJr">#REF!</definedName>
    <definedName name="NbHrsMs">#REF!</definedName>
    <definedName name="NbInt">#REF!</definedName>
    <definedName name="NbJEssTypeEquip">#REF!</definedName>
    <definedName name="NbJImpFn">#REF!</definedName>
    <definedName name="NbJImpICDIHM">#REF!</definedName>
    <definedName name="NbJImpIHM">#REF!</definedName>
    <definedName name="NbJImpInt">#REF!</definedName>
    <definedName name="NbJProcEssEquip">#REF!</definedName>
    <definedName name="NbJSpecEquip">#REF!</definedName>
    <definedName name="NbJSpecFn">#REF!</definedName>
    <definedName name="NbJSpeICDIHM">#REF!</definedName>
    <definedName name="NbJSpeIHM">#REF!</definedName>
    <definedName name="NbJSpeInt">#REF!</definedName>
    <definedName name="NbJValFn">#REF!</definedName>
    <definedName name="NbJValICDIHM">#REF!</definedName>
    <definedName name="NbJValInt">#REF!</definedName>
    <definedName name="negócio" hidden="1">{"'gráf jan00'!$A$1:$AK$41"}</definedName>
    <definedName name="Netto" localSheetId="2">#REF!</definedName>
    <definedName name="Netto" localSheetId="1">#REF!</definedName>
    <definedName name="Netto" localSheetId="0">#REF!</definedName>
    <definedName name="Netto">#REF!</definedName>
    <definedName name="NETVANTA_1000">'[31]Price List'!$A$10</definedName>
    <definedName name="NETVANTA_1000_INT">'[31]Price List'!$A$863</definedName>
    <definedName name="NETVANTA_1000_MOD">'[31]Price List'!$A$14</definedName>
    <definedName name="NETVANTA_2000">'[31]Price List'!$A$97</definedName>
    <definedName name="NETVANTA_2000_INT">'[31]Price List'!$A$942</definedName>
    <definedName name="NETVANTA_300_INT">'[31]Price List'!$A$902</definedName>
    <definedName name="NETVANTA_3000">'[31]Price List'!$A$57</definedName>
    <definedName name="NETVANTA_3000_INT">'[31]Price List'!$A$915</definedName>
    <definedName name="NETVANTA_3000_SYSTEMS">'[31]Price List'!$A$41</definedName>
    <definedName name="NetVanta_340">'[31]Price List'!$A$4</definedName>
    <definedName name="NetVanta_4000_Chassis">'[31]Price List'!$A$83</definedName>
    <definedName name="NETVANTA_4000_INT">'[31]Price List'!$A$934</definedName>
    <definedName name="NETVANTA_4000_SYSTEMS">'[31]Price List'!$A$80</definedName>
    <definedName name="NETVANTA_5000">'[31]Price List'!$A$90</definedName>
    <definedName name="NETVANTA_5000_INT">'[31]Price List'!#REF!</definedName>
    <definedName name="NETVANTA_5000_MOD">'[31]Price List'!$A$93</definedName>
    <definedName name="NETVANTA_5000_SYS">'[31]Price List'!$A$81</definedName>
    <definedName name="NetVanta_7100">'[31]Price List'!$A$110</definedName>
    <definedName name="NETVANTA_950">'[31]Price List'!#REF!</definedName>
    <definedName name="NETVANTA_950_ACC">'[31]Price List'!#REF!</definedName>
    <definedName name="NETVANTA_950_SYS">'[31]Price List'!#REF!</definedName>
    <definedName name="NewApproachesRequired">'[91]Project Inputs'!$C$17</definedName>
    <definedName name="newname">'[172]Pg 2'!$C$4:$C$40,'[172]Pg 2'!$H$4:$H$40,'[172]Pg 2'!$M$4:$M$40,'[172]Pg 2'!$R$4:$R$40</definedName>
    <definedName name="NID_AREA">#REF!</definedName>
    <definedName name="NID_BG">#REF!</definedName>
    <definedName name="NID_C">#REF!</definedName>
    <definedName name="NID_MACROAREA">#REF!</definedName>
    <definedName name="NID_PACCHETTO">#REF!</definedName>
    <definedName name="NID_PACKET_EndOfInformation">#REF!</definedName>
    <definedName name="NID_PACKET44">#REF!</definedName>
    <definedName name="NID_PI">#REF!</definedName>
    <definedName name="NID_PI_SUCCESSIVO">#REF!</definedName>
    <definedName name="NID_RALL_A">#REF!</definedName>
    <definedName name="NID_RALL_B">#REF!</definedName>
    <definedName name="NID_XUSER">#REF!</definedName>
    <definedName name="ninefive" localSheetId="2">#REF!</definedName>
    <definedName name="ninefive" localSheetId="1">#REF!</definedName>
    <definedName name="ninefive" localSheetId="0">#REF!</definedName>
    <definedName name="ninefive">#REF!</definedName>
    <definedName name="ninefour" localSheetId="2">#REF!</definedName>
    <definedName name="ninefour" localSheetId="1">#REF!</definedName>
    <definedName name="ninefour" localSheetId="0">#REF!</definedName>
    <definedName name="ninefour">#REF!</definedName>
    <definedName name="ninenine" localSheetId="2">#REF!</definedName>
    <definedName name="ninenine" localSheetId="1">#REF!</definedName>
    <definedName name="ninenine" localSheetId="0">#REF!</definedName>
    <definedName name="ninenine">#REF!</definedName>
    <definedName name="nineseven">#REF!</definedName>
    <definedName name="ninesix">#REF!</definedName>
    <definedName name="ninethree">#REF!</definedName>
    <definedName name="NIS">#REF!</definedName>
    <definedName name="Nível">#REF!</definedName>
    <definedName name="NIVEL3" localSheetId="2">[282]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definedName>
    <definedName name="NIVEL3" localSheetId="1">[282]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definedName>
    <definedName name="NIVEL3" localSheetId="0">[282]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definedName>
    <definedName name="NIVEL3">[282]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definedName>
    <definedName name="NN" localSheetId="2">'[2]97 사업추정(WEKI)'!#REF!</definedName>
    <definedName name="NN" localSheetId="1">'[2]97 사업추정(WEKI)'!#REF!</definedName>
    <definedName name="NN" localSheetId="0">'[2]97 사업추정(WEKI)'!#REF!</definedName>
    <definedName name="NN">'[2]97 사업추정(WEKI)'!#REF!</definedName>
    <definedName name="nnln" localSheetId="5">[149]!Macro11</definedName>
    <definedName name="nnln" localSheetId="2">[149]!Macro11</definedName>
    <definedName name="nnln" localSheetId="1">[149]!Macro11</definedName>
    <definedName name="nnln">[149]!Macro11</definedName>
    <definedName name="NNN" localSheetId="2">'[283]97 사업추정(WEKI)'!#REF!</definedName>
    <definedName name="NNN" localSheetId="1">'[283]97 사업추정(WEKI)'!#REF!</definedName>
    <definedName name="NNN" localSheetId="0">'[283]97 사업추정(WEKI)'!#REF!</definedName>
    <definedName name="NNN">'[283]97 사업추정(WEKI)'!#REF!</definedName>
    <definedName name="nnnnnnnnnn">#REF!</definedName>
    <definedName name="nnnnnnnnnnnnnnnnnnnn">[7]!nnnnnnnnnnnnnnnnnnnn</definedName>
    <definedName name="nNV">[281]STAZIONE_ITA1!$V$76</definedName>
    <definedName name="NOME">#N/A</definedName>
    <definedName name="NOME_10">NA()</definedName>
    <definedName name="NOME_10_1">NA()</definedName>
    <definedName name="NOME_12">NA()</definedName>
    <definedName name="NOME_13">NA()</definedName>
    <definedName name="NOME_2">NA()</definedName>
    <definedName name="NOME_21">NA()</definedName>
    <definedName name="NOME_3">NA()</definedName>
    <definedName name="NOME_4">NA()</definedName>
    <definedName name="NOME_5">NA()</definedName>
    <definedName name="Nome_TLG">#REF!</definedName>
    <definedName name="NOME2"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NOME3"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NOME4"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NOME5"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NomeCam">[15]Dados!#REF!</definedName>
    <definedName name="NomeVer">[15]Dados!#REF!</definedName>
    <definedName name="Novas">[7]!Novas</definedName>
    <definedName name="Nove">'[186]Decretos_PIS-COFINS'!$E$120:$E$129</definedName>
    <definedName name="NOVO" hidden="1">{#N/A,#N/A,FALSE,"GERAL";#N/A,#N/A,FALSE,"012-96";#N/A,#N/A,FALSE,"018-96";#N/A,#N/A,FALSE,"027-96";#N/A,#N/A,FALSE,"059-96";#N/A,#N/A,FALSE,"076-96";#N/A,#N/A,FALSE,"019-97";#N/A,#N/A,FALSE,"021-97";#N/A,#N/A,FALSE,"022-97";#N/A,#N/A,FALSE,"028-97"}</definedName>
    <definedName name="novonome">'[172]Pg 3'!$C$4:$C$40,'[172]Pg 3'!$H$4:$H$40,'[172]Pg 3'!$M$4:$M$40,'[172]Pg 3'!$R$4:$R$40,'[172]Pg 3'!$W$4:$W$40</definedName>
    <definedName name="num" localSheetId="2">#REF!</definedName>
    <definedName name="num" localSheetId="1">#REF!</definedName>
    <definedName name="num" localSheetId="0">#REF!</definedName>
    <definedName name="num">#REF!</definedName>
    <definedName name="num_linhas">#REF!</definedName>
    <definedName name="Num_Of_Circuits">'[91]Trench and Cable'!$B$136:$B$141</definedName>
    <definedName name="Num_of_horiz_cables_IEEE">'[91]Trench and Cable'!$C$243:$F$243</definedName>
    <definedName name="Num_of_layers_IEEE">'[91]Trench and Cable'!$B$244:$B$245</definedName>
    <definedName name="Number_of_Circuits_IEEE_RHO">'[91]Trench and Cable'!$I$227:$K$227</definedName>
    <definedName name="Number_Pipeline_Cross_Roads">'[91]R Lengths'!$M$1506</definedName>
    <definedName name="NumberMetTowers">'[91]Project Inputs'!$C$170</definedName>
    <definedName name="NumberOfCircuits">'[91]Project Inputs'!$D$148</definedName>
    <definedName name="NumberOfPipelineCrossings">'[91]Project Inputs'!$C$73</definedName>
    <definedName name="NumberOfRiserPoles">'[91]Project Inputs'!$C$67</definedName>
    <definedName name="NumberOfSubstations">'[91]Project Inputs'!$C$136</definedName>
    <definedName name="NumberOfSubstationTransformers">'[91]Project Inputs'!$C$137</definedName>
    <definedName name="NumberOfTrenchingMobDemob">'[91]Project Inputs'!$C$178</definedName>
    <definedName name="NumberOfTurbines_LossesCalculation">'[91]Losses Calculation'!$J$52</definedName>
    <definedName name="NumberOfTurbines_ProjectInput">'[91]Project Inputs'!$C$146</definedName>
    <definedName name="NumberOfVaultsRequired">'[91]E Lengths'!$N$1506</definedName>
    <definedName name="NumberRisers">'[91]E Lengths'!$M$1506</definedName>
    <definedName name="NumberRoadBoreCrossings">'[91]Project Inputs'!$C$74</definedName>
    <definedName name="NúmeroFuncionários" localSheetId="2">#REF!</definedName>
    <definedName name="NúmeroFuncionários" localSheetId="1">#REF!</definedName>
    <definedName name="NúmeroFuncionários" localSheetId="0">#REF!</definedName>
    <definedName name="NúmeroFuncionários">#REF!</definedName>
    <definedName name="NúmeroFuncionários_15" localSheetId="2">#REF!</definedName>
    <definedName name="NúmeroFuncionários_15" localSheetId="1">#REF!</definedName>
    <definedName name="NúmeroFuncionários_15" localSheetId="0">#REF!</definedName>
    <definedName name="NúmeroFuncionários_15">#REF!</definedName>
    <definedName name="NúmeroFuncionários_20" localSheetId="2">#REF!</definedName>
    <definedName name="NúmeroFuncionários_20" localSheetId="1">#REF!</definedName>
    <definedName name="NúmeroFuncionários_20" localSheetId="0">#REF!</definedName>
    <definedName name="NúmeroFuncionários_20">#REF!</definedName>
    <definedName name="NúmeroFuncionários_23">#REF!</definedName>
    <definedName name="NúmeroFuncionários_25">#REF!</definedName>
    <definedName name="NúmeroFuncionários_28">#REF!</definedName>
    <definedName name="NúmeroFuncionários_31">#REF!</definedName>
    <definedName name="NúmeroFuncionários_33">#REF!</definedName>
    <definedName name="NúmeroFuncionários_36">#REF!</definedName>
    <definedName name="NumEstagiarios">#REF!</definedName>
    <definedName name="NumEstagiarios_15">#REF!</definedName>
    <definedName name="NumEstagiarios_20">#REF!</definedName>
    <definedName name="NumEstagiarios_23">#REF!</definedName>
    <definedName name="NumEstagiarios_25">#REF!</definedName>
    <definedName name="NumEstagiarios_28">#REF!</definedName>
    <definedName name="NumEstagiarios_31">#REF!</definedName>
    <definedName name="NumEstagiarios_33">#REF!</definedName>
    <definedName name="NumEstagiarios_36">#REF!</definedName>
    <definedName name="NumMOAdmLocal">#REF!</definedName>
    <definedName name="NumMOAdmLocal_15">#REF!</definedName>
    <definedName name="NumMOAdmLocal_20">#REF!</definedName>
    <definedName name="NumMOAdmLocal_23">#REF!</definedName>
    <definedName name="NumMOAdmLocal_25">#REF!</definedName>
    <definedName name="NumMOAdmLocal_28">#REF!</definedName>
    <definedName name="NumMOAdmLocal_31">#REF!</definedName>
    <definedName name="NumMOAdmLocal_33">#REF!</definedName>
    <definedName name="NumMOAdmLocal_36">#REF!</definedName>
    <definedName name="nvd">'[237]ACOPL ENG'!$A$3:$E$20</definedName>
    <definedName name="NvsASD">"V2001-12-31"</definedName>
    <definedName name="NvsAutoDrillOk">"VN"</definedName>
    <definedName name="NvsElapsedTime">0.00128807870351011</definedName>
    <definedName name="NvsEndTime">36969.4292877315</definedName>
    <definedName name="NvsInstSpec">"%,FBU_FILIAL,TENTIDADES,NTMA"</definedName>
    <definedName name="NvsLayoutType">"M3"</definedName>
    <definedName name="NvsPanelEffdt">"V1990-01-01"</definedName>
    <definedName name="NvsPanelSetid">"VMODEL"</definedName>
    <definedName name="NvsReqBU">"VTEL"</definedName>
    <definedName name="NvsReqBUOnly">"VN"</definedName>
    <definedName name="NvsTransLed">"VN"</definedName>
    <definedName name="NvsTreeASD">"V2050-01-01"</definedName>
    <definedName name="NvsValTbl.BUSINESS_UNIT">"BUS_UNIT_TBL_GL"</definedName>
    <definedName name="NVZ">#REF!</definedName>
    <definedName name="nwr" hidden="1">{#N/A,#N/A,FALSE,"GERAL";#N/A,#N/A,FALSE,"012-96";#N/A,#N/A,FALSE,"018-96";#N/A,#N/A,FALSE,"027-96";#N/A,#N/A,FALSE,"059-96";#N/A,#N/A,FALSE,"076-96";#N/A,#N/A,FALSE,"019-97";#N/A,#N/A,FALSE,"021-97";#N/A,#N/A,FALSE,"022-97";#N/A,#N/A,FALSE,"028-97"}</definedName>
    <definedName name="O">[67]상반기손익차2총괄!#REF!</definedName>
    <definedName name="oacuat">[129]Dados!$AK$8:$AK$9</definedName>
    <definedName name="Ob" localSheetId="5">[141]!Macro3</definedName>
    <definedName name="Ob" localSheetId="2">[141]!Macro3</definedName>
    <definedName name="Ob" localSheetId="1">[141]!Macro3</definedName>
    <definedName name="Ob">[141]!Macro3</definedName>
    <definedName name="Objetivo">#REF!</definedName>
    <definedName name="Objeto">#REF!</definedName>
    <definedName name="OBRA">#REF!</definedName>
    <definedName name="Obras2">[7]!Obras2</definedName>
    <definedName name="oCRNat">[143]Plan1!$AX$8:$AX$796</definedName>
    <definedName name="oCRNatDt">[129]Dados!$AI$8:$AI$9</definedName>
    <definedName name="OD" localSheetId="2">#REF!</definedName>
    <definedName name="OD" localSheetId="1">#REF!</definedName>
    <definedName name="OD" localSheetId="0">#REF!</definedName>
    <definedName name="OD">#REF!</definedName>
    <definedName name="ODH" localSheetId="2" hidden="1">#REF!</definedName>
    <definedName name="ODH" localSheetId="1" hidden="1">#REF!</definedName>
    <definedName name="ODH" localSheetId="0" hidden="1">#REF!</definedName>
    <definedName name="ODH" hidden="1">#REF!</definedName>
    <definedName name="of">#REF!</definedName>
    <definedName name="oferta">#REF!</definedName>
    <definedName name="oferta_cvrd">#REF!</definedName>
    <definedName name="oferta00NNE">#REF!</definedName>
    <definedName name="oferta00SSECO">#REF!</definedName>
    <definedName name="oferta1">#REF!</definedName>
    <definedName name="oferta10">#REF!</definedName>
    <definedName name="oferta11">#REF!</definedName>
    <definedName name="oferta12">#REF!</definedName>
    <definedName name="oferta13">#REF!</definedName>
    <definedName name="oferta14">#REF!</definedName>
    <definedName name="oferta15">#REF!</definedName>
    <definedName name="oferta16">#REF!</definedName>
    <definedName name="oferta17">#REF!</definedName>
    <definedName name="oferta18">#REF!</definedName>
    <definedName name="oferta19">#REF!</definedName>
    <definedName name="oferta2">#REF!</definedName>
    <definedName name="oferta3">#REF!</definedName>
    <definedName name="oferta4">#REF!</definedName>
    <definedName name="oferta5">#REF!</definedName>
    <definedName name="oferta6">#REF!</definedName>
    <definedName name="oferta7">#REF!</definedName>
    <definedName name="oferta8">#REF!</definedName>
    <definedName name="oferta9">#REF!</definedName>
    <definedName name="ofertacvrd">#REF!</definedName>
    <definedName name="ogasMesrl">#REF!</definedName>
    <definedName name="ogasMesus">#REF!</definedName>
    <definedName name="ogasrl">[143]Plan1!$AY$8:$AY$796</definedName>
    <definedName name="ogasus">[143]Plan1!$AZ$8:$AZ$796</definedName>
    <definedName name="OH_Base_Temperature">'[91]Project Inputs'!$C$95</definedName>
    <definedName name="OHDoubleCost" localSheetId="2">[102]Quotes!#REF!</definedName>
    <definedName name="OHDoubleCost" localSheetId="1">[102]Quotes!#REF!</definedName>
    <definedName name="OHDoubleCost" localSheetId="0">[102]Quotes!#REF!</definedName>
    <definedName name="OHDoubleCost">[102]Quotes!#REF!</definedName>
    <definedName name="OHSingleCost" localSheetId="2">[102]Quotes!#REF!</definedName>
    <definedName name="OHSingleCost" localSheetId="1">[102]Quotes!#REF!</definedName>
    <definedName name="OHSingleCost" localSheetId="0">[102]Quotes!#REF!</definedName>
    <definedName name="OHSingleCost">[102]Quotes!#REF!</definedName>
    <definedName name="OHTripleCost" localSheetId="2">[102]Quotes!#REF!</definedName>
    <definedName name="OHTripleCost" localSheetId="1">[102]Quotes!#REF!</definedName>
    <definedName name="OHTripleCost" localSheetId="0">[102]Quotes!#REF!</definedName>
    <definedName name="OHTripleCost">[102]Quotes!#REF!</definedName>
    <definedName name="oi" hidden="1">{#N/A,#N/A,FALSE,"GERAL";#N/A,#N/A,FALSE,"012-96";#N/A,#N/A,FALSE,"018-96";#N/A,#N/A,FALSE,"027-96";#N/A,#N/A,FALSE,"059-96";#N/A,#N/A,FALSE,"076-96";#N/A,#N/A,FALSE,"019-97";#N/A,#N/A,FALSE,"021-97";#N/A,#N/A,FALSE,"022-97";#N/A,#N/A,FALSE,"028-97"}</definedName>
    <definedName name="OIH">#REF!</definedName>
    <definedName name="OIHBud">#REF!</definedName>
    <definedName name="OIHYear2">#REF!</definedName>
    <definedName name="OIHYear3">#REF!</definedName>
    <definedName name="OIUNHGT" localSheetId="2" hidden="1">{#N/A,#N/A,FALSE,"GERAL";#N/A,#N/A,FALSE,"012-96";#N/A,#N/A,FALSE,"018-96";#N/A,#N/A,FALSE,"027-96";#N/A,#N/A,FALSE,"059-96";#N/A,#N/A,FALSE,"076-96";#N/A,#N/A,FALSE,"019-97";#N/A,#N/A,FALSE,"021-97";#N/A,#N/A,FALSE,"022-97";#N/A,#N/A,FALSE,"028-97"}</definedName>
    <definedName name="OIUNHGT" localSheetId="1" hidden="1">{#N/A,#N/A,FALSE,"GERAL";#N/A,#N/A,FALSE,"012-96";#N/A,#N/A,FALSE,"018-96";#N/A,#N/A,FALSE,"027-96";#N/A,#N/A,FALSE,"059-96";#N/A,#N/A,FALSE,"076-96";#N/A,#N/A,FALSE,"019-97";#N/A,#N/A,FALSE,"021-97";#N/A,#N/A,FALSE,"022-97";#N/A,#N/A,FALSE,"028-97"}</definedName>
    <definedName name="OIUNHGT" localSheetId="0" hidden="1">{#N/A,#N/A,FALSE,"GERAL";#N/A,#N/A,FALSE,"012-96";#N/A,#N/A,FALSE,"018-96";#N/A,#N/A,FALSE,"027-96";#N/A,#N/A,FALSE,"059-96";#N/A,#N/A,FALSE,"076-96";#N/A,#N/A,FALSE,"019-97";#N/A,#N/A,FALSE,"021-97";#N/A,#N/A,FALSE,"022-97";#N/A,#N/A,FALSE,"028-97"}</definedName>
    <definedName name="OIUNHGT" hidden="1">{#N/A,#N/A,FALSE,"GERAL";#N/A,#N/A,FALSE,"012-96";#N/A,#N/A,FALSE,"018-96";#N/A,#N/A,FALSE,"027-96";#N/A,#N/A,FALSE,"059-96";#N/A,#N/A,FALSE,"076-96";#N/A,#N/A,FALSE,"019-97";#N/A,#N/A,FALSE,"021-97";#N/A,#N/A,FALSE,"022-97";#N/A,#N/A,FALSE,"028-97"}</definedName>
    <definedName name="OK" localSheetId="2" hidden="1">{#N/A,#N/A,FALSE,"Cronograma";#N/A,#N/A,FALSE,"Cronogr. 2"}</definedName>
    <definedName name="OK" localSheetId="1" hidden="1">{#N/A,#N/A,FALSE,"Cronograma";#N/A,#N/A,FALSE,"Cronogr. 2"}</definedName>
    <definedName name="OK" localSheetId="0" hidden="1">{#N/A,#N/A,FALSE,"Cronograma";#N/A,#N/A,FALSE,"Cronogr. 2"}</definedName>
    <definedName name="OK" hidden="1">{#N/A,#N/A,FALSE,"Cronograma";#N/A,#N/A,FALSE,"Cronogr. 2"}</definedName>
    <definedName name="oKey">[129]Dados!$BQ$8:$BQ$177</definedName>
    <definedName name="OLE_LINK2_2" localSheetId="2">#REF!</definedName>
    <definedName name="OLE_LINK2_2" localSheetId="1">#REF!</definedName>
    <definedName name="OLE_LINK2_2" localSheetId="0">#REF!</definedName>
    <definedName name="OLE_LINK2_2">#REF!</definedName>
    <definedName name="olnah" localSheetId="2" hidden="1">{#N/A,#N/A,TRUE,"Summary";#N/A,#N/A,TRUE,"Worksheet";#N/A,#N/A,TRUE,"CashFlow"}</definedName>
    <definedName name="olnah" localSheetId="1" hidden="1">{#N/A,#N/A,TRUE,"Summary";#N/A,#N/A,TRUE,"Worksheet";#N/A,#N/A,TRUE,"CashFlow"}</definedName>
    <definedName name="olnah" localSheetId="0" hidden="1">{#N/A,#N/A,TRUE,"Summary";#N/A,#N/A,TRUE,"Worksheet";#N/A,#N/A,TRUE,"CashFlow"}</definedName>
    <definedName name="olnah" hidden="1">{#N/A,#N/A,TRUE,"Summary";#N/A,#N/A,TRUE,"Worksheet";#N/A,#N/A,TRUE,"CashFlow"}</definedName>
    <definedName name="OM">'[276]PJ2 STURA'!$M$455</definedName>
    <definedName name="omesat">[129]Dados!$AJ$8:$AJ$9</definedName>
    <definedName name="OMY" localSheetId="2" hidden="1">{#N/A,#N/A,FALSE,"Ocorrência OOLA";#N/A,#N/A,FALSE,"Ocorrência OOLL";#N/A,#N/A,FALSE,"Extra OOLA";#N/A,#N/A,FALSE,"Extra OOLL"}</definedName>
    <definedName name="OMY" localSheetId="1" hidden="1">{#N/A,#N/A,FALSE,"Ocorrência OOLA";#N/A,#N/A,FALSE,"Ocorrência OOLL";#N/A,#N/A,FALSE,"Extra OOLA";#N/A,#N/A,FALSE,"Extra OOLL"}</definedName>
    <definedName name="OMY" localSheetId="0" hidden="1">{#N/A,#N/A,FALSE,"Ocorrência OOLA";#N/A,#N/A,FALSE,"Ocorrência OOLL";#N/A,#N/A,FALSE,"Extra OOLA";#N/A,#N/A,FALSE,"Extra OOLL"}</definedName>
    <definedName name="OMY" hidden="1">{#N/A,#N/A,FALSE,"Ocorrência OOLA";#N/A,#N/A,FALSE,"Ocorrência OOLL";#N/A,#N/A,FALSE,"Extra OOLA";#N/A,#N/A,FALSE,"Extra OOLL"}</definedName>
    <definedName name="ON_SITE_INSTALLATION">'[31]Price List'!$A$1068</definedName>
    <definedName name="once">#REF!</definedName>
    <definedName name="ONE_YEAR_MAINTENANCE">'[31]Price List'!$A$1080</definedName>
    <definedName name="onefive" localSheetId="2">#REF!</definedName>
    <definedName name="onefive" localSheetId="1">#REF!</definedName>
    <definedName name="onefive" localSheetId="0">#REF!</definedName>
    <definedName name="onefive">#REF!</definedName>
    <definedName name="onefour" localSheetId="2">#REF!</definedName>
    <definedName name="onefour" localSheetId="1">#REF!</definedName>
    <definedName name="onefour" localSheetId="0">#REF!</definedName>
    <definedName name="onefour">#REF!</definedName>
    <definedName name="oneone" localSheetId="2">#REF!</definedName>
    <definedName name="oneone" localSheetId="1">#REF!</definedName>
    <definedName name="oneone" localSheetId="0">#REF!</definedName>
    <definedName name="oneone">#REF!</definedName>
    <definedName name="onethree">#REF!</definedName>
    <definedName name="onetwo">#REF!</definedName>
    <definedName name="onezero">#REF!</definedName>
    <definedName name="Ônibus">#REF!</definedName>
    <definedName name="Ônibus_15">#REF!</definedName>
    <definedName name="Ônibus_20">#REF!</definedName>
    <definedName name="Ônibus_23">#REF!</definedName>
    <definedName name="Ônibus_25">#REF!</definedName>
    <definedName name="Ônibus_28">#REF!</definedName>
    <definedName name="Ônibus_31">#REF!</definedName>
    <definedName name="Ônibus_33">#REF!</definedName>
    <definedName name="Ônibus_36">#REF!</definedName>
    <definedName name="oo" localSheetId="5">[284]!Macro3</definedName>
    <definedName name="oo" localSheetId="2">[284]!Macro3</definedName>
    <definedName name="oo" localSheetId="1">[284]!Macro3</definedName>
    <definedName name="oo">[284]!Macro3</definedName>
    <definedName name="OO0K" localSheetId="2" hidden="1">{#N/A,#N/A,FALSE,"Cronograma";#N/A,#N/A,FALSE,"Cronogr. 2"}</definedName>
    <definedName name="OO0K" localSheetId="1" hidden="1">{#N/A,#N/A,FALSE,"Cronograma";#N/A,#N/A,FALSE,"Cronogr. 2"}</definedName>
    <definedName name="OO0K" localSheetId="0" hidden="1">{#N/A,#N/A,FALSE,"Cronograma";#N/A,#N/A,FALSE,"Cronogr. 2"}</definedName>
    <definedName name="OO0K" hidden="1">{#N/A,#N/A,FALSE,"Cronograma";#N/A,#N/A,FALSE,"Cronogr. 2"}</definedName>
    <definedName name="ooo">[246]Dados!#REF!</definedName>
    <definedName name="Opção">#REF!</definedName>
    <definedName name="opcoes">[285]Consolidada!$T$1:$T$2</definedName>
    <definedName name="OPER1">#REF!</definedName>
    <definedName name="OPER2">#REF!</definedName>
    <definedName name="OperChv">[286]Dados!$H$6:$H$39</definedName>
    <definedName name="OperGerrot" localSheetId="5">[287]MenuPrincipal!Macro3</definedName>
    <definedName name="OperGerrot" localSheetId="2">[287]MenuPrincipal!Macro3</definedName>
    <definedName name="OperGerrot" localSheetId="1">[287]MenuPrincipal!Macro3</definedName>
    <definedName name="OperGerrot">[287]MenuPrincipal!Macro3</definedName>
    <definedName name="OPIOKKL" hidden="1">{#N/A,#N/A,FALSE,"Suprimentos";#N/A,#N/A,FALSE,"Medicina e Segurança";#N/A,#N/A,FALSE,"Administração";#N/A,#N/A,FALSE,"Meio Ambiente";#N/A,#N/A,FALSE,"Operação (Mina)";#N/A,#N/A,FALSE,"Operação (Porto)"}</definedName>
    <definedName name="oprdacu">[129]Dados!$AG$8:$AG$9</definedName>
    <definedName name="oprdano">[143]Plan1!#REF!</definedName>
    <definedName name="oprdchv">[129]Dados!$AF$8:$AF$9</definedName>
    <definedName name="oprdmes">[129]Dados!$AG$8:$AG$9</definedName>
    <definedName name="Ops_Margin_Variance_2">#REF!</definedName>
    <definedName name="OPTI_3">'[31]Price List'!$A$633</definedName>
    <definedName name="OPTI_Cable_Assembly">'[31]Price List'!$A$716</definedName>
    <definedName name="OPTI_MX">'[31]Price List'!$A$654</definedName>
    <definedName name="Orc_cons">#REF!</definedName>
    <definedName name="ORC_FERR">#REF!</definedName>
    <definedName name="ORCAMENTO">#REF!</definedName>
    <definedName name="orcMes">[129]Dados!$BR$8:$BR$177</definedName>
    <definedName name="OrdenarFábrica" localSheetId="5">[213]!OrdenarFábrica</definedName>
    <definedName name="OrdenarFábrica" localSheetId="2">[213]!OrdenarFábrica</definedName>
    <definedName name="OrdenarFábrica" localSheetId="1">[213]!OrdenarFábrica</definedName>
    <definedName name="OrdenarFábrica">[213]!OrdenarFábrica</definedName>
    <definedName name="OrdenarÍndices" localSheetId="5">[213]!OrdenarÍndices</definedName>
    <definedName name="OrdenarÍndices" localSheetId="2">[213]!OrdenarÍndices</definedName>
    <definedName name="OrdenarÍndices" localSheetId="1">[213]!OrdenarÍndices</definedName>
    <definedName name="OrdenarÍndices">[213]!OrdenarÍndices</definedName>
    <definedName name="OrdenarMelhores" localSheetId="5">[213]!OrdenarMelhores</definedName>
    <definedName name="OrdenarMelhores" localSheetId="2">[213]!OrdenarMelhores</definedName>
    <definedName name="OrdenarMelhores" localSheetId="1">[213]!OrdenarMelhores</definedName>
    <definedName name="OrdenarMelhores">[213]!OrdenarMelhores</definedName>
    <definedName name="ordenarpeças">#REF!</definedName>
    <definedName name="ORDER">#REF!</definedName>
    <definedName name="Orders">#REF!</definedName>
    <definedName name="OrdersBud">#REF!</definedName>
    <definedName name="OrdersYear2">#REF!</definedName>
    <definedName name="OrdersYear3">#REF!</definedName>
    <definedName name="ore">IF(#REF!=0,0,#REF!/#REF!)</definedName>
    <definedName name="oResacu">[129]Dados!$AA$8:$AA$1531</definedName>
    <definedName name="oResacurl">#REF!</definedName>
    <definedName name="oResmes">[129]Dados!$Y$8:$Y$1531</definedName>
    <definedName name="oResmesrl">[129]Dados!$Z$8:$Z$1531</definedName>
    <definedName name="ORGAN" localSheetId="2" hidden="1">{#N/A,#N/A,FALSE,"Ocorrência OOLA";#N/A,#N/A,FALSE,"Ocorrência OOLL";#N/A,#N/A,FALSE,"Extra OOLA";#N/A,#N/A,FALSE,"Extra OOLL"}</definedName>
    <definedName name="ORGAN" localSheetId="1" hidden="1">{#N/A,#N/A,FALSE,"Ocorrência OOLA";#N/A,#N/A,FALSE,"Ocorrência OOLL";#N/A,#N/A,FALSE,"Extra OOLA";#N/A,#N/A,FALSE,"Extra OOLL"}</definedName>
    <definedName name="ORGAN" localSheetId="0" hidden="1">{#N/A,#N/A,FALSE,"Ocorrência OOLA";#N/A,#N/A,FALSE,"Ocorrência OOLL";#N/A,#N/A,FALSE,"Extra OOLA";#N/A,#N/A,FALSE,"Extra OOLL"}</definedName>
    <definedName name="ORGAN" hidden="1">{#N/A,#N/A,FALSE,"Ocorrência OOLA";#N/A,#N/A,FALSE,"Ocorrência OOLL";#N/A,#N/A,FALSE,"Extra OOLA";#N/A,#N/A,FALSE,"Extra OOLL"}</definedName>
    <definedName name="ORGANO" localSheetId="2" hidden="1">{#N/A,#N/A,FALSE,"Anexo I";#N/A,#N/A,FALSE,"Anexo II";#N/A,#N/A,FALSE,"Anexo III"}</definedName>
    <definedName name="ORGANO" localSheetId="1" hidden="1">{#N/A,#N/A,FALSE,"Anexo I";#N/A,#N/A,FALSE,"Anexo II";#N/A,#N/A,FALSE,"Anexo III"}</definedName>
    <definedName name="ORGANO" localSheetId="0" hidden="1">{#N/A,#N/A,FALSE,"Anexo I";#N/A,#N/A,FALSE,"Anexo II";#N/A,#N/A,FALSE,"Anexo III"}</definedName>
    <definedName name="ORGANO" hidden="1">{#N/A,#N/A,FALSE,"Anexo I";#N/A,#N/A,FALSE,"Anexo II";#N/A,#N/A,FALSE,"Anexo III"}</definedName>
    <definedName name="origem" localSheetId="2">#REF!</definedName>
    <definedName name="origem" localSheetId="1">#REF!</definedName>
    <definedName name="origem" localSheetId="0">#REF!</definedName>
    <definedName name="origem">#REF!</definedName>
    <definedName name="OS" localSheetId="2">#REF!</definedName>
    <definedName name="OS" localSheetId="1">#REF!</definedName>
    <definedName name="OS" localSheetId="0">#REF!</definedName>
    <definedName name="OS">#REF!</definedName>
    <definedName name="other_costs">[161]Summary!$F$163:$F$168</definedName>
    <definedName name="OTHER_ESTIMATED_EXPENSES">'[90]GETSGS Org Est'!$D$30</definedName>
    <definedName name="Other_sells">[161]Summary!$L$169</definedName>
    <definedName name="OtherSiteCosts">[91]Quotes!$E$99</definedName>
    <definedName name="OUT" localSheetId="2">#REF!</definedName>
    <definedName name="OUT" localSheetId="1">#REF!</definedName>
    <definedName name="OUT" localSheetId="0">#REF!</definedName>
    <definedName name="OUT">#REF!</definedName>
    <definedName name="outo">#REF!</definedName>
    <definedName name="OUTROS" localSheetId="2">#REF!</definedName>
    <definedName name="OUTROS" localSheetId="1">#REF!</definedName>
    <definedName name="OUTROS" localSheetId="0">#REF!</definedName>
    <definedName name="OUTROS">#REF!</definedName>
    <definedName name="Outside_Mat_Margin">'[90]Ref Numbers'!$H$64</definedName>
    <definedName name="OUTUBRO" hidden="1">{#N/A,#N/A,FALSE,"SITUAÇÃO DIÁRIA ";#N/A,#N/A,FALSE,"7 à 7"}</definedName>
    <definedName name="oValAcu">#REF!</definedName>
    <definedName name="oValAcurl">#REF!</definedName>
    <definedName name="oValAno">[129]Dados!$V$8:$V$9</definedName>
    <definedName name="oValAnorl">[143]Plan1!#REF!</definedName>
    <definedName name="oValchv">[129]Dados!$T$8:$T$9</definedName>
    <definedName name="oValmes">[129]Dados!$U$8:$U$9</definedName>
    <definedName name="oValmesrl">[129]Dados!$V$8:$V$9</definedName>
    <definedName name="oValor">[129]Dados!$BR$8:$BR$177</definedName>
    <definedName name="Over_cable_name_1">'[91]Trench and Cable'!$H$52</definedName>
    <definedName name="Over_cable_name_2">'[91]Trench and Cable'!$H$53</definedName>
    <definedName name="Over_cable_name_3">'[91]Trench and Cable'!$H$54</definedName>
    <definedName name="Over_cable_name_4">'[91]Trench and Cable'!$H$55</definedName>
    <definedName name="Over_cable_name_5">'[91]Trench and Cable'!$H$56</definedName>
    <definedName name="Over_cable_name_6">'[91]Trench and Cable'!$H$57</definedName>
    <definedName name="Over_cable_name_7">'[91]Trench and Cable'!$H$58</definedName>
    <definedName name="Over_cable_name_8">'[91]Trench and Cable'!$H$59</definedName>
    <definedName name="Over_cable_name_9">'[91]Trench and Cable'!$H$60</definedName>
    <definedName name="Overhaul_Comparison">#REF!</definedName>
    <definedName name="Overhaul_Proforma">#REF!</definedName>
    <definedName name="Overhead">'[288]Executive Summary'!#REF!</definedName>
    <definedName name="OverheadCableUnit">'[91]Trench and Cable'!$B$51</definedName>
    <definedName name="oVmes">[129]Dados!$AA$8:$AA$1531</definedName>
    <definedName name="oVol">#REF!</definedName>
    <definedName name="oVolacu">[99]Dados!$H$8:$H$57</definedName>
    <definedName name="oVolAno">[289]Dados!$I$6:$I$35</definedName>
    <definedName name="oVolchv">[99]Dados!$F$8:$F$57</definedName>
    <definedName name="OVOLFAT">[99]Dados!$F$7:$H$57</definedName>
    <definedName name="oVolmes">[99]Dados!$G$8:$G$57</definedName>
    <definedName name="Oxygen1" localSheetId="2">#REF!</definedName>
    <definedName name="Oxygen1" localSheetId="1">#REF!</definedName>
    <definedName name="Oxygen1" localSheetId="0">#REF!</definedName>
    <definedName name="Oxygen1">#REF!</definedName>
    <definedName name="Oxygen1_12" localSheetId="2">#REF!</definedName>
    <definedName name="Oxygen1_12" localSheetId="1">#REF!</definedName>
    <definedName name="Oxygen1_12" localSheetId="0">#REF!</definedName>
    <definedName name="Oxygen1_12">#REF!</definedName>
    <definedName name="Oxygen1_15" localSheetId="2">#REF!</definedName>
    <definedName name="Oxygen1_15" localSheetId="1">#REF!</definedName>
    <definedName name="Oxygen1_15" localSheetId="0">#REF!</definedName>
    <definedName name="Oxygen1_15">#REF!</definedName>
    <definedName name="Oxygen1_21">#REF!</definedName>
    <definedName name="Oxygen1_23">#REF!</definedName>
    <definedName name="Oxygen1_3">#REF!</definedName>
    <definedName name="Oxygen1_8">#REF!</definedName>
    <definedName name="OxyTrac">#REF!</definedName>
    <definedName name="OxyTrac_12">#REF!</definedName>
    <definedName name="OxyTrac_15">#REF!</definedName>
    <definedName name="OxyTrac_21">#REF!</definedName>
    <definedName name="OxyTrac_23">#REF!</definedName>
    <definedName name="OxyTrac_3">#REF!</definedName>
    <definedName name="OxyTrac_8">#REF!</definedName>
    <definedName name="P">[290]Hh!$R$19</definedName>
    <definedName name="P.Aparente" localSheetId="2">#REF!</definedName>
    <definedName name="P.Aparente" localSheetId="1">#REF!</definedName>
    <definedName name="P.Aparente" localSheetId="0">#REF!</definedName>
    <definedName name="P.Aparente">#REF!</definedName>
    <definedName name="P.O.TOTALE">#REF!</definedName>
    <definedName name="P.Reatia" localSheetId="2">#REF!</definedName>
    <definedName name="P.Reatia" localSheetId="1">#REF!</definedName>
    <definedName name="P.Reatia" localSheetId="0">#REF!</definedName>
    <definedName name="P.Reatia">#REF!</definedName>
    <definedName name="P.S.TOTALE">#REF!</definedName>
    <definedName name="P_AJT_US">[15]Dados!$AW$3:$AW$39</definedName>
    <definedName name="P_CAF_US">[15]Dados!$AY$3:$AY$39</definedName>
    <definedName name="P_CI_US">[15]Dados!$AX$3:$AX$39</definedName>
    <definedName name="P_CPVCASH_US">[15]Dados!$AT$3:$AT$39</definedName>
    <definedName name="P_DA_US">[15]Dados!$AV$3:$AV$39</definedName>
    <definedName name="P_DC_US">[15]Dados!$AU$3:$AU$39</definedName>
    <definedName name="P_HM_US">[15]Dados!$AZ$3:$AZ$39</definedName>
    <definedName name="P_RL_US">[15]Dados!$AS$3:$AS$39</definedName>
    <definedName name="p_shape" localSheetId="2">#REF!</definedName>
    <definedName name="p_shape" localSheetId="1">#REF!</definedName>
    <definedName name="p_shape" localSheetId="0">#REF!</definedName>
    <definedName name="p_shape">#REF!</definedName>
    <definedName name="P_SUCATA">#REF!</definedName>
    <definedName name="P1513837748">#REF!</definedName>
    <definedName name="PA">[7]!PA</definedName>
    <definedName name="pa_dir" localSheetId="5">[291]!Macro1</definedName>
    <definedName name="pa_dir" localSheetId="2">[291]!Macro1</definedName>
    <definedName name="pa_dir" localSheetId="1">[291]!Macro1</definedName>
    <definedName name="pa_dir">[291]!Macro1</definedName>
    <definedName name="PAC">#REF!</definedName>
    <definedName name="PACK">IF([110]NASTRI!XFD1=0,0,IF([110]NASTRI!XFD1="incl.",0,([110]NASTRI!XFA1)*[110]NASTRI!XFD1/100))</definedName>
    <definedName name="package">#REF!</definedName>
    <definedName name="PACOTE">#REF!</definedName>
    <definedName name="Pacote_A">[292]CMOD!$AC$1</definedName>
    <definedName name="Pacote_B">[292]CMOD!$AC$2</definedName>
    <definedName name="Pad_Power_database">[91]Database!$A$5:$A$21</definedName>
    <definedName name="Pad_Trafo_Capacity">'[91]Project Inputs'!$C$143</definedName>
    <definedName name="Pad_Trafo_Database">[91]Database!$A$4:$G$21</definedName>
    <definedName name="PadArea">'[91]Project Inputs'!$C$165</definedName>
    <definedName name="padr" hidden="1">{#N/A,#N/A,FALSE,"GERAL";#N/A,#N/A,FALSE,"012-96";#N/A,#N/A,FALSE,"018-96";#N/A,#N/A,FALSE,"027-96";#N/A,#N/A,FALSE,"059-96";#N/A,#N/A,FALSE,"076-96";#N/A,#N/A,FALSE,"019-97";#N/A,#N/A,FALSE,"021-97";#N/A,#N/A,FALSE,"022-97";#N/A,#N/A,FALSE,"028-97"}</definedName>
    <definedName name="padrao" hidden="1">{#N/A,#N/A,FALSE,"GERAL";#N/A,#N/A,FALSE,"012-96";#N/A,#N/A,FALSE,"018-96";#N/A,#N/A,FALSE,"027-96";#N/A,#N/A,FALSE,"059-96";#N/A,#N/A,FALSE,"076-96";#N/A,#N/A,FALSE,"019-97";#N/A,#N/A,FALSE,"021-97";#N/A,#N/A,FALSE,"022-97";#N/A,#N/A,FALSE,"028-97"}</definedName>
    <definedName name="PadTF">'[91]Project Inputs'!$C$159</definedName>
    <definedName name="Page1" localSheetId="2">#REF!</definedName>
    <definedName name="Page1" localSheetId="1">#REF!</definedName>
    <definedName name="Page1" localSheetId="0">#REF!</definedName>
    <definedName name="Page1">#REF!</definedName>
    <definedName name="PAGE11">#N/A</definedName>
    <definedName name="PAGE12">#N/A</definedName>
    <definedName name="Page2" localSheetId="2">#REF!</definedName>
    <definedName name="Page2" localSheetId="1">#REF!</definedName>
    <definedName name="Page2" localSheetId="0">#REF!</definedName>
    <definedName name="Page2">#REF!</definedName>
    <definedName name="PAGE21">#N/A</definedName>
    <definedName name="PAGE22">#N/A</definedName>
    <definedName name="PAGE31">#N/A</definedName>
    <definedName name="PAGE32">#N/A</definedName>
    <definedName name="PAGE41">#N/A</definedName>
    <definedName name="PAGE42">#N/A</definedName>
    <definedName name="paint" localSheetId="2">#REF!</definedName>
    <definedName name="paint" localSheetId="1">#REF!</definedName>
    <definedName name="paint" localSheetId="0">#REF!</definedName>
    <definedName name="paint">#REF!</definedName>
    <definedName name="pal" localSheetId="2">#REF!</definedName>
    <definedName name="pal" localSheetId="1">#REF!</definedName>
    <definedName name="pal" localSheetId="0">#REF!</definedName>
    <definedName name="pal">#REF!</definedName>
    <definedName name="Pal_Workbook_GUID" hidden="1">"MV2KMNK2L2XH9PBZPU1T4WKW"</definedName>
    <definedName name="pAnoRL">#REF!</definedName>
    <definedName name="pAnoUS">#REF!</definedName>
    <definedName name="PAPERINO">'[88]Fasi provvisorie'!#REF!</definedName>
    <definedName name="PARADA" localSheetId="2">[293]CFE!#REF!</definedName>
    <definedName name="PARADA" localSheetId="1">[293]CFE!#REF!</definedName>
    <definedName name="PARADA" localSheetId="0">[293]CFE!#REF!</definedName>
    <definedName name="PARADA">[293]CFE!#REF!</definedName>
    <definedName name="parametros">#REF!</definedName>
    <definedName name="ParamFnInnov">#REF!</definedName>
    <definedName name="PARENT_AREA">'[93]APP. A SCHED. 5'!$A$36:$D$149</definedName>
    <definedName name="PARENT_TITLES">'[93]APP. A SCHED. 5'!$A$130:$IV$140</definedName>
    <definedName name="part1">#REF!</definedName>
    <definedName name="part1ex">#REF!</definedName>
    <definedName name="part2">#REF!</definedName>
    <definedName name="part2ex">#REF!</definedName>
    <definedName name="part3">#REF!</definedName>
    <definedName name="part3ex">#REF!</definedName>
    <definedName name="part4">#REF!</definedName>
    <definedName name="PASAJU" localSheetId="2">#REF!</definedName>
    <definedName name="PASAJU" localSheetId="1">#REF!</definedName>
    <definedName name="PASAJU" localSheetId="0">#REF!</definedName>
    <definedName name="PASAJU">#REF!</definedName>
    <definedName name="PassaExtenso" localSheetId="5">[294]Mem3138!PassaExtenso</definedName>
    <definedName name="PassaExtenso" localSheetId="2">[294]Mem3138!PassaExtenso</definedName>
    <definedName name="PassaExtenso" localSheetId="1">[294]Mem3138!PassaExtenso</definedName>
    <definedName name="PassaExtenso">[294]Mem3138!PassaExtenso</definedName>
    <definedName name="PassMaintFnInnov">#REF!</definedName>
    <definedName name="PASTA">#REF!</definedName>
    <definedName name="pasta1" localSheetId="2">#REF!</definedName>
    <definedName name="pasta1" localSheetId="1">#REF!</definedName>
    <definedName name="pasta1" localSheetId="0">#REF!</definedName>
    <definedName name="pasta1">#REF!</definedName>
    <definedName name="PasteArea" localSheetId="2">#REF!</definedName>
    <definedName name="PasteArea" localSheetId="1">#REF!</definedName>
    <definedName name="PasteArea" localSheetId="0">#REF!</definedName>
    <definedName name="PasteArea">#REF!</definedName>
    <definedName name="PAT">#REF!</definedName>
    <definedName name="pata" hidden="1">{#N/A,#N/A,FALSE,"SITUAÇÃO DIÁRIA ";#N/A,#N/A,FALSE,"7 à 7"}</definedName>
    <definedName name="pativar">#REF!</definedName>
    <definedName name="Paula" hidden="1">{"'Quadro'!$A$4:$BG$78"}</definedName>
    <definedName name="Payback">#REF!</definedName>
    <definedName name="PAZ.COM.N" hidden="1">{"'TelRDAV'!$A$1:$T$20"}</definedName>
    <definedName name="PBA_363_fornitura_e_posa_ESTERNI">'[88]Fasi provvisorie'!#REF!</definedName>
    <definedName name="PBA_363_fornitura_e_posa_INTERNI">'[88]Fasi provvisorie'!#REF!</definedName>
    <definedName name="PBS_Catalogue_Currprice">'[174]Catalogo totale'!$M$1:$M$65536</definedName>
    <definedName name="PBS_Catalogue_CurrType">'[174]Catalogo totale'!$N$1:$N$65536</definedName>
    <definedName name="PBS_Catalogue_EuroPrice">'[174]Catalogo totale'!$O$1:$O$65536</definedName>
    <definedName name="PBS_Catalogue_Names">'[174]Catalogo totale'!$H$1:$H$65536</definedName>
    <definedName name="PBS_Catalogue_PlaceCode">[174]Ubicazioni!$F$1:$F$65536</definedName>
    <definedName name="PBS_Catalogue_PlaceCodes">[174]Ubicazioni!$E$1:$E$65536</definedName>
    <definedName name="PBS_Catalogue_PlaceKind">[174]Ubicazioni!$H$1:$H$65536</definedName>
    <definedName name="PBS_Catalogue_PlaceNames">[174]Ubicazioni!$G$1:$G$65536</definedName>
    <definedName name="PBS_Catalogue_PlacePhase">[174]Ubicazioni!$B$1:$B$65536</definedName>
    <definedName name="PBS_Catalogue_UCode">'[174]Catalogo totale'!$A$1:$A$65536</definedName>
    <definedName name="PBS_Detailed_Packages">#REF!</definedName>
    <definedName name="PBS_Detailed_Packages_DPK">#REF!</definedName>
    <definedName name="PBS_Packages_Packages_Names">#REF!</definedName>
    <definedName name="PBS_Purchase_Packages_FPK">#REF!</definedName>
    <definedName name="PBS_Purchase_Packages_Price">#REF!</definedName>
    <definedName name="pç">[295]Hh!#REF!</definedName>
    <definedName name="pc_code_col">'[296]Project Costs'!$C$1:$C$65536</definedName>
    <definedName name="pc_cost_col">'[296]Project Costs'!$H$1:$H$65536</definedName>
    <definedName name="pc_local_area" localSheetId="3">'[297]Project Costs'!#REF!</definedName>
    <definedName name="pc_local_area" localSheetId="2">'[297]Project Costs'!#REF!</definedName>
    <definedName name="pc_local_area" localSheetId="1">'[297]Project Costs'!#REF!</definedName>
    <definedName name="pc_local_area" localSheetId="0">'[297]Project Costs'!#REF!</definedName>
    <definedName name="pc_local_area">'[296]Project Costs'!#REF!</definedName>
    <definedName name="pc_name_col">'[296]Project Costs'!$E$1:$E$65536</definedName>
    <definedName name="pc_percent_col">'[296]Project Costs'!$I$1:$I$65536</definedName>
    <definedName name="pc_project_equipment_cost">'[296]Project Costs'!$H$18</definedName>
    <definedName name="pc_project_equipment_cost_local" localSheetId="3">'[297]Project Costs'!#REF!</definedName>
    <definedName name="pc_project_equipment_cost_local" localSheetId="2">'[297]Project Costs'!#REF!</definedName>
    <definedName name="pc_project_equipment_cost_local" localSheetId="1">'[297]Project Costs'!#REF!</definedName>
    <definedName name="pc_project_equipment_cost_local" localSheetId="0">'[297]Project Costs'!#REF!</definedName>
    <definedName name="pc_project_equipment_cost_local">'[296]Project Costs'!#REF!</definedName>
    <definedName name="pc_project_equipment_cost_percentage">'[296]Project Costs'!$I$42</definedName>
    <definedName name="pc_project_equipment_cost_percentage_local" localSheetId="3">'[297]Project Costs'!#REF!</definedName>
    <definedName name="pc_project_equipment_cost_percentage_local" localSheetId="2">'[297]Project Costs'!#REF!</definedName>
    <definedName name="pc_project_equipment_cost_percentage_local" localSheetId="1">'[297]Project Costs'!#REF!</definedName>
    <definedName name="pc_project_equipment_cost_percentage_local" localSheetId="0">'[297]Project Costs'!#REF!</definedName>
    <definedName name="pc_project_equipment_cost_percentage_local">'[296]Project Costs'!#REF!</definedName>
    <definedName name="pc_project_total_cost">'[296]Project Costs'!$H$5</definedName>
    <definedName name="pc_project_total_cost_local" localSheetId="3">'[297]Project Costs'!#REF!</definedName>
    <definedName name="pc_project_total_cost_local" localSheetId="2">'[297]Project Costs'!#REF!</definedName>
    <definedName name="pc_project_total_cost_local" localSheetId="1">'[297]Project Costs'!#REF!</definedName>
    <definedName name="pc_project_total_cost_local" localSheetId="0">'[297]Project Costs'!#REF!</definedName>
    <definedName name="pc_project_total_cost_local">'[296]Project Costs'!#REF!</definedName>
    <definedName name="pc_project_total_cost_percentage">'[296]Project Costs'!$I$15</definedName>
    <definedName name="pc_project_total_cost_percentage_local" localSheetId="3">'[297]Project Costs'!#REF!</definedName>
    <definedName name="pc_project_total_cost_percentage_local" localSheetId="2">'[297]Project Costs'!#REF!</definedName>
    <definedName name="pc_project_total_cost_percentage_local" localSheetId="1">'[297]Project Costs'!#REF!</definedName>
    <definedName name="pc_project_total_cost_percentage_local" localSheetId="0">'[297]Project Costs'!#REF!</definedName>
    <definedName name="pc_project_total_cost_percentage_local">'[296]Project Costs'!#REF!</definedName>
    <definedName name="pc_sales_price">'[296]Project Costs'!$K$5</definedName>
    <definedName name="pc_sales_price_local" localSheetId="3">'[297]Project Costs'!#REF!</definedName>
    <definedName name="pc_sales_price_local" localSheetId="2">'[297]Project Costs'!#REF!</definedName>
    <definedName name="pc_sales_price_local" localSheetId="1">'[297]Project Costs'!#REF!</definedName>
    <definedName name="pc_sales_price_local" localSheetId="0">'[297]Project Costs'!#REF!</definedName>
    <definedName name="pc_sales_price_local">'[296]Project Costs'!#REF!</definedName>
    <definedName name="pcausacausaabril">'[298]Plan2 (2)'!$C$6:$C$65536</definedName>
    <definedName name="pcausasintoma">'[298]Plan2 (2)'!#REF!</definedName>
    <definedName name="pcc" localSheetId="5">[299]!Macro1</definedName>
    <definedName name="pcc" localSheetId="2">[299]!Macro1</definedName>
    <definedName name="pcc" localSheetId="1">[299]!Macro1</definedName>
    <definedName name="pcc">[299]!Macro1</definedName>
    <definedName name="PCRNAT">#REF!</definedName>
    <definedName name="PCRNATDT">#REF!</definedName>
    <definedName name="PD" localSheetId="2">#REF!</definedName>
    <definedName name="PD" localSheetId="1">#REF!</definedName>
    <definedName name="PD" localSheetId="0">#REF!</definedName>
    <definedName name="PD">#REF!</definedName>
    <definedName name="PDCA" hidden="1">{"'RR'!$A$2:$E$81"}</definedName>
    <definedName name="PdSFnInnov">#REF!</definedName>
    <definedName name="PdSIntInnov">#REF!</definedName>
    <definedName name="PE" localSheetId="2">#REF!</definedName>
    <definedName name="PE" localSheetId="1">#REF!</definedName>
    <definedName name="PE" localSheetId="0">#REF!</definedName>
    <definedName name="PE">#REF!</definedName>
    <definedName name="PED.PRIOD">[300]Real_sem01!#REF!</definedName>
    <definedName name="ped_no" localSheetId="2">#REF!</definedName>
    <definedName name="ped_no" localSheetId="1">#REF!</definedName>
    <definedName name="ped_no" localSheetId="0">#REF!</definedName>
    <definedName name="ped_no">#REF!</definedName>
    <definedName name="PEKoll">#REF!</definedName>
    <definedName name="PELme">#REF!</definedName>
    <definedName name="PEMme">#REF!</definedName>
    <definedName name="penalty">[252]Assumptions!$C$51</definedName>
    <definedName name="pendencias2" localSheetId="2" hidden="1">{#N/A,#N/A,FALSE,"GERAL";#N/A,#N/A,FALSE,"012-96";#N/A,#N/A,FALSE,"018-96";#N/A,#N/A,FALSE,"027-96";#N/A,#N/A,FALSE,"059-96";#N/A,#N/A,FALSE,"076-96";#N/A,#N/A,FALSE,"019-97";#N/A,#N/A,FALSE,"021-97";#N/A,#N/A,FALSE,"022-97";#N/A,#N/A,FALSE,"028-97"}</definedName>
    <definedName name="pendencias2" localSheetId="1" hidden="1">{#N/A,#N/A,FALSE,"GERAL";#N/A,#N/A,FALSE,"012-96";#N/A,#N/A,FALSE,"018-96";#N/A,#N/A,FALSE,"027-96";#N/A,#N/A,FALSE,"059-96";#N/A,#N/A,FALSE,"076-96";#N/A,#N/A,FALSE,"019-97";#N/A,#N/A,FALSE,"021-97";#N/A,#N/A,FALSE,"022-97";#N/A,#N/A,FALSE,"028-97"}</definedName>
    <definedName name="pendencias2" localSheetId="0" hidden="1">{#N/A,#N/A,FALSE,"GERAL";#N/A,#N/A,FALSE,"012-96";#N/A,#N/A,FALSE,"018-96";#N/A,#N/A,FALSE,"027-96";#N/A,#N/A,FALSE,"059-96";#N/A,#N/A,FALSE,"076-96";#N/A,#N/A,FALSE,"019-97";#N/A,#N/A,FALSE,"021-97";#N/A,#N/A,FALSE,"022-97";#N/A,#N/A,FALSE,"028-97"}</definedName>
    <definedName name="pendencias2" hidden="1">{#N/A,#N/A,FALSE,"GERAL";#N/A,#N/A,FALSE,"012-96";#N/A,#N/A,FALSE,"018-96";#N/A,#N/A,FALSE,"027-96";#N/A,#N/A,FALSE,"059-96";#N/A,#N/A,FALSE,"076-96";#N/A,#N/A,FALSE,"019-97";#N/A,#N/A,FALSE,"021-97";#N/A,#N/A,FALSE,"022-97";#N/A,#N/A,FALSE,"028-97"}</definedName>
    <definedName name="Pendências2" hidden="1">{#N/A,#N/A,FALSE,"GERAL";#N/A,#N/A,FALSE,"012-96";#N/A,#N/A,FALSE,"018-96";#N/A,#N/A,FALSE,"027-96";#N/A,#N/A,FALSE,"059-96";#N/A,#N/A,FALSE,"076-96";#N/A,#N/A,FALSE,"019-97";#N/A,#N/A,FALSE,"021-97";#N/A,#N/A,FALSE,"022-97";#N/A,#N/A,FALSE,"028-97"}</definedName>
    <definedName name="pendencias3" localSheetId="2" hidden="1">{#N/A,#N/A,FALSE,"GERAL";#N/A,#N/A,FALSE,"012-96";#N/A,#N/A,FALSE,"018-96";#N/A,#N/A,FALSE,"027-96";#N/A,#N/A,FALSE,"059-96";#N/A,#N/A,FALSE,"076-96";#N/A,#N/A,FALSE,"019-97";#N/A,#N/A,FALSE,"021-97";#N/A,#N/A,FALSE,"022-97";#N/A,#N/A,FALSE,"028-97"}</definedName>
    <definedName name="pendencias3" localSheetId="1" hidden="1">{#N/A,#N/A,FALSE,"GERAL";#N/A,#N/A,FALSE,"012-96";#N/A,#N/A,FALSE,"018-96";#N/A,#N/A,FALSE,"027-96";#N/A,#N/A,FALSE,"059-96";#N/A,#N/A,FALSE,"076-96";#N/A,#N/A,FALSE,"019-97";#N/A,#N/A,FALSE,"021-97";#N/A,#N/A,FALSE,"022-97";#N/A,#N/A,FALSE,"028-97"}</definedName>
    <definedName name="pendencias3" localSheetId="0" hidden="1">{#N/A,#N/A,FALSE,"GERAL";#N/A,#N/A,FALSE,"012-96";#N/A,#N/A,FALSE,"018-96";#N/A,#N/A,FALSE,"027-96";#N/A,#N/A,FALSE,"059-96";#N/A,#N/A,FALSE,"076-96";#N/A,#N/A,FALSE,"019-97";#N/A,#N/A,FALSE,"021-97";#N/A,#N/A,FALSE,"022-97";#N/A,#N/A,FALSE,"028-97"}</definedName>
    <definedName name="pendencias3" hidden="1">{#N/A,#N/A,FALSE,"GERAL";#N/A,#N/A,FALSE,"012-96";#N/A,#N/A,FALSE,"018-96";#N/A,#N/A,FALSE,"027-96";#N/A,#N/A,FALSE,"059-96";#N/A,#N/A,FALSE,"076-96";#N/A,#N/A,FALSE,"019-97";#N/A,#N/A,FALSE,"021-97";#N/A,#N/A,FALSE,"022-97";#N/A,#N/A,FALSE,"028-97"}</definedName>
    <definedName name="Pendências3" hidden="1">{#N/A,#N/A,FALSE,"GERAL";#N/A,#N/A,FALSE,"012-96";#N/A,#N/A,FALSE,"018-96";#N/A,#N/A,FALSE,"027-96";#N/A,#N/A,FALSE,"059-96";#N/A,#N/A,FALSE,"076-96";#N/A,#N/A,FALSE,"019-97";#N/A,#N/A,FALSE,"021-97";#N/A,#N/A,FALSE,"022-97";#N/A,#N/A,FALSE,"028-97"}</definedName>
    <definedName name="PEP">#REF!</definedName>
    <definedName name="per" localSheetId="2">#REF!</definedName>
    <definedName name="per" localSheetId="1">#REF!</definedName>
    <definedName name="per" localSheetId="0">#REF!</definedName>
    <definedName name="per">#REF!</definedName>
    <definedName name="Per_Insal_MOI" localSheetId="2">#REF!</definedName>
    <definedName name="Per_Insal_MOI" localSheetId="1">#REF!</definedName>
    <definedName name="Per_Insal_MOI" localSheetId="0">#REF!</definedName>
    <definedName name="Per_Insal_MOI">#REF!</definedName>
    <definedName name="PercCorr">OFFSET(#REF!,,,COUNTA(#REF!),1)</definedName>
    <definedName name="PercData">OFFSET(#REF!,,,COUNTA(#REF!),1)</definedName>
    <definedName name="PercenResp">OFFSET(#REF!,,,COUNTA(#REF!),1)</definedName>
    <definedName name="Percent" localSheetId="2">#REF!</definedName>
    <definedName name="Percent" localSheetId="1">#REF!</definedName>
    <definedName name="Percent" localSheetId="0">#REF!</definedName>
    <definedName name="Percent">#REF!</definedName>
    <definedName name="PERCENT_TOTAL_VALUE">'[145]Base Case CM Version'!$O$45</definedName>
    <definedName name="Percentual">OFFSET(#REF!,,,COUNTA(#REF!),1)</definedName>
    <definedName name="percentual_eq">#REF!</definedName>
    <definedName name="PercGrupo">OFFSET('[62]Grupo x Justif'!$D$7,,,COUNTA('[62]Grupo x Justif'!$A$7:$A$70),1)</definedName>
    <definedName name="PercResp">OFFSET(#REF!,,,COUNTA(#REF!),1)</definedName>
    <definedName name="PercSegm">OFFSET(#REF!,,,COUNTA(#REF!),1)</definedName>
    <definedName name="perda">#REF!</definedName>
    <definedName name="perdaeq">#REF!</definedName>
    <definedName name="perdaequip">#REF!</definedName>
    <definedName name="perdanec">#REF!</definedName>
    <definedName name="perdas">#REF!</definedName>
    <definedName name="Perdas_Percent">#REF!</definedName>
    <definedName name="perdatrecho">#REF!</definedName>
    <definedName name="perdtrecho">#REF!</definedName>
    <definedName name="Perfuratriz">#REF!</definedName>
    <definedName name="PERIODO">#REF!</definedName>
    <definedName name="PEROUT">#N/A</definedName>
    <definedName name="PERSEG">#N/A</definedName>
    <definedName name="PesquisaCerv">#REF!</definedName>
    <definedName name="PesquisaNanc">#REF!</definedName>
    <definedName name="Pessoal">#REF!</definedName>
    <definedName name="PEV" hidden="1">{"'Quadro'!$A$4:$BG$78"}</definedName>
    <definedName name="PFanalog">[96]MOT01!#REF!</definedName>
    <definedName name="pfAnoProp">#REF!</definedName>
    <definedName name="PFaut">[96]MOT01!#REF!</definedName>
    <definedName name="PFbinary">[96]MOT01!#REF!</definedName>
    <definedName name="PFdigital">[96]MOT01!#REF!</definedName>
    <definedName name="PFmLoops">[96]MOT01!#REF!</definedName>
    <definedName name="pGasanoUS">#REF!</definedName>
    <definedName name="pH" localSheetId="2">#REF!</definedName>
    <definedName name="pH" localSheetId="1">#REF!</definedName>
    <definedName name="pH" localSheetId="0">#REF!</definedName>
    <definedName name="pH">#REF!</definedName>
    <definedName name="Pieces" localSheetId="2">#REF!</definedName>
    <definedName name="Pieces" localSheetId="1">#REF!</definedName>
    <definedName name="Pieces" localSheetId="0">#REF!</definedName>
    <definedName name="Pieces">#REF!</definedName>
    <definedName name="pile_no" localSheetId="2">#REF!</definedName>
    <definedName name="pile_no" localSheetId="1">#REF!</definedName>
    <definedName name="pile_no" localSheetId="0">#REF!</definedName>
    <definedName name="pile_no">#REF!</definedName>
    <definedName name="PINAE">'[90]Project Mgt'!$D$132</definedName>
    <definedName name="PINLE">'[90]Project Mgt'!$D$131</definedName>
    <definedName name="pipe">#REF!</definedName>
    <definedName name="Pipe_cost">#REF!</definedName>
    <definedName name="PipelineRampedCrossings">'[91]Project Inputs'!$C$18</definedName>
    <definedName name="PipePosNo" localSheetId="2">[114]Info!#REF!</definedName>
    <definedName name="PipePosNo" localSheetId="1">[114]Info!#REF!</definedName>
    <definedName name="PipePosNo" localSheetId="0">[114]Info!#REF!</definedName>
    <definedName name="PipePosNo">[114]Info!#REF!</definedName>
    <definedName name="PIPPO">'[88]Fasi provvisorie'!#REF!</definedName>
    <definedName name="PIS_COFINS">#REF!</definedName>
    <definedName name="PKL" localSheetId="2">#REF!</definedName>
    <definedName name="PKL" localSheetId="1">#REF!</definedName>
    <definedName name="PKL" localSheetId="0">#REF!</definedName>
    <definedName name="PKL">#REF!</definedName>
    <definedName name="pla">#N/A</definedName>
    <definedName name="pla_1">#N/A</definedName>
    <definedName name="pla_10">#N/A</definedName>
    <definedName name="pla_10_1">#N/A</definedName>
    <definedName name="pla_10_17">NA()</definedName>
    <definedName name="pla_10_2">#N/A</definedName>
    <definedName name="pla_10_3">#N/A</definedName>
    <definedName name="pla_10_4">#N/A</definedName>
    <definedName name="pla_11">#N/A</definedName>
    <definedName name="pla_11_1">#N/A</definedName>
    <definedName name="pla_11_17">NA()</definedName>
    <definedName name="pla_11_2">#N/A</definedName>
    <definedName name="pla_11_3">#N/A</definedName>
    <definedName name="pla_11_4">#N/A</definedName>
    <definedName name="pla_12">#N/A</definedName>
    <definedName name="pla_12_1">#N/A</definedName>
    <definedName name="pla_12_17">NA()</definedName>
    <definedName name="pla_12_2">#N/A</definedName>
    <definedName name="pla_12_3">#N/A</definedName>
    <definedName name="pla_12_4">#N/A</definedName>
    <definedName name="pla_14">#N/A</definedName>
    <definedName name="pla_15">#N/A</definedName>
    <definedName name="pla_16">#N/A</definedName>
    <definedName name="pla_17">#N/A</definedName>
    <definedName name="pla_18">#N/A</definedName>
    <definedName name="pla_19">#N/A</definedName>
    <definedName name="pla_2">#N/A</definedName>
    <definedName name="pla_2_1">#N/A</definedName>
    <definedName name="pla_2_17">NA()</definedName>
    <definedName name="pla_2_3">#N/A</definedName>
    <definedName name="pla_2_4">#N/A</definedName>
    <definedName name="pla_21" localSheetId="2">'Histograma MOD'!pla_21</definedName>
    <definedName name="pla_21" localSheetId="1">'Histograma MOD Geral'!pla_21</definedName>
    <definedName name="pla_21" localSheetId="0">'Histograma MOI Geral'!pla_21</definedName>
    <definedName name="pla_21">#N/A</definedName>
    <definedName name="pla_3">#N/A</definedName>
    <definedName name="pla_3_1">#N/A</definedName>
    <definedName name="pla_3_17">NA()</definedName>
    <definedName name="pla_3_2">#N/A</definedName>
    <definedName name="pla_3_21" localSheetId="2">'Histograma MOD'!pla_3_21</definedName>
    <definedName name="pla_3_21" localSheetId="1">'Histograma MOD Geral'!pla_3_21</definedName>
    <definedName name="pla_3_21" localSheetId="0">'Histograma MOI Geral'!pla_3_21</definedName>
    <definedName name="pla_3_21">#N/A</definedName>
    <definedName name="pla_3_3">#N/A</definedName>
    <definedName name="pla_3_4">#N/A</definedName>
    <definedName name="pla_4">#N/A</definedName>
    <definedName name="pla_4_1">#N/A</definedName>
    <definedName name="pla_4_17">NA()</definedName>
    <definedName name="pla_4_2">#N/A</definedName>
    <definedName name="pla_4_21" localSheetId="2">'Histograma MOD'!pla_4_21</definedName>
    <definedName name="pla_4_21" localSheetId="1">'Histograma MOD Geral'!pla_4_21</definedName>
    <definedName name="pla_4_21" localSheetId="0">'Histograma MOI Geral'!pla_4_21</definedName>
    <definedName name="pla_4_21">#N/A</definedName>
    <definedName name="pla_4_3">#N/A</definedName>
    <definedName name="pla_4_4">#N/A</definedName>
    <definedName name="pla_5">#N/A</definedName>
    <definedName name="pla_6">#N/A</definedName>
    <definedName name="pla_8">#N/A</definedName>
    <definedName name="pla_8_21" localSheetId="2">'Histograma MOD'!pla_8_21</definedName>
    <definedName name="pla_8_21" localSheetId="1">'Histograma MOD Geral'!pla_8_21</definedName>
    <definedName name="pla_8_21" localSheetId="0">'Histograma MOI Geral'!pla_8_21</definedName>
    <definedName name="pla_8_21">#N/A</definedName>
    <definedName name="pla_9">#N/A</definedName>
    <definedName name="pla_9_17">NA()</definedName>
    <definedName name="pla_9_21" localSheetId="2">'Histograma MOD'!pla_9_21</definedName>
    <definedName name="pla_9_21" localSheetId="1">'Histograma MOD Geral'!pla_9_21</definedName>
    <definedName name="pla_9_21" localSheetId="0">'Histograma MOI Geral'!pla_9_21</definedName>
    <definedName name="pla_9_21">#N/A</definedName>
    <definedName name="pla_9_3">#N/A</definedName>
    <definedName name="pla_9_4">#N/A</definedName>
    <definedName name="plamnsj" localSheetId="2" hidden="1">{#N/A,#N/A,TRUE,"Summary";#N/A,#N/A,TRUE,"Worksheet";#N/A,#N/A,TRUE,"CashFlow"}</definedName>
    <definedName name="plamnsj" localSheetId="1" hidden="1">{#N/A,#N/A,TRUE,"Summary";#N/A,#N/A,TRUE,"Worksheet";#N/A,#N/A,TRUE,"CashFlow"}</definedName>
    <definedName name="plamnsj" localSheetId="0" hidden="1">{#N/A,#N/A,TRUE,"Summary";#N/A,#N/A,TRUE,"Worksheet";#N/A,#N/A,TRUE,"CashFlow"}</definedName>
    <definedName name="plamnsj" hidden="1">{#N/A,#N/A,TRUE,"Summary";#N/A,#N/A,TRUE,"Worksheet";#N/A,#N/A,TRUE,"CashFlow"}</definedName>
    <definedName name="plan2" hidden="1">{TRUE,TRUE,-1.25,-15.5,604.5,366.75,FALSE,FALSE,TRUE,TRUE,0,1,#N/A,1,#N/A,9.0125,24.4117647058824,1,FALSE,FALSE,3,TRUE,1,FALSE,100,"Swvu.PLANILHA2.","ACwvu.PLANILHA2.",#N/A,FALSE,FALSE,0.787401575,0.34,0.46,0.5,1,"","",FALSE,FALSE,FALSE,FALSE,1,#N/A,1,1,FALSE,FALSE,#N/A,#N/A,FALSE,FALSE,FALSE,9,65532,65532,FALSE,FALSE,TRUE,TRUE,TRUE}</definedName>
    <definedName name="PLANEJADA">#REF!</definedName>
    <definedName name="plani" hidden="1">{#N/A,#N/A,FALSE,"GERAL";#N/A,#N/A,FALSE,"012-96";#N/A,#N/A,FALSE,"018-96";#N/A,#N/A,FALSE,"027-96";#N/A,#N/A,FALSE,"059-96";#N/A,#N/A,FALSE,"076-96";#N/A,#N/A,FALSE,"019-97";#N/A,#N/A,FALSE,"021-97";#N/A,#N/A,FALSE,"022-97";#N/A,#N/A,FALSE,"028-97"}</definedName>
    <definedName name="Planilha">#REF!</definedName>
    <definedName name="planilhanova">#REF!</definedName>
    <definedName name="PLANNED_ACTION">#REF!</definedName>
    <definedName name="plano">[301]Principal!$D$22</definedName>
    <definedName name="PLANS">#REF!</definedName>
    <definedName name="PlantCapacity">'[91]Project Inputs'!$D$147</definedName>
    <definedName name="PLAT1">[302]JAN!#REF!</definedName>
    <definedName name="Plataforma" localSheetId="2">#REF!</definedName>
    <definedName name="Plataforma" localSheetId="1">#REF!</definedName>
    <definedName name="Plataforma" localSheetId="0">#REF!</definedName>
    <definedName name="Plataforma">#REF!</definedName>
    <definedName name="PLE_India_Cost">'[161]Ref Numbers'!$H$18</definedName>
    <definedName name="PLE_India_Sell">'[161]Ref Numbers'!$I$18</definedName>
    <definedName name="PlotDailyData" localSheetId="5">[303]!PlotDailyData</definedName>
    <definedName name="PlotDailyData" localSheetId="2">[303]!PlotDailyData</definedName>
    <definedName name="PlotDailyData" localSheetId="1">[303]!PlotDailyData</definedName>
    <definedName name="PlotDailyData">[303]!PlotDailyData</definedName>
    <definedName name="plp">[115]Base_Case!#REF!</definedName>
    <definedName name="PLUTO">'[88]Fasi provvisorie'!#REF!</definedName>
    <definedName name="PM" localSheetId="2">#REF!</definedName>
    <definedName name="PM" localSheetId="1">#REF!</definedName>
    <definedName name="PM" localSheetId="0">#REF!</definedName>
    <definedName name="PM">#REF!</definedName>
    <definedName name="PMAanalog" localSheetId="2">[96]MOT01!#REF!</definedName>
    <definedName name="PMAanalog" localSheetId="1">[96]MOT01!#REF!</definedName>
    <definedName name="PMAanalog" localSheetId="0">[96]MOT01!#REF!</definedName>
    <definedName name="PMAanalog">[96]MOT01!#REF!</definedName>
    <definedName name="PMAaut" localSheetId="2">[96]MOT01!#REF!</definedName>
    <definedName name="PMAaut" localSheetId="1">[96]MOT01!#REF!</definedName>
    <definedName name="PMAaut" localSheetId="0">[96]MOT01!#REF!</definedName>
    <definedName name="PMAaut">[96]MOT01!#REF!</definedName>
    <definedName name="PMAbinary" localSheetId="2">[96]MOT01!#REF!</definedName>
    <definedName name="PMAbinary" localSheetId="1">[96]MOT01!#REF!</definedName>
    <definedName name="PMAbinary" localSheetId="0">[96]MOT01!#REF!</definedName>
    <definedName name="PMAbinary">[96]MOT01!#REF!</definedName>
    <definedName name="PMAdigital" localSheetId="2">[96]MOT01!#REF!</definedName>
    <definedName name="PMAdigital" localSheetId="1">[96]MOT01!#REF!</definedName>
    <definedName name="PMAdigital" localSheetId="0">[96]MOT01!#REF!</definedName>
    <definedName name="PMAdigital">[96]MOT01!#REF!</definedName>
    <definedName name="PMAmLoops" localSheetId="2">[96]MOT01!#REF!</definedName>
    <definedName name="PMAmLoops" localSheetId="1">[96]MOT01!#REF!</definedName>
    <definedName name="PMAmLoops" localSheetId="0">[96]MOT01!#REF!</definedName>
    <definedName name="PMAmLoops">[96]MOT01!#REF!</definedName>
    <definedName name="PMPanalog">[96]MOT01!#REF!</definedName>
    <definedName name="PMPaut">[96]MOT01!#REF!</definedName>
    <definedName name="PMPbinary">[96]MOT01!#REF!</definedName>
    <definedName name="PMPdigital">[96]MOT01!#REF!</definedName>
    <definedName name="PMPmLoops">[96]MOT01!#REF!</definedName>
    <definedName name="PMREC">#REF!</definedName>
    <definedName name="PN">'[100]Tabelas Auxiliares'!$BC$6:$BK$37</definedName>
    <definedName name="PN_CLASSES">'[100]Tabelas Auxiliares'!$W$5:$BA$29</definedName>
    <definedName name="pneumapress" localSheetId="2">#REF!</definedName>
    <definedName name="pneumapress" localSheetId="1">#REF!</definedName>
    <definedName name="pneumapress" localSheetId="0">#REF!</definedName>
    <definedName name="pneumapress">#REF!</definedName>
    <definedName name="pnow" hidden="1">{"'gráf jan00'!$A$1:$AK$41"}</definedName>
    <definedName name="PNPBASELE">#REF!</definedName>
    <definedName name="PNPBASMEC">#REF!</definedName>
    <definedName name="PO" localSheetId="2">{"Book1","DOC&amp;DWG.xls"}</definedName>
    <definedName name="PO" localSheetId="1">{"Book1","DOC&amp;DWG.xls"}</definedName>
    <definedName name="PO" localSheetId="0">{"Book1","DOC&amp;DWG.xls"}</definedName>
    <definedName name="PO">{"Book1","DOC&amp;DWG.xls"}</definedName>
    <definedName name="poa1RTRTpoa2RTRT">#REF!</definedName>
    <definedName name="poaaRTRTpobbRTRT">#REF!</definedName>
    <definedName name="POARTM0TB0TB0TB0TB4.8TB55TB175R">[304]영업소실적!#REF!</definedName>
    <definedName name="POARTM0TB0TB0TB0TB4.8TB55TB200R" localSheetId="2">#REF!</definedName>
    <definedName name="POARTM0TB0TB0TB0TB4.8TB55TB200R" localSheetId="1">#REF!</definedName>
    <definedName name="POARTM0TB0TB0TB0TB4.8TB55TB200R" localSheetId="0">#REF!</definedName>
    <definedName name="POARTM0TB0TB0TB0TB4.8TB55TB200R">#REF!</definedName>
    <definedName name="POARTSQKS15C5LRTRT" localSheetId="2">#REF!</definedName>
    <definedName name="POARTSQKS15C5LRTRT" localSheetId="1">#REF!</definedName>
    <definedName name="POARTSQKS15C5LRTRT" localSheetId="0">#REF!</definedName>
    <definedName name="POARTSQKS15C5LRTRT">#REF!</definedName>
    <definedName name="POIUYT" hidden="1">{"'REL CUSTODIF'!$B$1:$H$72"}</definedName>
    <definedName name="pol">[7]!pol</definedName>
    <definedName name="polestoque">[184]Armazéns!$A$2:$AJ$32</definedName>
    <definedName name="Polpaarzahl">[77]Completa!$AJ$19</definedName>
    <definedName name="pool">#REF!</definedName>
    <definedName name="Popular" localSheetId="2" hidden="1">{#N/A,#N/A,FALSE,"Cronograma";#N/A,#N/A,FALSE,"Cronogr. 2"}</definedName>
    <definedName name="Popular" localSheetId="1" hidden="1">{#N/A,#N/A,FALSE,"Cronograma";#N/A,#N/A,FALSE,"Cronogr. 2"}</definedName>
    <definedName name="Popular" localSheetId="0" hidden="1">{#N/A,#N/A,FALSE,"Cronograma";#N/A,#N/A,FALSE,"Cronogr. 2"}</definedName>
    <definedName name="Popular" hidden="1">{#N/A,#N/A,FALSE,"Cronograma";#N/A,#N/A,FALSE,"Cronogr. 2"}</definedName>
    <definedName name="por" localSheetId="2">#REF!</definedName>
    <definedName name="por" localSheetId="1">#REF!</definedName>
    <definedName name="por" localSheetId="0">#REF!</definedName>
    <definedName name="por">#REF!</definedName>
    <definedName name="PORTATIL">#REF!</definedName>
    <definedName name="PortFnInnov">#REF!</definedName>
    <definedName name="PortIntInnov">#REF!</definedName>
    <definedName name="Portos1" hidden="1">{"'RR'!$A$2:$E$81"}</definedName>
    <definedName name="PORTU" hidden="1">{"'REL CUSTODIF'!$B$1:$H$72"}</definedName>
    <definedName name="pos" hidden="1">{#N/A,#N/A,FALSE,"GERAL";#N/A,#N/A,FALSE,"012-96";#N/A,#N/A,FALSE,"018-96";#N/A,#N/A,FALSE,"027-96";#N/A,#N/A,FALSE,"059-96";#N/A,#N/A,FALSE,"076-96";#N/A,#N/A,FALSE,"019-97";#N/A,#N/A,FALSE,"021-97";#N/A,#N/A,FALSE,"022-97";#N/A,#N/A,FALSE,"028-97"}</definedName>
    <definedName name="POStage" localSheetId="2">#REF!</definedName>
    <definedName name="POStage" localSheetId="1">#REF!</definedName>
    <definedName name="POStage" localSheetId="0">#REF!</definedName>
    <definedName name="POStage">#REF!</definedName>
    <definedName name="POStage_12" localSheetId="2">#REF!</definedName>
    <definedName name="POStage_12" localSheetId="1">#REF!</definedName>
    <definedName name="POStage_12" localSheetId="0">#REF!</definedName>
    <definedName name="POStage_12">#REF!</definedName>
    <definedName name="POStage_15">#REF!</definedName>
    <definedName name="POStage_21">#REF!</definedName>
    <definedName name="POStage_23">#REF!</definedName>
    <definedName name="POStage_3">#REF!</definedName>
    <definedName name="POStage_8">#REF!</definedName>
    <definedName name="pot_util">#REF!</definedName>
    <definedName name="pot_util_asis">#REF!</definedName>
    <definedName name="Potencia">#REF!</definedName>
    <definedName name="POWER_INT">'[31]Price List'!$A$990</definedName>
    <definedName name="PowerCostPerMonth">[91]Quotes!$E$92</definedName>
    <definedName name="pp">'[284]#REF'!$A$1:$U$38</definedName>
    <definedName name="PPAG">#REF!</definedName>
    <definedName name="PPCHV">[15]Dados!$AR$3:$AR$39</definedName>
    <definedName name="PPCOFINS">#REF!</definedName>
    <definedName name="PPFRE">#REF!</definedName>
    <definedName name="PPICMS">#REF!</definedName>
    <definedName name="PPIPI">#REF!</definedName>
    <definedName name="ppKey">[143]Plan1!$D$6:$D$253</definedName>
    <definedName name="ppp">[246]Dados!#REF!</definedName>
    <definedName name="PPPIS">#REF!</definedName>
    <definedName name="pppppp">#N/A</definedName>
    <definedName name="PPRA" hidden="1">{"'CptDifn'!$AA$32:$AG$32"}</definedName>
    <definedName name="PPREP">#REF!</definedName>
    <definedName name="PPSAL">#REF!</definedName>
    <definedName name="pr">#REF!</definedName>
    <definedName name="PrBanc">#REF!</definedName>
    <definedName name="PRDump">#REF!</definedName>
    <definedName name="PRÉ" localSheetId="2">[305]CFE!#REF!</definedName>
    <definedName name="PRÉ" localSheetId="1">[305]CFE!#REF!</definedName>
    <definedName name="PRÉ" localSheetId="0">[305]CFE!#REF!</definedName>
    <definedName name="PRÉ">[305]CFE!#REF!</definedName>
    <definedName name="PReal">#REF!</definedName>
    <definedName name="Precio">[219]Hoja1!#REF!</definedName>
    <definedName name="prejuizo">#REF!</definedName>
    <definedName name="premium">[83]AccDil!$E$57</definedName>
    <definedName name="PRESCLE">#N/A</definedName>
    <definedName name="pressãonec" localSheetId="2">#REF!</definedName>
    <definedName name="pressãonec" localSheetId="1">#REF!</definedName>
    <definedName name="pressãonec" localSheetId="0">#REF!</definedName>
    <definedName name="pressãonec">#REF!</definedName>
    <definedName name="PRESTP">#N/A</definedName>
    <definedName name="PREV_EXT">[7]!PREV_EXT</definedName>
    <definedName name="PREV_INT">[7]!PREV_INT</definedName>
    <definedName name="PREV_MERC">[7]!PREV_MERC</definedName>
    <definedName name="PreviousData" localSheetId="2">#REF!</definedName>
    <definedName name="PreviousData" localSheetId="1">#REF!</definedName>
    <definedName name="PreviousData" localSheetId="0">#REF!</definedName>
    <definedName name="PreviousData">#REF!</definedName>
    <definedName name="price_list_area">'[31]Price List'!$A$2:$O$1345</definedName>
    <definedName name="PrInnov">#REF!</definedName>
    <definedName name="Print">#REF!</definedName>
    <definedName name="PRINT_AREA" localSheetId="2">#REF!</definedName>
    <definedName name="PRINT_AREA" localSheetId="1">#REF!</definedName>
    <definedName name="PRINT_AREA" localSheetId="0">#REF!</definedName>
    <definedName name="PRINT_AREA">#REF!</definedName>
    <definedName name="Print_Area_MI">#REF!</definedName>
    <definedName name="PRINT_AREA_MI1">#REF!</definedName>
    <definedName name="Print_Area_Mi2">#REF!</definedName>
    <definedName name="Print_cashflow">[110]NASTRI!#REF!</definedName>
    <definedName name="Print_esborsi">[110]NASTRI!#REF!</definedName>
    <definedName name="Print_input">[110]NASTRI!#REF!</definedName>
    <definedName name="Print_pesi">[110]NASTRI!#REF!</definedName>
    <definedName name="Print_programma">[110]NASTRI!#REF!</definedName>
    <definedName name="Print_Titles_MI">#REF!</definedName>
    <definedName name="PRINT_TYPE">'[197]Pump Suction'!#REF!</definedName>
    <definedName name="print13" localSheetId="5">[155]!print13</definedName>
    <definedName name="print13" localSheetId="2">[155]!print13</definedName>
    <definedName name="print13" localSheetId="1">[155]!print13</definedName>
    <definedName name="print13">[155]!print13</definedName>
    <definedName name="PrintGraph" localSheetId="5">[306]!PrintGraph</definedName>
    <definedName name="PrintGraph" localSheetId="2">[306]!PrintGraph</definedName>
    <definedName name="PrintGraph" localSheetId="1">[306]!PrintGraph</definedName>
    <definedName name="PrintGraph">[306]!PrintGraph</definedName>
    <definedName name="PrintInstrumentList" localSheetId="2">[114]Info!#REF!</definedName>
    <definedName name="PrintInstrumentList" localSheetId="1">[114]Info!#REF!</definedName>
    <definedName name="PrintInstrumentList" localSheetId="0">[114]Info!#REF!</definedName>
    <definedName name="PrintInstrumentList">[114]Info!#REF!</definedName>
    <definedName name="PrintMachineList" localSheetId="2">[114]Info!#REF!</definedName>
    <definedName name="PrintMachineList" localSheetId="1">[114]Info!#REF!</definedName>
    <definedName name="PrintMachineList" localSheetId="0">[114]Info!#REF!</definedName>
    <definedName name="PrintMachineList">[114]Info!#REF!</definedName>
    <definedName name="PrintMotorList" localSheetId="2">[114]Info!#REF!</definedName>
    <definedName name="PrintMotorList" localSheetId="1">[114]Info!#REF!</definedName>
    <definedName name="PrintMotorList" localSheetId="0">[114]Info!#REF!</definedName>
    <definedName name="PrintMotorList">[114]Info!#REF!</definedName>
    <definedName name="PrintPumpList" localSheetId="2">[114]Info!#REF!</definedName>
    <definedName name="PrintPumpList" localSheetId="1">[114]Info!#REF!</definedName>
    <definedName name="PrintPumpList" localSheetId="0">[114]Info!#REF!</definedName>
    <definedName name="PrintPumpList">[114]Info!#REF!</definedName>
    <definedName name="PrintTankList" localSheetId="2">[114]Info!#REF!</definedName>
    <definedName name="PrintTankList" localSheetId="1">[114]Info!#REF!</definedName>
    <definedName name="PrintTankList" localSheetId="0">[114]Info!#REF!</definedName>
    <definedName name="PrintTankList">[114]Info!#REF!</definedName>
    <definedName name="priorest1Q">#REF!</definedName>
    <definedName name="priorest2Q">#REF!</definedName>
    <definedName name="priorest3Q">#REF!</definedName>
    <definedName name="priorest4Q">#REF!</definedName>
    <definedName name="Prioridade">#REF!</definedName>
    <definedName name="Prioridade2">[307]Empresas!$B$1:$B$4</definedName>
    <definedName name="PrNbEquip">#REF!</definedName>
    <definedName name="proc" localSheetId="2">#REF!</definedName>
    <definedName name="proc" localSheetId="1">#REF!</definedName>
    <definedName name="proc" localSheetId="0">#REF!</definedName>
    <definedName name="proc">#REF!</definedName>
    <definedName name="PROCOMPL">#REF!</definedName>
    <definedName name="prod" localSheetId="2">#REF!</definedName>
    <definedName name="prod" localSheetId="1">#REF!</definedName>
    <definedName name="prod" localSheetId="0">#REF!</definedName>
    <definedName name="prod">#REF!</definedName>
    <definedName name="prod1" localSheetId="2">#REF!</definedName>
    <definedName name="prod1" localSheetId="1">#REF!</definedName>
    <definedName name="prod1" localSheetId="0">#REF!</definedName>
    <definedName name="prod1">#REF!</definedName>
    <definedName name="prodalt">#REF!</definedName>
    <definedName name="prodalte">#REF!</definedName>
    <definedName name="ProdChv">[286]Dados!$K$6:$K$39</definedName>
    <definedName name="produ">#REF!</definedName>
    <definedName name="produ1">#REF!</definedName>
    <definedName name="Product_Insurance">'[90]Ref Numbers'!$H$65</definedName>
    <definedName name="Productivity_2">#REF!</definedName>
    <definedName name="ProdUnit">[114]Info!#REF!</definedName>
    <definedName name="Produtividade">#REF!</definedName>
    <definedName name="ProdutoSelecionado">#REF!</definedName>
    <definedName name="Profit">'[90]Ref Numbers'!$H$69</definedName>
    <definedName name="Prog.Excel._Set" hidden="1">{"'teste'!$B$2:$R$49"}</definedName>
    <definedName name="Program_Summary">#REF!</definedName>
    <definedName name="PROGRAMM">[96]MOT01!#REF!</definedName>
    <definedName name="Programmer_cost">'[90]Ref Numbers'!$H$5</definedName>
    <definedName name="Programmer_sell">'[90]Ref Numbers'!$I$5</definedName>
    <definedName name="proj00N">#REF!</definedName>
    <definedName name="proj00N2">#REF!</definedName>
    <definedName name="proj00S">#REF!</definedName>
    <definedName name="proj01N">#REF!</definedName>
    <definedName name="proj01S">#REF!</definedName>
    <definedName name="proj02N">#REF!</definedName>
    <definedName name="proj02S">#REF!</definedName>
    <definedName name="proj03N">#REF!</definedName>
    <definedName name="proj03N2">#REF!</definedName>
    <definedName name="proj03S">#REF!</definedName>
    <definedName name="proj04N">#REF!</definedName>
    <definedName name="proj04N2">#REF!</definedName>
    <definedName name="proj04S">#REF!</definedName>
    <definedName name="proj05N">#REF!</definedName>
    <definedName name="proj05S">#REF!</definedName>
    <definedName name="proj06N">#REF!</definedName>
    <definedName name="proj06S">#REF!</definedName>
    <definedName name="proj07N">#REF!</definedName>
    <definedName name="proj07S">#REF!</definedName>
    <definedName name="proj08N">#REF!</definedName>
    <definedName name="proj08S">#REF!</definedName>
    <definedName name="proj09N">#REF!</definedName>
    <definedName name="proj09S">#REF!</definedName>
    <definedName name="project">[83]Inputs!$C$5</definedName>
    <definedName name="Project_Analyst_Cost">'[90]Ref Numbers'!$H$13</definedName>
    <definedName name="Project_Analyst_Sell">'[90]Ref Numbers'!$I$13</definedName>
    <definedName name="Project_Manager_Cost">'[90]Ref Numbers'!$H$12</definedName>
    <definedName name="Project_Manager_Sell">'[90]Ref Numbers'!$I$12</definedName>
    <definedName name="ProjectName">'[91]Project Inputs'!$C$5</definedName>
    <definedName name="Projects">#REF!</definedName>
    <definedName name="PROJETO">'[148]CAPA '!$B$4</definedName>
    <definedName name="projetos">#REF!</definedName>
    <definedName name="projetos_cvrd">#REF!</definedName>
    <definedName name="projetos2_cvrd">#REF!</definedName>
    <definedName name="projetos3_cvrd">#REF!</definedName>
    <definedName name="projetos4_cvrd">#REF!</definedName>
    <definedName name="PropFnInnov">#REF!</definedName>
    <definedName name="PropIntInnov">#REF!</definedName>
    <definedName name="proposta" hidden="1">{"'Quadro'!$A$4:$BG$78"}</definedName>
    <definedName name="PROPOSTA__ORÇAMENTÁRIA_2000">#REF!</definedName>
    <definedName name="PROPOSTA_ORÇAMENTÁRIA_2000">#REF!</definedName>
    <definedName name="proto_banc_opt">#REF!</definedName>
    <definedName name="proto_maquette">#REF!</definedName>
    <definedName name="proto_maquette_opt">#REF!</definedName>
    <definedName name="PROV.">#REF!</definedName>
    <definedName name="ProximityEffect">'[91]Project Inputs'!$C$111</definedName>
    <definedName name="PRRA" hidden="1">{"'CptDifn'!$AA$32:$AG$32"}</definedName>
    <definedName name="PTONSUCATA">#REF!</definedName>
    <definedName name="PumpPosNo" localSheetId="2">[114]Info!#REF!</definedName>
    <definedName name="PumpPosNo" localSheetId="1">[114]Info!#REF!</definedName>
    <definedName name="PumpPosNo" localSheetId="0">[114]Info!#REF!</definedName>
    <definedName name="PumpPosNo">[114]Info!#REF!</definedName>
    <definedName name="pValchv">#REF!</definedName>
    <definedName name="pvAnoProp">[143]Plan1!$G$6:$G$55</definedName>
    <definedName name="PVM" localSheetId="3">#REF!</definedName>
    <definedName name="PVM" localSheetId="2">#REF!</definedName>
    <definedName name="PVM" localSheetId="1">#REF!</definedName>
    <definedName name="PVM" localSheetId="0">#REF!</definedName>
    <definedName name="PVM">#REF!</definedName>
    <definedName name="PWPW" localSheetId="2">#REF!</definedName>
    <definedName name="PWPW" localSheetId="1">#REF!</definedName>
    <definedName name="PWPW" localSheetId="0">#REF!</definedName>
    <definedName name="PWPW">#REF!</definedName>
    <definedName name="PXINSTRUMENTLIST">#REF!</definedName>
    <definedName name="Q">[118]PPU!#REF!</definedName>
    <definedName name="Q_APPUNTAMENTO">#REF!</definedName>
    <definedName name="Q_CATEGORIA_LINEA">#REF!</definedName>
    <definedName name="Q_CONSISTENZA">#REF!</definedName>
    <definedName name="Q_DIR">#REF!</definedName>
    <definedName name="Q_FD">#REF!</definedName>
    <definedName name="Q_FRONTE_A">#REF!</definedName>
    <definedName name="Q_FRONTE_B">#REF!</definedName>
    <definedName name="Q_GIUNTO">#REF!</definedName>
    <definedName name="Q_INFILL">#REF!</definedName>
    <definedName name="Q_ITIN_GDF">#REF!</definedName>
    <definedName name="Q_ITIN_RALL_B">#REF!</definedName>
    <definedName name="Q_ITIN_RANGO">#REF!</definedName>
    <definedName name="Q_ITINERARIO">#REF!</definedName>
    <definedName name="Q_ITINERARIO_GDF">#REF!</definedName>
    <definedName name="Q_ITINERARIO_RALL_A">#REF!</definedName>
    <definedName name="Q_ITINERARIO_RALL_B">#REF!</definedName>
    <definedName name="Q_ITINERARIO_RANGO">#REF!</definedName>
    <definedName name="Q_LINK">#REF!</definedName>
    <definedName name="Q_MEDIA">#REF!</definedName>
    <definedName name="Q_PI_RALL">#REF!</definedName>
    <definedName name="Q_POSIZIONE_PI">#REF!</definedName>
    <definedName name="Q_REAZIONE">#REF!</definedName>
    <definedName name="Q_RICALIBRA">#REF!</definedName>
    <definedName name="Q_RSC">#REF!</definedName>
    <definedName name="Q_STATO">#REF!</definedName>
    <definedName name="Q_TIPO_SEGNALE_DI_VALLE">#REF!</definedName>
    <definedName name="Q_UPDOWN">#REF!</definedName>
    <definedName name="Q_VERIFICA_APPUNTAMENTO">#REF!</definedName>
    <definedName name="Q91A" localSheetId="2">#REF!</definedName>
    <definedName name="Q91A" localSheetId="1">#REF!</definedName>
    <definedName name="Q91A" localSheetId="0">#REF!</definedName>
    <definedName name="Q91A">#REF!</definedName>
    <definedName name="q91b" localSheetId="2">#REF!</definedName>
    <definedName name="q91b" localSheetId="1">#REF!</definedName>
    <definedName name="q91b" localSheetId="0">#REF!</definedName>
    <definedName name="q91b">#REF!</definedName>
    <definedName name="qa" localSheetId="2">#REF!</definedName>
    <definedName name="qa" localSheetId="1">#REF!</definedName>
    <definedName name="qa" localSheetId="0">#REF!</definedName>
    <definedName name="qa">#REF!</definedName>
    <definedName name="qe">#REF!</definedName>
    <definedName name="QQ" hidden="1">{"'gráf jan00'!$A$1:$AK$41"}</definedName>
    <definedName name="qq.xls">#N/A</definedName>
    <definedName name="QQP" hidden="1">{#N/A,#N/A,FALSE,"GERAL";#N/A,#N/A,FALSE,"012-96";#N/A,#N/A,FALSE,"018-96";#N/A,#N/A,FALSE,"027-96";#N/A,#N/A,FALSE,"059-96";#N/A,#N/A,FALSE,"076-96";#N/A,#N/A,FALSE,"019-97";#N/A,#N/A,FALSE,"021-97";#N/A,#N/A,FALSE,"022-97";#N/A,#N/A,FALSE,"028-97"}</definedName>
    <definedName name="qqq">[284]Principal!$D$22</definedName>
    <definedName name="QQQQ" hidden="1">{"'gráf jan00'!$A$1:$AK$41"}</definedName>
    <definedName name="qqqqqq" hidden="1">{"'gráf jan00'!$A$1:$AK$41"}</definedName>
    <definedName name="QQQQQQQQ" hidden="1">#REF!</definedName>
    <definedName name="qqqsssddd">[7]!qqqsssddd</definedName>
    <definedName name="qt">#REF!</definedName>
    <definedName name="qtde">#REF!</definedName>
    <definedName name="QTNORMAL">#REF!</definedName>
    <definedName name="QTY">#REF!</definedName>
    <definedName name="qty_area">'[31]Price List'!$G$4:$G$993</definedName>
    <definedName name="QTY_CONV1">[77]Completa!$BH$141</definedName>
    <definedName name="QTY_CONV2">[77]Completa!$BH$142</definedName>
    <definedName name="QTY_CONV3">[77]Completa!$BH$143</definedName>
    <definedName name="QTY_CONV4">[77]Completa!$BH$144</definedName>
    <definedName name="QTY_CONV5">[77]Completa!$BH$145</definedName>
    <definedName name="QTY_CONV6">[77]Completa!$BH$146</definedName>
    <definedName name="QTY_CONV7">[77]Completa!$BH$147</definedName>
    <definedName name="QTY_CONV8">[77]Completa!$BH$148</definedName>
    <definedName name="QTY_CONV9">[77]Completa!$BH$149</definedName>
    <definedName name="qty_first_cell">'[31]Price List'!$G$4</definedName>
    <definedName name="QuadroResumoTotal">"Grupo 326"</definedName>
    <definedName name="QuadroTotaisGamaProduto">"Grupo 350"</definedName>
    <definedName name="qualquer" localSheetId="5">'[308]#REF'!Macro3</definedName>
    <definedName name="qualquer" localSheetId="2">'[308]#REF'!Macro3</definedName>
    <definedName name="qualquer" localSheetId="1">'[308]#REF'!Macro3</definedName>
    <definedName name="qualquer">'[308]#REF'!Macro3</definedName>
    <definedName name="qualquer1">'[308]#REF'!$A$1:$U$38</definedName>
    <definedName name="quantities">[161]Summary!$D$155:$D$877</definedName>
    <definedName name="quarter">[83]AccDil!$E$59</definedName>
    <definedName name="Quatro">'[186]Decretos_PIS-COFINS'!$E$4:$E$18</definedName>
    <definedName name="que" hidden="1">{#N/A,#N/A,FALSE,"PCOL"}</definedName>
    <definedName name="queda">#REF!</definedName>
    <definedName name="Query_1" localSheetId="2">#REF!</definedName>
    <definedName name="Query_1" localSheetId="1">#REF!</definedName>
    <definedName name="Query_1" localSheetId="0">#REF!</definedName>
    <definedName name="Query_1">#REF!</definedName>
    <definedName name="Query_from_I3_access_4" localSheetId="2">#REF!</definedName>
    <definedName name="Query_from_I3_access_4" localSheetId="1">#REF!</definedName>
    <definedName name="Query_from_I3_access_4" localSheetId="0">#REF!</definedName>
    <definedName name="Query_from_I3_access_4">#REF!</definedName>
    <definedName name="QUIPO">#REF!</definedName>
    <definedName name="QUIPOTIT">#REF!</definedName>
    <definedName name="QuoteBaseGrounding">[91]Quotes!$E$25</definedName>
    <definedName name="QuoteClearAndLog">[91]Quotes!$E$6</definedName>
    <definedName name="QuoteFoundationExcavate">[91]Quotes!$E$104</definedName>
    <definedName name="QuoteGravelPerCubicMeter">[91]Quotes!$E$15</definedName>
    <definedName name="QuoteImproveApproaches">[91]Quotes!$E$19</definedName>
    <definedName name="QuoteInsulatingRockPerCubicMeter">[91]Quotes!$E$16</definedName>
    <definedName name="QuoteMeggar">[91]Quotes!$E$69</definedName>
    <definedName name="QuoteMulching">[91]Quotes!$E$9</definedName>
    <definedName name="QuoteNewAccessRoad">[91]Quotes!$E$13</definedName>
    <definedName name="QuoteNewApproaches">[91]Quotes!$E$20</definedName>
    <definedName name="QuoteNewCraneRoad">[91]Quotes!$E$12</definedName>
    <definedName name="QuoteRoadBoreCrossing">[91]Quotes!$E$28</definedName>
    <definedName name="QuoteStripTopsoil">[91]Quotes!$E$17</definedName>
    <definedName name="QuoteTurbFoundationConcrete">[91]Quotes!$E$106</definedName>
    <definedName name="QuoteTurbFoundationConcretePour">[91]Quotes!$E$109</definedName>
    <definedName name="QuoteTurbFoundationRebar">[91]Quotes!$E$107</definedName>
    <definedName name="QuoteTurbFoundationRebarInstall">[91]Quotes!$E$108</definedName>
    <definedName name="QuoteTurbineGrounding" localSheetId="2">[102]Quotes!#REF!</definedName>
    <definedName name="QuoteTurbineGrounding" localSheetId="1">[102]Quotes!#REF!</definedName>
    <definedName name="QuoteTurbineGrounding" localSheetId="0">[102]Quotes!#REF!</definedName>
    <definedName name="QuoteTurbineGrounding">[102]Quotes!#REF!</definedName>
    <definedName name="QuoteTurbineInstallation" localSheetId="2">[102]Quotes!#REF!</definedName>
    <definedName name="QuoteTurbineInstallation" localSheetId="1">[102]Quotes!#REF!</definedName>
    <definedName name="QuoteTurbineInstallation" localSheetId="0">[102]Quotes!#REF!</definedName>
    <definedName name="QuoteTurbineInstallation">[102]Quotes!#REF!</definedName>
    <definedName name="QuoteUpgradeAccessRoad">[91]Quotes!$E$10</definedName>
    <definedName name="QuoteUpgradeCraneRoad">[91]Quotes!$E$11</definedName>
    <definedName name="QuoteXformerPadDucts">[91]Quotes!$E$84</definedName>
    <definedName name="QUQT" hidden="1">{"'gráf jan00'!$A$1:$AK$41"}</definedName>
    <definedName name="Qvth">#REF!</definedName>
    <definedName name="QWE" hidden="1">{"'gráf jan00'!$A$1:$AK$41"}</definedName>
    <definedName name="qweeererr" hidden="1">{"'RR'!$A$2:$E$81"}</definedName>
    <definedName name="qwqq" hidden="1">{#N/A,#N/A,FALSE,"PCOL"}</definedName>
    <definedName name="qwqw" hidden="1">{#N/A,#N/A,FALSE,"PCOL"}</definedName>
    <definedName name="qwqweq" hidden="1">{#N/A,#N/A,FALSE,"PCOL"}</definedName>
    <definedName name="qwqwq" hidden="1">{#N/A,#N/A,FALSE,"PCOL"}</definedName>
    <definedName name="qwqwsq" hidden="1">{#N/A,#N/A,FALSE,"PCOL"}</definedName>
    <definedName name="QWR" localSheetId="2" hidden="1">{#N/A,#N/A,FALSE,"Ocorrência OOLA";#N/A,#N/A,FALSE,"Ocorrência OOLL";#N/A,#N/A,FALSE,"Extra OOLA";#N/A,#N/A,FALSE,"Extra OOLL"}</definedName>
    <definedName name="QWR" localSheetId="1" hidden="1">{#N/A,#N/A,FALSE,"Ocorrência OOLA";#N/A,#N/A,FALSE,"Ocorrência OOLL";#N/A,#N/A,FALSE,"Extra OOLA";#N/A,#N/A,FALSE,"Extra OOLL"}</definedName>
    <definedName name="QWR" localSheetId="0" hidden="1">{#N/A,#N/A,FALSE,"Ocorrência OOLA";#N/A,#N/A,FALSE,"Ocorrência OOLL";#N/A,#N/A,FALSE,"Extra OOLA";#N/A,#N/A,FALSE,"Extra OOLL"}</definedName>
    <definedName name="QWR" hidden="1">{#N/A,#N/A,FALSE,"Ocorrência OOLA";#N/A,#N/A,FALSE,"Ocorrência OOLL";#N/A,#N/A,FALSE,"Extra OOLA";#N/A,#N/A,FALSE,"Extra OOLL"}</definedName>
    <definedName name="R_I_Q_A_S">#N/A</definedName>
    <definedName name="RA" hidden="1">{"'Quadro'!$A$4:$BG$78"}</definedName>
    <definedName name="RACKMOUNT_SHELVES">'[31]Price List'!$A$801</definedName>
    <definedName name="RadFnInnov">#REF!</definedName>
    <definedName name="RadIntInnov">#REF!</definedName>
    <definedName name="Ramal">#REF!</definedName>
    <definedName name="range" localSheetId="2">#REF!</definedName>
    <definedName name="range" localSheetId="1">#REF!</definedName>
    <definedName name="range" localSheetId="0">#REF!</definedName>
    <definedName name="range">#REF!</definedName>
    <definedName name="range_criteria">'[31]Price List'!$Y$2:$Z$5</definedName>
    <definedName name="RANGE01">#N/A</definedName>
    <definedName name="RASCO__3">#N/A</definedName>
    <definedName name="RASCO__A">#N/A</definedName>
    <definedName name="RATE1" localSheetId="2">#REF!</definedName>
    <definedName name="RATE1" localSheetId="1">#REF!</definedName>
    <definedName name="RATE1" localSheetId="0">#REF!</definedName>
    <definedName name="RATE1">#REF!</definedName>
    <definedName name="RATE2" localSheetId="2">#REF!</definedName>
    <definedName name="RATE2" localSheetId="1">#REF!</definedName>
    <definedName name="RATE2" localSheetId="0">#REF!</definedName>
    <definedName name="RATE2">#REF!</definedName>
    <definedName name="rateeng">'[260]Estimate Info'!$E$21</definedName>
    <definedName name="rateind">'[260]Estimate Info'!$D$26</definedName>
    <definedName name="ratemfr">'[260]Estimate Info'!$E$26</definedName>
    <definedName name="RATES">#REF!</definedName>
    <definedName name="ratio">'[153]Foglio11 €'!$L$11</definedName>
    <definedName name="RawAgencyPrice" localSheetId="2">#REF!</definedName>
    <definedName name="RawAgencyPrice" localSheetId="1">#REF!</definedName>
    <definedName name="RawAgencyPrice" localSheetId="0">#REF!</definedName>
    <definedName name="RawAgencyPrice">#REF!</definedName>
    <definedName name="RBData">#REF!</definedName>
    <definedName name="Rca_AL">#REF!</definedName>
    <definedName name="Rca_AL_Table">#REF!</definedName>
    <definedName name="Rca_Steel">#REF!</definedName>
    <definedName name="Rca_Steel_Table">#REF!</definedName>
    <definedName name="RD_Engineer_Cost">'[90]Ref Numbers'!$H$9</definedName>
    <definedName name="RD_Engineer_Sell">'[90]Ref Numbers'!$I$9</definedName>
    <definedName name="rdff" hidden="1">{#N/A,#N/A,TRUE,"indice";#N/A,#N/A,TRUE,"indicadores";#N/A,#N/A,TRUE,"comentarios"}</definedName>
    <definedName name="rdfg">#REF!</definedName>
    <definedName name="RDGDCELE">#REF!</definedName>
    <definedName name="RDGDCMEC">#REF!</definedName>
    <definedName name="Rdorigo">#REF!</definedName>
    <definedName name="RDPRS">[309]Indicadores!#REF!</definedName>
    <definedName name="rds">[129]EXEC!$O$150</definedName>
    <definedName name="RDTEA" hidden="1">{"'Quadro'!$A$4:$BG$78"}</definedName>
    <definedName name="Re">[7]!Re</definedName>
    <definedName name="re_bar">#REF!</definedName>
    <definedName name="Reacurl">[129]Dados!$AW$8:$AW$3090</definedName>
    <definedName name="Reacuus">[129]Dados!$AX$8:$AX$3090</definedName>
    <definedName name="ReadREGUSEReport" localSheetId="5">[310]!ReadREGUSEReport</definedName>
    <definedName name="ReadREGUSEReport" localSheetId="2">[310]!ReadREGUSEReport</definedName>
    <definedName name="ReadREGUSEReport" localSheetId="1">[310]!ReadREGUSEReport</definedName>
    <definedName name="ReadREGUSEReport">[310]!ReadREGUSEReport</definedName>
    <definedName name="REAL" localSheetId="2" hidden="1">{#N/A,#N/A,FALSE,"Cronograma";#N/A,#N/A,FALSE,"Cronogr. 2"}</definedName>
    <definedName name="REAL" localSheetId="1" hidden="1">{#N/A,#N/A,FALSE,"Cronograma";#N/A,#N/A,FALSE,"Cronogr. 2"}</definedName>
    <definedName name="REAL" localSheetId="0" hidden="1">{#N/A,#N/A,FALSE,"Cronograma";#N/A,#N/A,FALSE,"Cronogr. 2"}</definedName>
    <definedName name="REAL" hidden="1">{#N/A,#N/A,FALSE,"Cronograma";#N/A,#N/A,FALSE,"Cronogr. 2"}</definedName>
    <definedName name="REAL1">'[311]Check Farol'!$F$45:$Q$45,'[311]Check Farol'!$F$47:$Q$47,'[311]Check Farol'!$F$49:$Q$49,'[311]Check Farol'!$F$51:$Q$51,'[311]Check Farol'!$F$53:$Q$53,'[311]Check Farol'!$F$55:$Q$55,'[311]Check Farol'!$F$57:$Q$57,'[311]Check Farol'!$F$59:$Q$59,'[311]Check Farol'!$F$61:$Q$61,'[311]Check Farol'!$F$63:$Q$63,'[311]Check Farol'!$F$65:$Q$65,'[311]Check Farol'!$F$67:$Q$67,'[311]Check Farol'!$F$69:$Q$69</definedName>
    <definedName name="real2">'[312]Check Farol'!$F$43:$Q$43,'[312]Check Farol'!$F$45:$Q$45,'[312]Check Farol'!$F$47:$Q$47,'[312]Check Farol'!$F$49:$Q$49,'[312]Check Farol'!$F$51:$Q$51,'[312]Check Farol'!$F$53:$Q$53,'[312]Check Farol'!$F$55:$Q$55,'[312]Check Farol'!$F$57:$Q$57,'[312]Check Farol'!$F$59:$Q$59,'[312]Check Farol'!$F$61:$Q$61,'[312]Check Farol'!$F$63:$Q$63,'[312]Check Farol'!$F$65:$Q$65,'[312]Check Farol'!$F$67:$Q$67,'[312]Check Farol'!$F$69:$Q$69</definedName>
    <definedName name="REAL3">'[313]Check List'!$B$5:$AW$14,'[313]Check List'!$AP$15:$AW$15,'[313]Check List'!$AD$15:$AK$15,'[313]Check List'!$R$15:$Y$15,'[313]Check List'!$F$15:$M$15</definedName>
    <definedName name="REALIZADO1">OFFSET(#REF!,,,1,MATCH(#REF!,#REF!,1))</definedName>
    <definedName name="rec">'[129]Base '!$I$1:$I$65536</definedName>
    <definedName name="Recap">#REF!</definedName>
    <definedName name="Receita">#REF!</definedName>
    <definedName name="ReclamaçãoSelecionada">#REF!</definedName>
    <definedName name="ReclamaçõesCerveja">#REF!</definedName>
    <definedName name="ReclamaçõesNanc">#REF!</definedName>
    <definedName name="Recon_Area">'[78]APP. A SCHED. 2'!#REF!</definedName>
    <definedName name="Recon_Titles">'[93]APP. A SCHED. 3'!$A$1:$IV$5</definedName>
    <definedName name="reconc">[314]Rates!$D$4</definedName>
    <definedName name="RECORD">#REF!</definedName>
    <definedName name="rede_logica">#REF!</definedName>
    <definedName name="reducao">'[128]RED.-EXP.'!$C$11:$F$49</definedName>
    <definedName name="Reduction_Factor_Directly">'[91]Trench and Cable'!$C$136:$G$141</definedName>
    <definedName name="Reduction_Factor_Duct_Multi">'[91]Trench and Cable'!$C$147:$F$152</definedName>
    <definedName name="Reduction_Factor_Duct_Single">'[91]Trench and Cable'!$C$158:$F$163</definedName>
    <definedName name="Ref_Format">#REF!</definedName>
    <definedName name="Ref_Format_GA">#REF!</definedName>
    <definedName name="RefItems">'[90]Ref Numbers'!$A$2</definedName>
    <definedName name="Região">#REF!</definedName>
    <definedName name="Regime">#REF!</definedName>
    <definedName name="RegimeTra">#REF!</definedName>
    <definedName name="REGRIND" localSheetId="2">#REF!</definedName>
    <definedName name="REGRIND" localSheetId="1">#REF!</definedName>
    <definedName name="REGRIND" localSheetId="0">#REF!</definedName>
    <definedName name="REGRIND">#REF!</definedName>
    <definedName name="rek" localSheetId="5">[202]!_xlbgnm.pA6</definedName>
    <definedName name="rek" localSheetId="2">[202]!_xlbgnm.pA6</definedName>
    <definedName name="rek" localSheetId="1">[202]!_xlbgnm.pA6</definedName>
    <definedName name="rek">[202]!_xlbgnm.pA6</definedName>
    <definedName name="Rel_SubTipo">'[315]Consolida Investimento'!#REF!</definedName>
    <definedName name="rela">OFFSET('[316]Desembolso Financeiro'!$B$317,,,1,MATCH('[316]Desembolso Financeiro'!$Q$2,'[316]Desembolso Financeiro'!$B$312:$P$312,1))</definedName>
    <definedName name="RELATORIO" localSheetId="2">#REF!</definedName>
    <definedName name="RELATORIO" localSheetId="1">#REF!</definedName>
    <definedName name="RELATORIO" localSheetId="0">#REF!</definedName>
    <definedName name="RELATORIO">#REF!</definedName>
    <definedName name="RELATÓRIO_DE_ATIVIDADES">[317]Ano2001!$A$1:$U$53</definedName>
    <definedName name="RelcaTipoAcum">#REF!</definedName>
    <definedName name="RelcaTipoMes">#REF!</definedName>
    <definedName name="REMARKS" localSheetId="2">#REF!</definedName>
    <definedName name="REMARKS" localSheetId="1">#REF!</definedName>
    <definedName name="REMARKS" localSheetId="0">#REF!</definedName>
    <definedName name="REMARKS">#REF!</definedName>
    <definedName name="REMOTE_INSTALLATION_SUPPORT">'[31]Price List'!$A$1039</definedName>
    <definedName name="RemoveRepeatedValues">#REF!</definedName>
    <definedName name="RemoveRepeatedValues_1">#REF!</definedName>
    <definedName name="Rendimento">#REF!</definedName>
    <definedName name="Rent_Sch_Area">'[318]app a, 10b'!#REF!</definedName>
    <definedName name="Rent_Sch_Print_Titles">'[318]app a, 10b'!#REF!,'[318]app a, 10b'!$A$1:$B$65536</definedName>
    <definedName name="REOCRD">#REF!</definedName>
    <definedName name="REPETIDORA">#REF!</definedName>
    <definedName name="REQUISITION">#REF!</definedName>
    <definedName name="rere">#REF!</definedName>
    <definedName name="res">#REF!</definedName>
    <definedName name="RES.GERAL.RP">#REF!</definedName>
    <definedName name="Resacurl">[143]Plan1!$BM$8:$BM$410</definedName>
    <definedName name="Resacuus">[129]Dados!$AX$8:$AX$3090</definedName>
    <definedName name="Reselects">#REF!</definedName>
    <definedName name="RESERVA3" localSheetId="2" hidden="1">{#N/A,#N/A,FALSE,"Sketch1";#N/A,#N/A,FALSE,"Sketch2";#N/A,#N/A,FALSE,"Sketch3"}</definedName>
    <definedName name="RESERVA3" localSheetId="1" hidden="1">{#N/A,#N/A,FALSE,"Sketch1";#N/A,#N/A,FALSE,"Sketch2";#N/A,#N/A,FALSE,"Sketch3"}</definedName>
    <definedName name="RESERVA3" localSheetId="0" hidden="1">{#N/A,#N/A,FALSE,"Sketch1";#N/A,#N/A,FALSE,"Sketch2";#N/A,#N/A,FALSE,"Sketch3"}</definedName>
    <definedName name="RESERVA3" hidden="1">{#N/A,#N/A,FALSE,"Sketch1";#N/A,#N/A,FALSE,"Sketch2";#N/A,#N/A,FALSE,"Sketch3"}</definedName>
    <definedName name="Resistivities">'[91]Trench and Cable'!$B$126:$B$130</definedName>
    <definedName name="Resistivities_IEEE">'[91]Trench and Cable'!$B$230:$B$237</definedName>
    <definedName name="Resit_Reduction_Factor">'[91]Trench and Cable'!$C$126:$C$130</definedName>
    <definedName name="Resit_Reduction_Factor_IEEE">'[91]Trench and Cable'!$I$230:$K$237</definedName>
    <definedName name="Responsavel">#REF!</definedName>
    <definedName name="RESUILTADO">#REF!</definedName>
    <definedName name="RESUL" localSheetId="5">[319]!RESULTADO</definedName>
    <definedName name="RESUL" localSheetId="2">[319]!RESULTADO</definedName>
    <definedName name="RESUL" localSheetId="1">[319]!RESULTADO</definedName>
    <definedName name="RESUL">[319]!RESULTADO</definedName>
    <definedName name="Resultado">OFFSET(#REF!,,,COUNTA(#REF!),1)</definedName>
    <definedName name="resultadorendimento" localSheetId="2">#REF!</definedName>
    <definedName name="resultadorendimento" localSheetId="1">#REF!</definedName>
    <definedName name="resultadorendimento" localSheetId="0">#REF!</definedName>
    <definedName name="resultadorendimento">#REF!</definedName>
    <definedName name="RESUMO" localSheetId="2">#REF!</definedName>
    <definedName name="RESUMO" localSheetId="1">#REF!</definedName>
    <definedName name="RESUMO" localSheetId="0">#REF!</definedName>
    <definedName name="RESUMO">#REF!</definedName>
    <definedName name="Resumo_Mensal">#REF!</definedName>
    <definedName name="resumo_vagoes">[184]Resumo!$A$1:$I$10</definedName>
    <definedName name="Resumo1" hidden="1">{"'teste'!$B$2:$R$49"}</definedName>
    <definedName name="resuno">#REF!</definedName>
    <definedName name="RET" hidden="1">{"'Quadro'!$A$4:$BG$78"}</definedName>
    <definedName name="reuyre"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rev" localSheetId="2">#REF!</definedName>
    <definedName name="rev" localSheetId="1">#REF!</definedName>
    <definedName name="rev" localSheetId="0">#REF!</definedName>
    <definedName name="rev">#REF!</definedName>
    <definedName name="REV.">#REF!</definedName>
    <definedName name="RevBy">#REF!</definedName>
    <definedName name="RevDate">#REF!</definedName>
    <definedName name="REVISÃO">#REF!</definedName>
    <definedName name="RevisionDate_1">#REF!</definedName>
    <definedName name="RevisionDate_2">#REF!</definedName>
    <definedName name="RevisionDate_3">#REF!</definedName>
    <definedName name="RevisionDescription_1">#REF!</definedName>
    <definedName name="RevisionDescription_2">#REF!</definedName>
    <definedName name="RevisionDescription_3">#REF!</definedName>
    <definedName name="RevisionNumber_1">#REF!</definedName>
    <definedName name="RevisionNumber_2">#REF!</definedName>
    <definedName name="RevisionNumber_3">#REF!</definedName>
    <definedName name="RevList">#REF!</definedName>
    <definedName name="RevListBy">#REF!</definedName>
    <definedName name="RevListDate">#REF!</definedName>
    <definedName name="RevListNo">#REF!</definedName>
    <definedName name="RevListStatus">#REF!</definedName>
    <definedName name="rew">#REF!</definedName>
    <definedName name="RFTY" hidden="1">{"'Quadro'!$A$4:$BG$78"}</definedName>
    <definedName name="rg">#REF!</definedName>
    <definedName name="rgrwegr">#REF!</definedName>
    <definedName name="rhserie_aux">#REF!</definedName>
    <definedName name="rhserie_ccr">#REF!</definedName>
    <definedName name="rhserie_link">#REF!</definedName>
    <definedName name="rhserie_media">#REF!</definedName>
    <definedName name="rhserie_prop">#REF!</definedName>
    <definedName name="RID">'[39]2500'!#REF!</definedName>
    <definedName name="ring">#REF!</definedName>
    <definedName name="rio" localSheetId="2" hidden="1">{#N/A,#N/A,FALSE,"Cronograma";#N/A,#N/A,FALSE,"Cronogr. 2"}</definedName>
    <definedName name="rio" localSheetId="1" hidden="1">{#N/A,#N/A,FALSE,"Cronograma";#N/A,#N/A,FALSE,"Cronogr. 2"}</definedName>
    <definedName name="rio" localSheetId="0" hidden="1">{#N/A,#N/A,FALSE,"Cronograma";#N/A,#N/A,FALSE,"Cronogr. 2"}</definedName>
    <definedName name="rio" hidden="1">{#N/A,#N/A,FALSE,"Cronograma";#N/A,#N/A,FALSE,"Cronogr. 2"}</definedName>
    <definedName name="riporto">#REF!</definedName>
    <definedName name="Risco">#REF!</definedName>
    <definedName name="RISES" localSheetId="2">#REF!</definedName>
    <definedName name="RISES" localSheetId="1">#REF!</definedName>
    <definedName name="RISES" localSheetId="0">#REF!</definedName>
    <definedName name="RISES">#REF!</definedName>
    <definedName name="Risk_Ind_Base">#REF!</definedName>
    <definedName name="Risk_Ind_Base_Franc_Euro">#REF!</definedName>
    <definedName name="Risk_Ind_Base_Opt_Euro">#REF!</definedName>
    <definedName name="Risk_Ind_Opt">#REF!</definedName>
    <definedName name="Risk_Ind_Opt_Euro">#REF!</definedName>
    <definedName name="Risk_Ind_Opt_Franc">#REF!</definedName>
    <definedName name="Risk_Mut_Base">#REF!</definedName>
    <definedName name="Risk_Mut_Opt">#REF!</definedName>
    <definedName name="Risk_Mut_Opt_Euro">#REF!</definedName>
    <definedName name="Risk_Mut_Opt_Franc">#REF!</definedName>
    <definedName name="Risk_Opt_Base_Franc">#REF!</definedName>
    <definedName name="RiskAfterRecalcMacro" hidden="1">""</definedName>
    <definedName name="RiskAfterSimMacro" hidden="1">""</definedName>
    <definedName name="RiskAutoStopPercChange">15</definedName>
    <definedName name="RiskBeforeRecalcMacro" hidden="1">""</definedName>
    <definedName name="RiskBeforeSimMacro" hidden="1">""</definedName>
    <definedName name="RiskCollectDistributionSamples">2</definedName>
    <definedName name="RiskExcelReportsGoInNewWorkbook">TRUE</definedName>
    <definedName name="RiskExcelReportsToGenerate">0</definedName>
    <definedName name="RiskFixedSeed">1</definedName>
    <definedName name="RiskGenerateExcelReportsAtEndOfSimulation">FALSE</definedName>
    <definedName name="RiskHasSettings">TRUE</definedName>
    <definedName name="RiskMinimizeOnStart">FALSE</definedName>
    <definedName name="RiskMonitorConvergence">TRUE</definedName>
    <definedName name="RiskMultipleCPUSupportEnabled" hidden="1">TRUE</definedName>
    <definedName name="RiskNumIterations">1000</definedName>
    <definedName name="RiskNumSimulations">1</definedName>
    <definedName name="RiskPauseOnError">TRUE</definedName>
    <definedName name="RiskRealTimeResults">TRUE</definedName>
    <definedName name="RiskReportGraphFormat">0</definedName>
    <definedName name="RiskResultsUpdateFreq">500</definedName>
    <definedName name="RiskRunAfterRecalcMacro">FALSE</definedName>
    <definedName name="RiskRunAfterSimMacro">FALSE</definedName>
    <definedName name="RiskRunBeforeRecalcMacro">FALSE</definedName>
    <definedName name="RiskRunBeforeSimMacro">FALSE</definedName>
    <definedName name="RiskSamplingType">2</definedName>
    <definedName name="RiskShowRiskWindowAtEndOfSimulation">TRUE</definedName>
    <definedName name="RiskStandardRecalc">2</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RJMODELE">#REF!</definedName>
    <definedName name="RJMODMEC">#REF!</definedName>
    <definedName name="RM_Comparison_Chicago">#REF!</definedName>
    <definedName name="RM_Proforma_Chicago">#REF!</definedName>
    <definedName name="RMOIENGELE">#REF!</definedName>
    <definedName name="RMOIENGMEC">#REF!</definedName>
    <definedName name="RMOIMONELE">#REF!</definedName>
    <definedName name="RMOIMONMEC">#REF!</definedName>
    <definedName name="RMOIPROELE">#REF!</definedName>
    <definedName name="RMOIPROMEC">#REF!</definedName>
    <definedName name="RNAO" localSheetId="2" hidden="1">{"'장비'!$A$3:$M$12"}</definedName>
    <definedName name="RNAO" localSheetId="1" hidden="1">{"'장비'!$A$3:$M$12"}</definedName>
    <definedName name="RNAO" localSheetId="0" hidden="1">{"'장비'!$A$3:$M$12"}</definedName>
    <definedName name="RNAO" hidden="1">{"'장비'!$A$3:$M$12"}</definedName>
    <definedName name="RO">#REF!</definedName>
    <definedName name="road">#REF!</definedName>
    <definedName name="RoadConstMonths">'[102]Project Inputs'!#REF!</definedName>
    <definedName name="RoadCraneWidth">'[91]Project Inputs'!$C$14</definedName>
    <definedName name="RoadGravelDepthInches">'[91]Project Inputs'!$C$16</definedName>
    <definedName name="RoadRegWidth">'[91]Project Inputs'!$C$15</definedName>
    <definedName name="RoadRoutingAllowance">'[91]Project Inputs'!$C$13</definedName>
    <definedName name="RoadsFactor">[152]CapEx!$G$3</definedName>
    <definedName name="RoadsNewAccessLength">'[91]R Lengths'!$P$1506</definedName>
    <definedName name="RoadsNewCraneLength">'[91]R Lengths'!$O$1506</definedName>
    <definedName name="RoadsUpgradeAccessLength">'[91]R Lengths'!$R$1506</definedName>
    <definedName name="RoadsUpgradeCraneLength">'[91]R Lengths'!$Q$1506</definedName>
    <definedName name="RoadTotalArea" localSheetId="2">'[102]Trench and Cable'!#REF!</definedName>
    <definedName name="RoadTotalArea" localSheetId="1">'[102]Trench and Cable'!#REF!</definedName>
    <definedName name="RoadTotalArea" localSheetId="0">'[102]Trench and Cable'!#REF!</definedName>
    <definedName name="RoadTotalArea">'[102]Trench and Cable'!#REF!</definedName>
    <definedName name="Roce">#REF!</definedName>
    <definedName name="rodotrilho">[7]!rodotrilho</definedName>
    <definedName name="rolam">#REF!</definedName>
    <definedName name="ROLETETRIPLO">[320]COMP_ROLO!$A$5:$B$20</definedName>
    <definedName name="rom">[7]!rom</definedName>
    <definedName name="ROSANA" localSheetId="2" hidden="1">{#N/A,#N/A,FALSE,"Cronograma";#N/A,#N/A,FALSE,"Cronogr. 2"}</definedName>
    <definedName name="ROSANA" localSheetId="1" hidden="1">{#N/A,#N/A,FALSE,"Cronograma";#N/A,#N/A,FALSE,"Cronogr. 2"}</definedName>
    <definedName name="ROSANA" localSheetId="0" hidden="1">{#N/A,#N/A,FALSE,"Cronograma";#N/A,#N/A,FALSE,"Cronogr. 2"}</definedName>
    <definedName name="ROSANA" hidden="1">{#N/A,#N/A,FALSE,"Cronograma";#N/A,#N/A,FALSE,"Cronogr. 2"}</definedName>
    <definedName name="Rosto">#REF!</definedName>
    <definedName name="RotCorr">OFFSET(#REF!,,,COUNTA(#REF!),1)</definedName>
    <definedName name="RotData">OFFSET(#REF!,,,COUNTA(#REF!),1)</definedName>
    <definedName name="RotGrupo">OFFSET('[62]Grupo x Justif'!$A$7,,,COUNTA('[62]Grupo x Justif'!$A$7:$A$70),1)</definedName>
    <definedName name="Rotina1">#REF!</definedName>
    <definedName name="RotorLayDownArea">'[91]Project Inputs'!$C$166</definedName>
    <definedName name="RotResp">OFFSET(#REF!,,,COUNTA(#REF!),1)</definedName>
    <definedName name="RotSegm">OFFSET(#REF!,,,COUNTA(#REF!),1)</definedName>
    <definedName name="rout_t" localSheetId="2">#REF!</definedName>
    <definedName name="rout_t" localSheetId="1">#REF!</definedName>
    <definedName name="rout_t" localSheetId="0">#REF!</definedName>
    <definedName name="rout_t">#REF!</definedName>
    <definedName name="roy">#REF!</definedName>
    <definedName name="royalties_samarco">[129]EXEC!$O$137</definedName>
    <definedName name="Rpt_Std_ValveList" localSheetId="2">#REF!</definedName>
    <definedName name="Rpt_Std_ValveList" localSheetId="1">#REF!</definedName>
    <definedName name="Rpt_Std_ValveList" localSheetId="0">#REF!</definedName>
    <definedName name="Rpt_Std_ValveList">#REF!</definedName>
    <definedName name="RR" localSheetId="2">#REF!</definedName>
    <definedName name="RR" localSheetId="1">#REF!</definedName>
    <definedName name="RR" localSheetId="0">#REF!</definedName>
    <definedName name="RR">#REF!</definedName>
    <definedName name="RRNEIL">#REF!</definedName>
    <definedName name="rrr">[246]Dados!$J$3:$J$37</definedName>
    <definedName name="rserie_aux">#REF!</definedName>
    <definedName name="rserie_ccr">#REF!</definedName>
    <definedName name="rserie_link">#REF!</definedName>
    <definedName name="rserie_media">#REF!</definedName>
    <definedName name="rserie_prop">#REF!</definedName>
    <definedName name="RT">#REF!</definedName>
    <definedName name="rtherth">#REF!</definedName>
    <definedName name="RT단가">#REF!</definedName>
    <definedName name="RT매수">#REF!</definedName>
    <definedName name="RUA_9C">[321]CMOD!$AT$9</definedName>
    <definedName name="Rugosidade">'[100]Tabelas Auxiliares'!$E$6:$F$37</definedName>
    <definedName name="Rugosidade1">'[100]Tabelas Auxiliares'!$E$6:$E$37</definedName>
    <definedName name="runn">[132]Consol!$Z$11</definedName>
    <definedName name="RUT" localSheetId="2">'[39]2500'!#REF!</definedName>
    <definedName name="RUT" localSheetId="1">'[39]2500'!#REF!</definedName>
    <definedName name="RUT" localSheetId="0">'[39]2500'!#REF!</definedName>
    <definedName name="RUT">'[39]2500'!#REF!</definedName>
    <definedName name="s" localSheetId="2">[226]PPU!#REF!</definedName>
    <definedName name="s" localSheetId="1">[226]PPU!#REF!</definedName>
    <definedName name="s" localSheetId="0">[226]PPU!#REF!</definedName>
    <definedName name="s">[226]PPU!#REF!</definedName>
    <definedName name="S_M_D_S">#N/A</definedName>
    <definedName name="S41M" localSheetId="2">#REF!</definedName>
    <definedName name="S41M" localSheetId="1">#REF!</definedName>
    <definedName name="S41M" localSheetId="0">#REF!</definedName>
    <definedName name="S41M">#REF!</definedName>
    <definedName name="S41Y" localSheetId="2">#REF!</definedName>
    <definedName name="S41Y" localSheetId="1">#REF!</definedName>
    <definedName name="S41Y" localSheetId="0">#REF!</definedName>
    <definedName name="S41Y">#REF!</definedName>
    <definedName name="S43M" localSheetId="2">#REF!</definedName>
    <definedName name="S43M" localSheetId="1">#REF!</definedName>
    <definedName name="S43M" localSheetId="0">#REF!</definedName>
    <definedName name="S43M">#REF!</definedName>
    <definedName name="S43Y">#REF!</definedName>
    <definedName name="saa" localSheetId="2" hidden="1">{#N/A,#N/A,FALSE,"GERAL";#N/A,#N/A,FALSE,"012-96";#N/A,#N/A,FALSE,"018-96";#N/A,#N/A,FALSE,"027-96";#N/A,#N/A,FALSE,"059-96";#N/A,#N/A,FALSE,"076-96";#N/A,#N/A,FALSE,"019-97";#N/A,#N/A,FALSE,"021-97";#N/A,#N/A,FALSE,"022-97";#N/A,#N/A,FALSE,"028-97"}</definedName>
    <definedName name="saa" localSheetId="1" hidden="1">{#N/A,#N/A,FALSE,"GERAL";#N/A,#N/A,FALSE,"012-96";#N/A,#N/A,FALSE,"018-96";#N/A,#N/A,FALSE,"027-96";#N/A,#N/A,FALSE,"059-96";#N/A,#N/A,FALSE,"076-96";#N/A,#N/A,FALSE,"019-97";#N/A,#N/A,FALSE,"021-97";#N/A,#N/A,FALSE,"022-97";#N/A,#N/A,FALSE,"028-97"}</definedName>
    <definedName name="saa" localSheetId="0" hidden="1">{#N/A,#N/A,FALSE,"GERAL";#N/A,#N/A,FALSE,"012-96";#N/A,#N/A,FALSE,"018-96";#N/A,#N/A,FALSE,"027-96";#N/A,#N/A,FALSE,"059-96";#N/A,#N/A,FALSE,"076-96";#N/A,#N/A,FALSE,"019-97";#N/A,#N/A,FALSE,"021-97";#N/A,#N/A,FALSE,"022-97";#N/A,#N/A,FALSE,"028-97"}</definedName>
    <definedName name="saa" hidden="1">{#N/A,#N/A,FALSE,"GERAL";#N/A,#N/A,FALSE,"012-96";#N/A,#N/A,FALSE,"018-96";#N/A,#N/A,FALSE,"027-96";#N/A,#N/A,FALSE,"059-96";#N/A,#N/A,FALSE,"076-96";#N/A,#N/A,FALSE,"019-97";#N/A,#N/A,FALSE,"021-97";#N/A,#N/A,FALSE,"022-97";#N/A,#N/A,FALSE,"028-97"}</definedName>
    <definedName name="SAAF" hidden="1">{"'Quadro'!$A$4:$BG$78"}</definedName>
    <definedName name="sabrin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sac" hidden="1">{#N/A,#N/A,FALSE,"PCOL"}</definedName>
    <definedName name="Saída_Clique" localSheetId="5">[322]!Saída_Clique</definedName>
    <definedName name="Saída_Clique" localSheetId="2">[322]!Saída_Clique</definedName>
    <definedName name="Saída_Clique" localSheetId="1">[322]!Saída_Clique</definedName>
    <definedName name="Saída_Clique">[322]!Saída_Clique</definedName>
    <definedName name="sal" hidden="1">{#N/A,#N/A,FALSE,"GERAL";#N/A,#N/A,FALSE,"012-96";#N/A,#N/A,FALSE,"018-96";#N/A,#N/A,FALSE,"027-96";#N/A,#N/A,FALSE,"059-96";#N/A,#N/A,FALSE,"076-96";#N/A,#N/A,FALSE,"019-97";#N/A,#N/A,FALSE,"021-97";#N/A,#N/A,FALSE,"022-97";#N/A,#N/A,FALSE,"028-97"}</definedName>
    <definedName name="Sal_Mínimo" localSheetId="2">#REF!</definedName>
    <definedName name="Sal_Mínimo" localSheetId="1">#REF!</definedName>
    <definedName name="Sal_Mínimo" localSheetId="0">#REF!</definedName>
    <definedName name="Sal_Mínimo">#REF!</definedName>
    <definedName name="Sal_Mínimo_MOI" localSheetId="2">#REF!</definedName>
    <definedName name="Sal_Mínimo_MOI" localSheetId="1">#REF!</definedName>
    <definedName name="Sal_Mínimo_MOI" localSheetId="0">#REF!</definedName>
    <definedName name="Sal_Mínimo_MOI">#REF!</definedName>
    <definedName name="SALARIOS" localSheetId="2">#REF!</definedName>
    <definedName name="SALARIOS" localSheetId="1">#REF!</definedName>
    <definedName name="SALARIOS" localSheetId="0">#REF!</definedName>
    <definedName name="SALARIOS">#REF!</definedName>
    <definedName name="Saldo">[99]Dados!$AG$8:$AG$1328</definedName>
    <definedName name="Saldoa">#REF!</definedName>
    <definedName name="saleprice">[323]prdtyform!#REF!</definedName>
    <definedName name="Sales">#REF!</definedName>
    <definedName name="Sales_Syn_Start">'[145]Base Case CM Version'!$E$81</definedName>
    <definedName name="SalesBud">#REF!</definedName>
    <definedName name="SALESPLAN">#REF!</definedName>
    <definedName name="SalesYear2">#REF!</definedName>
    <definedName name="SalesYear3">#REF!</definedName>
    <definedName name="salhradj">'[89]chart 1'!#REF!</definedName>
    <definedName name="salhrly">'[89]chart 1'!#REF!</definedName>
    <definedName name="sap">#REF!</definedName>
    <definedName name="saquinho" hidden="1">{#N/A,#N/A,FALSE,"PCOL"}</definedName>
    <definedName name="SAR" hidden="1">{"'Quadro'!$A$4:$BG$78"}</definedName>
    <definedName name="sargtwregwer"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sas">5%</definedName>
    <definedName name="SASA" hidden="1">#REF!</definedName>
    <definedName name="sasasa" hidden="1">{"'gráf jan00'!$A$1:$AK$41"}</definedName>
    <definedName name="sasassas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SAUDE">#REF!</definedName>
    <definedName name="SB">'[276]PJ2 STURA'!$M$445</definedName>
    <definedName name="SB_delete1">[324]Template!$A$9:$M$9</definedName>
    <definedName name="SB_Delete2">[325]Template!$A$9:$I$9</definedName>
    <definedName name="SB_Detail1">[324]Template!$A$9:$M$11</definedName>
    <definedName name="SB_Detail2">[325]Template!$A$9:$I$11</definedName>
    <definedName name="ScadaSystemAllowance">[91]Quotes!$E$68</definedName>
    <definedName name="scale" localSheetId="2">#REF!</definedName>
    <definedName name="scale" localSheetId="1">#REF!</definedName>
    <definedName name="scale" localSheetId="0">#REF!</definedName>
    <definedName name="scale">#REF!</definedName>
    <definedName name="scen_1">[109]ASICS!$A$366:$L$411</definedName>
    <definedName name="scenario">'[326]Financials USD$'!$F$229</definedName>
    <definedName name="SCH_2" localSheetId="2">'[197]Pump Suction'!#REF!</definedName>
    <definedName name="SCH_2" localSheetId="1">'[197]Pump Suction'!#REF!</definedName>
    <definedName name="SCH_2" localSheetId="0">'[197]Pump Suction'!#REF!</definedName>
    <definedName name="SCH_2">'[197]Pump Suction'!#REF!</definedName>
    <definedName name="SCH_3" localSheetId="2">'[197]Pump Suction'!#REF!</definedName>
    <definedName name="SCH_3" localSheetId="1">'[197]Pump Suction'!#REF!</definedName>
    <definedName name="SCH_3" localSheetId="0">'[197]Pump Suction'!#REF!</definedName>
    <definedName name="SCH_3">'[197]Pump Suction'!#REF!</definedName>
    <definedName name="sch1cell0">#REF!</definedName>
    <definedName name="sch1cell1">#REF!</definedName>
    <definedName name="sch1cell10">#REF!</definedName>
    <definedName name="sch1cell2">#REF!</definedName>
    <definedName name="sch1cell3">#REF!</definedName>
    <definedName name="sch1cell4">#REF!</definedName>
    <definedName name="sch1cell5">#REF!</definedName>
    <definedName name="sch1cell6">#REF!</definedName>
    <definedName name="sch1cell7">#REF!</definedName>
    <definedName name="sch1cell8">#REF!</definedName>
    <definedName name="sch1cell9">#REF!</definedName>
    <definedName name="sch2.1cell1">'[327]V&amp;V-TDDI-21040'!#REF!</definedName>
    <definedName name="sch3cell17">'[327]V&amp;V-PS-SCMT-21040'!#REF!</definedName>
    <definedName name="sch3cell23">'[327]V&amp;V-PS-SCMT-21040'!#REF!</definedName>
    <definedName name="SchDialog">"Schaltfläche 10"</definedName>
    <definedName name="SCHED" localSheetId="2">'[197]Pump Suction'!#REF!</definedName>
    <definedName name="SCHED" localSheetId="1">'[197]Pump Suction'!#REF!</definedName>
    <definedName name="SCHED" localSheetId="0">'[197]Pump Suction'!#REF!</definedName>
    <definedName name="SCHED">'[197]Pump Suction'!#REF!</definedName>
    <definedName name="SchPrüfen">"Schaltfläche 8"</definedName>
    <definedName name="Screen1" localSheetId="2">#REF!</definedName>
    <definedName name="Screen1" localSheetId="1">#REF!</definedName>
    <definedName name="Screen1" localSheetId="0">#REF!</definedName>
    <definedName name="Screen1">#REF!</definedName>
    <definedName name="Screen1_12" localSheetId="2">#REF!</definedName>
    <definedName name="Screen1_12" localSheetId="1">#REF!</definedName>
    <definedName name="Screen1_12" localSheetId="0">#REF!</definedName>
    <definedName name="Screen1_12">#REF!</definedName>
    <definedName name="Screen1_15" localSheetId="2">#REF!</definedName>
    <definedName name="Screen1_15" localSheetId="1">#REF!</definedName>
    <definedName name="Screen1_15" localSheetId="0">#REF!</definedName>
    <definedName name="Screen1_15">#REF!</definedName>
    <definedName name="Screen1_21">#REF!</definedName>
    <definedName name="Screen1_23">#REF!</definedName>
    <definedName name="Screen1_3">#REF!</definedName>
    <definedName name="Screen1_8">#REF!</definedName>
    <definedName name="Screen2">#REF!</definedName>
    <definedName name="Screen2_12">#REF!</definedName>
    <definedName name="Screen2_15">#REF!</definedName>
    <definedName name="Screen2_21">#REF!</definedName>
    <definedName name="Screen2_23">#REF!</definedName>
    <definedName name="Screen2_3">#REF!</definedName>
    <definedName name="Screen2_8">#REF!</definedName>
    <definedName name="Screen3">#REF!</definedName>
    <definedName name="Screen3_12">#REF!</definedName>
    <definedName name="Screen3_15">#REF!</definedName>
    <definedName name="Screen3_21">#REF!</definedName>
    <definedName name="Screen3_23">#REF!</definedName>
    <definedName name="Screen3_3">#REF!</definedName>
    <definedName name="Screen3_8">#REF!</definedName>
    <definedName name="Screen4">#REF!</definedName>
    <definedName name="Screen4_12">#REF!</definedName>
    <definedName name="Screen4_15">#REF!</definedName>
    <definedName name="Screen4_21">#REF!</definedName>
    <definedName name="Screen4_23">#REF!</definedName>
    <definedName name="Screen4_3">#REF!</definedName>
    <definedName name="Screen4_8">#REF!</definedName>
    <definedName name="Screen5">#REF!</definedName>
    <definedName name="Screen5_12">#REF!</definedName>
    <definedName name="Screen5_15">#REF!</definedName>
    <definedName name="Screen5_21">#REF!</definedName>
    <definedName name="Screen5_23">#REF!</definedName>
    <definedName name="Screen5_3">#REF!</definedName>
    <definedName name="Screen5_8">#REF!</definedName>
    <definedName name="Screen6">#REF!</definedName>
    <definedName name="Screen6_12">#REF!</definedName>
    <definedName name="Screen6_15">#REF!</definedName>
    <definedName name="Screen6_21">#REF!</definedName>
    <definedName name="Screen6_23">#REF!</definedName>
    <definedName name="Screen6_3">#REF!</definedName>
    <definedName name="Screen6_8">#REF!</definedName>
    <definedName name="Screen99">#REF!</definedName>
    <definedName name="Screen99_12">#REF!</definedName>
    <definedName name="Screen99_15">#REF!</definedName>
    <definedName name="Screen99_21">#REF!</definedName>
    <definedName name="Screen99_23">#REF!</definedName>
    <definedName name="Screen99_3">#REF!</definedName>
    <definedName name="Screen99_8">#REF!</definedName>
    <definedName name="sd">[328]DIM_BOMBA!#REF!</definedName>
    <definedName name="sdf" hidden="1">{#N/A,#N/A,FALSE,"GERAL";#N/A,#N/A,FALSE,"012-96";#N/A,#N/A,FALSE,"018-96";#N/A,#N/A,FALSE,"027-96";#N/A,#N/A,FALSE,"059-96";#N/A,#N/A,FALSE,"076-96";#N/A,#N/A,FALSE,"019-97";#N/A,#N/A,FALSE,"021-97";#N/A,#N/A,FALSE,"022-97";#N/A,#N/A,FALSE,"028-97"}</definedName>
    <definedName name="SDFFDFDF" hidden="1">{"'gráf jan00'!$A$1:$AK$41"}</definedName>
    <definedName name="sdfsdfsd">#REF!</definedName>
    <definedName name="sds">#REF!</definedName>
    <definedName name="SE" hidden="1">{#N/A,#N/A,FALSE,"GERAL";#N/A,#N/A,FALSE,"012-96";#N/A,#N/A,FALSE,"018-96";#N/A,#N/A,FALSE,"027-96";#N/A,#N/A,FALSE,"059-96";#N/A,#N/A,FALSE,"076-96";#N/A,#N/A,FALSE,"019-97";#N/A,#N/A,FALSE,"021-97";#N/A,#N/A,FALSE,"022-97";#N/A,#N/A,FALSE,"028-97"}</definedName>
    <definedName name="SEACUST">#N/A</definedName>
    <definedName name="SealWater">#REF!</definedName>
    <definedName name="SealWater_12">#REF!</definedName>
    <definedName name="SealWater_15">#REF!</definedName>
    <definedName name="SealWater_21">#REF!</definedName>
    <definedName name="SealWater_23">#REF!</definedName>
    <definedName name="SealWater_3">#REF!</definedName>
    <definedName name="SealWater_8">#REF!</definedName>
    <definedName name="SearchDB">#REF!</definedName>
    <definedName name="SEAREC">#N/A</definedName>
    <definedName name="SEC">#REF!</definedName>
    <definedName name="SecA_Area">'[93]APP. A SCHED. 9'!$A$6:$S$26</definedName>
    <definedName name="SecB_Area">'[93]APP. A SCHED. 9'!$A$27:$S$44</definedName>
    <definedName name="SecC_Area">'[93]APP. A SCHED. 9'!#REF!</definedName>
    <definedName name="SecurityCostPerDay">[91]Quotes!$E$90</definedName>
    <definedName name="Seguro_apagão">#REF!</definedName>
    <definedName name="SeguroAcid.Trab." localSheetId="2">#REF!</definedName>
    <definedName name="SeguroAcid.Trab." localSheetId="1">#REF!</definedName>
    <definedName name="SeguroAcid.Trab." localSheetId="0">#REF!</definedName>
    <definedName name="SeguroAcid.Trab.">#REF!</definedName>
    <definedName name="SeguroAcid.Trab._15" localSheetId="2">#REF!</definedName>
    <definedName name="SeguroAcid.Trab._15" localSheetId="1">#REF!</definedName>
    <definedName name="SeguroAcid.Trab._15" localSheetId="0">#REF!</definedName>
    <definedName name="SeguroAcid.Trab._15">#REF!</definedName>
    <definedName name="SeguroAcid.Trab._20" localSheetId="2">#REF!</definedName>
    <definedName name="SeguroAcid.Trab._20" localSheetId="1">#REF!</definedName>
    <definedName name="SeguroAcid.Trab._20" localSheetId="0">#REF!</definedName>
    <definedName name="SeguroAcid.Trab._20">#REF!</definedName>
    <definedName name="SeguroAcid.Trab._21">#REF!</definedName>
    <definedName name="SeguroAcid.Trab._23">#REF!</definedName>
    <definedName name="SeguroAcid.Trab._25">#REF!</definedName>
    <definedName name="SeguroAcid.Trab._28">#REF!</definedName>
    <definedName name="SeguroAcid.Trab._31">#REF!</definedName>
    <definedName name="SeguroAcid.Trab._33">#REF!</definedName>
    <definedName name="SeguroAcid.Trab._36">#REF!</definedName>
    <definedName name="SeguroAdmLocal">#REF!</definedName>
    <definedName name="SeguroAdmLocal_15">#REF!</definedName>
    <definedName name="SeguroAdmLocal_20">#REF!</definedName>
    <definedName name="SeguroAdmLocal_23">#REF!</definedName>
    <definedName name="SeguroAdmLocal_25">#REF!</definedName>
    <definedName name="SeguroAdmLocal_28">#REF!</definedName>
    <definedName name="SeguroAdmLocal_31">#REF!</definedName>
    <definedName name="SeguroAdmLocal_33">#REF!</definedName>
    <definedName name="SeguroAdmLocal_36">#REF!</definedName>
    <definedName name="SeguroVida">#REF!</definedName>
    <definedName name="SeguroVida_15">#REF!</definedName>
    <definedName name="SeguroVida_20">#REF!</definedName>
    <definedName name="SeguroVida_21">#REF!</definedName>
    <definedName name="SeguroVida_23">#REF!</definedName>
    <definedName name="SeguroVida_25">#REF!</definedName>
    <definedName name="SeguroVida_28">#REF!</definedName>
    <definedName name="SeguroVida_31">#REF!</definedName>
    <definedName name="SeguroVida_33">#REF!</definedName>
    <definedName name="SeguroVida_36">#REF!</definedName>
    <definedName name="SeguroVidaEmGrupo">#REF!</definedName>
    <definedName name="SeguroVidaEmGrupo_15">#REF!</definedName>
    <definedName name="SeguroVidaEmGrupo_20">#REF!</definedName>
    <definedName name="SeguroVidaEmGrupo_23">#REF!</definedName>
    <definedName name="SeguroVidaEmGrupo_25">#REF!</definedName>
    <definedName name="SeguroVidaEmGrupo_28">#REF!</definedName>
    <definedName name="SeguroVidaEmGrupo_31">#REF!</definedName>
    <definedName name="SeguroVidaEmGrupo_33">#REF!</definedName>
    <definedName name="SeguroVidaEmGrupo_36">#REF!</definedName>
    <definedName name="SEGVIGONZA">'[88]Fasi provvisorie'!#REF!</definedName>
    <definedName name="Seis">'[186]Decretos_PIS-COFINS'!$E$19:$E$45</definedName>
    <definedName name="selezione">IF(#REF!=0,0,IF(#REF!=1,#REF!,IF(#REF!=2,#REF!,IF(#REF!=3,#REF!,IF(#REF!=4,#REF!,IF(#REF!=5,#REF!,IF(#REF!=6,#REF!,0)))))))</definedName>
    <definedName name="sencount" hidden="1">1</definedName>
    <definedName name="sens_asis_simn">#REF!</definedName>
    <definedName name="sens_custofixo">#REF!</definedName>
    <definedName name="sens_energ">#REF!</definedName>
    <definedName name="sens_insumos">#REF!</definedName>
    <definedName name="sens_price_simn_mi">#REF!</definedName>
    <definedName name="SEP">'[329]96.12'!$A$1:$N$61</definedName>
    <definedName name="separator">#REF!</definedName>
    <definedName name="SER" hidden="1">{"'Quadro'!$A$4:$BG$78"}</definedName>
    <definedName name="SERVIÇOS" localSheetId="2">#REF!</definedName>
    <definedName name="SERVIÇOS" localSheetId="1">#REF!</definedName>
    <definedName name="SERVIÇOS" localSheetId="0">#REF!</definedName>
    <definedName name="SERVIÇOS">#REF!</definedName>
    <definedName name="Sete">'[186]Decretos_PIS-COFINS'!$E$46:$E$119</definedName>
    <definedName name="SETotalFullLoadTraformerLossesVAR">'[91]Losses Calculation'!$T$103</definedName>
    <definedName name="SETotalFullLoadTraformerLossesWatts">'[91]Losses Calculation'!$S$103</definedName>
    <definedName name="SETransformerActualCurrent">'[91]Losses Calculation'!$J$120</definedName>
    <definedName name="SETransformerActualVoltage">'[91]Losses Calculation'!$J$119</definedName>
    <definedName name="SETransformerFull_LoadWattsLossesActual">'[91]Losses Calculation'!$M$121</definedName>
    <definedName name="SETransformerFullLoadTest">'[91]Losses Calculation'!$J$114</definedName>
    <definedName name="SETransformerFullLoadVARlosses" localSheetId="2">#REF!</definedName>
    <definedName name="SETransformerFullLoadVARlosses" localSheetId="1">#REF!</definedName>
    <definedName name="SETransformerFullLoadVARlosses" localSheetId="0">#REF!</definedName>
    <definedName name="SETransformerFullLoadVARlosses">#REF!</definedName>
    <definedName name="SETransformerFullLoadVARLossesActual">'[91]Losses Calculation'!$M$122</definedName>
    <definedName name="SETransformerImpedance">'[91]Losses Calculation'!$J$116</definedName>
    <definedName name="SETransformerNoLoadTest">'[91]Losses Calculation'!$J$113</definedName>
    <definedName name="SETransformerNoLoadVARlosses" localSheetId="2">#REF!</definedName>
    <definedName name="SETransformerNoLoadVARlosses" localSheetId="1">#REF!</definedName>
    <definedName name="SETransformerNoLoadVARlosses" localSheetId="0">#REF!</definedName>
    <definedName name="SETransformerNoLoadVARlosses">#REF!</definedName>
    <definedName name="SETransformerNoLoadVARLossesActual">'[91]Losses Calculation'!$M$120</definedName>
    <definedName name="SETransformerNoLoadWattsLossesActual">'[91]Losses Calculation'!$M$119</definedName>
    <definedName name="SETransformerNominalCurrent">'[91]Losses Calculation'!$J$122</definedName>
    <definedName name="SETransformerPower">'[91]Losses Calculation'!$J$111</definedName>
    <definedName name="SETransformerPowerBase">'[91]Losses Calculation'!$J$123</definedName>
    <definedName name="SETransformerRatioX_R">'[91]Losses Calculation'!$J$117</definedName>
    <definedName name="SETransformerRpercent">'[91]Losses Calculation'!$J$127</definedName>
    <definedName name="SETransformerRpu">'[91]Losses Calculation'!$J$128</definedName>
    <definedName name="SETransformerVoltage">'[91]Losses Calculation'!$J$112</definedName>
    <definedName name="SETransformerXpercent">'[91]Losses Calculation'!$J$129</definedName>
    <definedName name="SETransformerXpu">'[91]Losses Calculation'!$J$130</definedName>
    <definedName name="SETransformerZbase">'[91]Losses Calculation'!$J$124</definedName>
    <definedName name="SETransformerZpu">'[91]Losses Calculation'!$J$125</definedName>
    <definedName name="seveneight" localSheetId="2">#REF!</definedName>
    <definedName name="seveneight" localSheetId="1">#REF!</definedName>
    <definedName name="seveneight" localSheetId="0">#REF!</definedName>
    <definedName name="seveneight">#REF!</definedName>
    <definedName name="sevennine" localSheetId="2">#REF!</definedName>
    <definedName name="sevennine" localSheetId="1">#REF!</definedName>
    <definedName name="sevennine" localSheetId="0">#REF!</definedName>
    <definedName name="sevennine">#REF!</definedName>
    <definedName name="sevenseven" localSheetId="2">#REF!</definedName>
    <definedName name="sevenseven" localSheetId="1">#REF!</definedName>
    <definedName name="sevenseven" localSheetId="0">#REF!</definedName>
    <definedName name="sevenseven">#REF!</definedName>
    <definedName name="sevenzero">#REF!</definedName>
    <definedName name="sewer">#REF!</definedName>
    <definedName name="SF">#REF!</definedName>
    <definedName name="SFD" hidden="1">{"'Quadro'!$A$4:$BG$78"}</definedName>
    <definedName name="SFHJ" hidden="1">{"'Quadro'!$A$4:$BG$78"}</definedName>
    <definedName name="SFR" hidden="1">{"'Quadro'!$A$4:$BG$78"}</definedName>
    <definedName name="SFTrom">[125]Simulador!$L$4</definedName>
    <definedName name="SH" hidden="1">{#N/A,#N/A,FALSE,"GERAL";#N/A,#N/A,FALSE,"012-96";#N/A,#N/A,FALSE,"018-96";#N/A,#N/A,FALSE,"027-96";#N/A,#N/A,FALSE,"059-96";#N/A,#N/A,FALSE,"076-96";#N/A,#N/A,FALSE,"019-97";#N/A,#N/A,FALSE,"021-97";#N/A,#N/A,FALSE,"022-97";#N/A,#N/A,FALSE,"028-97"}</definedName>
    <definedName name="SHA">#REF!</definedName>
    <definedName name="Share_Price">'[145]Base Case CM Version'!$E$21</definedName>
    <definedName name="SHARED_FORMULA_1">NA()</definedName>
    <definedName name="SHARED_FORMULA_1_10">NA()</definedName>
    <definedName name="SHARED_FORMULA_1_10_1">NA()</definedName>
    <definedName name="SHARED_FORMULA_1_12">NA()</definedName>
    <definedName name="SHARED_FORMULA_1_13">NA()</definedName>
    <definedName name="SHARED_FORMULA_1_2">NA()</definedName>
    <definedName name="SHARED_FORMULA_1_3">NA()</definedName>
    <definedName name="SHARED_FORMULA_1_5">NA()</definedName>
    <definedName name="SHARED_FORMULA_3">NA()</definedName>
    <definedName name="SHARED_FORMULA_3_10">NA()</definedName>
    <definedName name="SHARED_FORMULA_3_10_1">NA()</definedName>
    <definedName name="SHARED_FORMULA_3_12">NA()</definedName>
    <definedName name="SHARED_FORMULA_3_13">NA()</definedName>
    <definedName name="SHARED_FORMULA_3_2">NA()</definedName>
    <definedName name="SHARED_FORMULA_3_3">NA()</definedName>
    <definedName name="SHARED_FORMULA_3_5">NA()</definedName>
    <definedName name="SHARED_FORMULA_5">NA()</definedName>
    <definedName name="SHARED_FORMULA_5_10">NA()</definedName>
    <definedName name="SHARED_FORMULA_5_10_1">NA()</definedName>
    <definedName name="SHARED_FORMULA_5_12">NA()</definedName>
    <definedName name="SHARED_FORMULA_5_13">NA()</definedName>
    <definedName name="SHARED_FORMULA_5_2">NA()</definedName>
    <definedName name="SHARED_FORMULA_5_3">NA()</definedName>
    <definedName name="SHARED_FORMULA_5_5">NA()</definedName>
    <definedName name="SHARED_FORMULA_7">NA()</definedName>
    <definedName name="SHARED_FORMULA_7_10">NA()</definedName>
    <definedName name="SHARED_FORMULA_7_10_1">NA()</definedName>
    <definedName name="SHARED_FORMULA_7_12">NA()</definedName>
    <definedName name="SHARED_FORMULA_7_13">NA()</definedName>
    <definedName name="SHARED_FORMULA_7_2">NA()</definedName>
    <definedName name="SHARED_FORMULA_7_3">NA()</definedName>
    <definedName name="SHARED_FORMULA_7_5">NA()</definedName>
    <definedName name="SHDSL_ACCESS">'[31]Price List'!$A$760</definedName>
    <definedName name="SHE">[108]workings1!#REF!</definedName>
    <definedName name="SheathCurrent">'[91]Project Inputs'!$C$85</definedName>
    <definedName name="SheathCurrent_10">'[91]Trench and Cable'!$I$35</definedName>
    <definedName name="SheathCurrent_1000">'[91]Trench and Cable'!$I$43</definedName>
    <definedName name="SheathCurrent_20">'[91]Trench and Cable'!$I$36</definedName>
    <definedName name="SheathCurrent_250">'[91]Trench and Cable'!$I$39</definedName>
    <definedName name="SheathCurrent_30">'[91]Trench and Cable'!$I$37</definedName>
    <definedName name="SheathCurrent_350">'[91]Trench and Cable'!$I$40</definedName>
    <definedName name="SheathCurrent_40">'[91]Trench and Cable'!$I$38</definedName>
    <definedName name="SheathCurrent_500">'[91]Trench and Cable'!$I$41</definedName>
    <definedName name="SheathCurrent_750">'[91]Trench and Cable'!$I$42</definedName>
    <definedName name="SheathCurrentOverhead_1">'[91]Trench and Cable'!$I$52</definedName>
    <definedName name="SheathCurrentOverhead_2">'[91]Trench and Cable'!$I$53</definedName>
    <definedName name="SheathCurrentOverhead_3">'[91]Trench and Cable'!$I$54</definedName>
    <definedName name="SheathCurrentOverhead_4">'[91]Trench and Cable'!$I$55</definedName>
    <definedName name="SheathCurrentOverhead_5">'[91]Trench and Cable'!$I$56</definedName>
    <definedName name="SheathCurrentOverhead_6">'[91]Trench and Cable'!$I$57</definedName>
    <definedName name="SheathCurrentOverhead_7">'[91]Trench and Cable'!$I$58</definedName>
    <definedName name="SheathCurrentOverhead_8">'[91]Trench and Cable'!$I$59</definedName>
    <definedName name="SheathCurrentOverhead_9">'[91]Trench and Cable'!$I$60</definedName>
    <definedName name="SHEET" localSheetId="2">#REF!</definedName>
    <definedName name="SHEET" localSheetId="1">#REF!</definedName>
    <definedName name="SHEET" localSheetId="0">#REF!</definedName>
    <definedName name="SHEET">#REF!</definedName>
    <definedName name="Sheet1" localSheetId="2">#REF!</definedName>
    <definedName name="Sheet1" localSheetId="1">#REF!</definedName>
    <definedName name="Sheet1" localSheetId="0">#REF!</definedName>
    <definedName name="Sheet1">#REF!</definedName>
    <definedName name="SHEET2" localSheetId="2">[330]Sheet1!#REF!</definedName>
    <definedName name="SHEET2" localSheetId="1">[330]Sheet1!#REF!</definedName>
    <definedName name="SHEET2" localSheetId="0">[330]Sheet1!#REF!</definedName>
    <definedName name="SHEET2">[330]Sheet1!#REF!</definedName>
    <definedName name="sheet6" localSheetId="2">#REF!</definedName>
    <definedName name="sheet6" localSheetId="1">#REF!</definedName>
    <definedName name="sheet6" localSheetId="0">#REF!</definedName>
    <definedName name="sheet6">#REF!</definedName>
    <definedName name="SHHHHJ" hidden="1">{"'RR'!$A$2:$E$81"}</definedName>
    <definedName name="Shoulder">'[91]Project Inputs'!$C$22</definedName>
    <definedName name="shpe" localSheetId="2">#REF!</definedName>
    <definedName name="shpe" localSheetId="1">#REF!</definedName>
    <definedName name="shpe" localSheetId="0">#REF!</definedName>
    <definedName name="shpe">#REF!</definedName>
    <definedName name="SIA">[108]workings1!#REF!</definedName>
    <definedName name="SIB">[108]workings1!#REF!</definedName>
    <definedName name="SID">[108]workings1!#REF!</definedName>
    <definedName name="SIE">'[121]J&amp;T'!$B$95:$Z$95</definedName>
    <definedName name="SIF">[108]workings1!#REF!</definedName>
    <definedName name="Sigla">#REF!</definedName>
    <definedName name="SII98_99">#REF!</definedName>
    <definedName name="SIL">[108]workings1!#REF!</definedName>
    <definedName name="SIM">[108]workings1!#REF!</definedName>
    <definedName name="simnex">#REF!</definedName>
    <definedName name="simnin">#REF!</definedName>
    <definedName name="SINALIZAÇÃO_DA_PN_TPD___TPS">#REF!</definedName>
    <definedName name="SINGLE_PORT_TSU">'[31]Price List'!$A$450</definedName>
    <definedName name="Singularidade">'[100]Tabelas Auxiliares'!$H$7:$I$25</definedName>
    <definedName name="Singularidade1">'[100]Tabelas Auxiliares'!$H$7:$H$25</definedName>
    <definedName name="SIS" localSheetId="2">'[39]2500'!#REF!</definedName>
    <definedName name="SIS" localSheetId="1">'[39]2500'!#REF!</definedName>
    <definedName name="SIS" localSheetId="0">'[39]2500'!#REF!</definedName>
    <definedName name="SIS">'[39]2500'!#REF!</definedName>
    <definedName name="Sispec">[331]Sispec!$A$1:$M$65536</definedName>
    <definedName name="Sispec00">#REF!</definedName>
    <definedName name="Sispec98">#REF!</definedName>
    <definedName name="Sispec99">[332]Sispec99!$A$1:$M$65536</definedName>
    <definedName name="SispecPSAP">[333]SispecPSAP!$A$1:$M$65536</definedName>
    <definedName name="SIT">[108]workings1!#REF!</definedName>
    <definedName name="SITE" localSheetId="2">#REF!</definedName>
    <definedName name="SITE" localSheetId="1">#REF!</definedName>
    <definedName name="SITE" localSheetId="0">#REF!</definedName>
    <definedName name="SITE">#REF!</definedName>
    <definedName name="SiteTrailerCostPerMonth">[91]Quotes!$E$95</definedName>
    <definedName name="Situação_dos_Armazéns_de_Grãos">[184]Armazéns!$B$1:$AJ$31</definedName>
    <definedName name="SIU">[108]workings1!#REF!</definedName>
    <definedName name="SK" localSheetId="2">#REF!</definedName>
    <definedName name="SK" localSheetId="1">#REF!</definedName>
    <definedName name="SK" localSheetId="0">#REF!</definedName>
    <definedName name="SK">#REF!</definedName>
    <definedName name="SkinEffect">'[91]Project Inputs'!$C$110</definedName>
    <definedName name="slope" localSheetId="2">#REF!</definedName>
    <definedName name="slope" localSheetId="1">#REF!</definedName>
    <definedName name="slope" localSheetId="0">#REF!</definedName>
    <definedName name="slope">#REF!</definedName>
    <definedName name="SM" localSheetId="2">#REF!</definedName>
    <definedName name="SM" localSheetId="1">#REF!</definedName>
    <definedName name="SM" localSheetId="0">#REF!</definedName>
    <definedName name="SM">#REF!</definedName>
    <definedName name="SMART_16_ACCESSORIES">'[31]Price List'!$A$789</definedName>
    <definedName name="SMART_16_UNITS">'[31]Price List'!$A$780</definedName>
    <definedName name="SMC" localSheetId="2">#REF!</definedName>
    <definedName name="SMC" localSheetId="1">#REF!</definedName>
    <definedName name="SMC" localSheetId="0">#REF!</definedName>
    <definedName name="SMC">#REF!</definedName>
    <definedName name="SMLTOOLS">#REF!</definedName>
    <definedName name="SNL">[108]workings1!#REF!</definedName>
    <definedName name="sof" hidden="1">{#N/A,#N/A,FALSE,"PCOL"}</definedName>
    <definedName name="Software">'[334]Ref Numbers'!$H$49</definedName>
    <definedName name="SOFTWARE_UPDATES">'[335]Price List'!#REF!</definedName>
    <definedName name="solver_lin" hidden="1">0</definedName>
    <definedName name="solver_num" hidden="1">0</definedName>
    <definedName name="solver_rel1" hidden="1">3</definedName>
    <definedName name="solver_rhs1" hidden="1">0</definedName>
    <definedName name="solver_tmp" hidden="1">0</definedName>
    <definedName name="solver_typ" hidden="1">1</definedName>
    <definedName name="solver_val" hidden="1">0</definedName>
    <definedName name="som">5%</definedName>
    <definedName name="source4">[336]Auswahl_Bandantriebe!#REF!</definedName>
    <definedName name="source5">[336]Auswahl_Bandantriebe!#REF!</definedName>
    <definedName name="source6">[336]Auswahl_Bandantriebe!#REF!</definedName>
    <definedName name="Spacing_cables">'[91]Project Inputs'!$C$125</definedName>
    <definedName name="span" localSheetId="2">#REF!</definedName>
    <definedName name="span" localSheetId="1">#REF!</definedName>
    <definedName name="span" localSheetId="0">#REF!</definedName>
    <definedName name="span">#REF!</definedName>
    <definedName name="SpecialTools">[91]Quotes!$E$86</definedName>
    <definedName name="sped">IF([110]NASTRI!#REF!=0,0,(([110]NASTRI!$K1*[0]!TRA)/([110]NASTRI!#REF!*1000))*100+[0]!ASS)</definedName>
    <definedName name="Speed">[245]FValues!$C$2:$C$8</definedName>
    <definedName name="SPRACHE" localSheetId="2">[337]LIST!#REF!</definedName>
    <definedName name="SPRACHE" localSheetId="1">[337]LIST!#REF!</definedName>
    <definedName name="SPRACHE" localSheetId="0">[337]LIST!#REF!</definedName>
    <definedName name="SPRACHE">[337]LIST!#REF!</definedName>
    <definedName name="SQUANT">#REF!</definedName>
    <definedName name="srg" hidden="1">{#N/A,#N/A,FALSE,"Plan1";#N/A,#N/A,FALSE,"Plan2"}</definedName>
    <definedName name="SRH" hidden="1">{#N/A,#N/A,FALSE,"GERAL";#N/A,#N/A,FALSE,"012-96";#N/A,#N/A,FALSE,"018-96";#N/A,#N/A,FALSE,"027-96";#N/A,#N/A,FALSE,"059-96";#N/A,#N/A,FALSE,"076-96";#N/A,#N/A,FALSE,"019-97";#N/A,#N/A,FALSE,"021-97";#N/A,#N/A,FALSE,"022-97";#N/A,#N/A,FALSE,"028-97"}</definedName>
    <definedName name="SRTSRT" hidden="1">{#N/A,#N/A,FALSE,"GERAL";#N/A,#N/A,FALSE,"012-96";#N/A,#N/A,FALSE,"018-96";#N/A,#N/A,FALSE,"027-96";#N/A,#N/A,FALSE,"059-96";#N/A,#N/A,FALSE,"076-96";#N/A,#N/A,FALSE,"019-97";#N/A,#N/A,FALSE,"021-97";#N/A,#N/A,FALSE,"022-97";#N/A,#N/A,FALSE,"028-97"}</definedName>
    <definedName name="SRTST" hidden="1">{#N/A,#N/A,FALSE,"GERAL";#N/A,#N/A,FALSE,"012-96";#N/A,#N/A,FALSE,"018-96";#N/A,#N/A,FALSE,"027-96";#N/A,#N/A,FALSE,"059-96";#N/A,#N/A,FALSE,"076-96";#N/A,#N/A,FALSE,"019-97";#N/A,#N/A,FALSE,"021-97";#N/A,#N/A,FALSE,"022-97";#N/A,#N/A,FALSE,"028-97"}</definedName>
    <definedName name="ss" localSheetId="2" hidden="1">{#N/A,#N/A,FALSE,"Cronograma";#N/A,#N/A,FALSE,"Cronogr. 2"}</definedName>
    <definedName name="ss" localSheetId="1" hidden="1">{#N/A,#N/A,FALSE,"Cronograma";#N/A,#N/A,FALSE,"Cronogr. 2"}</definedName>
    <definedName name="ss" localSheetId="0" hidden="1">{#N/A,#N/A,FALSE,"Cronograma";#N/A,#N/A,FALSE,"Cronogr. 2"}</definedName>
    <definedName name="ss" hidden="1">{#N/A,#N/A,FALSE,"Cronograma";#N/A,#N/A,FALSE,"Cronogr. 2"}</definedName>
    <definedName name="SSC">[108]workings1!#REF!</definedName>
    <definedName name="SSDF" hidden="1">{"'Quadro'!$A$4:$BG$78"}</definedName>
    <definedName name="SSNo" localSheetId="2">#REF!</definedName>
    <definedName name="SSNo" localSheetId="1">#REF!</definedName>
    <definedName name="SSNo" localSheetId="0">#REF!</definedName>
    <definedName name="SSNo">#REF!</definedName>
    <definedName name="SSO">[338]Principal!$D$22</definedName>
    <definedName name="sss" localSheetId="2">#REF!</definedName>
    <definedName name="sss" localSheetId="1">#REF!</definedName>
    <definedName name="sss" localSheetId="0">#REF!</definedName>
    <definedName name="sss">#REF!</definedName>
    <definedName name="ssss.xls">[7]!ssss.xls</definedName>
    <definedName name="sssss"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ssssssfsef">#REF!</definedName>
    <definedName name="sssssss">'[287]#REF'!$A$1:$U$38</definedName>
    <definedName name="ssssssssssss">#REF!</definedName>
    <definedName name="SSYes" localSheetId="2">#REF!</definedName>
    <definedName name="SSYes" localSheetId="1">#REF!</definedName>
    <definedName name="SSYes" localSheetId="0">#REF!</definedName>
    <definedName name="SSYes">#REF!</definedName>
    <definedName name="ST">#REF!</definedName>
    <definedName name="Standard_Selected">'[91]Project Inputs'!$C$61</definedName>
    <definedName name="StandardCollectionSystemVoltages">[91]LOOKUPS!$D$3:$D$10</definedName>
    <definedName name="StandardTransmissionVoltages">[91]LOOKUPS!$B$3:$B$15</definedName>
    <definedName name="START">'[5]1403'!#REF!</definedName>
    <definedName name="status_conc">#REF!</definedName>
    <definedName name="Status_options">#REF!</definedName>
    <definedName name="Std1.1">#REF!</definedName>
    <definedName name="Std1.10">#REF!</definedName>
    <definedName name="Std1.12">#REF!</definedName>
    <definedName name="Std1.12Hrs">#REF!</definedName>
    <definedName name="Std1.12Mat">#REF!</definedName>
    <definedName name="Std1.13Hrs">#REF!</definedName>
    <definedName name="Std1.13Mat">#REF!</definedName>
    <definedName name="Std1.14">#REF!</definedName>
    <definedName name="Std1.15">#REF!</definedName>
    <definedName name="Std1.16">#REF!</definedName>
    <definedName name="Std1.17">#REF!</definedName>
    <definedName name="Std1.18">#REF!</definedName>
    <definedName name="Std1.18Hrs">#REF!</definedName>
    <definedName name="Std1.18Mat">#REF!</definedName>
    <definedName name="Std1.2">#REF!</definedName>
    <definedName name="Std1.3">#REF!</definedName>
    <definedName name="Std1.4">#REF!</definedName>
    <definedName name="Std1.5">#REF!</definedName>
    <definedName name="Std1.6">#REF!</definedName>
    <definedName name="Std1.7">#REF!</definedName>
    <definedName name="Std1.8">#REF!</definedName>
    <definedName name="Std1.9">#REF!</definedName>
    <definedName name="StdTotal">#REF!</definedName>
    <definedName name="StdTotalImp">#REF!</definedName>
    <definedName name="STEAM" localSheetId="2">'[197]Pump Suction'!#REF!</definedName>
    <definedName name="STEAM" localSheetId="1">'[197]Pump Suction'!#REF!</definedName>
    <definedName name="STEAM" localSheetId="0">'[197]Pump Suction'!#REF!</definedName>
    <definedName name="STEAM">'[197]Pump Suction'!#REF!</definedName>
    <definedName name="Steel_CrossSection" localSheetId="2">#REF!</definedName>
    <definedName name="Steel_CrossSection" localSheetId="1">#REF!</definedName>
    <definedName name="Steel_CrossSection" localSheetId="0">#REF!</definedName>
    <definedName name="Steel_CrossSection">#REF!</definedName>
    <definedName name="Steel_ElectricResistivity" localSheetId="2">#REF!</definedName>
    <definedName name="Steel_ElectricResistivity" localSheetId="1">#REF!</definedName>
    <definedName name="Steel_ElectricResistivity" localSheetId="0">#REF!</definedName>
    <definedName name="Steel_ElectricResistivity">#REF!</definedName>
    <definedName name="Steel_ElectricResistivityTempCoef" localSheetId="2">#REF!</definedName>
    <definedName name="Steel_ElectricResistivityTempCoef" localSheetId="1">#REF!</definedName>
    <definedName name="Steel_ElectricResistivityTempCoef" localSheetId="0">#REF!</definedName>
    <definedName name="Steel_ElectricResistivityTempCoef">#REF!</definedName>
    <definedName name="Steel_Rca">'[91]Losses Calculation'!$X$52</definedName>
    <definedName name="Steel_Temp_Coefficient">'[91]Project Inputs'!$C$106</definedName>
    <definedName name="SteelLosses" localSheetId="2">#REF!</definedName>
    <definedName name="SteelLosses" localSheetId="1">#REF!</definedName>
    <definedName name="SteelLosses" localSheetId="0">#REF!</definedName>
    <definedName name="SteelLosses">#REF!</definedName>
    <definedName name="STL">[108]workings1!#REF!</definedName>
    <definedName name="stm_2" localSheetId="2">'[197]Pump Suction'!#REF!</definedName>
    <definedName name="stm_2" localSheetId="1">'[197]Pump Suction'!#REF!</definedName>
    <definedName name="stm_2" localSheetId="0">'[197]Pump Suction'!#REF!</definedName>
    <definedName name="stm_2">'[197]Pump Suction'!#REF!</definedName>
    <definedName name="Stock_Premium">'[145]Base Case CM Version'!$E$25</definedName>
    <definedName name="Stock_Price">'[145]Base Case CM Version'!$D$40</definedName>
    <definedName name="STPCS7" localSheetId="2">#REF!</definedName>
    <definedName name="STPCS7" localSheetId="1">#REF!</definedName>
    <definedName name="STPCS7" localSheetId="0">#REF!</definedName>
    <definedName name="STPCS7">#REF!</definedName>
    <definedName name="struct" localSheetId="2">#REF!</definedName>
    <definedName name="struct" localSheetId="1">#REF!</definedName>
    <definedName name="struct" localSheetId="0">#REF!</definedName>
    <definedName name="struct">#REF!</definedName>
    <definedName name="sü">#REF!</definedName>
    <definedName name="sub_k">IF([101]Num!$A2&lt;&gt;"",IF([101]Num!$A2&lt;=[101]Num!A$12,[101]Num!$Z1,[101]Num!$Z1+[101]Num!A2),[101]Num!$Z1+[101]Num!A2)</definedName>
    <definedName name="sub_k_0">IF([101]Num!$A1=[101]Num!A$12,[101]Num!XEZ1,0)</definedName>
    <definedName name="Sub_Override">#REF!</definedName>
    <definedName name="sub_p">IF([101]Num!$A2&lt;&gt;"",IF([101]Num!$A2&lt;=[101]Num!A$12,[101]Num!$I1,[101]Num!$I1+[101]Num!A2),[101]Num!$I1+[101]Num!A2)</definedName>
    <definedName name="sub_p_0">IF([101]Num!$A1=[101]Num!A$12,[101]Num!XEZ1,0)</definedName>
    <definedName name="sub_tot">SUM([101]Num!B1:E1)</definedName>
    <definedName name="sub_total">[161]Summary!$L$157</definedName>
    <definedName name="Sub_Type" localSheetId="2">#REF!</definedName>
    <definedName name="Sub_Type" localSheetId="1">#REF!</definedName>
    <definedName name="Sub_Type" localSheetId="0">#REF!</definedName>
    <definedName name="Sub_Type">#REF!</definedName>
    <definedName name="SubContractStart">[161]Summary!$E$3</definedName>
    <definedName name="Subestação" localSheetId="2">#REF!</definedName>
    <definedName name="Subestação" localSheetId="1">#REF!</definedName>
    <definedName name="Subestação" localSheetId="0">#REF!</definedName>
    <definedName name="Subestação">#REF!</definedName>
    <definedName name="SUBS_AREA">'[93]APP. A SCHED. 5'!$A$10:$D$20</definedName>
    <definedName name="SUBS_TITLES">'[93]APP. A SCHED. 5'!$A$1:$IV$9</definedName>
    <definedName name="SubstationArea">'[91]Project Inputs'!$C$133</definedName>
    <definedName name="SubstationCapacity">'[91]Project Inputs'!$C$138</definedName>
    <definedName name="SubstationCapacityQuoteAvailable">'[91]Project Inputs'!$C$139</definedName>
    <definedName name="SubstationInsulatingRockDepthInches">'[91]Project Inputs'!$C$135</definedName>
    <definedName name="SubstationMaterialAndLabour" localSheetId="2">'[102]Sub &amp; DVAR'!#REF!</definedName>
    <definedName name="SubstationMaterialAndLabour" localSheetId="1">'[102]Sub &amp; DVAR'!#REF!</definedName>
    <definedName name="SubstationMaterialAndLabour" localSheetId="0">'[102]Sub &amp; DVAR'!#REF!</definedName>
    <definedName name="SubstationMaterialAndLabour">'[102]Sub &amp; DVAR'!#REF!</definedName>
    <definedName name="SubstationTopsoilStripDepthInches">'[91]Project Inputs'!$C$134</definedName>
    <definedName name="SubstationTransportationAllowance">[91]Quotes!$E$71</definedName>
    <definedName name="subtotais" localSheetId="2">#REF!,#REF!,#REF!</definedName>
    <definedName name="subtotais" localSheetId="1">#REF!,#REF!,#REF!</definedName>
    <definedName name="subtotais" localSheetId="0">#REF!,#REF!,#REF!</definedName>
    <definedName name="subtotais">#REF!,#REF!,#REF!</definedName>
    <definedName name="subtotais_10">#N/A</definedName>
    <definedName name="subtotais_10_1">#N/A</definedName>
    <definedName name="subtotais_12" localSheetId="2">(#REF!,#REF!,#REF!)</definedName>
    <definedName name="subtotais_12" localSheetId="1">(#REF!,#REF!,#REF!)</definedName>
    <definedName name="subtotais_12" localSheetId="0">(#REF!,#REF!,#REF!)</definedName>
    <definedName name="subtotais_12">(#REF!,#REF!,#REF!)</definedName>
    <definedName name="subtotais_12_2" localSheetId="2">(#REF!,#REF!,#REF!)</definedName>
    <definedName name="subtotais_12_2" localSheetId="1">(#REF!,#REF!,#REF!)</definedName>
    <definedName name="subtotais_12_2" localSheetId="0">(#REF!,#REF!,#REF!)</definedName>
    <definedName name="subtotais_12_2">(#REF!,#REF!,#REF!)</definedName>
    <definedName name="subtotais_2" localSheetId="2">(#REF!,#REF!,#REF!)</definedName>
    <definedName name="subtotais_2" localSheetId="1">(#REF!,#REF!,#REF!)</definedName>
    <definedName name="subtotais_2" localSheetId="0">(#REF!,#REF!,#REF!)</definedName>
    <definedName name="subtotais_2">(#REF!,#REF!,#REF!)</definedName>
    <definedName name="subtotais_3">(#REF!,#REF!,#REF!)</definedName>
    <definedName name="Subtotal">[173]XC!$B$9</definedName>
    <definedName name="SUBTOTAL1">#REF!</definedName>
    <definedName name="SUBTOTAL10">#REF!</definedName>
    <definedName name="SUBTOTAL11A">#REF!</definedName>
    <definedName name="SUBTOTAL11B">#REF!</definedName>
    <definedName name="SUBTOTAL12A">#REF!</definedName>
    <definedName name="SUBTOTAL12B">#REF!</definedName>
    <definedName name="SUBTOTAL13">#REF!</definedName>
    <definedName name="SUBTOTAL14">#REF!</definedName>
    <definedName name="SUBTOTAL2">#REF!</definedName>
    <definedName name="SUBTOTAL3">#REF!</definedName>
    <definedName name="SUBTOTAL4">#REF!</definedName>
    <definedName name="SUBTOTAL5">#REF!</definedName>
    <definedName name="SUBTOTAL6">#REF!</definedName>
    <definedName name="SUBTOTAL7">#REF!</definedName>
    <definedName name="SUBTOTAL8">#REF!</definedName>
    <definedName name="SUBTOTAL9">#REF!</definedName>
    <definedName name="SUCCAO">[128]DIM_BOMBA!#REF!</definedName>
    <definedName name="suchFkt">[77]Completa!$AQ$14</definedName>
    <definedName name="SUM">#REF!</definedName>
    <definedName name="sum_1">[109]ASICS_Sum!$A$2:$L$34</definedName>
    <definedName name="sum_2">[109]ASICS_Sum!$A$45:$L$77</definedName>
    <definedName name="sum_by_qtr_detail_2">#REF!</definedName>
    <definedName name="Summary">'[326]Financials USD$'!$A$1:$T$68</definedName>
    <definedName name="Summary_of_Operations_2">#REF!</definedName>
    <definedName name="SUMMERY">#REF!</definedName>
    <definedName name="sumt">SUM([101]Eier!A3:A2994)</definedName>
    <definedName name="SUPER7_RATES">#REF!</definedName>
    <definedName name="SUPER7COST">#REF!</definedName>
    <definedName name="SupervisorCostPerMonth">'[91]Project Inputs'!$C$54</definedName>
    <definedName name="SupervisorsForTrenching">'[91]Project Inputs'!$C$175</definedName>
    <definedName name="SUPESC" localSheetId="2">#REF!</definedName>
    <definedName name="SUPESC" localSheetId="1">#REF!</definedName>
    <definedName name="SUPESC" localSheetId="0">#REF!</definedName>
    <definedName name="SUPESC">#REF!</definedName>
    <definedName name="suportes" localSheetId="2" hidden="1">{#N/A,#N/A,FALSE,"Eier"}</definedName>
    <definedName name="suportes" localSheetId="1" hidden="1">{#N/A,#N/A,FALSE,"Eier"}</definedName>
    <definedName name="suportes" localSheetId="0" hidden="1">{#N/A,#N/A,FALSE,"Eier"}</definedName>
    <definedName name="suportes" hidden="1">{#N/A,#N/A,FALSE,"Eier"}</definedName>
    <definedName name="SUPPLIER" localSheetId="2">#REF!</definedName>
    <definedName name="SUPPLIER" localSheetId="1">#REF!</definedName>
    <definedName name="SUPPLIER" localSheetId="0">#REF!</definedName>
    <definedName name="SUPPLIER">#REF!</definedName>
    <definedName name="SVLDOL">#REF!</definedName>
    <definedName name="SVLREAL">#REF!</definedName>
    <definedName name="SWE" hidden="1">{"'Quadro'!$A$4:$BG$78"}</definedName>
    <definedName name="SWR" hidden="1">{"'Quadro'!$A$4:$BG$78"}</definedName>
    <definedName name="Swvu.PLANILHA2." hidden="1">#REF!</definedName>
    <definedName name="SYOKI_GAMEN" localSheetId="5">[130]!SYOKI_GAMEN</definedName>
    <definedName name="SYOKI_GAMEN" localSheetId="2">[130]!SYOKI_GAMEN</definedName>
    <definedName name="SYOKI_GAMEN" localSheetId="1">[130]!SYOKI_GAMEN</definedName>
    <definedName name="SYOKI_GAMEN">[130]!SYOKI_GAMEN</definedName>
    <definedName name="SYOKI_GAMEN_10" localSheetId="5">'BD (2)'!SYOKI_GAMEN</definedName>
    <definedName name="SYOKI_GAMEN_10" localSheetId="2">[131]!SYOKI_GAMEN</definedName>
    <definedName name="SYOKI_GAMEN_10" localSheetId="1">[131]!SYOKI_GAMEN</definedName>
    <definedName name="SYOKI_GAMEN_10" localSheetId="0">[131]!SYOKI_GAMEN</definedName>
    <definedName name="SYOKI_GAMEN_10">[0]!SYOKI_GAMEN</definedName>
    <definedName name="SYOKI_GAMEN_10_1" localSheetId="5">'BD (2)'!SYOKI_GAMEN</definedName>
    <definedName name="SYOKI_GAMEN_10_1" localSheetId="2">[131]!SYOKI_GAMEN</definedName>
    <definedName name="SYOKI_GAMEN_10_1" localSheetId="1">[131]!SYOKI_GAMEN</definedName>
    <definedName name="SYOKI_GAMEN_10_1" localSheetId="0">[131]!SYOKI_GAMEN</definedName>
    <definedName name="SYOKI_GAMEN_10_1">[0]!SYOKI_GAMEN</definedName>
    <definedName name="SYOKI_GAMEN_12" localSheetId="5">'BD (2)'!SYOKI_GAMEN</definedName>
    <definedName name="SYOKI_GAMEN_12" localSheetId="2">[131]!SYOKI_GAMEN</definedName>
    <definedName name="SYOKI_GAMEN_12" localSheetId="1">[131]!SYOKI_GAMEN</definedName>
    <definedName name="SYOKI_GAMEN_12" localSheetId="0">[131]!SYOKI_GAMEN</definedName>
    <definedName name="SYOKI_GAMEN_12">[0]!SYOKI_GAMEN</definedName>
    <definedName name="SYOKI_GAMEN_12_17">NA()</definedName>
    <definedName name="SYOKI_GAMEN_12_2">#N/A</definedName>
    <definedName name="SYOKI_GAMEN_13" localSheetId="5">'BD (2)'!SYOKI_GAMEN</definedName>
    <definedName name="SYOKI_GAMEN_13" localSheetId="2">[131]!SYOKI_GAMEN</definedName>
    <definedName name="SYOKI_GAMEN_13" localSheetId="1">[131]!SYOKI_GAMEN</definedName>
    <definedName name="SYOKI_GAMEN_13" localSheetId="0">[131]!SYOKI_GAMEN</definedName>
    <definedName name="SYOKI_GAMEN_13">[0]!SYOKI_GAMEN</definedName>
    <definedName name="SYOKI_GAMEN_14">#N/A</definedName>
    <definedName name="SYOKI_GAMEN_15" localSheetId="5">'BD (2)'!SYOKI_GAMEN</definedName>
    <definedName name="SYOKI_GAMEN_15" localSheetId="2">[131]!SYOKI_GAMEN</definedName>
    <definedName name="SYOKI_GAMEN_15" localSheetId="1">[131]!SYOKI_GAMEN</definedName>
    <definedName name="SYOKI_GAMEN_15" localSheetId="0">[131]!SYOKI_GAMEN</definedName>
    <definedName name="SYOKI_GAMEN_15">[0]!SYOKI_GAMEN</definedName>
    <definedName name="SYOKI_GAMEN_2">#N/A</definedName>
    <definedName name="SYOKI_GAMEN_3" localSheetId="5">'BD (2)'!SYOKI_GAMEN</definedName>
    <definedName name="SYOKI_GAMEN_3" localSheetId="2">[131]!SYOKI_GAMEN</definedName>
    <definedName name="SYOKI_GAMEN_3" localSheetId="1">[131]!SYOKI_GAMEN</definedName>
    <definedName name="SYOKI_GAMEN_3" localSheetId="0">[131]!SYOKI_GAMEN</definedName>
    <definedName name="SYOKI_GAMEN_3">[0]!SYOKI_GAMEN</definedName>
    <definedName name="SYOKI_GAMEN_3_21">#N/A</definedName>
    <definedName name="SYOKI_GAMEN_4">#N/A</definedName>
    <definedName name="SYOKI_GAMEN_4_21">#N/A</definedName>
    <definedName name="SYOKI_GAMEN_8">#N/A</definedName>
    <definedName name="SYOKI_GAMEN_8_21">#N/A</definedName>
    <definedName name="Systems_intergrator_Cost">'[90]Ref Numbers'!$H$14</definedName>
    <definedName name="Systems_intergrator_Sell">'[90]Ref Numbers'!$I$14</definedName>
    <definedName name="T" localSheetId="3">#REF!</definedName>
    <definedName name="T" localSheetId="2">#REF!</definedName>
    <definedName name="T" localSheetId="1">#REF!</definedName>
    <definedName name="T" localSheetId="0">#REF!</definedName>
    <definedName name="T">#REF!</definedName>
    <definedName name="T_2">#N/A</definedName>
    <definedName name="T_3">#N/A</definedName>
    <definedName name="T_4">#N/A</definedName>
    <definedName name="T_FINE_RALL_A">#REF!</definedName>
    <definedName name="T_FINE_RALL_B">#REF!</definedName>
    <definedName name="T_FINE_RIDOTTA">#REF!</definedName>
    <definedName name="T_INIFIN_RALL_B">#REF!</definedName>
    <definedName name="T_INIZIO_RALL_A">#REF!</definedName>
    <definedName name="T_INIZIO_RALL_B">#REF!</definedName>
    <definedName name="T_INIZIO_RIDOTTA">#REF!</definedName>
    <definedName name="T1_ACCESSORIES">'[31]Price List'!$A$459</definedName>
    <definedName name="T1_CSU">'[31]Price List'!$A$443</definedName>
    <definedName name="T1LineAllowance">[91]Quotes!$E$77</definedName>
    <definedName name="T2_">#N/A</definedName>
    <definedName name="T3SU_300">'[31]Price List'!$A$615</definedName>
    <definedName name="T3SU_300_INT">'[31]Price List'!$A$993</definedName>
    <definedName name="T3SU_300_MODULES">'[31]Price List'!$A$617</definedName>
    <definedName name="T400_SHELVES">'[31]Price List'!$A$812</definedName>
    <definedName name="Ta">'[91]Trench and Cable'!$F$33</definedName>
    <definedName name="TA_832">'[31]Price List'!$A$988</definedName>
    <definedName name="Ta_line">'[91]Trench and Cable'!$B$207:$B$222</definedName>
    <definedName name="Ta_Overhead">'[91]Trench and Cable'!$F$50</definedName>
    <definedName name="tab" hidden="1">{TRUE,TRUE,-1.25,-15.5,604.5,366.75,FALSE,FALSE,TRUE,TRUE,0,1,#N/A,1,#N/A,9.0125,24.4117647058824,1,FALSE,FALSE,3,TRUE,1,FALSE,100,"Swvu.PLANILHA2.","ACwvu.PLANILHA2.",#N/A,FALSE,FALSE,0.787401575,0.34,0.46,0.5,1,"","",FALSE,FALSE,FALSE,FALSE,1,#N/A,1,1,FALSE,FALSE,#N/A,#N/A,FALSE,FALSE,FALSE,9,65532,65532,FALSE,FALSE,TRUE,TRUE,TRUE}</definedName>
    <definedName name="tab_mancal">#REF!</definedName>
    <definedName name="TABEFET">#REF!</definedName>
    <definedName name="TABELA" localSheetId="2">#REF!</definedName>
    <definedName name="TABELA" localSheetId="1">#REF!</definedName>
    <definedName name="TABELA" localSheetId="0">#REF!</definedName>
    <definedName name="TABELA">#REF!</definedName>
    <definedName name="TABELA01">#REF!</definedName>
    <definedName name="TABELA02">#REF!</definedName>
    <definedName name="tabela03">#REF!</definedName>
    <definedName name="tabela2">#REF!</definedName>
    <definedName name="tabelaDenominação" localSheetId="2">#REF!</definedName>
    <definedName name="tabelaDenominação" localSheetId="1">#REF!</definedName>
    <definedName name="tabelaDenominação" localSheetId="0">#REF!</definedName>
    <definedName name="tabelaDenominação">#REF!</definedName>
    <definedName name="TabEmp">[332]Tabelas!$A$1:$C$74</definedName>
    <definedName name="tabf1" localSheetId="2">#REF!</definedName>
    <definedName name="tabf1" localSheetId="1">#REF!</definedName>
    <definedName name="tabf1" localSheetId="0">#REF!</definedName>
    <definedName name="tabf1">#REF!</definedName>
    <definedName name="tabf2">#REF!</definedName>
    <definedName name="tabfa1">#REF!</definedName>
    <definedName name="tabfa2">#REF!</definedName>
    <definedName name="TabImport">#REF!</definedName>
    <definedName name="Table">#REF!</definedName>
    <definedName name="Table1">#REF!</definedName>
    <definedName name="TableName">"Dummy"</definedName>
    <definedName name="TABMAX">#REF!</definedName>
    <definedName name="TABMIN">#REF!</definedName>
    <definedName name="TabPer">#REF!</definedName>
    <definedName name="TABRACCOLTA">#REF!</definedName>
    <definedName name="tabtubo">[128]ØNOM.!$A$1:$B$22</definedName>
    <definedName name="TABTUBOMM">#REF!</definedName>
    <definedName name="TabUF">#REF!</definedName>
    <definedName name="TaDFnInnov">#REF!</definedName>
    <definedName name="TAG">#REF!</definedName>
    <definedName name="Tag_Carga">#REF!</definedName>
    <definedName name="Tag_CCM">#REF!</definedName>
    <definedName name="TAMBOR">#REF!</definedName>
    <definedName name="TAMBOR_DADOS">#REF!</definedName>
    <definedName name="tank">#REF!</definedName>
    <definedName name="TankPosNo">[114]Info!#REF!</definedName>
    <definedName name="tanque">#REF!</definedName>
    <definedName name="TARGET">[339]PSPOS!$A$2</definedName>
    <definedName name="tarifas">#REF!</definedName>
    <definedName name="tarifas_CVRD">#REF!</definedName>
    <definedName name="tartempion">#REF!</definedName>
    <definedName name="taux_d_actualisation">'[98]Renta B4 2'!$B$6</definedName>
    <definedName name="TAX_AREA">'[93]APP. A SCHED. 4'!$A$23:$P$23</definedName>
    <definedName name="TAX_TITLES">'[93]APP. A SCHED. 4'!#REF!</definedName>
    <definedName name="TAXA" localSheetId="2">#REF!</definedName>
    <definedName name="TAXA" localSheetId="1">#REF!</definedName>
    <definedName name="TAXA" localSheetId="0">#REF!</definedName>
    <definedName name="TAXA">#REF!</definedName>
    <definedName name="Taxa_de_Desconto">#REF!</definedName>
    <definedName name="Taxa_de_Fiscalizacao">#REF!</definedName>
    <definedName name="Taxa_MAE">#REF!</definedName>
    <definedName name="taxas">#REF!</definedName>
    <definedName name="taxrate">[83]Inputs!$C$10</definedName>
    <definedName name="TBF">#REF!</definedName>
    <definedName name="TBLOCK" localSheetId="3">#REF!</definedName>
    <definedName name="TBLOCK" localSheetId="2">#REF!</definedName>
    <definedName name="TBLOCK" localSheetId="1">#REF!</definedName>
    <definedName name="TBLOCK" localSheetId="0">#REF!</definedName>
    <definedName name="TBLOCK">#REF!</definedName>
    <definedName name="tbt">#REF!,#REF!,#REF!,#REF!</definedName>
    <definedName name="Tc">'[91]Trench and Cable'!$D$33</definedName>
    <definedName name="Tc_line">'[91]Trench and Cable'!$E$33</definedName>
    <definedName name="Tc_line_Overhead">'[91]Trench and Cable'!$E$50</definedName>
    <definedName name="Tc_Overhead">'[91]Trench and Cable'!$D$50</definedName>
    <definedName name="TCIN">'[132]TC IN'!$D$3:$M$242</definedName>
    <definedName name="TDU_MULTIPLEXER_UNITS">'[31]Price List'!$A$391</definedName>
    <definedName name="Tech100" localSheetId="3">[77]Completa!#REF!</definedName>
    <definedName name="Tech100" localSheetId="2">[77]Completa!#REF!</definedName>
    <definedName name="Tech100" localSheetId="1">[77]Completa!#REF!</definedName>
    <definedName name="Tech100" localSheetId="0">[77]Completa!#REF!</definedName>
    <definedName name="Tech100">[77]Completa!#REF!</definedName>
    <definedName name="Tech300" localSheetId="2">[77]Completa!#REF!</definedName>
    <definedName name="Tech300" localSheetId="1">[77]Completa!#REF!</definedName>
    <definedName name="Tech300" localSheetId="0">[77]Completa!#REF!</definedName>
    <definedName name="Tech300">[77]Completa!#REF!</definedName>
    <definedName name="teeeeeeee">#REF!</definedName>
    <definedName name="telaA" localSheetId="5">[10]!telaA</definedName>
    <definedName name="telaA" localSheetId="2">[10]!telaA</definedName>
    <definedName name="telaA" localSheetId="1">[10]!telaA</definedName>
    <definedName name="telaA">[10]!telaA</definedName>
    <definedName name="telaC" localSheetId="5">[10]!telaC</definedName>
    <definedName name="telaC" localSheetId="2">[10]!telaC</definedName>
    <definedName name="telaC" localSheetId="1">[10]!telaC</definedName>
    <definedName name="telaC">[10]!telaC</definedName>
    <definedName name="telacc" localSheetId="5">[62]!telaC</definedName>
    <definedName name="telacc" localSheetId="2">[62]!telaC</definedName>
    <definedName name="telacc" localSheetId="1">[62]!telaC</definedName>
    <definedName name="telacc">[62]!telaC</definedName>
    <definedName name="telefonia">#REF!</definedName>
    <definedName name="TELEPHONES">'[31]Price List'!$A$115</definedName>
    <definedName name="TEMP">[182]BOMBA!$B$13</definedName>
    <definedName name="Temp_Reduction_Factor">'[91]Trench and Cable'!$E$105:$E$120</definedName>
    <definedName name="Temp_Reduction_Factor_IEEE">'[91]Trench and Cable'!$E$207:$E$222</definedName>
    <definedName name="TempÅnga" localSheetId="2">#REF!</definedName>
    <definedName name="TempÅnga" localSheetId="1">#REF!</definedName>
    <definedName name="TempÅnga" localSheetId="0">#REF!</definedName>
    <definedName name="TempÅnga">#REF!</definedName>
    <definedName name="tempe" localSheetId="2">#REF!</definedName>
    <definedName name="tempe" localSheetId="1">#REF!</definedName>
    <definedName name="tempe" localSheetId="0">#REF!</definedName>
    <definedName name="tempe">#REF!</definedName>
    <definedName name="Temperature">'[91]Trench and Cable'!$B$105:$B$120</definedName>
    <definedName name="TemperaturesConductorSurface">'[91]Project Inputs'!$C$94</definedName>
    <definedName name="TempLutIn" localSheetId="2">#REF!</definedName>
    <definedName name="TempLutIn" localSheetId="1">#REF!</definedName>
    <definedName name="TempLutIn" localSheetId="0">#REF!</definedName>
    <definedName name="TempLutIn">#REF!</definedName>
    <definedName name="TempLutUt" localSheetId="2">#REF!</definedName>
    <definedName name="TempLutUt" localSheetId="1">#REF!</definedName>
    <definedName name="TempLutUt" localSheetId="0">#REF!</definedName>
    <definedName name="TempLutUt">#REF!</definedName>
    <definedName name="tempo">'[340]consolidado preventivas'!$H$1</definedName>
    <definedName name="tempor1">'[340]consolidado preventivas'!$H$1</definedName>
    <definedName name="TENDERPRICE">'[145]Base Case CM Version'!$E$21</definedName>
    <definedName name="Terc_nov">[105]Principal!$D$22</definedName>
    <definedName name="TERMNPV">'[145]Base Case CM Version'!$O$44</definedName>
    <definedName name="TESA">'[341]DATOS DE ORIGEN Rev.04-II '!#REF!</definedName>
    <definedName name="test">#REF!</definedName>
    <definedName name="Test_Engineer_Cost">'[90]Ref Numbers'!$H$7</definedName>
    <definedName name="Test_Engineer_Sell">'[90]Ref Numbers'!$I$7</definedName>
    <definedName name="TEST1" localSheetId="2">#REF!</definedName>
    <definedName name="TEST1" localSheetId="1">#REF!</definedName>
    <definedName name="TEST1" localSheetId="0">#REF!</definedName>
    <definedName name="TEST1">#REF!</definedName>
    <definedName name="teste">#REF!</definedName>
    <definedName name="teste1">#REF!</definedName>
    <definedName name="teste2" hidden="1">{#N/A,#N/A,FALSE,"GERAL";#N/A,#N/A,FALSE,"012-96";#N/A,#N/A,FALSE,"018-96";#N/A,#N/A,FALSE,"027-96";#N/A,#N/A,FALSE,"059-96";#N/A,#N/A,FALSE,"076-96";#N/A,#N/A,FALSE,"019-97";#N/A,#N/A,FALSE,"021-97";#N/A,#N/A,FALSE,"022-97";#N/A,#N/A,FALSE,"028-97"}</definedName>
    <definedName name="testea">#N/A</definedName>
    <definedName name="testea_10">#N/A</definedName>
    <definedName name="testea_12" localSheetId="2">#REF!:OFFSET(#REF!,#REF!-1,0)</definedName>
    <definedName name="testea_12" localSheetId="1">#REF!:OFFSET(#REF!,#REF!-1,0)</definedName>
    <definedName name="testea_12" localSheetId="0">#REF!:OFFSET(#REF!,#REF!-1,0)</definedName>
    <definedName name="testea_12">#REF!:OFFSET(#REF!,#REF!-1,0)</definedName>
    <definedName name="testea_14" localSheetId="2">#REF!:OFFSET(#REF!,#REF!-1,0)</definedName>
    <definedName name="testea_14" localSheetId="1">#REF!:OFFSET(#REF!,#REF!-1,0)</definedName>
    <definedName name="testea_14" localSheetId="0">#REF!:OFFSET(#REF!,#REF!-1,0)</definedName>
    <definedName name="testea_14">#REF!:OFFSET(#REF!,#REF!-1,0)</definedName>
    <definedName name="testea_15" localSheetId="2">#REF!:OFFSET(#REF!,#REF!-1,0)</definedName>
    <definedName name="testea_15" localSheetId="1">#REF!:OFFSET(#REF!,#REF!-1,0)</definedName>
    <definedName name="testea_15" localSheetId="0">#REF!:OFFSET(#REF!,#REF!-1,0)</definedName>
    <definedName name="testea_15">#REF!:OFFSET(#REF!,#REF!-1,0)</definedName>
    <definedName name="testea_16">#REF!:OFFSET(#REF!,#REF!-1,0)</definedName>
    <definedName name="testea_18">#N/A</definedName>
    <definedName name="testea_2" localSheetId="2">#REF!:OFFSET(#REF!,#REF!-1,0)</definedName>
    <definedName name="testea_2" localSheetId="1">#REF!:OFFSET(#REF!,#REF!-1,0)</definedName>
    <definedName name="testea_2" localSheetId="0">#REF!:OFFSET(#REF!,#REF!-1,0)</definedName>
    <definedName name="testea_2">#REF!:OFFSET(#REF!,#REF!-1,0)</definedName>
    <definedName name="testea_3">#N/A</definedName>
    <definedName name="TESTHKEY" localSheetId="2">#REF!</definedName>
    <definedName name="TESTHKEY" localSheetId="1">#REF!</definedName>
    <definedName name="TESTHKEY" localSheetId="0">#REF!</definedName>
    <definedName name="TESTHKEY">#REF!</definedName>
    <definedName name="TESTKEYS" localSheetId="2">#REF!</definedName>
    <definedName name="TESTKEYS" localSheetId="1">#REF!</definedName>
    <definedName name="TESTKEYS" localSheetId="0">#REF!</definedName>
    <definedName name="TESTKEYS">#REF!</definedName>
    <definedName name="TESTVKEY" localSheetId="2">#REF!</definedName>
    <definedName name="TESTVKEY" localSheetId="1">#REF!</definedName>
    <definedName name="TESTVKEY" localSheetId="0">#REF!</definedName>
    <definedName name="TESTVKEY">#REF!</definedName>
    <definedName name="teteetete">#REF!</definedName>
    <definedName name="Teuerung">#REF!</definedName>
    <definedName name="TextRefCopyRangeCount" hidden="1">1</definedName>
    <definedName name="tezte">[7]!tezte</definedName>
    <definedName name="TF_Bay_Size">#REF!</definedName>
    <definedName name="TF_Bays">#REF!</definedName>
    <definedName name="tha">[291]Principal!$D$22</definedName>
    <definedName name="THR" hidden="1">{"'gráf jan00'!$A$1:$AK$41"}</definedName>
    <definedName name="threezero">#REF!</definedName>
    <definedName name="THTRHT" hidden="1">{"'gráf jan00'!$A$1:$AK$41"}</definedName>
    <definedName name="tieto">#REF!</definedName>
    <definedName name="TIJ">'[121]J&amp;T'!$B$66:$Z$90</definedName>
    <definedName name="TIJINV">'[121]J&amp;T'!$B$100:$U$119</definedName>
    <definedName name="tile">#REF!</definedName>
    <definedName name="tintas">#REF!</definedName>
    <definedName name="Tipo">#REF!</definedName>
    <definedName name="tipo_tamb">#REF!</definedName>
    <definedName name="tipoj">'[342]GAVNG -EPI'!#REF!</definedName>
    <definedName name="tipojj">'[342]GAVNG -EPI'!#REF!</definedName>
    <definedName name="tipojjj">'[342]GAVNG -EPI'!#REF!</definedName>
    <definedName name="Tipos">#REF!</definedName>
    <definedName name="tipotub">'[100]Tabelas Auxiliares'!$K$6:$K$9</definedName>
    <definedName name="TipoV">[15]Dados!$B$9</definedName>
    <definedName name="TIR">#REF!</definedName>
    <definedName name="TITEVW">#REF!</definedName>
    <definedName name="title">#REF!</definedName>
    <definedName name="Title_1_1">#REF!</definedName>
    <definedName name="Title_2_1">#REF!</definedName>
    <definedName name="Title_3_1">#REF!</definedName>
    <definedName name="Title_4_1">#REF!</definedName>
    <definedName name="Title_5_1">#REF!</definedName>
    <definedName name="TITLES">#REF!</definedName>
    <definedName name="TITULO">[182]BOMBA!$A$3</definedName>
    <definedName name="Título_de_impressão" localSheetId="2">#REF!</definedName>
    <definedName name="Título_de_impressão" localSheetId="1">#REF!</definedName>
    <definedName name="Título_de_impressão" localSheetId="0">#REF!</definedName>
    <definedName name="Título_de_impressão">#REF!</definedName>
    <definedName name="Títulos_impressão_IM" localSheetId="2">[344]MCBR!#REF!</definedName>
    <definedName name="Títulos_impressão_IM" localSheetId="1">[344]MCBR!#REF!</definedName>
    <definedName name="Títulos_impressão_IM" localSheetId="0">[344]MCBR!#REF!</definedName>
    <definedName name="Títulos_impressão_IM">[344]MCBR!#REF!</definedName>
    <definedName name="tjtrj"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tn">#REF!</definedName>
    <definedName name="to" hidden="1">{#N/A,#N/A,FALSE,"GERAL";#N/A,#N/A,FALSE,"012-96";#N/A,#N/A,FALSE,"018-96";#N/A,#N/A,FALSE,"027-96";#N/A,#N/A,FALSE,"059-96";#N/A,#N/A,FALSE,"076-96";#N/A,#N/A,FALSE,"019-97";#N/A,#N/A,FALSE,"021-97";#N/A,#N/A,FALSE,"022-97";#N/A,#N/A,FALSE,"028-97"}</definedName>
    <definedName name="Todas_as_pendencias">#REF!</definedName>
    <definedName name="TODAS_AS_PLANILHAS" localSheetId="5">[345]!TODAS_AS_PLANILHAS</definedName>
    <definedName name="TODAS_AS_PLANILHAS" localSheetId="2">[345]!TODAS_AS_PLANILHAS</definedName>
    <definedName name="TODAS_AS_PLANILHAS" localSheetId="1">[345]!TODAS_AS_PLANILHAS</definedName>
    <definedName name="TODAS_AS_PLANILHAS">[345]!TODAS_AS_PLANILHAS</definedName>
    <definedName name="TODOEQUIPO">#REF!</definedName>
    <definedName name="TODOEVW">#REF!</definedName>
    <definedName name="ToilFnInnov">#REF!</definedName>
    <definedName name="ToilIntInnov">#REF!</definedName>
    <definedName name="ton" localSheetId="2">#REF!</definedName>
    <definedName name="ton" localSheetId="1">#REF!</definedName>
    <definedName name="ton" localSheetId="0">#REF!</definedName>
    <definedName name="ton">#REF!</definedName>
    <definedName name="Tool">#REF!</definedName>
    <definedName name="Top">#REF!</definedName>
    <definedName name="TOT">#REF!</definedName>
    <definedName name="TOT__SEDE">IF(#REF!=0,0,SUM(#REF!)/#REF!)</definedName>
    <definedName name="Tot_Arm">[195]automazione!$C$5</definedName>
    <definedName name="Tot_arm1">[346]automazione!$C$5</definedName>
    <definedName name="TOT_CANT">IF(#REF!=0,0,SUM(#REF!)/#REF!)</definedName>
    <definedName name="Tot_CentrOraria_Circ">#REF!</definedName>
    <definedName name="Tot_CentrOrariaPost_Circ">#REF!</definedName>
    <definedName name="tot_escalat">IF(#REF!&gt;0,((#REF!/#REF!)-1)*100,0)</definedName>
    <definedName name="Tot_EthCards_PCWKS_Circ">#REF!</definedName>
    <definedName name="Tot_EthCards_PSWKS_Circ">#REF!</definedName>
    <definedName name="Tot_InkJetPRN_Circ">#REF!</definedName>
    <definedName name="Tot_InkJetPRNPost_Circ">#REF!</definedName>
    <definedName name="Tot_LaserPRNPost_Circ">#REF!</definedName>
    <definedName name="Tot_Monitor20in_Circ">#REF!</definedName>
    <definedName name="Tot_Plotter_Circ">#REF!</definedName>
    <definedName name="Tot_S2K_CL_Circ">#REF!</definedName>
    <definedName name="Tot_S2K_CLl_Circ">#REF!</definedName>
    <definedName name="Tot_W2KProfessional_Circ">#REF!</definedName>
    <definedName name="Tot_WKS0_Circ">#REF!</definedName>
    <definedName name="Tot_WKS2_Circ">#REF!</definedName>
    <definedName name="total" localSheetId="2">#REF!</definedName>
    <definedName name="total" localSheetId="1">#REF!</definedName>
    <definedName name="total" localSheetId="0">#REF!</definedName>
    <definedName name="total">#REF!</definedName>
    <definedName name="TOTAL_ACCESS_1500_MODULES">'[31]Price List'!$A$350</definedName>
    <definedName name="TOTAL_ACCESS_1500_UNITS">'[31]Price List'!$A$305</definedName>
    <definedName name="Total_Access_232_INT">'[31]Price List'!#REF!</definedName>
    <definedName name="Total_Access_234">'[31]Price List'!$A$984</definedName>
    <definedName name="Total_Access_544R_INT">'[31]Price List'!$A$980</definedName>
    <definedName name="TOTAL_ACCESS_600_ACCESSORIES">'[31]Price List'!#REF!</definedName>
    <definedName name="TOTAL_ACCESS_600_UNITS">'[31]Price List'!$A$181</definedName>
    <definedName name="TOTAL_ACCESS_750_850_1500_MODULES">'[31]Price List'!$A$273</definedName>
    <definedName name="TOTAL_ACCESS_750_MODULES">'[31]Price List'!$A$246</definedName>
    <definedName name="TOTAL_ACCESS_750_SYSTEMS">'[31]Price List'!$A$235</definedName>
    <definedName name="TOTAL_ACCESS_750_UNITS">'[31]Price List'!$A$233</definedName>
    <definedName name="TOTAL_ACCESS_850_MODULES">'[31]Price List'!$A$265</definedName>
    <definedName name="TOTAL_ACCESS_850_SYSTEMS">'[31]Price List'!$A$252</definedName>
    <definedName name="TOTAL_ACCESS_850_UNITS">'[31]Price List'!$A$250</definedName>
    <definedName name="Total_Access_912">'[31]Price List'!$A$376</definedName>
    <definedName name="TOTAL_ACCESS_OPTI_MX">'[335]Price List'!#REF!</definedName>
    <definedName name="total_eqpt">'[31]Price List'!$G$994</definedName>
    <definedName name="TOTAL_INSU_LENGTH" localSheetId="2">#REF!</definedName>
    <definedName name="TOTAL_INSU_LENGTH" localSheetId="1">#REF!</definedName>
    <definedName name="TOTAL_INSU_LENGTH" localSheetId="0">#REF!</definedName>
    <definedName name="TOTAL_INSU_LENGTH">#REF!</definedName>
    <definedName name="Total_LeeSummit">[161]Summary!$L$165</definedName>
    <definedName name="total_limite_us_e_over">[347]Resumo!$D$25-[347]Resumo!$T$9</definedName>
    <definedName name="Total_SubstationCost">[91]BOP!$G$63</definedName>
    <definedName name="TOTAL1">'[348]PLANNORMAL '!$C$57</definedName>
    <definedName name="TOTALE">IF(#REF!=0,0,(+#REF!*#REF!+#REF!*#REF!)/#REF!)</definedName>
    <definedName name="TOTALE__ESTERNI">#REF!</definedName>
    <definedName name="TOTALE__INTERNI">#REF!</definedName>
    <definedName name="TotalEPI" localSheetId="2">#REF!</definedName>
    <definedName name="TotalEPI" localSheetId="1">#REF!</definedName>
    <definedName name="TotalEPI" localSheetId="0">#REF!</definedName>
    <definedName name="TotalEPI">#REF!</definedName>
    <definedName name="TotalEPI_15" localSheetId="2">#REF!</definedName>
    <definedName name="TotalEPI_15" localSheetId="1">#REF!</definedName>
    <definedName name="TotalEPI_15" localSheetId="0">#REF!</definedName>
    <definedName name="TotalEPI_15">#REF!</definedName>
    <definedName name="TotalEPI_20" localSheetId="2">#REF!</definedName>
    <definedName name="TotalEPI_20" localSheetId="1">#REF!</definedName>
    <definedName name="TotalEPI_20" localSheetId="0">#REF!</definedName>
    <definedName name="TotalEPI_20">#REF!</definedName>
    <definedName name="TotalEPI_23">#REF!</definedName>
    <definedName name="TotalEPI_25">#REF!</definedName>
    <definedName name="TotalEPI_28">#REF!</definedName>
    <definedName name="TotalEPI_31">#REF!</definedName>
    <definedName name="TotalEPI_33">#REF!</definedName>
    <definedName name="TotalEPI_36">#REF!</definedName>
    <definedName name="totalest">[85]Adm97!#REF!</definedName>
    <definedName name="TotalFerramentas">#REF!</definedName>
    <definedName name="TotalFerramentas_15">#REF!</definedName>
    <definedName name="TotalFerramentas_20">#REF!</definedName>
    <definedName name="TotalFerramentas_23">#REF!</definedName>
    <definedName name="TotalFerramentas_25">#REF!</definedName>
    <definedName name="TotalFerramentas_28">#REF!</definedName>
    <definedName name="TotalFerramentas_31">#REF!</definedName>
    <definedName name="TotalFerramentas_33">#REF!</definedName>
    <definedName name="TotalFerramentas_36">#REF!</definedName>
    <definedName name="TotalFullLoadTraformerLossesVAR">'[91]Losses Calculation'!$P$103</definedName>
    <definedName name="TotalFullLoadTraformerLossesWatts">'[91]Losses Calculation'!$O$103</definedName>
    <definedName name="totalminas">'[125]#REF'!$A$308:$I$365</definedName>
    <definedName name="TotalOverheadCost">'[91]E Lengths'!$AZ$1506</definedName>
    <definedName name="TotalSummarySell">[254]Summary!$L$172</definedName>
    <definedName name="TotalSummarySellCheck">[161]Summary!$M$172</definedName>
    <definedName name="TotalTrenchingCost">'[91]E Lengths'!$AY$1506</definedName>
    <definedName name="TotCorr">OFFSET(#REF!,,,COUNTA(#REF!),1)</definedName>
    <definedName name="TotData">OFFSET(#REF!,,,COUNTA(#REF!),1)</definedName>
    <definedName name="TOTDEMOL">'[88]Fasi provvisorie'!#REF!</definedName>
    <definedName name="TotGrupo">OFFSET('[62]Grupo x Justif'!$B$7,,,COUNTA('[62]Grupo x Justif'!$A$7:$A$70),1)</definedName>
    <definedName name="TotResp">OFFSET(#REF!,,,COUNTA(#REF!),1)</definedName>
    <definedName name="TotSegm">OFFSET(#REF!,,,COUNTA(#REF!),1)</definedName>
    <definedName name="TP">#REF!</definedName>
    <definedName name="Tp_fechamento">#REF!</definedName>
    <definedName name="TPerFnInnov">#REF!</definedName>
    <definedName name="tprice">[83]Inputs!$C$18</definedName>
    <definedName name="TPT">#REF!</definedName>
    <definedName name="TPU">#REF!</definedName>
    <definedName name="tr" localSheetId="2">#REF!</definedName>
    <definedName name="tr" localSheetId="1">#REF!</definedName>
    <definedName name="tr" localSheetId="0">#REF!</definedName>
    <definedName name="tr">#REF!</definedName>
    <definedName name="TRA" localSheetId="2">#REF!</definedName>
    <definedName name="TRA" localSheetId="1">#REF!</definedName>
    <definedName name="TRA" localSheetId="0">#REF!</definedName>
    <definedName name="TRA">#REF!</definedName>
    <definedName name="TRACER_ACCESSORIES">'[31]Price List'!$A$844</definedName>
    <definedName name="TRACER_MODULAR_INTERFACE_CARDS">'[31]Price List'!$A$839</definedName>
    <definedName name="TRACER_MODULAR_UNITS">'[31]Price List'!$A$830</definedName>
    <definedName name="TRACER_SYSTEMS">'[31]Price List'!#REF!</definedName>
    <definedName name="TRACER_UNITS">'[31]Price List'!$A$814</definedName>
    <definedName name="TRAEQU" localSheetId="2">#REF!</definedName>
    <definedName name="TRAEQU" localSheetId="1">#REF!</definedName>
    <definedName name="TRAEQU" localSheetId="0">#REF!</definedName>
    <definedName name="TRAEQU">#REF!</definedName>
    <definedName name="TrafoFkt" localSheetId="2">[77]Completa!#REF!</definedName>
    <definedName name="TrafoFkt" localSheetId="1">[77]Completa!#REF!</definedName>
    <definedName name="TrafoFkt" localSheetId="0">[77]Completa!#REF!</definedName>
    <definedName name="TrafoFkt">[77]Completa!#REF!</definedName>
    <definedName name="TRAINING">'[31]Price List'!$A$996</definedName>
    <definedName name="tran" hidden="1">{"'Quadro'!$A$4:$BG$78"}</definedName>
    <definedName name="Trans_Line_Base_Temperature">'[91]Project Inputs'!$C$124</definedName>
    <definedName name="Trans_Line_Cable_Material">'[91]Project Inputs'!$C$118</definedName>
    <definedName name="Trans_Line_TemperaturesConductorSurface">'[91]Project Inputs'!$C$123</definedName>
    <definedName name="Transacao">[144]TRANS!$A$1</definedName>
    <definedName name="TransformerActualCurrent">'[91]Losses Calculation'!$C$120</definedName>
    <definedName name="TransformerActualVoltage">'[91]Losses Calculation'!$C$119</definedName>
    <definedName name="TransformerFull_LoadWattsLossesActual">'[91]Losses Calculation'!$F$121</definedName>
    <definedName name="TransformerFullLoadTest">'[91]Losses Calculation'!$C$114</definedName>
    <definedName name="TransformerFullLoadVARlosses" localSheetId="2">#REF!</definedName>
    <definedName name="TransformerFullLoadVARlosses" localSheetId="1">#REF!</definedName>
    <definedName name="TransformerFullLoadVARlosses" localSheetId="0">#REF!</definedName>
    <definedName name="TransformerFullLoadVARlosses">#REF!</definedName>
    <definedName name="TransformerFullLoadVARLossesActual">'[91]Losses Calculation'!$F$122</definedName>
    <definedName name="TransformerImpedance">'[91]Losses Calculation'!$C$116</definedName>
    <definedName name="TransformerNoLoadTest">'[91]Losses Calculation'!$C$113</definedName>
    <definedName name="TransformerNoLoadVARlosses" localSheetId="2">#REF!</definedName>
    <definedName name="TransformerNoLoadVARlosses" localSheetId="1">#REF!</definedName>
    <definedName name="TransformerNoLoadVARlosses" localSheetId="0">#REF!</definedName>
    <definedName name="TransformerNoLoadVARlosses">#REF!</definedName>
    <definedName name="TransformerNoLoadVARLossesActual">'[91]Losses Calculation'!$F$120</definedName>
    <definedName name="TransformerNoLoadWattsLossesActual">'[91]Losses Calculation'!$F$119</definedName>
    <definedName name="TransformerNominalCurrent">'[91]Losses Calculation'!$C$122</definedName>
    <definedName name="TransformerPower">'[91]Losses Calculation'!$C$111</definedName>
    <definedName name="TransformerPowerBase">'[91]Losses Calculation'!$C$123</definedName>
    <definedName name="TransformerRatioX_R">'[91]Losses Calculation'!$C$117</definedName>
    <definedName name="TransformerRpercent">'[91]Losses Calculation'!$C$127</definedName>
    <definedName name="TransformerRpu">'[91]Losses Calculation'!$C$128</definedName>
    <definedName name="TransformerVoltage">'[91]Losses Calculation'!$C$112</definedName>
    <definedName name="TransformerXpercent">'[91]Losses Calculation'!$C$129</definedName>
    <definedName name="TransformerXpu">'[91]Losses Calculation'!$C$130</definedName>
    <definedName name="TransformerZbase">'[91]Losses Calculation'!$C$124</definedName>
    <definedName name="TransformerZpu">'[91]Losses Calculation'!$C$125</definedName>
    <definedName name="Transmission_Line_Lengths">'[91]E Lengths'!$BB$1506</definedName>
    <definedName name="Transmission_Line_Losses_In">'[91]Losses Calculation'!$AD$106</definedName>
    <definedName name="TransmissionLength">'[91]Project Inputs'!$C$115</definedName>
    <definedName name="TransmissionVoltage">'[91]Project Inputs'!$C$116</definedName>
    <definedName name="transp36"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transp36a"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TransportationStudyAllowance">[91]Quotes!$E$88</definedName>
    <definedName name="TRANSPORTE">#REF!</definedName>
    <definedName name="TRASP_E_S">[110]NASTRI!#REF!*([110]NASTRI!#REF!/[110]NASTRI!#REF!)*([110]NASTRI!#REF!/[110]NASTRI!#REF!)</definedName>
    <definedName name="TRASP_IN_VAL">IF([110]NASTRI!$L1=[110]NASTRI!#REF!,[110]NASTRI!#REF!*([110]NASTRI!#REF!/[110]NASTRI!#REF!)*([110]NASTRI!#REF!/[110]NASTRI!#REF!),0)</definedName>
    <definedName name="traspimb">SUM([110]NASTRI!#REF!)-[0]!mater</definedName>
    <definedName name="Trator">#REF!</definedName>
    <definedName name="Travel_Expense_Cost">'[90]Ref Numbers'!$J$96</definedName>
    <definedName name="TrDefGSMFnInnov">#REF!</definedName>
    <definedName name="TreeClearance" localSheetId="2">#REF!</definedName>
    <definedName name="TreeClearance" localSheetId="1">#REF!</definedName>
    <definedName name="TreeClearance" localSheetId="0">#REF!</definedName>
    <definedName name="TreeClearance">#REF!</definedName>
    <definedName name="TreeInducedTurbulenceClearanceArea">'[91]Project Inputs'!$C$167</definedName>
    <definedName name="Treinamento" localSheetId="2">#REF!</definedName>
    <definedName name="Treinamento" localSheetId="1">#REF!</definedName>
    <definedName name="Treinamento" localSheetId="0">#REF!</definedName>
    <definedName name="Treinamento">#REF!</definedName>
    <definedName name="Treinamento_15" localSheetId="2">#REF!</definedName>
    <definedName name="Treinamento_15" localSheetId="1">#REF!</definedName>
    <definedName name="Treinamento_15" localSheetId="0">#REF!</definedName>
    <definedName name="Treinamento_15">#REF!</definedName>
    <definedName name="Treinamento_20" localSheetId="2">#REF!</definedName>
    <definedName name="Treinamento_20" localSheetId="1">#REF!</definedName>
    <definedName name="Treinamento_20" localSheetId="0">#REF!</definedName>
    <definedName name="Treinamento_20">#REF!</definedName>
    <definedName name="Treinamento_23">#REF!</definedName>
    <definedName name="Treinamento_25">#REF!</definedName>
    <definedName name="Treinamento_28">#REF!</definedName>
    <definedName name="Treinamento_31">#REF!</definedName>
    <definedName name="Treinamento_33">#REF!</definedName>
    <definedName name="Treinamento_36">#REF!</definedName>
    <definedName name="TreinamentoAdmLocal">#REF!</definedName>
    <definedName name="TreinamentoAdmLocal_15">#REF!</definedName>
    <definedName name="TreinamentoAdmLocal_20">#REF!</definedName>
    <definedName name="TreinamentoAdmLocal_23">#REF!</definedName>
    <definedName name="TreinamentoAdmLocal_25">#REF!</definedName>
    <definedName name="TreinamentoAdmLocal_28">#REF!</definedName>
    <definedName name="TreinamentoAdmLocal_31">#REF!</definedName>
    <definedName name="TreinamentoAdmLocal_33">#REF!</definedName>
    <definedName name="TreinamentoAdmLocal_36">#REF!</definedName>
    <definedName name="TreinamentoMOD">#REF!</definedName>
    <definedName name="TreinamentoMOD_15">#REF!</definedName>
    <definedName name="TreinamentoMOD_20">#REF!</definedName>
    <definedName name="TreinamentoMOD_23">#REF!</definedName>
    <definedName name="TreinamentoMOD_25">#REF!</definedName>
    <definedName name="TreinamentoMOD_28">#REF!</definedName>
    <definedName name="TreinamentoMOD_31">#REF!</definedName>
    <definedName name="TreinamentoMOD_33">#REF!</definedName>
    <definedName name="TreinamentoMOD_36">#REF!</definedName>
    <definedName name="trem" hidden="1">{"'gráf jan00'!$A$1:$AK$41"}</definedName>
    <definedName name="trem22">#REF!</definedName>
    <definedName name="TrenchDoubleBackfill">[91]Quotes!$E$118</definedName>
    <definedName name="TrenchDoubleDig">[91]Quotes!$E$114</definedName>
    <definedName name="TrenchDoubleSand">[91]Quotes!$E$116</definedName>
    <definedName name="TrenchingAverageOverheadCost">'[91]Trench and Cable'!$C$353</definedName>
    <definedName name="TrenchSingleBackfill">[91]Quotes!$E$117</definedName>
    <definedName name="TrenchSingleDig">[91]Quotes!$E$113</definedName>
    <definedName name="TrenchSingleSand">[91]Quotes!$E$115</definedName>
    <definedName name="TrenchSupCost" localSheetId="2">'[102]Project Inputs'!#REF!</definedName>
    <definedName name="TrenchSupCost" localSheetId="1">'[102]Project Inputs'!#REF!</definedName>
    <definedName name="TrenchSupCost" localSheetId="0">'[102]Project Inputs'!#REF!</definedName>
    <definedName name="TrenchSupCost">'[102]Project Inputs'!#REF!</definedName>
    <definedName name="trens">[349]Cronograma!#REF!,[349]Cronograma!#REF!,[349]Cronograma!#REF!,[349]Cronograma!#REF!</definedName>
    <definedName name="trezeabril" hidden="1">{"'gráf jan00'!$A$1:$AK$41"}</definedName>
    <definedName name="TREZEABRILL" hidden="1">{"'gráf jan00'!$A$1:$AK$41"}</definedName>
    <definedName name="trezeagosto" hidden="1">{"'gráf jan00'!$A$1:$AK$41"}</definedName>
    <definedName name="trezeagosto2" hidden="1">{"'gráf jan00'!$A$1:$AK$41"}</definedName>
    <definedName name="trezeagosto3" hidden="1">{"'gráf jan00'!$A$1:$AK$41"}</definedName>
    <definedName name="trezeagosto4" hidden="1">{"'gráf jan00'!$A$1:$AK$41"}</definedName>
    <definedName name="trezeagosto5" hidden="1">{"'gráf jan00'!$A$1:$AK$41"}</definedName>
    <definedName name="trezeagosto6" hidden="1">{"'gráf jan00'!$A$1:$AK$41"}</definedName>
    <definedName name="trezeagosto7" hidden="1">{"'gráf jan00'!$A$1:$AK$41"}</definedName>
    <definedName name="trezeagosto8" hidden="1">{"'gráf jan00'!$A$1:$AK$41"}</definedName>
    <definedName name="trezejulho" hidden="1">{"'gráf jan00'!$A$1:$AK$41"}</definedName>
    <definedName name="trezejulho2" hidden="1">{"'gráf jan00'!$A$1:$AK$41"}</definedName>
    <definedName name="trezejulho3" hidden="1">{"'gráf jan00'!$A$1:$AK$41"}</definedName>
    <definedName name="trezejun" hidden="1">{"'gráf jan00'!$A$1:$AK$41"}</definedName>
    <definedName name="trezejunho" hidden="1">{"'gráf jan00'!$A$1:$AK$41"}</definedName>
    <definedName name="trezejunnho" hidden="1">{"'gráf jan00'!$A$1:$AK$41"}</definedName>
    <definedName name="trezemarço" hidden="1">{"'gráf jan00'!$A$1:$AK$41"}</definedName>
    <definedName name="Trombetas">#REF!</definedName>
    <definedName name="trt" hidden="1">{"'gráf jan00'!$A$1:$AK$41"}</definedName>
    <definedName name="TRYU" hidden="1">{"'Quadro'!$A$4:$BG$78"}</definedName>
    <definedName name="TSS">#REF!</definedName>
    <definedName name="TSU_AND_TDU_ACCESSORIES">'[31]Price List'!$A$424</definedName>
    <definedName name="TSU_EXPANSION_PLUG_ON_MODULE">'[31]Price List'!$A$415</definedName>
    <definedName name="TSU_MULTIPLEXER_UNITS">'[31]Price List'!$A$393</definedName>
    <definedName name="TSU_PLUG_IN_MODULE">'[31]Price List'!$A$402</definedName>
    <definedName name="TSU_SYSTEMS">'[31]Price List'!#REF!</definedName>
    <definedName name="TT">[350]ADEG.ERTMS!#REF!</definedName>
    <definedName name="TT_OP">#REF!</definedName>
    <definedName name="TT_OT">#REF!</definedName>
    <definedName name="TT_VP1">#REF!</definedName>
    <definedName name="TT_VP2">#REF!</definedName>
    <definedName name="ttax">[83]Inputs!$C$10</definedName>
    <definedName name="TTER" hidden="1">{"'Quadro'!$A$4:$BG$78"}</definedName>
    <definedName name="TTT" localSheetId="2">#REF!</definedName>
    <definedName name="TTT" localSheetId="1">#REF!</definedName>
    <definedName name="TTT" localSheetId="0">#REF!</definedName>
    <definedName name="TTT">#REF!</definedName>
    <definedName name="TTTT" hidden="1">{"'gráf jan00'!$A$1:$AK$41"}</definedName>
    <definedName name="ttttt">#REF!</definedName>
    <definedName name="tttttt">#REF!</definedName>
    <definedName name="tttttttt">#REF!</definedName>
    <definedName name="TU" hidden="1">{#N/A,#N/A,FALSE,"GERAL";#N/A,#N/A,FALSE,"012-96";#N/A,#N/A,FALSE,"018-96";#N/A,#N/A,FALSE,"027-96";#N/A,#N/A,FALSE,"059-96";#N/A,#N/A,FALSE,"076-96";#N/A,#N/A,FALSE,"019-97";#N/A,#N/A,FALSE,"021-97";#N/A,#N/A,FALSE,"022-97";#N/A,#N/A,FALSE,"028-97"}</definedName>
    <definedName name="Tubos_PRFV">#REF!</definedName>
    <definedName name="Tubulacao">#REF!</definedName>
    <definedName name="TurbFoundationConcreteVolume">'[91]Project Inputs'!$C$161</definedName>
    <definedName name="TurbFoundationRebar">'[91]Project Inputs'!$C$162</definedName>
    <definedName name="TurbGenV">'[91]Project Inputs'!$C$157</definedName>
    <definedName name="TurbineArray">[91]TURBINES!$B$4:$U$19</definedName>
    <definedName name="TurbineList">[91]TURBINES!$B$4:$B$19</definedName>
    <definedName name="TurbineType">'[91]Project Inputs'!$C$8</definedName>
    <definedName name="TurbMW">'[91]Project Inputs'!$C$156</definedName>
    <definedName name="TurbNumber">'[91]Project Inputs'!$D$146</definedName>
    <definedName name="TurbNumberInTreedArea">'[91]Project Inputs'!$C$168</definedName>
    <definedName name="TurbNumberNew">'[351]Project Inputs'!$D$76</definedName>
    <definedName name="TurbPF">'[91]Project Inputs'!$C$158</definedName>
    <definedName name="tusd">#REF!</definedName>
    <definedName name="TWATCH">'[31]Price List'!#REF!</definedName>
    <definedName name="twoone" localSheetId="2">#REF!</definedName>
    <definedName name="twoone" localSheetId="1">#REF!</definedName>
    <definedName name="twoone" localSheetId="0">#REF!</definedName>
    <definedName name="twoone">#REF!</definedName>
    <definedName name="twozero" localSheetId="2">#REF!</definedName>
    <definedName name="twozero" localSheetId="1">#REF!</definedName>
    <definedName name="twozero" localSheetId="0">#REF!</definedName>
    <definedName name="twozero">#REF!</definedName>
    <definedName name="tx_hor_aux">#REF!</definedName>
    <definedName name="tx_hor_prop">#REF!</definedName>
    <definedName name="tx_hor_TCMS">#REF!</definedName>
    <definedName name="tx_hor_TCMS_Marcos">#REF!</definedName>
    <definedName name="TxHor">#REF!</definedName>
    <definedName name="TxHr">#REF!</definedName>
    <definedName name="TXREMATI">#REF!</definedName>
    <definedName name="tyjtykj"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TYPE1" localSheetId="2">#REF!</definedName>
    <definedName name="TYPE1" localSheetId="1">#REF!</definedName>
    <definedName name="TYPE1" localSheetId="0">#REF!</definedName>
    <definedName name="TYPE1">#REF!</definedName>
    <definedName name="TYPE2">#REF!</definedName>
    <definedName name="TYPE3">#REF!</definedName>
    <definedName name="TYU" hidden="1">{"'Quadro'!$A$4:$BG$78"}</definedName>
    <definedName name="U">[4]Erittely!#REF!</definedName>
    <definedName name="U.2">[7]!U.2</definedName>
    <definedName name="ue____I¨￡">#N/A</definedName>
    <definedName name="ue____Iª">#N/A</definedName>
    <definedName name="ùê____Íª">#N/A</definedName>
    <definedName name="Uein" localSheetId="2">#REF!</definedName>
    <definedName name="Uein" localSheetId="1">#REF!</definedName>
    <definedName name="Uein" localSheetId="0">#REF!</definedName>
    <definedName name="Uein">#REF!</definedName>
    <definedName name="UF">'[180]Tabelas Diversas'!$M$2:$M$13</definedName>
    <definedName name="ug">[352]Empresas!$B$1:$B$4</definedName>
    <definedName name="UGCCATDT" localSheetId="5">[319]!ID_UGCCATDT</definedName>
    <definedName name="UGCCATDT" localSheetId="2">[319]!ID_UGCCATDT</definedName>
    <definedName name="UGCCATDT" localSheetId="1">[319]!ID_UGCCATDT</definedName>
    <definedName name="UGCCATDT">[319]!ID_UGCCATDT</definedName>
    <definedName name="ugcrosslength" localSheetId="2">#REF!</definedName>
    <definedName name="ugcrosslength" localSheetId="1">#REF!</definedName>
    <definedName name="ugcrosslength" localSheetId="0">#REF!</definedName>
    <definedName name="ugcrosslength">#REF!</definedName>
    <definedName name="UHE_SA_CARVALHO_ampl_APE">"dados"</definedName>
    <definedName name="UI" hidden="1">{#N/A,#N/A,FALSE,"GERAL";#N/A,#N/A,FALSE,"012-96";#N/A,#N/A,FALSE,"018-96";#N/A,#N/A,FALSE,"027-96";#N/A,#N/A,FALSE,"059-96";#N/A,#N/A,FALSE,"076-96";#N/A,#N/A,FALSE,"019-97";#N/A,#N/A,FALSE,"021-97";#N/A,#N/A,FALSE,"022-97";#N/A,#N/A,FALSE,"028-97"}</definedName>
    <definedName name="UltPart">#REF!</definedName>
    <definedName name="ULTR">#N/A</definedName>
    <definedName name="UnderDoubleTrenchQuote">'[91]Trench and Cable'!$B$336:$L$345</definedName>
    <definedName name="UndergroundCableUnit">'[91]Trench and Cable'!$B$34</definedName>
    <definedName name="UndergroundFibreOpticCableCost">[91]Quotes!$E$60</definedName>
    <definedName name="UndergroundFibreOpticCableLength">'[91]Lengths Summary'!$E$69</definedName>
    <definedName name="UndergroundTypeCable">'[91]Trench and Cable'!$C$33</definedName>
    <definedName name="UnderSingleTrenchQuote">'[91]Trench and Cable'!$B$337:$C$345</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D" localSheetId="2">'[39]2500'!#REF!</definedName>
    <definedName name="UNID" localSheetId="1">'[39]2500'!#REF!</definedName>
    <definedName name="UNID" localSheetId="0">'[39]2500'!#REF!</definedName>
    <definedName name="UNID">'[39]2500'!#REF!</definedName>
    <definedName name="unid1">#REF!</definedName>
    <definedName name="unid10">#REF!</definedName>
    <definedName name="unid2">#REF!</definedName>
    <definedName name="unid3">#REF!</definedName>
    <definedName name="unid4">#REF!</definedName>
    <definedName name="unid5">#REF!</definedName>
    <definedName name="unid6">#REF!</definedName>
    <definedName name="unid7">#REF!</definedName>
    <definedName name="unid8">#REF!</definedName>
    <definedName name="unid9">#REF!</definedName>
    <definedName name="UnidadesCerveja">#REF!</definedName>
    <definedName name="UnidadesCerveja2">#REF!</definedName>
    <definedName name="UnidadeSelecionada">#REF!</definedName>
    <definedName name="UnidadesNanc">#REF!</definedName>
    <definedName name="UnidadesNanc2">#REF!</definedName>
    <definedName name="unineg">#REF!</definedName>
    <definedName name="UNITS">[353]Sheet5!$A$2:$B$9</definedName>
    <definedName name="uno" localSheetId="2">#REF!</definedName>
    <definedName name="uno" localSheetId="1">#REF!</definedName>
    <definedName name="uno" localSheetId="0">#REF!</definedName>
    <definedName name="uno">#REF!</definedName>
    <definedName name="unp" localSheetId="2">#REF!</definedName>
    <definedName name="unp" localSheetId="1">#REF!</definedName>
    <definedName name="unp" localSheetId="0">#REF!</definedName>
    <definedName name="unp">#REF!</definedName>
    <definedName name="uoi" localSheetId="2">#REF!</definedName>
    <definedName name="uoi" localSheetId="1">#REF!</definedName>
    <definedName name="uoi" localSheetId="0">#REF!</definedName>
    <definedName name="uoi">#REF!</definedName>
    <definedName name="uoluyk" hidden="1">{#N/A,#N/A,TRUE,"indice";#N/A,#N/A,TRUE,"indicadores";#N/A,#N/A,TRUE,"comentarios"}</definedName>
    <definedName name="USD_BRL">#REF!</definedName>
    <definedName name="USxCOL">#REF!</definedName>
    <definedName name="UT">#REF!</definedName>
    <definedName name="Utilizzatori">#REF!</definedName>
    <definedName name="Utlidades2">#REF!</definedName>
    <definedName name="Utskriftsområde">[354]FUNCTION!#REF!</definedName>
    <definedName name="uty">#REF!</definedName>
    <definedName name="uu" hidden="1">{"'REL CUSTODIF'!$B$1:$H$72"}</definedName>
    <definedName name="uuu">[246]Dados!#REF!</definedName>
    <definedName name="UUUUUUU" hidden="1">{#N/A,#N/A,FALSE,"GERAL";#N/A,#N/A,FALSE,"012-96";#N/A,#N/A,FALSE,"018-96";#N/A,#N/A,FALSE,"027-96";#N/A,#N/A,FALSE,"059-96";#N/A,#N/A,FALSE,"076-96";#N/A,#N/A,FALSE,"019-97";#N/A,#N/A,FALSE,"021-97";#N/A,#N/A,FALSE,"022-97";#N/A,#N/A,FALSE,"028-97"}</definedName>
    <definedName name="uyt">#REF!</definedName>
    <definedName name="V">#REF!</definedName>
    <definedName name="V_CONV1">[77]Completa!$BK$141</definedName>
    <definedName name="V_CONV2">[77]Completa!$BK$142</definedName>
    <definedName name="V_CONV3">[77]Completa!$BK$143</definedName>
    <definedName name="V_CONV4">[77]Completa!$BK$144</definedName>
    <definedName name="V_CONV5">[77]Completa!$BK$145</definedName>
    <definedName name="V_CONV6">[77]Completa!$BK$146</definedName>
    <definedName name="V_CONV7">[77]Completa!$BK$147</definedName>
    <definedName name="V_CONV8">[77]Completa!$BK$148</definedName>
    <definedName name="V_CONV9">[77]Completa!$BK$149</definedName>
    <definedName name="V_ESECUZIONE">#REF!</definedName>
    <definedName name="V_OBIETTIVO">#REF!</definedName>
    <definedName name="V_Orc3">#REF!</definedName>
    <definedName name="V_Orcam">#REF!</definedName>
    <definedName name="V_RALL_A">#REF!</definedName>
    <definedName name="V_RALL_B">#REF!</definedName>
    <definedName name="V_RANGHI_ATTUALE">#REF!</definedName>
    <definedName name="V_RANGHI_VAR">#REF!</definedName>
    <definedName name="V_RANGO_A_ATTUALE">#REF!</definedName>
    <definedName name="V_RANGO_A_VARIAZIONE">#REF!</definedName>
    <definedName name="V_RANGO_B_ATTUALE">#REF!</definedName>
    <definedName name="V_RANGO_B_VARIAZIONE">#REF!</definedName>
    <definedName name="V_RANGO_C_ATTUALE">#REF!</definedName>
    <definedName name="V_RANGO_C_VARIAZIONE">#REF!</definedName>
    <definedName name="V_RANGO_P_ATTUALE">#REF!</definedName>
    <definedName name="V_RANGO_P_VARIAZIONE">#REF!</definedName>
    <definedName name="V_RID">#REF!</definedName>
    <definedName name="V_RIDOTTA_ATTUALE">#REF!</definedName>
    <definedName name="V_RILASCIO">#REF!</definedName>
    <definedName name="VA">[57]Macro1!$B$9</definedName>
    <definedName name="Val_cost_per_est">#REF!</definedName>
    <definedName name="Val_cost_per_int">#REF!</definedName>
    <definedName name="ValAAn">#REF!</definedName>
    <definedName name="ValAAndo">[143]Plan1!#REF!</definedName>
    <definedName name="ValAAndr">#REF!</definedName>
    <definedName name="ValAAnrl">[99]Dados!$R$8:$R$7886</definedName>
    <definedName name="ValAcu">[99]Dados!$L$8:$L$7854</definedName>
    <definedName name="ValAcurl">#REF!</definedName>
    <definedName name="valBL">#REF!</definedName>
    <definedName name="Valchv">[99]Dados!$J$8:$J$7854</definedName>
    <definedName name="Valchvrl">#REF!</definedName>
    <definedName name="Validazione">#REF!</definedName>
    <definedName name="ValMes">[99]Dados!$K$8:$K$7854</definedName>
    <definedName name="ValMesrl">[99]Dados!$P$8:$P$7886</definedName>
    <definedName name="ValMesUS">[286]Dados!$E$6:$E$3817</definedName>
    <definedName name="ValMeta">INDIRECT("Menu!$B$11")</definedName>
    <definedName name="Valor">[286]Dados!$I$6:$I$39</definedName>
    <definedName name="valor_medido" localSheetId="2">#REF!</definedName>
    <definedName name="valor_medido" localSheetId="1">#REF!</definedName>
    <definedName name="valor_medido" localSheetId="0">#REF!</definedName>
    <definedName name="valor_medido">#REF!</definedName>
    <definedName name="ValorEmes">[193]Dados!$CF$8:$CF$91</definedName>
    <definedName name="ValReal">INDIRECT("Menu!$B$12")</definedName>
    <definedName name="ValRealDia">INDIRECT("Menu!$B$13")</definedName>
    <definedName name="valrl">#REF!</definedName>
    <definedName name="valus">#REF!</definedName>
    <definedName name="valvctrl" localSheetId="2">#REF!</definedName>
    <definedName name="valvctrl" localSheetId="1">#REF!</definedName>
    <definedName name="valvctrl" localSheetId="0">#REF!</definedName>
    <definedName name="valvctrl">#REF!</definedName>
    <definedName name="VAno1">[191]Dados!$Q$3:$Q$277</definedName>
    <definedName name="VAno1US">[191]Dados!$R$3:$R$277</definedName>
    <definedName name="VAno2">[175]Dados!$R$3:$R$280</definedName>
    <definedName name="VAno2US">[191]Dados!$T$3:$T$277</definedName>
    <definedName name="vaoi">[7]!vaoi</definedName>
    <definedName name="vap_2" localSheetId="2">'[197]Pump Suction'!#REF!</definedName>
    <definedName name="vap_2" localSheetId="1">'[197]Pump Suction'!#REF!</definedName>
    <definedName name="vap_2" localSheetId="0">'[197]Pump Suction'!#REF!</definedName>
    <definedName name="vap_2">'[197]Pump Suction'!#REF!</definedName>
    <definedName name="vap_3" localSheetId="2">'[197]Pump Suction'!#REF!</definedName>
    <definedName name="vap_3" localSheetId="1">'[197]Pump Suction'!#REF!</definedName>
    <definedName name="vap_3" localSheetId="0">'[197]Pump Suction'!#REF!</definedName>
    <definedName name="vap_3">'[197]Pump Suction'!#REF!</definedName>
    <definedName name="VAPOR" localSheetId="2">'[197]Pump Suction'!#REF!</definedName>
    <definedName name="VAPOR" localSheetId="1">'[197]Pump Suction'!#REF!</definedName>
    <definedName name="VAPOR" localSheetId="0">'[197]Pump Suction'!#REF!</definedName>
    <definedName name="VAPOR">'[197]Pump Suction'!#REF!</definedName>
    <definedName name="var">'[5]1403'!#REF!</definedName>
    <definedName name="var_comissao">#REF!</definedName>
    <definedName name="VAR_EXT">[7]!VAR_EXT</definedName>
    <definedName name="VAR_INT">[7]!VAR_INT</definedName>
    <definedName name="VB">[57]Macro1!$B$13</definedName>
    <definedName name="vbg">[7]!vbg</definedName>
    <definedName name="VC">#REF!</definedName>
    <definedName name="vCotacao">[15]Dados!#REF!</definedName>
    <definedName name="VehicleCostPerMonth">'[91]Project Inputs'!$C$55</definedName>
    <definedName name="VehiclesForTrenching">'[91]Project Inputs'!$C$176</definedName>
    <definedName name="VEICULOS" localSheetId="2">#REF!</definedName>
    <definedName name="VEICULOS" localSheetId="1">#REF!</definedName>
    <definedName name="VEICULOS" localSheetId="0">#REF!</definedName>
    <definedName name="VEICULOS">#REF!</definedName>
    <definedName name="VENDA">[243]EXEMPLO!$A$5:$E$40</definedName>
    <definedName name="VendaUD">[129]Dados!$AT$8:$AT$9</definedName>
    <definedName name="Verba">#REF!</definedName>
    <definedName name="verbas">#REF!</definedName>
    <definedName name="verbas2">#REF!</definedName>
    <definedName name="VERBDI" localSheetId="2">#REF!</definedName>
    <definedName name="VERBDI" localSheetId="1">#REF!</definedName>
    <definedName name="VERBDI" localSheetId="0">#REF!</definedName>
    <definedName name="VERBDI">#REF!</definedName>
    <definedName name="VERCOM" localSheetId="2">#REF!</definedName>
    <definedName name="VERCOM" localSheetId="1">#REF!</definedName>
    <definedName name="VERCOM" localSheetId="0">#REF!</definedName>
    <definedName name="VERCOM">#REF!</definedName>
    <definedName name="VERDIV">#REF!</definedName>
    <definedName name="verif">#REF!</definedName>
    <definedName name="verificar">#REF!</definedName>
    <definedName name="verificar2">#REF!</definedName>
    <definedName name="VERNEG">#REF!</definedName>
    <definedName name="version">'[90]Ref Numbers'!$R$1</definedName>
    <definedName name="vertical" hidden="1">{#N/A,#N/A,FALSE,"GERAL";#N/A,#N/A,FALSE,"012-96";#N/A,#N/A,FALSE,"018-96";#N/A,#N/A,FALSE,"027-96";#N/A,#N/A,FALSE,"059-96";#N/A,#N/A,FALSE,"076-96";#N/A,#N/A,FALSE,"019-97";#N/A,#N/A,FALSE,"021-97";#N/A,#N/A,FALSE,"022-97";#N/A,#N/A,FALSE,"028-97"}</definedName>
    <definedName name="VFD">#REF!</definedName>
    <definedName name="VG">#REF!</definedName>
    <definedName name="VI" localSheetId="2" hidden="1">{#N/A,#N/A,FALSE,"GERAL";#N/A,#N/A,FALSE,"012-96";#N/A,#N/A,FALSE,"018-96";#N/A,#N/A,FALSE,"027-96";#N/A,#N/A,FALSE,"059-96";#N/A,#N/A,FALSE,"076-96";#N/A,#N/A,FALSE,"019-97";#N/A,#N/A,FALSE,"021-97";#N/A,#N/A,FALSE,"022-97";#N/A,#N/A,FALSE,"028-97"}</definedName>
    <definedName name="VI" localSheetId="1" hidden="1">{#N/A,#N/A,FALSE,"GERAL";#N/A,#N/A,FALSE,"012-96";#N/A,#N/A,FALSE,"018-96";#N/A,#N/A,FALSE,"027-96";#N/A,#N/A,FALSE,"059-96";#N/A,#N/A,FALSE,"076-96";#N/A,#N/A,FALSE,"019-97";#N/A,#N/A,FALSE,"021-97";#N/A,#N/A,FALSE,"022-97";#N/A,#N/A,FALSE,"028-97"}</definedName>
    <definedName name="VI" localSheetId="0" hidden="1">{#N/A,#N/A,FALSE,"GERAL";#N/A,#N/A,FALSE,"012-96";#N/A,#N/A,FALSE,"018-96";#N/A,#N/A,FALSE,"027-96";#N/A,#N/A,FALSE,"059-96";#N/A,#N/A,FALSE,"076-96";#N/A,#N/A,FALSE,"019-97";#N/A,#N/A,FALSE,"021-97";#N/A,#N/A,FALSE,"022-97";#N/A,#N/A,FALSE,"028-97"}</definedName>
    <definedName name="VI" hidden="1">{#N/A,#N/A,FALSE,"GERAL";#N/A,#N/A,FALSE,"012-96";#N/A,#N/A,FALSE,"018-96";#N/A,#N/A,FALSE,"027-96";#N/A,#N/A,FALSE,"059-96";#N/A,#N/A,FALSE,"076-96";#N/A,#N/A,FALSE,"019-97";#N/A,#N/A,FALSE,"021-97";#N/A,#N/A,FALSE,"022-97";#N/A,#N/A,FALSE,"028-97"}</definedName>
    <definedName name="VIPs">#REF!</definedName>
    <definedName name="visc">[182]BOMBA!$B$15</definedName>
    <definedName name="Vitória">#REF!</definedName>
    <definedName name="VM" localSheetId="2">#REF!</definedName>
    <definedName name="VM" localSheetId="1">#REF!</definedName>
    <definedName name="VM" localSheetId="0">#REF!</definedName>
    <definedName name="VM">#REF!</definedName>
    <definedName name="vMCotacao">#REF!</definedName>
    <definedName name="voith4">[237]Voith!$A$1:$D$28</definedName>
    <definedName name="voith6">[237]Voith!$F$1:$I$28</definedName>
    <definedName name="Vol">#REF!</definedName>
    <definedName name="VOL_ACUM">'[73]Fresagem de Pista Ago-98'!#REF!</definedName>
    <definedName name="vol_adicional">#REF!</definedName>
    <definedName name="Volaan">[99]Dados!$D$8:$D$650</definedName>
    <definedName name="Volacu">[99]Dados!$C$8:$C$650</definedName>
    <definedName name="VolacuCC">[129]Dados!$BA$8:$BA$383</definedName>
    <definedName name="VolchvCC">[355]Dados!$BZ$8:$BZ$224</definedName>
    <definedName name="VolE">[129]Dados!$CE$8:$CE$9</definedName>
    <definedName name="VolEmes">[129]Dados!$CE$8:$CE$9</definedName>
    <definedName name="VolFAT">[286]Dados!$A$5:$B$175</definedName>
    <definedName name="Volmes">[99]Dados!$B$8:$B$650</definedName>
    <definedName name="VolO">[129]Dados!$CF$8:$CF$9</definedName>
    <definedName name="Voltage">[245]FValues!$B$3:$B$7</definedName>
    <definedName name="VoltageSystemActualProject">'[91]Sub &amp; DVAR'!$C$48</definedName>
    <definedName name="Voltar">[7]!Voltar</definedName>
    <definedName name="Volume" localSheetId="2">#REF!</definedName>
    <definedName name="Volume" localSheetId="1">#REF!</definedName>
    <definedName name="Volume" localSheetId="0">#REF!</definedName>
    <definedName name="Volume">#REF!</definedName>
    <definedName name="VOrc">#REF!</definedName>
    <definedName name="VOrc1sem">[15]Dados!$R$3:$R$294</definedName>
    <definedName name="VOrc2sem">[15]Dados!$T$3:$T$294</definedName>
    <definedName name="VOrcAgo_Dez">[15]Dados!$T$3:$T$294</definedName>
    <definedName name="VOrcjul">[15]Dados!$R$3:$R$294</definedName>
    <definedName name="VOrcOrc">[206]DadosOrc!$AX$3:$AX$288</definedName>
    <definedName name="VOrcUS">[15]Dados!$Q$3:$Q$294</definedName>
    <definedName name="VOrcUS1sem">[15]Dados!$S$3:$S$294</definedName>
    <definedName name="VOrcUS2sem">[15]Dados!$U$3:$U$294</definedName>
    <definedName name="VOrcUSAgo_Dez">[15]Dados!$U$3:$U$294</definedName>
    <definedName name="VOrcUSjul">[15]Dados!$S$3:$S$294</definedName>
    <definedName name="VOTO1">#REF!</definedName>
    <definedName name="VOTORANTM">#REF!</definedName>
    <definedName name="voy_aux">#REF!</definedName>
    <definedName name="voy_FFX_WBS">#REF!</definedName>
    <definedName name="voy_prop">#REF!</definedName>
    <definedName name="voy_TCMS">#REF!</definedName>
    <definedName name="voy_TCMS_Marcos">#REF!</definedName>
    <definedName name="vp" hidden="1">{"'Quadro'!$A$4:$BG$78"}</definedName>
    <definedName name="vParid">#REF!</definedName>
    <definedName name="VPI">#REF!</definedName>
    <definedName name="VPL">#REF!</definedName>
    <definedName name="VPLperp">'[120]VPL-FCA'!$F$18</definedName>
    <definedName name="VPN">#REF!</definedName>
    <definedName name="VReal">#REF!</definedName>
    <definedName name="VRealUS">[15]Dados!$O$3:$O$294</definedName>
    <definedName name="vsp">#REF!</definedName>
    <definedName name="Vutil">#REF!</definedName>
    <definedName name="vvbb" hidden="1">{"tabela",#N/A,FALSE,"Tabela";"decoração",#N/A,FALSE,"Decor.";"Informações",#N/A,FALSE,"Inform."}</definedName>
    <definedName name="vvcbnb" hidden="1">{#N/A,#N/A,FALSE,"Plan1";#N/A,#N/A,FALSE,"Plan2"}</definedName>
    <definedName name="vVer1">[15]Dados!#REF!</definedName>
    <definedName name="vVer1US">[15]Dados!#REF!</definedName>
    <definedName name="vVer2">[175]Dados!$AE$3:$AE$270</definedName>
    <definedName name="vVer2US">[15]Dados!#REF!</definedName>
    <definedName name="vvv">[7]!vvv</definedName>
    <definedName name="vvvvv" hidden="1">{#N/A,#N/A,FALSE,"Plan1";#N/A,#N/A,FALSE,"Plan2"}</definedName>
    <definedName name="VVVVVV">#REF!</definedName>
    <definedName name="vxs" hidden="1">{"'RR'!$A$2:$E$81"}</definedName>
    <definedName name="VZ" localSheetId="2">#REF!</definedName>
    <definedName name="VZ" localSheetId="1">#REF!</definedName>
    <definedName name="VZ" localSheetId="0">#REF!</definedName>
    <definedName name="VZ">#REF!</definedName>
    <definedName name="W">#N/A</definedName>
    <definedName name="wacc">#REF!</definedName>
    <definedName name="wacc1">#REF!</definedName>
    <definedName name="wadfaw" hidden="1">{#N/A,#N/A,TRUE,"indice";#N/A,#N/A,TRUE,"indicadores";#N/A,#N/A,TRUE,"comentarios"}</definedName>
    <definedName name="WashFacilitiesCostPerMonth">[91]Quotes!$E$91</definedName>
    <definedName name="water" localSheetId="2">#REF!</definedName>
    <definedName name="water" localSheetId="1">#REF!</definedName>
    <definedName name="water" localSheetId="0">#REF!</definedName>
    <definedName name="water">#REF!</definedName>
    <definedName name="Wc" localSheetId="2">#REF!</definedName>
    <definedName name="Wc" localSheetId="1">#REF!</definedName>
    <definedName name="Wc" localSheetId="0">#REF!</definedName>
    <definedName name="Wc">#REF!</definedName>
    <definedName name="WCTURNYR0">'[145]Base Case CM Version'!$E$30</definedName>
    <definedName name="WCTURNYR1">'[145]Base Case CM Version'!$F$30</definedName>
    <definedName name="WCTURNYR2">'[145]Base Case CM Version'!$G$30</definedName>
    <definedName name="WCTURNYR3">'[145]Base Case CM Version'!$H$30</definedName>
    <definedName name="WDDB" localSheetId="2">#REF!</definedName>
    <definedName name="WDDB" localSheetId="1">#REF!</definedName>
    <definedName name="WDDB" localSheetId="0">#REF!</definedName>
    <definedName name="WDDB">#REF!</definedName>
    <definedName name="wdewdwd" hidden="1">{#N/A,#N/A,FALSE,"PCOL"}</definedName>
    <definedName name="wdwd" hidden="1">{#N/A,#N/A,FALSE,"PCOL"}</definedName>
    <definedName name="we">[7]!we</definedName>
    <definedName name="wedwedw" hidden="1">{#N/A,#N/A,FALSE,"PCOL"}</definedName>
    <definedName name="wedwew" hidden="1">{#N/A,#N/A,FALSE,"PCOL"}</definedName>
    <definedName name="Weight">#REF!</definedName>
    <definedName name="wersdfsdscs">#REF!</definedName>
    <definedName name="werwe">#REF!</definedName>
    <definedName name="werwerwerew">#REF!</definedName>
    <definedName name="werwerwerwe">#REF!</definedName>
    <definedName name="werwrwerwerwe">#REF!</definedName>
    <definedName name="wewe" hidden="1">{#N/A,#N/A,FALSE,"PCOL"}</definedName>
    <definedName name="wewedwedw" hidden="1">{#N/A,#N/A,FALSE,"PCOL"}</definedName>
    <definedName name="wewew" hidden="1">{#N/A,#N/A,FALSE,"PCOL"}</definedName>
    <definedName name="WHITE_MARTINS">#REF!</definedName>
    <definedName name="Widht">#REF!</definedName>
    <definedName name="width">#REF!</definedName>
    <definedName name="wingdings">#REF!</definedName>
    <definedName name="Wiring_Labor_Cost">'[90]Ref Numbers'!$H$6</definedName>
    <definedName name="Wiring_Labor_Sell">'[90]Ref Numbers'!$I$6</definedName>
    <definedName name="wjs" localSheetId="2" hidden="1">{"'장비'!$A$3:$M$12"}</definedName>
    <definedName name="wjs" localSheetId="1" hidden="1">{"'장비'!$A$3:$M$12"}</definedName>
    <definedName name="wjs" localSheetId="0" hidden="1">{"'장비'!$A$3:$M$12"}</definedName>
    <definedName name="wjs" hidden="1">{"'장비'!$A$3:$M$12"}</definedName>
    <definedName name="WK_actual">'[356]WK Local'!$A$6:$Q$30</definedName>
    <definedName name="WKcalculation">[357]WKcalculLocCur!$A$6:$Q$35</definedName>
    <definedName name="wnr" hidden="1">{#N/A,#N/A,FALSE,"GERAL";#N/A,#N/A,FALSE,"012-96";#N/A,#N/A,FALSE,"018-96";#N/A,#N/A,FALSE,"027-96";#N/A,#N/A,FALSE,"059-96";#N/A,#N/A,FALSE,"076-96";#N/A,#N/A,FALSE,"019-97";#N/A,#N/A,FALSE,"021-97";#N/A,#N/A,FALSE,"022-97";#N/A,#N/A,FALSE,"028-97"}</definedName>
    <definedName name="WR" hidden="1">{"'Quadro'!$A$4:$BG$78"}</definedName>
    <definedName name="WRAPUP">'[5]1403'!#REF!</definedName>
    <definedName name="wrn.Aging._.and._.Trend._.Analysis." hidden="1">{#N/A,#N/A,FALSE,"Aging Summary";#N/A,#N/A,FALSE,"Ratio Analysis";#N/A,#N/A,FALSE,"Test 120 Day Accts";#N/A,#N/A,FALSE,"Tickmarks"}</definedName>
    <definedName name="wrn.All._.Tabs._.for._.Ken." hidden="1">{#N/A,#N/A,FALSE,"CW Summary";#N/A,#N/A,FALSE,"Weekly Tracking";#N/A,#N/A,FALSE,"MSA";#N/A,#N/A,FALSE,"Parts";#N/A,#N/A,FALSE,"RS";#N/A,#N/A,FALSE,"Mods";#N/A,#N/A,FALSE,"GEVISA";#N/A,#N/A,FALSE,"HQ"}</definedName>
    <definedName name="wrn.Bla." localSheetId="2" hidden="1">{#N/A,#N/A,FALSE,"Eier"}</definedName>
    <definedName name="wrn.Bla." localSheetId="1" hidden="1">{#N/A,#N/A,FALSE,"Eier"}</definedName>
    <definedName name="wrn.Bla." localSheetId="0" hidden="1">{#N/A,#N/A,FALSE,"Eier"}</definedName>
    <definedName name="wrn.Bla." hidden="1">{#N/A,#N/A,FALSE,"Eier"}</definedName>
    <definedName name="wrn.CLOVES." localSheetId="2" hidden="1">{#N/A,#N/A,FALSE,"Plan1";#N/A,#N/A,FALSE,"Despesas Diversas por C.Custo"}</definedName>
    <definedName name="wrn.CLOVES." localSheetId="1" hidden="1">{#N/A,#N/A,FALSE,"Plan1";#N/A,#N/A,FALSE,"Despesas Diversas por C.Custo"}</definedName>
    <definedName name="wrn.CLOVES." localSheetId="0" hidden="1">{#N/A,#N/A,FALSE,"Plan1";#N/A,#N/A,FALSE,"Despesas Diversas por C.Custo"}</definedName>
    <definedName name="wrn.CLOVES." hidden="1">{#N/A,#N/A,FALSE,"Plan1";#N/A,#N/A,FALSE,"Despesas Diversas por C.Custo"}</definedName>
    <definedName name="wrn.comentario." hidden="1">{#N/A,#N/A,FALSE,"PCOL"}</definedName>
    <definedName name="wrn.Comparaison._.DMU." hidden="1">{#N/A,#N/A,FALSE,"General";#N/A,#N/A,FALSE,"DMU";#N/A,#N/A,FALSE,"Breakdown";#N/A,#N/A,FALSE,"Traction";#N/A,#N/A,FALSE,"Bogie &amp; Carbody";#N/A,#N/A,FALSE,"Auxiliaries";#N/A,#N/A,FALSE,"Braking";#N/A,#N/A,FALSE,"Electric";#N/A,#N/A,FALSE,"Comfort";#N/A,#N/A,FALSE,"Interiors";#N/A,#N/A,FALSE,"Exterior"}</definedName>
    <definedName name="wrn.Cronograma." localSheetId="2" hidden="1">{#N/A,#N/A,FALSE,"Cronograma";#N/A,#N/A,FALSE,"Cronogr. 2"}</definedName>
    <definedName name="wrn.Cronograma." localSheetId="1" hidden="1">{#N/A,#N/A,FALSE,"Cronograma";#N/A,#N/A,FALSE,"Cronogr. 2"}</definedName>
    <definedName name="wrn.Cronograma." localSheetId="0" hidden="1">{#N/A,#N/A,FALSE,"Cronograma";#N/A,#N/A,FALSE,"Cronogr. 2"}</definedName>
    <definedName name="wrn.Cronograma." hidden="1">{#N/A,#N/A,FALSE,"Cronograma";#N/A,#N/A,FALSE,"Cronogr. 2"}</definedName>
    <definedName name="wrn.def9806." hidden="1">{#N/A,#N/A,FALSE,"DEF1";#N/A,#N/A,FALSE,"DEF2";#N/A,#N/A,FALSE,"DEF3"}</definedName>
    <definedName name="wrn.GERAL." localSheetId="2" hidden="1">{#N/A,#N/A,FALSE,"ET-CAPA";#N/A,#N/A,FALSE,"ET-PAG1";#N/A,#N/A,FALSE,"ET-PAG2";#N/A,#N/A,FALSE,"ET-PAG3";#N/A,#N/A,FALSE,"ET-PAG4";#N/A,#N/A,FALSE,"ET-PAG5"}</definedName>
    <definedName name="wrn.GERAL." localSheetId="1" hidden="1">{#N/A,#N/A,FALSE,"ET-CAPA";#N/A,#N/A,FALSE,"ET-PAG1";#N/A,#N/A,FALSE,"ET-PAG2";#N/A,#N/A,FALSE,"ET-PAG3";#N/A,#N/A,FALSE,"ET-PAG4";#N/A,#N/A,FALSE,"ET-PAG5"}</definedName>
    <definedName name="wrn.GERAL." localSheetId="0" hidden="1">{#N/A,#N/A,FALSE,"ET-CAPA";#N/A,#N/A,FALSE,"ET-PAG1";#N/A,#N/A,FALSE,"ET-PAG2";#N/A,#N/A,FALSE,"ET-PAG3";#N/A,#N/A,FALSE,"ET-PAG4";#N/A,#N/A,FALSE,"ET-PAG5"}</definedName>
    <definedName name="wrn.GERAL." hidden="1">{#N/A,#N/A,FALSE,"ET-CAPA";#N/A,#N/A,FALSE,"ET-PAG1";#N/A,#N/A,FALSE,"ET-PAG2";#N/A,#N/A,FALSE,"ET-PAG3";#N/A,#N/A,FALSE,"ET-PAG4";#N/A,#N/A,FALSE,"ET-PAG5"}</definedName>
    <definedName name="wrn.gere." hidden="1">{#N/A,#N/A,FALSE,"GQGEMPRE"}</definedName>
    <definedName name="wrn.geren." hidden="1">{#N/A,#N/A,FALSE,"EXPORTAC";#N/A,#N/A,FALSE,"SUPEL94"}</definedName>
    <definedName name="WRN.HGTR" localSheetId="2" hidden="1">{#N/A,#N/A,FALSE,"Anexo I";#N/A,#N/A,FALSE,"Anexo II";#N/A,#N/A,FALSE,"Anexo III"}</definedName>
    <definedName name="WRN.HGTR" localSheetId="1" hidden="1">{#N/A,#N/A,FALSE,"Anexo I";#N/A,#N/A,FALSE,"Anexo II";#N/A,#N/A,FALSE,"Anexo III"}</definedName>
    <definedName name="WRN.HGTR" localSheetId="0" hidden="1">{#N/A,#N/A,FALSE,"Anexo I";#N/A,#N/A,FALSE,"Anexo II";#N/A,#N/A,FALSE,"Anexo III"}</definedName>
    <definedName name="WRN.HGTR" hidden="1">{#N/A,#N/A,FALSE,"Anexo I";#N/A,#N/A,FALSE,"Anexo II";#N/A,#N/A,FALSE,"Anexo III"}</definedName>
    <definedName name="wrn.IMPRESSO." hidden="1">{#N/A,#N/A,FALSE,"Plan1";#N/A,#N/A,FALSE,"Plan2"}</definedName>
    <definedName name="wrn.Imprimir." hidden="1">{"tabela",#N/A,FALSE,"Tabela";"decoração",#N/A,FALSE,"Decor.";"Informações",#N/A,FALSE,"Inform."}</definedName>
    <definedName name="wrn.Imprimir._.seções." localSheetId="2"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wrn.Imprimir._.seções." localSheetId="1"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wrn.Imprimir._.seções." localSheetId="0"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wrn.Imprimir._.seções."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wrn.INVESTIMENTOS._.CORRENTES." hidden="1">{#N/A,#N/A,FALSE,"Suprimentos";#N/A,#N/A,FALSE,"Medicina e Segurança";#N/A,#N/A,FALSE,"Administração";#N/A,#N/A,FALSE,"Meio Ambiente";#N/A,#N/A,FALSE,"Operação (Mina)";#N/A,#N/A,FALSE,"Operação (Porto)"}</definedName>
    <definedName name="wrn.Medição._.Aciaria." localSheetId="2" hidden="1">{#N/A,#N/A,FALSE,"Cadastro";#N/A,#N/A,FALSE,"Diasmês";#N/A,#N/A,FALSE,"Refeição_3t";#N/A,#N/A,FALSE,"Refeição_Adm";#N/A,#N/A,FALSE,"Custo"}</definedName>
    <definedName name="wrn.Medição._.Aciaria." localSheetId="1" hidden="1">{#N/A,#N/A,FALSE,"Cadastro";#N/A,#N/A,FALSE,"Diasmês";#N/A,#N/A,FALSE,"Refeição_3t";#N/A,#N/A,FALSE,"Refeição_Adm";#N/A,#N/A,FALSE,"Custo"}</definedName>
    <definedName name="wrn.Medição._.Aciaria." localSheetId="0" hidden="1">{#N/A,#N/A,FALSE,"Cadastro";#N/A,#N/A,FALSE,"Diasmês";#N/A,#N/A,FALSE,"Refeição_3t";#N/A,#N/A,FALSE,"Refeição_Adm";#N/A,#N/A,FALSE,"Custo"}</definedName>
    <definedName name="wrn.Medição._.Aciaria." hidden="1">{#N/A,#N/A,FALSE,"Cadastro";#N/A,#N/A,FALSE,"Diasmês";#N/A,#N/A,FALSE,"Refeição_3t";#N/A,#N/A,FALSE,"Refeição_Adm";#N/A,#N/A,FALSE,"Custo"}</definedName>
    <definedName name="wrn.Ocorrencias._.Acabamento." localSheetId="2" hidden="1">{#N/A,#N/A,FALSE,"Ocorrência OOLA";#N/A,#N/A,FALSE,"Ocorrência OOLL";#N/A,#N/A,FALSE,"Extra OOLA";#N/A,#N/A,FALSE,"Extra OOLL"}</definedName>
    <definedName name="wrn.Ocorrencias._.Acabamento." localSheetId="1" hidden="1">{#N/A,#N/A,FALSE,"Ocorrência OOLA";#N/A,#N/A,FALSE,"Ocorrência OOLL";#N/A,#N/A,FALSE,"Extra OOLA";#N/A,#N/A,FALSE,"Extra OOLL"}</definedName>
    <definedName name="wrn.Ocorrencias._.Acabamento." localSheetId="0" hidden="1">{#N/A,#N/A,FALSE,"Ocorrência OOLA";#N/A,#N/A,FALSE,"Ocorrência OOLL";#N/A,#N/A,FALSE,"Extra OOLA";#N/A,#N/A,FALSE,"Extra OOLL"}</definedName>
    <definedName name="wrn.Ocorrencias._.Acabamento." hidden="1">{#N/A,#N/A,FALSE,"Ocorrência OOLA";#N/A,#N/A,FALSE,"Ocorrência OOLL";#N/A,#N/A,FALSE,"Extra OOLA";#N/A,#N/A,FALSE,"Extra OOLL"}</definedName>
    <definedName name="wrn.OS." localSheetId="2" hidden="1">{#N/A,#N/A,FALSE,"Anexo I";#N/A,#N/A,FALSE,"Anexo II";#N/A,#N/A,FALSE,"Anexo III OS01";#N/A,#N/A,FALSE,"Anexo III OS02"}</definedName>
    <definedName name="wrn.OS." localSheetId="1" hidden="1">{#N/A,#N/A,FALSE,"Anexo I";#N/A,#N/A,FALSE,"Anexo II";#N/A,#N/A,FALSE,"Anexo III OS01";#N/A,#N/A,FALSE,"Anexo III OS02"}</definedName>
    <definedName name="wrn.OS." localSheetId="0" hidden="1">{#N/A,#N/A,FALSE,"Anexo I";#N/A,#N/A,FALSE,"Anexo II";#N/A,#N/A,FALSE,"Anexo III OS01";#N/A,#N/A,FALSE,"Anexo III OS02"}</definedName>
    <definedName name="wrn.OS." hidden="1">{#N/A,#N/A,FALSE,"Anexo I";#N/A,#N/A,FALSE,"Anexo II";#N/A,#N/A,FALSE,"Anexo III OS01";#N/A,#N/A,FALSE,"Anexo III OS02"}</definedName>
    <definedName name="WRN.PEND" hidden="1">{#N/A,#N/A,FALSE,"GERAL";#N/A,#N/A,FALSE,"012-96";#N/A,#N/A,FALSE,"018-96";#N/A,#N/A,FALSE,"027-96";#N/A,#N/A,FALSE,"059-96";#N/A,#N/A,FALSE,"076-96";#N/A,#N/A,FALSE,"019-97";#N/A,#N/A,FALSE,"021-97";#N/A,#N/A,FALSE,"022-97";#N/A,#N/A,FALSE,"028-97"}</definedName>
    <definedName name="WRN.PEND2" hidden="1">{#N/A,#N/A,FALSE,"GERAL";#N/A,#N/A,FALSE,"012-96";#N/A,#N/A,FALSE,"018-96";#N/A,#N/A,FALSE,"027-96";#N/A,#N/A,FALSE,"059-96";#N/A,#N/A,FALSE,"076-96";#N/A,#N/A,FALSE,"019-97";#N/A,#N/A,FALSE,"021-97";#N/A,#N/A,FALSE,"022-97";#N/A,#N/A,FALSE,"028-97"}</definedName>
    <definedName name="WRN.PEND3" hidden="1">{#N/A,#N/A,FALSE,"GERAL";#N/A,#N/A,FALSE,"012-96";#N/A,#N/A,FALSE,"018-96";#N/A,#N/A,FALSE,"027-96";#N/A,#N/A,FALSE,"059-96";#N/A,#N/A,FALSE,"076-96";#N/A,#N/A,FALSE,"019-97";#N/A,#N/A,FALSE,"021-97";#N/A,#N/A,FALSE,"022-97";#N/A,#N/A,FALSE,"028-97"}</definedName>
    <definedName name="WRN.PEND4" hidden="1">{#N/A,#N/A,FALSE,"GERAL";#N/A,#N/A,FALSE,"012-96";#N/A,#N/A,FALSE,"018-96";#N/A,#N/A,FALSE,"027-96";#N/A,#N/A,FALSE,"059-96";#N/A,#N/A,FALSE,"076-96";#N/A,#N/A,FALSE,"019-97";#N/A,#N/A,FALSE,"021-97";#N/A,#N/A,FALSE,"022-97";#N/A,#N/A,FALSE,"028-97"}</definedName>
    <definedName name="wrn.PENDENCIAS." localSheetId="3" hidden="1">{#N/A,#N/A,FALSE,"GERAL";#N/A,#N/A,FALSE,"012-96";#N/A,#N/A,FALSE,"018-96";#N/A,#N/A,FALSE,"027-96";#N/A,#N/A,FALSE,"059-96";#N/A,#N/A,FALSE,"076-96";#N/A,#N/A,FALSE,"019-97";#N/A,#N/A,FALSE,"021-97";#N/A,#N/A,FALSE,"022-97";#N/A,#N/A,FALSE,"028-97"}</definedName>
    <definedName name="wrn.PENDENCIAS." localSheetId="2" hidden="1">{#N/A,#N/A,FALSE,"GERAL";#N/A,#N/A,FALSE,"012-96";#N/A,#N/A,FALSE,"018-96";#N/A,#N/A,FALSE,"027-96";#N/A,#N/A,FALSE,"059-96";#N/A,#N/A,FALSE,"076-96";#N/A,#N/A,FALSE,"019-97";#N/A,#N/A,FALSE,"021-97";#N/A,#N/A,FALSE,"022-97";#N/A,#N/A,FALSE,"028-97"}</definedName>
    <definedName name="wrn.PENDENCIAS." localSheetId="1" hidden="1">{#N/A,#N/A,FALSE,"GERAL";#N/A,#N/A,FALSE,"012-96";#N/A,#N/A,FALSE,"018-96";#N/A,#N/A,FALSE,"027-96";#N/A,#N/A,FALSE,"059-96";#N/A,#N/A,FALSE,"076-96";#N/A,#N/A,FALSE,"019-97";#N/A,#N/A,FALSE,"021-97";#N/A,#N/A,FALSE,"022-97";#N/A,#N/A,FALSE,"028-97"}</definedName>
    <definedName name="wrn.PENDENCIAS." localSheetId="0" hidden="1">{#N/A,#N/A,FALSE,"GERAL";#N/A,#N/A,FALSE,"012-96";#N/A,#N/A,FALSE,"018-96";#N/A,#N/A,FALSE,"027-96";#N/A,#N/A,FALSE,"059-96";#N/A,#N/A,FALSE,"076-96";#N/A,#N/A,FALSE,"019-97";#N/A,#N/A,FALSE,"021-97";#N/A,#N/A,FALSE,"022-97";#N/A,#N/A,FALSE,"028-97"}</definedName>
    <definedName name="wrn.PENDENCIAS." hidden="1">{#N/A,#N/A,FALSE,"GERAL";#N/A,#N/A,FALSE,"012-96";#N/A,#N/A,FALSE,"018-96";#N/A,#N/A,FALSE,"027-96";#N/A,#N/A,FALSE,"059-96";#N/A,#N/A,FALSE,"076-96";#N/A,#N/A,FALSE,"019-97";#N/A,#N/A,FALSE,"021-97";#N/A,#N/A,FALSE,"022-97";#N/A,#N/A,FALSE,"028-97"}</definedName>
    <definedName name="wrn.pendencias2" hidden="1">{#N/A,#N/A,FALSE,"GERAL";#N/A,#N/A,FALSE,"012-96";#N/A,#N/A,FALSE,"018-96";#N/A,#N/A,FALSE,"027-96";#N/A,#N/A,FALSE,"059-96";#N/A,#N/A,FALSE,"076-96";#N/A,#N/A,FALSE,"019-97";#N/A,#N/A,FALSE,"021-97";#N/A,#N/A,FALSE,"022-97";#N/A,#N/A,FALSE,"028-97"}</definedName>
    <definedName name="wrn.Print._.All." hidden="1">{#N/A,#N/A,TRUE,"Commercial Intro";#N/A,#N/A,TRUE,"Summary Intro";#N/A,#N/A,TRUE,"Summary";#N/A,#N/A,TRUE,"TY (formulas)";#N/A,#N/A,TRUE,"Q1 (ACT)";#N/A,#N/A,TRUE,"Q2 (Act)";#N/A,#N/A,TRUE,"Q3 (IOP)";#N/A,#N/A,TRUE,"Q4 (IOP)";#N/A,#N/A,TRUE,"P&amp;L Reports";#N/A,#N/A,TRUE,"Locomotives";#N/A,#N/A,TRUE,"Modernizations";#N/A,#N/A,TRUE,"Repair Services";#N/A,#N/A,TRUE,"Parts";#N/A,#N/A,TRUE,"Signaling Projects";#N/A,#N/A,TRUE,"Signaling Products";#N/A,#N/A,TRUE,"MSA";#N/A,#N/A,TRUE,"Gevisa";#N/A,#N/A,TRUE,"TST Reports";#N/A,#N/A,TRUE,"BNSF";#N/A,#N/A,TRUE,"NS";#N/A,#N/A,TRUE,"UP";#N/A,#N/A,TRUE,"CXS";#N/A,#N/A,TRUE,"CP";#N/A,#N/A,TRUE,"CN";#N/A,#N/A,TRUE,"Other US Shortlines";#N/A,#N/A,TRUE,"Latin America";#N/A,#N/A,TRUE,"NA Passenger";#N/A,#N/A,TRUE,"WE, Africa, ME";#N/A,#N/A,TRUE,"Eastern Europe, Russia";#N/A,#N/A,TRUE,"India &amp; W Asia";#N/A,#N/A,TRUE,"SE Asia"}</definedName>
    <definedName name="wrn.Print._.PL._.Reports." hidden="1">{#N/A,#N/A,FALSE,"P&amp;L Reports";#N/A,#N/A,FALSE,"Locomotives";#N/A,#N/A,FALSE,"Modernizations";#N/A,#N/A,FALSE,"Repair Services";#N/A,#N/A,FALSE,"Parts";#N/A,#N/A,FALSE,"Signaling Projects";#N/A,#N/A,FALSE,"Signaling Products";#N/A,#N/A,FALSE,"MSA";#N/A,#N/A,FALSE,"Gevisa"}</definedName>
    <definedName name="wrn.Print._.Sketches." localSheetId="2" hidden="1">{#N/A,#N/A,FALSE,"Sketch1";#N/A,#N/A,FALSE,"Sketch2";#N/A,#N/A,FALSE,"Sketch3"}</definedName>
    <definedName name="wrn.Print._.Sketches." localSheetId="1" hidden="1">{#N/A,#N/A,FALSE,"Sketch1";#N/A,#N/A,FALSE,"Sketch2";#N/A,#N/A,FALSE,"Sketch3"}</definedName>
    <definedName name="wrn.Print._.Sketches." localSheetId="0" hidden="1">{#N/A,#N/A,FALSE,"Sketch1";#N/A,#N/A,FALSE,"Sketch2";#N/A,#N/A,FALSE,"Sketch3"}</definedName>
    <definedName name="wrn.Print._.Sketches." hidden="1">{#N/A,#N/A,FALSE,"Sketch1";#N/A,#N/A,FALSE,"Sketch2";#N/A,#N/A,FALSE,"Sketch3"}</definedName>
    <definedName name="wrn.Print._.Summary." hidden="1">{#N/A,#N/A,FALSE,"Summary Intro";#N/A,#N/A,FALSE,"Summary";#N/A,#N/A,FALSE,"TY (formulas)";#N/A,#N/A,FALSE,"Q1 (ACT)";#N/A,#N/A,FALSE,"Q2 (Act)";#N/A,#N/A,FALSE,"Q3 (IOP)";#N/A,#N/A,FALSE,"Q4 (IOP)"}</definedName>
    <definedName name="wrn.Print._.TST._.Reports." hidden="1">{#N/A,#N/A,FALSE,"TST Reports";#N/A,#N/A,FALSE,"BNSF";#N/A,#N/A,FALSE,"NS";#N/A,#N/A,FALSE,"UP";#N/A,#N/A,FALSE,"CXS";#N/A,#N/A,FALSE,"CP";#N/A,#N/A,FALSE,"CN";#N/A,#N/A,FALSE,"Latin America";#N/A,#N/A,FALSE,"Other US Shortlines";#N/A,#N/A,FALSE,"NA Passenger";#N/A,#N/A,FALSE,"WE, Africa, ME";#N/A,#N/A,FALSE,"Eastern Europe, Russia";#N/A,#N/A,FALSE,"India &amp; W Asia";#N/A,#N/A,FALSE,"SE Asia"}</definedName>
    <definedName name="wrn.Relatório._.Porto."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wrn.RELPAC."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wrn.SITUAÇÃO._.DIÁRIA." hidden="1">{#N/A,#N/A,FALSE,"SITUAÇÃO DIÁRIA ";#N/A,#N/A,FALSE,"7 à 7"}</definedName>
    <definedName name="wrn.Standard." localSheetId="2" hidden="1">{#N/A,#N/A,TRUE,"Summary";#N/A,#N/A,TRUE,"Worksheet"}</definedName>
    <definedName name="wrn.Standard." localSheetId="1" hidden="1">{#N/A,#N/A,TRUE,"Summary";#N/A,#N/A,TRUE,"Worksheet"}</definedName>
    <definedName name="wrn.Standard." localSheetId="0" hidden="1">{#N/A,#N/A,TRUE,"Summary";#N/A,#N/A,TRUE,"Worksheet"}</definedName>
    <definedName name="wrn.Standard." hidden="1">{#N/A,#N/A,TRUE,"Summary";#N/A,#N/A,TRUE,"Worksheet"}</definedName>
    <definedName name="wrn.Tabs._.for._.Dave." hidden="1">{#N/A,#N/A,FALSE,"CW Summary";#N/A,#N/A,FALSE,"Weekly Tracking";#N/A,#N/A,FALSE,"MSA";#N/A,#N/A,FALSE,"Parts";#N/A,#N/A,FALSE,"RS";#N/A,#N/A,FALSE,"Mods";#N/A,#N/A,FALSE,"GEVISA"}</definedName>
    <definedName name="wrn.teste." hidden="1">{#N/A,#N/A,TRUE,"indice";#N/A,#N/A,TRUE,"indicadores";#N/A,#N/A,TRUE,"comentarios"}</definedName>
    <definedName name="wrn.Todas." localSheetId="2" hidden="1">{#N/A,#N/A,FALSE,"Anexo I";#N/A,#N/A,FALSE,"Anexo II";#N/A,#N/A,FALSE,"Anexo III"}</definedName>
    <definedName name="wrn.Todas." localSheetId="1" hidden="1">{#N/A,#N/A,FALSE,"Anexo I";#N/A,#N/A,FALSE,"Anexo II";#N/A,#N/A,FALSE,"Anexo III"}</definedName>
    <definedName name="wrn.Todas." localSheetId="0" hidden="1">{#N/A,#N/A,FALSE,"Anexo I";#N/A,#N/A,FALSE,"Anexo II";#N/A,#N/A,FALSE,"Anexo III"}</definedName>
    <definedName name="wrn.Todas." hidden="1">{#N/A,#N/A,FALSE,"Anexo I";#N/A,#N/A,FALSE,"Anexo II";#N/A,#N/A,FALSE,"Anexo III"}</definedName>
    <definedName name="wrn.X_Print._.All." localSheetId="2" hidden="1">{#N/A,#N/A,TRUE,"Summary";#N/A,#N/A,TRUE,"Worksheet";#N/A,#N/A,TRUE,"CashFlow"}</definedName>
    <definedName name="wrn.X_Print._.All." localSheetId="1" hidden="1">{#N/A,#N/A,TRUE,"Summary";#N/A,#N/A,TRUE,"Worksheet";#N/A,#N/A,TRUE,"CashFlow"}</definedName>
    <definedName name="wrn.X_Print._.All." localSheetId="0" hidden="1">{#N/A,#N/A,TRUE,"Summary";#N/A,#N/A,TRUE,"Worksheet";#N/A,#N/A,TRUE,"CashFlow"}</definedName>
    <definedName name="wrn.X_Print._.All." hidden="1">{#N/A,#N/A,TRUE,"Summary";#N/A,#N/A,TRUE,"Worksheet";#N/A,#N/A,TRUE,"CashFlow"}</definedName>
    <definedName name="Ws">#REF!</definedName>
    <definedName name="wsewew" hidden="1">{#N/A,#N/A,FALSE,"PCOL"}</definedName>
    <definedName name="wt">#REF!</definedName>
    <definedName name="wtr_2" localSheetId="2">'[197]Pump Suction'!#REF!</definedName>
    <definedName name="wtr_2" localSheetId="1">'[197]Pump Suction'!#REF!</definedName>
    <definedName name="wtr_2" localSheetId="0">'[197]Pump Suction'!#REF!</definedName>
    <definedName name="wtr_2">'[197]Pump Suction'!#REF!</definedName>
    <definedName name="wvu.PLANILHA2." hidden="1">{TRUE,TRUE,-1.25,-15.5,604.5,366.75,FALSE,FALSE,TRUE,TRUE,0,1,#N/A,1,#N/A,9.0125,24.4117647058824,1,FALSE,FALSE,3,TRUE,1,FALSE,100,"Swvu.PLANILHA2.","ACwvu.PLANILHA2.",#N/A,FALSE,FALSE,0.787401575,0.34,0.46,0.5,1,"","",FALSE,FALSE,FALSE,FALSE,1,#N/A,1,1,FALSE,FALSE,#N/A,#N/A,FALSE,FALSE,FALSE,9,65532,65532,FALSE,FALSE,TRUE,TRUE,TRUE}</definedName>
    <definedName name="Ww" localSheetId="2">#REF!</definedName>
    <definedName name="Ww" localSheetId="1">#REF!</definedName>
    <definedName name="Ww" localSheetId="0">#REF!</definedName>
    <definedName name="Ww">#REF!</definedName>
    <definedName name="www">[246]Dados!#REF!</definedName>
    <definedName name="WWWWWWWWWW" hidden="1">{"'gráf jan00'!$A$1:$AK$41"}</definedName>
    <definedName name="x" localSheetId="2">#REF!</definedName>
    <definedName name="x" localSheetId="1">#REF!</definedName>
    <definedName name="x" localSheetId="0">#REF!</definedName>
    <definedName name="x">#REF!</definedName>
    <definedName name="X.X">[358]!X.X</definedName>
    <definedName name="X_KOPF2" localSheetId="3">#REF!</definedName>
    <definedName name="X_KOPF2" localSheetId="2">#REF!</definedName>
    <definedName name="X_KOPF2" localSheetId="1">#REF!</definedName>
    <definedName name="X_KOPF2" localSheetId="0">#REF!</definedName>
    <definedName name="X_KOPF2">#REF!</definedName>
    <definedName name="xaaxx"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xcxcx" hidden="1">{"'gráf jan00'!$A$1:$AK$41"}</definedName>
    <definedName name="xd" hidden="1">{"'gráf jan00'!$A$1:$AK$41"}</definedName>
    <definedName name="xdet"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XDF" hidden="1">{"'Quadro'!$A$4:$BG$78"}</definedName>
    <definedName name="XGUIA">[359]Plan1!$B$3:$B$80</definedName>
    <definedName name="XNIV">#REF!</definedName>
    <definedName name="XR">#REF!</definedName>
    <definedName name="XRE">#REF!</definedName>
    <definedName name="XSAIDA">#REF!</definedName>
    <definedName name="xx" localSheetId="2">#REF!</definedName>
    <definedName name="xx" localSheetId="1">#REF!</definedName>
    <definedName name="xx" localSheetId="0">#REF!</definedName>
    <definedName name="xx">#REF!</definedName>
    <definedName name="xxa">'[360]Check Farol'!$F$5:$Q$5,'[360]Check Farol'!$F$7:$Q$7,'[360]Check Farol'!$F$9:$Q$9,'[360]Check Farol'!$F$11:$Q$11,'[360]Check Farol'!$F$13:$Q$13,'[360]Check Farol'!$F$15:$Q$15,'[360]Check Farol'!$F$17:$Q$17,'[360]Check Farol'!$F$19:$Q$19,'[360]Check Farol'!$F$21:$Q$21,'[360]Check Farol'!$F$23:$Q$23,'[360]Check Farol'!$F$25:$Q$25,'[360]Check Farol'!$F$27:$Q$27,'[360]Check Farol'!$F$29:$Q$29,'[360]Check Farol'!$F$31:$Q$31,'[360]Check Farol'!$F$33:$Q$33,'[360]Check Farol'!$F$35:$Q$35,'[360]Check Farol'!$F$37:$Q$37,'[360]Check Farol'!$F$39:$Q$39,'[360]Check Farol'!$F$40,'[360]Check Farol'!$F$41:$Q$41</definedName>
    <definedName name="xxx" localSheetId="2" hidden="1">{#N/A,#N/A,FALSE,"GERAL";#N/A,#N/A,FALSE,"012-96";#N/A,#N/A,FALSE,"018-96";#N/A,#N/A,FALSE,"027-96";#N/A,#N/A,FALSE,"059-96";#N/A,#N/A,FALSE,"076-96";#N/A,#N/A,FALSE,"019-97";#N/A,#N/A,FALSE,"021-97";#N/A,#N/A,FALSE,"022-97";#N/A,#N/A,FALSE,"028-97"}</definedName>
    <definedName name="xxx" localSheetId="1" hidden="1">{#N/A,#N/A,FALSE,"GERAL";#N/A,#N/A,FALSE,"012-96";#N/A,#N/A,FALSE,"018-96";#N/A,#N/A,FALSE,"027-96";#N/A,#N/A,FALSE,"059-96";#N/A,#N/A,FALSE,"076-96";#N/A,#N/A,FALSE,"019-97";#N/A,#N/A,FALSE,"021-97";#N/A,#N/A,FALSE,"022-97";#N/A,#N/A,FALSE,"028-97"}</definedName>
    <definedName name="xxx" localSheetId="0" hidden="1">{#N/A,#N/A,FALSE,"GERAL";#N/A,#N/A,FALSE,"012-96";#N/A,#N/A,FALSE,"018-96";#N/A,#N/A,FALSE,"027-96";#N/A,#N/A,FALSE,"059-96";#N/A,#N/A,FALSE,"076-96";#N/A,#N/A,FALSE,"019-97";#N/A,#N/A,FALSE,"021-97";#N/A,#N/A,FALSE,"022-97";#N/A,#N/A,FALSE,"028-97"}</definedName>
    <definedName name="xxx" hidden="1">{#N/A,#N/A,FALSE,"GERAL";#N/A,#N/A,FALSE,"012-96";#N/A,#N/A,FALSE,"018-96";#N/A,#N/A,FALSE,"027-96";#N/A,#N/A,FALSE,"059-96";#N/A,#N/A,FALSE,"076-96";#N/A,#N/A,FALSE,"019-97";#N/A,#N/A,FALSE,"021-97";#N/A,#N/A,FALSE,"022-97";#N/A,#N/A,FALSE,"028-97"}</definedName>
    <definedName name="xxxx">'[64]2'!$I$1</definedName>
    <definedName name="xxxx\">#REF!</definedName>
    <definedName name="xxxxx">#REF!</definedName>
    <definedName name="xxxxxx">#REF!</definedName>
    <definedName name="xxxxxxx">#REF!</definedName>
    <definedName name="xxxxxxxxx">'[172]Pg 2'!$C$4:$C$40,'[172]Pg 2'!$H$4:$H$40,'[172]Pg 2'!$M$4:$M$40,'[172]Pg 2'!$R$4:$R$40</definedName>
    <definedName name="y" hidden="1">{#N/A,#N/A,FALSE,"PCOL"}</definedName>
    <definedName name="year" localSheetId="2">#REF!</definedName>
    <definedName name="year" localSheetId="1">#REF!</definedName>
    <definedName name="year" localSheetId="0">#REF!</definedName>
    <definedName name="year">#REF!</definedName>
    <definedName name="Year_of_Construction">[90]Template!$B$3</definedName>
    <definedName name="YearOfQuote">'[91]Sub &amp; DVAR'!$C$42</definedName>
    <definedName name="YearOfQuoteDesired">'[91]Sub &amp; DVAR'!$C$49</definedName>
    <definedName name="ygv" hidden="1">{#N/A,#N/A,FALSE,"PCOL"}</definedName>
    <definedName name="YO" hidden="1">{"'Quadro'!$A$4:$BG$78"}</definedName>
    <definedName name="yt" localSheetId="2">#REF!</definedName>
    <definedName name="yt" localSheetId="1">#REF!</definedName>
    <definedName name="yt" localSheetId="0">#REF!</definedName>
    <definedName name="yt">#REF!</definedName>
    <definedName name="YTD">#REF!</definedName>
    <definedName name="yy" localSheetId="2">#REF!</definedName>
    <definedName name="yy" localSheetId="1">#REF!</definedName>
    <definedName name="yy" localSheetId="0">#REF!</definedName>
    <definedName name="yy">#REF!</definedName>
    <definedName name="yyy">#REF!</definedName>
    <definedName name="z" localSheetId="5">[361]!Macro3</definedName>
    <definedName name="z" localSheetId="2">[361]!Macro3</definedName>
    <definedName name="z" localSheetId="1">[361]!Macro3</definedName>
    <definedName name="z">[361]!Macro3</definedName>
    <definedName name="z\" localSheetId="2">'[362]#REF'!#REF!</definedName>
    <definedName name="z\" localSheetId="1">'[362]#REF'!#REF!</definedName>
    <definedName name="z\" localSheetId="0">'[362]#REF'!#REF!</definedName>
    <definedName name="z\">'[362]#REF'!#REF!</definedName>
    <definedName name="Z_146D92FF_DFCA_47DC_9CF6_0D07F916365B_.wvu.Cols" hidden="1">#REF!,#REF!,#REF!,#REF!</definedName>
    <definedName name="Z_146D92FF_DFCA_47DC_9CF6_0D07F916365B_.wvu.FilterData" hidden="1">#REF!</definedName>
    <definedName name="Z_204280AB_6F29_4C38_B953_40E78BD846F8_.wvu.Cols" hidden="1">#REF!,#REF!,#REF!</definedName>
    <definedName name="Z_204280AB_6F29_4C38_B953_40E78BD846F8_.wvu.FilterData" hidden="1">#REF!</definedName>
    <definedName name="Z_204280AB_6F29_4C38_B953_40E78BD846F8_.wvu.PrintArea" hidden="1">#REF!</definedName>
    <definedName name="Z_204280AB_6F29_4C38_B953_40E78BD846F8_.wvu.PrintTitles" hidden="1">#REF!</definedName>
    <definedName name="Z_799FF90A_59EC_11D7_9495_0002B31BFBD5_.wvu.Cols" hidden="1">#REF!,#REF!</definedName>
    <definedName name="Z_799FF90A_59EC_11D7_9495_0002B31BFBD5_.wvu.Rows" hidden="1">#REF!,#REF!,#REF!,#REF!,#REF!,#REF!,#REF!,#REF!,#REF!,#REF!,#REF!,#REF!</definedName>
    <definedName name="Z_7AE3F8A6_7282_4640_BAE6_7D5F8B45608B_.wvu.Cols" hidden="1">#REF!</definedName>
    <definedName name="Z_C826158E_1216_4B05_B794_DEEA90AD18CC_.wvu.PrintArea" localSheetId="3" hidden="1">'Histograma Equiptos Principais'!$A$1:$U$45</definedName>
    <definedName name="Z_L_I_T_E_N">#N/A</definedName>
    <definedName name="za">[363]invest.!#REF!</definedName>
    <definedName name="ZD" localSheetId="2">#REF!</definedName>
    <definedName name="ZD" localSheetId="1">#REF!</definedName>
    <definedName name="ZD" localSheetId="0">#REF!</definedName>
    <definedName name="ZD">#REF!</definedName>
    <definedName name="ZDA\DS" hidden="1">{"'gráf jan00'!$A$1:$AK$41"}</definedName>
    <definedName name="zgfd" hidden="1">{"'gráf jan00'!$A$1:$AK$41"}</definedName>
    <definedName name="Zielmotor" localSheetId="3">[77]Completa!#REF!</definedName>
    <definedName name="Zielmotor" localSheetId="2">[77]Completa!#REF!</definedName>
    <definedName name="Zielmotor" localSheetId="1">[77]Completa!#REF!</definedName>
    <definedName name="Zielmotor" localSheetId="0">[77]Completa!#REF!</definedName>
    <definedName name="Zielmotor">[77]Completa!#REF!</definedName>
    <definedName name="ZONASUL">'[270]CUSTO ZONA SUL'!$A$3:$N$21</definedName>
    <definedName name="ZUSCHLAG" localSheetId="3">#REF!</definedName>
    <definedName name="ZUSCHLAG" localSheetId="2">#REF!</definedName>
    <definedName name="ZUSCHLAG" localSheetId="1">#REF!</definedName>
    <definedName name="ZUSCHLAG" localSheetId="0">#REF!</definedName>
    <definedName name="ZUSCHLAG">#REF!</definedName>
    <definedName name="zz" localSheetId="2">#REF!</definedName>
    <definedName name="zz" localSheetId="1">#REF!</definedName>
    <definedName name="zz" localSheetId="0">#REF!</definedName>
    <definedName name="zz">#REF!</definedName>
    <definedName name="zzz" localSheetId="2" hidden="1">{#N/A,#N/A,FALSE,"Cadastro";#N/A,#N/A,FALSE,"Diasmês";#N/A,#N/A,FALSE,"Refeição_3t";#N/A,#N/A,FALSE,"Refeição_Adm";#N/A,#N/A,FALSE,"Custo"}</definedName>
    <definedName name="zzz" localSheetId="1" hidden="1">{#N/A,#N/A,FALSE,"Cadastro";#N/A,#N/A,FALSE,"Diasmês";#N/A,#N/A,FALSE,"Refeição_3t";#N/A,#N/A,FALSE,"Refeição_Adm";#N/A,#N/A,FALSE,"Custo"}</definedName>
    <definedName name="zzz" localSheetId="0" hidden="1">{#N/A,#N/A,FALSE,"Cadastro";#N/A,#N/A,FALSE,"Diasmês";#N/A,#N/A,FALSE,"Refeição_3t";#N/A,#N/A,FALSE,"Refeição_Adm";#N/A,#N/A,FALSE,"Custo"}</definedName>
    <definedName name="zzz" hidden="1">{#N/A,#N/A,FALSE,"Cadastro";#N/A,#N/A,FALSE,"Diasmês";#N/A,#N/A,FALSE,"Refeição_3t";#N/A,#N/A,FALSE,"Refeição_Adm";#N/A,#N/A,FALSE,"Custo"}</definedName>
    <definedName name="zzzz">#REF!</definedName>
    <definedName name="zzzzz">[7]!zzzzz</definedName>
    <definedName name="ㄱ">#REF!</definedName>
    <definedName name="가나다">#REF!</definedName>
    <definedName name="가나다아다라">#REF!</definedName>
    <definedName name="가나다아자ㅏ">#REF!</definedName>
    <definedName name="강1">#REF!</definedName>
    <definedName name="강2">#REF!</definedName>
    <definedName name="강3">#REF!</definedName>
    <definedName name="건">#N/A</definedName>
    <definedName name="검사비1단가">#REF!</definedName>
    <definedName name="검사비2단가">#REF!</definedName>
    <definedName name="견적총액">#REF!</definedName>
    <definedName name="견적품의서" localSheetId="2" hidden="1">{"'장비'!$A$3:$M$12"}</definedName>
    <definedName name="견적품의서" localSheetId="1" hidden="1">{"'장비'!$A$3:$M$12"}</definedName>
    <definedName name="견적품의서" localSheetId="0" hidden="1">{"'장비'!$A$3:$M$12"}</definedName>
    <definedName name="견적품의서" hidden="1">{"'장비'!$A$3:$M$12"}</definedName>
    <definedName name="견적품의서1" localSheetId="2" hidden="1">{"'장비'!$A$3:$M$12"}</definedName>
    <definedName name="견적품의서1" localSheetId="1" hidden="1">{"'장비'!$A$3:$M$12"}</definedName>
    <definedName name="견적품의서1" localSheetId="0" hidden="1">{"'장비'!$A$3:$M$12"}</definedName>
    <definedName name="견적품의서1" hidden="1">{"'장비'!$A$3:$M$12"}</definedName>
    <definedName name="경제">[364]세금자료!$A$3:$D$52</definedName>
    <definedName name="계획" localSheetId="2">#REF!</definedName>
    <definedName name="계획" localSheetId="1">#REF!</definedName>
    <definedName name="계획" localSheetId="0">#REF!</definedName>
    <definedName name="계획">#REF!</definedName>
    <definedName name="공급사" localSheetId="2">#REF!</definedName>
    <definedName name="공급사" localSheetId="1">#REF!</definedName>
    <definedName name="공급사" localSheetId="0">#REF!</definedName>
    <definedName name="공급사">#REF!</definedName>
    <definedName name="공장동" localSheetId="2" hidden="1">#REF!</definedName>
    <definedName name="공장동" localSheetId="1" hidden="1">#REF!</definedName>
    <definedName name="공장동" localSheetId="0" hidden="1">#REF!</definedName>
    <definedName name="공장동" hidden="1">#REF!</definedName>
    <definedName name="관리비계">#REF!</definedName>
    <definedName name="구사업계획">[365]상반기손익차2총괄!#REF!</definedName>
    <definedName name="금액집계" localSheetId="2">#REF!</definedName>
    <definedName name="금액집계" localSheetId="1">#REF!</definedName>
    <definedName name="금액집계" localSheetId="0">#REF!</definedName>
    <definedName name="금액집계">#REF!</definedName>
    <definedName name="기설" localSheetId="2">#REF!</definedName>
    <definedName name="기설" localSheetId="1">#REF!</definedName>
    <definedName name="기설" localSheetId="0">#REF!</definedName>
    <definedName name="기설">#REF!</definedName>
    <definedName name="기초자료" localSheetId="2">#REF!</definedName>
    <definedName name="기초자료" localSheetId="1">#REF!</definedName>
    <definedName name="기초자료" localSheetId="0">#REF!</definedName>
    <definedName name="기초자료">#REF!</definedName>
    <definedName name="김1">#REF!</definedName>
    <definedName name="김2">#REF!</definedName>
    <definedName name="김3">#REF!</definedName>
    <definedName name="김김김">#REF!</definedName>
    <definedName name="김성배_상무">#REF!</definedName>
    <definedName name="김전진행">#REF!</definedName>
    <definedName name="김전진행2">#REF!</definedName>
    <definedName name="김전청산">#REF!</definedName>
    <definedName name="김희진행">#REF!</definedName>
    <definedName name="김희진행2">#REF!</definedName>
    <definedName name="김희청산">#REF!</definedName>
    <definedName name="ㄴㄴㄴ">#N/A</definedName>
    <definedName name="ㄴㄴㄴㄴㅇ">#N/A</definedName>
    <definedName name="ㄴㅁㅁㄴㄴㅁ">#N/A</definedName>
    <definedName name="남근학이천년">[366]상반기손익차2총괄!#REF!</definedName>
    <definedName name="내선전공" localSheetId="2">#REF!</definedName>
    <definedName name="내선전공" localSheetId="1">#REF!</definedName>
    <definedName name="내선전공" localSheetId="0">#REF!</definedName>
    <definedName name="내선전공">#REF!</definedName>
    <definedName name="내장1" localSheetId="2">#REF!</definedName>
    <definedName name="내장1" localSheetId="1">#REF!</definedName>
    <definedName name="내장1" localSheetId="0">#REF!</definedName>
    <definedName name="내장1">#REF!</definedName>
    <definedName name="내장2" localSheetId="2">#REF!</definedName>
    <definedName name="내장2" localSheetId="1">#REF!</definedName>
    <definedName name="내장2" localSheetId="0">#REF!</definedName>
    <definedName name="내장2">#REF!</definedName>
    <definedName name="내장3">#REF!</definedName>
    <definedName name="내장4">#REF!</definedName>
    <definedName name="내장5">#REF!</definedName>
    <definedName name="내장6">#REF!</definedName>
    <definedName name="내장7">#REF!</definedName>
    <definedName name="년초99">#REF!</definedName>
    <definedName name="ㄷㄷ">#N/A</definedName>
    <definedName name="닥트">#REF!</definedName>
    <definedName name="단면적">#REF!</definedName>
    <definedName name="당초계획" hidden="1">#REF!</definedName>
    <definedName name="도료단가">#REF!</definedName>
    <definedName name="도료단가표">#REF!</definedName>
    <definedName name="도료량">#REF!</definedName>
    <definedName name="도료비">#REF!</definedName>
    <definedName name="도면외주" hidden="1">#REF!</definedName>
    <definedName name="도면용역비" hidden="1">#REF!</definedName>
    <definedName name="도장">#REF!</definedName>
    <definedName name="도장DB">#REF!</definedName>
    <definedName name="ㄹㄹㄹㄹㅀㅎ">#N/A</definedName>
    <definedName name="ㄹㅇㅁ">[367]사업부배부A!#REF!</definedName>
    <definedName name="ㅁ">#N/A</definedName>
    <definedName name="ㅁ1">#REF!</definedName>
    <definedName name="ㅁㄴ">[368]손익차9월2!#REF!</definedName>
    <definedName name="ㅁㄴㅁㅁ">#N/A</definedName>
    <definedName name="ㅁㅁ">[369]수입!#REF!</definedName>
    <definedName name="ㅁㅁㅁ" localSheetId="2">#REF!</definedName>
    <definedName name="ㅁㅁㅁ" localSheetId="1">#REF!</definedName>
    <definedName name="ㅁㅁㅁ" localSheetId="0">#REF!</definedName>
    <definedName name="ㅁㅁㅁ">#REF!</definedName>
    <definedName name="ㅁㅍ" localSheetId="2">'[370]97 사업추정(WEKI)'!#REF!</definedName>
    <definedName name="ㅁㅍ" localSheetId="1">'[370]97 사업추정(WEKI)'!#REF!</definedName>
    <definedName name="ㅁㅍ" localSheetId="0">'[370]97 사업추정(WEKI)'!#REF!</definedName>
    <definedName name="ㅁㅍ">'[370]97 사업추정(WEKI)'!#REF!</definedName>
    <definedName name="목공" localSheetId="2">#REF!</definedName>
    <definedName name="목공" localSheetId="1">#REF!</definedName>
    <definedName name="목공" localSheetId="0">#REF!</definedName>
    <definedName name="목공">#REF!</definedName>
    <definedName name="문1" localSheetId="2">#REF!</definedName>
    <definedName name="문1" localSheetId="1">#REF!</definedName>
    <definedName name="문1" localSheetId="0">#REF!</definedName>
    <definedName name="문1">#REF!</definedName>
    <definedName name="문10" localSheetId="2">#REF!</definedName>
    <definedName name="문10" localSheetId="1">#REF!</definedName>
    <definedName name="문10" localSheetId="0">#REF!</definedName>
    <definedName name="문10">#REF!</definedName>
    <definedName name="문11">#REF!</definedName>
    <definedName name="문12">#REF!</definedName>
    <definedName name="문13">#REF!</definedName>
    <definedName name="문14">#REF!</definedName>
    <definedName name="문15">#REF!</definedName>
    <definedName name="문16">#REF!</definedName>
    <definedName name="문17">#REF!</definedName>
    <definedName name="문18">#REF!</definedName>
    <definedName name="문19">#REF!</definedName>
    <definedName name="문2">#REF!</definedName>
    <definedName name="문20">#REF!</definedName>
    <definedName name="문21">#REF!</definedName>
    <definedName name="문2101">#REF!</definedName>
    <definedName name="문22">#REF!</definedName>
    <definedName name="문3">#REF!</definedName>
    <definedName name="문4">#REF!</definedName>
    <definedName name="문5">#REF!</definedName>
    <definedName name="문7">#REF!</definedName>
    <definedName name="문8">#REF!</definedName>
    <definedName name="문9">#REF!</definedName>
    <definedName name="물품대">#REF!</definedName>
    <definedName name="뭉" localSheetId="2" hidden="1">{"'장비'!$A$3:$M$12"}</definedName>
    <definedName name="뭉" localSheetId="1" hidden="1">{"'장비'!$A$3:$M$12"}</definedName>
    <definedName name="뭉" localSheetId="0" hidden="1">{"'장비'!$A$3:$M$12"}</definedName>
    <definedName name="뭉" hidden="1">{"'장비'!$A$3:$M$12"}</definedName>
    <definedName name="미수내역구분">'[283]97 사업추정(WEKI)'!#REF!</definedName>
    <definedName name="미장1" localSheetId="2">#REF!</definedName>
    <definedName name="미장1" localSheetId="1">#REF!</definedName>
    <definedName name="미장1" localSheetId="0">#REF!</definedName>
    <definedName name="미장1">#REF!</definedName>
    <definedName name="미장2" localSheetId="2">#REF!</definedName>
    <definedName name="미장2" localSheetId="1">#REF!</definedName>
    <definedName name="미장2" localSheetId="0">#REF!</definedName>
    <definedName name="미장2">#REF!</definedName>
    <definedName name="미장3" localSheetId="2">#REF!</definedName>
    <definedName name="미장3" localSheetId="1">#REF!</definedName>
    <definedName name="미장3" localSheetId="0">#REF!</definedName>
    <definedName name="미장3">#REF!</definedName>
    <definedName name="미장5">#REF!</definedName>
    <definedName name="ㅂ">#N/A</definedName>
    <definedName name="ㅂㅂㅂ">#N/A</definedName>
    <definedName name="ㅂㅂㅂㅂㅂ">#N/A</definedName>
    <definedName name="바보">#REF!</definedName>
    <definedName name="발표양식">#N/A</definedName>
    <definedName name="방수1">#REF!</definedName>
    <definedName name="방수2">#REF!</definedName>
    <definedName name="방수3">#REF!</definedName>
    <definedName name="방수4">#REF!</definedName>
    <definedName name="방수5">#REF!</definedName>
    <definedName name="방수7">#REF!</definedName>
    <definedName name="방수8">#REF!</definedName>
    <definedName name="배관">#REF!</definedName>
    <definedName name="배부기준">[371]영업소실적!#REF!</definedName>
    <definedName name="배부내역">[70]주관사업!#REF!</definedName>
    <definedName name="밴딩비" localSheetId="2">#REF!</definedName>
    <definedName name="밴딩비" localSheetId="1">#REF!</definedName>
    <definedName name="밴딩비" localSheetId="0">#REF!</definedName>
    <definedName name="밴딩비">#REF!</definedName>
    <definedName name="보고양식1" localSheetId="2">#REF!</definedName>
    <definedName name="보고양식1" localSheetId="1">#REF!</definedName>
    <definedName name="보고양식1" localSheetId="0">#REF!</definedName>
    <definedName name="보고양식1">#REF!</definedName>
    <definedName name="보고양식2" localSheetId="2">#REF!</definedName>
    <definedName name="보고양식2" localSheetId="1">#REF!</definedName>
    <definedName name="보고양식2" localSheetId="0">#REF!</definedName>
    <definedName name="보고양식2">#REF!</definedName>
    <definedName name="보고양식3">#REF!</definedName>
    <definedName name="보고용">[372]영업소실적!#REF!</definedName>
    <definedName name="보온" localSheetId="2">#REF!</definedName>
    <definedName name="보온" localSheetId="1">#REF!</definedName>
    <definedName name="보온" localSheetId="0">#REF!</definedName>
    <definedName name="보온">#REF!</definedName>
    <definedName name="보인" localSheetId="2">#REF!</definedName>
    <definedName name="보인" localSheetId="1">#REF!</definedName>
    <definedName name="보인" localSheetId="0">#REF!</definedName>
    <definedName name="보인">#REF!</definedName>
    <definedName name="보일" localSheetId="2">#REF!</definedName>
    <definedName name="보일" localSheetId="1">#REF!</definedName>
    <definedName name="보일" localSheetId="0">#REF!</definedName>
    <definedName name="보일">#REF!</definedName>
    <definedName name="보충" hidden="1">#REF!</definedName>
    <definedName name="부대공사" hidden="1">#REF!</definedName>
    <definedName name="분석">[373]상반기손익차2총괄!#REF!</definedName>
    <definedName name="비계" localSheetId="2">#REF!</definedName>
    <definedName name="비계" localSheetId="1">#REF!</definedName>
    <definedName name="비계" localSheetId="0">#REF!</definedName>
    <definedName name="비계">#REF!</definedName>
    <definedName name="빈칸" localSheetId="2">#REF!</definedName>
    <definedName name="빈칸" localSheetId="1">#REF!</definedName>
    <definedName name="빈칸" localSheetId="0">#REF!</definedName>
    <definedName name="빈칸">#REF!</definedName>
    <definedName name="ㅅㅅㅅ" localSheetId="2">#REF!</definedName>
    <definedName name="ㅅㅅㅅ" localSheetId="1">#REF!</definedName>
    <definedName name="ㅅㅅㅅ" localSheetId="0">#REF!</definedName>
    <definedName name="ㅅㅅㅅ">#REF!</definedName>
    <definedName name="사급운송비">#REF!</definedName>
    <definedName name="사업계획">#REF!</definedName>
    <definedName name="사업부양식2" hidden="1">#REF!</definedName>
    <definedName name="선투입추정">#REF!</definedName>
    <definedName name="설계비">#REF!</definedName>
    <definedName name="성남동_아파트__________________">[374]수주현황2월!#REF!</definedName>
    <definedName name="소모잡자재" localSheetId="2">#REF!</definedName>
    <definedName name="소모잡자재" localSheetId="1">#REF!</definedName>
    <definedName name="소모잡자재" localSheetId="0">#REF!</definedName>
    <definedName name="소모잡자재">#REF!</definedName>
    <definedName name="손익계산서" localSheetId="2" hidden="1">#REF!</definedName>
    <definedName name="손익계산서" localSheetId="1" hidden="1">#REF!</definedName>
    <definedName name="손익계산서" localSheetId="0" hidden="1">#REF!</definedName>
    <definedName name="손익계산서" hidden="1">#REF!</definedName>
    <definedName name="수">#N/A</definedName>
    <definedName name="수수">#N/A</definedName>
    <definedName name="수수수">#N/A</definedName>
    <definedName name="수수실적7월">#N/A</definedName>
    <definedName name="수압" localSheetId="2">#REF!</definedName>
    <definedName name="수압" localSheetId="1">#REF!</definedName>
    <definedName name="수압" localSheetId="0">#REF!</definedName>
    <definedName name="수압">#REF!</definedName>
    <definedName name="수압_DI" localSheetId="2">#REF!</definedName>
    <definedName name="수압_DI" localSheetId="1">#REF!</definedName>
    <definedName name="수압_DI" localSheetId="0">#REF!</definedName>
    <definedName name="수압_DI">#REF!</definedName>
    <definedName name="수압단가" localSheetId="2">#REF!</definedName>
    <definedName name="수압단가" localSheetId="1">#REF!</definedName>
    <definedName name="수압단가" localSheetId="0">#REF!</definedName>
    <definedName name="수압단가">#REF!</definedName>
    <definedName name="신규">#REF!</definedName>
    <definedName name="신규계획97">#REF!</definedName>
    <definedName name="신규사업97">#REF!</definedName>
    <definedName name="신진공사">#REF!</definedName>
    <definedName name="신진자금">#REF!</definedName>
    <definedName name="실적">#N/A</definedName>
    <definedName name="ㅇ">#N/A</definedName>
    <definedName name="ㅇㄴㅁㄴㅁㄴㅇㄴㅇㅁㄴㅇㅁㄴㅇㅁㄴㅇㅇㄴㄴㅇㅇㄴㅁ">#N/A</definedName>
    <definedName name="ㅇㄴㅇ">#N/A</definedName>
    <definedName name="ㅇㄹㄹ">#N/A</definedName>
    <definedName name="ㅇㅇ">#N/A</definedName>
    <definedName name="ㅇㅇㅇ">#N/A</definedName>
    <definedName name="ㅇㅇㅇㅇ">#N/A</definedName>
    <definedName name="아나가">#REF!</definedName>
    <definedName name="안성진행">#REF!</definedName>
    <definedName name="안성진행2">#REF!</definedName>
    <definedName name="안성청산">#REF!</definedName>
    <definedName name="안효진행">#REF!</definedName>
    <definedName name="안효청산">#REF!</definedName>
    <definedName name="양식">[375]손익차9월2!#REF!</definedName>
    <definedName name="연결1" localSheetId="2">#REF!</definedName>
    <definedName name="연결1" localSheetId="1">#REF!</definedName>
    <definedName name="연결1" localSheetId="0">#REF!</definedName>
    <definedName name="연결1">#REF!</definedName>
    <definedName name="연결2" localSheetId="2">#REF!</definedName>
    <definedName name="연결2" localSheetId="1">#REF!</definedName>
    <definedName name="연결2" localSheetId="0">#REF!</definedName>
    <definedName name="연결2">#REF!</definedName>
    <definedName name="연결3" localSheetId="2">#REF!</definedName>
    <definedName name="연결3" localSheetId="1">#REF!</definedName>
    <definedName name="연결3" localSheetId="0">#REF!</definedName>
    <definedName name="연결3">#REF!</definedName>
    <definedName name="연결4">#REF!</definedName>
    <definedName name="연습">#REF!</definedName>
    <definedName name="예열">#REF!</definedName>
    <definedName name="예열단가">#REF!</definedName>
    <definedName name="예열량">#REF!</definedName>
    <definedName name="오1">#REF!</definedName>
    <definedName name="오2">#REF!</definedName>
    <definedName name="오3">#REF!</definedName>
    <definedName name="완공">#REF!</definedName>
    <definedName name="외주">#REF!</definedName>
    <definedName name="용접">#REF!</definedName>
    <definedName name="용접봉">#REF!</definedName>
    <definedName name="용접봉DB">#REF!</definedName>
    <definedName name="용접봉단가">#REF!</definedName>
    <definedName name="용접봉량">#REF!</definedName>
    <definedName name="용접봉비">#REF!</definedName>
    <definedName name="우성공사">#REF!</definedName>
    <definedName name="운반비">#REF!</definedName>
    <definedName name="운반비단가표">#REF!</definedName>
    <definedName name="원초적계획">[376]소화실적!#REF!</definedName>
    <definedName name="월별영업" localSheetId="2">#REF!</definedName>
    <definedName name="월별영업" localSheetId="1">#REF!</definedName>
    <definedName name="월별영업" localSheetId="0">#REF!</definedName>
    <definedName name="월별영업">#REF!</definedName>
    <definedName name="위생" localSheetId="2">#REF!</definedName>
    <definedName name="위생" localSheetId="1">#REF!</definedName>
    <definedName name="위생" localSheetId="0">#REF!</definedName>
    <definedName name="위생">#REF!</definedName>
    <definedName name="유1" localSheetId="2">#REF!</definedName>
    <definedName name="유1" localSheetId="1">#REF!</definedName>
    <definedName name="유1" localSheetId="0">#REF!</definedName>
    <definedName name="유1">#REF!</definedName>
    <definedName name="유2">#REF!</definedName>
    <definedName name="유3">#REF!</definedName>
    <definedName name="이1">#REF!</definedName>
    <definedName name="이2">#REF!</definedName>
    <definedName name="이3">#REF!</definedName>
    <definedName name="인력투입">#REF!</definedName>
    <definedName name="인원2">[377]인원계획!#REF!</definedName>
    <definedName name="ㅈ">[69]상반기손익차2총괄!#REF!</definedName>
    <definedName name="ㅈㄷㅈㄷ">#N/A</definedName>
    <definedName name="ㅈㅈ" localSheetId="2" hidden="1">{"'장비'!$A$3:$M$12"}</definedName>
    <definedName name="ㅈㅈ" localSheetId="1" hidden="1">{"'장비'!$A$3:$M$12"}</definedName>
    <definedName name="ㅈㅈ" localSheetId="0" hidden="1">{"'장비'!$A$3:$M$12"}</definedName>
    <definedName name="ㅈㅈ" hidden="1">{"'장비'!$A$3:$M$12"}</definedName>
    <definedName name="자금수급">#REF!</definedName>
    <definedName name="자재">#REF!</definedName>
    <definedName name="자재DB">#REF!</definedName>
    <definedName name="자재관리비">#REF!</definedName>
    <definedName name="자재금액">#REF!</definedName>
    <definedName name="자재내역">#REF!</definedName>
    <definedName name="자재단가">#REF!</definedName>
    <definedName name="자재비계">#REF!</definedName>
    <definedName name="자재비적용">#REF!</definedName>
    <definedName name="자재원가">#REF!</definedName>
    <definedName name="자재환율">#REF!</definedName>
    <definedName name="작성">#REF!</definedName>
    <definedName name="잡철1">#REF!</definedName>
    <definedName name="잡철2">#REF!</definedName>
    <definedName name="잡철3">#REF!</definedName>
    <definedName name="잡철4">#REF!</definedName>
    <definedName name="잡철5">#REF!</definedName>
    <definedName name="잡철6">#REF!</definedName>
    <definedName name="재정부">#REF!</definedName>
    <definedName name="전">#N/A</definedName>
    <definedName name="전계장금액" hidden="1">#REF!</definedName>
    <definedName name="전기">#N/A</definedName>
    <definedName name="전체sum">#REF!</definedName>
    <definedName name="정전무사업">#REF!</definedName>
    <definedName name="정전무사업계획97">#REF!</definedName>
    <definedName name="제목">#REF!</definedName>
    <definedName name="제작관리비">#REF!</definedName>
    <definedName name="제작단가">#REF!</definedName>
    <definedName name="제작비">#REF!</definedName>
    <definedName name="제작비계">#REF!</definedName>
    <definedName name="제작원가">#REF!</definedName>
    <definedName name="제조비계">#REF!</definedName>
    <definedName name="조적1">#REF!</definedName>
    <definedName name="조적2">#REF!</definedName>
    <definedName name="조적3">#REF!</definedName>
    <definedName name="조적4">#REF!</definedName>
    <definedName name="조적5">#REF!</definedName>
    <definedName name="조적6">#REF!</definedName>
    <definedName name="조직표">'[378]10현장조직'!$C$1:$CV$46</definedName>
    <definedName name="주택사업본부" localSheetId="2">#REF!</definedName>
    <definedName name="주택사업본부" localSheetId="1">#REF!</definedName>
    <definedName name="주택사업본부" localSheetId="0">#REF!</definedName>
    <definedName name="주택사업본부">#REF!</definedName>
    <definedName name="중경" localSheetId="2">#REF!</definedName>
    <definedName name="중경" localSheetId="1">#REF!</definedName>
    <definedName name="중경" localSheetId="0">#REF!</definedName>
    <definedName name="중경">#REF!</definedName>
    <definedName name="중기" localSheetId="2">#REF!</definedName>
    <definedName name="중기" localSheetId="1">#REF!</definedName>
    <definedName name="중기" localSheetId="0">#REF!</definedName>
    <definedName name="중기">#REF!</definedName>
    <definedName name="중단공사">#REF!</definedName>
    <definedName name="중재">#REF!</definedName>
    <definedName name="지붕1">#REF!</definedName>
    <definedName name="지붕10">#REF!</definedName>
    <definedName name="지붕11">#REF!</definedName>
    <definedName name="지붕2">#REF!</definedName>
    <definedName name="지붕3">#REF!</definedName>
    <definedName name="지붕4">#REF!</definedName>
    <definedName name="지붕5">#REF!</definedName>
    <definedName name="지붕6">#REF!</definedName>
    <definedName name="지붕7">#REF!</definedName>
    <definedName name="지붕8">#REF!</definedName>
    <definedName name="지붕9">#REF!</definedName>
    <definedName name="직접비">#REF!</definedName>
    <definedName name="진행">#REF!</definedName>
    <definedName name="진행1">#REF!</definedName>
    <definedName name="창1">#REF!</definedName>
    <definedName name="창10">#REF!</definedName>
    <definedName name="창11">#REF!</definedName>
    <definedName name="창2">#REF!</definedName>
    <definedName name="창3">#REF!</definedName>
    <definedName name="창4">#REF!</definedName>
    <definedName name="창5">#REF!</definedName>
    <definedName name="창6">#REF!</definedName>
    <definedName name="창7">#REF!</definedName>
    <definedName name="창8">#REF!</definedName>
    <definedName name="창9">#REF!</definedName>
    <definedName name="철공">#REF!</definedName>
    <definedName name="철구사업본부">#REF!</definedName>
    <definedName name="청상과부">#REF!</definedName>
    <definedName name="청상과부1">#REF!</definedName>
    <definedName name="총_DI">#REF!</definedName>
    <definedName name="총금액">#REF!</definedName>
    <definedName name="총중량">#REF!</definedName>
    <definedName name="최건진행">#REF!</definedName>
    <definedName name="최건청산">#REF!</definedName>
    <definedName name="최건청산2">#REF!</definedName>
    <definedName name="추정사업계획">#REF!</definedName>
    <definedName name="추진">#REF!</definedName>
    <definedName name="칠1">#REF!</definedName>
    <definedName name="칠2">#REF!</definedName>
    <definedName name="칠3">#REF!</definedName>
    <definedName name="칠4">#REF!</definedName>
    <definedName name="칠5">#REF!</definedName>
    <definedName name="칠6">#REF!</definedName>
    <definedName name="칠7">#REF!</definedName>
    <definedName name="칠8">#REF!</definedName>
    <definedName name="클_레_임">#N/A</definedName>
    <definedName name="타일1">#REF!</definedName>
    <definedName name="타일2">#REF!</definedName>
    <definedName name="타일3">#REF!</definedName>
    <definedName name="타일4">#REF!</definedName>
    <definedName name="타일5">#REF!</definedName>
    <definedName name="타일6">#REF!</definedName>
    <definedName name="태광공사">#REF!</definedName>
    <definedName name="토">#N/A</definedName>
    <definedName name="토건" localSheetId="2" hidden="1">{"'장비'!$A$3:$M$12"}</definedName>
    <definedName name="토건" localSheetId="1" hidden="1">{"'장비'!$A$3:$M$12"}</definedName>
    <definedName name="토건" localSheetId="0" hidden="1">{"'장비'!$A$3:$M$12"}</definedName>
    <definedName name="토건" hidden="1">{"'장비'!$A$3:$M$12"}</definedName>
    <definedName name="토건공사비대비r" localSheetId="2" hidden="1">{"'장비'!$A$3:$M$12"}</definedName>
    <definedName name="토건공사비대비r" localSheetId="1" hidden="1">{"'장비'!$A$3:$M$12"}</definedName>
    <definedName name="토건공사비대비r" localSheetId="0" hidden="1">{"'장비'!$A$3:$M$12"}</definedName>
    <definedName name="토건공사비대비r" hidden="1">{"'장비'!$A$3:$M$12"}</definedName>
    <definedName name="토건업체" localSheetId="2" hidden="1">{"'장비'!$A$3:$M$12"}</definedName>
    <definedName name="토건업체" localSheetId="1" hidden="1">{"'장비'!$A$3:$M$12"}</definedName>
    <definedName name="토건업체" localSheetId="0" hidden="1">{"'장비'!$A$3:$M$12"}</definedName>
    <definedName name="토건업체" hidden="1">{"'장비'!$A$3:$M$12"}</definedName>
    <definedName name="토건집계표r" localSheetId="2" hidden="1">{"'장비'!$A$3:$M$12"}</definedName>
    <definedName name="토건집계표r" localSheetId="1" hidden="1">{"'장비'!$A$3:$M$12"}</definedName>
    <definedName name="토건집계표r" localSheetId="0" hidden="1">{"'장비'!$A$3:$M$12"}</definedName>
    <definedName name="토건집계표r" hidden="1">{"'장비'!$A$3:$M$12"}</definedName>
    <definedName name="토목">#REF!</definedName>
    <definedName name="토목p">#REF!</definedName>
    <definedName name="토목이월">#REF!</definedName>
    <definedName name="토목이월1">#REF!</definedName>
    <definedName name="투찰예정가50" localSheetId="2" hidden="1">{"'장비'!$A$3:$M$12"}</definedName>
    <definedName name="투찰예정가50" localSheetId="1" hidden="1">{"'장비'!$A$3:$M$12"}</definedName>
    <definedName name="투찰예정가50" localSheetId="0" hidden="1">{"'장비'!$A$3:$M$12"}</definedName>
    <definedName name="투찰예정가50" hidden="1">{"'장비'!$A$3:$M$12"}</definedName>
    <definedName name="투찰예정본부장" localSheetId="2" hidden="1">{"'장비'!$A$3:$M$12"}</definedName>
    <definedName name="투찰예정본부장" localSheetId="1" hidden="1">{"'장비'!$A$3:$M$12"}</definedName>
    <definedName name="투찰예정본부장" localSheetId="0" hidden="1">{"'장비'!$A$3:$M$12"}</definedName>
    <definedName name="투찰예정본부장" hidden="1">{"'장비'!$A$3:$M$12"}</definedName>
    <definedName name="특인">#REF!</definedName>
    <definedName name="ㅍㅍㅍ">#N/A</definedName>
    <definedName name="포장">#REF!</definedName>
    <definedName name="포장단가">#REF!</definedName>
    <definedName name="표면적">#REF!</definedName>
    <definedName name="플">#N/A</definedName>
    <definedName name="플기">#REF!</definedName>
    <definedName name="플배">#REF!</definedName>
    <definedName name="플용">#REF!</definedName>
    <definedName name="ㅎㅎ">#N/A</definedName>
    <definedName name="함석">#REF!</definedName>
    <definedName name="해외인원추이">[134]주관사업!#REF!</definedName>
    <definedName name="환율" localSheetId="2">#REF!</definedName>
    <definedName name="환율" localSheetId="1">#REF!</definedName>
    <definedName name="환율" localSheetId="0">#REF!</definedName>
    <definedName name="환율">#REF!</definedName>
    <definedName name="환율1" localSheetId="2">#REF!</definedName>
    <definedName name="환율1" localSheetId="1">#REF!</definedName>
    <definedName name="환율1" localSheetId="0">#REF!</definedName>
    <definedName name="환율1">#REF!</definedName>
    <definedName name="후열" localSheetId="2">#REF!</definedName>
    <definedName name="후열" localSheetId="1">#REF!</definedName>
    <definedName name="후열" localSheetId="0">#REF!</definedName>
    <definedName name="후열">#REF!</definedName>
    <definedName name="후열단가">#REF!</definedName>
    <definedName name="후열량">#REF!</definedName>
    <definedName name="희망등록품종">[379]choose!$G$2:$G$42</definedName>
    <definedName name="ㅏㅏ" localSheetId="2">#REF!</definedName>
    <definedName name="ㅏㅏ" localSheetId="1">#REF!</definedName>
    <definedName name="ㅏㅏ" localSheetId="0">#REF!</definedName>
    <definedName name="ㅏㅏ">#REF!</definedName>
    <definedName name="ㅏㅏㅏㅏㅏ">#N/A</definedName>
    <definedName name="ㅐㅗㅅ" localSheetId="2">#REF!</definedName>
    <definedName name="ㅐㅗㅅ" localSheetId="1">#REF!</definedName>
    <definedName name="ㅐㅗㅅ" localSheetId="0">#REF!</definedName>
    <definedName name="ㅐㅗㅅ">#REF!</definedName>
    <definedName name="ㅓㅓㅓㅓㅓ">#N/A</definedName>
    <definedName name="ㅓㅓㅗ라ㅓㄴ오라ㅓㅁㄴ오라넘오람ㄴ엄ㄴㅇㅇㄴㅁㅁㄴㅇㅇㄴㄴㅇㅁ">#N/A</definedName>
    <definedName name="ㅗㅗㅗㅗ">#N/A</definedName>
    <definedName name="ㅛㅕㅕㅕ">#N/A</definedName>
    <definedName name="ㅜ" localSheetId="2">'[68]9-1차이내역'!#REF!</definedName>
    <definedName name="ㅜ" localSheetId="1">'[68]9-1차이내역'!#REF!</definedName>
    <definedName name="ㅜ" localSheetId="0">'[68]9-1차이내역'!#REF!</definedName>
    <definedName name="ㅜ">'[68]9-1차이내역'!#REF!</definedName>
    <definedName name="ㅜㅜㅜ">#N/A</definedName>
    <definedName name="ㅠㅜㅠㅜㅜㅜ">#N/A</definedName>
    <definedName name="ㅣ38" localSheetId="2">#REF!</definedName>
    <definedName name="ㅣ38" localSheetId="1">#REF!</definedName>
    <definedName name="ㅣ38" localSheetId="0">#REF!</definedName>
    <definedName name="ㅣ38">#REF!</definedName>
    <definedName name="ㅣㅣ" localSheetId="2">#REF!</definedName>
    <definedName name="ㅣㅣ" localSheetId="1">#REF!</definedName>
    <definedName name="ㅣㅣ" localSheetId="0">#REF!</definedName>
    <definedName name="ㅣㅣ">#REF!</definedName>
    <definedName name="中斷工事__小計" localSheetId="2">#REF!</definedName>
    <definedName name="中斷工事__小計" localSheetId="1">#REF!</definedName>
    <definedName name="中斷工事__小計" localSheetId="0">#REF!</definedName>
    <definedName name="中斷工事__小計">#REF!</definedName>
    <definedName name="合____計">#N/A</definedName>
    <definedName name="完工工事_計">#N/A</definedName>
    <definedName name="新規工事__小計">#REF!</definedName>
    <definedName name="新規工事_小計">#REF!</definedName>
    <definedName name="新規工事_計">#N/A</definedName>
    <definedName name="新規推進__小計">#REF!</definedName>
    <definedName name="有價__券.1.A">#REF!</definedName>
    <definedName name="淸算工事__小計">#REF!</definedName>
    <definedName name="現代綜合商事經由分">[369]수입!#REF!</definedName>
    <definedName name="移越工事__小計" localSheetId="2">#REF!</definedName>
    <definedName name="移越工事__小計" localSheetId="1">#REF!</definedName>
    <definedName name="移越工事__小計" localSheetId="0">#REF!</definedName>
    <definedName name="移越工事__小計">#REF!</definedName>
    <definedName name="進行工事__小計" localSheetId="2">#REF!</definedName>
    <definedName name="進行工事__小計" localSheetId="1">#REF!</definedName>
    <definedName name="進行工事__小計" localSheetId="0">#REF!</definedName>
    <definedName name="進行工事__小計">#REF!</definedName>
    <definedName name="進行工事__小計1" localSheetId="2">#REF!</definedName>
    <definedName name="進行工事__小計1" localSheetId="1">#REF!</definedName>
    <definedName name="進行工事__小計1" localSheetId="0">#REF!</definedName>
    <definedName name="進行工事__小計1">#REF!</definedName>
    <definedName name="_xlnm.Print_Titles" localSheetId="0">'Histograma MOI Geral'!$1:$11</definedName>
    <definedName name="_xlnm.Print_Area" localSheetId="0">'Histograma MOI Geral'!$C$1:$W$120</definedName>
    <definedName name="_xlnm.Print_Titles" localSheetId="1">'Histograma MOD Geral'!$1:$11</definedName>
    <definedName name="_xlnm.Print_Area" localSheetId="1">'Histograma MOD Geral'!$C$1:$W$120</definedName>
    <definedName name="_xlnm.Print_Titles" localSheetId="2">'Histograma MOD'!$1:$11</definedName>
    <definedName name="_xlnm.Print_Area" localSheetId="2">'Histograma MOD'!$B$1:$V$53</definedName>
    <definedName name="_xlnm.Print_Area" localSheetId="3">'Histograma Equiptos Principais'!$A$1:$U$45</definedName>
  </definedNames>
  <calcPr calcId="191029" fullCalcOnLoad="1"/>
</workbook>
</file>

<file path=xl/styles.xml><?xml version="1.0" encoding="utf-8"?>
<styleSheet xmlns="http://schemas.openxmlformats.org/spreadsheetml/2006/main">
  <numFmts count="5">
    <numFmt numFmtId="164" formatCode="_-* #,##0_-;\-* #,##0_-;_-* &quot;-&quot;??_-;_-@_-"/>
    <numFmt numFmtId="165" formatCode="_(* #,##0_);_(* \(#,##0\);_(* &quot;-&quot;??_);_(@_)"/>
    <numFmt numFmtId="166" formatCode="0.0%"/>
    <numFmt numFmtId="167" formatCode="_-* #,##0.00_-;\-* #,##0.00_-;_-* &quot;-&quot;??_-;_-@_-"/>
    <numFmt numFmtId="168" formatCode="_([$€]* #,##0.00_);_([$€]* \(#,##0.00\);_([$€]* &quot;-&quot;??_);_(@_)"/>
  </numFmts>
  <fonts count="38">
    <font>
      <name val="Calibri"/>
      <family val="2"/>
      <color theme="1"/>
      <sz val="11"/>
      <scheme val="minor"/>
    </font>
    <font>
      <name val="Calibri"/>
      <family val="2"/>
      <color theme="1"/>
      <sz val="11"/>
      <scheme val="minor"/>
    </font>
    <font>
      <name val="Calibri"/>
      <family val="2"/>
      <b val="1"/>
      <color theme="1"/>
      <sz val="11"/>
      <scheme val="minor"/>
    </font>
    <font>
      <name val="Arial"/>
      <family val="2"/>
      <color theme="1"/>
      <sz val="10"/>
    </font>
    <font>
      <name val="Arial"/>
      <family val="2"/>
      <b val="1"/>
      <color indexed="8"/>
      <sz val="12"/>
    </font>
    <font>
      <name val="Arial"/>
      <family val="2"/>
      <b val="1"/>
      <color theme="3"/>
      <sz val="12"/>
    </font>
    <font>
      <name val="Arial"/>
      <family val="2"/>
      <b val="1"/>
      <color indexed="8"/>
      <sz val="10"/>
    </font>
    <font>
      <name val="Arial"/>
      <family val="2"/>
      <color rgb="FFFF0000"/>
      <sz val="10"/>
    </font>
    <font>
      <name val="Arial"/>
      <family val="2"/>
      <b val="1"/>
      <color theme="3"/>
      <sz val="11"/>
    </font>
    <font>
      <name val="Arial"/>
      <family val="2"/>
      <b val="1"/>
      <sz val="11"/>
    </font>
    <font>
      <name val="Arial"/>
      <family val="2"/>
      <b val="1"/>
      <color theme="1"/>
      <sz val="11"/>
    </font>
    <font>
      <name val="Arial"/>
      <family val="2"/>
      <b val="1"/>
      <color theme="0"/>
      <sz val="12"/>
    </font>
    <font>
      <name val="Arial"/>
      <family val="2"/>
      <color theme="0"/>
      <sz val="12"/>
    </font>
    <font>
      <name val="Arial"/>
      <family val="2"/>
      <color theme="1"/>
      <sz val="20"/>
    </font>
    <font>
      <name val="Arial"/>
      <family val="2"/>
      <sz val="10"/>
    </font>
    <font>
      <name val="Calibri"/>
      <family val="2"/>
      <b val="1"/>
      <color theme="1"/>
      <sz val="12"/>
      <scheme val="minor"/>
    </font>
    <font>
      <name val="Arial"/>
      <family val="2"/>
      <b val="1"/>
      <color theme="1"/>
      <sz val="12"/>
    </font>
    <font>
      <name val="Arial"/>
      <family val="2"/>
      <color indexed="8"/>
      <sz val="12"/>
    </font>
    <font>
      <name val="Calibri"/>
      <family val="2"/>
      <color theme="1"/>
      <sz val="12"/>
      <scheme val="minor"/>
    </font>
    <font>
      <name val="Arial"/>
      <family val="2"/>
      <color theme="1"/>
      <sz val="12"/>
    </font>
    <font>
      <name val="Calibri"/>
      <family val="2"/>
      <sz val="12"/>
      <scheme val="minor"/>
    </font>
    <font>
      <name val="Calibri"/>
      <family val="2"/>
      <color rgb="FFFF0000"/>
      <sz val="12"/>
      <scheme val="minor"/>
    </font>
    <font>
      <name val="Arial"/>
      <family val="2"/>
      <sz val="12"/>
    </font>
    <font>
      <name val="Arial"/>
      <family val="2"/>
      <b val="1"/>
      <color theme="1"/>
      <sz val="14"/>
    </font>
    <font>
      <name val="Arial"/>
      <family val="2"/>
      <color theme="1"/>
      <sz val="11"/>
    </font>
    <font>
      <name val="Arial"/>
      <family val="2"/>
      <color indexed="8"/>
      <sz val="14"/>
    </font>
    <font>
      <name val="Arial"/>
      <family val="2"/>
      <color indexed="8"/>
      <sz val="10"/>
    </font>
    <font>
      <name val="Arial"/>
      <family val="2"/>
      <b val="1"/>
      <color indexed="8"/>
      <sz val="11"/>
    </font>
    <font>
      <name val="Arial"/>
      <family val="2"/>
      <b val="1"/>
      <sz val="12"/>
    </font>
    <font>
      <name val="Arial"/>
      <family val="2"/>
      <b val="1"/>
      <color theme="3"/>
      <sz val="10"/>
    </font>
    <font>
      <name val="Calibri"/>
      <family val="2"/>
      <color indexed="8"/>
      <sz val="11"/>
    </font>
    <font>
      <name val="Calibri"/>
      <family val="2"/>
      <sz val="11"/>
    </font>
    <font>
      <name val="Arial"/>
      <family val="2"/>
      <sz val="11"/>
    </font>
    <font>
      <name val="Calibri"/>
      <family val="2"/>
      <color rgb="FFFF0000"/>
      <sz val="11"/>
    </font>
    <font>
      <name val="Calibri"/>
      <family val="2"/>
      <color indexed="8"/>
      <sz val="10"/>
    </font>
    <font>
      <name val="Arial"/>
      <family val="2"/>
      <b val="1"/>
      <color theme="1"/>
      <sz val="10"/>
    </font>
    <font>
      <name val="Arial"/>
      <family val="2"/>
      <b val="1"/>
      <color rgb="FFFF0000"/>
      <sz val="10"/>
    </font>
    <font>
      <name val="Calibri"/>
      <family val="2"/>
      <sz val="8"/>
      <scheme val="minor"/>
    </font>
  </fonts>
  <fills count="10">
    <fill>
      <patternFill/>
    </fill>
    <fill>
      <patternFill patternType="gray125"/>
    </fill>
    <fill>
      <patternFill patternType="solid">
        <fgColor rgb="FFFFFFCC"/>
        <bgColor indexed="64"/>
      </patternFill>
    </fill>
    <fill>
      <patternFill patternType="solid">
        <fgColor theme="0" tint="-0.1499679555650502"/>
        <bgColor indexed="64"/>
      </patternFill>
    </fill>
    <fill>
      <patternFill patternType="solid">
        <fgColor theme="4" tint="-0.249977111117893"/>
        <bgColor indexed="64"/>
      </patternFill>
    </fill>
    <fill>
      <patternFill patternType="solid">
        <fgColor theme="1"/>
        <bgColor indexed="64"/>
      </patternFill>
    </fill>
    <fill>
      <patternFill patternType="solid">
        <fgColor theme="0"/>
        <bgColor indexed="64"/>
      </patternFill>
    </fill>
    <fill>
      <patternFill patternType="solid">
        <fgColor indexed="9"/>
        <bgColor indexed="64"/>
      </patternFill>
    </fill>
    <fill>
      <patternFill patternType="solid">
        <fgColor theme="0" tint="-0.1499984740745262"/>
        <bgColor indexed="64"/>
      </patternFill>
    </fill>
    <fill>
      <patternFill patternType="solid">
        <fgColor rgb="FFFFFF00"/>
        <bgColor indexed="64"/>
      </patternFill>
    </fill>
  </fills>
  <borders count="43">
    <border>
      <left/>
      <right/>
      <top/>
      <bottom/>
      <diagonal/>
    </border>
    <border>
      <left style="thin">
        <color auto="1"/>
      </left>
      <right/>
      <top style="thin">
        <color auto="1"/>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right style="thin">
        <color auto="1"/>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style="thin">
        <color indexed="64"/>
      </bottom>
      <diagonal/>
    </border>
    <border>
      <left/>
      <right style="thin">
        <color auto="1"/>
      </right>
      <top/>
      <bottom style="thin">
        <color auto="1"/>
      </bottom>
      <diagonal/>
    </border>
    <border>
      <left/>
      <right style="thin">
        <color indexed="64"/>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top/>
      <bottom style="mediumDashed">
        <color indexed="64"/>
      </bottom>
      <diagonal/>
    </border>
    <border>
      <left/>
      <right style="mediumDashed">
        <color auto="1"/>
      </right>
      <top style="mediumDashed">
        <color auto="1"/>
      </top>
      <bottom style="mediumDashed">
        <color auto="1"/>
      </bottom>
      <diagonal/>
    </border>
    <border>
      <left/>
      <right style="thin">
        <color indexed="64"/>
      </right>
      <top style="thin">
        <color indexed="64"/>
      </top>
      <bottom style="thin">
        <color indexed="64"/>
      </bottom>
      <diagonal/>
    </border>
    <border>
      <left/>
      <right style="hair">
        <color indexed="64"/>
      </right>
      <top style="hair">
        <color indexed="64"/>
      </top>
      <bottom style="hair">
        <color indexed="64"/>
      </bottom>
      <diagonal/>
    </border>
    <border>
      <left style="thin">
        <color indexed="64"/>
      </left>
      <right style="thin">
        <color auto="1"/>
      </right>
      <top style="hair">
        <color auto="1"/>
      </top>
      <bottom style="hair">
        <color auto="1"/>
      </bottom>
      <diagonal/>
    </border>
    <border>
      <left style="hair">
        <color auto="1"/>
      </left>
      <right style="mediumDashed">
        <color auto="1"/>
      </right>
      <top style="mediumDashed">
        <color auto="1"/>
      </top>
      <bottom style="mediumDashed">
        <color auto="1"/>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auto="1"/>
      </left>
      <right style="thin">
        <color auto="1"/>
      </right>
      <top style="thin">
        <color auto="1"/>
      </top>
      <bottom/>
      <diagonal/>
    </border>
    <border>
      <left/>
      <right style="thin">
        <color indexed="64"/>
      </right>
      <top style="thin">
        <color auto="1"/>
      </top>
      <bottom/>
      <diagonal/>
    </border>
    <border>
      <left/>
      <right/>
      <top style="hair">
        <color indexed="64"/>
      </top>
      <bottom/>
      <diagonal/>
    </border>
    <border>
      <left/>
      <right style="thin">
        <color indexed="64"/>
      </right>
      <top style="hair">
        <color indexed="64"/>
      </top>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indexed="64"/>
      </right>
      <top/>
      <bottom/>
      <diagonal/>
    </border>
  </borders>
  <cellStyleXfs count="8">
    <xf numFmtId="0" fontId="1" fillId="0" borderId="0"/>
    <xf numFmtId="9" fontId="1" fillId="0" borderId="0"/>
    <xf numFmtId="0" fontId="1" fillId="0" borderId="0"/>
    <xf numFmtId="43" fontId="14" fillId="0" borderId="0"/>
    <xf numFmtId="168" fontId="14" fillId="0" borderId="0"/>
    <xf numFmtId="0" fontId="1" fillId="0" borderId="0"/>
    <xf numFmtId="0" fontId="1" fillId="0" borderId="0"/>
    <xf numFmtId="168" fontId="14" fillId="0" borderId="0"/>
  </cellStyleXfs>
  <cellXfs count="241">
    <xf numFmtId="0" fontId="0" fillId="0" borderId="0" pivotButton="0" quotePrefix="0" xfId="0"/>
    <xf numFmtId="0" fontId="4" fillId="0" borderId="2" applyAlignment="1" pivotButton="0" quotePrefix="0" xfId="2">
      <alignment horizontal="right" vertical="center"/>
    </xf>
    <xf numFmtId="0" fontId="3" fillId="2" borderId="4" applyAlignment="1" applyProtection="1" pivotButton="0" quotePrefix="0" xfId="2">
      <alignment horizontal="center" vertical="center"/>
      <protection locked="0" hidden="0"/>
    </xf>
    <xf numFmtId="0" fontId="3" fillId="0" borderId="0" pivotButton="0" quotePrefix="0" xfId="2"/>
    <xf numFmtId="0" fontId="4" fillId="0" borderId="9" applyAlignment="1" pivotButton="0" quotePrefix="0" xfId="2">
      <alignment horizontal="right" vertical="center"/>
    </xf>
    <xf numFmtId="0" fontId="3" fillId="2" borderId="12" applyAlignment="1" applyProtection="1" pivotButton="0" quotePrefix="0" xfId="2">
      <alignment horizontal="center" vertical="center"/>
      <protection locked="0" hidden="0"/>
    </xf>
    <xf numFmtId="1" fontId="10" fillId="3" borderId="17" applyAlignment="1" pivotButton="0" quotePrefix="0" xfId="2">
      <alignment horizontal="center" vertical="center" wrapText="1"/>
    </xf>
    <xf numFmtId="49" fontId="10" fillId="3" borderId="17" applyAlignment="1" pivotButton="0" quotePrefix="0" xfId="2">
      <alignment horizontal="center" vertical="center" wrapText="1"/>
    </xf>
    <xf numFmtId="0" fontId="10" fillId="3" borderId="17" applyAlignment="1" pivotButton="0" quotePrefix="0" xfId="2">
      <alignment horizontal="center" vertical="center"/>
    </xf>
    <xf numFmtId="0" fontId="11" fillId="4" borderId="17" applyAlignment="1" pivotButton="0" quotePrefix="0" xfId="2">
      <alignment vertical="center"/>
    </xf>
    <xf numFmtId="3" fontId="11" fillId="4" borderId="17" applyAlignment="1" pivotButton="0" quotePrefix="0" xfId="2">
      <alignment horizontal="center" vertical="center"/>
    </xf>
    <xf numFmtId="0" fontId="12" fillId="4" borderId="17" applyAlignment="1" pivotButton="0" quotePrefix="0" xfId="2">
      <alignment horizontal="left" vertical="center"/>
    </xf>
    <xf numFmtId="9" fontId="13" fillId="0" borderId="0" pivotButton="0" quotePrefix="0" xfId="1"/>
    <xf numFmtId="10" fontId="3" fillId="0" borderId="0" pivotButton="0" quotePrefix="0" xfId="1"/>
    <xf numFmtId="164" fontId="3" fillId="0" borderId="0" pivotButton="0" quotePrefix="0" xfId="3"/>
    <xf numFmtId="10" fontId="11" fillId="4" borderId="17" applyAlignment="1" pivotButton="0" quotePrefix="0" xfId="1">
      <alignment horizontal="center" vertical="center"/>
    </xf>
    <xf numFmtId="0" fontId="11" fillId="5" borderId="17" applyAlignment="1" pivotButton="0" quotePrefix="0" xfId="2">
      <alignment horizontal="left" vertical="center"/>
    </xf>
    <xf numFmtId="3" fontId="11" fillId="5" borderId="17" applyAlignment="1" pivotButton="0" quotePrefix="0" xfId="2">
      <alignment horizontal="center" vertical="center"/>
    </xf>
    <xf numFmtId="0" fontId="4" fillId="2" borderId="17" applyAlignment="1" pivotButton="0" quotePrefix="0" xfId="4">
      <alignment horizontal="left" vertical="center"/>
    </xf>
    <xf numFmtId="0" fontId="15" fillId="2" borderId="17" applyAlignment="1" pivotButton="0" quotePrefix="0" xfId="4">
      <alignment horizontal="center" vertical="center"/>
    </xf>
    <xf numFmtId="3" fontId="16" fillId="2" borderId="17" applyAlignment="1" pivotButton="0" quotePrefix="0" xfId="2">
      <alignment horizontal="center" vertical="center"/>
    </xf>
    <xf numFmtId="0" fontId="17" fillId="0" borderId="17" applyAlignment="1" pivotButton="0" quotePrefix="0" xfId="4">
      <alignment horizontal="left" vertical="center" indent="1"/>
    </xf>
    <xf numFmtId="0" fontId="18" fillId="6" borderId="17" applyAlignment="1" pivotButton="0" quotePrefix="0" xfId="4">
      <alignment horizontal="center" vertical="center"/>
    </xf>
    <xf numFmtId="3" fontId="19" fillId="0" borderId="17" applyAlignment="1" pivotButton="0" quotePrefix="0" xfId="2">
      <alignment horizontal="center" vertical="center"/>
    </xf>
    <xf numFmtId="0" fontId="20" fillId="6" borderId="17" applyAlignment="1" pivotButton="0" quotePrefix="0" xfId="4">
      <alignment horizontal="center" vertical="center"/>
    </xf>
    <xf numFmtId="0" fontId="20" fillId="0" borderId="17" applyAlignment="1" pivotButton="0" quotePrefix="0" xfId="4">
      <alignment horizontal="center" vertical="center"/>
    </xf>
    <xf numFmtId="0" fontId="21" fillId="0" borderId="17" applyAlignment="1" pivotButton="0" quotePrefix="0" xfId="4">
      <alignment horizontal="center" vertical="center"/>
    </xf>
    <xf numFmtId="0" fontId="3" fillId="0" borderId="0" applyAlignment="1" pivotButton="0" quotePrefix="0" xfId="2">
      <alignment horizontal="center" vertical="center"/>
    </xf>
    <xf numFmtId="165" fontId="3" fillId="0" borderId="0" pivotButton="0" quotePrefix="0" xfId="2"/>
    <xf numFmtId="0" fontId="14" fillId="0" borderId="0" applyAlignment="1" pivotButton="0" quotePrefix="0" xfId="2">
      <alignment horizontal="center" vertical="center"/>
    </xf>
    <xf numFmtId="0" fontId="22" fillId="0" borderId="17" applyAlignment="1" pivotButton="0" quotePrefix="0" xfId="4">
      <alignment horizontal="left" vertical="center" indent="1"/>
    </xf>
    <xf numFmtId="3" fontId="22" fillId="0" borderId="17" applyAlignment="1" pivotButton="0" quotePrefix="0" xfId="2">
      <alignment horizontal="center" vertical="center"/>
    </xf>
    <xf numFmtId="165" fontId="14" fillId="0" borderId="0" pivotButton="0" quotePrefix="0" xfId="2"/>
    <xf numFmtId="0" fontId="14" fillId="0" borderId="0" pivotButton="0" quotePrefix="0" xfId="2"/>
    <xf numFmtId="3" fontId="19" fillId="0" borderId="17" applyAlignment="1" applyProtection="1" pivotButton="0" quotePrefix="0" xfId="2">
      <alignment horizontal="center" vertical="center"/>
      <protection locked="0" hidden="0"/>
    </xf>
    <xf numFmtId="0" fontId="17" fillId="0" borderId="17" applyAlignment="1" pivotButton="0" quotePrefix="0" xfId="4">
      <alignment horizontal="left" vertical="center"/>
    </xf>
    <xf numFmtId="0" fontId="23" fillId="0" borderId="0" applyAlignment="1" pivotButton="0" quotePrefix="0" xfId="2">
      <alignment vertical="center"/>
    </xf>
    <xf numFmtId="0" fontId="23" fillId="0" borderId="18" applyAlignment="1" pivotButton="0" quotePrefix="0" xfId="2">
      <alignment vertical="center"/>
    </xf>
    <xf numFmtId="0" fontId="3" fillId="0" borderId="0" applyAlignment="1" pivotButton="0" quotePrefix="0" xfId="2">
      <alignment vertical="center"/>
    </xf>
    <xf numFmtId="0" fontId="25" fillId="7" borderId="5" applyAlignment="1" pivotButton="0" quotePrefix="0" xfId="5">
      <alignment horizontal="center" vertical="center"/>
    </xf>
    <xf numFmtId="0" fontId="26" fillId="7" borderId="0" applyAlignment="1" pivotButton="0" quotePrefix="0" xfId="5">
      <alignment horizontal="left"/>
    </xf>
    <xf numFmtId="0" fontId="25" fillId="7" borderId="22" applyAlignment="1" pivotButton="0" quotePrefix="0" xfId="5">
      <alignment horizontal="center" vertical="center"/>
    </xf>
    <xf numFmtId="0" fontId="14" fillId="7" borderId="0" applyAlignment="1" pivotButton="0" quotePrefix="0" xfId="5">
      <alignment horizontal="left"/>
    </xf>
    <xf numFmtId="0" fontId="24" fillId="0" borderId="0" applyAlignment="1" pivotButton="0" quotePrefix="0" xfId="2">
      <alignment horizontal="center" vertical="center"/>
    </xf>
    <xf numFmtId="0" fontId="27" fillId="0" borderId="17" applyAlignment="1" pivotButton="0" quotePrefix="0" xfId="2">
      <alignment horizontal="right" vertical="center"/>
    </xf>
    <xf numFmtId="0" fontId="24" fillId="2" borderId="17" applyAlignment="1" applyProtection="1" pivotButton="0" quotePrefix="0" xfId="2">
      <alignment horizontal="center" vertical="center"/>
      <protection locked="0" hidden="0"/>
    </xf>
    <xf numFmtId="0" fontId="24" fillId="0" borderId="0" pivotButton="0" quotePrefix="0" xfId="2"/>
    <xf numFmtId="1" fontId="16" fillId="3" borderId="17" applyAlignment="1" pivotButton="0" quotePrefix="0" xfId="2">
      <alignment horizontal="center" vertical="center" wrapText="1"/>
    </xf>
    <xf numFmtId="49" fontId="16" fillId="3" borderId="17" applyAlignment="1" pivotButton="0" quotePrefix="0" xfId="2">
      <alignment horizontal="center" vertical="center" wrapText="1"/>
    </xf>
    <xf numFmtId="0" fontId="16" fillId="3" borderId="17" applyAlignment="1" pivotButton="0" quotePrefix="0" xfId="2">
      <alignment horizontal="center" vertical="center"/>
    </xf>
    <xf numFmtId="10" fontId="24" fillId="0" borderId="0" pivotButton="0" quotePrefix="0" xfId="1"/>
    <xf numFmtId="164" fontId="24" fillId="0" borderId="0" pivotButton="0" quotePrefix="0" xfId="3"/>
    <xf numFmtId="0" fontId="19" fillId="0" borderId="0" pivotButton="0" quotePrefix="0" xfId="2"/>
    <xf numFmtId="0" fontId="16" fillId="2" borderId="17" applyAlignment="1" pivotButton="0" quotePrefix="0" xfId="4">
      <alignment horizontal="left" vertical="center" wrapText="1"/>
    </xf>
    <xf numFmtId="3" fontId="16" fillId="2" borderId="17" applyAlignment="1" applyProtection="1" pivotButton="0" quotePrefix="0" xfId="2">
      <alignment horizontal="center" vertical="center" wrapText="1"/>
      <protection locked="0" hidden="0"/>
    </xf>
    <xf numFmtId="3" fontId="16" fillId="2" borderId="17" applyAlignment="1" pivotButton="0" quotePrefix="0" xfId="2">
      <alignment horizontal="center" vertical="center" wrapText="1"/>
    </xf>
    <xf numFmtId="166" fontId="3" fillId="0" borderId="19" applyAlignment="1" pivotButton="0" quotePrefix="0" xfId="2">
      <alignment horizontal="center" vertical="center"/>
    </xf>
    <xf numFmtId="166" fontId="3" fillId="0" borderId="23" applyAlignment="1" pivotButton="0" quotePrefix="0" xfId="2">
      <alignment horizontal="center" vertical="center"/>
    </xf>
    <xf numFmtId="0" fontId="19" fillId="0" borderId="17" applyAlignment="1" pivotButton="0" quotePrefix="0" xfId="4">
      <alignment horizontal="left" vertical="center" indent="1"/>
    </xf>
    <xf numFmtId="1" fontId="3" fillId="0" borderId="21" applyAlignment="1" pivotButton="0" quotePrefix="0" xfId="2">
      <alignment horizontal="center" vertical="center"/>
    </xf>
    <xf numFmtId="0" fontId="3" fillId="0" borderId="21" applyAlignment="1" pivotButton="0" quotePrefix="0" xfId="2">
      <alignment horizontal="center" vertical="center"/>
    </xf>
    <xf numFmtId="0" fontId="3" fillId="2" borderId="24" applyAlignment="1" applyProtection="1" pivotButton="0" quotePrefix="0" xfId="6">
      <alignment horizontal="center" vertical="center"/>
      <protection locked="0" hidden="0"/>
    </xf>
    <xf numFmtId="0" fontId="3" fillId="0" borderId="0" pivotButton="0" quotePrefix="0" xfId="6"/>
    <xf numFmtId="0" fontId="3" fillId="2" borderId="26" applyAlignment="1" applyProtection="1" pivotButton="0" quotePrefix="0" xfId="6">
      <alignment horizontal="center" vertical="center"/>
      <protection locked="0" hidden="0"/>
    </xf>
    <xf numFmtId="0" fontId="3" fillId="0" borderId="0" applyAlignment="1" pivotButton="0" quotePrefix="0" xfId="6">
      <alignment horizontal="center" vertical="center"/>
    </xf>
    <xf numFmtId="40" fontId="3" fillId="0" borderId="0" pivotButton="0" quotePrefix="0" xfId="6"/>
    <xf numFmtId="0" fontId="24" fillId="0" borderId="0" pivotButton="0" quotePrefix="0" xfId="6"/>
    <xf numFmtId="0" fontId="24" fillId="0" borderId="0" applyAlignment="1" pivotButton="0" quotePrefix="0" xfId="6">
      <alignment horizontal="center" vertical="center"/>
    </xf>
    <xf numFmtId="40" fontId="24" fillId="0" borderId="0" pivotButton="0" quotePrefix="0" xfId="6"/>
    <xf numFmtId="0" fontId="24" fillId="0" borderId="0" applyAlignment="1" pivotButton="0" quotePrefix="0" xfId="6">
      <alignment vertical="center"/>
    </xf>
    <xf numFmtId="0" fontId="2" fillId="8" borderId="17" applyAlignment="1" pivotButton="0" quotePrefix="0" xfId="4">
      <alignment horizontal="left" vertical="center" wrapText="1"/>
    </xf>
    <xf numFmtId="0" fontId="2" fillId="8" borderId="17" applyAlignment="1" pivotButton="0" quotePrefix="0" xfId="4">
      <alignment horizontal="center" vertical="center"/>
    </xf>
    <xf numFmtId="0" fontId="1" fillId="8" borderId="17" applyAlignment="1" pivotButton="0" quotePrefix="0" xfId="4">
      <alignment horizontal="center" vertical="center"/>
    </xf>
    <xf numFmtId="1" fontId="2" fillId="8" borderId="17" applyAlignment="1" pivotButton="0" quotePrefix="0" xfId="4">
      <alignment horizontal="center" vertical="center"/>
    </xf>
    <xf numFmtId="0" fontId="30" fillId="6" borderId="17" applyAlignment="1" applyProtection="1" pivotButton="0" quotePrefix="0" xfId="7">
      <alignment horizontal="left" vertical="center" wrapText="1"/>
      <protection locked="0" hidden="0"/>
    </xf>
    <xf numFmtId="0" fontId="30" fillId="6" borderId="17" applyAlignment="1" applyProtection="1" pivotButton="0" quotePrefix="0" xfId="7">
      <alignment horizontal="center" vertical="center"/>
      <protection locked="0" hidden="0"/>
    </xf>
    <xf numFmtId="0" fontId="31" fillId="6" borderId="17" applyAlignment="1" applyProtection="1" pivotButton="0" quotePrefix="0" xfId="7">
      <alignment horizontal="center" vertical="center"/>
      <protection locked="0" hidden="0"/>
    </xf>
    <xf numFmtId="0" fontId="31" fillId="9" borderId="17" applyAlignment="1" applyProtection="1" pivotButton="0" quotePrefix="0" xfId="7">
      <alignment horizontal="center" vertical="center"/>
      <protection locked="0" hidden="0"/>
    </xf>
    <xf numFmtId="0" fontId="32" fillId="0" borderId="17" applyAlignment="1" applyProtection="1" pivotButton="0" quotePrefix="0" xfId="6">
      <alignment horizontal="center" vertical="center"/>
      <protection locked="0" hidden="0"/>
    </xf>
    <xf numFmtId="0" fontId="24" fillId="0" borderId="17" applyAlignment="1" applyProtection="1" pivotButton="0" quotePrefix="0" xfId="6">
      <alignment horizontal="center" vertical="center"/>
      <protection locked="0" hidden="0"/>
    </xf>
    <xf numFmtId="0" fontId="14" fillId="0" borderId="0" pivotButton="0" quotePrefix="0" xfId="6"/>
    <xf numFmtId="167" fontId="3" fillId="0" borderId="17" applyAlignment="1" pivotButton="0" quotePrefix="0" xfId="3">
      <alignment horizontal="center" vertical="center"/>
    </xf>
    <xf numFmtId="0" fontId="3" fillId="0" borderId="17" applyAlignment="1" pivotButton="0" quotePrefix="0" xfId="2">
      <alignment horizontal="center" vertical="center"/>
    </xf>
    <xf numFmtId="0" fontId="30" fillId="6" borderId="17" applyAlignment="1" applyProtection="1" pivotButton="0" quotePrefix="0" xfId="7">
      <alignment horizontal="left" vertical="center"/>
      <protection locked="0" hidden="0"/>
    </xf>
    <xf numFmtId="0" fontId="33" fillId="6" borderId="17" applyAlignment="1" applyProtection="1" pivotButton="0" quotePrefix="0" xfId="7">
      <alignment horizontal="center" vertical="center"/>
      <protection locked="0" hidden="0"/>
    </xf>
    <xf numFmtId="1" fontId="24" fillId="0" borderId="17" applyAlignment="1" applyProtection="1" pivotButton="0" quotePrefix="0" xfId="6">
      <alignment horizontal="center" vertical="center"/>
      <protection locked="0" hidden="0"/>
    </xf>
    <xf numFmtId="0" fontId="24" fillId="0" borderId="17" applyAlignment="1" pivotButton="0" quotePrefix="0" xfId="6">
      <alignment horizontal="center" vertical="center"/>
    </xf>
    <xf numFmtId="3" fontId="30" fillId="6" borderId="17" applyAlignment="1" applyProtection="1" pivotButton="0" quotePrefix="0" xfId="7">
      <alignment horizontal="center" vertical="center"/>
      <protection locked="0" hidden="0"/>
    </xf>
    <xf numFmtId="3" fontId="31" fillId="6" borderId="17" applyAlignment="1" applyProtection="1" pivotButton="0" quotePrefix="0" xfId="7">
      <alignment horizontal="center" vertical="center"/>
      <protection locked="0" hidden="0"/>
    </xf>
    <xf numFmtId="3" fontId="31" fillId="9" borderId="17" applyAlignment="1" applyProtection="1" pivotButton="0" quotePrefix="0" xfId="7">
      <alignment horizontal="center" vertical="center"/>
      <protection locked="0" hidden="0"/>
    </xf>
    <xf numFmtId="3" fontId="32" fillId="0" borderId="17" applyAlignment="1" applyProtection="1" pivotButton="0" quotePrefix="0" xfId="6">
      <alignment horizontal="center" vertical="center"/>
      <protection locked="0" hidden="0"/>
    </xf>
    <xf numFmtId="3" fontId="24" fillId="0" borderId="17" applyAlignment="1" applyProtection="1" pivotButton="0" quotePrefix="0" xfId="6">
      <alignment horizontal="center" vertical="center"/>
      <protection locked="0" hidden="0"/>
    </xf>
    <xf numFmtId="0" fontId="2" fillId="8" borderId="17" applyAlignment="1" pivotButton="0" quotePrefix="0" xfId="4">
      <alignment horizontal="left" vertical="center"/>
    </xf>
    <xf numFmtId="1" fontId="30" fillId="6" borderId="17" applyAlignment="1" applyProtection="1" pivotButton="0" quotePrefix="0" xfId="7">
      <alignment horizontal="center" vertical="center"/>
      <protection locked="0" hidden="0"/>
    </xf>
    <xf numFmtId="0" fontId="34" fillId="6" borderId="17" applyAlignment="1" applyProtection="1" pivotButton="0" quotePrefix="0" xfId="7">
      <alignment horizontal="left" vertical="center"/>
      <protection locked="0" hidden="0"/>
    </xf>
    <xf numFmtId="0" fontId="34" fillId="6" borderId="17" applyAlignment="1" applyProtection="1" pivotButton="0" quotePrefix="0" xfId="7">
      <alignment horizontal="center" vertical="center"/>
      <protection locked="0" hidden="0"/>
    </xf>
    <xf numFmtId="0" fontId="3" fillId="0" borderId="17" applyAlignment="1" applyProtection="1" pivotButton="0" quotePrefix="0" xfId="6">
      <alignment horizontal="center" vertical="center"/>
      <protection locked="0" hidden="0"/>
    </xf>
    <xf numFmtId="3" fontId="34" fillId="6" borderId="17" applyAlignment="1" applyProtection="1" pivotButton="0" quotePrefix="0" xfId="7">
      <alignment horizontal="center" vertical="center"/>
      <protection locked="0" hidden="0"/>
    </xf>
    <xf numFmtId="0" fontId="35" fillId="0" borderId="17" applyAlignment="1" pivotButton="0" quotePrefix="0" xfId="2">
      <alignment horizontal="center" vertical="center"/>
    </xf>
    <xf numFmtId="0" fontId="3" fillId="0" borderId="17" applyAlignment="1" pivotButton="0" quotePrefix="0" xfId="2">
      <alignment vertical="center" wrapText="1"/>
    </xf>
    <xf numFmtId="0" fontId="35" fillId="0" borderId="17" applyAlignment="1" pivotButton="0" quotePrefix="0" xfId="2">
      <alignment horizontal="center" vertical="center" wrapText="1"/>
    </xf>
    <xf numFmtId="0" fontId="36" fillId="0" borderId="17" applyAlignment="1" applyProtection="1" pivotButton="0" quotePrefix="0" xfId="2">
      <alignment horizontal="center" vertical="center" wrapText="1"/>
      <protection locked="0" hidden="0"/>
    </xf>
    <xf numFmtId="0" fontId="10" fillId="3" borderId="17" applyAlignment="1" pivotButton="0" quotePrefix="0" xfId="2">
      <alignment horizontal="center" vertical="center"/>
    </xf>
    <xf numFmtId="0" fontId="25" fillId="7" borderId="0" applyAlignment="1" pivotButton="0" quotePrefix="0" xfId="5">
      <alignment horizontal="center" vertical="center"/>
    </xf>
    <xf numFmtId="0" fontId="0" fillId="0" borderId="0" pivotButton="0" quotePrefix="0" xfId="0"/>
    <xf numFmtId="0" fontId="10" fillId="3" borderId="17" applyAlignment="1" pivotButton="0" quotePrefix="0" xfId="2">
      <alignment horizontal="center" vertical="center" wrapText="1"/>
    </xf>
    <xf numFmtId="0" fontId="9" fillId="3" borderId="17" applyAlignment="1" pivotButton="0" quotePrefix="0" xfId="2">
      <alignment horizontal="right" vertical="center"/>
    </xf>
    <xf numFmtId="0" fontId="9" fillId="3" borderId="17" applyAlignment="1" pivotButton="0" quotePrefix="0" xfId="2">
      <alignment horizontal="center" vertical="center"/>
    </xf>
    <xf numFmtId="0" fontId="10" fillId="3" borderId="17" applyAlignment="1" pivotButton="0" quotePrefix="0" xfId="2">
      <alignment horizontal="center" vertical="center"/>
    </xf>
    <xf numFmtId="0" fontId="3" fillId="0" borderId="1" applyAlignment="1" pivotButton="0" quotePrefix="0" xfId="2">
      <alignment horizontal="center" vertical="center"/>
    </xf>
    <xf numFmtId="0" fontId="3" fillId="0" borderId="8" applyAlignment="1" pivotButton="0" quotePrefix="0" xfId="2">
      <alignment horizontal="center" vertical="center"/>
    </xf>
    <xf numFmtId="0" fontId="5" fillId="2" borderId="2" applyAlignment="1" applyProtection="1" pivotButton="0" quotePrefix="0" xfId="2">
      <alignment horizontal="left" vertical="center"/>
      <protection locked="0" hidden="0"/>
    </xf>
    <xf numFmtId="0" fontId="5" fillId="2" borderId="3" applyAlignment="1" applyProtection="1" pivotButton="0" quotePrefix="0" xfId="2">
      <alignment horizontal="left" vertical="center"/>
      <protection locked="0" hidden="0"/>
    </xf>
    <xf numFmtId="0" fontId="5" fillId="2" borderId="4" applyAlignment="1" applyProtection="1" pivotButton="0" quotePrefix="0" xfId="2">
      <alignment horizontal="left" vertical="center"/>
      <protection locked="0" hidden="0"/>
    </xf>
    <xf numFmtId="0" fontId="3" fillId="0" borderId="5" applyAlignment="1" pivotButton="0" quotePrefix="0" xfId="2">
      <alignment horizontal="center" vertical="center" textRotation="90"/>
    </xf>
    <xf numFmtId="0" fontId="3" fillId="0" borderId="13" applyAlignment="1" pivotButton="0" quotePrefix="0" xfId="2">
      <alignment horizontal="center" vertical="center" textRotation="90"/>
    </xf>
    <xf numFmtId="0" fontId="6" fillId="0" borderId="1" applyAlignment="1" pivotButton="0" quotePrefix="0" xfId="2">
      <alignment horizontal="center" vertical="center"/>
    </xf>
    <xf numFmtId="0" fontId="6" fillId="0" borderId="6" applyAlignment="1" pivotButton="0" quotePrefix="0" xfId="2">
      <alignment horizontal="center" vertical="center"/>
    </xf>
    <xf numFmtId="0" fontId="7" fillId="0" borderId="7" applyAlignment="1" applyProtection="1" pivotButton="0" quotePrefix="0" xfId="2">
      <alignment horizontal="center" vertical="center"/>
      <protection locked="0" hidden="0"/>
    </xf>
    <xf numFmtId="0" fontId="7" fillId="0" borderId="6" applyAlignment="1" applyProtection="1" pivotButton="0" quotePrefix="0" xfId="2">
      <alignment horizontal="center" vertical="center"/>
      <protection locked="0" hidden="0"/>
    </xf>
    <xf numFmtId="0" fontId="7" fillId="0" borderId="0" applyAlignment="1" applyProtection="1" pivotButton="0" quotePrefix="0" xfId="2">
      <alignment horizontal="center" vertical="center"/>
      <protection locked="0" hidden="0"/>
    </xf>
    <xf numFmtId="0" fontId="7" fillId="0" borderId="15" applyAlignment="1" applyProtection="1" pivotButton="0" quotePrefix="0" xfId="2">
      <alignment horizontal="center" vertical="center"/>
      <protection locked="0" hidden="0"/>
    </xf>
    <xf numFmtId="0" fontId="5" fillId="2" borderId="10" applyAlignment="1" applyProtection="1" pivotButton="0" quotePrefix="0" xfId="2">
      <alignment horizontal="left" vertical="center"/>
      <protection locked="0" hidden="0"/>
    </xf>
    <xf numFmtId="0" fontId="5" fillId="2" borderId="11" applyAlignment="1" applyProtection="1" pivotButton="0" quotePrefix="0" xfId="2">
      <alignment horizontal="left" vertical="center"/>
      <protection locked="0" hidden="0"/>
    </xf>
    <xf numFmtId="0" fontId="5" fillId="2" borderId="12" applyAlignment="1" applyProtection="1" pivotButton="0" quotePrefix="0" xfId="2">
      <alignment horizontal="left" vertical="center"/>
      <protection locked="0" hidden="0"/>
    </xf>
    <xf numFmtId="0" fontId="6" fillId="0" borderId="9" applyAlignment="1" pivotButton="0" quotePrefix="0" xfId="2">
      <alignment horizontal="center" vertical="center"/>
    </xf>
    <xf numFmtId="0" fontId="6" fillId="0" borderId="14" applyAlignment="1" pivotButton="0" quotePrefix="0" xfId="2">
      <alignment horizontal="center" vertical="center"/>
    </xf>
    <xf numFmtId="0" fontId="8" fillId="0" borderId="1" applyAlignment="1" pivotButton="0" quotePrefix="0" xfId="2">
      <alignment horizontal="center" vertical="center"/>
    </xf>
    <xf numFmtId="0" fontId="8" fillId="0" borderId="7" applyAlignment="1" pivotButton="0" quotePrefix="0" xfId="2">
      <alignment horizontal="center" vertical="center"/>
    </xf>
    <xf numFmtId="0" fontId="8" fillId="0" borderId="6" applyAlignment="1" pivotButton="0" quotePrefix="0" xfId="2">
      <alignment horizontal="center" vertical="center"/>
    </xf>
    <xf numFmtId="0" fontId="8" fillId="0" borderId="9" applyAlignment="1" pivotButton="0" quotePrefix="0" xfId="2">
      <alignment horizontal="center" vertical="center"/>
    </xf>
    <xf numFmtId="0" fontId="8" fillId="0" borderId="16" applyAlignment="1" pivotButton="0" quotePrefix="0" xfId="2">
      <alignment horizontal="center" vertical="center"/>
    </xf>
    <xf numFmtId="0" fontId="8" fillId="0" borderId="14" applyAlignment="1" pivotButton="0" quotePrefix="0" xfId="2">
      <alignment horizontal="center" vertical="center"/>
    </xf>
    <xf numFmtId="0" fontId="28" fillId="3" borderId="17" applyAlignment="1" pivotButton="0" quotePrefix="0" xfId="2">
      <alignment horizontal="right" vertical="center"/>
    </xf>
    <xf numFmtId="0" fontId="28" fillId="3" borderId="17" applyAlignment="1" pivotButton="0" quotePrefix="0" xfId="2">
      <alignment horizontal="center" vertical="center"/>
    </xf>
    <xf numFmtId="0" fontId="16" fillId="3" borderId="17" applyAlignment="1" pivotButton="0" quotePrefix="0" xfId="2">
      <alignment horizontal="center" vertical="center"/>
    </xf>
    <xf numFmtId="0" fontId="3" fillId="0" borderId="17" applyAlignment="1" pivotButton="0" quotePrefix="0" xfId="2">
      <alignment horizontal="center" vertical="center"/>
    </xf>
    <xf numFmtId="0" fontId="8" fillId="2" borderId="17" applyAlignment="1" applyProtection="1" pivotButton="0" quotePrefix="0" xfId="2">
      <alignment horizontal="left" vertical="center"/>
      <protection locked="0" hidden="0"/>
    </xf>
    <xf numFmtId="0" fontId="24" fillId="0" borderId="17" applyAlignment="1" pivotButton="0" quotePrefix="0" xfId="2">
      <alignment horizontal="center" vertical="center" textRotation="90"/>
    </xf>
    <xf numFmtId="0" fontId="27" fillId="0" borderId="17" applyAlignment="1" pivotButton="0" quotePrefix="0" xfId="2">
      <alignment horizontal="center" vertical="center"/>
    </xf>
    <xf numFmtId="0" fontId="7" fillId="0" borderId="17" applyAlignment="1" applyProtection="1" pivotButton="0" quotePrefix="0" xfId="2">
      <alignment horizontal="center" vertical="center"/>
      <protection locked="0" hidden="0"/>
    </xf>
    <xf numFmtId="0" fontId="5" fillId="0" borderId="17" applyAlignment="1" pivotButton="0" quotePrefix="0" xfId="2">
      <alignment horizontal="center" vertical="center"/>
    </xf>
    <xf numFmtId="0" fontId="10" fillId="3" borderId="17" applyAlignment="1" pivotButton="0" quotePrefix="0" xfId="2">
      <alignment horizontal="center" vertical="center" wrapText="1"/>
    </xf>
    <xf numFmtId="0" fontId="3" fillId="0" borderId="1" applyAlignment="1" applyProtection="1" pivotButton="0" quotePrefix="0" xfId="6">
      <alignment horizontal="center" vertical="center"/>
      <protection locked="0" hidden="0"/>
    </xf>
    <xf numFmtId="0" fontId="3" fillId="0" borderId="7" applyAlignment="1" applyProtection="1" pivotButton="0" quotePrefix="0" xfId="6">
      <alignment horizontal="center" vertical="center"/>
      <protection locked="0" hidden="0"/>
    </xf>
    <xf numFmtId="0" fontId="3" fillId="0" borderId="6" applyAlignment="1" applyProtection="1" pivotButton="0" quotePrefix="0" xfId="6">
      <alignment horizontal="center" vertical="center"/>
      <protection locked="0" hidden="0"/>
    </xf>
    <xf numFmtId="0" fontId="3" fillId="0" borderId="9" applyAlignment="1" applyProtection="1" pivotButton="0" quotePrefix="0" xfId="6">
      <alignment horizontal="center" vertical="center"/>
      <protection locked="0" hidden="0"/>
    </xf>
    <xf numFmtId="0" fontId="3" fillId="0" borderId="16" applyAlignment="1" applyProtection="1" pivotButton="0" quotePrefix="0" xfId="6">
      <alignment horizontal="center" vertical="center"/>
      <protection locked="0" hidden="0"/>
    </xf>
    <xf numFmtId="0" fontId="3" fillId="0" borderId="14" applyAlignment="1" applyProtection="1" pivotButton="0" quotePrefix="0" xfId="6">
      <alignment horizontal="center" vertical="center"/>
      <protection locked="0" hidden="0"/>
    </xf>
    <xf numFmtId="0" fontId="3" fillId="0" borderId="17" applyAlignment="1" pivotButton="0" quotePrefix="0" xfId="2">
      <alignment horizontal="center" vertical="center" wrapText="1"/>
    </xf>
    <xf numFmtId="0" fontId="3" fillId="2" borderId="17" applyAlignment="1" pivotButton="0" quotePrefix="0" xfId="2">
      <alignment horizontal="center" vertical="center" wrapText="1"/>
    </xf>
    <xf numFmtId="0" fontId="3" fillId="2" borderId="27" applyAlignment="1" pivotButton="0" quotePrefix="0" xfId="2">
      <alignment horizontal="center" vertical="center" wrapText="1"/>
    </xf>
    <xf numFmtId="0" fontId="3" fillId="2" borderId="20" applyAlignment="1" pivotButton="0" quotePrefix="0" xfId="2">
      <alignment horizontal="center" vertical="center" wrapText="1"/>
    </xf>
    <xf numFmtId="0" fontId="3" fillId="0" borderId="1" applyAlignment="1" pivotButton="0" quotePrefix="0" xfId="6">
      <alignment horizontal="center"/>
    </xf>
    <xf numFmtId="0" fontId="3" fillId="0" borderId="8" applyAlignment="1" pivotButton="0" quotePrefix="0" xfId="6">
      <alignment horizontal="center"/>
    </xf>
    <xf numFmtId="0" fontId="6" fillId="0" borderId="2" applyAlignment="1" pivotButton="0" quotePrefix="0" xfId="6">
      <alignment horizontal="center" vertical="center"/>
    </xf>
    <xf numFmtId="0" fontId="6" fillId="0" borderId="4" applyAlignment="1" pivotButton="0" quotePrefix="0" xfId="6">
      <alignment horizontal="center" vertical="center"/>
    </xf>
    <xf numFmtId="0" fontId="29" fillId="2" borderId="2" applyAlignment="1" applyProtection="1" pivotButton="0" quotePrefix="0" xfId="2">
      <alignment horizontal="left" vertical="center"/>
      <protection locked="0" hidden="0"/>
    </xf>
    <xf numFmtId="0" fontId="29" fillId="2" borderId="3" applyAlignment="1" applyProtection="1" pivotButton="0" quotePrefix="0" xfId="2">
      <alignment horizontal="left" vertical="center"/>
      <protection locked="0" hidden="0"/>
    </xf>
    <xf numFmtId="0" fontId="29" fillId="2" borderId="4" applyAlignment="1" applyProtection="1" pivotButton="0" quotePrefix="0" xfId="2">
      <alignment horizontal="left" vertical="center"/>
      <protection locked="0" hidden="0"/>
    </xf>
    <xf numFmtId="0" fontId="3" fillId="0" borderId="5" applyAlignment="1" pivotButton="0" quotePrefix="0" xfId="6">
      <alignment horizontal="center" textRotation="90"/>
    </xf>
    <xf numFmtId="0" fontId="3" fillId="0" borderId="25" applyAlignment="1" pivotButton="0" quotePrefix="0" xfId="6">
      <alignment horizontal="center" textRotation="90"/>
    </xf>
    <xf numFmtId="0" fontId="6" fillId="0" borderId="1" applyAlignment="1" pivotButton="0" quotePrefix="0" xfId="6">
      <alignment horizontal="center" vertical="center"/>
    </xf>
    <xf numFmtId="0" fontId="6" fillId="0" borderId="6" applyAlignment="1" pivotButton="0" quotePrefix="0" xfId="6">
      <alignment horizontal="center" vertical="center"/>
    </xf>
    <xf numFmtId="0" fontId="7" fillId="0" borderId="7" applyAlignment="1" applyProtection="1" pivotButton="0" quotePrefix="0" xfId="6">
      <alignment horizontal="center" vertical="center"/>
      <protection locked="0" hidden="0"/>
    </xf>
    <xf numFmtId="0" fontId="7" fillId="0" borderId="6" applyAlignment="1" applyProtection="1" pivotButton="0" quotePrefix="0" xfId="6">
      <alignment horizontal="center" vertical="center"/>
      <protection locked="0" hidden="0"/>
    </xf>
    <xf numFmtId="0" fontId="7" fillId="0" borderId="0" applyAlignment="1" applyProtection="1" pivotButton="0" quotePrefix="0" xfId="6">
      <alignment horizontal="center" vertical="center"/>
      <protection locked="0" hidden="0"/>
    </xf>
    <xf numFmtId="0" fontId="7" fillId="0" borderId="15" applyAlignment="1" applyProtection="1" pivotButton="0" quotePrefix="0" xfId="6">
      <alignment horizontal="center" vertical="center"/>
      <protection locked="0" hidden="0"/>
    </xf>
    <xf numFmtId="0" fontId="6" fillId="0" borderId="10" applyAlignment="1" pivotButton="0" quotePrefix="0" xfId="6">
      <alignment horizontal="center" vertical="center"/>
    </xf>
    <xf numFmtId="0" fontId="6" fillId="0" borderId="12" applyAlignment="1" pivotButton="0" quotePrefix="0" xfId="6">
      <alignment horizontal="center" vertical="center"/>
    </xf>
    <xf numFmtId="0" fontId="29" fillId="2" borderId="10" applyAlignment="1" applyProtection="1" pivotButton="0" quotePrefix="0" xfId="2">
      <alignment horizontal="left" vertical="center" wrapText="1"/>
      <protection locked="0" hidden="0"/>
    </xf>
    <xf numFmtId="0" fontId="29" fillId="2" borderId="11" applyAlignment="1" applyProtection="1" pivotButton="0" quotePrefix="0" xfId="2">
      <alignment horizontal="left" vertical="center" wrapText="1"/>
      <protection locked="0" hidden="0"/>
    </xf>
    <xf numFmtId="0" fontId="29" fillId="2" borderId="12" applyAlignment="1" applyProtection="1" pivotButton="0" quotePrefix="0" xfId="2">
      <alignment horizontal="left" vertical="center" wrapText="1"/>
      <protection locked="0" hidden="0"/>
    </xf>
    <xf numFmtId="0" fontId="6" fillId="0" borderId="8" applyAlignment="1" pivotButton="0" quotePrefix="0" xfId="6">
      <alignment horizontal="center" vertical="center"/>
    </xf>
    <xf numFmtId="0" fontId="6" fillId="0" borderId="15" applyAlignment="1" pivotButton="0" quotePrefix="0" xfId="6">
      <alignment horizontal="center" vertical="center"/>
    </xf>
    <xf numFmtId="0" fontId="29" fillId="0" borderId="1" applyAlignment="1" pivotButton="0" quotePrefix="0" xfId="6">
      <alignment horizontal="center" vertical="center" wrapText="1"/>
    </xf>
    <xf numFmtId="0" fontId="29" fillId="0" borderId="7" applyAlignment="1" pivotButton="0" quotePrefix="0" xfId="6">
      <alignment horizontal="center" vertical="center"/>
    </xf>
    <xf numFmtId="0" fontId="29" fillId="0" borderId="6" applyAlignment="1" pivotButton="0" quotePrefix="0" xfId="6">
      <alignment horizontal="center" vertical="center"/>
    </xf>
    <xf numFmtId="0" fontId="29" fillId="0" borderId="9" applyAlignment="1" pivotButton="0" quotePrefix="0" xfId="6">
      <alignment horizontal="center" vertical="center"/>
    </xf>
    <xf numFmtId="0" fontId="29" fillId="0" borderId="16" applyAlignment="1" pivotButton="0" quotePrefix="0" xfId="6">
      <alignment horizontal="center" vertical="center"/>
    </xf>
    <xf numFmtId="0" fontId="29" fillId="0" borderId="14" applyAlignment="1" pivotButton="0" quotePrefix="0" xfId="6">
      <alignment horizontal="center" vertical="center"/>
    </xf>
    <xf numFmtId="0" fontId="5" fillId="2" borderId="24" applyAlignment="1" applyProtection="1" pivotButton="0" quotePrefix="0" xfId="2">
      <alignment horizontal="left" vertical="center"/>
      <protection locked="0" hidden="0"/>
    </xf>
    <xf numFmtId="0" fontId="0" fillId="0" borderId="3" applyProtection="1" pivotButton="0" quotePrefix="0" xfId="0">
      <protection locked="0" hidden="0"/>
    </xf>
    <xf numFmtId="0" fontId="0" fillId="0" borderId="4" applyProtection="1" pivotButton="0" quotePrefix="0" xfId="0">
      <protection locked="0" hidden="0"/>
    </xf>
    <xf numFmtId="0" fontId="3" fillId="0" borderId="17" applyAlignment="1" pivotButton="0" quotePrefix="0" xfId="2">
      <alignment horizontal="center" vertical="center" textRotation="90"/>
    </xf>
    <xf numFmtId="0" fontId="6" fillId="0" borderId="32" applyAlignment="1" pivotButton="0" quotePrefix="0" xfId="2">
      <alignment horizontal="center" vertical="center"/>
    </xf>
    <xf numFmtId="0" fontId="0" fillId="0" borderId="6" pivotButton="0" quotePrefix="0" xfId="0"/>
    <xf numFmtId="0" fontId="7" fillId="0" borderId="33" applyAlignment="1" applyProtection="1" pivotButton="0" quotePrefix="0" xfId="2">
      <alignment horizontal="center" vertical="center"/>
      <protection locked="0" hidden="0"/>
    </xf>
    <xf numFmtId="0" fontId="0" fillId="0" borderId="7" applyProtection="1" pivotButton="0" quotePrefix="0" xfId="0">
      <protection locked="0" hidden="0"/>
    </xf>
    <xf numFmtId="0" fontId="0" fillId="0" borderId="33" applyProtection="1" pivotButton="0" quotePrefix="0" xfId="0">
      <protection locked="0" hidden="0"/>
    </xf>
    <xf numFmtId="0" fontId="0" fillId="0" borderId="8" pivotButton="0" quotePrefix="0" xfId="0"/>
    <xf numFmtId="0" fontId="5" fillId="2" borderId="26" applyAlignment="1" applyProtection="1" pivotButton="0" quotePrefix="0" xfId="2">
      <alignment horizontal="left" vertical="center"/>
      <protection locked="0" hidden="0"/>
    </xf>
    <xf numFmtId="0" fontId="0" fillId="0" borderId="11" applyProtection="1" pivotButton="0" quotePrefix="0" xfId="0">
      <protection locked="0" hidden="0"/>
    </xf>
    <xf numFmtId="0" fontId="0" fillId="0" borderId="12" applyProtection="1" pivotButton="0" quotePrefix="0" xfId="0">
      <protection locked="0" hidden="0"/>
    </xf>
    <xf numFmtId="0" fontId="0" fillId="0" borderId="13" pivotButton="0" quotePrefix="0" xfId="0"/>
    <xf numFmtId="0" fontId="6" fillId="0" borderId="36" applyAlignment="1" pivotButton="0" quotePrefix="0" xfId="2">
      <alignment horizontal="center" vertical="center"/>
    </xf>
    <xf numFmtId="0" fontId="0" fillId="0" borderId="14" pivotButton="0" quotePrefix="0" xfId="0"/>
    <xf numFmtId="0" fontId="0" fillId="0" borderId="0" applyProtection="1" pivotButton="0" quotePrefix="0" xfId="0">
      <protection locked="0" hidden="0"/>
    </xf>
    <xf numFmtId="0" fontId="0" fillId="0" borderId="15" applyProtection="1" pivotButton="0" quotePrefix="0" xfId="0">
      <protection locked="0" hidden="0"/>
    </xf>
    <xf numFmtId="0" fontId="8" fillId="0" borderId="38" applyAlignment="1" pivotButton="0" quotePrefix="0" xfId="2">
      <alignment horizontal="center" vertical="center"/>
    </xf>
    <xf numFmtId="0" fontId="0" fillId="0" borderId="7" pivotButton="0" quotePrefix="0" xfId="0"/>
    <xf numFmtId="0" fontId="0" fillId="0" borderId="9" pivotButton="0" quotePrefix="0" xfId="0"/>
    <xf numFmtId="0" fontId="0" fillId="0" borderId="16" pivotButton="0" quotePrefix="0" xfId="0"/>
    <xf numFmtId="0" fontId="0" fillId="0" borderId="31" pivotButton="0" quotePrefix="0" xfId="0"/>
    <xf numFmtId="0" fontId="0" fillId="0" borderId="20" pivotButton="0" quotePrefix="0" xfId="0"/>
    <xf numFmtId="0" fontId="0" fillId="0" borderId="25" pivotButton="0" quotePrefix="0" xfId="0"/>
    <xf numFmtId="165" fontId="3" fillId="0" borderId="0" pivotButton="0" quotePrefix="0" xfId="2"/>
    <xf numFmtId="165" fontId="14" fillId="0" borderId="0" pivotButton="0" quotePrefix="0" xfId="2"/>
    <xf numFmtId="0" fontId="0" fillId="0" borderId="31" applyProtection="1" pivotButton="0" quotePrefix="0" xfId="0">
      <protection locked="0" hidden="0"/>
    </xf>
    <xf numFmtId="0" fontId="0" fillId="0" borderId="20" applyProtection="1" pivotButton="0" quotePrefix="0" xfId="0">
      <protection locked="0" hidden="0"/>
    </xf>
    <xf numFmtId="0" fontId="0" fillId="0" borderId="29" applyProtection="1" pivotButton="0" quotePrefix="0" xfId="0">
      <protection locked="0" hidden="0"/>
    </xf>
    <xf numFmtId="0" fontId="0" fillId="0" borderId="30" applyProtection="1" pivotButton="0" quotePrefix="0" xfId="0">
      <protection locked="0" hidden="0"/>
    </xf>
    <xf numFmtId="0" fontId="0" fillId="0" borderId="28" applyProtection="1" pivotButton="0" quotePrefix="0" xfId="0">
      <protection locked="0" hidden="0"/>
    </xf>
    <xf numFmtId="0" fontId="0" fillId="0" borderId="29" pivotButton="0" quotePrefix="0" xfId="0"/>
    <xf numFmtId="0" fontId="0" fillId="0" borderId="30" pivotButton="0" quotePrefix="0" xfId="0"/>
    <xf numFmtId="0" fontId="0" fillId="0" borderId="39" pivotButton="0" quotePrefix="0" xfId="0"/>
    <xf numFmtId="0" fontId="0" fillId="0" borderId="40" pivotButton="0" quotePrefix="0" xfId="0"/>
    <xf numFmtId="0" fontId="0" fillId="0" borderId="41" pivotButton="0" quotePrefix="0" xfId="0"/>
    <xf numFmtId="0" fontId="0" fillId="0" borderId="39" applyProtection="1" pivotButton="0" quotePrefix="0" xfId="0">
      <protection locked="0" hidden="0"/>
    </xf>
    <xf numFmtId="0" fontId="0" fillId="0" borderId="40" applyProtection="1" pivotButton="0" quotePrefix="0" xfId="0">
      <protection locked="0" hidden="0"/>
    </xf>
    <xf numFmtId="0" fontId="0" fillId="0" borderId="41" applyProtection="1" pivotButton="0" quotePrefix="0" xfId="0">
      <protection locked="0" hidden="0"/>
    </xf>
    <xf numFmtId="166" fontId="3" fillId="0" borderId="19" applyAlignment="1" pivotButton="0" quotePrefix="0" xfId="2">
      <alignment horizontal="center" vertical="center"/>
    </xf>
    <xf numFmtId="166" fontId="3" fillId="0" borderId="23" applyAlignment="1" pivotButton="0" quotePrefix="0" xfId="2">
      <alignment horizontal="center" vertical="center"/>
    </xf>
    <xf numFmtId="0" fontId="6" fillId="0" borderId="24" applyAlignment="1" pivotButton="0" quotePrefix="0" xfId="6">
      <alignment horizontal="center" vertical="center"/>
    </xf>
    <xf numFmtId="0" fontId="0" fillId="0" borderId="4" pivotButton="0" quotePrefix="0" xfId="0"/>
    <xf numFmtId="0" fontId="29" fillId="2" borderId="24" applyAlignment="1" applyProtection="1" pivotButton="0" quotePrefix="0" xfId="2">
      <alignment horizontal="left" vertical="center"/>
      <protection locked="0" hidden="0"/>
    </xf>
    <xf numFmtId="0" fontId="6" fillId="0" borderId="32" applyAlignment="1" pivotButton="0" quotePrefix="0" xfId="6">
      <alignment horizontal="center" vertical="center"/>
    </xf>
    <xf numFmtId="0" fontId="7" fillId="0" borderId="33" applyAlignment="1" applyProtection="1" pivotButton="0" quotePrefix="0" xfId="6">
      <alignment horizontal="center" vertical="center"/>
      <protection locked="0" hidden="0"/>
    </xf>
    <xf numFmtId="0" fontId="6" fillId="0" borderId="26" applyAlignment="1" pivotButton="0" quotePrefix="0" xfId="6">
      <alignment horizontal="center" vertical="center"/>
    </xf>
    <xf numFmtId="0" fontId="0" fillId="0" borderId="12" pivotButton="0" quotePrefix="0" xfId="0"/>
    <xf numFmtId="0" fontId="29" fillId="2" borderId="26" applyAlignment="1" applyProtection="1" pivotButton="0" quotePrefix="0" xfId="2">
      <alignment horizontal="left" vertical="center" wrapText="1"/>
      <protection locked="0" hidden="0"/>
    </xf>
    <xf numFmtId="0" fontId="6" fillId="0" borderId="42" applyAlignment="1" pivotButton="0" quotePrefix="0" xfId="6">
      <alignment horizontal="center" vertical="center"/>
    </xf>
    <xf numFmtId="0" fontId="0" fillId="0" borderId="15" pivotButton="0" quotePrefix="0" xfId="0"/>
    <xf numFmtId="0" fontId="29" fillId="0" borderId="38" applyAlignment="1" pivotButton="0" quotePrefix="0" xfId="6">
      <alignment horizontal="center" vertical="center" wrapText="1"/>
    </xf>
    <xf numFmtId="167" fontId="3" fillId="0" borderId="17" applyAlignment="1" pivotButton="0" quotePrefix="0" xfId="3">
      <alignment horizontal="center" vertical="center"/>
    </xf>
    <xf numFmtId="0" fontId="3" fillId="0" borderId="38" applyAlignment="1" applyProtection="1" pivotButton="0" quotePrefix="0" xfId="6">
      <alignment horizontal="center" vertical="center"/>
      <protection locked="0" hidden="0"/>
    </xf>
    <xf numFmtId="0" fontId="0" fillId="0" borderId="6" applyProtection="1" pivotButton="0" quotePrefix="0" xfId="0">
      <protection locked="0" hidden="0"/>
    </xf>
    <xf numFmtId="0" fontId="0" fillId="0" borderId="9" applyProtection="1" pivotButton="0" quotePrefix="0" xfId="0">
      <protection locked="0" hidden="0"/>
    </xf>
    <xf numFmtId="0" fontId="0" fillId="0" borderId="16" applyProtection="1" pivotButton="0" quotePrefix="0" xfId="0">
      <protection locked="0" hidden="0"/>
    </xf>
    <xf numFmtId="0" fontId="0" fillId="0" borderId="14" applyProtection="1" pivotButton="0" quotePrefix="0" xfId="0">
      <protection locked="0" hidden="0"/>
    </xf>
    <xf numFmtId="0" fontId="0" fillId="0" borderId="28" pivotButton="0" quotePrefix="0" xfId="0"/>
  </cellXfs>
  <cellStyles count="8">
    <cellStyle name="Normal" xfId="0" builtinId="0"/>
    <cellStyle name="Porcentagem" xfId="1" builtinId="5"/>
    <cellStyle name="Normal 27 3 2 4" xfId="2"/>
    <cellStyle name="Vírgula 3" xfId="3"/>
    <cellStyle name="Normal 4 3 21" xfId="4"/>
    <cellStyle name="Normal 31 8" xfId="5"/>
    <cellStyle name="Normal 27 3 2 3 2" xfId="6"/>
    <cellStyle name="Normal 12 2 4" xfId="7"/>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externalLink" Target="/xl/externalLinks/externalLink1.xml" Id="rId7" /><Relationship Type="http://schemas.openxmlformats.org/officeDocument/2006/relationships/externalLink" Target="/xl/externalLinks/externalLink2.xml" Id="rId8" /><Relationship Type="http://schemas.openxmlformats.org/officeDocument/2006/relationships/externalLink" Target="/xl/externalLinks/externalLink3.xml" Id="rId9" /><Relationship Type="http://schemas.openxmlformats.org/officeDocument/2006/relationships/externalLink" Target="/xl/externalLinks/externalLink4.xml" Id="rId10" /><Relationship Type="http://schemas.openxmlformats.org/officeDocument/2006/relationships/externalLink" Target="/xl/externalLinks/externalLink5.xml" Id="rId11" /><Relationship Type="http://schemas.openxmlformats.org/officeDocument/2006/relationships/externalLink" Target="/xl/externalLinks/externalLink6.xml" Id="rId12" /><Relationship Type="http://schemas.openxmlformats.org/officeDocument/2006/relationships/externalLink" Target="/xl/externalLinks/externalLink7.xml" Id="rId13" /><Relationship Type="http://schemas.openxmlformats.org/officeDocument/2006/relationships/externalLink" Target="/xl/externalLinks/externalLink8.xml" Id="rId14" /><Relationship Type="http://schemas.openxmlformats.org/officeDocument/2006/relationships/externalLink" Target="/xl/externalLinks/externalLink9.xml" Id="rId15" /><Relationship Type="http://schemas.openxmlformats.org/officeDocument/2006/relationships/externalLink" Target="/xl/externalLinks/externalLink10.xml" Id="rId16" /><Relationship Type="http://schemas.openxmlformats.org/officeDocument/2006/relationships/externalLink" Target="/xl/externalLinks/externalLink11.xml" Id="rId17" /><Relationship Type="http://schemas.openxmlformats.org/officeDocument/2006/relationships/externalLink" Target="/xl/externalLinks/externalLink12.xml" Id="rId18" /><Relationship Type="http://schemas.openxmlformats.org/officeDocument/2006/relationships/externalLink" Target="/xl/externalLinks/externalLink13.xml" Id="rId19" /><Relationship Type="http://schemas.openxmlformats.org/officeDocument/2006/relationships/externalLink" Target="/xl/externalLinks/externalLink14.xml" Id="rId20" /><Relationship Type="http://schemas.openxmlformats.org/officeDocument/2006/relationships/externalLink" Target="/xl/externalLinks/externalLink15.xml" Id="rId21" /><Relationship Type="http://schemas.openxmlformats.org/officeDocument/2006/relationships/externalLink" Target="/xl/externalLinks/externalLink16.xml" Id="rId22" /><Relationship Type="http://schemas.openxmlformats.org/officeDocument/2006/relationships/externalLink" Target="/xl/externalLinks/externalLink17.xml" Id="rId23" /><Relationship Type="http://schemas.openxmlformats.org/officeDocument/2006/relationships/externalLink" Target="/xl/externalLinks/externalLink18.xml" Id="rId24" /><Relationship Type="http://schemas.openxmlformats.org/officeDocument/2006/relationships/externalLink" Target="/xl/externalLinks/externalLink19.xml" Id="rId25" /><Relationship Type="http://schemas.openxmlformats.org/officeDocument/2006/relationships/externalLink" Target="/xl/externalLinks/externalLink20.xml" Id="rId26" /><Relationship Type="http://schemas.openxmlformats.org/officeDocument/2006/relationships/externalLink" Target="/xl/externalLinks/externalLink21.xml" Id="rId27" /><Relationship Type="http://schemas.openxmlformats.org/officeDocument/2006/relationships/externalLink" Target="/xl/externalLinks/externalLink22.xml" Id="rId28" /><Relationship Type="http://schemas.openxmlformats.org/officeDocument/2006/relationships/externalLink" Target="/xl/externalLinks/externalLink23.xml" Id="rId29" /><Relationship Type="http://schemas.openxmlformats.org/officeDocument/2006/relationships/externalLink" Target="/xl/externalLinks/externalLink24.xml" Id="rId30" /><Relationship Type="http://schemas.openxmlformats.org/officeDocument/2006/relationships/externalLink" Target="/xl/externalLinks/externalLink25.xml" Id="rId31" /><Relationship Type="http://schemas.openxmlformats.org/officeDocument/2006/relationships/externalLink" Target="/xl/externalLinks/externalLink26.xml" Id="rId32" /><Relationship Type="http://schemas.openxmlformats.org/officeDocument/2006/relationships/externalLink" Target="/xl/externalLinks/externalLink27.xml" Id="rId33" /><Relationship Type="http://schemas.openxmlformats.org/officeDocument/2006/relationships/externalLink" Target="/xl/externalLinks/externalLink28.xml" Id="rId34" /><Relationship Type="http://schemas.openxmlformats.org/officeDocument/2006/relationships/externalLink" Target="/xl/externalLinks/externalLink29.xml" Id="rId35" /><Relationship Type="http://schemas.openxmlformats.org/officeDocument/2006/relationships/externalLink" Target="/xl/externalLinks/externalLink30.xml" Id="rId36" /><Relationship Type="http://schemas.openxmlformats.org/officeDocument/2006/relationships/externalLink" Target="/xl/externalLinks/externalLink31.xml" Id="rId37" /><Relationship Type="http://schemas.openxmlformats.org/officeDocument/2006/relationships/externalLink" Target="/xl/externalLinks/externalLink32.xml" Id="rId38" /><Relationship Type="http://schemas.openxmlformats.org/officeDocument/2006/relationships/externalLink" Target="/xl/externalLinks/externalLink33.xml" Id="rId39" /><Relationship Type="http://schemas.openxmlformats.org/officeDocument/2006/relationships/externalLink" Target="/xl/externalLinks/externalLink34.xml" Id="rId40" /><Relationship Type="http://schemas.openxmlformats.org/officeDocument/2006/relationships/externalLink" Target="/xl/externalLinks/externalLink35.xml" Id="rId41" /><Relationship Type="http://schemas.openxmlformats.org/officeDocument/2006/relationships/externalLink" Target="/xl/externalLinks/externalLink36.xml" Id="rId42" /><Relationship Type="http://schemas.openxmlformats.org/officeDocument/2006/relationships/externalLink" Target="/xl/externalLinks/externalLink37.xml" Id="rId43" /><Relationship Type="http://schemas.openxmlformats.org/officeDocument/2006/relationships/externalLink" Target="/xl/externalLinks/externalLink38.xml" Id="rId44" /><Relationship Type="http://schemas.openxmlformats.org/officeDocument/2006/relationships/externalLink" Target="/xl/externalLinks/externalLink39.xml" Id="rId45" /><Relationship Type="http://schemas.openxmlformats.org/officeDocument/2006/relationships/externalLink" Target="/xl/externalLinks/externalLink40.xml" Id="rId46" /><Relationship Type="http://schemas.openxmlformats.org/officeDocument/2006/relationships/externalLink" Target="/xl/externalLinks/externalLink41.xml" Id="rId47" /><Relationship Type="http://schemas.openxmlformats.org/officeDocument/2006/relationships/externalLink" Target="/xl/externalLinks/externalLink42.xml" Id="rId48" /><Relationship Type="http://schemas.openxmlformats.org/officeDocument/2006/relationships/externalLink" Target="/xl/externalLinks/externalLink43.xml" Id="rId49" /><Relationship Type="http://schemas.openxmlformats.org/officeDocument/2006/relationships/externalLink" Target="/xl/externalLinks/externalLink44.xml" Id="rId50" /><Relationship Type="http://schemas.openxmlformats.org/officeDocument/2006/relationships/externalLink" Target="/xl/externalLinks/externalLink45.xml" Id="rId51" /><Relationship Type="http://schemas.openxmlformats.org/officeDocument/2006/relationships/externalLink" Target="/xl/externalLinks/externalLink46.xml" Id="rId52" /><Relationship Type="http://schemas.openxmlformats.org/officeDocument/2006/relationships/externalLink" Target="/xl/externalLinks/externalLink47.xml" Id="rId53" /><Relationship Type="http://schemas.openxmlformats.org/officeDocument/2006/relationships/externalLink" Target="/xl/externalLinks/externalLink48.xml" Id="rId54" /><Relationship Type="http://schemas.openxmlformats.org/officeDocument/2006/relationships/externalLink" Target="/xl/externalLinks/externalLink49.xml" Id="rId55" /><Relationship Type="http://schemas.openxmlformats.org/officeDocument/2006/relationships/externalLink" Target="/xl/externalLinks/externalLink50.xml" Id="rId56" /><Relationship Type="http://schemas.openxmlformats.org/officeDocument/2006/relationships/externalLink" Target="/xl/externalLinks/externalLink51.xml" Id="rId57" /><Relationship Type="http://schemas.openxmlformats.org/officeDocument/2006/relationships/externalLink" Target="/xl/externalLinks/externalLink52.xml" Id="rId58" /><Relationship Type="http://schemas.openxmlformats.org/officeDocument/2006/relationships/externalLink" Target="/xl/externalLinks/externalLink53.xml" Id="rId59" /><Relationship Type="http://schemas.openxmlformats.org/officeDocument/2006/relationships/externalLink" Target="/xl/externalLinks/externalLink54.xml" Id="rId60" /><Relationship Type="http://schemas.openxmlformats.org/officeDocument/2006/relationships/externalLink" Target="/xl/externalLinks/externalLink55.xml" Id="rId61" /><Relationship Type="http://schemas.openxmlformats.org/officeDocument/2006/relationships/externalLink" Target="/xl/externalLinks/externalLink56.xml" Id="rId62" /><Relationship Type="http://schemas.openxmlformats.org/officeDocument/2006/relationships/externalLink" Target="/xl/externalLinks/externalLink57.xml" Id="rId63" /><Relationship Type="http://schemas.openxmlformats.org/officeDocument/2006/relationships/externalLink" Target="/xl/externalLinks/externalLink58.xml" Id="rId64" /><Relationship Type="http://schemas.openxmlformats.org/officeDocument/2006/relationships/externalLink" Target="/xl/externalLinks/externalLink59.xml" Id="rId65" /><Relationship Type="http://schemas.openxmlformats.org/officeDocument/2006/relationships/externalLink" Target="/xl/externalLinks/externalLink60.xml" Id="rId66" /><Relationship Type="http://schemas.openxmlformats.org/officeDocument/2006/relationships/externalLink" Target="/xl/externalLinks/externalLink61.xml" Id="rId67" /><Relationship Type="http://schemas.openxmlformats.org/officeDocument/2006/relationships/externalLink" Target="/xl/externalLinks/externalLink62.xml" Id="rId68" /><Relationship Type="http://schemas.openxmlformats.org/officeDocument/2006/relationships/externalLink" Target="/xl/externalLinks/externalLink63.xml" Id="rId69" /><Relationship Type="http://schemas.openxmlformats.org/officeDocument/2006/relationships/externalLink" Target="/xl/externalLinks/externalLink64.xml" Id="rId70" /><Relationship Type="http://schemas.openxmlformats.org/officeDocument/2006/relationships/externalLink" Target="/xl/externalLinks/externalLink65.xml" Id="rId71" /><Relationship Type="http://schemas.openxmlformats.org/officeDocument/2006/relationships/externalLink" Target="/xl/externalLinks/externalLink66.xml" Id="rId72" /><Relationship Type="http://schemas.openxmlformats.org/officeDocument/2006/relationships/externalLink" Target="/xl/externalLinks/externalLink67.xml" Id="rId73" /><Relationship Type="http://schemas.openxmlformats.org/officeDocument/2006/relationships/externalLink" Target="/xl/externalLinks/externalLink68.xml" Id="rId74" /><Relationship Type="http://schemas.openxmlformats.org/officeDocument/2006/relationships/externalLink" Target="/xl/externalLinks/externalLink69.xml" Id="rId75" /><Relationship Type="http://schemas.openxmlformats.org/officeDocument/2006/relationships/externalLink" Target="/xl/externalLinks/externalLink70.xml" Id="rId76" /><Relationship Type="http://schemas.openxmlformats.org/officeDocument/2006/relationships/externalLink" Target="/xl/externalLinks/externalLink71.xml" Id="rId77" /><Relationship Type="http://schemas.openxmlformats.org/officeDocument/2006/relationships/externalLink" Target="/xl/externalLinks/externalLink72.xml" Id="rId78" /><Relationship Type="http://schemas.openxmlformats.org/officeDocument/2006/relationships/externalLink" Target="/xl/externalLinks/externalLink73.xml" Id="rId79" /><Relationship Type="http://schemas.openxmlformats.org/officeDocument/2006/relationships/externalLink" Target="/xl/externalLinks/externalLink74.xml" Id="rId80" /><Relationship Type="http://schemas.openxmlformats.org/officeDocument/2006/relationships/externalLink" Target="/xl/externalLinks/externalLink75.xml" Id="rId81" /><Relationship Type="http://schemas.openxmlformats.org/officeDocument/2006/relationships/externalLink" Target="/xl/externalLinks/externalLink76.xml" Id="rId82" /><Relationship Type="http://schemas.openxmlformats.org/officeDocument/2006/relationships/externalLink" Target="/xl/externalLinks/externalLink77.xml" Id="rId83" /><Relationship Type="http://schemas.openxmlformats.org/officeDocument/2006/relationships/externalLink" Target="/xl/externalLinks/externalLink78.xml" Id="rId84" /><Relationship Type="http://schemas.openxmlformats.org/officeDocument/2006/relationships/externalLink" Target="/xl/externalLinks/externalLink79.xml" Id="rId85" /><Relationship Type="http://schemas.openxmlformats.org/officeDocument/2006/relationships/externalLink" Target="/xl/externalLinks/externalLink80.xml" Id="rId86" /><Relationship Type="http://schemas.openxmlformats.org/officeDocument/2006/relationships/externalLink" Target="/xl/externalLinks/externalLink81.xml" Id="rId87" /><Relationship Type="http://schemas.openxmlformats.org/officeDocument/2006/relationships/externalLink" Target="/xl/externalLinks/externalLink82.xml" Id="rId88" /><Relationship Type="http://schemas.openxmlformats.org/officeDocument/2006/relationships/externalLink" Target="/xl/externalLinks/externalLink83.xml" Id="rId89" /><Relationship Type="http://schemas.openxmlformats.org/officeDocument/2006/relationships/externalLink" Target="/xl/externalLinks/externalLink84.xml" Id="rId90" /><Relationship Type="http://schemas.openxmlformats.org/officeDocument/2006/relationships/externalLink" Target="/xl/externalLinks/externalLink85.xml" Id="rId91" /><Relationship Type="http://schemas.openxmlformats.org/officeDocument/2006/relationships/externalLink" Target="/xl/externalLinks/externalLink86.xml" Id="rId92" /><Relationship Type="http://schemas.openxmlformats.org/officeDocument/2006/relationships/externalLink" Target="/xl/externalLinks/externalLink87.xml" Id="rId93" /><Relationship Type="http://schemas.openxmlformats.org/officeDocument/2006/relationships/externalLink" Target="/xl/externalLinks/externalLink88.xml" Id="rId94" /><Relationship Type="http://schemas.openxmlformats.org/officeDocument/2006/relationships/externalLink" Target="/xl/externalLinks/externalLink89.xml" Id="rId95" /><Relationship Type="http://schemas.openxmlformats.org/officeDocument/2006/relationships/externalLink" Target="/xl/externalLinks/externalLink90.xml" Id="rId96" /><Relationship Type="http://schemas.openxmlformats.org/officeDocument/2006/relationships/externalLink" Target="/xl/externalLinks/externalLink91.xml" Id="rId97" /><Relationship Type="http://schemas.openxmlformats.org/officeDocument/2006/relationships/externalLink" Target="/xl/externalLinks/externalLink92.xml" Id="rId98" /><Relationship Type="http://schemas.openxmlformats.org/officeDocument/2006/relationships/externalLink" Target="/xl/externalLinks/externalLink93.xml" Id="rId99" /><Relationship Type="http://schemas.openxmlformats.org/officeDocument/2006/relationships/externalLink" Target="/xl/externalLinks/externalLink94.xml" Id="rId100" /><Relationship Type="http://schemas.openxmlformats.org/officeDocument/2006/relationships/externalLink" Target="/xl/externalLinks/externalLink95.xml" Id="rId101" /><Relationship Type="http://schemas.openxmlformats.org/officeDocument/2006/relationships/externalLink" Target="/xl/externalLinks/externalLink96.xml" Id="rId102" /><Relationship Type="http://schemas.openxmlformats.org/officeDocument/2006/relationships/externalLink" Target="/xl/externalLinks/externalLink97.xml" Id="rId103" /><Relationship Type="http://schemas.openxmlformats.org/officeDocument/2006/relationships/externalLink" Target="/xl/externalLinks/externalLink98.xml" Id="rId104" /><Relationship Type="http://schemas.openxmlformats.org/officeDocument/2006/relationships/externalLink" Target="/xl/externalLinks/externalLink99.xml" Id="rId105" /><Relationship Type="http://schemas.openxmlformats.org/officeDocument/2006/relationships/externalLink" Target="/xl/externalLinks/externalLink100.xml" Id="rId106" /><Relationship Type="http://schemas.openxmlformats.org/officeDocument/2006/relationships/externalLink" Target="/xl/externalLinks/externalLink101.xml" Id="rId107" /><Relationship Type="http://schemas.openxmlformats.org/officeDocument/2006/relationships/externalLink" Target="/xl/externalLinks/externalLink102.xml" Id="rId108" /><Relationship Type="http://schemas.openxmlformats.org/officeDocument/2006/relationships/externalLink" Target="/xl/externalLinks/externalLink103.xml" Id="rId109" /><Relationship Type="http://schemas.openxmlformats.org/officeDocument/2006/relationships/externalLink" Target="/xl/externalLinks/externalLink104.xml" Id="rId110" /><Relationship Type="http://schemas.openxmlformats.org/officeDocument/2006/relationships/externalLink" Target="/xl/externalLinks/externalLink105.xml" Id="rId111" /><Relationship Type="http://schemas.openxmlformats.org/officeDocument/2006/relationships/externalLink" Target="/xl/externalLinks/externalLink106.xml" Id="rId112" /><Relationship Type="http://schemas.openxmlformats.org/officeDocument/2006/relationships/externalLink" Target="/xl/externalLinks/externalLink107.xml" Id="rId113" /><Relationship Type="http://schemas.openxmlformats.org/officeDocument/2006/relationships/externalLink" Target="/xl/externalLinks/externalLink108.xml" Id="rId114" /><Relationship Type="http://schemas.openxmlformats.org/officeDocument/2006/relationships/externalLink" Target="/xl/externalLinks/externalLink109.xml" Id="rId115" /><Relationship Type="http://schemas.openxmlformats.org/officeDocument/2006/relationships/externalLink" Target="/xl/externalLinks/externalLink110.xml" Id="rId116" /><Relationship Type="http://schemas.openxmlformats.org/officeDocument/2006/relationships/externalLink" Target="/xl/externalLinks/externalLink111.xml" Id="rId117" /><Relationship Type="http://schemas.openxmlformats.org/officeDocument/2006/relationships/externalLink" Target="/xl/externalLinks/externalLink112.xml" Id="rId118" /><Relationship Type="http://schemas.openxmlformats.org/officeDocument/2006/relationships/externalLink" Target="/xl/externalLinks/externalLink113.xml" Id="rId119" /><Relationship Type="http://schemas.openxmlformats.org/officeDocument/2006/relationships/externalLink" Target="/xl/externalLinks/externalLink114.xml" Id="rId120" /><Relationship Type="http://schemas.openxmlformats.org/officeDocument/2006/relationships/externalLink" Target="/xl/externalLinks/externalLink115.xml" Id="rId121" /><Relationship Type="http://schemas.openxmlformats.org/officeDocument/2006/relationships/externalLink" Target="/xl/externalLinks/externalLink116.xml" Id="rId122" /><Relationship Type="http://schemas.openxmlformats.org/officeDocument/2006/relationships/externalLink" Target="/xl/externalLinks/externalLink117.xml" Id="rId123" /><Relationship Type="http://schemas.openxmlformats.org/officeDocument/2006/relationships/externalLink" Target="/xl/externalLinks/externalLink118.xml" Id="rId124" /><Relationship Type="http://schemas.openxmlformats.org/officeDocument/2006/relationships/externalLink" Target="/xl/externalLinks/externalLink119.xml" Id="rId125" /><Relationship Type="http://schemas.openxmlformats.org/officeDocument/2006/relationships/externalLink" Target="/xl/externalLinks/externalLink120.xml" Id="rId126" /><Relationship Type="http://schemas.openxmlformats.org/officeDocument/2006/relationships/externalLink" Target="/xl/externalLinks/externalLink121.xml" Id="rId127" /><Relationship Type="http://schemas.openxmlformats.org/officeDocument/2006/relationships/externalLink" Target="/xl/externalLinks/externalLink122.xml" Id="rId128" /><Relationship Type="http://schemas.openxmlformats.org/officeDocument/2006/relationships/externalLink" Target="/xl/externalLinks/externalLink123.xml" Id="rId129" /><Relationship Type="http://schemas.openxmlformats.org/officeDocument/2006/relationships/externalLink" Target="/xl/externalLinks/externalLink124.xml" Id="rId130" /><Relationship Type="http://schemas.openxmlformats.org/officeDocument/2006/relationships/externalLink" Target="/xl/externalLinks/externalLink125.xml" Id="rId131" /><Relationship Type="http://schemas.openxmlformats.org/officeDocument/2006/relationships/externalLink" Target="/xl/externalLinks/externalLink126.xml" Id="rId132" /><Relationship Type="http://schemas.openxmlformats.org/officeDocument/2006/relationships/externalLink" Target="/xl/externalLinks/externalLink127.xml" Id="rId133" /><Relationship Type="http://schemas.openxmlformats.org/officeDocument/2006/relationships/externalLink" Target="/xl/externalLinks/externalLink128.xml" Id="rId134" /><Relationship Type="http://schemas.openxmlformats.org/officeDocument/2006/relationships/externalLink" Target="/xl/externalLinks/externalLink129.xml" Id="rId135" /><Relationship Type="http://schemas.openxmlformats.org/officeDocument/2006/relationships/externalLink" Target="/xl/externalLinks/externalLink130.xml" Id="rId136" /><Relationship Type="http://schemas.openxmlformats.org/officeDocument/2006/relationships/externalLink" Target="/xl/externalLinks/externalLink131.xml" Id="rId137" /><Relationship Type="http://schemas.openxmlformats.org/officeDocument/2006/relationships/externalLink" Target="/xl/externalLinks/externalLink132.xml" Id="rId138" /><Relationship Type="http://schemas.openxmlformats.org/officeDocument/2006/relationships/externalLink" Target="/xl/externalLinks/externalLink133.xml" Id="rId139" /><Relationship Type="http://schemas.openxmlformats.org/officeDocument/2006/relationships/externalLink" Target="/xl/externalLinks/externalLink134.xml" Id="rId140" /><Relationship Type="http://schemas.openxmlformats.org/officeDocument/2006/relationships/externalLink" Target="/xl/externalLinks/externalLink135.xml" Id="rId141" /><Relationship Type="http://schemas.openxmlformats.org/officeDocument/2006/relationships/externalLink" Target="/xl/externalLinks/externalLink136.xml" Id="rId142" /><Relationship Type="http://schemas.openxmlformats.org/officeDocument/2006/relationships/externalLink" Target="/xl/externalLinks/externalLink137.xml" Id="rId143" /><Relationship Type="http://schemas.openxmlformats.org/officeDocument/2006/relationships/externalLink" Target="/xl/externalLinks/externalLink138.xml" Id="rId144" /><Relationship Type="http://schemas.openxmlformats.org/officeDocument/2006/relationships/externalLink" Target="/xl/externalLinks/externalLink139.xml" Id="rId145" /><Relationship Type="http://schemas.openxmlformats.org/officeDocument/2006/relationships/externalLink" Target="/xl/externalLinks/externalLink140.xml" Id="rId146" /><Relationship Type="http://schemas.openxmlformats.org/officeDocument/2006/relationships/externalLink" Target="/xl/externalLinks/externalLink141.xml" Id="rId147" /><Relationship Type="http://schemas.openxmlformats.org/officeDocument/2006/relationships/externalLink" Target="/xl/externalLinks/externalLink142.xml" Id="rId148" /><Relationship Type="http://schemas.openxmlformats.org/officeDocument/2006/relationships/externalLink" Target="/xl/externalLinks/externalLink143.xml" Id="rId149" /><Relationship Type="http://schemas.openxmlformats.org/officeDocument/2006/relationships/externalLink" Target="/xl/externalLinks/externalLink144.xml" Id="rId150" /><Relationship Type="http://schemas.openxmlformats.org/officeDocument/2006/relationships/externalLink" Target="/xl/externalLinks/externalLink145.xml" Id="rId151" /><Relationship Type="http://schemas.openxmlformats.org/officeDocument/2006/relationships/externalLink" Target="/xl/externalLinks/externalLink146.xml" Id="rId152" /><Relationship Type="http://schemas.openxmlformats.org/officeDocument/2006/relationships/externalLink" Target="/xl/externalLinks/externalLink147.xml" Id="rId153" /><Relationship Type="http://schemas.openxmlformats.org/officeDocument/2006/relationships/externalLink" Target="/xl/externalLinks/externalLink148.xml" Id="rId154" /><Relationship Type="http://schemas.openxmlformats.org/officeDocument/2006/relationships/externalLink" Target="/xl/externalLinks/externalLink149.xml" Id="rId155" /><Relationship Type="http://schemas.openxmlformats.org/officeDocument/2006/relationships/externalLink" Target="/xl/externalLinks/externalLink150.xml" Id="rId156" /><Relationship Type="http://schemas.openxmlformats.org/officeDocument/2006/relationships/externalLink" Target="/xl/externalLinks/externalLink151.xml" Id="rId157" /><Relationship Type="http://schemas.openxmlformats.org/officeDocument/2006/relationships/externalLink" Target="/xl/externalLinks/externalLink152.xml" Id="rId158" /><Relationship Type="http://schemas.openxmlformats.org/officeDocument/2006/relationships/externalLink" Target="/xl/externalLinks/externalLink153.xml" Id="rId159" /><Relationship Type="http://schemas.openxmlformats.org/officeDocument/2006/relationships/externalLink" Target="/xl/externalLinks/externalLink154.xml" Id="rId160" /><Relationship Type="http://schemas.openxmlformats.org/officeDocument/2006/relationships/externalLink" Target="/xl/externalLinks/externalLink155.xml" Id="rId161" /><Relationship Type="http://schemas.openxmlformats.org/officeDocument/2006/relationships/externalLink" Target="/xl/externalLinks/externalLink156.xml" Id="rId162" /><Relationship Type="http://schemas.openxmlformats.org/officeDocument/2006/relationships/externalLink" Target="/xl/externalLinks/externalLink157.xml" Id="rId163" /><Relationship Type="http://schemas.openxmlformats.org/officeDocument/2006/relationships/externalLink" Target="/xl/externalLinks/externalLink158.xml" Id="rId164" /><Relationship Type="http://schemas.openxmlformats.org/officeDocument/2006/relationships/externalLink" Target="/xl/externalLinks/externalLink159.xml" Id="rId165" /><Relationship Type="http://schemas.openxmlformats.org/officeDocument/2006/relationships/externalLink" Target="/xl/externalLinks/externalLink160.xml" Id="rId166" /><Relationship Type="http://schemas.openxmlformats.org/officeDocument/2006/relationships/externalLink" Target="/xl/externalLinks/externalLink161.xml" Id="rId167" /><Relationship Type="http://schemas.openxmlformats.org/officeDocument/2006/relationships/externalLink" Target="/xl/externalLinks/externalLink162.xml" Id="rId168" /><Relationship Type="http://schemas.openxmlformats.org/officeDocument/2006/relationships/externalLink" Target="/xl/externalLinks/externalLink163.xml" Id="rId169" /><Relationship Type="http://schemas.openxmlformats.org/officeDocument/2006/relationships/externalLink" Target="/xl/externalLinks/externalLink164.xml" Id="rId170" /><Relationship Type="http://schemas.openxmlformats.org/officeDocument/2006/relationships/externalLink" Target="/xl/externalLinks/externalLink165.xml" Id="rId171" /><Relationship Type="http://schemas.openxmlformats.org/officeDocument/2006/relationships/externalLink" Target="/xl/externalLinks/externalLink166.xml" Id="rId172" /><Relationship Type="http://schemas.openxmlformats.org/officeDocument/2006/relationships/externalLink" Target="/xl/externalLinks/externalLink167.xml" Id="rId173" /><Relationship Type="http://schemas.openxmlformats.org/officeDocument/2006/relationships/externalLink" Target="/xl/externalLinks/externalLink168.xml" Id="rId174" /><Relationship Type="http://schemas.openxmlformats.org/officeDocument/2006/relationships/externalLink" Target="/xl/externalLinks/externalLink169.xml" Id="rId175" /><Relationship Type="http://schemas.openxmlformats.org/officeDocument/2006/relationships/externalLink" Target="/xl/externalLinks/externalLink170.xml" Id="rId176" /><Relationship Type="http://schemas.openxmlformats.org/officeDocument/2006/relationships/externalLink" Target="/xl/externalLinks/externalLink171.xml" Id="rId177" /><Relationship Type="http://schemas.openxmlformats.org/officeDocument/2006/relationships/externalLink" Target="/xl/externalLinks/externalLink172.xml" Id="rId178" /><Relationship Type="http://schemas.openxmlformats.org/officeDocument/2006/relationships/externalLink" Target="/xl/externalLinks/externalLink173.xml" Id="rId179" /><Relationship Type="http://schemas.openxmlformats.org/officeDocument/2006/relationships/externalLink" Target="/xl/externalLinks/externalLink174.xml" Id="rId180" /><Relationship Type="http://schemas.openxmlformats.org/officeDocument/2006/relationships/externalLink" Target="/xl/externalLinks/externalLink175.xml" Id="rId181" /><Relationship Type="http://schemas.openxmlformats.org/officeDocument/2006/relationships/externalLink" Target="/xl/externalLinks/externalLink176.xml" Id="rId182" /><Relationship Type="http://schemas.openxmlformats.org/officeDocument/2006/relationships/externalLink" Target="/xl/externalLinks/externalLink177.xml" Id="rId183" /><Relationship Type="http://schemas.openxmlformats.org/officeDocument/2006/relationships/externalLink" Target="/xl/externalLinks/externalLink178.xml" Id="rId184" /><Relationship Type="http://schemas.openxmlformats.org/officeDocument/2006/relationships/externalLink" Target="/xl/externalLinks/externalLink179.xml" Id="rId185" /><Relationship Type="http://schemas.openxmlformats.org/officeDocument/2006/relationships/externalLink" Target="/xl/externalLinks/externalLink180.xml" Id="rId186" /><Relationship Type="http://schemas.openxmlformats.org/officeDocument/2006/relationships/externalLink" Target="/xl/externalLinks/externalLink181.xml" Id="rId187" /><Relationship Type="http://schemas.openxmlformats.org/officeDocument/2006/relationships/externalLink" Target="/xl/externalLinks/externalLink182.xml" Id="rId188" /><Relationship Type="http://schemas.openxmlformats.org/officeDocument/2006/relationships/externalLink" Target="/xl/externalLinks/externalLink183.xml" Id="rId189" /><Relationship Type="http://schemas.openxmlformats.org/officeDocument/2006/relationships/externalLink" Target="/xl/externalLinks/externalLink184.xml" Id="rId190" /><Relationship Type="http://schemas.openxmlformats.org/officeDocument/2006/relationships/externalLink" Target="/xl/externalLinks/externalLink185.xml" Id="rId191" /><Relationship Type="http://schemas.openxmlformats.org/officeDocument/2006/relationships/externalLink" Target="/xl/externalLinks/externalLink186.xml" Id="rId192" /><Relationship Type="http://schemas.openxmlformats.org/officeDocument/2006/relationships/externalLink" Target="/xl/externalLinks/externalLink187.xml" Id="rId193" /><Relationship Type="http://schemas.openxmlformats.org/officeDocument/2006/relationships/externalLink" Target="/xl/externalLinks/externalLink188.xml" Id="rId194" /><Relationship Type="http://schemas.openxmlformats.org/officeDocument/2006/relationships/externalLink" Target="/xl/externalLinks/externalLink189.xml" Id="rId195" /><Relationship Type="http://schemas.openxmlformats.org/officeDocument/2006/relationships/externalLink" Target="/xl/externalLinks/externalLink190.xml" Id="rId196" /><Relationship Type="http://schemas.openxmlformats.org/officeDocument/2006/relationships/externalLink" Target="/xl/externalLinks/externalLink191.xml" Id="rId197" /><Relationship Type="http://schemas.openxmlformats.org/officeDocument/2006/relationships/externalLink" Target="/xl/externalLinks/externalLink192.xml" Id="rId198" /><Relationship Type="http://schemas.openxmlformats.org/officeDocument/2006/relationships/externalLink" Target="/xl/externalLinks/externalLink193.xml" Id="rId199" /><Relationship Type="http://schemas.openxmlformats.org/officeDocument/2006/relationships/externalLink" Target="/xl/externalLinks/externalLink194.xml" Id="rId200" /><Relationship Type="http://schemas.openxmlformats.org/officeDocument/2006/relationships/externalLink" Target="/xl/externalLinks/externalLink195.xml" Id="rId201" /><Relationship Type="http://schemas.openxmlformats.org/officeDocument/2006/relationships/externalLink" Target="/xl/externalLinks/externalLink196.xml" Id="rId202" /><Relationship Type="http://schemas.openxmlformats.org/officeDocument/2006/relationships/externalLink" Target="/xl/externalLinks/externalLink197.xml" Id="rId203" /><Relationship Type="http://schemas.openxmlformats.org/officeDocument/2006/relationships/externalLink" Target="/xl/externalLinks/externalLink198.xml" Id="rId204" /><Relationship Type="http://schemas.openxmlformats.org/officeDocument/2006/relationships/externalLink" Target="/xl/externalLinks/externalLink199.xml" Id="rId205" /><Relationship Type="http://schemas.openxmlformats.org/officeDocument/2006/relationships/externalLink" Target="/xl/externalLinks/externalLink200.xml" Id="rId206" /><Relationship Type="http://schemas.openxmlformats.org/officeDocument/2006/relationships/externalLink" Target="/xl/externalLinks/externalLink201.xml" Id="rId207" /><Relationship Type="http://schemas.openxmlformats.org/officeDocument/2006/relationships/externalLink" Target="/xl/externalLinks/externalLink202.xml" Id="rId208" /><Relationship Type="http://schemas.openxmlformats.org/officeDocument/2006/relationships/externalLink" Target="/xl/externalLinks/externalLink203.xml" Id="rId209" /><Relationship Type="http://schemas.openxmlformats.org/officeDocument/2006/relationships/externalLink" Target="/xl/externalLinks/externalLink204.xml" Id="rId210" /><Relationship Type="http://schemas.openxmlformats.org/officeDocument/2006/relationships/externalLink" Target="/xl/externalLinks/externalLink205.xml" Id="rId211" /><Relationship Type="http://schemas.openxmlformats.org/officeDocument/2006/relationships/externalLink" Target="/xl/externalLinks/externalLink206.xml" Id="rId212" /><Relationship Type="http://schemas.openxmlformats.org/officeDocument/2006/relationships/externalLink" Target="/xl/externalLinks/externalLink207.xml" Id="rId213" /><Relationship Type="http://schemas.openxmlformats.org/officeDocument/2006/relationships/externalLink" Target="/xl/externalLinks/externalLink208.xml" Id="rId214" /><Relationship Type="http://schemas.openxmlformats.org/officeDocument/2006/relationships/externalLink" Target="/xl/externalLinks/externalLink209.xml" Id="rId215" /><Relationship Type="http://schemas.openxmlformats.org/officeDocument/2006/relationships/externalLink" Target="/xl/externalLinks/externalLink210.xml" Id="rId216" /><Relationship Type="http://schemas.openxmlformats.org/officeDocument/2006/relationships/externalLink" Target="/xl/externalLinks/externalLink211.xml" Id="rId217" /><Relationship Type="http://schemas.openxmlformats.org/officeDocument/2006/relationships/externalLink" Target="/xl/externalLinks/externalLink212.xml" Id="rId218" /><Relationship Type="http://schemas.openxmlformats.org/officeDocument/2006/relationships/externalLink" Target="/xl/externalLinks/externalLink213.xml" Id="rId219" /><Relationship Type="http://schemas.openxmlformats.org/officeDocument/2006/relationships/externalLink" Target="/xl/externalLinks/externalLink214.xml" Id="rId220" /><Relationship Type="http://schemas.openxmlformats.org/officeDocument/2006/relationships/externalLink" Target="/xl/externalLinks/externalLink215.xml" Id="rId221" /><Relationship Type="http://schemas.openxmlformats.org/officeDocument/2006/relationships/externalLink" Target="/xl/externalLinks/externalLink216.xml" Id="rId222" /><Relationship Type="http://schemas.openxmlformats.org/officeDocument/2006/relationships/externalLink" Target="/xl/externalLinks/externalLink217.xml" Id="rId223" /><Relationship Type="http://schemas.openxmlformats.org/officeDocument/2006/relationships/externalLink" Target="/xl/externalLinks/externalLink218.xml" Id="rId224" /><Relationship Type="http://schemas.openxmlformats.org/officeDocument/2006/relationships/externalLink" Target="/xl/externalLinks/externalLink219.xml" Id="rId225" /><Relationship Type="http://schemas.openxmlformats.org/officeDocument/2006/relationships/externalLink" Target="/xl/externalLinks/externalLink220.xml" Id="rId226" /><Relationship Type="http://schemas.openxmlformats.org/officeDocument/2006/relationships/externalLink" Target="/xl/externalLinks/externalLink221.xml" Id="rId227" /><Relationship Type="http://schemas.openxmlformats.org/officeDocument/2006/relationships/externalLink" Target="/xl/externalLinks/externalLink222.xml" Id="rId228" /><Relationship Type="http://schemas.openxmlformats.org/officeDocument/2006/relationships/externalLink" Target="/xl/externalLinks/externalLink223.xml" Id="rId229" /><Relationship Type="http://schemas.openxmlformats.org/officeDocument/2006/relationships/externalLink" Target="/xl/externalLinks/externalLink224.xml" Id="rId230" /><Relationship Type="http://schemas.openxmlformats.org/officeDocument/2006/relationships/externalLink" Target="/xl/externalLinks/externalLink225.xml" Id="rId231" /><Relationship Type="http://schemas.openxmlformats.org/officeDocument/2006/relationships/externalLink" Target="/xl/externalLinks/externalLink226.xml" Id="rId232" /><Relationship Type="http://schemas.openxmlformats.org/officeDocument/2006/relationships/externalLink" Target="/xl/externalLinks/externalLink227.xml" Id="rId233" /><Relationship Type="http://schemas.openxmlformats.org/officeDocument/2006/relationships/externalLink" Target="/xl/externalLinks/externalLink228.xml" Id="rId234" /><Relationship Type="http://schemas.openxmlformats.org/officeDocument/2006/relationships/externalLink" Target="/xl/externalLinks/externalLink229.xml" Id="rId235" /><Relationship Type="http://schemas.openxmlformats.org/officeDocument/2006/relationships/externalLink" Target="/xl/externalLinks/externalLink230.xml" Id="rId236" /><Relationship Type="http://schemas.openxmlformats.org/officeDocument/2006/relationships/externalLink" Target="/xl/externalLinks/externalLink231.xml" Id="rId237" /><Relationship Type="http://schemas.openxmlformats.org/officeDocument/2006/relationships/externalLink" Target="/xl/externalLinks/externalLink232.xml" Id="rId238" /><Relationship Type="http://schemas.openxmlformats.org/officeDocument/2006/relationships/externalLink" Target="/xl/externalLinks/externalLink233.xml" Id="rId239" /><Relationship Type="http://schemas.openxmlformats.org/officeDocument/2006/relationships/externalLink" Target="/xl/externalLinks/externalLink234.xml" Id="rId240" /><Relationship Type="http://schemas.openxmlformats.org/officeDocument/2006/relationships/externalLink" Target="/xl/externalLinks/externalLink235.xml" Id="rId241" /><Relationship Type="http://schemas.openxmlformats.org/officeDocument/2006/relationships/externalLink" Target="/xl/externalLinks/externalLink236.xml" Id="rId242" /><Relationship Type="http://schemas.openxmlformats.org/officeDocument/2006/relationships/externalLink" Target="/xl/externalLinks/externalLink237.xml" Id="rId243" /><Relationship Type="http://schemas.openxmlformats.org/officeDocument/2006/relationships/externalLink" Target="/xl/externalLinks/externalLink238.xml" Id="rId244" /><Relationship Type="http://schemas.openxmlformats.org/officeDocument/2006/relationships/externalLink" Target="/xl/externalLinks/externalLink239.xml" Id="rId245" /><Relationship Type="http://schemas.openxmlformats.org/officeDocument/2006/relationships/externalLink" Target="/xl/externalLinks/externalLink240.xml" Id="rId246" /><Relationship Type="http://schemas.openxmlformats.org/officeDocument/2006/relationships/externalLink" Target="/xl/externalLinks/externalLink241.xml" Id="rId247" /><Relationship Type="http://schemas.openxmlformats.org/officeDocument/2006/relationships/externalLink" Target="/xl/externalLinks/externalLink242.xml" Id="rId248" /><Relationship Type="http://schemas.openxmlformats.org/officeDocument/2006/relationships/externalLink" Target="/xl/externalLinks/externalLink243.xml" Id="rId249" /><Relationship Type="http://schemas.openxmlformats.org/officeDocument/2006/relationships/externalLink" Target="/xl/externalLinks/externalLink244.xml" Id="rId250" /><Relationship Type="http://schemas.openxmlformats.org/officeDocument/2006/relationships/externalLink" Target="/xl/externalLinks/externalLink245.xml" Id="rId251" /><Relationship Type="http://schemas.openxmlformats.org/officeDocument/2006/relationships/externalLink" Target="/xl/externalLinks/externalLink246.xml" Id="rId252" /><Relationship Type="http://schemas.openxmlformats.org/officeDocument/2006/relationships/externalLink" Target="/xl/externalLinks/externalLink247.xml" Id="rId253" /><Relationship Type="http://schemas.openxmlformats.org/officeDocument/2006/relationships/externalLink" Target="/xl/externalLinks/externalLink248.xml" Id="rId254" /><Relationship Type="http://schemas.openxmlformats.org/officeDocument/2006/relationships/externalLink" Target="/xl/externalLinks/externalLink249.xml" Id="rId255" /><Relationship Type="http://schemas.openxmlformats.org/officeDocument/2006/relationships/externalLink" Target="/xl/externalLinks/externalLink250.xml" Id="rId256" /><Relationship Type="http://schemas.openxmlformats.org/officeDocument/2006/relationships/externalLink" Target="/xl/externalLinks/externalLink251.xml" Id="rId257" /><Relationship Type="http://schemas.openxmlformats.org/officeDocument/2006/relationships/externalLink" Target="/xl/externalLinks/externalLink252.xml" Id="rId258" /><Relationship Type="http://schemas.openxmlformats.org/officeDocument/2006/relationships/externalLink" Target="/xl/externalLinks/externalLink253.xml" Id="rId259" /><Relationship Type="http://schemas.openxmlformats.org/officeDocument/2006/relationships/externalLink" Target="/xl/externalLinks/externalLink254.xml" Id="rId260" /><Relationship Type="http://schemas.openxmlformats.org/officeDocument/2006/relationships/externalLink" Target="/xl/externalLinks/externalLink255.xml" Id="rId261" /><Relationship Type="http://schemas.openxmlformats.org/officeDocument/2006/relationships/externalLink" Target="/xl/externalLinks/externalLink256.xml" Id="rId262" /><Relationship Type="http://schemas.openxmlformats.org/officeDocument/2006/relationships/externalLink" Target="/xl/externalLinks/externalLink257.xml" Id="rId263" /><Relationship Type="http://schemas.openxmlformats.org/officeDocument/2006/relationships/externalLink" Target="/xl/externalLinks/externalLink258.xml" Id="rId264" /><Relationship Type="http://schemas.openxmlformats.org/officeDocument/2006/relationships/externalLink" Target="/xl/externalLinks/externalLink259.xml" Id="rId265" /><Relationship Type="http://schemas.openxmlformats.org/officeDocument/2006/relationships/externalLink" Target="/xl/externalLinks/externalLink260.xml" Id="rId266" /><Relationship Type="http://schemas.openxmlformats.org/officeDocument/2006/relationships/externalLink" Target="/xl/externalLinks/externalLink261.xml" Id="rId267" /><Relationship Type="http://schemas.openxmlformats.org/officeDocument/2006/relationships/externalLink" Target="/xl/externalLinks/externalLink262.xml" Id="rId268" /><Relationship Type="http://schemas.openxmlformats.org/officeDocument/2006/relationships/externalLink" Target="/xl/externalLinks/externalLink263.xml" Id="rId269" /><Relationship Type="http://schemas.openxmlformats.org/officeDocument/2006/relationships/externalLink" Target="/xl/externalLinks/externalLink264.xml" Id="rId270" /><Relationship Type="http://schemas.openxmlformats.org/officeDocument/2006/relationships/externalLink" Target="/xl/externalLinks/externalLink265.xml" Id="rId271" /><Relationship Type="http://schemas.openxmlformats.org/officeDocument/2006/relationships/externalLink" Target="/xl/externalLinks/externalLink266.xml" Id="rId272" /><Relationship Type="http://schemas.openxmlformats.org/officeDocument/2006/relationships/externalLink" Target="/xl/externalLinks/externalLink267.xml" Id="rId273" /><Relationship Type="http://schemas.openxmlformats.org/officeDocument/2006/relationships/externalLink" Target="/xl/externalLinks/externalLink268.xml" Id="rId274" /><Relationship Type="http://schemas.openxmlformats.org/officeDocument/2006/relationships/externalLink" Target="/xl/externalLinks/externalLink269.xml" Id="rId275" /><Relationship Type="http://schemas.openxmlformats.org/officeDocument/2006/relationships/externalLink" Target="/xl/externalLinks/externalLink270.xml" Id="rId276" /><Relationship Type="http://schemas.openxmlformats.org/officeDocument/2006/relationships/externalLink" Target="/xl/externalLinks/externalLink271.xml" Id="rId277" /><Relationship Type="http://schemas.openxmlformats.org/officeDocument/2006/relationships/externalLink" Target="/xl/externalLinks/externalLink272.xml" Id="rId278" /><Relationship Type="http://schemas.openxmlformats.org/officeDocument/2006/relationships/externalLink" Target="/xl/externalLinks/externalLink273.xml" Id="rId279" /><Relationship Type="http://schemas.openxmlformats.org/officeDocument/2006/relationships/externalLink" Target="/xl/externalLinks/externalLink274.xml" Id="rId280" /><Relationship Type="http://schemas.openxmlformats.org/officeDocument/2006/relationships/externalLink" Target="/xl/externalLinks/externalLink275.xml" Id="rId281" /><Relationship Type="http://schemas.openxmlformats.org/officeDocument/2006/relationships/externalLink" Target="/xl/externalLinks/externalLink276.xml" Id="rId282" /><Relationship Type="http://schemas.openxmlformats.org/officeDocument/2006/relationships/externalLink" Target="/xl/externalLinks/externalLink277.xml" Id="rId283" /><Relationship Type="http://schemas.openxmlformats.org/officeDocument/2006/relationships/externalLink" Target="/xl/externalLinks/externalLink278.xml" Id="rId284" /><Relationship Type="http://schemas.openxmlformats.org/officeDocument/2006/relationships/externalLink" Target="/xl/externalLinks/externalLink279.xml" Id="rId285" /><Relationship Type="http://schemas.openxmlformats.org/officeDocument/2006/relationships/externalLink" Target="/xl/externalLinks/externalLink280.xml" Id="rId286" /><Relationship Type="http://schemas.openxmlformats.org/officeDocument/2006/relationships/externalLink" Target="/xl/externalLinks/externalLink281.xml" Id="rId287" /><Relationship Type="http://schemas.openxmlformats.org/officeDocument/2006/relationships/externalLink" Target="/xl/externalLinks/externalLink282.xml" Id="rId288" /><Relationship Type="http://schemas.openxmlformats.org/officeDocument/2006/relationships/externalLink" Target="/xl/externalLinks/externalLink283.xml" Id="rId289" /><Relationship Type="http://schemas.openxmlformats.org/officeDocument/2006/relationships/externalLink" Target="/xl/externalLinks/externalLink284.xml" Id="rId290" /><Relationship Type="http://schemas.openxmlformats.org/officeDocument/2006/relationships/externalLink" Target="/xl/externalLinks/externalLink285.xml" Id="rId291" /><Relationship Type="http://schemas.openxmlformats.org/officeDocument/2006/relationships/externalLink" Target="/xl/externalLinks/externalLink286.xml" Id="rId292" /><Relationship Type="http://schemas.openxmlformats.org/officeDocument/2006/relationships/externalLink" Target="/xl/externalLinks/externalLink287.xml" Id="rId293" /><Relationship Type="http://schemas.openxmlformats.org/officeDocument/2006/relationships/externalLink" Target="/xl/externalLinks/externalLink288.xml" Id="rId294" /><Relationship Type="http://schemas.openxmlformats.org/officeDocument/2006/relationships/externalLink" Target="/xl/externalLinks/externalLink289.xml" Id="rId295" /><Relationship Type="http://schemas.openxmlformats.org/officeDocument/2006/relationships/externalLink" Target="/xl/externalLinks/externalLink290.xml" Id="rId296" /><Relationship Type="http://schemas.openxmlformats.org/officeDocument/2006/relationships/externalLink" Target="/xl/externalLinks/externalLink291.xml" Id="rId297" /><Relationship Type="http://schemas.openxmlformats.org/officeDocument/2006/relationships/externalLink" Target="/xl/externalLinks/externalLink292.xml" Id="rId298" /><Relationship Type="http://schemas.openxmlformats.org/officeDocument/2006/relationships/externalLink" Target="/xl/externalLinks/externalLink293.xml" Id="rId299" /><Relationship Type="http://schemas.openxmlformats.org/officeDocument/2006/relationships/externalLink" Target="/xl/externalLinks/externalLink294.xml" Id="rId300" /><Relationship Type="http://schemas.openxmlformats.org/officeDocument/2006/relationships/externalLink" Target="/xl/externalLinks/externalLink295.xml" Id="rId301" /><Relationship Type="http://schemas.openxmlformats.org/officeDocument/2006/relationships/externalLink" Target="/xl/externalLinks/externalLink296.xml" Id="rId302" /><Relationship Type="http://schemas.openxmlformats.org/officeDocument/2006/relationships/externalLink" Target="/xl/externalLinks/externalLink297.xml" Id="rId303" /><Relationship Type="http://schemas.openxmlformats.org/officeDocument/2006/relationships/externalLink" Target="/xl/externalLinks/externalLink298.xml" Id="rId304" /><Relationship Type="http://schemas.openxmlformats.org/officeDocument/2006/relationships/externalLink" Target="/xl/externalLinks/externalLink299.xml" Id="rId305" /><Relationship Type="http://schemas.openxmlformats.org/officeDocument/2006/relationships/externalLink" Target="/xl/externalLinks/externalLink300.xml" Id="rId306" /><Relationship Type="http://schemas.openxmlformats.org/officeDocument/2006/relationships/externalLink" Target="/xl/externalLinks/externalLink301.xml" Id="rId307" /><Relationship Type="http://schemas.openxmlformats.org/officeDocument/2006/relationships/externalLink" Target="/xl/externalLinks/externalLink302.xml" Id="rId308" /><Relationship Type="http://schemas.openxmlformats.org/officeDocument/2006/relationships/externalLink" Target="/xl/externalLinks/externalLink303.xml" Id="rId309" /><Relationship Type="http://schemas.openxmlformats.org/officeDocument/2006/relationships/externalLink" Target="/xl/externalLinks/externalLink304.xml" Id="rId310" /><Relationship Type="http://schemas.openxmlformats.org/officeDocument/2006/relationships/externalLink" Target="/xl/externalLinks/externalLink305.xml" Id="rId311" /><Relationship Type="http://schemas.openxmlformats.org/officeDocument/2006/relationships/externalLink" Target="/xl/externalLinks/externalLink306.xml" Id="rId312" /><Relationship Type="http://schemas.openxmlformats.org/officeDocument/2006/relationships/externalLink" Target="/xl/externalLinks/externalLink307.xml" Id="rId313" /><Relationship Type="http://schemas.openxmlformats.org/officeDocument/2006/relationships/externalLink" Target="/xl/externalLinks/externalLink308.xml" Id="rId314" /><Relationship Type="http://schemas.openxmlformats.org/officeDocument/2006/relationships/externalLink" Target="/xl/externalLinks/externalLink309.xml" Id="rId315" /><Relationship Type="http://schemas.openxmlformats.org/officeDocument/2006/relationships/externalLink" Target="/xl/externalLinks/externalLink310.xml" Id="rId316" /><Relationship Type="http://schemas.openxmlformats.org/officeDocument/2006/relationships/externalLink" Target="/xl/externalLinks/externalLink311.xml" Id="rId317" /><Relationship Type="http://schemas.openxmlformats.org/officeDocument/2006/relationships/externalLink" Target="/xl/externalLinks/externalLink312.xml" Id="rId318" /><Relationship Type="http://schemas.openxmlformats.org/officeDocument/2006/relationships/externalLink" Target="/xl/externalLinks/externalLink313.xml" Id="rId319" /><Relationship Type="http://schemas.openxmlformats.org/officeDocument/2006/relationships/externalLink" Target="/xl/externalLinks/externalLink314.xml" Id="rId320" /><Relationship Type="http://schemas.openxmlformats.org/officeDocument/2006/relationships/externalLink" Target="/xl/externalLinks/externalLink315.xml" Id="rId321" /><Relationship Type="http://schemas.openxmlformats.org/officeDocument/2006/relationships/externalLink" Target="/xl/externalLinks/externalLink316.xml" Id="rId322" /><Relationship Type="http://schemas.openxmlformats.org/officeDocument/2006/relationships/externalLink" Target="/xl/externalLinks/externalLink317.xml" Id="rId323" /><Relationship Type="http://schemas.openxmlformats.org/officeDocument/2006/relationships/externalLink" Target="/xl/externalLinks/externalLink318.xml" Id="rId324" /><Relationship Type="http://schemas.openxmlformats.org/officeDocument/2006/relationships/externalLink" Target="/xl/externalLinks/externalLink319.xml" Id="rId325" /><Relationship Type="http://schemas.openxmlformats.org/officeDocument/2006/relationships/externalLink" Target="/xl/externalLinks/externalLink320.xml" Id="rId326" /><Relationship Type="http://schemas.openxmlformats.org/officeDocument/2006/relationships/externalLink" Target="/xl/externalLinks/externalLink321.xml" Id="rId327" /><Relationship Type="http://schemas.openxmlformats.org/officeDocument/2006/relationships/externalLink" Target="/xl/externalLinks/externalLink322.xml" Id="rId328" /><Relationship Type="http://schemas.openxmlformats.org/officeDocument/2006/relationships/externalLink" Target="/xl/externalLinks/externalLink323.xml" Id="rId329" /><Relationship Type="http://schemas.openxmlformats.org/officeDocument/2006/relationships/externalLink" Target="/xl/externalLinks/externalLink324.xml" Id="rId330" /><Relationship Type="http://schemas.openxmlformats.org/officeDocument/2006/relationships/externalLink" Target="/xl/externalLinks/externalLink325.xml" Id="rId331" /><Relationship Type="http://schemas.openxmlformats.org/officeDocument/2006/relationships/externalLink" Target="/xl/externalLinks/externalLink326.xml" Id="rId332" /><Relationship Type="http://schemas.openxmlformats.org/officeDocument/2006/relationships/externalLink" Target="/xl/externalLinks/externalLink327.xml" Id="rId333" /><Relationship Type="http://schemas.openxmlformats.org/officeDocument/2006/relationships/externalLink" Target="/xl/externalLinks/externalLink328.xml" Id="rId334" /><Relationship Type="http://schemas.openxmlformats.org/officeDocument/2006/relationships/externalLink" Target="/xl/externalLinks/externalLink329.xml" Id="rId335" /><Relationship Type="http://schemas.openxmlformats.org/officeDocument/2006/relationships/externalLink" Target="/xl/externalLinks/externalLink330.xml" Id="rId336" /><Relationship Type="http://schemas.openxmlformats.org/officeDocument/2006/relationships/externalLink" Target="/xl/externalLinks/externalLink331.xml" Id="rId337" /><Relationship Type="http://schemas.openxmlformats.org/officeDocument/2006/relationships/externalLink" Target="/xl/externalLinks/externalLink332.xml" Id="rId338" /><Relationship Type="http://schemas.openxmlformats.org/officeDocument/2006/relationships/externalLink" Target="/xl/externalLinks/externalLink333.xml" Id="rId339" /><Relationship Type="http://schemas.openxmlformats.org/officeDocument/2006/relationships/externalLink" Target="/xl/externalLinks/externalLink334.xml" Id="rId340" /><Relationship Type="http://schemas.openxmlformats.org/officeDocument/2006/relationships/externalLink" Target="/xl/externalLinks/externalLink335.xml" Id="rId341" /><Relationship Type="http://schemas.openxmlformats.org/officeDocument/2006/relationships/externalLink" Target="/xl/externalLinks/externalLink336.xml" Id="rId342" /><Relationship Type="http://schemas.openxmlformats.org/officeDocument/2006/relationships/externalLink" Target="/xl/externalLinks/externalLink337.xml" Id="rId343" /><Relationship Type="http://schemas.openxmlformats.org/officeDocument/2006/relationships/externalLink" Target="/xl/externalLinks/externalLink338.xml" Id="rId344" /><Relationship Type="http://schemas.openxmlformats.org/officeDocument/2006/relationships/externalLink" Target="/xl/externalLinks/externalLink339.xml" Id="rId345" /><Relationship Type="http://schemas.openxmlformats.org/officeDocument/2006/relationships/externalLink" Target="/xl/externalLinks/externalLink340.xml" Id="rId346" /><Relationship Type="http://schemas.openxmlformats.org/officeDocument/2006/relationships/externalLink" Target="/xl/externalLinks/externalLink341.xml" Id="rId347" /><Relationship Type="http://schemas.openxmlformats.org/officeDocument/2006/relationships/externalLink" Target="/xl/externalLinks/externalLink342.xml" Id="rId348" /><Relationship Type="http://schemas.openxmlformats.org/officeDocument/2006/relationships/externalLink" Target="/xl/externalLinks/externalLink343.xml" Id="rId349" /><Relationship Type="http://schemas.openxmlformats.org/officeDocument/2006/relationships/externalLink" Target="/xl/externalLinks/externalLink344.xml" Id="rId350" /><Relationship Type="http://schemas.openxmlformats.org/officeDocument/2006/relationships/externalLink" Target="/xl/externalLinks/externalLink345.xml" Id="rId351" /><Relationship Type="http://schemas.openxmlformats.org/officeDocument/2006/relationships/externalLink" Target="/xl/externalLinks/externalLink346.xml" Id="rId352" /><Relationship Type="http://schemas.openxmlformats.org/officeDocument/2006/relationships/externalLink" Target="/xl/externalLinks/externalLink347.xml" Id="rId353" /><Relationship Type="http://schemas.openxmlformats.org/officeDocument/2006/relationships/externalLink" Target="/xl/externalLinks/externalLink348.xml" Id="rId354" /><Relationship Type="http://schemas.openxmlformats.org/officeDocument/2006/relationships/externalLink" Target="/xl/externalLinks/externalLink349.xml" Id="rId355" /><Relationship Type="http://schemas.openxmlformats.org/officeDocument/2006/relationships/externalLink" Target="/xl/externalLinks/externalLink350.xml" Id="rId356" /><Relationship Type="http://schemas.openxmlformats.org/officeDocument/2006/relationships/externalLink" Target="/xl/externalLinks/externalLink351.xml" Id="rId357" /><Relationship Type="http://schemas.openxmlformats.org/officeDocument/2006/relationships/externalLink" Target="/xl/externalLinks/externalLink352.xml" Id="rId358" /><Relationship Type="http://schemas.openxmlformats.org/officeDocument/2006/relationships/externalLink" Target="/xl/externalLinks/externalLink353.xml" Id="rId359" /><Relationship Type="http://schemas.openxmlformats.org/officeDocument/2006/relationships/externalLink" Target="/xl/externalLinks/externalLink354.xml" Id="rId360" /><Relationship Type="http://schemas.openxmlformats.org/officeDocument/2006/relationships/externalLink" Target="/xl/externalLinks/externalLink355.xml" Id="rId361" /><Relationship Type="http://schemas.openxmlformats.org/officeDocument/2006/relationships/externalLink" Target="/xl/externalLinks/externalLink356.xml" Id="rId362" /><Relationship Type="http://schemas.openxmlformats.org/officeDocument/2006/relationships/externalLink" Target="/xl/externalLinks/externalLink357.xml" Id="rId363" /><Relationship Type="http://schemas.openxmlformats.org/officeDocument/2006/relationships/externalLink" Target="/xl/externalLinks/externalLink358.xml" Id="rId364" /><Relationship Type="http://schemas.openxmlformats.org/officeDocument/2006/relationships/externalLink" Target="/xl/externalLinks/externalLink359.xml" Id="rId365" /><Relationship Type="http://schemas.openxmlformats.org/officeDocument/2006/relationships/externalLink" Target="/xl/externalLinks/externalLink360.xml" Id="rId366" /><Relationship Type="http://schemas.openxmlformats.org/officeDocument/2006/relationships/externalLink" Target="/xl/externalLinks/externalLink361.xml" Id="rId367" /><Relationship Type="http://schemas.openxmlformats.org/officeDocument/2006/relationships/externalLink" Target="/xl/externalLinks/externalLink362.xml" Id="rId368" /><Relationship Type="http://schemas.openxmlformats.org/officeDocument/2006/relationships/externalLink" Target="/xl/externalLinks/externalLink363.xml" Id="rId369" /><Relationship Type="http://schemas.openxmlformats.org/officeDocument/2006/relationships/externalLink" Target="/xl/externalLinks/externalLink364.xml" Id="rId370" /><Relationship Type="http://schemas.openxmlformats.org/officeDocument/2006/relationships/externalLink" Target="/xl/externalLinks/externalLink365.xml" Id="rId371" /><Relationship Type="http://schemas.openxmlformats.org/officeDocument/2006/relationships/externalLink" Target="/xl/externalLinks/externalLink366.xml" Id="rId372" /><Relationship Type="http://schemas.openxmlformats.org/officeDocument/2006/relationships/externalLink" Target="/xl/externalLinks/externalLink367.xml" Id="rId373" /><Relationship Type="http://schemas.openxmlformats.org/officeDocument/2006/relationships/externalLink" Target="/xl/externalLinks/externalLink368.xml" Id="rId374" /><Relationship Type="http://schemas.openxmlformats.org/officeDocument/2006/relationships/externalLink" Target="/xl/externalLinks/externalLink369.xml" Id="rId375" /><Relationship Type="http://schemas.openxmlformats.org/officeDocument/2006/relationships/externalLink" Target="/xl/externalLinks/externalLink370.xml" Id="rId376" /><Relationship Type="http://schemas.openxmlformats.org/officeDocument/2006/relationships/externalLink" Target="/xl/externalLinks/externalLink371.xml" Id="rId377" /><Relationship Type="http://schemas.openxmlformats.org/officeDocument/2006/relationships/externalLink" Target="/xl/externalLinks/externalLink372.xml" Id="rId378" /><Relationship Type="http://schemas.openxmlformats.org/officeDocument/2006/relationships/externalLink" Target="/xl/externalLinks/externalLink373.xml" Id="rId379" /><Relationship Type="http://schemas.openxmlformats.org/officeDocument/2006/relationships/externalLink" Target="/xl/externalLinks/externalLink374.xml" Id="rId380" /><Relationship Type="http://schemas.openxmlformats.org/officeDocument/2006/relationships/externalLink" Target="/xl/externalLinks/externalLink375.xml" Id="rId381" /><Relationship Type="http://schemas.openxmlformats.org/officeDocument/2006/relationships/externalLink" Target="/xl/externalLinks/externalLink376.xml" Id="rId382" /><Relationship Type="http://schemas.openxmlformats.org/officeDocument/2006/relationships/externalLink" Target="/xl/externalLinks/externalLink377.xml" Id="rId383" /><Relationship Type="http://schemas.openxmlformats.org/officeDocument/2006/relationships/externalLink" Target="/xl/externalLinks/externalLink378.xml" Id="rId384" /><Relationship Type="http://schemas.openxmlformats.org/officeDocument/2006/relationships/externalLink" Target="/xl/externalLinks/externalLink379.xml" Id="rId385" /><Relationship Type="http://schemas.openxmlformats.org/officeDocument/2006/relationships/styles" Target="styles.xml" Id="rId386" /><Relationship Type="http://schemas.openxmlformats.org/officeDocument/2006/relationships/theme" Target="theme/theme1.xml" Id="rId387" /></Relationships>
</file>

<file path=xl/externalLinks/_rels/externalLink1.xml.rels><Relationships xmlns="http://schemas.openxmlformats.org/package/2006/relationships"><Relationship Type="http://schemas.openxmlformats.org/officeDocument/2006/relationships/externalLinkPath" Target="http://webmail.mcesul.com.br/USER/KENCHIKU/&#194;&#202;&#222;&#219;&#221;&#144;&#187;.XLS" TargetMode="External" Id="rId1" /></Relationships>
</file>

<file path=xl/externalLinks/_rels/externalLink2.xml.rels><Relationships xmlns="http://schemas.openxmlformats.org/package/2006/relationships"><Relationship Type="http://schemas.openxmlformats.org/officeDocument/2006/relationships/externalLinkPath" Target="file:///\\CONSERVER\Yulchon%20data\97SAUPCU.XLS" TargetMode="External" Id="rId1" /></Relationships>
</file>

<file path=xl/externalLinks/_rels/externalLink3.xml.rels><Relationships xmlns="http://schemas.openxmlformats.org/package/2006/relationships"><Relationship Type="http://schemas.openxmlformats.org/officeDocument/2006/relationships/externalLinkPath" Target="file:///\\CONSERVER\Yulchon%20data\&#50900;&#48324;&#44208;&#49328;\1997\&#49324;&#50629;3.xls" TargetMode="External" Id="rId1" /></Relationships>
</file>

<file path=xl/externalLinks/_rels/externalLink4.xml.rels><Relationships xmlns="http://schemas.openxmlformats.org/package/2006/relationships"><Relationship Type="http://schemas.openxmlformats.org/officeDocument/2006/relationships/externalLinkPath" Target="file:///\\ktksms007\fast\AEI\Quotations\Z_Pohjat\Calculations\Cost\Calc_Instrum_tmo.xls" TargetMode="External" Id="rId1" /></Relationships>
</file>

<file path=xl/externalLinks/_rels/externalLink5.xml.rels><Relationships xmlns="http://schemas.openxmlformats.org/package/2006/relationships"><Relationship Type="http://schemas.openxmlformats.org/officeDocument/2006/relationships/externalLinkPath" Target="file:///\\Ev003dataaege\shared\finance\1998%20Op%20Plan\98EXPOP.XLS" TargetMode="External" Id="rId1" /></Relationships>
</file>

<file path=xl/externalLinks/_rels/externalLink6.xml.rels><Relationships xmlns="http://schemas.openxmlformats.org/package/2006/relationships"><Relationship Type="http://schemas.openxmlformats.org/officeDocument/2006/relationships/externalLinkPath" Target="file:///\\Marazul\work\INSAKIHO\TASA\&#44277;&#53685;\SUDANG\&#49340;&#49457;&#52488;&#51076;.XLS" TargetMode="External" Id="rId1" /></Relationships>
</file>

<file path=xl/externalLinks/_rels/externalLink7.xml.rels><Relationships xmlns="http://schemas.openxmlformats.org/package/2006/relationships"><Relationship Type="http://schemas.openxmlformats.org/officeDocument/2006/relationships/externalLinkPath" Target="file:///F:\OBSOLETO\ORIGINAIS\CONCRETO%20%20VALIDA&#199;&#195;O23-10-2012-FINAL02.xlsx" TargetMode="External" Id="rId1" /></Relationships>
</file>

<file path=xl/externalLinks/_rels/externalLink8.xml.rels><Relationships xmlns="http://schemas.openxmlformats.org/package/2006/relationships"><Relationship Type="http://schemas.openxmlformats.org/officeDocument/2006/relationships/externalLinkPath" Target="file:///\\ADELCON-PC\Cassia_Adelcon\Paulo%20Monteiro\Trabalho\Cl&#225;udia\Avalia&#231;&#227;o%20do%20Neg&#243;cio\AR\CADERNOS\CAD-SEM.XLS" TargetMode="External" Id="rId1" /></Relationships>
</file>

<file path=xl/externalLinks/_rels/externalLink9.xml.rels><Relationships xmlns="http://schemas.openxmlformats.org/package/2006/relationships"><Relationship Type="http://schemas.openxmlformats.org/officeDocument/2006/relationships/externalLinkPath" Target="file:///J:\Paulo%20Monteiro\Trabalho\Cl&#225;udia\Avalia&#231;&#227;o%20do%20Neg&#243;cio\AR\CADERNOS\CAD-SEM.XLS" TargetMode="External" Id="rId1" /></Relationships>
</file>

<file path=xl/externalLinks/_rels/externalLink10.xml.rels><Relationships xmlns="http://schemas.openxmlformats.org/package/2006/relationships"><Relationship Type="http://schemas.openxmlformats.org/officeDocument/2006/relationships/externalLinkPath" Target="file:///\\sutvtma0\dados\PORTOS\Qualidade%20GAMIG\GERROT\Manuten&#231;&#227;o\Apresenta&#231;&#227;o%20Cl&#225;udio\PORTOS\Qualidade%20GAMIG\5S\Avalia&#231;&#245;es\farol%20pn10.xls" TargetMode="External" Id="rId1" /></Relationships>
</file>

<file path=xl/externalLinks/_rels/externalLink11.xml.rels><Relationships xmlns="http://schemas.openxmlformats.org/package/2006/relationships"><Relationship Type="http://schemas.openxmlformats.org/officeDocument/2006/relationships/externalLinkPath" Target="file:///\\F210fz4z1044\c\windows\TEMP\Nuno\CVRD\CVRDMenu.xls" TargetMode="External" Id="rId1" /></Relationships>
</file>

<file path=xl/externalLinks/_rels/externalLink12.xml.rels><Relationships xmlns="http://schemas.openxmlformats.org/package/2006/relationships"><Relationship Type="http://schemas.openxmlformats.org/officeDocument/2006/relationships/externalLinkPath" Target="file:///\\suevtma1\dados\GECSG\Gerrot2004\Murilo\JP\Gerrot%20-%20Corredor%20Centro%20-%202003.xls" TargetMode="External" Id="rId1" /></Relationships>
</file>

<file path=xl/externalLinks/_rels/externalLink13.xml.rels><Relationships xmlns="http://schemas.openxmlformats.org/package/2006/relationships"><Relationship Type="http://schemas.openxmlformats.org/officeDocument/2006/relationships/externalLinkPath" Target="file:///F:\adtran\Price%20Lists\2006%20Q3%20Mod%20-%20rev1.xls" TargetMode="External" Id="rId1" /></Relationships>
</file>

<file path=xl/externalLinks/_rels/externalLink14.xml.rels><Relationships xmlns="http://schemas.openxmlformats.org/package/2006/relationships"><Relationship Type="http://schemas.openxmlformats.org/officeDocument/2006/relationships/externalLinkPath" Target="file:///F:\WINDOWS\TEMP\opffvcf.xls" TargetMode="External" Id="rId1" /></Relationships>
</file>

<file path=xl/externalLinks/_rels/externalLink15.xml.rels><Relationships xmlns="http://schemas.openxmlformats.org/package/2006/relationships"><Relationship Type="http://schemas.openxmlformats.org/officeDocument/2006/relationships/externalLinkPath" Target="file:///\\145118\c_recepcao\Controle\GEPOL\GERAL\Extras\Cont%20e%20Colig%20Ferrosos%20EBITDA%202002%20(2).xls" TargetMode="External" Id="rId1" /></Relationships>
</file>

<file path=xl/externalLinks/_rels/externalLink16.xml.rels><Relationships xmlns="http://schemas.openxmlformats.org/package/2006/relationships"><Relationship Type="http://schemas.openxmlformats.org/officeDocument/2006/relationships/externalLinkPath" Target="file:///K:\Gestao\Relatorios\7-Performance%20Exec%20Or&#231;amento\ExecOrc.xls" TargetMode="External" Id="rId1" /></Relationships>
</file>

<file path=xl/externalLinks/_rels/externalLink17.xml.rels><Relationships xmlns="http://schemas.openxmlformats.org/package/2006/relationships"><Relationship Type="http://schemas.openxmlformats.org/officeDocument/2006/relationships/externalLinkPath" Target="file:///Y:\GROUP\GB&amp;F\-GERHARD\ADM\97-ADM\97OP-ADM.XLS" TargetMode="External" Id="rId1" /></Relationships>
</file>

<file path=xl/externalLinks/_rels/externalLink18.xml.rels><Relationships xmlns="http://schemas.openxmlformats.org/package/2006/relationships"><Relationship Type="http://schemas.openxmlformats.org/officeDocument/2006/relationships/externalLinkPath" Target="file:///\\Dmanut50\flavia%20deiro\DESCRICAO%20NEG%20-%20MACROFLUXO\windows\TEMP\Nuno\CVRD\CVRDMenu.xls" TargetMode="External" Id="rId1" /></Relationships>
</file>

<file path=xl/externalLinks/_rels/externalLink19.xml.rels><Relationships xmlns="http://schemas.openxmlformats.org/package/2006/relationships"><Relationship Type="http://schemas.openxmlformats.org/officeDocument/2006/relationships/externalLinkPath" Target="file:///I:\adtran\Price%20Lists\2006%20Q3%20Mod%20-%20rev1.xls" TargetMode="External" Id="rId1" /></Relationships>
</file>

<file path=xl/externalLinks/_rels/externalLink20.xml.rels><Relationships xmlns="http://schemas.openxmlformats.org/package/2006/relationships"><Relationship Type="http://schemas.openxmlformats.org/officeDocument/2006/relationships/externalLinkPath" Target="file:///I:\WINDOWS\TEMP\opffvcf.xls" TargetMode="External" Id="rId1" /></Relationships>
</file>

<file path=xl/externalLinks/_rels/externalLink21.xml.rels><Relationships xmlns="http://schemas.openxmlformats.org/package/2006/relationships"><Relationship Type="http://schemas.openxmlformats.org/officeDocument/2006/relationships/externalLinkPath" Target="file:///D:\Meus%20documentos\Nuno\CVRD\CVRDMenu.xls" TargetMode="External" Id="rId1" /></Relationships>
</file>

<file path=xl/externalLinks/_rels/externalLink22.xml.rels><Relationships xmlns="http://schemas.openxmlformats.org/package/2006/relationships"><Relationship Type="http://schemas.microsoft.com/office/2006/relationships/xlExternalLinkPath/xlPathMissing" Target="OnlyPR1" TargetMode="External" Id="rId1" /></Relationships>
</file>

<file path=xl/externalLinks/_rels/externalLink23.xml.rels><Relationships xmlns="http://schemas.openxmlformats.org/package/2006/relationships"><Relationship Type="http://schemas.openxmlformats.org/officeDocument/2006/relationships/externalLinkPath" Target="file:///I:\Area\ProjLog_Orcamentos\02-Projetos\040%20-%20Simandou\FEL%201\03_OR&#199;AMENTO%20GAORP\FEL%201\FASE%2002\Ferrovias\&#193;rvore%20Ferrovia%20-%20Simandou%20-%20Fase%202%20Ferrovia.xls" TargetMode="External" Id="rId1" /></Relationships>
</file>

<file path=xl/externalLinks/_rels/externalLink24.xml.rels><Relationships xmlns="http://schemas.openxmlformats.org/package/2006/relationships"><Relationship Type="http://schemas.openxmlformats.org/officeDocument/2006/relationships/externalLinkPath" Target="file:///\\suevtma1\dados\GECSG\Gerrot2004\Murilo\Meus%20documentos\Nuno\CVRD\CVRDMenu.xls" TargetMode="External" Id="rId1" /></Relationships>
</file>

<file path=xl/externalLinks/_rels/externalLink25.xml.rels><Relationships xmlns="http://schemas.openxmlformats.org/package/2006/relationships"><Relationship Type="http://schemas.openxmlformats.org/officeDocument/2006/relationships/externalLinkPath" Target="file:///I:\GROUP\GB&amp;F\-GERHARD\ADM\97-ADM\97OP-ADM.XLS" TargetMode="External" Id="rId1" /></Relationships>
</file>

<file path=xl/externalLinks/_rels/externalLink26.xml.rels><Relationships xmlns="http://schemas.openxmlformats.org/package/2006/relationships"><Relationship Type="http://schemas.openxmlformats.org/officeDocument/2006/relationships/externalLinkPath" Target="file:///I:\dados\WINDOWS\TEMP\opffvcf.xls" TargetMode="External" Id="rId1" /></Relationships>
</file>

<file path=xl/externalLinks/_rels/externalLink27.xml.rels><Relationships xmlns="http://schemas.openxmlformats.org/package/2006/relationships"><Relationship Type="http://schemas.openxmlformats.org/officeDocument/2006/relationships/externalLinkPath" Target="file:///I:\Documents%20and%20Settings\01477913\Meus%20documentos\Projetos%202011\BaseLine\Baseline%20Oficina%20de%20Marab&#225;\Rev%2001\Presente%20Lidi.xls" TargetMode="External" Id="rId1" /></Relationships>
</file>

<file path=xl/externalLinks/_rels/externalLink28.xml.rels><Relationships xmlns="http://schemas.openxmlformats.org/package/2006/relationships"><Relationship Type="http://schemas.openxmlformats.org/officeDocument/2006/relationships/externalLinkPath" Target="file:///\\SECSLMA1\USER\PLANEST\PE97\REUNIAO2\PROJETOS\55mtpa\PV55mtpa.xls" TargetMode="External" Id="rId1" /></Relationships>
</file>

<file path=xl/externalLinks/_rels/externalLink29.xml.rels><Relationships xmlns="http://schemas.openxmlformats.org/package/2006/relationships"><Relationship Type="http://schemas.openxmlformats.org/officeDocument/2006/relationships/externalLinkPath" Target="file:///\\Cvrdriosa01\dados\windows\TEMP\Itens%20Controle%202002%20(BH)\itens%20de%20controle\Ic97.xls" TargetMode="External" Id="rId1" /></Relationships>
</file>

<file path=xl/externalLinks/_rels/externalLink30.xml.rels><Relationships xmlns="http://schemas.openxmlformats.org/package/2006/relationships"><Relationship Type="http://schemas.openxmlformats.org/officeDocument/2006/relationships/externalLinkPath" Target="file:///F:\vpp\pte-i\processo\P%20R%20O%20J%20E%20T%20O%20S\RIPASA\RIPASA%20EMB&#218;\OFERTA%20EPC%20MAI2002%20floatlip%20formers\LISTA%20DE%20MAN&#212;METROS%20portugues.xls" TargetMode="External" Id="rId1" /></Relationships>
</file>

<file path=xl/externalLinks/_rels/externalLink31.xml.rels><Relationships xmlns="http://schemas.openxmlformats.org/package/2006/relationships"><Relationship Type="http://schemas.openxmlformats.org/officeDocument/2006/relationships/externalLinkPath" Target="file:///\\cvrdfcasa01\dados\adtran\Price%20Lists\2006%20Q3%20Mod%20-%20rev1.xls" TargetMode="External" Id="rId1" /></Relationships>
</file>

<file path=xl/externalLinks/_rels/externalLink32.xml.rels><Relationships xmlns="http://schemas.openxmlformats.org/package/2006/relationships"><Relationship Type="http://schemas.openxmlformats.org/officeDocument/2006/relationships/externalLinkPath" Target="file:///\\cvrdfcasa01\dados\WINDOWS\TEMP\opffvcf.xls" TargetMode="External" Id="rId1" /></Relationships>
</file>

<file path=xl/externalLinks/_rels/externalLink33.xml.rels><Relationships xmlns="http://schemas.openxmlformats.org/package/2006/relationships"><Relationship Type="http://schemas.microsoft.com/office/2006/relationships/xlExternalLinkPath/xlStartup" Target="PLA/Works/MATRIZ/EAP/Curva%201%20folha.xls" TargetMode="External" Id="rId1" /></Relationships>
</file>

<file path=xl/externalLinks/_rels/externalLink34.xml.rels><Relationships xmlns="http://schemas.openxmlformats.org/package/2006/relationships"><Relationship Type="http://schemas.openxmlformats.org/officeDocument/2006/relationships/externalLinkPath" Target="file:///G:\Elton\Modelos\Or&#231;amento\Plano%20a&#231;&#227;o%20073_Modelo.xls" TargetMode="External" Id="rId1" /></Relationships>
</file>

<file path=xl/externalLinks/_rels/externalLink35.xml.rels><Relationships xmlns="http://schemas.openxmlformats.org/package/2006/relationships"><Relationship Type="http://schemas.openxmlformats.org/officeDocument/2006/relationships/externalLinkPath" Target="file:///\\Fldsvr1corpge\cfpa$\ORDERS\MTH_PKG\1999\vachon.xls" TargetMode="External" Id="rId1" /></Relationships>
</file>

<file path=xl/externalLinks/_rels/externalLink36.xml.rels><Relationships xmlns="http://schemas.openxmlformats.org/package/2006/relationships"><Relationship Type="http://schemas.openxmlformats.org/officeDocument/2006/relationships/externalLinkPath" Target="file:///\\server\PROPOSTAS%202013\PASP_040_2013%20-%20ANDRITZ%20-%20KLABIN%20(Ortigueira-PR)\Estimativa\Rascunho\Edital%20Metso%20MDF-01%20ITAPE\MONTAGEM%20METSO\Metso-Patio%20e%20Refinador\5.%20El&#233;trica-Instr-Aut\16_Enclosure%20list\P4922425_05.xls" TargetMode="External" Id="rId1" /></Relationships>
</file>

<file path=xl/externalLinks/_rels/externalLink37.xml.rels><Relationships xmlns="http://schemas.openxmlformats.org/package/2006/relationships"><Relationship Type="http://schemas.openxmlformats.org/officeDocument/2006/relationships/externalLinkPath" Target="file:///\\server\ENGENHARIA-OR&#199;AMENTOS\Users\DIEGO\AppData\Roaming\Microsoft\Excel\Edital%20Metso%20MDF-01%20ITAPE\MONTAGEM%20METSO\Metso-Patio%20e%20Refinador\5.%20El&#233;trica-Instr-Aut\16_Enclosure%20list\P4922425_05.xls" TargetMode="External" Id="rId1" /></Relationships>
</file>

<file path=xl/externalLinks/_rels/externalLink38.xml.rels><Relationships xmlns="http://schemas.openxmlformats.org/package/2006/relationships"><Relationship Type="http://schemas.openxmlformats.org/officeDocument/2006/relationships/externalLinkPath" Target="file:///A:\WINDOWS\TEMP\Nuno\CVRD\CVRDMenu.xls" TargetMode="External" Id="rId1" /></Relationships>
</file>

<file path=xl/externalLinks/_rels/externalLink39.xml.rels><Relationships xmlns="http://schemas.openxmlformats.org/package/2006/relationships"><Relationship Type="http://schemas.openxmlformats.org/officeDocument/2006/relationships/externalLinkPath" Target="file:///\\ORCAMENTOS-01\Propostas\Propostas\Prop_2002\Mce39202\checagem%20do%20CRONOGRAMA%20ORIENTATIVO.xls" TargetMode="External" Id="rId1" /></Relationships>
</file>

<file path=xl/externalLinks/_rels/externalLink40.xml.rels><Relationships xmlns="http://schemas.openxmlformats.org/package/2006/relationships"><Relationship Type="http://schemas.openxmlformats.org/officeDocument/2006/relationships/externalLinkPath" Target="file:///\\server\pec\Eletrica\PROJETOS\Phimsa3\Docum.%20Engenharia%20Voith\Esquema%20de%20instrumentacao\Especificaci&#243;n%20Tecnica\1939-0320_rev.1.xls" TargetMode="External" Id="rId1" /></Relationships>
</file>

<file path=xl/externalLinks/_rels/externalLink41.xml.rels><Relationships xmlns="http://schemas.openxmlformats.org/package/2006/relationships"><Relationship Type="http://schemas.microsoft.com/office/2019/04/relationships/externalLinkLongPath" Target="file:///J:\Empreendimentos%20TOM&#201;\Obras%20Andamento\BU%2013108%20-%20Kanawha\Passagem%20de%20Obras%20-%20Kanawha\Planejamento%20Inicial\Documents%20and%20Settings\ivan\Meus%20documentos\Adolfo\Planejamento\Procedimentos\Planejamento\Revisado\Cronograma%20Financeiro.XLS?EBCC0660" TargetMode="External" Id="rId2" /></Relationships>
</file>

<file path=xl/externalLinks/_rels/externalLink42.xml.rels><Relationships xmlns="http://schemas.openxmlformats.org/package/2006/relationships"><Relationship Type="http://schemas.openxmlformats.org/officeDocument/2006/relationships/externalLinkPath" Target="file:///\\SERVIDOR_RJ\GESTU$\DEPTO\GESTU\EMPREEND\90722\Acomp\Acomp_0799\OP079907.xls" TargetMode="External" Id="rId1" /></Relationships>
</file>

<file path=xl/externalLinks/_rels/externalLink43.xml.rels><Relationships xmlns="http://schemas.openxmlformats.org/package/2006/relationships"><Relationship Type="http://schemas.openxmlformats.org/officeDocument/2006/relationships/externalLinkPath" Target="file:///\\cvrdslssa01\dados\CUSTOS\Gest&#227;oPortoCompPE\GESEN\PdcGesen9.xls" TargetMode="External" Id="rId1" /></Relationships>
</file>

<file path=xl/externalLinks/_rels/externalLink44.xml.rels><Relationships xmlns="http://schemas.openxmlformats.org/package/2006/relationships"><Relationship Type="http://schemas.openxmlformats.org/officeDocument/2006/relationships/externalLinkPath" Target="file:///\\cvrdslssa01\dados\DOC_EXCE\ESTATIST\E_AC_99\DEFN\FRQDFN99.XLS" TargetMode="External" Id="rId1" /></Relationships>
</file>

<file path=xl/externalLinks/_rels/externalLink45.xml.rels><Relationships xmlns="http://schemas.openxmlformats.org/package/2006/relationships"><Relationship Type="http://schemas.openxmlformats.org/officeDocument/2006/relationships/externalLinkPath" Target="file:///\\CONSERVER\Yulchon%20data\WekaWeku\&#44208;&#49328;\KIJO\97&#44221;&#50689;&#48516;&#49437;\A&#49324;&#50629;&#44228;&#54925;\02&#45800;%20%20%20&#44592;\98&#51116;&#49688;&#47549;&#49688;&#51221;\&#51333;&#44592;&#49892;&#51228;&#52636;\&#49688;&#51221;&#50577;&#49885;.XLS" TargetMode="External" Id="rId1" /></Relationships>
</file>

<file path=xl/externalLinks/_rels/externalLink46.xml.rels><Relationships xmlns="http://schemas.openxmlformats.org/package/2006/relationships"><Relationship Type="http://schemas.openxmlformats.org/officeDocument/2006/relationships/externalLinkPath" Target="file:///\\CONSERVER\Yulchon%20data\HDLAN\HDEC30\CACHE\WekaWeku\&#44208;&#49328;\KIJO\97&#44221;&#50689;&#48516;&#49437;\A&#49324;&#50629;&#44228;&#54925;\02&#45800;%20%20%20&#44592;\98&#51116;&#49688;&#47549;&#49688;&#51221;\&#51333;&#44592;&#49892;&#51228;&#52636;\&#49688;&#51221;&#50577;&#49885;.XLS" TargetMode="External" Id="rId1" /></Relationships>
</file>

<file path=xl/externalLinks/_rels/externalLink47.xml.rels><Relationships xmlns="http://schemas.openxmlformats.org/package/2006/relationships"><Relationship Type="http://schemas.openxmlformats.org/officeDocument/2006/relationships/externalLinkPath" Target="file:///G:\CVRD-PM\Licita&#231;&#245;es\N1041\Or&#231;amento\Or&#231;amento%20CVRD1041%20Rev-0.xls" TargetMode="External" Id="rId1" /></Relationships>
</file>

<file path=xl/externalLinks/_rels/externalLink48.xml.rels><Relationships xmlns="http://schemas.openxmlformats.org/package/2006/relationships"><Relationship Type="http://schemas.openxmlformats.org/officeDocument/2006/relationships/externalLinkPath" Target="file:///\\Mtldata\Synexus\RegOut\Natural2.xls" TargetMode="External" Id="rId1" /></Relationships>
</file>

<file path=xl/externalLinks/_rels/externalLink49.xml.rels><Relationships xmlns="http://schemas.openxmlformats.org/package/2006/relationships"><Relationship Type="http://schemas.openxmlformats.org/officeDocument/2006/relationships/externalLinkPath" Target="file:///U:\CUSTOS\Gest&#227;oPortoCompPE\GESEN\PdcGesen9.xls" TargetMode="External" Id="rId1" /></Relationships>
</file>

<file path=xl/externalLinks/_rels/externalLink50.xml.rels><Relationships xmlns="http://schemas.openxmlformats.org/package/2006/relationships"><Relationship Type="http://schemas.openxmlformats.org/officeDocument/2006/relationships/externalLinkPath" Target="file:///H:\Area%20Publica\Estudo%20de%20Demanda%20-%20Proj.%20b&#225;sico\TEMP\Users\elrpinheiro\Desktop\Paulo%20Monteiro\Trabalho\Cl&#225;udia\Avalia&#231;&#227;o%20do%20Neg&#243;cio\AR\CADERNOS\CAD-SEM.XLS" TargetMode="External" Id="rId1" /></Relationships>
</file>

<file path=xl/externalLinks/_rels/externalLink51.xml.rels><Relationships xmlns="http://schemas.openxmlformats.org/package/2006/relationships"><Relationship Type="http://schemas.openxmlformats.org/officeDocument/2006/relationships/externalLinkPath" Target="file:///A:\DATA\SANDAN.XLS" TargetMode="External" Id="rId1" /></Relationships>
</file>

<file path=xl/externalLinks/_rels/externalLink52.xml.rels><Relationships xmlns="http://schemas.openxmlformats.org/package/2006/relationships"><Relationship Type="http://schemas.openxmlformats.org/officeDocument/2006/relationships/externalLinkPath" Target="file:///D:\CVRD\98PR2331\CALCULO\TAB-MOT.XLS" TargetMode="External" Id="rId1" /></Relationships>
</file>

<file path=xl/externalLinks/_rels/externalLink53.xml.rels><Relationships xmlns="http://schemas.openxmlformats.org/package/2006/relationships"><Relationship Type="http://schemas.openxmlformats.org/officeDocument/2006/relationships/externalLinkPath" Target="file:///U:\DOC_EXCE\ESTATIST\E_AC_99\DEFN\FRQDFN99.XLS" TargetMode="External" Id="rId1" /></Relationships>
</file>

<file path=xl/externalLinks/_rels/externalLink54.xml.rels><Relationships xmlns="http://schemas.openxmlformats.org/package/2006/relationships"><Relationship Type="http://schemas.openxmlformats.org/officeDocument/2006/relationships/externalLinkPath" Target="file:///\\Ev010dataaege\shared\DT\EXCEL\97S1-LRF.XLS" TargetMode="External" Id="rId1" /></Relationships>
</file>

<file path=xl/externalLinks/_rels/externalLink55.xml.rels><Relationships xmlns="http://schemas.openxmlformats.org/package/2006/relationships"><Relationship Type="http://schemas.openxmlformats.org/officeDocument/2006/relationships/externalLinkPath" Target="file:///E:\(N)%20-%20Padr&#245;es\Estimativa\Calculo%20de%20juros%20e%20infla&#231;&#227;o%20Padr&#227;o.xls" TargetMode="External" Id="rId1" /></Relationships>
</file>

<file path=xl/externalLinks/_rels/externalLink56.xml.rels><Relationships xmlns="http://schemas.openxmlformats.org/package/2006/relationships"><Relationship Type="http://schemas.openxmlformats.org/officeDocument/2006/relationships/externalLinkPath" Target="file:///\\W98-rog&#233;rio\c\Meus%20documentos\Promon-Concremat\Planilhas\Planejamento\Plan.%20Sem26\CPC\EAP%20C.Plan%20-%20Padr&#227;o%20Alunorte%20-%20Semana%2026.xls" TargetMode="External" Id="rId1" /></Relationships>
</file>

<file path=xl/externalLinks/_rels/externalLink57.xml.rels><Relationships xmlns="http://schemas.openxmlformats.org/package/2006/relationships"><Relationship Type="http://schemas.openxmlformats.org/officeDocument/2006/relationships/externalLinkPath" Target="file:///A:\Planejamento\Curvas%20-S-\Geral\PLANE-R1.XLS" TargetMode="External" Id="rId1" /></Relationships>
</file>

<file path=xl/externalLinks/_rels/externalLink58.xml.rels><Relationships xmlns="http://schemas.openxmlformats.org/package/2006/relationships"><Relationship Type="http://schemas.openxmlformats.org/officeDocument/2006/relationships/externalLinkPath" Target="file:///H:\Documents%20and%20Settings\tomi1143\Local%20Settings\Temporary%20Internet%20Files\OLK5C\Load%20List%20Calculation%20-%20Area%20300.xls" TargetMode="External" Id="rId1" /></Relationships>
</file>

<file path=xl/externalLinks/_rels/externalLink59.xml.rels><Relationships xmlns="http://schemas.openxmlformats.org/package/2006/relationships"><Relationship Type="http://schemas.openxmlformats.org/officeDocument/2006/relationships/externalLinkPath" Target="file:///\\server\PROPOSTAS%202013\PASP_040_2013%20-%20ANDRITZ%20-%20KLABIN%20(Ortigueira-PR)\Estimativa\Rascunho\Users\Alex\Desktop\Edital%20Metso%20MDF-01%20ITAPE\Metso-Patio%20e%20Refinador\5.%20El&#233;trica-Instr-Aut\16_Enclosure%20list\P4922544_00.xls" TargetMode="External" Id="rId1" /></Relationships>
</file>

<file path=xl/externalLinks/_rels/externalLink60.xml.rels><Relationships xmlns="http://schemas.openxmlformats.org/package/2006/relationships"><Relationship Type="http://schemas.openxmlformats.org/officeDocument/2006/relationships/externalLinkPath" Target="file:///\\server\ENGENHARIA-OR&#199;AMENTOS\Users\DIEGO\AppData\Roaming\Microsoft\Excel\Users\Alex\Desktop\Edital%20Metso%20MDF-01%20ITAPE\Metso-Patio%20e%20Refinador\5.%20El&#233;trica-Instr-Aut\16_Enclosure%20list\P4922544_00.xls" TargetMode="External" Id="rId1" /></Relationships>
</file>

<file path=xl/externalLinks/_rels/externalLink61.xml.rels><Relationships xmlns="http://schemas.openxmlformats.org/package/2006/relationships"><Relationship Type="http://schemas.openxmlformats.org/officeDocument/2006/relationships/externalLinkPath" Target="file:///A:\Itens%20Controle%202002%20(BH)\itens%20de%20controle\Ic97.xls" TargetMode="External" Id="rId1" /></Relationships>
</file>

<file path=xl/externalLinks/_rels/externalLink62.xml.rels><Relationships xmlns="http://schemas.openxmlformats.org/package/2006/relationships"><Relationship Type="http://schemas.openxmlformats.org/officeDocument/2006/relationships/externalLinkPath" Target="file:///\\Cvrdriosa01\dados\Ger.%20Rotina%20GEPQT\Far&#243;is%20de%20envio\2004\04%20-%20Abril%20acertando%20para%20Maio\Comercial\Farol_de_envio%20-%20Comercial%20-%20Combust&#237;veis%20-%20Abr_2004.xls" TargetMode="External" Id="rId1" /></Relationships>
</file>

<file path=xl/externalLinks/_rels/externalLink63.xml.rels><Relationships xmlns="http://schemas.openxmlformats.org/package/2006/relationships"><Relationship Type="http://schemas.openxmlformats.org/officeDocument/2006/relationships/externalLinkPath" Target="file:///\\26358(&#48149;&#52380;&#50864;)\&#44032;BTIP\My%20Documents\SKKIM\Work1999\&#54840;&#45224;&#49437;&#50976;\&#49892;&#54665;BM\YUKONG\PROPOSAL\SEOUL\PROPOSAL.XLS" TargetMode="External" Id="rId1" /></Relationships>
</file>

<file path=xl/externalLinks/_rels/externalLink64.xml.rels><Relationships xmlns="http://schemas.openxmlformats.org/package/2006/relationships"><Relationship Type="http://schemas.openxmlformats.org/officeDocument/2006/relationships/externalLinkPath" Target="file:///A:\BACK%20UPProj\Petrobr&#225;s-Relam\FD\04-FD-00147_1_E.XLS" TargetMode="External" Id="rId1" /></Relationships>
</file>

<file path=xl/externalLinks/_rels/externalLink65.xml.rels><Relationships xmlns="http://schemas.openxmlformats.org/package/2006/relationships"><Relationship Type="http://schemas.openxmlformats.org/officeDocument/2006/relationships/externalLinkPath" Target="file:///D:\pec\Eletrica\PROJETOS\Phimsa3\Docum.%20Engenharia%20Voith\Esquema%20de%20instrumentacao\Especificaci&#243;n%20Tecnica\1939-0320_rev.1.xls" TargetMode="External" Id="rId1" /></Relationships>
</file>

<file path=xl/externalLinks/_rels/externalLink66.xml.rels><Relationships xmlns="http://schemas.openxmlformats.org/package/2006/relationships"><Relationship Type="http://schemas.openxmlformats.org/officeDocument/2006/relationships/externalLinkPath" Target="file:///G:\Meus%20documentos\DB%20F&#225;brica.xls" TargetMode="External" Id="rId1" /></Relationships>
</file>

<file path=xl/externalLinks/_rels/externalLink67.xml.rels><Relationships xmlns="http://schemas.openxmlformats.org/package/2006/relationships"><Relationship Type="http://schemas.openxmlformats.org/officeDocument/2006/relationships/externalLinkPath" Target="file:///\\CONSERVER\Yulchon%20data\WekaWeku\&#44208;&#49328;\9624\&#49324;&#50629;&#52628;&#51221;.XLS" TargetMode="External" Id="rId1" /></Relationships>
</file>

<file path=xl/externalLinks/_rels/externalLink68.xml.rels><Relationships xmlns="http://schemas.openxmlformats.org/package/2006/relationships"><Relationship Type="http://schemas.openxmlformats.org/officeDocument/2006/relationships/externalLinkPath" Target="file:///B:\FORM\96&#44208;&#49328;.XLS" TargetMode="External" Id="rId1" /></Relationships>
</file>

<file path=xl/externalLinks/_rels/externalLink69.xml.rels><Relationships xmlns="http://schemas.openxmlformats.org/package/2006/relationships"><Relationship Type="http://schemas.openxmlformats.org/officeDocument/2006/relationships/externalLinkPath" Target="file:///\\CONSERVER\Yulchon%20data\HDLAN\HDEC30\CACHE\WekaWeku\&#44208;&#49328;\9624\&#49324;&#50629;&#52628;&#51221;.XLS" TargetMode="External" Id="rId1" /></Relationships>
</file>

<file path=xl/externalLinks/_rels/externalLink70.xml.rels><Relationships xmlns="http://schemas.openxmlformats.org/package/2006/relationships"><Relationship Type="http://schemas.openxmlformats.org/officeDocument/2006/relationships/externalLinkPath" Target="file:///B:\&#54217;&#44512;&#51064;&#50896;.95" TargetMode="External" Id="rId1" /></Relationships>
</file>

<file path=xl/externalLinks/_rels/externalLink71.xml.rels><Relationships xmlns="http://schemas.openxmlformats.org/package/2006/relationships"><Relationship Type="http://schemas.openxmlformats.org/officeDocument/2006/relationships/externalLinkPath" Target="file:///\\server\PROPOSTAS%202013\PASP_040_2013%20-%20ANDRITZ%20-%20KLABIN%20(Ortigueira-PR)\Estimativa\Rascunho\PROPOSTAS%202012\PASP_008_2012%20-%20POYRY%20-%20(Montagem%20El&#233;trica%20RIGESA)\Meus%20documentos\Cisa\CGL\Drives\MD\Master_drive.xls" TargetMode="External" Id="rId1" /></Relationships>
</file>

<file path=xl/externalLinks/_rels/externalLink72.xml.rels><Relationships xmlns="http://schemas.openxmlformats.org/package/2006/relationships"><Relationship Type="http://schemas.openxmlformats.org/officeDocument/2006/relationships/externalLinkPath" Target="file:///\\server\ENGENHARIA-OR&#199;AMENTOS\Users\DIEGO\Desktop\PALMONT\OR&#199;AMENTOS\2012\PASP_006_2012%20-%20CMPC%20-%20GUA&#205;BA%20-%20RS\Proposta%20t&#233;nica\PULP%20DRYER%20(20%20SEC)\Meus%20documentos\Cisa\CGL\Drives\MD\Master_drive.xls" TargetMode="External" Id="rId1" /></Relationships>
</file>

<file path=xl/externalLinks/_rels/externalLink73.xml.rels><Relationships xmlns="http://schemas.openxmlformats.org/package/2006/relationships"><Relationship Type="http://schemas.openxmlformats.org/officeDocument/2006/relationships/externalLinkPath" Target="file:///F:\LICITA&#199;&#195;O%20-%2013.03.02\Acesso%20a%20Usina%20km%20174+330\Relat&#243;rios\CSTL\Altinopolis\DIVERSOS\Prod.%20de%20Fresa%20Ago..xls" TargetMode="External" Id="rId1" /></Relationships>
</file>

<file path=xl/externalLinks/_rels/externalLink74.xml.rels><Relationships xmlns="http://schemas.openxmlformats.org/package/2006/relationships"><Relationship Type="http://schemas.openxmlformats.org/officeDocument/2006/relationships/externalLinkPath" Target="file:///\\SERVBRUCUTU\R\WINDOWS\TEMP\Lista%20de%20Cabos\Lista-Rota%20de%20Cabos.XLS" TargetMode="External" Id="rId1" /></Relationships>
</file>

<file path=xl/externalLinks/_rels/externalLink75.xml.rels><Relationships xmlns="http://schemas.openxmlformats.org/package/2006/relationships"><Relationship Type="http://schemas.openxmlformats.org/officeDocument/2006/relationships/externalLinkPath" Target="file:///Q:\Direction%20G&#233;n&#233;rale\Tableaux%20de%20Bord\Base%20travail%20JV\2003\TbJv-MasterF&#231;s.xls" TargetMode="External" Id="rId1" /></Relationships>
</file>

<file path=xl/externalLinks/_rels/externalLink76.xml.rels><Relationships xmlns="http://schemas.openxmlformats.org/package/2006/relationships"><Relationship Type="http://schemas.openxmlformats.org/officeDocument/2006/relationships/externalLinkPath" Target="file:///\\47106\&#44592;&#44228;BM&#51221;&#47532;\lee\project\&#54644;&#50808;\southpars\BMFILE\CODE5090.XLS" TargetMode="External" Id="rId1" /></Relationships>
</file>

<file path=xl/externalLinks/_rels/externalLink77.xml.rels><Relationships xmlns="http://schemas.openxmlformats.org/package/2006/relationships"><Relationship Type="http://schemas.openxmlformats.org/officeDocument/2006/relationships/externalLinkPath" Target="file:///A:\Meus%20documentos\Cisa\CGL\Drives\MD\Master_drive.xls" TargetMode="External" Id="rId1" /></Relationships>
</file>

<file path=xl/externalLinks/_rels/externalLink78.xml.rels><Relationships xmlns="http://schemas.openxmlformats.org/package/2006/relationships"><Relationship Type="http://schemas.openxmlformats.org/officeDocument/2006/relationships/externalLinkPath" Target="file:///\\ntfile2trange\finance\HILDUM\MYDOCUME\YECKLST\YESCHD.XLS" TargetMode="External" Id="rId1" /></Relationships>
</file>

<file path=xl/externalLinks/_rels/externalLink79.xml.rels><Relationships xmlns="http://schemas.openxmlformats.org/package/2006/relationships"><Relationship Type="http://schemas.openxmlformats.org/officeDocument/2006/relationships/externalLinkPath" Target="file:///Y:\HILDUM\MYDOCUME\YECKLST\YESCHD.XLS" TargetMode="External" Id="rId1" /></Relationships>
</file>

<file path=xl/externalLinks/_rels/externalLink80.xml.rels><Relationships xmlns="http://schemas.openxmlformats.org/package/2006/relationships"><Relationship Type="http://schemas.openxmlformats.org/officeDocument/2006/relationships/externalLinkPath" Target="https://palmont2.sharepoint.com/WINDOWS/Profiles/ftamtlk/LOCALS~1/Temp/051011_RB_Gunns_Rev1_01.XLS" TargetMode="External" Id="rId1" /></Relationships>
</file>

<file path=xl/externalLinks/_rels/externalLink81.xml.rels><Relationships xmlns="http://schemas.openxmlformats.org/package/2006/relationships"><Relationship Type="http://schemas.openxmlformats.org/officeDocument/2006/relationships/externalLinkPath" Target="file:///D:\DOCUME~1\01843110\CONFIG~1\Temp\notes4BB999\DOCUME~1\01844670\CONFIG~1\Temp\notesE1EF34\Meus%20documentos\Nuno\CVRD\CVRDMenu.xls" TargetMode="External" Id="rId1" /></Relationships>
</file>

<file path=xl/externalLinks/_rels/externalLink82.xml.rels><Relationships xmlns="http://schemas.openxmlformats.org/package/2006/relationships"><Relationship Type="http://schemas.openxmlformats.org/officeDocument/2006/relationships/externalLinkPath" Target="file:///\\cvrdfcasa01\DADOS\windows\TEMP\mergers\Project%20Denver\Project%20Kingler\Kingler%20Dec%207.xls" TargetMode="External" Id="rId1" /></Relationships>
</file>

<file path=xl/externalLinks/_rels/externalLink83.xml.rels><Relationships xmlns="http://schemas.openxmlformats.org/package/2006/relationships"><Relationship Type="http://schemas.openxmlformats.org/officeDocument/2006/relationships/externalLinkPath" Target="file:///\\cvrdfcasa01\DADOS\1M&amp;A\Project%20Terrrapin\Models\Terrapin%2010.25.01.xls" TargetMode="External" Id="rId1" /></Relationships>
</file>

<file path=xl/externalLinks/_rels/externalLink84.xml.rels><Relationships xmlns="http://schemas.openxmlformats.org/package/2006/relationships"><Relationship Type="http://schemas.openxmlformats.org/officeDocument/2006/relationships/externalLinkPath" Target="file:///T:\CSN\23%20MTPA\Moagem%20e%20Ciclonagem\C&#243;pia%20de%20Bond_Mill_Sizing.xls" TargetMode="External" Id="rId1" /></Relationships>
</file>

<file path=xl/externalLinks/_rels/externalLink85.xml.rels><Relationships xmlns="http://schemas.openxmlformats.org/package/2006/relationships"><Relationship Type="http://schemas.openxmlformats.org/officeDocument/2006/relationships/externalLinkPath" Target="file:///\\EV012DATAAEGE\shared\GROUP\GB&amp;F\-GERHARD\ADM\97-ADM\97OP-ADM.XLS" TargetMode="External" Id="rId1" /></Relationships>
</file>

<file path=xl/externalLinks/_rels/externalLink86.xml.rels><Relationships xmlns="http://schemas.openxmlformats.org/package/2006/relationships"><Relationship Type="http://schemas.openxmlformats.org/officeDocument/2006/relationships/externalLinkPath" Target="file:///\\cvrdfcasa01\DADOS\User\Rhaufed\PCP\Arquivos%20requerem%20atualiz.%20rotineira\IC%20Geral%20-%20GAPNT.xls" TargetMode="External" Id="rId1" /></Relationships>
</file>

<file path=xl/externalLinks/_rels/externalLink87.xml.rels><Relationships xmlns="http://schemas.openxmlformats.org/package/2006/relationships"><Relationship Type="http://schemas.openxmlformats.org/officeDocument/2006/relationships/externalLinkPath" Target="file:///\\cvrdslssa01\dados\DADOS\CONTROLE\BALANCOS\ALUVALE\1998\BAL1998.XLS" TargetMode="External" Id="rId1" /></Relationships>
</file>

<file path=xl/externalLinks/_rels/externalLink88.xml.rels><Relationships xmlns="http://schemas.openxmlformats.org/package/2006/relationships"><Relationship Type="http://schemas.openxmlformats.org/officeDocument/2006/relationships/externalLinkPath" Target="file:///\\Server\Segnal-02\NICOLA\BA%20PADOVA%20-%20MESTRE\Aggiornamento%20Novembre%2099\Computo%20metrico.xls" TargetMode="External" Id="rId1" /></Relationships>
</file>

<file path=xl/externalLinks/_rels/externalLink89.xml.rels><Relationships xmlns="http://schemas.openxmlformats.org/package/2006/relationships"><Relationship Type="http://schemas.openxmlformats.org/officeDocument/2006/relationships/externalLinkPath" Target="file:///Y:\GROUP\GB&amp;F\SII\1997\analysis\SII_HEAD.XLS" TargetMode="External" Id="rId1" /></Relationships>
</file>

<file path=xl/externalLinks/_rels/externalLink90.xml.rels><Relationships xmlns="http://schemas.openxmlformats.org/package/2006/relationships"><Relationship Type="http://schemas.openxmlformats.org/officeDocument/2006/relationships/externalLinkPath" Target="file:///\\cvrdfcasa01\dados\Documents%20and%20Settings\210063911\Local%20Settings\Temporary%20Internet%20Files\OLK9B\2009-255%20Budgetary%20Sidings.xls" TargetMode="External" Id="rId1" /></Relationships>
</file>

<file path=xl/externalLinks/_rels/externalLink91.xml.rels><Relationships xmlns="http://schemas.openxmlformats.org/package/2006/relationships"><Relationship Type="http://schemas.openxmlformats.org/officeDocument/2006/relationships/externalLinkPath" Target="http://sao.hatchworkshare.com/Documents%20and%20Settings/roch67964/Local%20Settings/Temporary%20Internet%20Files/Content.Outlook/DFUBVEAS/WindBOP%20-%20Est&#226;ncia%20Velha.xlsm" TargetMode="External" Id="rId1" /></Relationships>
</file>

<file path=xl/externalLinks/_rels/externalLink92.xml.rels><Relationships xmlns="http://schemas.openxmlformats.org/package/2006/relationships"><Relationship Type="http://schemas.microsoft.com/office/2019/04/relationships/externalLinkLongPath" Target="https://palmont2.sharepoint.com/Users/curbru05/AppData/Local/Microsoft/Windows/Temporary%20Internet%20Files/Content.Outlook/9M3DMRB4/2012/AACustomer/CMPC%20RIO%20GRANDENSE/2011/WLP/Commercial/Cost%20Estimation/Pricing%20Calculation/Rev%203/Price%20Calculation_rev%203%20XXX.xls?96B9AD36" TargetMode="External" Id="rId2" /></Relationships>
</file>

<file path=xl/externalLinks/_rels/externalLink93.xml.rels><Relationships xmlns="http://schemas.openxmlformats.org/package/2006/relationships"><Relationship Type="http://schemas.openxmlformats.org/officeDocument/2006/relationships/externalLinkPath" Target="file:///\\ntfile2trange\finance\HILDUM\MYDOCUME\YECKLST\deletedtax.xls" TargetMode="External" Id="rId1" /></Relationships>
</file>

<file path=xl/externalLinks/_rels/externalLink94.xml.rels><Relationships xmlns="http://schemas.openxmlformats.org/package/2006/relationships"><Relationship Type="http://schemas.openxmlformats.org/officeDocument/2006/relationships/externalLinkPath" Target="file:///H:\Area%20Publica\Estudo%20de%20Demanda%20-%20Proj.%20b&#225;sico\TEMP\Users\elrpinheiro\Desktop\Paulo%20Monteiro\Cat&#225;logos\Refer&#234;ncias%20Pessoais\Planilhas\PLANILHAS%20DE%20C&#193;LCULO\BP-FG-103.xls" TargetMode="External" Id="rId1" /></Relationships>
</file>

<file path=xl/externalLinks/_rels/externalLink95.xml.rels><Relationships xmlns="http://schemas.openxmlformats.org/package/2006/relationships"><Relationship Type="http://schemas.openxmlformats.org/officeDocument/2006/relationships/externalLinkPath" Target="file:///\\Orcamentos-01\Propostas\Mce14902\Orc14901%20(Rev%200).xls" TargetMode="External" Id="rId1" /></Relationships>
</file>

<file path=xl/externalLinks/_rels/externalLink96.xml.rels><Relationships xmlns="http://schemas.openxmlformats.org/package/2006/relationships"><Relationship Type="http://schemas.openxmlformats.org/officeDocument/2006/relationships/externalLinkPath" Target="file:///\\grzxdata02\ae-daten\AEp\AEpProjektierung\Projekte\PM\BARCELONA_PPB\91566_5\A_Vertrag\A10_Kalkulation\M91566_5-Kalku.xls" TargetMode="External" Id="rId1" /></Relationships>
</file>

<file path=xl/externalLinks/_rels/externalLink97.xml.rels><Relationships xmlns="http://schemas.openxmlformats.org/package/2006/relationships"><Relationship Type="http://schemas.openxmlformats.org/officeDocument/2006/relationships/externalLinkPath" Target="https://palmont2.sharepoint.com/Users/currod06/Desktop/New%20folder/Emitidos%2019-09-17/Lista%20de%20Materiais%20de%20Tubula&#231;&#227;o.xlsm" TargetMode="External" Id="rId1" /></Relationships>
</file>

<file path=xl/externalLinks/_rels/externalLink98.xml.rels><Relationships xmlns="http://schemas.openxmlformats.org/package/2006/relationships"><Relationship Type="http://schemas.openxmlformats.org/officeDocument/2006/relationships/externalLinkPath" Target="file:///\\cvrdfcasa01\DADOS\Mes%20Documents\Organisation%20JV\SSAMC\Board%20Meeting\15\Analyse%20renta%20par%20&#233;tape.xls" TargetMode="External" Id="rId1" /></Relationships>
</file>

<file path=xl/externalLinks/_rels/externalLink99.xml.rels><Relationships xmlns="http://schemas.openxmlformats.org/package/2006/relationships"><Relationship Type="http://schemas.openxmlformats.org/officeDocument/2006/relationships/externalLinkPath" Target="file:///\\cvrdslssa01\dados\WINDOWS\TEMP\Result.&#225;reas.xls" TargetMode="External" Id="rId1" /></Relationships>
</file>

<file path=xl/externalLinks/_rels/externalLink100.xml.rels><Relationships xmlns="http://schemas.openxmlformats.org/package/2006/relationships"><Relationship Type="http://schemas.openxmlformats.org/officeDocument/2006/relationships/externalLinkPath" Target="file:///H:\Area%20Publica\Estudo%20de%20Demanda%20-%20Proj.%20b&#225;sico\TEMP\Users\elrpinheiro\Desktop\Paulo%20Monteiro\Trabalho\Cl&#225;udia\Paulo%20Monteiro\Pessoal\polpa2.xls" TargetMode="External" Id="rId1" /></Relationships>
</file>

<file path=xl/externalLinks/_rels/externalLink101.xml.rels><Relationships xmlns="http://schemas.openxmlformats.org/package/2006/relationships"><Relationship Type="http://schemas.openxmlformats.org/officeDocument/2006/relationships/externalLinkPath" Target="file:///\\MC043\Orc2003\DOCUME~1\marciob\CONFIG~1\Temp\C.Lotus.Notes.Data\los-030102-0.xls" TargetMode="External" Id="rId1" /></Relationships>
</file>

<file path=xl/externalLinks/_rels/externalLink102.xml.rels><Relationships xmlns="http://schemas.openxmlformats.org/package/2006/relationships"><Relationship Type="http://schemas.openxmlformats.org/officeDocument/2006/relationships/externalLinkPath" Target="http://sao.hatchworkshare.com/Documents%20and%20Settings/carr140551/Desktop/BOP/BOP%20-%20V012_Nexen_Siemens_2010-09-14%20-%2069MW.xls" TargetMode="External" Id="rId1" /></Relationships>
</file>

<file path=xl/externalLinks/_rels/externalLink103.xml.rels><Relationships xmlns="http://schemas.openxmlformats.org/package/2006/relationships"><Relationship Type="http://schemas.openxmlformats.org/officeDocument/2006/relationships/externalLinkPath" Target="file:///\\server\OR&#199;AMENTOS\DOCUME~1\bschultz\LOCALS~1\Temp\4blkshortjdupdate815nontemplate.xls" TargetMode="External" Id="rId1" /></Relationships>
</file>

<file path=xl/externalLinks/_rels/externalLink104.xml.rels><Relationships xmlns="http://schemas.openxmlformats.org/package/2006/relationships"><Relationship Type="http://schemas.openxmlformats.org/officeDocument/2006/relationships/externalLinkPath" Target="file:///\\Cvrdriosa01\dados\Documents%20and%20Settings\01926709\Desktop\Pen%20drive\Documents%20and%20Settings\30137224\Configura&#231;&#245;es%20locais\Temp\WINDOWS\TEMP\CCO_0203.xls" TargetMode="External" Id="rId1" /></Relationships>
</file>

<file path=xl/externalLinks/_rels/externalLink105.xml.rels><Relationships xmlns="http://schemas.openxmlformats.org/package/2006/relationships"><Relationship Type="http://schemas.openxmlformats.org/officeDocument/2006/relationships/externalLinkPath" Target="file:///\\SUEVTMA1\USUARIO\Meus%20documentos\Nuno\CVRD\CVRDMenu.xls" TargetMode="External" Id="rId1" /></Relationships>
</file>

<file path=xl/externalLinks/_rels/externalLink106.xml.rels><Relationships xmlns="http://schemas.openxmlformats.org/package/2006/relationships"><Relationship Type="http://schemas.openxmlformats.org/officeDocument/2006/relationships/externalLinkPath" Target="file:///\\Orcamentos-01\MEUS%20DOCUMEN\Proposta%202002\Fibra\Mce237\MCE\Propostas%2098\Mcesp022\MCE\proposta\Mcesp022GB\MCE\PROPOSTA\MCESP018\PROPOS~1\MCE01095\TARIFA.XLS" TargetMode="External" Id="rId1" /></Relationships>
</file>

<file path=xl/externalLinks/_rels/externalLink107.xml.rels><Relationships xmlns="http://schemas.openxmlformats.org/package/2006/relationships"><Relationship Type="http://schemas.openxmlformats.org/officeDocument/2006/relationships/externalLinkPath" Target="file:///\\Suevtma1\dados\windows\TEMP\Nuno\CVRD\CVRDMenu.xls" TargetMode="External" Id="rId1" /></Relationships>
</file>

<file path=xl/externalLinks/_rels/externalLink108.xml.rels><Relationships xmlns="http://schemas.openxmlformats.org/package/2006/relationships"><Relationship Type="http://schemas.openxmlformats.org/officeDocument/2006/relationships/externalLinkPath" Target="file:///\\Stanghellini_sa\Scambio\BUDGET%202001-02\Zoo%20Budget\BudCarat_Oh_by_function_conso3_18jan_valuecopy.xls" TargetMode="External" Id="rId1" /></Relationships>
</file>

<file path=xl/externalLinks/_rels/externalLink109.xml.rels><Relationships xmlns="http://schemas.openxmlformats.org/package/2006/relationships"><Relationship Type="http://schemas.openxmlformats.org/officeDocument/2006/relationships/externalLinkPath" Target="file:///\\cvrdfcasa01\DADOS\windows\TEMP\windows\TEMP\SWINBURNE\Pluto\Pluto_V5.xls" TargetMode="External" Id="rId1" /></Relationships>
</file>

<file path=xl/externalLinks/_rels/externalLink110.xml.rels><Relationships xmlns="http://schemas.openxmlformats.org/package/2006/relationships"><Relationship Type="http://schemas.openxmlformats.org/officeDocument/2006/relationships/externalLinkPath" Target="file:///G:\Documents%20and%20Settings\rishiguri\Configura&#231;&#245;es%20locais\Temporary%20Internet%20Files\OLK7\TAB_PREZZI_FT.XLS" TargetMode="External" Id="rId1" /></Relationships>
</file>

<file path=xl/externalLinks/_rels/externalLink111.xml.rels><Relationships xmlns="http://schemas.openxmlformats.org/package/2006/relationships"><Relationship Type="http://schemas.openxmlformats.org/officeDocument/2006/relationships/externalLinkPath" Target="http://sao.hatchworkshare.com/Documents%20and%20Settings/silv66520/Desktop/Planilha%20de%20C&#225;lculo_rev0.xlsm" TargetMode="External" Id="rId1" /></Relationships>
</file>

<file path=xl/externalLinks/_rels/externalLink112.xml.rels><Relationships xmlns="http://schemas.openxmlformats.org/package/2006/relationships"><Relationship Type="http://schemas.openxmlformats.org/officeDocument/2006/relationships/externalLinkPath" Target="file:///\\Stanghellini_sa\Scambio\Groups\DT-Finance-2000\Perso%20Pierre\Taux\Taux06.xls" TargetMode="External" Id="rId1" /></Relationships>
</file>

<file path=xl/externalLinks/_rels/externalLink113.xml.rels><Relationships xmlns="http://schemas.openxmlformats.org/package/2006/relationships"><Relationship Type="http://schemas.openxmlformats.org/officeDocument/2006/relationships/externalLinkPath" Target="file:///Q:\Direction%20G&#233;n&#233;rale\Tableaux%20de%20Bord\Base%20travail%20JV\2003\TbJv-M-Smes.xls" TargetMode="External" Id="rId1" /></Relationships>
</file>

<file path=xl/externalLinks/_rels/externalLink114.xml.rels><Relationships xmlns="http://schemas.openxmlformats.org/package/2006/relationships"><Relationship Type="http://schemas.openxmlformats.org/officeDocument/2006/relationships/externalLinkPath" Target="http://webmail.mcesul.com.br/Celdata/M10_dev/M10_2000/M10_2000_Templ.xls" TargetMode="External" Id="rId1" /></Relationships>
</file>

<file path=xl/externalLinks/_rels/externalLink115.xml.rels><Relationships xmlns="http://schemas.openxmlformats.org/package/2006/relationships"><Relationship Type="http://schemas.openxmlformats.org/officeDocument/2006/relationships/externalLinkPath" Target="file:///\\cvrdfcasa01\DADOS\My%20Documents\Excel\S1\SV-3y2k.xls" TargetMode="External" Id="rId1" /></Relationships>
</file>

<file path=xl/externalLinks/_rels/externalLink116.xml.rels><Relationships xmlns="http://schemas.openxmlformats.org/package/2006/relationships"><Relationship Type="http://schemas.openxmlformats.org/officeDocument/2006/relationships/externalLinkPath" Target="file:///\\Cvrdriosa01\dados\DOCUME~1\01203042\CONFIG~1\Temp\notesFFF692\Planejamento%20e%20Qualidade\Manuten&#231;&#227;o_EFVM\Vag&#245;es\GROT\GrotVag&#245;esJul_03.xls" TargetMode="External" Id="rId1" /></Relationships>
</file>

<file path=xl/externalLinks/_rels/externalLink117.xml.rels><Relationships xmlns="http://schemas.openxmlformats.org/package/2006/relationships"><Relationship Type="http://schemas.openxmlformats.org/officeDocument/2006/relationships/externalLinkPath" Target="file:///\\Orcamentos-01\Proposta2002\Rhodia\Mce%20218\REV.3\Orc218%20-%20revis&#227;o%2012.xls" TargetMode="External" Id="rId1" /></Relationships>
</file>

<file path=xl/externalLinks/_rels/externalLink118.xml.rels><Relationships xmlns="http://schemas.openxmlformats.org/package/2006/relationships"><Relationship Type="http://schemas.openxmlformats.org/officeDocument/2006/relationships/externalLinkPath" Target="file:///\\Or&#231;amentos1\prop.%202001\Proposta2000\Rhodia\Mcesp001\MCE\Propostas%2098\Mcesp022\MCE\proposta\Mcesp022GB\MCE\PROPOSTA\MCESP018\PROPOS~1\MCE01095\TARIFA.XLS" TargetMode="External" Id="rId1" /></Relationships>
</file>

<file path=xl/externalLinks/_rels/externalLink119.xml.rels><Relationships xmlns="http://schemas.openxmlformats.org/package/2006/relationships"><Relationship Type="http://schemas.openxmlformats.org/officeDocument/2006/relationships/externalLinkPath" Target="file:///\\Orcamentos-01\propostas\Propostas\Prop_2001\Mce07401\Orc07401.xls" TargetMode="External" Id="rId1" /></Relationships>
</file>

<file path=xl/externalLinks/_rels/externalLink120.xml.rels><Relationships xmlns="http://schemas.openxmlformats.org/package/2006/relationships"><Relationship Type="http://schemas.openxmlformats.org/officeDocument/2006/relationships/externalLinkPath" Target="file:///\\cvrdslssa01\dados\@RELATORIOS\recolhimento%20de%20trilhos%20na%20EFC\levantamento_trilho\VPL-Recolh-TRxDor-COM%20REPERFILAMENTO-Vxx.xls" TargetMode="External" Id="rId1" /></Relationships>
</file>

<file path=xl/externalLinks/_rels/externalLink121.xml.rels><Relationships xmlns="http://schemas.openxmlformats.org/package/2006/relationships"><Relationship Type="http://schemas.openxmlformats.org/officeDocument/2006/relationships/externalLinkPath" Target="file:///T:\CSN\23%20MTPA\Moagem%20e%20Ciclonagem\SAGSim_Open.xls" TargetMode="External" Id="rId1" /></Relationships>
</file>

<file path=xl/externalLinks/_rels/externalLink122.xml.rels><Relationships xmlns="http://schemas.openxmlformats.org/package/2006/relationships"><Relationship Type="http://schemas.openxmlformats.org/officeDocument/2006/relationships/externalLinkPath" Target="file:///\\486dx2\c\FERROSTA\PL-AQUAC\MAPA1.XLS" TargetMode="External" Id="rId1" /></Relationships>
</file>

<file path=xl/externalLinks/_rels/externalLink123.xml.rels><Relationships xmlns="http://schemas.openxmlformats.org/package/2006/relationships"><Relationship Type="http://schemas.openxmlformats.org/officeDocument/2006/relationships/externalLinkPath" Target="file:///\\cvrdfcasa01\DADOS\WINNT\Temporary%20Internet%20Files\OLK3\WINDOWS\Temporary%20Internet%20Files\OLK8304\DEZ.XLS" TargetMode="External" Id="rId1" /></Relationships>
</file>

<file path=xl/externalLinks/_rels/externalLink124.xml.rels><Relationships xmlns="http://schemas.openxmlformats.org/package/2006/relationships"><Relationship Type="http://schemas.openxmlformats.org/officeDocument/2006/relationships/externalLinkPath" Target="file:///\\cvrdfcasa01\DADOS\WINDOWS\Temporary%20Internet%20Files\OLK8304\DEZ.XLS" TargetMode="External" Id="rId1" /></Relationships>
</file>

<file path=xl/externalLinks/_rels/externalLink125.xml.rels><Relationships xmlns="http://schemas.openxmlformats.org/package/2006/relationships"><Relationship Type="http://schemas.openxmlformats.org/officeDocument/2006/relationships/externalLinkPath" Target="http://prdapws01/DOCUME~1/01552034/CONFIG~1/Temp/notesC7A056/TEMP/PD_Ocorr&#234;ncias%20Alerta_news_2003_FCA_EFC_EFVM.xls" TargetMode="External" Id="rId1" /></Relationships>
</file>

<file path=xl/externalLinks/_rels/externalLink126.xml.rels><Relationships xmlns="http://schemas.openxmlformats.org/package/2006/relationships"><Relationship Type="http://schemas.openxmlformats.org/officeDocument/2006/relationships/externalLinkPath" Target="file:///M:\WBS%20kostnader\Isolering\R&#246;risolering%20M&#246;nster&#229;s%20Kokerioptimering%20203503.xls" TargetMode="External" Id="rId1" /></Relationships>
</file>

<file path=xl/externalLinks/_rels/externalLink127.xml.rels><Relationships xmlns="http://schemas.openxmlformats.org/package/2006/relationships"><Relationship Type="http://schemas.openxmlformats.org/officeDocument/2006/relationships/externalLinkPath" Target="file:///\\pors0180i.vstage.co\ActiveData1\QUOTDATA_WHL\QUOTANS\MAIN_SINGLE-PROJECTS\FWP000801-001000\FWP000957_BL_CAMCE\FWP000957_4\Commercial\FWP000957-4A_itemized%20prices.xlsx" TargetMode="External" Id="rId1" /></Relationships>
</file>

<file path=xl/externalLinks/_rels/externalLink128.xml.rels><Relationships xmlns="http://schemas.openxmlformats.org/package/2006/relationships"><Relationship Type="http://schemas.openxmlformats.org/officeDocument/2006/relationships/externalLinkPath" Target="file:///\\ADELCON-PC\Cassia_Adelcon\Paulo%20Monteiro\Trabalho\Cl&#225;udia\Paulo%20Monteiro\Cat&#225;logos\Refer&#234;ncias%20Pessoais\Planilhas\PLANILHAS%20DE%20C&#193;LCULO\BP-FG-103.xls" TargetMode="External" Id="rId1" /></Relationships>
</file>

<file path=xl/externalLinks/_rels/externalLink129.xml.rels><Relationships xmlns="http://schemas.openxmlformats.org/package/2006/relationships"><Relationship Type="http://schemas.openxmlformats.org/officeDocument/2006/relationships/externalLinkPath" Target="file:///\\cvrdslssa01\dados\Planejamento_Gestao_Desempenho\NOVO%20Planilh&#227;o%20Master.xls" TargetMode="External" Id="rId1" /></Relationships>
</file>

<file path=xl/externalLinks/_rels/externalLink130.xml.rels><Relationships xmlns="http://schemas.openxmlformats.org/package/2006/relationships"><Relationship Type="http://schemas.openxmlformats.org/officeDocument/2006/relationships/externalLinkPath" Target="http://webmail.mcesul.com.br/CEDAS/CEDASS/CEDAS.XLS" TargetMode="External" Id="rId1" /></Relationships>
</file>

<file path=xl/externalLinks/_rels/externalLink131.xml.rels><Relationships xmlns="http://schemas.openxmlformats.org/package/2006/relationships"><Relationship Type="http://schemas.openxmlformats.org/officeDocument/2006/relationships/externalLinkPath" Target="file:///\\SERVER\or&#231;amentos\PROPOSTAS%202014\PASP_038_2014%20-%20ANDRITZ%20-%20P&#193;TIO%20DE%20MADEIRA%20(FIBRIA%20II)\EC\7.%20Planilhas%20Desbloqueadas\MEC.xlsx" TargetMode="External" Id="rId1" /></Relationships>
</file>

<file path=xl/externalLinks/_rels/externalLink132.xml.rels><Relationships xmlns="http://schemas.openxmlformats.org/package/2006/relationships"><Relationship Type="http://schemas.openxmlformats.org/officeDocument/2006/relationships/externalLinkPath" Target="file:///\\Cvrdriosa01\dados\Docenave_Gestao_Economico\Ano%202004\OR&#199;AMENTO-2004\Granel\Ano2004.xls" TargetMode="External" Id="rId1" /></Relationships>
</file>

<file path=xl/externalLinks/_rels/externalLink133.xml.rels><Relationships xmlns="http://schemas.openxmlformats.org/package/2006/relationships"><Relationship Type="http://schemas.openxmlformats.org/officeDocument/2006/relationships/externalLinkPath" Target="file:///E:\Estimativa%20-%20P&#225;tio%20Metso\_OBSOLETO%20(BACK%20UP)\vpp\pte-i\processo\P%20R%20O%20J%20E%20T%20O%20S\RIPASA\RIPASA%20EMB&#218;\OFERTA%20EPC%20MAI2002%20floatlip%20formers\LISTA%20DE%20MAN&#212;METROS%20portugues.xls" TargetMode="External" Id="rId1" /></Relationships>
</file>

<file path=xl/externalLinks/_rels/externalLink134.xml.rels><Relationships xmlns="http://schemas.openxmlformats.org/package/2006/relationships"><Relationship Type="http://schemas.openxmlformats.org/officeDocument/2006/relationships/externalLinkPath" Target="file:///A:\&#54217;&#44512;&#51064;&#50896;.95" TargetMode="External" Id="rId1" /></Relationships>
</file>

<file path=xl/externalLinks/_rels/externalLink135.xml.rels><Relationships xmlns="http://schemas.openxmlformats.org/package/2006/relationships"><Relationship Type="http://schemas.openxmlformats.org/officeDocument/2006/relationships/externalLinkPath" Target="file:///Q:\prj\Eng\Suporte%20a%20Vendas\WESTROCK\WHL\05%20-%20E&amp;I\Electrical\20170728%20-%20WR%20-%20WHL%20-%20LOAD%20DISTRIBUTION.xlsx" TargetMode="External" Id="rId1" /></Relationships>
</file>

<file path=xl/externalLinks/_rels/externalLink136.xml.rels><Relationships xmlns="http://schemas.openxmlformats.org/package/2006/relationships"><Relationship Type="http://schemas.openxmlformats.org/officeDocument/2006/relationships/externalLinkPath" Target="file:///\\Omanut7\c\Meus%20documentos\windows\TEMP\Nuno\CVRD\CVRDMenu.xls" TargetMode="External" Id="rId1" /></Relationships>
</file>

<file path=xl/externalLinks/_rels/externalLink137.xml.rels><Relationships xmlns="http://schemas.openxmlformats.org/package/2006/relationships"><Relationship Type="http://schemas.openxmlformats.org/officeDocument/2006/relationships/externalLinkPath" Target="file:///\\cvrdriosa01\dados\Logistica_Gestao_Assuntos_Financeiros\Or&#231;amento\Or&#231;amento%202007\Vers&#227;o_Final_2007\05_BD_Base_2005.xls" TargetMode="External" Id="rId1" /></Relationships>
</file>

<file path=xl/externalLinks/_rels/externalLink138.xml.rels><Relationships xmlns="http://schemas.openxmlformats.org/package/2006/relationships"><Relationship Type="http://schemas.openxmlformats.org/officeDocument/2006/relationships/externalLinkPath" Target="file:///\\cvrdriosa01\dados\Logistica_Gestao_Assuntos_Financeiros\Or&#231;amento\Or&#231;amento%202007\Vers&#227;o_Final_2007\01_BD_Base_2006.xls" TargetMode="External" Id="rId1" /></Relationships>
</file>

<file path=xl/externalLinks/_rels/externalLink139.xml.rels><Relationships xmlns="http://schemas.openxmlformats.org/package/2006/relationships"><Relationship Type="http://schemas.openxmlformats.org/officeDocument/2006/relationships/externalLinkPath" Target="file:///\\Ele22\c\Documents%20and%20Settings\Administrador\Meus%20documentos\Meus%20documentos\Sossego\Modelo%20EV\Mss_OpexEV03E.xls" TargetMode="External" Id="rId1" /></Relationships>
</file>

<file path=xl/externalLinks/_rels/externalLink140.xml.rels><Relationships xmlns="http://schemas.openxmlformats.org/package/2006/relationships"><Relationship Type="http://schemas.openxmlformats.org/officeDocument/2006/relationships/externalLinkPath" Target="file:///A:\WINDOWS\TEMP\Indicadores\2003.01\Passageiro\Itens%20Controle.xls" TargetMode="External" Id="rId1" /></Relationships>
</file>

<file path=xl/externalLinks/_rels/externalLink141.xml.rels><Relationships xmlns="http://schemas.openxmlformats.org/package/2006/relationships"><Relationship Type="http://schemas.openxmlformats.org/officeDocument/2006/relationships/externalLinkPath" Target="file:///\\suevtma1\dados\Meus%20Documentos\Nuno\CVRD\Orcamento\2002\DesdobramentoDiretrizes\Meus%20documentos\Nuno\AmBev\ArqExcel\Abertura%20OBZ2000%20por%20variavel%20CDD%20Viana.xls" TargetMode="External" Id="rId1" /></Relationships>
</file>

<file path=xl/externalLinks/_rels/externalLink142.xml.rels><Relationships xmlns="http://schemas.openxmlformats.org/package/2006/relationships"><Relationship Type="http://schemas.openxmlformats.org/officeDocument/2006/relationships/externalLinkPath" Target="file:///A:\CVRD-PM\Licita&#231;&#245;es\N1041\Or&#231;amento\Or&#231;amento%20CVRD1041%20Rev-0.xls" TargetMode="External" Id="rId1" /></Relationships>
</file>

<file path=xl/externalLinks/_rels/externalLink143.xml.rels><Relationships xmlns="http://schemas.openxmlformats.org/package/2006/relationships"><Relationship Type="http://schemas.openxmlformats.org/officeDocument/2006/relationships/externalLinkPath" Target="file:///L:\Gestao\Consolidado\01-Fechamento%20Mensal\02-Base%20para%20Relat&#243;rio\Exec_Or&#231;_ELO\09_Setembro\Pasta1.xls" TargetMode="External" Id="rId1" /></Relationships>
</file>

<file path=xl/externalLinks/_rels/externalLink144.xml.rels><Relationships xmlns="http://schemas.openxmlformats.org/package/2006/relationships"><Relationship Type="http://schemas.openxmlformats.org/officeDocument/2006/relationships/externalLinkPath" Target="file:///A:\DOCUME~1\01010009\CONFIG~1\Temp\notesFFF692\IC_Loc%20EFVM.xls" TargetMode="External" Id="rId1" /></Relationships>
</file>

<file path=xl/externalLinks/_rels/externalLink145.xml.rels><Relationships xmlns="http://schemas.openxmlformats.org/package/2006/relationships"><Relationship Type="http://schemas.openxmlformats.org/officeDocument/2006/relationships/externalLinkPath" Target="file:///\\cvrdfcasa01\DADOS\my%20documents\Business%20Development\laredo\PRELLAREDOBASECASE.xls" TargetMode="External" Id="rId1" /></Relationships>
</file>

<file path=xl/externalLinks/_rels/externalLink146.xml.rels><Relationships xmlns="http://schemas.openxmlformats.org/package/2006/relationships"><Relationship Type="http://schemas.openxmlformats.org/officeDocument/2006/relationships/externalLinkPath" Target="file:///\\Cvrdriosa01\dados\Documents%20and%20Settings\01926709\Desktop\Pen%20drive\Documents%20and%20Settings\01212704\Configura&#231;&#245;es%20locais\Temp\QUALIDADE\05%20-%20Programa%205S\Margareth\Geral\Programa%205S%20Geral.xls" TargetMode="External" Id="rId1" /></Relationships>
</file>

<file path=xl/externalLinks/_rels/externalLink147.xml.rels><Relationships xmlns="http://schemas.openxmlformats.org/package/2006/relationships"><Relationship Type="http://schemas.openxmlformats.org/officeDocument/2006/relationships/externalLinkPath" Target="file:///Q:\Ssesfi\LIASSE\RESULTATS%202000\12%202000\Tableau%20de%20bord\Complsum.xls" TargetMode="External" Id="rId1" /></Relationships>
</file>

<file path=xl/externalLinks/_rels/externalLink148.xml.rels><Relationships xmlns="http://schemas.openxmlformats.org/package/2006/relationships"><Relationship Type="http://schemas.openxmlformats.org/officeDocument/2006/relationships/externalLinkPath" Target="file:///\\Mce01\orcamentos-01\Proposta%202004\SOLVAY\Mce%20536\Pasta%20de%20Or&#231;amento\Revis&#227;o%2006\Planilhas\3171-000-E-PQ-001_1_SOLVAY.xls" TargetMode="External" Id="rId1" /></Relationships>
</file>

<file path=xl/externalLinks/_rels/externalLink149.xml.rels><Relationships xmlns="http://schemas.openxmlformats.org/package/2006/relationships"><Relationship Type="http://schemas.openxmlformats.org/officeDocument/2006/relationships/externalLinkPath" Target="file:///\\cvrdfcasa01\DADOS\GEVIP\VIAPLAN\SUPEREST\CARACTVP.XLS" TargetMode="External" Id="rId1" /></Relationships>
</file>

<file path=xl/externalLinks/_rels/externalLink150.xml.rels><Relationships xmlns="http://schemas.openxmlformats.org/package/2006/relationships"><Relationship Type="http://schemas.openxmlformats.org/officeDocument/2006/relationships/externalLinkPath" Target="file:///\\47106\&#44592;&#44228;BM&#51221;&#47532;\lee\project\&#54644;&#50808;\southpars\BMFILE\Lnx$LPS-A301(Excel)_.xls" TargetMode="External" Id="rId1" /></Relationships>
</file>

<file path=xl/externalLinks/_rels/externalLink151.xml.rels><Relationships xmlns="http://schemas.openxmlformats.org/package/2006/relationships"><Relationship Type="http://schemas.openxmlformats.org/officeDocument/2006/relationships/externalLinkPath" Target="http://sao.hatchworkshare.com/Documents%20and%20Settings/roch67964/Local%20Settings/Temporary%20Internet%20Files/Content.Outlook/DFUBVEAS/BOP%20Optimizator.xls" TargetMode="External" Id="rId1" /></Relationships>
</file>

<file path=xl/externalLinks/_rels/externalLink152.xml.rels><Relationships xmlns="http://schemas.openxmlformats.org/package/2006/relationships"><Relationship Type="http://schemas.openxmlformats.org/officeDocument/2006/relationships/externalLinkPath" Target="http://sao.hatchworkshare.com/Documents%20and%20Settings/dwye63336/My%20Documents/Nexen/GE%201.6/WindPAT%20Version%204/Economic%20Analysis%20TurbineA%20L01.xls" TargetMode="External" Id="rId1" /></Relationships>
</file>

<file path=xl/externalLinks/_rels/externalLink153.xml.rels><Relationships xmlns="http://schemas.openxmlformats.org/package/2006/relationships"><Relationship Type="http://schemas.openxmlformats.org/officeDocument/2006/relationships/externalLinkPath" Target="file:///F:\ACS%20BOLOGNA%20CENTRALE\costi\CA%20%20IXL%20Bologna%20Centrale%20fase%20A%20rev_5.xls" TargetMode="External" Id="rId1" /></Relationships>
</file>

<file path=xl/externalLinks/_rels/externalLink154.xml.rels><Relationships xmlns="http://schemas.openxmlformats.org/package/2006/relationships"><Relationship Type="http://schemas.openxmlformats.org/officeDocument/2006/relationships/externalLinkPath" Target="file:///\\cvrdfcasa01\DADOS\Documents%20and%20Settings\ortizl\Local%20Settings\Temporary%20Internet%20Files\OLK35\F7210002.xls" TargetMode="External" Id="rId1" /></Relationships>
</file>

<file path=xl/externalLinks/_rels/externalLink155.xml.rels><Relationships xmlns="http://schemas.openxmlformats.org/package/2006/relationships"><Relationship Type="http://schemas.openxmlformats.org/officeDocument/2006/relationships/externalLinkPath" Target="file:///\\Server1\c\LWS_Common\Shared_Files\IJC\CricStat13.xls" TargetMode="External" Id="rId1" /></Relationships>
</file>

<file path=xl/externalLinks/_rels/externalLink156.xml.rels><Relationships xmlns="http://schemas.openxmlformats.org/package/2006/relationships"><Relationship Type="http://schemas.openxmlformats.org/officeDocument/2006/relationships/externalLinkPath" Target="file:///\\server\ENGENHARIA-OR&#199;AMENTOS\Users\DIEGO\Desktop\PASP_46_2012\Cota&#231;&#227;o\El&#233;trica\001%20-%20Infra%20de%20El&#233;trica%20-%20PASP_046_2012.xlsx" TargetMode="External" Id="rId1" /></Relationships>
</file>

<file path=xl/externalLinks/_rels/externalLink157.xml.rels><Relationships xmlns="http://schemas.openxmlformats.org/package/2006/relationships"><Relationship Type="http://schemas.openxmlformats.org/officeDocument/2006/relationships/externalLinkPath" Target="file:///\\Cvrdriosa01\dados\Or&#231;amento%20EFVM%20investimento%202003\Estudo%20substitui&#231;&#227;o%20frota%20caminh&#245;es.xls" TargetMode="External" Id="rId1" /></Relationships>
</file>

<file path=xl/externalLinks/_rels/externalLink158.xml.rels><Relationships xmlns="http://schemas.openxmlformats.org/package/2006/relationships"><Relationship Type="http://schemas.openxmlformats.org/officeDocument/2006/relationships/externalLinkPath" Target="file:///D:\Gepqt\Qualidade%20e%20Desenvolvimento\Far&#243;is\Envio\Farol%20Geral%20GEDQT%202002%20(Enviado).xls" TargetMode="External" Id="rId1" /></Relationships>
</file>

<file path=xl/externalLinks/_rels/externalLink159.xml.rels><Relationships xmlns="http://schemas.openxmlformats.org/package/2006/relationships"><Relationship Type="http://schemas.openxmlformats.org/officeDocument/2006/relationships/externalLinkPath" Target="file:///\\Cvrdriosa01\dados\Documents%20and%20Settings\30108720\Desktop\Formul&#225;rio%20%20Reclassifica&#231;&#245;es.xls" TargetMode="External" Id="rId1" /></Relationships>
</file>

<file path=xl/externalLinks/_rels/externalLink160.xml.rels><Relationships xmlns="http://schemas.openxmlformats.org/package/2006/relationships"><Relationship Type="http://schemas.openxmlformats.org/officeDocument/2006/relationships/externalLinkPath" Target="file:///\\cvrdfcasa01\DADOS\Documents%20and%20Settings\500459316\Configura&#231;&#245;es%20locais\Temporary%20Internet%20Files\OLKC\CB07032005BRFO%20CVRD%20CS-Yard.xls" TargetMode="External" Id="rId1" /></Relationships>
</file>

<file path=xl/externalLinks/_rels/externalLink161.xml.rels><Relationships xmlns="http://schemas.openxmlformats.org/package/2006/relationships"><Relationship Type="http://schemas.openxmlformats.org/officeDocument/2006/relationships/externalLinkPath" Target="file:///\\Sntitfi06npge\bknicolini\LONG%20CYCLE\CSA\2003\Operating%20Plan\New%20Orders%20Method\new%20orders%20b.xls" TargetMode="External" Id="rId1" /></Relationships>
</file>

<file path=xl/externalLinks/_rels/externalLink162.xml.rels><Relationships xmlns="http://schemas.openxmlformats.org/package/2006/relationships"><Relationship Type="http://schemas.openxmlformats.org/officeDocument/2006/relationships/externalLinkPath" Target="file:///H:\Documents%20and%20Settings\JEPS45750\Local%20Settings\Temporary%20Internet%20Files\OLKAA\estimate%20form%20detail.xls" TargetMode="External" Id="rId1" /></Relationships>
</file>

<file path=xl/externalLinks/_rels/externalLink163.xml.rels><Relationships xmlns="http://schemas.openxmlformats.org/package/2006/relationships"><Relationship Type="http://schemas.openxmlformats.org/officeDocument/2006/relationships/externalLinkPath" Target="file:///\\cvrdsvdpm01\dados\DOCUME~1\TI_FCA\CONFIG~1\Temp\01%20-%20Descri&#231;&#227;o%20do%20Neg&#243;cio.xls" TargetMode="External" Id="rId1" /></Relationships>
</file>

<file path=xl/externalLinks/_rels/externalLink164.xml.rels><Relationships xmlns="http://schemas.openxmlformats.org/package/2006/relationships"><Relationship Type="http://schemas.openxmlformats.org/officeDocument/2006/relationships/externalLinkPath" Target="file:///\\Cvrdriosa01\dados\WINDOWS\TEMP\windows\TEMP\Nuno\CVRD\CVRDMenu.xls" TargetMode="External" Id="rId1" /></Relationships>
</file>

<file path=xl/externalLinks/_rels/externalLink165.xml.rels><Relationships xmlns="http://schemas.openxmlformats.org/package/2006/relationships"><Relationship Type="http://schemas.openxmlformats.org/officeDocument/2006/relationships/externalLinkPath" Target="file:///\\DMANUT21\C\GQT\Ofv\gerenciamento%20da%20rotina\IC&#180;s%20para%20Marco%20Ant&#244;nio\Quant%20Vag&#245;es%20Inventariados.xls" TargetMode="External" Id="rId1" /></Relationships>
</file>

<file path=xl/externalLinks/_rels/externalLink166.xml.rels><Relationships xmlns="http://schemas.openxmlformats.org/package/2006/relationships"><Relationship Type="http://schemas.openxmlformats.org/officeDocument/2006/relationships/externalLinkPath" Target="file:///F:\FIBRA%20OPTICA\CONTRATO_SCHAHIN\F%20L%20&#193;%20V%20I%20O\OR&#199;AMENTOS\ANEL%20RIO%20-%20CONS&#211;RCIO\OR&#199;.%20REVIS&#195;O%203\Pre&#231;os.xls" TargetMode="External" Id="rId1" /></Relationships>
</file>

<file path=xl/externalLinks/_rels/externalLink167.xml.rels><Relationships xmlns="http://schemas.openxmlformats.org/package/2006/relationships"><Relationship Type="http://schemas.openxmlformats.org/officeDocument/2006/relationships/externalLinkPath" Target="file:///\\server\PROPOSTAS%202013\PASP_040_2013%20-%20ANDRITZ%20-%20KLABIN%20(Ortigueira-PR)\Estimativa\Rascunho\PROPOSTAS%202012\PASP_008_2012%20-%20POYRY%20-%20(Montagem%20El&#233;trica%20RIGESA)\Andritz\Veracel\Wood%20Yard%20-%20E&amp;I%20Local%20Costs%20-%20S&amp;R-%20Rev1.xls" TargetMode="External" Id="rId1" /></Relationships>
</file>

<file path=xl/externalLinks/_rels/externalLink168.xml.rels><Relationships xmlns="http://schemas.openxmlformats.org/package/2006/relationships"><Relationship Type="http://schemas.openxmlformats.org/officeDocument/2006/relationships/externalLinkPath" Target="file:///\\server\ENGENHARIA-OR&#199;AMENTOS\Users\DIEGO\Desktop\PALMONT\OR&#199;AMENTOS\2012\PASP_006_2012%20-%20CMPC%20-%20GUA&#205;BA%20-%20RS\Proposta%20t&#233;nica\PULP%20DRYER%20(20%20SEC)\Andritz\Veracel\Wood%20Yard%20-%20E&amp;I%20Local%20Costs%20-%20S&amp;R-%20Rev1.xls" TargetMode="External" Id="rId1" /></Relationships>
</file>

<file path=xl/externalLinks/_rels/externalLink169.xml.rels><Relationships xmlns="http://schemas.openxmlformats.org/package/2006/relationships"><Relationship Type="http://schemas.openxmlformats.org/officeDocument/2006/relationships/externalLinkPath" Target="file:///H:\Area%20Publica\Estudo%20de%20Demanda%20-%20Proj.%20b&#225;sico\TEMP\Users\elrpinheiro\Desktop\Paulo%20Monteiro\Trabalho\Cl&#225;udia\Ernandes\CVRD\Processo\DOISIRMAOS.xls" TargetMode="External" Id="rId1" /></Relationships>
</file>

<file path=xl/externalLinks/_rels/externalLink170.xml.rels><Relationships xmlns="http://schemas.openxmlformats.org/package/2006/relationships"><Relationship Type="http://schemas.openxmlformats.org/officeDocument/2006/relationships/externalLinkPath" Target="http://prd240.cvrd.br:10015/CONTRATO/410-01/ELE/MODELO%20levantamento%20de%20cabos%20eletricos.xls" TargetMode="External" Id="rId1" /></Relationships>
</file>

<file path=xl/externalLinks/_rels/externalLink171.xml.rels><Relationships xmlns="http://schemas.openxmlformats.org/package/2006/relationships"><Relationship Type="http://schemas.openxmlformats.org/officeDocument/2006/relationships/externalLinkPath" Target="file:///D:\CVRD\98PR2331\CALCULO\TAB-MOT1.XLS" TargetMode="External" Id="rId1" /></Relationships>
</file>

<file path=xl/externalLinks/_rels/externalLink172.xml.rels><Relationships xmlns="http://schemas.openxmlformats.org/package/2006/relationships"><Relationship Type="http://schemas.openxmlformats.org/officeDocument/2006/relationships/externalLinkPath" Target="file:///\\prolnt2\SCC$\Sardegna\WORK_PACKAGES\SCC_WP12_PRODUCTION\Deliverables\Area_PBS\Catalogo_prop.xls" TargetMode="External" Id="rId1" /></Relationships>
</file>

<file path=xl/externalLinks/_rels/externalLink173.xml.rels><Relationships xmlns="http://schemas.openxmlformats.org/package/2006/relationships"><Relationship Type="http://schemas.openxmlformats.org/officeDocument/2006/relationships/externalLinkPath" Target="file:///\\grzxdata02\ae-daten\AEp\AEpProjektierung\Projekte\PM\HIGI-PM1\W_Winder\K_Kalkulation\WinCC_S7Kalku_konventionell_Umroller.xls" TargetMode="External" Id="rId1" /></Relationships>
</file>

<file path=xl/externalLinks/_rels/externalLink174.xml.rels><Relationships xmlns="http://schemas.openxmlformats.org/package/2006/relationships"><Relationship Type="http://schemas.openxmlformats.org/officeDocument/2006/relationships/externalLinkPath" Target="file:///F:\FIBRA%20OPTICA\CONTRATO_SCHAHIN\CARLOS%20BURGOS\O%20R%20&#199;%20A%20M%20E%20N%20T%20O%20S\P%20&#201;%20G%20A%20S%20U%20S\Manuten&#231;&#227;o%20em%20redes%20-%20341.01\Or&#231;amentos\Rota%20Dutra.xls" TargetMode="External" Id="rId1" /></Relationships>
</file>

<file path=xl/externalLinks/_rels/externalLink175.xml.rels><Relationships xmlns="http://schemas.openxmlformats.org/package/2006/relationships"><Relationship Type="http://schemas.openxmlformats.org/officeDocument/2006/relationships/externalLinkPath" Target="file:///\\Cvrdriosa01\dados\Gepqt\Qualidade%20e%20Desenvolvimento\Far&#243;is\Envio\Farol%20Geral%20GEDQT%202002%20(Enviado).xls" TargetMode="External" Id="rId1" /></Relationships>
</file>

<file path=xl/externalLinks/_rels/externalLink176.xml.rels><Relationships xmlns="http://schemas.openxmlformats.org/package/2006/relationships"><Relationship Type="http://schemas.openxmlformats.org/officeDocument/2006/relationships/externalLinkPath" Target="file:///\\Cvrdfcasa01\DADOS\ADiretoria%20de%20planejamento%20operacional\Gerenciamento%20da%20Rotina\Dir.%20Planejamento\Neide\Setembro\Performance\009%20-%20Check%20List%20-%20Gerrot%20-%20GEPQT.xls" TargetMode="External" Id="rId1" /></Relationships>
</file>

<file path=xl/externalLinks/_rels/externalLink177.xml.rels><Relationships xmlns="http://schemas.openxmlformats.org/package/2006/relationships"><Relationship Type="http://schemas.openxmlformats.org/officeDocument/2006/relationships/externalLinkPath" Target="file:///\\Sntitfi16npge\sales\My%20Documents\E\GE\Business%20Reviews\Rotoflow%20Financial%20Update%20-%20August%2021.xls" TargetMode="External" Id="rId1" /></Relationships>
</file>

<file path=xl/externalLinks/_rels/externalLink178.xml.rels><Relationships xmlns="http://schemas.openxmlformats.org/package/2006/relationships"><Relationship Type="http://schemas.openxmlformats.org/officeDocument/2006/relationships/externalLinkPath" Target="file:///\\cvrdfcasa01\DADOS\farol\DOCUME~1\01843110\CONFIG~1\Temp\notes4BB999\DOCUME~1\01844670\CONFIG~1\Temp\notesE1EF34\Meus%20documentos\Nuno\CVRD\CVRDMenu.xls" TargetMode="External" Id="rId1" /></Relationships>
</file>

<file path=xl/externalLinks/_rels/externalLink179.xml.rels><Relationships xmlns="http://schemas.openxmlformats.org/package/2006/relationships"><Relationship Type="http://schemas.openxmlformats.org/officeDocument/2006/relationships/externalLinkPath" Target="file:///N:\KOKEILU\RAPPK2\SAHKO\ASIAKIRJ\4907688.XLS" TargetMode="External" Id="rId1" /></Relationships>
</file>

<file path=xl/externalLinks/_rels/externalLink180.xml.rels><Relationships xmlns="http://schemas.openxmlformats.org/package/2006/relationships"><Relationship Type="http://schemas.openxmlformats.org/officeDocument/2006/relationships/externalLinkPath" Target="file:///\\Navrjma0\vol1\ORGAO1\DEORF\NAFIS-2004\OR&#199;AMENTO-2004\Granel\PORTO2004.xls" TargetMode="External" Id="rId1" /></Relationships>
</file>

<file path=xl/externalLinks/_rels/externalLink181.xml.rels><Relationships xmlns="http://schemas.openxmlformats.org/package/2006/relationships"><Relationship Type="http://schemas.microsoft.com/office/2006/relationships/xlExternalLinkPath/xlPathMissing" Target="LinkExternoRecuperado1" TargetMode="External" Id="rId1" /></Relationships>
</file>

<file path=xl/externalLinks/_rels/externalLink182.xml.rels><Relationships xmlns="http://schemas.openxmlformats.org/package/2006/relationships"><Relationship Type="http://schemas.openxmlformats.org/officeDocument/2006/relationships/externalLinkPath" Target="file:///W:\Vlt\Equipamentos\Bombas\Pump_r7.xls" TargetMode="External" Id="rId1" /></Relationships>
</file>

<file path=xl/externalLinks/_rels/externalLink183.xml.rels><Relationships xmlns="http://schemas.openxmlformats.org/package/2006/relationships"><Relationship Type="http://schemas.openxmlformats.org/officeDocument/2006/relationships/externalLinkPath" Target="file:///J:\GROUP\GB&amp;F\FLASH\1997\Sept\USERS\EXCEL\M&amp;I\96OPPLAN\OP96M3.XLS" TargetMode="External" Id="rId1" /></Relationships>
</file>

<file path=xl/externalLinks/_rels/externalLink184.xml.rels><Relationships xmlns="http://schemas.openxmlformats.org/package/2006/relationships"><Relationship Type="http://schemas.openxmlformats.org/officeDocument/2006/relationships/externalLinkPath" Target="file:///\\DMANUT21\C\WINDOWS\TEMP\PA&#180;S%20GERROT.xls" TargetMode="External" Id="rId1" /></Relationships>
</file>

<file path=xl/externalLinks/_rels/externalLink185.xml.rels><Relationships xmlns="http://schemas.openxmlformats.org/package/2006/relationships"><Relationship Type="http://schemas.openxmlformats.org/officeDocument/2006/relationships/externalLinkPath" Target="http://contaxnet/Desdobramento/Inform%20Rog&#233;rio/Spc/BVR/Dez99/Conselho/BadeR99_NBA.xls" TargetMode="External" Id="rId1" /></Relationships>
</file>

<file path=xl/externalLinks/_rels/externalLink186.xml.rels><Relationships xmlns="http://schemas.openxmlformats.org/package/2006/relationships"><Relationship Type="http://schemas.openxmlformats.org/officeDocument/2006/relationships/externalLinkPath" Target="file:///\\cvrdfcasa01\DADOS\Dados\Estimativa\Projeto%20Onca%20Puma\Projeto%20B&#225;sico\Or&#231;amento\CAPEX%20abril06\Tec_Recap_Abril-06.xls" TargetMode="External" Id="rId1" /></Relationships>
</file>

<file path=xl/externalLinks/_rels/externalLink187.xml.rels><Relationships xmlns="http://schemas.openxmlformats.org/package/2006/relationships"><Relationship Type="http://schemas.openxmlformats.org/officeDocument/2006/relationships/externalLinkPath" Target="file:///\\cvrdfcasa01\DADOS\01Julio%20Mota\Nuno\CVRD\CVRDMenu.xls" TargetMode="External" Id="rId1" /></Relationships>
</file>

<file path=xl/externalLinks/_rels/externalLink188.xml.rels><Relationships xmlns="http://schemas.openxmlformats.org/package/2006/relationships"><Relationship Type="http://schemas.openxmlformats.org/officeDocument/2006/relationships/externalLinkPath" Target="file:///\\145118\c_recepcao\DOCUME~1\01551911\CONFIG~1\Temp\c.lotus.notes.data\CVRD\Lucro_Projetado\Lucro_Projetado_R$.xls" TargetMode="External" Id="rId1" /></Relationships>
</file>

<file path=xl/externalLinks/_rels/externalLink189.xml.rels><Relationships xmlns="http://schemas.openxmlformats.org/package/2006/relationships"><Relationship Type="http://schemas.openxmlformats.org/officeDocument/2006/relationships/externalLinkPath" Target="file:///\\Marazul\work\Users\poscoenc\AppData\Local\Microsoft\Windows\Temporary%20Internet%20Files\Content.Outlook\BDA7B288\&#52280;&#44256;\100119-MAIN%20CONTROL%20BULDING\ANGAMOS_MTO_AG(MCB)_100115.xls" TargetMode="External" Id="rId1" /></Relationships>
</file>

<file path=xl/externalLinks/_rels/externalLink190.xml.rels><Relationships xmlns="http://schemas.openxmlformats.org/package/2006/relationships"><Relationship Type="http://schemas.openxmlformats.org/officeDocument/2006/relationships/externalLinkPath" Target="http://invisioncontaxnet/Desdobramento/Inform%20Rog&#233;rio/Spc/BVR/Dez99/Conselho/BadeR99_NBA.xls" TargetMode="External" Id="rId1" /></Relationships>
</file>

<file path=xl/externalLinks/_rels/externalLink191.xml.rels><Relationships xmlns="http://schemas.openxmlformats.org/package/2006/relationships"><Relationship Type="http://schemas.openxmlformats.org/officeDocument/2006/relationships/externalLinkPath" Target="file:///\\Lanfranchi\Pubblica\Documenti\Prodotti-Sistemi\CTS\CTS%20Italia\Tender\SSC\Cartel1.xls" TargetMode="External" Id="rId1" /></Relationships>
</file>

<file path=xl/externalLinks/_rels/externalLink192.xml.rels><Relationships xmlns="http://schemas.openxmlformats.org/package/2006/relationships"><Relationship Type="http://schemas.openxmlformats.org/officeDocument/2006/relationships/externalLinkPath" Target="file:///\\Bon\weki\CH\9703.xls" TargetMode="External" Id="rId1" /></Relationships>
</file>

<file path=xl/externalLinks/_rels/externalLink193.xml.rels><Relationships xmlns="http://schemas.openxmlformats.org/package/2006/relationships"><Relationship Type="http://schemas.openxmlformats.org/officeDocument/2006/relationships/externalLinkPath" Target="file:///\\Lanfranchi\Pubblica\COMPOSIT\ITA_AB_p01_c01.xls" TargetMode="External" Id="rId1" /></Relationships>
</file>

<file path=xl/externalLinks/_rels/externalLink194.xml.rels><Relationships xmlns="http://schemas.openxmlformats.org/package/2006/relationships"><Relationship Type="http://schemas.openxmlformats.org/officeDocument/2006/relationships/externalLinkPath" Target="file:///\\Lanfranchi\Pubblica\windows\TEMP\Dati%20Tronzano%20d1-0-3.xls" TargetMode="External" Id="rId1" /></Relationships>
</file>

<file path=xl/externalLinks/_rels/externalLink195.xml.rels><Relationships xmlns="http://schemas.openxmlformats.org/package/2006/relationships"><Relationship Type="http://schemas.openxmlformats.org/officeDocument/2006/relationships/externalLinkPath" Target="file:///\\ntfile2trange\finance\file-xls\99-Budget\4bdp\other-1.xls" TargetMode="External" Id="rId1" /></Relationships>
</file>

<file path=xl/externalLinks/_rels/externalLink196.xml.rels><Relationships xmlns="http://schemas.openxmlformats.org/package/2006/relationships"><Relationship Type="http://schemas.microsoft.com/office/2019/04/relationships/externalLinkLongPath" Target="file:///\\EPCSVALE\am\VAULT,D-VALE\ENGENHARIA\VALE\E321050%20-%20MANGAN&#202;S%20DO%20AZUL%20-%20ADEQUA&#199;&#195;O\EI%20-%20ELETRICA%20-%20INSTALACOES%20INDUSTRIAIS\ED%20-%20ESTUDOS%20E%20PLANOS\TEMP\Users\elrpinheiro\Desktop\Paulo%20Monteiro\Trabalho\Cl&#225;udia\Paulo%20Monteiro\Pessoal\polpa2.xls?F88EE0E5" TargetMode="External" Id="rId2" /></Relationships>
</file>

<file path=xl/externalLinks/_rels/externalLink197.xml.rels><Relationships xmlns="http://schemas.openxmlformats.org/package/2006/relationships"><Relationship Type="http://schemas.openxmlformats.org/officeDocument/2006/relationships/externalLinkPath" Target="file:///A:\PUMPDATA.XLS" TargetMode="External" Id="rId1" /></Relationships>
</file>

<file path=xl/externalLinks/_rels/externalLink198.xml.rels><Relationships xmlns="http://schemas.openxmlformats.org/package/2006/relationships"><Relationship Type="http://schemas.openxmlformats.org/officeDocument/2006/relationships/externalLinkPath" Target="file:///\\Marazul\work\&#44060;&#48156;program\fdn_bm_pro.xls" TargetMode="External" Id="rId1" /></Relationships>
</file>

<file path=xl/externalLinks/_rels/externalLink199.xml.rels><Relationships xmlns="http://schemas.openxmlformats.org/package/2006/relationships"><Relationship Type="http://schemas.openxmlformats.org/officeDocument/2006/relationships/externalLinkPath" Target="file:///N:\KOKEILU\RAPPK2\SAHKO\ASIAKIRJ\4907646.XLS" TargetMode="External" Id="rId1" /></Relationships>
</file>

<file path=xl/externalLinks/_rels/externalLink200.xml.rels><Relationships xmlns="http://schemas.openxmlformats.org/package/2006/relationships"><Relationship Type="http://schemas.openxmlformats.org/officeDocument/2006/relationships/externalLinkPath" Target="file:///\\Ovpau\d\S&#237;lvia\Gerrot\Meus%20documentos\Nuno\CVRD\CVRDMenu.xls" TargetMode="External" Id="rId1" /></Relationships>
</file>

<file path=xl/externalLinks/_rels/externalLink201.xml.rels><Relationships xmlns="http://schemas.openxmlformats.org/package/2006/relationships"><Relationship Type="http://schemas.openxmlformats.org/officeDocument/2006/relationships/externalLinkPath" Target="file:///\\Ovpau\d\S&#237;lvia\Gerrot\Ana%20Claudia\Encontro%20de%20Coordenadores\3&#176;%20encontro\17-12\Menu.xls" TargetMode="External" Id="rId1" /></Relationships>
</file>

<file path=xl/externalLinks/_rels/externalLink202.xml.rels><Relationships xmlns="http://schemas.openxmlformats.org/package/2006/relationships"><Relationship Type="http://schemas.openxmlformats.org/officeDocument/2006/relationships/externalLinkPath" Target="file:///F:\TEMP\Unit%20Costing%20Model%20Hirrs%206.xls" TargetMode="External" Id="rId1" /></Relationships>
</file>

<file path=xl/externalLinks/_rels/externalLink203.xml.rels><Relationships xmlns="http://schemas.openxmlformats.org/package/2006/relationships"><Relationship Type="http://schemas.openxmlformats.org/officeDocument/2006/relationships/externalLinkPath" Target="file:///\\Server\or&#231;amento\Josias\Banco\LISTA%20ESP..xls" TargetMode="External" Id="rId1" /></Relationships>
</file>

<file path=xl/externalLinks/_rels/externalLink204.xml.rels><Relationships xmlns="http://schemas.openxmlformats.org/package/2006/relationships"><Relationship Type="http://schemas.openxmlformats.org/officeDocument/2006/relationships/externalLinkPath" Target="file:///\\Prgsrvbh02\rede_progen\02.Engenharia\VM\7013\01.Coordena&#231;&#227;o\PI-135093-0000-COR-002-0000%20Pozolana%20LT%20Projeto%20Conceptual%20Or&#231;amento%20de%20Investimento.xls" TargetMode="External" Id="rId1" /></Relationships>
</file>

<file path=xl/externalLinks/_rels/externalLink205.xml.rels><Relationships xmlns="http://schemas.openxmlformats.org/package/2006/relationships"><Relationship Type="http://schemas.openxmlformats.org/officeDocument/2006/relationships/externalLinkPath" Target="file:///\\145118\c_recepcao\DOCUME~1\01551911\CONFIG~1\Temp\c.lotus.notes.data\CVRD\Lucro_Projetado\Orcamento_teste_R$.xls" TargetMode="External" Id="rId1" /></Relationships>
</file>

<file path=xl/externalLinks/_rels/externalLink206.xml.rels><Relationships xmlns="http://schemas.openxmlformats.org/package/2006/relationships"><Relationship Type="http://schemas.openxmlformats.org/officeDocument/2006/relationships/externalLinkPath" Target="file:///\\Cvrdriosa01\dados\Documents%20and%20Settings\01926709\Desktop\Pen%20drive\Gerenciamento%20GAPTG%20-%20Hotel\GEROT\Agenda%20Reuni&#245;es%20GAPTG%202004.xls" TargetMode="External" Id="rId1" /></Relationships>
</file>

<file path=xl/externalLinks/_rels/externalLink207.xml.rels><Relationships xmlns="http://schemas.openxmlformats.org/package/2006/relationships"><Relationship Type="http://schemas.openxmlformats.org/officeDocument/2006/relationships/externalLinkPath" Target="file:///\\server\ENGENHARIA-OR&#199;AMENTOS\Orcamento\Comercial\Orc%202014\Andritz\Orc0368%20-%20Obra\Rev01\Rascunhos\Rasc0368%20Rev%2001%203%20Estagio%20Ajustado.xlsx" TargetMode="External" Id="rId1" /></Relationships>
</file>

<file path=xl/externalLinks/_rels/externalLink208.xml.rels><Relationships xmlns="http://schemas.openxmlformats.org/package/2006/relationships"><Relationship Type="http://schemas.openxmlformats.org/officeDocument/2006/relationships/externalLinkPath" Target="file:///\\server\ENGENHARIA-OR&#199;AMENTOS\PRO\PROPOSTA%202010\CNO\Projeto%20ALPA%20%20-%20ETE%20e%20ETA%20-%2044010%20(Nova)\OR&#199;AMENTOS\Revis&#227;o%2003\04%20-%20Orc%2044010%20-%20Fechado%20JC-Bruno%20Menegatti.xlsx" TargetMode="External" Id="rId1" /></Relationships>
</file>

<file path=xl/externalLinks/_rels/externalLink209.xml.rels><Relationships xmlns="http://schemas.openxmlformats.org/package/2006/relationships"><Relationship Type="http://schemas.openxmlformats.org/officeDocument/2006/relationships/externalLinkPath" Target="file:///\\cvrdslssa01\dados\Documents%20and%20Settings\01762328\Configura&#231;&#245;es%20locais\Temp\Meus%20documentos\Doc&#180;s%202004\Ger%20Rotina\Gerrot%202004\Abril\Itens%20Controle%202002%20(BH)\itens%20de%20controle\Ic97.xls" TargetMode="External" Id="rId1" /></Relationships>
</file>

<file path=xl/externalLinks/_rels/externalLink210.xml.rels><Relationships xmlns="http://schemas.openxmlformats.org/package/2006/relationships"><Relationship Type="http://schemas.openxmlformats.org/officeDocument/2006/relationships/externalLinkPath" Target="file:///\\Suevtma1\dados\Gepqt\Ger.%20Rotina%20GEPQT\Far&#243;is\2003\06%20-%20Junho\Comercial\Gerrot%20-%20Comercial%20-%20Agricultura%20-%202003.xls" TargetMode="External" Id="rId1" /></Relationships>
</file>

<file path=xl/externalLinks/_rels/externalLink211.xml.rels><Relationships xmlns="http://schemas.openxmlformats.org/package/2006/relationships"><Relationship Type="http://schemas.openxmlformats.org/officeDocument/2006/relationships/externalLinkPath" Target="file:///\\Omanut7\c\QUALIDADE\FCA%20-%20Controles\06%20-%20Gerenciamento%20da%20rotina%20FCA\Qualidade%20-%20Flavia\Gerenciamento%20Rotina\Vidigal%20-%20FCA\GEROT%20Manuten&#231;&#227;o%20-%20Vidigal%20-%20Geral%20FCA.xls" TargetMode="External" Id="rId1" /></Relationships>
</file>

<file path=xl/externalLinks/_rels/externalLink212.xml.rels><Relationships xmlns="http://schemas.openxmlformats.org/package/2006/relationships"><Relationship Type="http://schemas.openxmlformats.org/officeDocument/2006/relationships/externalLinkPath" Target="file:///\\Orcamentos1\c\WINDOWS\TEMP\Planilhas%20de%20Pre&#231;os%20CICLOPLUS.xls" TargetMode="External" Id="rId1" /></Relationships>
</file>

<file path=xl/externalLinks/_rels/externalLink213.xml.rels><Relationships xmlns="http://schemas.openxmlformats.org/package/2006/relationships"><Relationship Type="http://schemas.openxmlformats.org/officeDocument/2006/relationships/externalLinkPath" Target="file:///\\MGSNA0\PROJETOS\ENGTO\GPACK\PPFPACK.XLS" TargetMode="External" Id="rId1" /></Relationships>
</file>

<file path=xl/externalLinks/_rels/externalLink214.xml.rels><Relationships xmlns="http://schemas.openxmlformats.org/package/2006/relationships"><Relationship Type="http://schemas.openxmlformats.org/officeDocument/2006/relationships/externalLinkPath" Target="file:///\\Omanut7\c\Meus%20documentos\Pn10\Nuno\CVRD\CVRDMenu.xls" TargetMode="External" Id="rId1" /></Relationships>
</file>

<file path=xl/externalLinks/_rels/externalLink215.xml.rels><Relationships xmlns="http://schemas.openxmlformats.org/package/2006/relationships"><Relationship Type="http://schemas.openxmlformats.org/officeDocument/2006/relationships/externalLinkPath" Target="file:///\\Cvrdriosa01\dados\Gepqt\Qualidade%20-%20Manuten&#231;&#227;o\Manuten&#231;&#227;o_EFVM\GEMAG\Meus%20Documentos\Pn10\Nuno\CVRD\CVRDMenu.xls" TargetMode="External" Id="rId1" /></Relationships>
</file>

<file path=xl/externalLinks/_rels/externalLink216.xml.rels><Relationships xmlns="http://schemas.openxmlformats.org/package/2006/relationships"><Relationship Type="http://schemas.openxmlformats.org/officeDocument/2006/relationships/externalLinkPath" Target="http://webmail.mcesul.com.br/PRO/Proposta%202006/EKA%20CHEMICALS%20-%20Jundia&#237;/Mce%2052306/Revis&#227;o%2001/Pasta%20de%20Or&#231;amento/MCE/Propostas%2098/Mcesp022/MCE/proposta/Mcesp022GB/MCE/PROPOSTA/MCESP018/PROPOS~1/MCE01095/TARIFA.XLS" TargetMode="External" Id="rId1" /></Relationships>
</file>

<file path=xl/externalLinks/_rels/externalLink217.xml.rels><Relationships xmlns="http://schemas.openxmlformats.org/package/2006/relationships"><Relationship Type="http://schemas.openxmlformats.org/officeDocument/2006/relationships/externalLinkPath" Target="file:///\\Cvrdriosa01\dados\Meus%20Documentos\Secretaria\Item%20controle\GAROT\WINDOWS\TEMP\windows\TEMP\Nuno\CVRD\CVRDMenu.xls" TargetMode="External" Id="rId1" /></Relationships>
</file>

<file path=xl/externalLinks/_rels/externalLink218.xml.rels><Relationships xmlns="http://schemas.openxmlformats.org/package/2006/relationships"><Relationship Type="http://schemas.openxmlformats.org/officeDocument/2006/relationships/externalLinkPath" Target="file:///\\Cvrdfcasa01\DADOS\TEMP\Fp&amp;a\Orders\Orders\3Quarter%20by%20Salesforce.xls" TargetMode="External" Id="rId1" /></Relationships>
</file>

<file path=xl/externalLinks/_rels/externalLink219.xml.rels><Relationships xmlns="http://schemas.openxmlformats.org/package/2006/relationships"><Relationship Type="http://schemas.openxmlformats.org/officeDocument/2006/relationships/externalLinkPath" Target="file:///\\Cvrdfcasa01\DADOS\Mario%20Erazo%20Files\SIEMENS%20PROJECTS\PTD%20(Power%20Transmition%20and%20Distribution)\Transelectric%202003%20(CIO%20ST%201)\CALCULO%20TRANSELECTRIC%20flujo%20(Cto%20Financ).xls" TargetMode="External" Id="rId1" /></Relationships>
</file>

<file path=xl/externalLinks/_rels/externalLink220.xml.rels><Relationships xmlns="http://schemas.openxmlformats.org/package/2006/relationships"><Relationship Type="http://schemas.microsoft.com/office/2019/04/relationships/externalLinkLongPath" Target="file:///\\EPCSENG\am\VAULT,D-ENG,P-AMCONTEXT_1\Engenharia\VOTORANTIM\E321132%20-%20PROJETO%20DISPOSI&#199;&#195;O%20A%20SECO%20-%20ENGENHARIA%20V2\MM%20-%20MECANICA\LE%20-%20LISTA%20DE%20EQUIPAMENTOS%20E%20INSTRUMENTOS\BACK%20UPProj\Petrobr&#225;s-Relam\FD\04-FD-00147_1_E.XLS?BC5FC2B1" TargetMode="External" Id="rId2" /></Relationships>
</file>

<file path=xl/externalLinks/_rels/externalLink221.xml.rels><Relationships xmlns="http://schemas.openxmlformats.org/package/2006/relationships"><Relationship Type="http://schemas.openxmlformats.org/officeDocument/2006/relationships/externalLinkPath" Target="file:///\\Cvrdriosa01\dados\Meus%20Documentos\Secretaria\Item%20controle\GAROT\WINDOWS\TEMP\Pn10\Nuno\CVRD\CVRDMenu.xls" TargetMode="External" Id="rId1" /></Relationships>
</file>

<file path=xl/externalLinks/_rels/externalLink222.xml.rels><Relationships xmlns="http://schemas.openxmlformats.org/package/2006/relationships"><Relationship Type="http://schemas.openxmlformats.org/officeDocument/2006/relationships/externalLinkPath" Target="file:///\\Fcahome\work\WINDOWS\TEMP\FCA-%20Alessandro\Ferrovia%20Centro%20Atl&#226;ntica\Itens%20de%20Controle\Financeiro\Custeio%20Previsto%20X%20Realizado%20-%202001.xls" TargetMode="External" Id="rId1" /></Relationships>
</file>

<file path=xl/externalLinks/_rels/externalLink223.xml.rels><Relationships xmlns="http://schemas.openxmlformats.org/package/2006/relationships"><Relationship Type="http://schemas.openxmlformats.org/officeDocument/2006/relationships/externalLinkPath" Target="file:///\\cvrdfcasa01\dados\Documents%20and%20Settings\200005732\Local%20Settings\Temporary%20Internet%20Files\OLK17\061115_QTR%20Financial%20Model.xls" TargetMode="External" Id="rId1" /></Relationships>
</file>

<file path=xl/externalLinks/_rels/externalLink224.xml.rels><Relationships xmlns="http://schemas.openxmlformats.org/package/2006/relationships"><Relationship Type="http://schemas.openxmlformats.org/officeDocument/2006/relationships/externalLinkPath" Target="file:///\\Or&#231;amentos1\prop.%202001\Proposta2000\Rhodia\Mcesp001\Memocal001EL.xls" TargetMode="External" Id="rId1" /></Relationships>
</file>

<file path=xl/externalLinks/_rels/externalLink225.xml.rels><Relationships xmlns="http://schemas.openxmlformats.org/package/2006/relationships"><Relationship Type="http://schemas.openxmlformats.org/officeDocument/2006/relationships/externalLinkPath" Target="file:///\\Orcamentos1\propostas\Dow%20Quimica\Mcesp084\Memocal84.xls" TargetMode="External" Id="rId1" /></Relationships>
</file>

<file path=xl/externalLinks/_rels/externalLink226.xml.rels><Relationships xmlns="http://schemas.openxmlformats.org/package/2006/relationships"><Relationship Type="http://schemas.openxmlformats.org/officeDocument/2006/relationships/externalLinkPath" Target="file:///\\Or&#231;amentos1\prop.%202001\Proposta2000\Rhodia\Mcesp001\Mcesp023\MCE\Propostas%2098\Mcesp022\MCE\proposta\Mcesp022GB\MCE\PROPOSTA\MCESP018\PROPOS~1\MCE01095\TARIFA.XLS" TargetMode="External" Id="rId1" /></Relationships>
</file>

<file path=xl/externalLinks/_rels/externalLink227.xml.rels><Relationships xmlns="http://schemas.openxmlformats.org/package/2006/relationships"><Relationship Type="http://schemas.openxmlformats.org/officeDocument/2006/relationships/externalLinkPath" Target="file:///\\Cvrdriosa01\dados\Betania\Pessoal\Orc_L62_rev1.xls" TargetMode="External" Id="rId1" /></Relationships>
</file>

<file path=xl/externalLinks/_rels/externalLink228.xml.rels><Relationships xmlns="http://schemas.openxmlformats.org/package/2006/relationships"><Relationship Type="http://schemas.openxmlformats.org/officeDocument/2006/relationships/externalLinkPath" Target="file:///\\Cvrdriosa01\dados\GAPEG\Custeio%202004\Or&#231;amento%2052.xls" TargetMode="External" Id="rId1" /></Relationships>
</file>

<file path=xl/externalLinks/_rels/externalLink229.xml.rels><Relationships xmlns="http://schemas.openxmlformats.org/package/2006/relationships"><Relationship Type="http://schemas.openxmlformats.org/officeDocument/2006/relationships/externalLinkPath" Target="file:///\\suevtma1\dados\Meus%20Documentos\Nuno\CVRD\Orcamento\2002\DesdobramentoDiretrizes\Meus%20documentos\Nuno\AmBev\ArqExcel\N3NNcddProjetos.xls" TargetMode="External" Id="rId1" /></Relationships>
</file>

<file path=xl/externalLinks/_rels/externalLink230.xml.rels><Relationships xmlns="http://schemas.openxmlformats.org/package/2006/relationships"><Relationship Type="http://schemas.openxmlformats.org/officeDocument/2006/relationships/externalLinkPath" Target="file:///\\Omanut7\c\WINDOWS\TEMP\GEROT%20Manuten&#231;&#227;o%20EFVM-SET-02.xls" TargetMode="External" Id="rId1" /></Relationships>
</file>

<file path=xl/externalLinks/_rels/externalLink231.xml.rels><Relationships xmlns="http://schemas.openxmlformats.org/package/2006/relationships"><Relationship Type="http://schemas.openxmlformats.org/officeDocument/2006/relationships/externalLinkPath" Target="file:///J:\GROUP\GB&amp;F\FLASH\1997\Sept\FINANCE\BYOB\QMIA.XLS" TargetMode="External" Id="rId1" /></Relationships>
</file>

<file path=xl/externalLinks/_rels/externalLink232.xml.rels><Relationships xmlns="http://schemas.openxmlformats.org/package/2006/relationships"><Relationship Type="http://schemas.openxmlformats.org/officeDocument/2006/relationships/externalLinkPath" Target="file:///\\Cvrdfcasa01\DADOS\WINDOWS\TEMP\S1overview.xls" TargetMode="External" Id="rId1" /></Relationships>
</file>

<file path=xl/externalLinks/_rels/externalLink233.xml.rels><Relationships xmlns="http://schemas.openxmlformats.org/package/2006/relationships"><Relationship Type="http://schemas.openxmlformats.org/officeDocument/2006/relationships/externalLinkPath" Target="http://invisioncontaxnet/DADOS/NRH-1231/B&#244;nus%20Gerencial%202001/Filiais/Cear&#225;/DIR%20MERCADO%20CONSUMIDOR.xls" TargetMode="External" Id="rId1" /></Relationships>
</file>

<file path=xl/externalLinks/_rels/externalLink234.xml.rels><Relationships xmlns="http://schemas.openxmlformats.org/package/2006/relationships"><Relationship Type="http://schemas.openxmlformats.org/officeDocument/2006/relationships/externalLinkPath" Target="file:///\\Micro_01\d\MEDI&#199;&#213;ES%20ENGETOP\lote%2002\fase%2004%20servi&#231;os%20preliminares%20e%20complementares\14&#170;MEDI&#199;&#195;O02.xls" TargetMode="External" Id="rId1" /></Relationships>
</file>

<file path=xl/externalLinks/_rels/externalLink235.xml.rels><Relationships xmlns="http://schemas.openxmlformats.org/package/2006/relationships"><Relationship Type="http://schemas.openxmlformats.org/officeDocument/2006/relationships/externalLinkPath" Target="file:///\\cvrdfcasa01\dados\PROJECTS\Fp&amp;a\Orders\3Quarter%20by%20Salesforce.xls" TargetMode="External" Id="rId1" /></Relationships>
</file>

<file path=xl/externalLinks/_rels/externalLink236.xml.rels><Relationships xmlns="http://schemas.openxmlformats.org/package/2006/relationships"><Relationship Type="http://schemas.openxmlformats.org/officeDocument/2006/relationships/externalLinkPath" Target="file:///\\Cvrdriosa01\dados\GEVIS\INFO_GEVIS\Qualidade%20GEVIS\GEPQT\Entregues%20a%20GEPQT\Mar&#231;o\Meus%20documentos\Nuno\CVRD\CVRDMenu.xls" TargetMode="External" Id="rId1" /></Relationships>
</file>

<file path=xl/externalLinks/_rels/externalLink237.xml.rels><Relationships xmlns="http://schemas.openxmlformats.org/package/2006/relationships"><Relationship Type="http://schemas.openxmlformats.org/officeDocument/2006/relationships/externalLinkPath" Target="file:///D:\CVRD\03pr5681\calculo\TAB-MOT.xls" TargetMode="External" Id="rId1" /></Relationships>
</file>

<file path=xl/externalLinks/_rels/externalLink238.xml.rels><Relationships xmlns="http://schemas.openxmlformats.org/package/2006/relationships"><Relationship Type="http://schemas.openxmlformats.org/officeDocument/2006/relationships/externalLinkPath" Target="file:///\\Cvrdriosa01\dados\QUALIDADE%20COE\Farol%20de%20Envio\Setembro\Farol_de_envio%20-%20Opera&#231;&#245;es%20-%20Ago_2004.xls" TargetMode="External" Id="rId1" /></Relationships>
</file>

<file path=xl/externalLinks/_rels/externalLink239.xml.rels><Relationships xmlns="http://schemas.openxmlformats.org/package/2006/relationships"><Relationship Type="http://schemas.openxmlformats.org/officeDocument/2006/relationships/externalLinkPath" Target="file:///D:\P201-FMC%20Queensland\Calculations\Qlps1551.xls" TargetMode="External" Id="rId1" /></Relationships>
</file>

<file path=xl/externalLinks/_rels/externalLink240.xml.rels><Relationships xmlns="http://schemas.openxmlformats.org/package/2006/relationships"><Relationship Type="http://schemas.openxmlformats.org/officeDocument/2006/relationships/externalLinkPath" Target="file:///\\ktksms007\fast\User\Ty&#246;t\TARLA_230903_C_Turkki_241103.xls" TargetMode="External" Id="rId1" /></Relationships>
</file>

<file path=xl/externalLinks/_rels/externalLink241.xml.rels><Relationships xmlns="http://schemas.openxmlformats.org/package/2006/relationships"><Relationship Type="http://schemas.openxmlformats.org/officeDocument/2006/relationships/externalLinkPath" Target="http://sao.hatchworkshare.com/Documents%20and%20Settings/dwye63336/My%20Documents/Nexen/GE%201.6/DOCUME~1/BUBI15~1/OTLocal/Calgary/Workbin/FA7939.0/BOP%20Worksheet%20-%20Nexen%20GE1.5%20-%202008-08-25.xls" TargetMode="External" Id="rId1" /></Relationships>
</file>

<file path=xl/externalLinks/_rels/externalLink242.xml.rels><Relationships xmlns="http://schemas.openxmlformats.org/package/2006/relationships"><Relationship Type="http://schemas.openxmlformats.org/officeDocument/2006/relationships/externalLinkPath" Target="file:///L:\QUOTDATA_WHL\QUOTANS\1201-1400-FWP\FWP001321_SE_S&#246;dra%20Cell%20V&#228;r&#246;_New%20WHL\FWP001321_3\Technical\App%2003.1.7%20Motorlist_Sub%20project%202.xlsx" TargetMode="External" Id="rId1" /></Relationships>
</file>

<file path=xl/externalLinks/_rels/externalLink243.xml.rels><Relationships xmlns="http://schemas.openxmlformats.org/package/2006/relationships"><Relationship Type="http://schemas.openxmlformats.org/officeDocument/2006/relationships/externalLinkPath" Target="file:///\\SECSLMA1\USER\EXEMPLO.XLS" TargetMode="External" Id="rId1" /></Relationships>
</file>

<file path=xl/externalLinks/_rels/externalLink244.xml.rels><Relationships xmlns="http://schemas.openxmlformats.org/package/2006/relationships"><Relationship Type="http://schemas.openxmlformats.org/officeDocument/2006/relationships/externalLinkPath" Target="https://palmont2.sharepoint.com/Users/SORSCH~1/AppData/Local/Temp/notes5F7A83/Motor%20list_FWP001062_0.xlsx" TargetMode="External" Id="rId1" /></Relationships>
</file>

<file path=xl/externalLinks/_rels/externalLink245.xml.rels><Relationships xmlns="http://schemas.openxmlformats.org/package/2006/relationships"><Relationship Type="http://schemas.openxmlformats.org/officeDocument/2006/relationships/externalLinkPath" Target="file:///\\pors0180i.eu2.mnet\QUOTDATA_WHL\QUOTANS\MAIN_SINGLE-PROJECTS\FWP000601-000800\FWP000722_RU_Vologda\FWP000722_0_RU_Vologda\Technical\FWP000722-0_Motorlist.xlsx" TargetMode="External" Id="rId1" /></Relationships>
</file>

<file path=xl/externalLinks/_rels/externalLink246.xml.rels><Relationships xmlns="http://schemas.openxmlformats.org/package/2006/relationships"><Relationship Type="http://schemas.openxmlformats.org/officeDocument/2006/relationships/externalLinkPath" Target="file:///\\145118\c_recepcao\Controle\GEPOL\GERAL\Extras\Cont%20Colig%20Ferrosos%20Agosto%201.xls" TargetMode="External" Id="rId1" /></Relationships>
</file>

<file path=xl/externalLinks/_rels/externalLink247.xml.rels><Relationships xmlns="http://schemas.openxmlformats.org/package/2006/relationships"><Relationship Type="http://schemas.openxmlformats.org/officeDocument/2006/relationships/externalLinkPath" Target="file:///\\Ce047805\c\AN&#193;LISE%20CEAR&#193;\BadeR99_CE.xls" TargetMode="External" Id="rId1" /></Relationships>
</file>

<file path=xl/externalLinks/_rels/externalLink248.xml.rels><Relationships xmlns="http://schemas.openxmlformats.org/package/2006/relationships"><Relationship Type="http://schemas.openxmlformats.org/officeDocument/2006/relationships/externalLinkPath" Target="file:///\\sutvtma0\dados\PORTOS\Qualidade%20GAMIG\GERROT\Manuten&#231;&#227;o\Apresenta&#231;&#227;o%20Cl&#225;udio\ENGTO\PADRONIZ\CUSTOS.XLS" TargetMode="External" Id="rId1" /></Relationships>
</file>

<file path=xl/externalLinks/_rels/externalLink249.xml.rels><Relationships xmlns="http://schemas.openxmlformats.org/package/2006/relationships"><Relationship Type="http://schemas.openxmlformats.org/officeDocument/2006/relationships/externalLinkPath" Target="file:///\\MGSNA0\PROJETOS\ENGTO\PADRONIZ\CUSTOS.XLS" TargetMode="External" Id="rId1" /></Relationships>
</file>

<file path=xl/externalLinks/_rels/externalLink250.xml.rels><Relationships xmlns="http://schemas.openxmlformats.org/package/2006/relationships"><Relationship Type="http://schemas.openxmlformats.org/officeDocument/2006/relationships/externalLinkPath" Target="https://palmont2.sharepoint.com/Users/Murilo-PC/Desktop/Esquadrias.xlsx" TargetMode="External" Id="rId1" /></Relationships>
</file>

<file path=xl/externalLinks/_rels/externalLink251.xml.rels><Relationships xmlns="http://schemas.openxmlformats.org/package/2006/relationships"><Relationship Type="http://schemas.openxmlformats.org/officeDocument/2006/relationships/externalLinkPath" Target="file:///F:\Documents%20and%20Settings\maccio\Impostazioni%20locali\Temporary%20Internet%20Files\Content.IE5\49GRZJIV\2007-1%20Algeria%20Grande%20Vitesse%20Signaling.xls" TargetMode="External" Id="rId1" /></Relationships>
</file>

<file path=xl/externalLinks/_rels/externalLink252.xml.rels><Relationships xmlns="http://schemas.openxmlformats.org/package/2006/relationships"><Relationship Type="http://schemas.openxmlformats.org/officeDocument/2006/relationships/externalLinkPath" Target="file:///\\Mcvp1\c\Alexandre\Pend&#234;ncias\Gerrot_CO.xls" TargetMode="External" Id="rId1" /></Relationships>
</file>

<file path=xl/externalLinks/_rels/externalLink253.xml.rels><Relationships xmlns="http://schemas.openxmlformats.org/package/2006/relationships"><Relationship Type="http://schemas.openxmlformats.org/officeDocument/2006/relationships/externalLinkPath" Target="file:///\\cvrdfcasa01\dados\Documents%20and%20Settings\maccio\Impostazioni%20locali\Temporary%20Internet%20Files\Content.IE5\49GRZJIV\2007-1%20Algeria%20Grande%20Vitesse%20Signaling.xls" TargetMode="External" Id="rId1" /></Relationships>
</file>

<file path=xl/externalLinks/_rels/externalLink254.xml.rels><Relationships xmlns="http://schemas.openxmlformats.org/package/2006/relationships"><Relationship Type="http://schemas.openxmlformats.org/officeDocument/2006/relationships/externalLinkPath" Target="file:///\\cvrdriosa01\dados\WINDOWS\TEMP\Nuno\CVRD\CVRDMenu.xls" TargetMode="External" Id="rId1" /></Relationships>
</file>

<file path=xl/externalLinks/_rels/externalLink255.xml.rels><Relationships xmlns="http://schemas.openxmlformats.org/package/2006/relationships"><Relationship Type="http://schemas.openxmlformats.org/officeDocument/2006/relationships/externalLinkPath" Target="file:///\\cvrdfcasa01\dados\Documents%20and%20Settings\c0225300\Desktop\Backup%20HD\Mem&#243;ria%20Super\Mem&#243;ria%20de%20c&#225;lculo%20-%20Superestrutura_revisado2jo&#227;o.xls" TargetMode="External" Id="rId1" /></Relationships>
</file>

<file path=xl/externalLinks/_rels/externalLink256.xml.rels><Relationships xmlns="http://schemas.openxmlformats.org/package/2006/relationships"><Relationship Type="http://schemas.openxmlformats.org/officeDocument/2006/relationships/externalLinkPath" Target="file:///\\Or&#231;amentos1\PROPOSTA2001\Total%20Pack\Mce%20289\Orc289.xls" TargetMode="External" Id="rId1" /></Relationships>
</file>

<file path=xl/externalLinks/_rels/externalLink257.xml.rels><Relationships xmlns="http://schemas.openxmlformats.org/package/2006/relationships"><Relationship Type="http://schemas.openxmlformats.org/officeDocument/2006/relationships/externalLinkPath" Target="file:///\\server\OR&#199;AMENTOS\DOCUME~1\01826859\CONFIG~1\Temp\notes8D8170\Nuno\CVRD\CVRDMenu.xls" TargetMode="External" Id="rId1" /></Relationships>
</file>

<file path=xl/externalLinks/_rels/externalLink258.xml.rels><Relationships xmlns="http://schemas.openxmlformats.org/package/2006/relationships"><Relationship Type="http://schemas.openxmlformats.org/officeDocument/2006/relationships/externalLinkPath" Target="file:///\\Cvrdfcasa01\DADOS\Documents%20and%20Settings\pesce\My%20Documents\GETS\ALGERIA\ELIOP%20partnership\Annaba-Tebessa\OFFER\Cost%20RollUp\GE%20Price%20List%20Sig%20&amp;%20Tel%20v2_rev1.xls" TargetMode="External" Id="rId1" /></Relationships>
</file>

<file path=xl/externalLinks/_rels/externalLink259.xml.rels><Relationships xmlns="http://schemas.openxmlformats.org/package/2006/relationships"><Relationship Type="http://schemas.openxmlformats.org/officeDocument/2006/relationships/externalLinkPath" Target="file:///\\ORCAMENTOS-01\Propostas\MCE\Departamento%20de%20Propostas\Propostas\Prop_2001\Mce02201\PPU%20com%20Indices%20(MCE).xls" TargetMode="External" Id="rId1" /></Relationships>
</file>

<file path=xl/externalLinks/_rels/externalLink260.xml.rels><Relationships xmlns="http://schemas.openxmlformats.org/package/2006/relationships"><Relationship Type="http://schemas.openxmlformats.org/officeDocument/2006/relationships/externalLinkPath" Target="file:///\\cvrdfcasa01\dados\Documents%20and%20Settings\Murat.Arslan\My%20Documents\Projects\Iraq%20After%20War\SCOP\SCOP%205241-TR-01\NEW%20TENDER\Calisma%20dosyalari\BOQ%2011-05-05.xls" TargetMode="External" Id="rId1" /></Relationships>
</file>

<file path=xl/externalLinks/_rels/externalLink261.xml.rels><Relationships xmlns="http://schemas.openxmlformats.org/package/2006/relationships"><Relationship Type="http://schemas.openxmlformats.org/officeDocument/2006/relationships/externalLinkPath" Target="file:///F:\F%20L%20&#193;%20V%20I%20O\OR&#199;AMENTOS\ANEL%20RIO%20-%20CONS&#211;RCIO\PROPOSTA%206%200409\ANEL%20RIO\CUSTO%20LARANJEIRAS.xls" TargetMode="External" Id="rId1" /></Relationships>
</file>

<file path=xl/externalLinks/_rels/externalLink262.xml.rels><Relationships xmlns="http://schemas.openxmlformats.org/package/2006/relationships"><Relationship Type="http://schemas.openxmlformats.org/officeDocument/2006/relationships/externalLinkPath" Target="file:///\\cvrdfcasa01\dados\PEL_GENOG\GERROT%20GENOG\DADOS\AntonioGaspar\RG014%20-%20Contratadas\Estatistica%202003\Contrcontratadas\ControleContratada.xls" TargetMode="External" Id="rId1" /></Relationships>
</file>

<file path=xl/externalLinks/_rels/externalLink263.xml.rels><Relationships xmlns="http://schemas.openxmlformats.org/package/2006/relationships"><Relationship Type="http://schemas.openxmlformats.org/officeDocument/2006/relationships/externalLinkPath" Target="file:///\\Ev006dataaege\shared\tmp\97S1-LRF.XLS" TargetMode="External" Id="rId1" /></Relationships>
</file>

<file path=xl/externalLinks/_rels/externalLink264.xml.rels><Relationships xmlns="http://schemas.openxmlformats.org/package/2006/relationships"><Relationship Type="http://schemas.openxmlformats.org/officeDocument/2006/relationships/externalLinkPath" Target="file:///\\ntfile2trange\finance\windows\TEMP\Swing\Model\Model\010205%20consol%20org%20synergies.xls" TargetMode="External" Id="rId1" /></Relationships>
</file>

<file path=xl/externalLinks/_rels/externalLink265.xml.rels><Relationships xmlns="http://schemas.openxmlformats.org/package/2006/relationships"><Relationship Type="http://schemas.microsoft.com/office/2019/04/relationships/externalLinkLongPath" Target="file:///\\cvrdfcasa01\DADOS\Documents%20and%20Settings\01180554\Meus%20documentos\GEGDT\Investimentos\2008\Or&#231;amento%202008\Ficha%20de%20Investimento%20Capital\Fichas%20recebidas\EFVM\COQUERIA%20CENTRAL%20EFVM%20-%20109924%20-%2002%20linhas%20Coqueria_rev_01.xls?85DBC29C" TargetMode="External" Id="rId2" /></Relationships>
</file>

<file path=xl/externalLinks/_rels/externalLink266.xml.rels><Relationships xmlns="http://schemas.openxmlformats.org/package/2006/relationships"><Relationship Type="http://schemas.openxmlformats.org/officeDocument/2006/relationships/externalLinkPath" Target="file:///\\cvrdslssa01\dados\Documents%20and%20Settings\01344846\Meus%20documentos\M&#193;RCIA\GANAN\OR&#199;AMENTO\DILO\Compara&#231;&#227;o%20P&#225;tio%20D%20x%20C.xls" TargetMode="External" Id="rId1" /></Relationships>
</file>

<file path=xl/externalLinks/_rels/externalLink267.xml.rels><Relationships xmlns="http://schemas.openxmlformats.org/package/2006/relationships"><Relationship Type="http://schemas.openxmlformats.org/officeDocument/2006/relationships/externalLinkPath" Target="file:///\\server\OR&#199;AMENTOS\DOCUME~1\01826859\CONFIG~1\Temp\notes8D8170\JP\Gerrot%20-%20Corredor%20Centro%20-%202003.xls" TargetMode="External" Id="rId1" /></Relationships>
</file>

<file path=xl/externalLinks/_rels/externalLink268.xml.rels><Relationships xmlns="http://schemas.openxmlformats.org/package/2006/relationships"><Relationship Type="http://schemas.openxmlformats.org/officeDocument/2006/relationships/externalLinkPath" Target="file:///\\server\OR&#199;AMENTOS\PROPOSTAS%202013\PASP_040_2013%20-%20ANDRITZ%20-%20P&#225;tio%20de%20Madeira%20-%20KLABIN%20(Ortigueira-PR)\Estimativa\EC%20-%20PASP_040_2013%20-%20P&#225;tio%20Andritz_CONSOLIDADA.xlsx" TargetMode="External" Id="rId1" /></Relationships>
</file>

<file path=xl/externalLinks/_rels/externalLink269.xml.rels><Relationships xmlns="http://schemas.openxmlformats.org/package/2006/relationships"><Relationship Type="http://schemas.openxmlformats.org/officeDocument/2006/relationships/externalLinkPath" Target="file:///\\Ce036097\ce036097\WINDOWS\Desktop\Report%20to.xls" TargetMode="External" Id="rId1" /></Relationships>
</file>

<file path=xl/externalLinks/_rels/externalLink270.xml.rels><Relationships xmlns="http://schemas.openxmlformats.org/package/2006/relationships"><Relationship Type="http://schemas.openxmlformats.org/officeDocument/2006/relationships/externalLinkPath" Target="file:///\\cvrdslssa01\dados\Documents%20and%20Settings\01762328\Configura&#231;&#245;es%20locais\Temp\Gepqt\Reuni&#931;es%20-%20Ourominas%20e%20Merlin\diskete\01%20-%20Descri&#231;&#9566;o%20do%20Neg&#243;cio.xls" TargetMode="External" Id="rId1" /></Relationships>
</file>

<file path=xl/externalLinks/_rels/externalLink271.xml.rels><Relationships xmlns="http://schemas.openxmlformats.org/package/2006/relationships"><Relationship Type="http://schemas.openxmlformats.org/officeDocument/2006/relationships/externalLinkPath" Target="file:///\\F921cl921838\c%20haroldo\GEVIP\VIAPLAN\MATERIAL\DORMEN98.XLS" TargetMode="External" Id="rId1" /></Relationships>
</file>

<file path=xl/externalLinks/_rels/externalLink272.xml.rels><Relationships xmlns="http://schemas.openxmlformats.org/package/2006/relationships"><Relationship Type="http://schemas.openxmlformats.org/officeDocument/2006/relationships/externalLinkPath" Target="file:///\\Marazul\work\writable\okpai_&#53664;&#44148;\OKPAIlastbm-add422.xls" TargetMode="External" Id="rId1" /></Relationships>
</file>

<file path=xl/externalLinks/_rels/externalLink273.xml.rels><Relationships xmlns="http://schemas.openxmlformats.org/package/2006/relationships"><Relationship Type="http://schemas.openxmlformats.org/officeDocument/2006/relationships/externalLinkPath" Target="file:///\\Stanghellini_sa\Scambio\DOCUME~1\Castelli\IMPOST~1\Temp\SE0003~1\2%20sintesi%20economiche\Chiu9911%20ufficiale\Chiu9903_SE\SE9903.xls" TargetMode="External" Id="rId1" /></Relationships>
</file>

<file path=xl/externalLinks/_rels/externalLink274.xml.rels><Relationships xmlns="http://schemas.openxmlformats.org/package/2006/relationships"><Relationship Type="http://schemas.openxmlformats.org/officeDocument/2006/relationships/externalLinkPath" Target="file:///\\cvrdfcasa01\DADOS\farol\Gepqt\Apresentacoes\1a%205-Setembro%20-%20Encontro%20coord\Gerenciamento%20da%20rotina\Gerrot%20-%20Corredor%20Vit&#243;ria%20Minas%20-%20JUL_2003.xls" TargetMode="External" Id="rId1" /></Relationships>
</file>

<file path=xl/externalLinks/_rels/externalLink275.xml.rels><Relationships xmlns="http://schemas.openxmlformats.org/package/2006/relationships"><Relationship Type="http://schemas.openxmlformats.org/officeDocument/2006/relationships/externalLinkPath" Target="file:///L:\GEVIP\VIAPLAN\SUPEREST\CARACT\DPL.XLS" TargetMode="External" Id="rId1" /></Relationships>
</file>

<file path=xl/externalLinks/_rels/externalLink276.xml.rels><Relationships xmlns="http://schemas.openxmlformats.org/package/2006/relationships"><Relationship Type="http://schemas.openxmlformats.org/officeDocument/2006/relationships/externalLinkPath" Target="file:///\\Lanfranchi\Pubblica\Impianti\ADRIATICA\Gara\Stazioni\SSevero_T.xls" TargetMode="External" Id="rId1" /></Relationships>
</file>

<file path=xl/externalLinks/_rels/externalLink277.xml.rels><Relationships xmlns="http://schemas.openxmlformats.org/package/2006/relationships"><Relationship Type="http://schemas.openxmlformats.org/officeDocument/2006/relationships/externalLinkPath" Target="file:///\\cvrdfcasa01\DADOS\GEVIP\VIAPLAN\SUPEREST\CARACT\DSV.XLS" TargetMode="External" Id="rId1" /></Relationships>
</file>

<file path=xl/externalLinks/_rels/externalLink278.xml.rels><Relationships xmlns="http://schemas.openxmlformats.org/package/2006/relationships"><Relationship Type="http://schemas.openxmlformats.org/officeDocument/2006/relationships/externalLinkPath" Target="file:///\\Or&#231;amentos1\proposta2001\MCE\Departamento%20de%20Propostas\Propostas\Prop_2000\Mce11800\Consolidado%20Jan%202001\Orc11803%20(Consolidado%20Jan%202001).xls" TargetMode="External" Id="rId1" /></Relationships>
</file>

<file path=xl/externalLinks/_rels/externalLink279.xml.rels><Relationships xmlns="http://schemas.openxmlformats.org/package/2006/relationships"><Relationship Type="http://schemas.openxmlformats.org/officeDocument/2006/relationships/externalLinkPath" Target="http://sao.hatchworkshare.com/livelink/livelink.exe/5986731/Planilha%20de%20C&#225;lculo%20de%20Cabos_rev0.xlsm" TargetMode="External" Id="rId1" /></Relationships>
</file>

<file path=xl/externalLinks/_rels/externalLink280.xml.rels><Relationships xmlns="http://schemas.openxmlformats.org/package/2006/relationships"><Relationship Type="http://schemas.openxmlformats.org/officeDocument/2006/relationships/externalLinkPath" Target="file:///\\Server1-silei\scmt_genova\SCMT\materiali\21040-2.X.X.X-EM_00.xls" TargetMode="External" Id="rId1" /></Relationships>
</file>

<file path=xl/externalLinks/_rels/externalLink281.xml.rels><Relationships xmlns="http://schemas.openxmlformats.org/package/2006/relationships"><Relationship Type="http://schemas.openxmlformats.org/officeDocument/2006/relationships/externalLinkPath" Target="file:///\\NAVRJMA0\VOL1\ORGAO1\DEORF\NAFIS-2004\OR&#199;AMENTO-2004\Granel\NAVIO2004.xls" TargetMode="External" Id="rId1" /></Relationships>
</file>

<file path=xl/externalLinks/_rels/externalLink282.xml.rels><Relationships xmlns="http://schemas.openxmlformats.org/package/2006/relationships"><Relationship Type="http://schemas.openxmlformats.org/officeDocument/2006/relationships/externalLinkPath" Target="file:///\\GUA-EN-SERV-ARQ\USERS\Meus%20documentos\Excel\PLCT.xls" TargetMode="External" Id="rId1" /></Relationships>
</file>

<file path=xl/externalLinks/_rels/externalLink283.xml.rels><Relationships xmlns="http://schemas.openxmlformats.org/package/2006/relationships"><Relationship Type="http://schemas.openxmlformats.org/officeDocument/2006/relationships/externalLinkPath" Target="file:///\\CONSERVER\Yulchon%20data\WekaWeku\&#44208;&#49328;\97SAUPCU.XLS" TargetMode="External" Id="rId1" /></Relationships>
</file>

<file path=xl/externalLinks/_rels/externalLink284.xml.rels><Relationships xmlns="http://schemas.openxmlformats.org/package/2006/relationships"><Relationship Type="http://schemas.openxmlformats.org/officeDocument/2006/relationships/externalLinkPath" Target="file:///\\Secslma2\DADOS\Pn10\Nuno\CVRD\CVRDMenu.xls" TargetMode="External" Id="rId1" /></Relationships>
</file>

<file path=xl/externalLinks/_rels/externalLink285.xml.rels><Relationships xmlns="http://schemas.openxmlformats.org/package/2006/relationships"><Relationship Type="http://schemas.openxmlformats.org/officeDocument/2006/relationships/externalLinkPath" Target="file:///L:\Controle\GEPOL\GERAL\Extras\Pre02FUS.xls" TargetMode="External" Id="rId1" /></Relationships>
</file>

<file path=xl/externalLinks/_rels/externalLink286.xml.rels><Relationships xmlns="http://schemas.openxmlformats.org/package/2006/relationships"><Relationship Type="http://schemas.microsoft.com/office/2006/relationships/xlExternalLinkPath/xlStartup" Target="Consolidado/Pdc/An&#225;lise%20Cr&#237;tica/EXEC/CADERNO/Ano%20Corrente/DO-Faturamento.xls" TargetMode="External" Id="rId1" /></Relationships>
</file>

<file path=xl/externalLinks/_rels/externalLink287.xml.rels><Relationships xmlns="http://schemas.openxmlformats.org/package/2006/relationships"><Relationship Type="http://schemas.openxmlformats.org/officeDocument/2006/relationships/externalLinkPath" Target="file:///\\Secslma2\DADOS\WINDOWS\TEMP\Nuno\CVRD\CVRDMenu.xls" TargetMode="External" Id="rId1" /></Relationships>
</file>

<file path=xl/externalLinks/_rels/externalLink288.xml.rels><Relationships xmlns="http://schemas.openxmlformats.org/package/2006/relationships"><Relationship Type="http://schemas.openxmlformats.org/officeDocument/2006/relationships/externalLinkPath" Target="file:///W:\WHL_SA\Comercial\H___COST_ESTIMATION\Imported%20Core\1355_1C_Fibria_Horizonte2.xlsx" TargetMode="External" Id="rId1" /></Relationships>
</file>

<file path=xl/externalLinks/_rels/externalLink289.xml.rels><Relationships xmlns="http://schemas.openxmlformats.org/package/2006/relationships"><Relationship Type="http://schemas.openxmlformats.org/officeDocument/2006/relationships/externalLinkPath" Target="file:///\\Siccjmac\USER1\MEDICAO\MEDICAO\MED03KSG.XLS" TargetMode="External" Id="rId1" /></Relationships>
</file>

<file path=xl/externalLinks/_rels/externalLink290.xml.rels><Relationships xmlns="http://schemas.openxmlformats.org/package/2006/relationships"><Relationship Type="http://schemas.openxmlformats.org/officeDocument/2006/relationships/externalLinkPath" Target="file:///\\ORCAMENTOS-01\Propostas\Propostas\Prop_2002\Mce39302\Orc39301%20OP&#199;&#195;O%20PRO%20com%20faturamento%20nitro.xls" TargetMode="External" Id="rId1" /></Relationships>
</file>

<file path=xl/externalLinks/_rels/externalLink291.xml.rels><Relationships xmlns="http://schemas.openxmlformats.org/package/2006/relationships"><Relationship Type="http://schemas.openxmlformats.org/officeDocument/2006/relationships/externalLinkPath" Target="file:///\\cvrdfcasa01\DADOS\farol\Meus%20documentos\Nuno\CVRD\CVRDMenu.xls" TargetMode="External" Id="rId1" /></Relationships>
</file>

<file path=xl/externalLinks/_rels/externalLink292.xml.rels><Relationships xmlns="http://schemas.openxmlformats.org/package/2006/relationships"><Relationship Type="http://schemas.openxmlformats.org/officeDocument/2006/relationships/externalLinkPath" Target="file:///A:\Orc48803%20(Original)%20-%20Proposta%20-%20PACOTE%20A%20+%20B.xls" TargetMode="External" Id="rId1" /></Relationships>
</file>

<file path=xl/externalLinks/_rels/externalLink293.xml.rels><Relationships xmlns="http://schemas.openxmlformats.org/package/2006/relationships"><Relationship Type="http://schemas.openxmlformats.org/officeDocument/2006/relationships/externalLinkPath" Target="file:///\\Orcamentos-01\ORCAMENTOS-01\ORCAMENTOS-01\Proposta%202005\CABOT\Mce%2012305\Pasta%20de%20Or&#231;amentos\Revis&#227;o%2001\Orc%2012305_Bruno%20Menegatti%20Revis&#227;o%2001.xls" TargetMode="External" Id="rId1" /></Relationships>
</file>

<file path=xl/externalLinks/_rels/externalLink294.xml.rels><Relationships xmlns="http://schemas.openxmlformats.org/package/2006/relationships"><Relationship Type="http://schemas.openxmlformats.org/officeDocument/2006/relationships/externalLinkPath" Target="file:///A:\Meus%20documentos\Painel%200%20AV%20E%20REB%201.xls" TargetMode="External" Id="rId1" /></Relationships>
</file>

<file path=xl/externalLinks/_rels/externalLink295.xml.rels><Relationships xmlns="http://schemas.openxmlformats.org/package/2006/relationships"><Relationship Type="http://schemas.openxmlformats.org/officeDocument/2006/relationships/externalLinkPath" Target="file:///\\Or&#231;amentos1\Proposta2002\Proposta%202001\Rhodia\Mce%20270\Orc%20270.xls" TargetMode="External" Id="rId1" /></Relationships>
</file>

<file path=xl/externalLinks/_rels/externalLink296.xml.rels><Relationships xmlns="http://schemas.openxmlformats.org/package/2006/relationships"><Relationship Type="http://schemas.openxmlformats.org/officeDocument/2006/relationships/externalLinkPath" Target="file:///\\server\ENGENHARIA-OR&#199;AMENTOS\user\MyData\Hinnoittelu\1130325pri01.xls" TargetMode="External" Id="rId1" /></Relationships>
</file>

<file path=xl/externalLinks/_rels/externalLink297.xml.rels><Relationships xmlns="http://schemas.openxmlformats.org/package/2006/relationships"><Relationship Type="http://schemas.openxmlformats.org/officeDocument/2006/relationships/externalLinkPath" Target="file:///\\server\user\MyData\Hinnoittelu\1130325pri01.xls" TargetMode="External" Id="rId1" /></Relationships>
</file>

<file path=xl/externalLinks/_rels/externalLink298.xml.rels><Relationships xmlns="http://schemas.openxmlformats.org/package/2006/relationships"><Relationship Type="http://schemas.openxmlformats.org/officeDocument/2006/relationships/externalLinkPath" Target="file:///\\Cvrdfcasa01\dados\DOCUME~1\01837500\CONFIG~1\Temp\notesFFF692\carteira%20WELLINGTON\Pedidos_Construcao_semanal.xls" TargetMode="External" Id="rId1" /></Relationships>
</file>

<file path=xl/externalLinks/_rels/externalLink299.xml.rels><Relationships xmlns="http://schemas.openxmlformats.org/package/2006/relationships"><Relationship Type="http://schemas.openxmlformats.org/officeDocument/2006/relationships/externalLinkPath" Target="file:///\\cvrdfcasa01\DADOS\GEVIS\INFO_GEVIS\Qualidade%20GEVIS\Ger%20Rotina\Gerrot\2003\Gerrot%20ABR\WINDOWS\TEMP\windows\TEMP\Nuno\CVRD\CVRDMenu.xls" TargetMode="External" Id="rId1" /></Relationships>
</file>

<file path=xl/externalLinks/_rels/externalLink300.xml.rels><Relationships xmlns="http://schemas.openxmlformats.org/package/2006/relationships"><Relationship Type="http://schemas.openxmlformats.org/officeDocument/2006/relationships/externalLinkPath" Target="file:///\\Cvrdfcasa01\dados\DOCUME~1\01216283\CONFIG~1\Temp\notesBDA5CE\PROGXPREV.xls" TargetMode="External" Id="rId1" /></Relationships>
</file>

<file path=xl/externalLinks/_rels/externalLink301.xml.rels><Relationships xmlns="http://schemas.openxmlformats.org/package/2006/relationships"><Relationship Type="http://schemas.openxmlformats.org/officeDocument/2006/relationships/externalLinkPath" Target="file:///A:\Nuno\CVRD\CVRDMenu.xls" TargetMode="External" Id="rId1" /></Relationships>
</file>

<file path=xl/externalLinks/_rels/externalLink302.xml.rels><Relationships xmlns="http://schemas.openxmlformats.org/package/2006/relationships"><Relationship Type="http://schemas.openxmlformats.org/officeDocument/2006/relationships/externalLinkPath" Target="file:///\\cvrdslssa01\dados\gefen\Estatistica\Estatistica2002\ANUAPLAN\Loco2002.xls" TargetMode="External" Id="rId1" /></Relationships>
</file>

<file path=xl/externalLinks/_rels/externalLink303.xml.rels><Relationships xmlns="http://schemas.openxmlformats.org/package/2006/relationships"><Relationship Type="http://schemas.openxmlformats.org/officeDocument/2006/relationships/externalLinkPath" Target="file:///\\Mtldata\Synexus\Excel%20Files\ReguseStat.xls" TargetMode="External" Id="rId1" /></Relationships>
</file>

<file path=xl/externalLinks/_rels/externalLink304.xml.rels><Relationships xmlns="http://schemas.openxmlformats.org/package/2006/relationships"><Relationship Type="http://schemas.openxmlformats.org/officeDocument/2006/relationships/externalLinkPath" Target="file:///\\CONSERVER\Yulchon%20data\exceldata\&#48176;&#48512;\98&#45380;\&#48176;&#48512;981.xls" TargetMode="External" Id="rId1" /></Relationships>
</file>

<file path=xl/externalLinks/_rels/externalLink305.xml.rels><Relationships xmlns="http://schemas.openxmlformats.org/package/2006/relationships"><Relationship Type="http://schemas.openxmlformats.org/officeDocument/2006/relationships/externalLinkPath" Target="http://webmail.mcesul.com.br/PRO/Proposta%202006/EKA%20CHEMICALS%20-%20Jundia&#237;/Mce%2052306/Revis&#227;o%2001/Pasta%20de%20Or&#231;amento/Orc%2038706.xls" TargetMode="External" Id="rId1" /></Relationships>
</file>

<file path=xl/externalLinks/_rels/externalLink306.xml.rels><Relationships xmlns="http://schemas.openxmlformats.org/package/2006/relationships"><Relationship Type="http://schemas.openxmlformats.org/officeDocument/2006/relationships/externalLinkPath" Target="file:///\\Server1\c\LWS_Common\Shared_Files\IJC\StatusReport.xls" TargetMode="External" Id="rId1" /></Relationships>
</file>

<file path=xl/externalLinks/_rels/externalLink307.xml.rels><Relationships xmlns="http://schemas.openxmlformats.org/package/2006/relationships"><Relationship Type="http://schemas.microsoft.com/office/2019/04/relationships/externalLinkLongPath" Target="file:///\\cvrdfcasa01\DADOS\Documents%20and%20Settings\01743369\Desktop\DOCUME~1\70004895\CONFIG~1\Temp\notesD30550\SGM\Gepqt\Diretrizes\Desdobramento\Desdobramento%202003\Metas\Acompanhamento\Apresenta&#231;&#227;o%20diretoria\08_Agosto\Matriz%20correla&#231;&#227;o.xls?6531568C" TargetMode="External" Id="rId2" /></Relationships>
</file>

<file path=xl/externalLinks/_rels/externalLink308.xml.rels><Relationships xmlns="http://schemas.openxmlformats.org/package/2006/relationships"><Relationship Type="http://schemas.openxmlformats.org/officeDocument/2006/relationships/externalLinkPath" Target="file:///\\ntfile2trange\finance\windows\TEMP\01EF-para%2002.xls" TargetMode="External" Id="rId1" /></Relationships>
</file>

<file path=xl/externalLinks/_rels/externalLink309.xml.rels><Relationships xmlns="http://schemas.openxmlformats.org/package/2006/relationships"><Relationship Type="http://schemas.openxmlformats.org/officeDocument/2006/relationships/externalLinkPath" Target="file:///\\SENRJMA0\SYS\DADOS\GICON\DEGEN\ORCAM\INSTRUC\UNIDADES\SUFET.XLW" TargetMode="External" Id="rId1" /></Relationships>
</file>

<file path=xl/externalLinks/_rels/externalLink310.xml.rels><Relationships xmlns="http://schemas.openxmlformats.org/package/2006/relationships"><Relationship Type="http://schemas.openxmlformats.org/officeDocument/2006/relationships/externalLinkPath" Target="file:///\\Mtldata\Synexus\Excel%20Files\ChkReguse.xls" TargetMode="External" Id="rId1" /></Relationships>
</file>

<file path=xl/externalLinks/_rels/externalLink311.xml.rels><Relationships xmlns="http://schemas.openxmlformats.org/package/2006/relationships"><Relationship Type="http://schemas.openxmlformats.org/officeDocument/2006/relationships/externalLinkPath" Target="file:///\\Cvrdfcasa01\DADOS\Documents%20and%20Settings\01743369\Desktop\DOCUME~1\70004895\CONFIG~1\Temp\notesD30550\SGM\Gepqt\Ger.%20Rotina%20GEPQT\Far&#243;is\2003\06%20-%20Junho\Comercial\Gerrot%20-%20Comercial%20-%20Agricultura%20-%202003.xls" TargetMode="External" Id="rId1" /></Relationships>
</file>

<file path=xl/externalLinks/_rels/externalLink312.xml.rels><Relationships xmlns="http://schemas.openxmlformats.org/package/2006/relationships"><Relationship Type="http://schemas.microsoft.com/office/2019/04/relationships/externalLinkLongPath" Target="file:///\\Cvrdfcasa01\DADOS\Documents%20and%20Settings\01743369\Desktop\DOCUME~1\70004895\CONFIG~1\Temp\notesD30550\SGM\Gepqt\Ger.%20Rotina%20GEPQT\Far&#243;is%20de%20envio\2003\06%20-%20Junho\Corredor%20Paulista\Gerrot%20-%20Corredor%20Paulista%20-%20Jun_2003.xls?4F13AE3E" TargetMode="External" Id="rId2" /></Relationships>
</file>

<file path=xl/externalLinks/_rels/externalLink313.xml.rels><Relationships xmlns="http://schemas.openxmlformats.org/package/2006/relationships"><Relationship Type="http://schemas.openxmlformats.org/officeDocument/2006/relationships/externalLinkPath" Target="file:///\\Cvrdfcasa01\DADOS\farol\Gepqt\Ger.%20Rotina%20GEPQT\Far&#243;is%20de%20envio\2003\farois%20a%20acertar\Manuten&#231;&#227;o%20Sul\Gerrot%20-%20Mauten&#231;&#227;o%20Sul%20-%20Julho_2003.xls" TargetMode="External" Id="rId1" /></Relationships>
</file>

<file path=xl/externalLinks/_rels/externalLink314.xml.rels><Relationships xmlns="http://schemas.openxmlformats.org/package/2006/relationships"><Relationship Type="http://schemas.openxmlformats.org/officeDocument/2006/relationships/externalLinkPath" Target="file:///F:\comparativo%20CAPEX%20x%20CONSOLIDADO\Option%201%20-%20Costing%20Schedule%20for%20MMV-522%202%20Rev%201.xls" TargetMode="External" Id="rId1" /></Relationships>
</file>

<file path=xl/externalLinks/_rels/externalLink315.xml.rels><Relationships xmlns="http://schemas.openxmlformats.org/package/2006/relationships"><Relationship Type="http://schemas.openxmlformats.org/officeDocument/2006/relationships/externalLinkPath" Target="file:///\\cvrdriosa01\dados\WINDOWS\TEMP\Itens%20de%20Controle%20Granel_agosto%2026set02.xls" TargetMode="External" Id="rId1" /></Relationships>
</file>

<file path=xl/externalLinks/_rels/externalLink316.xml.rels><Relationships xmlns="http://schemas.openxmlformats.org/package/2006/relationships"><Relationship Type="http://schemas.openxmlformats.org/officeDocument/2006/relationships/externalLinkPath" Target="http://prdapws01/DOCUME~1/01552034/CONFIG~1/Temp/notesC7A056/Wellington_Fev_02/Acidentes/Estat&#237;stica%20acid/Book_Seguran&#231;aII.xls" TargetMode="External" Id="rId1" /></Relationships>
</file>

<file path=xl/externalLinks/_rels/externalLink317.xml.rels><Relationships xmlns="http://schemas.openxmlformats.org/package/2006/relationships"><Relationship Type="http://schemas.openxmlformats.org/officeDocument/2006/relationships/externalLinkPath" Target="file:///\\ntfile2trange\finance\HILDUM\MYDOCUME\YECKLST\MKRA-10.XLS" TargetMode="External" Id="rId1" /></Relationships>
</file>

<file path=xl/externalLinks/_rels/externalLink318.xml.rels><Relationships xmlns="http://schemas.openxmlformats.org/package/2006/relationships"><Relationship Type="http://schemas.openxmlformats.org/officeDocument/2006/relationships/externalLinkPath" Target="file:///\\SENRJMA0\SYS\DADOS\GICON\DEGEN\ORCAM98\SGE97\GQT\RESULT97.XLS" TargetMode="External" Id="rId1" /></Relationships>
</file>

<file path=xl/externalLinks/_rels/externalLink319.xml.rels><Relationships xmlns="http://schemas.openxmlformats.org/package/2006/relationships"><Relationship Type="http://schemas.openxmlformats.org/officeDocument/2006/relationships/externalLinkPath" Target="file:///\\Ev003dataaege\shared\GENERAL\SHARED\96ACTUAL\GENERAL\SHARED\SII-1996\PRDTY96.XLS" TargetMode="External" Id="rId1" /></Relationships>
</file>

<file path=xl/externalLinks/_rels/externalLink320.xml.rels><Relationships xmlns="http://schemas.openxmlformats.org/package/2006/relationships"><Relationship Type="http://schemas.openxmlformats.org/officeDocument/2006/relationships/externalLinkPath" Target="file:///G:\K0003MBR\CALCULOS\TABELAS\ENCHIMTO.XLS" TargetMode="External" Id="rId1" /></Relationships>
</file>

<file path=xl/externalLinks/_rels/externalLink321.xml.rels><Relationships xmlns="http://schemas.openxmlformats.org/package/2006/relationships"><Relationship Type="http://schemas.openxmlformats.org/officeDocument/2006/relationships/externalLinkPath" Target="file:///\\ORCAMENTOS-1\Propostas\MCE\Propostas_01\Mce22501\Orc%20Geral3%20_para%20comparar%20_valores.xls" TargetMode="External" Id="rId1" /></Relationships>
</file>

<file path=xl/externalLinks/_rels/externalLink322.xml.rels><Relationships xmlns="http://schemas.openxmlformats.org/package/2006/relationships"><Relationship Type="http://schemas.openxmlformats.org/officeDocument/2006/relationships/externalLinkPath" Target="file:///\\130856\c\GEFEN\Relatorio%20IC\GEFEN\GEFEN2001.xls" TargetMode="External" Id="rId1" /></Relationships>
</file>

<file path=xl/externalLinks/_rels/externalLink323.xml.rels><Relationships xmlns="http://schemas.openxmlformats.org/package/2006/relationships"><Relationship Type="http://schemas.openxmlformats.org/officeDocument/2006/relationships/externalLinkPath" Target="file:///\\cvrdfcasa01\DADOS\WINNT\System32\PKTMP009.XLS" TargetMode="External" Id="rId1" /></Relationships>
</file>

<file path=xl/externalLinks/_rels/externalLink324.xml.rels><Relationships xmlns="http://schemas.openxmlformats.org/package/2006/relationships"><Relationship Type="http://schemas.openxmlformats.org/officeDocument/2006/relationships/externalLinkPath" Target="http://webmail.mcesul.com.br/Orcamento/Comercial/Orcamentos%20de%202003/Propostas%20grandes/METSO/Specifications/9-750%201218_Motors.xls" TargetMode="External" Id="rId1" /></Relationships>
</file>

<file path=xl/externalLinks/_rels/externalLink325.xml.rels><Relationships xmlns="http://schemas.openxmlformats.org/package/2006/relationships"><Relationship Type="http://schemas.openxmlformats.org/officeDocument/2006/relationships/externalLinkPath" Target="http://webmail.mcesul.com.br/Orcamento/Comercial/Orcamentos%20de%202003/Propostas%20grandes/METSO/Specifications/9-750%201229_Machines.xls" TargetMode="External" Id="rId1" /></Relationships>
</file>

<file path=xl/externalLinks/_rels/externalLink326.xml.rels><Relationships xmlns="http://schemas.openxmlformats.org/package/2006/relationships"><Relationship Type="http://schemas.openxmlformats.org/officeDocument/2006/relationships/externalLinkPath" Target="file:///\\Lanfranchi\Pubblica\Documents%20and%20Settings\bacherini\Documenti\PRODOTTI\FINO%20AL%202003\SCMT_PROGETTI\CKL1-PROG-PF1-21040-2.4.2.20_00.xls" TargetMode="External" Id="rId1" /></Relationships>
</file>

<file path=xl/externalLinks/_rels/externalLink327.xml.rels><Relationships xmlns="http://schemas.openxmlformats.org/package/2006/relationships"><Relationship Type="http://schemas.openxmlformats.org/officeDocument/2006/relationships/externalLinkPath" Target="file:///\\Cvrdriosa01\dados\GEVIS\INFO_GEVIS\Qualidade%20GEVIS\Ger%20Rotina\Gerrot\2003\Gerrot%20ABR\WINDOWS\TEMP\Pn10\Nuno\CVRD\CVRDMenu.xls" TargetMode="External" Id="rId1" /></Relationships>
</file>

<file path=xl/externalLinks/_rels/externalLink328.xml.rels><Relationships xmlns="http://schemas.openxmlformats.org/package/2006/relationships"><Relationship Type="http://schemas.openxmlformats.org/officeDocument/2006/relationships/externalLinkPath" Target="file:///J:\Paulo%20Monteiro\Trabalho\Cl&#225;udia\Paulo%20Monteiro\Cat&#225;logos\Refer&#234;ncias%20Pessoais\Planilhas\PLANILHAS%20DE%20C&#193;LCULO\BP-FG-103.xls" TargetMode="External" Id="rId1" /></Relationships>
</file>

<file path=xl/externalLinks/_rels/externalLink329.xml.rels><Relationships xmlns="http://schemas.openxmlformats.org/package/2006/relationships"><Relationship Type="http://schemas.openxmlformats.org/officeDocument/2006/relationships/externalLinkPath" Target="file:///\\Hdfile\weka\JYC\&#50756;&#44277;&#48120;&#53664;.XLS" TargetMode="External" Id="rId1" /></Relationships>
</file>

<file path=xl/externalLinks/_rels/externalLink330.xml.rels><Relationships xmlns="http://schemas.openxmlformats.org/package/2006/relationships"><Relationship Type="http://schemas.openxmlformats.org/officeDocument/2006/relationships/externalLinkPath" Target="file:///\\DKC9(&#48149;&#53468;&#44508;)\&#44204;&#51201;&#44288;&#47144;\&#44396;&#47532;&#49548;&#44033;&#49884;&#49444;\EXCEL\KYH\LG\DK\LG-WW01.XLS" TargetMode="External" Id="rId1" /></Relationships>
</file>

<file path=xl/externalLinks/_rels/externalLink331.xml.rels><Relationships xmlns="http://schemas.openxmlformats.org/package/2006/relationships"><Relationship Type="http://schemas.openxmlformats.org/officeDocument/2006/relationships/externalLinkPath" Target="http://invisioncontaxnet/Desdobramento/Inform%20Rog&#233;rio/Spc/BVR/2000/Conselho/BadeR2000_NRJ.xls" TargetMode="External" Id="rId1" /></Relationships>
</file>

<file path=xl/externalLinks/_rels/externalLink332.xml.rels><Relationships xmlns="http://schemas.openxmlformats.org/package/2006/relationships"><Relationship Type="http://schemas.openxmlformats.org/officeDocument/2006/relationships/externalLinkPath" Target="http://invisioncontaxnet/Desdobramento/Inform%20Rog&#233;rio/Spc/BVR/2000/Conselho/RecLiqServ2000.xls" TargetMode="External" Id="rId1" /></Relationships>
</file>

<file path=xl/externalLinks/_rels/externalLink333.xml.rels><Relationships xmlns="http://schemas.openxmlformats.org/package/2006/relationships"><Relationship Type="http://schemas.openxmlformats.org/officeDocument/2006/relationships/externalLinkPath" Target="http://invisioncontaxnet/Desdobramento/Inform%20Rog&#233;rio/Spc/BVR/2000/Conselho/BadeR2000_TNL.xls" TargetMode="External" Id="rId1" /></Relationships>
</file>

<file path=xl/externalLinks/_rels/externalLink334.xml.rels><Relationships xmlns="http://schemas.openxmlformats.org/package/2006/relationships"><Relationship Type="http://schemas.openxmlformats.org/officeDocument/2006/relationships/externalLinkPath" Target="file:///\\cvrdfcasa01\DADOS\Documents%20and%20Settings\mfreeman\My%20Documents\Eng%20Apps\Price%20List\2005\2005%20Q2\2005%20Q2%20Mod%20-%20Apps%20rev2.xls" TargetMode="External" Id="rId1" /></Relationships>
</file>

<file path=xl/externalLinks/_rels/externalLink335.xml.rels><Relationships xmlns="http://schemas.openxmlformats.org/package/2006/relationships"><Relationship Type="http://schemas.openxmlformats.org/officeDocument/2006/relationships/externalLinkPath" Target="file:///Y:\aarfaj\JV\TbJv-ICT.xls" TargetMode="External" Id="rId1" /></Relationships>
</file>

<file path=xl/externalLinks/_rels/externalLink336.xml.rels><Relationships xmlns="http://schemas.openxmlformats.org/package/2006/relationships"><Relationship Type="http://schemas.openxmlformats.org/officeDocument/2006/relationships/externalLinkPath" Target="file:///A:\Meus%20documentos\Cisa\CCL\Drives\Cisa_Ccl_bnd_a1.xls" TargetMode="External" Id="rId1" /></Relationships>
</file>

<file path=xl/externalLinks/_rels/externalLink337.xml.rels><Relationships xmlns="http://schemas.openxmlformats.org/package/2006/relationships"><Relationship Type="http://schemas.openxmlformats.org/officeDocument/2006/relationships/externalLinkPath" Target="file:///\\grzxdata02\ae-daten\FELIXPM3_64129_0\G_Technische_Unterlagen_intern\G5_Instrumentenliste\Standard-Kalkulationen\PM\PrimeControl\PROTOTYPEN\Work%20Shops\060425_Work%20Shop\Standardteile_REEL_KC-BARRO_INSTMOT_work.XLS" TargetMode="External" Id="rId1" /></Relationships>
</file>

<file path=xl/externalLinks/_rels/externalLink338.xml.rels><Relationships xmlns="http://schemas.openxmlformats.org/package/2006/relationships"><Relationship Type="http://schemas.openxmlformats.org/officeDocument/2006/relationships/externalLinkPath" Target="file:///D:\Documents%20and%20Settings\01926709\Configura&#231;&#245;es%20locais\Temp\Farol_de_envio%20-%20Opera&#231;&#245;es%20-%20Ago_2004.xls" TargetMode="External" Id="rId1" /></Relationships>
</file>

<file path=xl/externalLinks/_rels/externalLink339.xml.rels><Relationships xmlns="http://schemas.openxmlformats.org/package/2006/relationships"><Relationship Type="http://schemas.openxmlformats.org/officeDocument/2006/relationships/externalLinkPath" Target="file:///A:\Meus%20documentos\Cisa\Cgl\calculos\PSPOS.DBF" TargetMode="External" Id="rId1" /></Relationships>
</file>

<file path=xl/externalLinks/_rels/externalLink340.xml.rels><Relationships xmlns="http://schemas.openxmlformats.org/package/2006/relationships"><Relationship Type="http://schemas.openxmlformats.org/officeDocument/2006/relationships/externalLinkPath" Target="file:///\\cvrdfcasa01\DADOS\Documents%20and%20Settings\01743369\Desktop\DOCUME~1\01069237\CONFIG~1\Temp\notesE1EF34\Simulador%20preventivas.xls" TargetMode="External" Id="rId1" /></Relationships>
</file>

<file path=xl/externalLinks/_rels/externalLink341.xml.rels><Relationships xmlns="http://schemas.openxmlformats.org/package/2006/relationships"><Relationship Type="http://schemas.openxmlformats.org/officeDocument/2006/relationships/externalLinkPath" Target="file:///\\Cvrdfcasa01\DADOS\E\PRU\Areas%20tecn&#243;logicas\PTD-H\Archivo%20M\Ofertas\2006-2007\038%20REP%20Ica-Juliaca\4.%20Cor.%20Comer\Flujo%20de%20caja\Copy%20of%20Flujo%20de%20Caja%20Ica.xls" TargetMode="External" Id="rId1" /></Relationships>
</file>

<file path=xl/externalLinks/_rels/externalLink342.xml.rels><Relationships xmlns="http://schemas.openxmlformats.org/package/2006/relationships"><Relationship Type="http://schemas.openxmlformats.org/officeDocument/2006/relationships/externalLinkPath" Target="file:///\\cvrdfcasa01\DADOS\windows\TEMP\Dati%20Tronzano%20d1-0-3.xls" TargetMode="External" Id="rId1" /></Relationships>
</file>

<file path=xl/externalLinks/_rels/externalLink343.xml.rels><Relationships xmlns="http://schemas.openxmlformats.org/package/2006/relationships"><Relationship Type="http://schemas.openxmlformats.org/officeDocument/2006/relationships/externalLinkPath" Target="file:///\\KOMU&#49552;&#44305;&#51068;\C\IES\HDLAN\OWARE\cache\HDLAN\97&#49324;&#50629;&#44228;.XLS" TargetMode="External" Id="rId1" /></Relationships>
</file>

<file path=xl/externalLinks/_rels/externalLink344.xml.rels><Relationships xmlns="http://schemas.openxmlformats.org/package/2006/relationships"><Relationship Type="http://schemas.openxmlformats.org/officeDocument/2006/relationships/externalLinkPath" Target="file:///E:\PRO\PROPOSTA%202010\CSN\Mce%2041509%20Separa&#231;&#227;o%20Magn&#233;tica\Cota&#231;&#245;es\OR&#199;AMENTOS\CONTRATO\372-01\SIS\372-01-00-411-001-01.xls" TargetMode="External" Id="rId1" /></Relationships>
</file>

<file path=xl/externalLinks/_rels/externalLink345.xml.rels><Relationships xmlns="http://schemas.openxmlformats.org/package/2006/relationships"><Relationship Type="http://schemas.openxmlformats.org/officeDocument/2006/relationships/externalLinkPath" Target="file:///\\MGSNA0\PROJETOS\DIVFINAN\RGD\RGD%20Industrial\Indices.xls" TargetMode="External" Id="rId1" /></Relationships>
</file>

<file path=xl/externalLinks/_rels/externalLink346.xml.rels><Relationships xmlns="http://schemas.openxmlformats.org/package/2006/relationships"><Relationship Type="http://schemas.openxmlformats.org/officeDocument/2006/relationships/externalLinkPath" Target="file:///\\cvrdriosa01\dados\Financ\Aplicat\CONTROLE\Reais\ResumoReais.xls" TargetMode="External" Id="rId1" /></Relationships>
</file>

<file path=xl/externalLinks/_rels/externalLink347.xml.rels><Relationships xmlns="http://schemas.openxmlformats.org/package/2006/relationships"><Relationship Type="http://schemas.openxmlformats.org/officeDocument/2006/relationships/externalLinkPath" Target="file:///\\Cvrdriosa01\dados\GECSG\Gerrot2004\DADOS\Gepqt\Reuni&#931;es%20-%20Ourominas%20e%20Merlin\diskete\01%20-%20Descri&#231;&#9566;o%20do%20Neg&#243;cio.xls" TargetMode="External" Id="rId1" /></Relationships>
</file>

<file path=xl/externalLinks/_rels/externalLink348.xml.rels><Relationships xmlns="http://schemas.openxmlformats.org/package/2006/relationships"><Relationship Type="http://schemas.openxmlformats.org/officeDocument/2006/relationships/externalLinkPath" Target="file:///\\Mce01\ORCAMENTOS-01\Proposta%202004\Vicunha\Mce%20508\Or&#231;\C&#243;pia%20de%20Orc%20262.xls" TargetMode="External" Id="rId1" /></Relationships>
</file>

<file path=xl/externalLinks/_rels/externalLink349.xml.rels><Relationships xmlns="http://schemas.openxmlformats.org/package/2006/relationships"><Relationship Type="http://schemas.microsoft.com/office/2019/04/relationships/externalLinkLongPath" Target="file:///\\Sign6\users\DOCUME~1\PrimoE\IMPOST~1\Temp\Documents%20and%20Settings\Spolettim\Impostazioni%20locali\Temporary%20Internet%20Files\OLK67\Documents%20and%20Settings\Spolettim\Impostazioni%20locali\Temporary%20Internet%20Files\OLK67\Variante%20Stura%206BIS.xls.xls?2A9E44C9" TargetMode="External" Id="rId2" /></Relationships>
</file>

<file path=xl/externalLinks/_rels/externalLink350.xml.rels><Relationships xmlns="http://schemas.openxmlformats.org/package/2006/relationships"><Relationship Type="http://schemas.openxmlformats.org/officeDocument/2006/relationships/externalLinkPath" Target="file:///W:\My%20Documents\IOP%202003\SVCP%2030MM%20COST%20PER%20LOCO.xls" TargetMode="External" Id="rId1" /></Relationships>
</file>

<file path=xl/externalLinks/_rels/externalLink351.xml.rels><Relationships xmlns="http://schemas.openxmlformats.org/package/2006/relationships"><Relationship Type="http://schemas.microsoft.com/office/2019/04/relationships/externalLinkLongPath" Target="http://sao.hatchworkshare.com/Documents%20and%20Settings/dwye63336/My%20Documents/Nexen/GE%201.6/DOCUME~1/BUBI15~1/OTLocal/Calgary/Workbin/149DACD.0/2009-05-12%20-%20AltaGas%20-%20Glenridge%20Wind%20Power%20Project%20-%20BOP%20Estimate%20-%2066%20GE%201.5%20XLE%20-%20Rev0.xls?A5E4F982" TargetMode="External" Id="rId2" /></Relationships>
</file>

<file path=xl/externalLinks/_rels/externalLink352.xml.rels><Relationships xmlns="http://schemas.openxmlformats.org/package/2006/relationships"><Relationship Type="http://schemas.openxmlformats.org/officeDocument/2006/relationships/externalLinkPath" Target="file:///\\cvrdfcasa01\DADOS\farol\DOCUME~1\teste1\CONFIG~1\Temp\Matriz%20correla&#231;&#227;o.xls" TargetMode="External" Id="rId1" /></Relationships>
</file>

<file path=xl/externalLinks/_rels/externalLink353.xml.rels><Relationships xmlns="http://schemas.openxmlformats.org/package/2006/relationships"><Relationship Type="http://schemas.openxmlformats.org/officeDocument/2006/relationships/externalLinkPath" Target="file:///\\cvrdriosa01\dados\Controle\GEPOL\Orcam_2004\Caderno\PO-FCO.xls" TargetMode="External" Id="rId1" /></Relationships>
</file>

<file path=xl/externalLinks/_rels/externalLink354.xml.rels><Relationships xmlns="http://schemas.openxmlformats.org/package/2006/relationships"><Relationship Type="http://schemas.openxmlformats.org/officeDocument/2006/relationships/externalLinkPath" Target="https://palmont2.sharepoint.com/TEKNF&#214;RS/KALKYL/KAUSTICE/CAUSTEC.CAL/697/697111.XLS" TargetMode="External" Id="rId1" /></Relationships>
</file>

<file path=xl/externalLinks/_rels/externalLink355.xml.rels><Relationships xmlns="http://schemas.openxmlformats.org/package/2006/relationships"><Relationship Type="http://schemas.openxmlformats.org/officeDocument/2006/relationships/externalLinkPath" Target="file:///\\Stanghellini_sa\Scambio\TEMP\Draft\SalientNNuuu26Oct00%20MM2.xls" TargetMode="External" Id="rId1" /></Relationships>
</file>

<file path=xl/externalLinks/_rels/externalLink356.xml.rels><Relationships xmlns="http://schemas.openxmlformats.org/package/2006/relationships"><Relationship Type="http://schemas.openxmlformats.org/officeDocument/2006/relationships/externalLinkPath" Target="file:///\\cvrdfcasa01\dados\eudora\attach\Salient29nov00to_integrate.xls" TargetMode="External" Id="rId1" /></Relationships>
</file>

<file path=xl/externalLinks/_rels/externalLink357.xml.rels><Relationships xmlns="http://schemas.openxmlformats.org/package/2006/relationships"><Relationship Type="http://schemas.openxmlformats.org/officeDocument/2006/relationships/externalLinkPath" Target="file:///\\cvrdslssa01\dados\Documents%20and%20Settings\01041376\Configura&#231;&#245;es%20locais\Temp\Outros\Book%20de%20Desempenho\FAROL.xls" TargetMode="External" Id="rId1" /></Relationships>
</file>

<file path=xl/externalLinks/_rels/externalLink358.xml.rels><Relationships xmlns="http://schemas.openxmlformats.org/package/2006/relationships"><Relationship Type="http://schemas.openxmlformats.org/officeDocument/2006/relationships/externalLinkPath" Target="file:///A:\NSGETUDE.xls" TargetMode="External" Id="rId1" /></Relationships>
</file>

<file path=xl/externalLinks/_rels/externalLink359.xml.rels><Relationships xmlns="http://schemas.openxmlformats.org/package/2006/relationships"><Relationship Type="http://schemas.openxmlformats.org/officeDocument/2006/relationships/externalLinkPath" Target="file:///\\cvrdsvdpm01\dados\Documents%20and%20Settings\01203976\Configura&#231;&#245;es%20locais\Temp\notes2FBDE7\Plano%20de%20a&#231;&#227;o%20desdobramento%20diretrizes%20-%20modelo.xls" TargetMode="External" Id="rId1" /></Relationships>
</file>

<file path=xl/externalLinks/_rels/externalLink360.xml.rels><Relationships xmlns="http://schemas.openxmlformats.org/package/2006/relationships"><Relationship Type="http://schemas.openxmlformats.org/officeDocument/2006/relationships/externalLinkPath" Target="file:///\\cvrdfcasa01\DADOS\farol\ORGAO3\xGepqt\Gerrot\Gerrot%20Mensal%20das%20&#193;reas\Assessoria%20de%20Marketing\GERROT%202003\Mai\Check%20Qualidade\Gerrot%20-%20Comercial%20-%20Agricultura%20-%202003.xls" TargetMode="External" Id="rId1" /></Relationships>
</file>

<file path=xl/externalLinks/_rels/externalLink361.xml.rels><Relationships xmlns="http://schemas.openxmlformats.org/package/2006/relationships"><Relationship Type="http://schemas.openxmlformats.org/officeDocument/2006/relationships/externalLinkPath" Target="file:///\\cvrdfcasa01\DADOS\farol\TEMP\Anne\CHECKS%20QUALIDADE\MARKETING\Meus%20documentos\Nuno\CVRD\CVRDMenu.xls" TargetMode="External" Id="rId1" /></Relationships>
</file>

<file path=xl/externalLinks/_rels/externalLink362.xml.rels><Relationships xmlns="http://schemas.openxmlformats.org/package/2006/relationships"><Relationship Type="http://schemas.openxmlformats.org/officeDocument/2006/relationships/externalLinkPath" Target="file:///\\CONSERVER\Yulchon%20data\HDLAN\OWARE\cache\SYK-REV1.XLS" TargetMode="External" Id="rId1" /></Relationships>
</file>

<file path=xl/externalLinks/_rels/externalLink363.xml.rels><Relationships xmlns="http://schemas.openxmlformats.org/package/2006/relationships"><Relationship Type="http://schemas.openxmlformats.org/officeDocument/2006/relationships/externalLinkPath" Target="http://webmail.globo.com/Estrategico/Neg&#243;cios/Diversos/Ultrasson/caminh&#245;es%20GAPUN.xls" TargetMode="External" Id="rId1" /></Relationships>
</file>

<file path=xl/externalLinks/_rels/externalLink364.xml.rels><Relationships xmlns="http://schemas.openxmlformats.org/package/2006/relationships"><Relationship Type="http://schemas.openxmlformats.org/officeDocument/2006/relationships/externalLinkPath" Target="file:///\\CONSERVER\Yulchon%20data\KIJO\&#44221;&#50689;&#48516;&#49437;\F&#51068;&#48152;&#44288;&#47532;\01&#50696;&#49328;&#54200;&#49457;\99&#50696;&#49328;\&#50896;&#45800;&#50948;&#51088;&#47308;2xls.xls" TargetMode="External" Id="rId1" /></Relationships>
</file>

<file path=xl/externalLinks/_rels/externalLink365.xml.rels><Relationships xmlns="http://schemas.openxmlformats.org/package/2006/relationships"><Relationship Type="http://schemas.openxmlformats.org/officeDocument/2006/relationships/externalLinkPath" Target="file:///\\CONSERVER\Yulchon%20data\WINDOWS\TEMP\HDLAN\OWARE\cache\9624\&#49324;&#50629;&#52628;&#51221;.XLS" TargetMode="External" Id="rId1" /></Relationships>
</file>

<file path=xl/externalLinks/_rels/externalLink366.xml.rels><Relationships xmlns="http://schemas.openxmlformats.org/package/2006/relationships"><Relationship Type="http://schemas.openxmlformats.org/officeDocument/2006/relationships/externalLinkPath" Target="file:///\\WEZO\plan\9624\&#49324;&#50629;&#52628;&#51221;.XLS" TargetMode="External" Id="rId1" /></Relationships>
</file>

<file path=xl/externalLinks/_rels/externalLink367.xml.rels><Relationships xmlns="http://schemas.openxmlformats.org/package/2006/relationships"><Relationship Type="http://schemas.openxmlformats.org/officeDocument/2006/relationships/externalLinkPath" Target="file:///\\CONSERVER\Yulchon%20data\exceldata\&#48176;&#48512;\96&#45380;\&#48176;&#48512;961.XLS" TargetMode="External" Id="rId1" /></Relationships>
</file>

<file path=xl/externalLinks/_rels/externalLink368.xml.rels><Relationships xmlns="http://schemas.openxmlformats.org/package/2006/relationships"><Relationship Type="http://schemas.openxmlformats.org/officeDocument/2006/relationships/externalLinkPath" Target="file:///A:\&#51648;&#50896;&#48512;&#50629;&#47924;\&#51088;&#47308;&#47784;&#51020;\MONTH\&#49324;&#50629;&#52628;09.XLS" TargetMode="External" Id="rId1" /></Relationships>
</file>

<file path=xl/externalLinks/_rels/externalLink369.xml.rels><Relationships xmlns="http://schemas.openxmlformats.org/package/2006/relationships"><Relationship Type="http://schemas.openxmlformats.org/officeDocument/2006/relationships/externalLinkPath" Target="file:///\\CONSERVER\Yulchon%20data\KIJO\97&#44221;&#50689;&#48516;&#49437;\A&#49324;&#50629;&#44228;&#54925;\02&#45800;%20%20%20&#44592;\98&#51116;&#49688;&#47549;&#49688;&#51221;\&#51333;&#44592;&#49892;&#51228;&#52636;\&#49688;&#51221;&#50577;&#49885;.XLS" TargetMode="External" Id="rId1" /></Relationships>
</file>

<file path=xl/externalLinks/_rels/externalLink370.xml.rels><Relationships xmlns="http://schemas.openxmlformats.org/package/2006/relationships"><Relationship Type="http://schemas.openxmlformats.org/officeDocument/2006/relationships/externalLinkPath" Target="file:///A:\&#51648;&#50896;&#48512;&#50629;&#47924;\&#51088;&#47308;&#47784;&#51020;\WekaWeku\&#44208;&#49328;\97SAUPCU.XLS" TargetMode="External" Id="rId1" /></Relationships>
</file>

<file path=xl/externalLinks/_rels/externalLink371.xml.rels><Relationships xmlns="http://schemas.openxmlformats.org/package/2006/relationships"><Relationship Type="http://schemas.openxmlformats.org/officeDocument/2006/relationships/externalLinkPath" Target="file:///h:\exceldata\&#48176;&#48512;\97&#45380;\&#48176;&#48512;97121.xls" TargetMode="External" Id="rId1" /></Relationships>
</file>

<file path=xl/externalLinks/_rels/externalLink372.xml.rels><Relationships xmlns="http://schemas.openxmlformats.org/package/2006/relationships"><Relationship Type="http://schemas.openxmlformats.org/officeDocument/2006/relationships/externalLinkPath" Target="file:///\\HDFILE\KAIL\HDAC\&#44208;&#49328;\&#49324;&#50629;&#44228;&#54925;\&#49324;&#50629;&#49892;&#51201;\98&#45380;5&#50900;\exceldata\&#48176;&#48512;\98&#45380;\&#48176;&#48512;981.xls" TargetMode="External" Id="rId1" /></Relationships>
</file>

<file path=xl/externalLinks/_rels/externalLink373.xml.rels><Relationships xmlns="http://schemas.openxmlformats.org/package/2006/relationships"><Relationship Type="http://schemas.openxmlformats.org/officeDocument/2006/relationships/externalLinkPath" Target="file:///\\CONSERVER\Yulchon%20data\WINDOWS\TEMP\9624\&#49324;&#50629;&#52628;&#51221;.XLS" TargetMode="External" Id="rId1" /></Relationships>
</file>

<file path=xl/externalLinks/_rels/externalLink374.xml.rels><Relationships xmlns="http://schemas.openxmlformats.org/package/2006/relationships"><Relationship Type="http://schemas.openxmlformats.org/officeDocument/2006/relationships/externalLinkPath" Target="file:///\\CONSERVER\Yulchon%20data\EXCEL\&#46041;&#51333;&#50629;&#44228;\&#49688;&#51452;&#54788;&#54889;.XLS" TargetMode="External" Id="rId1" /></Relationships>
</file>

<file path=xl/externalLinks/_rels/externalLink375.xml.rels><Relationships xmlns="http://schemas.openxmlformats.org/package/2006/relationships"><Relationship Type="http://schemas.openxmlformats.org/officeDocument/2006/relationships/externalLinkPath" Target="file:///\\CONSERVER\Yulchon%20data\MONTH\&#49324;&#50629;&#52628;09.XLS" TargetMode="External" Id="rId1" /></Relationships>
</file>

<file path=xl/externalLinks/_rels/externalLink376.xml.rels><Relationships xmlns="http://schemas.openxmlformats.org/package/2006/relationships"><Relationship Type="http://schemas.openxmlformats.org/officeDocument/2006/relationships/externalLinkPath" Target="file:///\\CONSERVER\Yulchon%20data\HDLAN\MAIL\08&#49324;&#51109;&#45800;.XLS" TargetMode="External" Id="rId1" /></Relationships>
</file>

<file path=xl/externalLinks/_rels/externalLink377.xml.rels><Relationships xmlns="http://schemas.openxmlformats.org/package/2006/relationships"><Relationship Type="http://schemas.openxmlformats.org/officeDocument/2006/relationships/externalLinkPath" Target="file:///\\CONSERVER\Yulchon%20data\&#50641;&#49472;%20DATA\97&#50696;&#49328;\&#50896;&#45800;&#50948;&#51088;&#47308;\&#51064;&#50896;.XLS" TargetMode="External" Id="rId1" /></Relationships>
</file>

<file path=xl/externalLinks/_rels/externalLink378.xml.rels><Relationships xmlns="http://schemas.openxmlformats.org/package/2006/relationships"><Relationship Type="http://schemas.openxmlformats.org/officeDocument/2006/relationships/externalLinkPath" Target="file:///\\Marazul\work\&#54788;&#51109;&#51456;&#48708;\&#50984;&#52492;&#49324;&#50629;&#44228;&#54925;&#49436;.xls" TargetMode="External" Id="rId1" /></Relationships>
</file>

<file path=xl/externalLinks/_rels/externalLink379.xml.rels><Relationships xmlns="http://schemas.openxmlformats.org/package/2006/relationships"><Relationship Type="http://schemas.openxmlformats.org/officeDocument/2006/relationships/externalLinkPath" Target="file:///\\Nt02\c\&#48149;&#53468;&#44508;\&#44204;&#51201;&#51228;&#52636;\POSEC\&#50629;&#52404;&#46321;&#47197;.xls"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Œš‰Æ‚²‚Æ"/>
    </sheetNames>
    <sheetDataSet>
      <sheetData sheetId="0" refreshError="1"/>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97 사업추정(WEKI)"/>
      <sheetName val="상반기손익차2총괄"/>
    </sheetNames>
    <sheetDataSet>
      <sheetData sheetId="0" refreshError="1"/>
      <sheetData sheetId="1"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손익차총괄2"/>
      <sheetName val="계약고변"/>
      <sheetName val="긴표"/>
      <sheetName val="표지 (3)"/>
      <sheetName val="건축"/>
      <sheetName val="계열사"/>
      <sheetName val="내부수주"/>
      <sheetName val="선투재고"/>
      <sheetName val="실적보고차이"/>
      <sheetName val="실적보고차이 (2)"/>
      <sheetName val="손익차총괄"/>
      <sheetName val="97 사업추정(WEK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Yhteenveto"/>
      <sheetName val="Erittely"/>
      <sheetName val="Komponenttikustannukset"/>
      <sheetName val="Asennuskustannukset"/>
      <sheetName val="Valve trains"/>
      <sheetName val="Suunnittelu"/>
      <sheetName val="DADOS - INPUT"/>
    </sheetNames>
    <sheetDataSet>
      <sheetData sheetId="0"/>
      <sheetData sheetId="1"/>
      <sheetData sheetId="2"/>
      <sheetData sheetId="3"/>
      <sheetData sheetId="4"/>
      <sheetData sheetId="5"/>
      <sheetData sheetId="6" refreshError="1"/>
    </sheetDataSet>
  </externalBook>
</externalLink>
</file>

<file path=xl/externalLinks/externalLink5.xml><?xml version="1.0" encoding="utf-8"?>
<externalLink xmlns:r="http://schemas.openxmlformats.org/officeDocument/2006/relationships" xmlns="http://schemas.openxmlformats.org/spreadsheetml/2006/main">
  <externalBook r:id="rId1">
    <sheetNames>
      <sheetName val="Bullet Trains"/>
      <sheetName val="1403"/>
      <sheetName val="1404"/>
      <sheetName val="1512"/>
      <sheetName val="1405"/>
      <sheetName val="Airfoils"/>
      <sheetName val="Old Fab-1504"/>
      <sheetName val="1416"/>
      <sheetName val="1502"/>
      <sheetName val="1509"/>
      <sheetName val="1503"/>
      <sheetName val="Fabrications"/>
      <sheetName val="1406"/>
      <sheetName val="1409"/>
      <sheetName val="1414"/>
      <sheetName val="1459"/>
      <sheetName val="1507"/>
      <sheetName val="1508"/>
      <sheetName val="Quality"/>
      <sheetName val="1415"/>
      <sheetName val="1542"/>
      <sheetName val="1551"/>
      <sheetName val="1543"/>
      <sheetName val="Facilities"/>
      <sheetName val="1469"/>
      <sheetName val="1401"/>
      <sheetName val="1530"/>
      <sheetName val="1548"/>
      <sheetName val="1412"/>
      <sheetName val="1419"/>
      <sheetName val="610 Pool"/>
      <sheetName val="1532"/>
      <sheetName val="1547"/>
      <sheetName val="1555 (New)"/>
      <sheetName val="1577 (New 1921)"/>
      <sheetName val="701 Pool"/>
      <sheetName val="1498"/>
      <sheetName val="1431"/>
      <sheetName val="G&amp;A"/>
      <sheetName val="Tot Cinti"/>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6.xml><?xml version="1.0" encoding="utf-8"?>
<externalLink xmlns:r="http://schemas.openxmlformats.org/officeDocument/2006/relationships" xmlns="http://schemas.openxmlformats.org/spreadsheetml/2006/main">
  <externalBook r:id="rId1">
    <sheetNames>
      <sheetName val="95삼성급(총괄)"/>
      <sheetName val="95삼성급(본사)"/>
    </sheetNames>
    <sheetDataSet>
      <sheetData sheetId="0" refreshError="1"/>
      <sheetData sheetId="1" refreshError="1"/>
    </sheetDataSet>
  </externalBook>
</externalLink>
</file>

<file path=xl/externalLinks/externalLink7.xml><?xml version="1.0" encoding="utf-8"?>
<externalLink xmlns:r="http://schemas.openxmlformats.org/officeDocument/2006/relationships" xmlns="http://schemas.openxmlformats.org/spreadsheetml/2006/main">
  <externalBook r:id="rId1">
    <sheetNames>
      <sheetName val="C-65 - CONCRETO"/>
      <sheetName val="CPU"/>
      <sheetName val="COMPLEMENTARES"/>
      <sheetName val="Plan2"/>
      <sheetName val="Plan3"/>
      <sheetName val="CONCRETO  VALIDAÇÃO23-10-2012-F"/>
    </sheetNames>
    <definedNames>
      <definedName name="___________" refersTo="#REF!"/>
      <definedName name="___K001" refersTo="#REF!"/>
      <definedName name="__K001" refersTo="#REF!"/>
      <definedName name="_K001" refersTo="#REF!"/>
      <definedName name="_mm1" refersTo="#REF!"/>
      <definedName name="abraao" refersTo="#REF!"/>
      <definedName name="ACU" refersTo="#REF!"/>
      <definedName name="ACUMLU2" refersTo="#REF!"/>
      <definedName name="Acumul" refersTo="#REF!"/>
      <definedName name="Acumula" refersTo="#REF!"/>
      <definedName name="adajfajfd" refersTo="#REF!"/>
      <definedName name="ADDED" refersTo="#REF!"/>
      <definedName name="Adequação" refersTo="#REF!"/>
      <definedName name="adja" refersTo="#REF!"/>
      <definedName name="aipim" refersTo="#REF!"/>
      <definedName name="ASDFAG" refersTo="#REF!"/>
      <definedName name="asdhgad" refersTo="#REF!"/>
      <definedName name="asf" refersTo="#REF!"/>
      <definedName name="azbhj.xls" refersTo="#REF!"/>
      <definedName name="bomba" refersTo="#REF!"/>
      <definedName name="cacro120" refersTo="#REF!"/>
      <definedName name="ccccccc" refersTo="#REF!"/>
      <definedName name="Choices_Wrapper" refersTo="#REF!"/>
      <definedName name="COMP_CLI" refersTo="#REF!"/>
      <definedName name="Contratados" refersTo="#REF!"/>
      <definedName name="cvrd" refersTo="#REF!"/>
      <definedName name="ddddddddd" refersTo="#REF!"/>
      <definedName name="DET_CLI" refersTo="#REF!"/>
      <definedName name="DET_PROD" refersTo="#REF!"/>
      <definedName name="disppaul120" refersTo="#REF!"/>
      <definedName name="Extra" refersTo="#REF!"/>
      <definedName name="ffff" refersTo="#REF!"/>
      <definedName name="GGG" refersTo="#REF!"/>
      <definedName name="GGGG" refersTo="#REF!"/>
      <definedName name="Inicio" refersTo="#REF!"/>
      <definedName name="Invest." refersTo="#REF!"/>
      <definedName name="JAJA" refersTo="#REF!"/>
      <definedName name="jun" refersTo="#REF!"/>
      <definedName name="kjfasjkfsf" refersTo="#REF!"/>
      <definedName name="Lote" refersTo="#REF!"/>
      <definedName name="LoteBolota" refersTo="#REF!"/>
      <definedName name="macro100" refersTo="#REF!"/>
      <definedName name="macro1002" refersTo="#REF!"/>
      <definedName name="macro1111" refersTo="#REF!"/>
      <definedName name="Macro146" refersTo="#REF!"/>
      <definedName name="Macro147" refersTo="#REF!"/>
      <definedName name="Macro148" refersTo="#REF!"/>
      <definedName name="Macro149" refersTo="#REF!"/>
      <definedName name="MACRO150" refersTo="#REF!"/>
      <definedName name="Macro152" refersTo="#REF!"/>
      <definedName name="MACRO200" refersTo="#REF!"/>
      <definedName name="MMMM" refersTo="#REF!"/>
      <definedName name="Módulo1.Macro28" refersTo="#REF!"/>
      <definedName name="nnnnnnnnnnnnnnnnnnnn" refersTo="#REF!"/>
      <definedName name="Novas" refersTo="#REF!"/>
      <definedName name="Obras2" refersTo="#REF!"/>
      <definedName name="PA" refersTo="#REF!"/>
      <definedName name="pol" refersTo="#REF!"/>
      <definedName name="PREV_EXT" refersTo="#REF!"/>
      <definedName name="PREV_INT" refersTo="#REF!"/>
      <definedName name="PREV_MERC" refersTo="#REF!"/>
      <definedName name="qqqsssddd" refersTo="#REF!"/>
      <definedName name="Re" refersTo="#REF!"/>
      <definedName name="rodotrilho" refersTo="#REF!"/>
      <definedName name="rom" refersTo="#REF!"/>
      <definedName name="ssss.xls" refersTo="#REF!"/>
      <definedName name="tezte" refersTo="#REF!"/>
      <definedName name="U.2" refersTo="#REF!"/>
      <definedName name="vaoi" refersTo="#REF!"/>
      <definedName name="VAR_EXT" refersTo="#REF!"/>
      <definedName name="VAR_INT" refersTo="#REF!"/>
      <definedName name="vbg" refersTo="#REF!"/>
      <definedName name="Voltar" refersTo="#REF!"/>
      <definedName name="vvv" refersTo="#REF!"/>
      <definedName name="we" refersTo="#REF!"/>
      <definedName name="zzzzz" refersTo="#REF!"/>
    </defined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8.xml><?xml version="1.0" encoding="utf-8"?>
<externalLink xmlns:r="http://schemas.openxmlformats.org/officeDocument/2006/relationships" xmlns="http://schemas.openxmlformats.org/spreadsheetml/2006/main">
  <externalBook r:id="rId1">
    <sheetNames>
      <sheetName val="Capa"/>
      <sheetName val="Indice"/>
      <sheetName val="SGMR"/>
      <sheetName val="SGMA"/>
      <sheetName val="LTQ"/>
    </sheetNames>
    <sheetDataSet>
      <sheetData sheetId="0" refreshError="1"/>
      <sheetData sheetId="1" refreshError="1"/>
      <sheetData sheetId="2" refreshError="1"/>
      <sheetData sheetId="3" refreshError="1"/>
      <sheetData sheetId="4" refreshError="1"/>
    </sheetDataSet>
  </externalBook>
</externalLink>
</file>

<file path=xl/externalLinks/externalLink9.xml><?xml version="1.0" encoding="utf-8"?>
<externalLink xmlns:r="http://schemas.openxmlformats.org/officeDocument/2006/relationships" xmlns="http://schemas.openxmlformats.org/spreadsheetml/2006/main">
  <externalBook r:id="rId1">
    <sheetNames>
      <sheetName val="Capa"/>
      <sheetName val="Indice"/>
      <sheetName val="SGMR"/>
      <sheetName val="SGMA"/>
      <sheetName val="LTQ"/>
    </sheetNames>
    <sheetDataSet>
      <sheetData sheetId="0" refreshError="1"/>
      <sheetData sheetId="1" refreshError="1"/>
      <sheetData sheetId="2" refreshError="1"/>
      <sheetData sheetId="3" refreshError="1"/>
      <sheetData sheetId="4" refreshError="1"/>
    </sheetDataSet>
  </externalBook>
</externalLink>
</file>

<file path=xl/externalLinks/externalLink10.xml><?xml version="1.0" encoding="utf-8"?>
<externalLink xmlns:r="http://schemas.openxmlformats.org/officeDocument/2006/relationships" xmlns="http://schemas.openxmlformats.org/spreadsheetml/2006/main">
  <externalBook r:id="rId1">
    <sheetNames>
      <sheetName val="farol pn10"/>
      <sheetName val="Cronograma"/>
      <sheetName val="Check List- Gerrot"/>
      <sheetName val="Dados"/>
      <sheetName val="P_Gerencias"/>
      <sheetName val="P_SiglasGerencias"/>
      <sheetName val="P_TipoDispendio"/>
      <sheetName val="Menu"/>
      <sheetName val="GAVNG -EPI"/>
      <sheetName val="MenuPrincipal"/>
      <sheetName val="Principal"/>
      <sheetName val="#REF"/>
      <sheetName val="Contigencias"/>
    </sheetNames>
    <definedNames>
      <definedName name="_xlbgnm.pA5"/>
      <definedName name="_xlbgnm.pA6"/>
      <definedName name="_xlbgnm.pC5"/>
      <definedName name="telaA"/>
      <definedName name="telaC"/>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Gerrot GAPPG"/>
      <sheetName val="Plan1"/>
      <sheetName val="Plan2"/>
      <sheetName val="Plan3"/>
      <sheetName val="_REF"/>
      <sheetName val="Acidentes CPT e SPT - SUPV."/>
      <sheetName val="Ocorrências Ferroviárias-SUPV."/>
      <sheetName val="Custeio Fixo - SUPV."/>
      <sheetName val="Pessoal - SUPV."/>
      <sheetName val="estgg"/>
      <sheetName val="Dados"/>
      <sheetName val="Tabela"/>
      <sheetName val="CPT"/>
      <sheetName val="Lista"/>
    </sheetNames>
    <definedNames>
      <definedName name="Macro1"/>
      <definedName name="Macro3" sheetId="1"/>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xml><?xml version="1.0" encoding="utf-8"?>
<externalLink xmlns:r="http://schemas.openxmlformats.org/officeDocument/2006/relationships" xmlns="http://schemas.openxmlformats.org/spreadsheetml/2006/main">
  <externalBook r:id="rId1">
    <sheetNames>
      <sheetName val="Banco de Dados"/>
      <sheetName val="Check Farol"/>
      <sheetName val="Chek List"/>
      <sheetName val="Cronograma"/>
      <sheetName val="Pessoal Próprio"/>
      <sheetName val="Pessoal de Terceiros"/>
      <sheetName val="Gerrot - Corredor Centro - 2003"/>
      <sheetName val="DESP_OPERAC"/>
      <sheetName val="#REF"/>
      <sheetName val="MELHORIAS E OPÇÕES"/>
    </sheetNames>
    <definedNames>
      <definedName name="Macro1"/>
    </defined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13.xml><?xml version="1.0" encoding="utf-8"?>
<externalLink xmlns:r="http://schemas.openxmlformats.org/officeDocument/2006/relationships" xmlns="http://schemas.openxmlformats.org/spreadsheetml/2006/main">
  <externalBook r:id="rId1">
    <sheetNames>
      <sheetName val="Contact Info"/>
      <sheetName val="Table of Contents"/>
      <sheetName val="Price List"/>
      <sheetName val="Quote Template"/>
    </sheetNames>
    <sheetDataSet>
      <sheetData sheetId="0"/>
      <sheetData sheetId="1"/>
      <sheetData sheetId="2">
        <row r="2">
          <cell r="A2" t="str">
            <v>MODEL</v>
          </cell>
        </row>
        <row r="437">
          <cell r="A437" t="str">
            <v xml:space="preserve">MX410                         </v>
          </cell>
        </row>
        <row r="461">
          <cell r="A461" t="str">
            <v>MX3208 Housing</v>
          </cell>
        </row>
        <row r="622">
          <cell r="A622" t="str">
            <v>OCU 45 Single-Mode SC AC Bundle</v>
          </cell>
        </row>
      </sheetData>
      <sheetData sheetId="3"/>
    </sheetDataSet>
  </externalBook>
</externalLink>
</file>

<file path=xl/externalLinks/externalLink14.xml><?xml version="1.0" encoding="utf-8"?>
<externalLink xmlns:r="http://schemas.openxmlformats.org/officeDocument/2006/relationships" xmlns="http://schemas.openxmlformats.org/spreadsheetml/2006/main">
  <externalBook r:id="rId1">
    <sheetNames>
      <sheetName val="SII Exhibit"/>
      <sheetName val="qtrly pitch"/>
      <sheetName val="pitch"/>
      <sheetName val="recon"/>
      <sheetName val="surplus"/>
      <sheetName val="acq var"/>
      <sheetName val="assoc co"/>
      <sheetName val="misc invest"/>
      <sheetName val="all oth ppe"/>
      <sheetName val="all oth invest"/>
      <sheetName val="Print"/>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xml><?xml version="1.0" encoding="utf-8"?>
<externalLink xmlns:r="http://schemas.openxmlformats.org/officeDocument/2006/relationships" xmlns="http://schemas.openxmlformats.org/spreadsheetml/2006/main">
  <externalBook r:id="rId1">
    <sheetNames>
      <sheetName val="EBITDA Urucum (2)"/>
      <sheetName val="EBITDA Sibra-CPFL (2)"/>
      <sheetName val="EBITDA RDME (2)"/>
      <sheetName val="EBITDA Manganês (2)"/>
      <sheetName val="Dados"/>
      <sheetName val="EBITDA Samarco"/>
      <sheetName val="EBITDA Ferteco"/>
      <sheetName val="EBITDA MBR"/>
      <sheetName val="EBITDA MSG"/>
      <sheetName val="EBITDA GIIC"/>
      <sheetName val="EBITDA Hispanobras"/>
      <sheetName val="EBITDA Nibrasco"/>
      <sheetName val="EBITDA Kobrasco"/>
      <sheetName val="EBITDA Itabrasco"/>
      <sheetName val="EBITDA Brascos"/>
      <sheetName val="EBITDA Norpel"/>
      <sheetName val="EBITDA Urucum"/>
      <sheetName val="EBITDA Sibra-CPFL"/>
      <sheetName val="EBITDA Sibra"/>
      <sheetName val="EBITDA Cpfl "/>
      <sheetName val="EBITDA RDME"/>
      <sheetName val="EBITDA Manganês"/>
      <sheetName val="EBITDA Ferteco Aninha"/>
      <sheetName val="estgg"/>
      <sheetName val="@RISK Correlations"/>
      <sheetName val="Tabela"/>
      <sheetName val="Resumo"/>
      <sheetName val="Distritos_2001"/>
      <sheetName val="Check List- Gerrot"/>
      <sheetName val="DB RC"/>
      <sheetName val="EBT"/>
    </sheetNames>
    <sheetDataSet>
      <sheetData sheetId="0" refreshError="1"/>
      <sheetData sheetId="1" refreshError="1"/>
      <sheetData sheetId="2" refreshError="1"/>
      <sheetData sheetId="3" refreshError="1"/>
      <sheetData sheetId="4" refreshError="1">
        <row r="1">
          <cell r="B1" t="str">
            <v>v0</v>
          </cell>
        </row>
        <row r="3">
          <cell r="O3">
            <v>6.5523047411509303</v>
          </cell>
          <cell r="Q3">
            <v>15.22960274198137</v>
          </cell>
          <cell r="R3">
            <v>17.3658</v>
          </cell>
          <cell r="S3">
            <v>7.1854862842377409</v>
          </cell>
          <cell r="T3">
            <v>19.893099999999997</v>
          </cell>
          <cell r="U3">
            <v>8.0441164577436304</v>
          </cell>
          <cell r="AB3">
            <v>1.9997599999999998</v>
          </cell>
          <cell r="AC3">
            <v>1.4283999999999999</v>
          </cell>
          <cell r="AD3">
            <v>0</v>
          </cell>
          <cell r="AE3">
            <v>0</v>
          </cell>
          <cell r="AR3" t="str">
            <v>ELMAL</v>
          </cell>
          <cell r="AS3">
            <v>0</v>
          </cell>
          <cell r="AT3">
            <v>0</v>
          </cell>
          <cell r="AU3">
            <v>0</v>
          </cell>
          <cell r="AV3">
            <v>0</v>
          </cell>
          <cell r="AW3">
            <v>0</v>
          </cell>
          <cell r="AX3">
            <v>0</v>
          </cell>
        </row>
        <row r="4">
          <cell r="O4">
            <v>-173.87940993236836</v>
          </cell>
          <cell r="Q4">
            <v>-320.36509540714167</v>
          </cell>
          <cell r="R4">
            <v>-433.9763999999999</v>
          </cell>
          <cell r="S4">
            <v>-177.98769953168676</v>
          </cell>
          <cell r="T4">
            <v>-352.09930000000003</v>
          </cell>
          <cell r="U4">
            <v>-142.37739587545491</v>
          </cell>
          <cell r="AB4">
            <v>0</v>
          </cell>
          <cell r="AC4">
            <v>0</v>
          </cell>
          <cell r="AD4">
            <v>0</v>
          </cell>
          <cell r="AE4">
            <v>0</v>
          </cell>
          <cell r="AR4" t="str">
            <v>ELMN</v>
          </cell>
          <cell r="AS4">
            <v>0</v>
          </cell>
          <cell r="AT4">
            <v>0</v>
          </cell>
          <cell r="AU4">
            <v>0</v>
          </cell>
          <cell r="AV4">
            <v>0</v>
          </cell>
          <cell r="AW4">
            <v>0</v>
          </cell>
          <cell r="AX4">
            <v>0</v>
          </cell>
        </row>
        <row r="5">
          <cell r="O5">
            <v>-9.0273921281244718</v>
          </cell>
          <cell r="Q5">
            <v>-15.469951492264835</v>
          </cell>
          <cell r="R5">
            <v>-24.438400000000001</v>
          </cell>
          <cell r="S5">
            <v>-10.063885984784042</v>
          </cell>
          <cell r="T5">
            <v>-13.369199999999999</v>
          </cell>
          <cell r="U5">
            <v>-5.4060655074807933</v>
          </cell>
          <cell r="AB5">
            <v>0</v>
          </cell>
          <cell r="AC5">
            <v>0</v>
          </cell>
          <cell r="AD5">
            <v>0</v>
          </cell>
          <cell r="AE5">
            <v>0</v>
          </cell>
          <cell r="AR5" t="str">
            <v>ALB</v>
          </cell>
          <cell r="AS5">
            <v>1</v>
          </cell>
          <cell r="AT5">
            <v>0.74879997968673706</v>
          </cell>
          <cell r="AU5">
            <v>0.54140001535415649</v>
          </cell>
          <cell r="AV5">
            <v>0</v>
          </cell>
          <cell r="AX5">
            <v>0</v>
          </cell>
          <cell r="AZ5">
            <v>1</v>
          </cell>
        </row>
        <row r="6">
          <cell r="O6">
            <v>-13.574508479151708</v>
          </cell>
          <cell r="Q6">
            <v>-22.207862728978725</v>
          </cell>
          <cell r="R6">
            <v>-31.637499999999999</v>
          </cell>
          <cell r="S6">
            <v>-13.00167591134832</v>
          </cell>
          <cell r="T6">
            <v>-22.7669</v>
          </cell>
          <cell r="U6">
            <v>-9.2061868176304102</v>
          </cell>
          <cell r="AB6">
            <v>153.92216752467999</v>
          </cell>
          <cell r="AC6">
            <v>122.88890304836001</v>
          </cell>
          <cell r="AD6">
            <v>0</v>
          </cell>
          <cell r="AE6">
            <v>0</v>
          </cell>
          <cell r="AR6" t="str">
            <v>ALN</v>
          </cell>
          <cell r="AS6">
            <v>1</v>
          </cell>
          <cell r="AT6">
            <v>0.63359999656677246</v>
          </cell>
          <cell r="AU6">
            <v>0</v>
          </cell>
          <cell r="AV6">
            <v>0</v>
          </cell>
          <cell r="AX6">
            <v>0</v>
          </cell>
          <cell r="AZ6">
            <v>1</v>
          </cell>
        </row>
        <row r="7">
          <cell r="O7">
            <v>-4.6336472929242598</v>
          </cell>
          <cell r="Q7">
            <v>-8.9941564661128552</v>
          </cell>
          <cell r="R7">
            <v>-12.0883</v>
          </cell>
          <cell r="S7">
            <v>-4.9542049901727019</v>
          </cell>
          <cell r="T7">
            <v>-9.9908000000000001</v>
          </cell>
          <cell r="U7">
            <v>-4.0399514759401542</v>
          </cell>
          <cell r="AB7">
            <v>223.00965894955999</v>
          </cell>
          <cell r="AC7">
            <v>162.91451297550003</v>
          </cell>
          <cell r="AD7">
            <v>0</v>
          </cell>
          <cell r="AE7">
            <v>0</v>
          </cell>
          <cell r="AR7" t="str">
            <v>ALV</v>
          </cell>
          <cell r="AS7">
            <v>0</v>
          </cell>
          <cell r="AT7">
            <v>0</v>
          </cell>
          <cell r="AU7">
            <v>0</v>
          </cell>
          <cell r="AV7">
            <v>0</v>
          </cell>
        </row>
        <row r="8">
          <cell r="O8">
            <v>-23.037807011602144</v>
          </cell>
          <cell r="Q8">
            <v>0</v>
          </cell>
          <cell r="R8">
            <v>0</v>
          </cell>
          <cell r="S8">
            <v>0</v>
          </cell>
          <cell r="T8">
            <v>0</v>
          </cell>
          <cell r="U8">
            <v>0</v>
          </cell>
          <cell r="AB8">
            <v>214.04861899999997</v>
          </cell>
          <cell r="AC8">
            <v>162.90099999999998</v>
          </cell>
          <cell r="AD8">
            <v>291136.4374473248</v>
          </cell>
          <cell r="AE8">
            <v>225938.83590313798</v>
          </cell>
          <cell r="AR8" t="str">
            <v>AZUL</v>
          </cell>
        </row>
        <row r="9">
          <cell r="O9">
            <v>-0.75923271737874498</v>
          </cell>
          <cell r="Q9">
            <v>-1.4115162189269916</v>
          </cell>
          <cell r="R9">
            <v>-2.1124000000000001</v>
          </cell>
          <cell r="S9">
            <v>-0.87047295164029548</v>
          </cell>
          <cell r="T9">
            <v>-1.3380000000000001</v>
          </cell>
          <cell r="U9">
            <v>-0.54104326728669638</v>
          </cell>
          <cell r="AB9">
            <v>0</v>
          </cell>
          <cell r="AC9">
            <v>0</v>
          </cell>
          <cell r="AD9">
            <v>0</v>
          </cell>
          <cell r="AE9">
            <v>0</v>
          </cell>
          <cell r="AR9" t="str">
            <v>CDM</v>
          </cell>
          <cell r="AS9">
            <v>1</v>
          </cell>
          <cell r="AT9">
            <v>0.52399998903274536</v>
          </cell>
          <cell r="AU9">
            <v>0.57400000095367432</v>
          </cell>
          <cell r="AV9">
            <v>0.25699999928474426</v>
          </cell>
        </row>
        <row r="10">
          <cell r="O10">
            <v>6.1021330486462615</v>
          </cell>
          <cell r="Q10">
            <v>7.2892558436061652</v>
          </cell>
          <cell r="R10">
            <v>11.564800000000002</v>
          </cell>
          <cell r="S10">
            <v>4.7829881525426812</v>
          </cell>
          <cell r="T10">
            <v>6.1980000000000004</v>
          </cell>
          <cell r="U10">
            <v>2.5062676910634858</v>
          </cell>
          <cell r="AB10">
            <v>7.83</v>
          </cell>
          <cell r="AC10">
            <v>5</v>
          </cell>
          <cell r="AD10">
            <v>0</v>
          </cell>
          <cell r="AE10">
            <v>0</v>
          </cell>
          <cell r="AR10" t="str">
            <v>CFN</v>
          </cell>
          <cell r="AS10">
            <v>0</v>
          </cell>
          <cell r="AT10">
            <v>0</v>
          </cell>
          <cell r="AU10">
            <v>0</v>
          </cell>
          <cell r="AV10">
            <v>0</v>
          </cell>
          <cell r="AY10">
            <v>0</v>
          </cell>
        </row>
        <row r="11">
          <cell r="O11">
            <v>-3.5026054256219648</v>
          </cell>
          <cell r="Q11">
            <v>-25.950471000792554</v>
          </cell>
          <cell r="R11">
            <v>-20.552399999999999</v>
          </cell>
          <cell r="S11">
            <v>-8.3064758531985365</v>
          </cell>
          <cell r="T11">
            <v>-43.633600000000001</v>
          </cell>
          <cell r="U11">
            <v>-17.643995147594019</v>
          </cell>
          <cell r="AB11">
            <v>7.83</v>
          </cell>
          <cell r="AC11">
            <v>5</v>
          </cell>
          <cell r="AD11">
            <v>10723.438742675215</v>
          </cell>
          <cell r="AE11">
            <v>6934.8510968620321</v>
          </cell>
          <cell r="AR11" t="str">
            <v>CPFL</v>
          </cell>
        </row>
        <row r="12">
          <cell r="O12">
            <v>4.5045270401658293</v>
          </cell>
          <cell r="Q12">
            <v>-24.96598973783539</v>
          </cell>
          <cell r="R12">
            <v>-40.1661</v>
          </cell>
          <cell r="S12">
            <v>-16.486733773419697</v>
          </cell>
          <cell r="T12">
            <v>-20.969200000000001</v>
          </cell>
          <cell r="U12">
            <v>-8.4792559644156906</v>
          </cell>
          <cell r="AB12">
            <v>280.12799848000009</v>
          </cell>
          <cell r="AC12">
            <v>176.99466060000006</v>
          </cell>
          <cell r="AD12">
            <v>0</v>
          </cell>
          <cell r="AE12">
            <v>0</v>
          </cell>
          <cell r="AR12" t="str">
            <v>CSI</v>
          </cell>
          <cell r="AS12">
            <v>1</v>
          </cell>
          <cell r="AT12">
            <v>1</v>
          </cell>
          <cell r="AU12">
            <v>1</v>
          </cell>
          <cell r="AV12">
            <v>1</v>
          </cell>
        </row>
        <row r="13">
          <cell r="O13">
            <v>-16.779261276588315</v>
          </cell>
          <cell r="Q13">
            <v>-35.934469678250807</v>
          </cell>
          <cell r="R13">
            <v>-48.498699999999999</v>
          </cell>
          <cell r="S13">
            <v>-19.836855444526581</v>
          </cell>
          <cell r="T13">
            <v>-39.809399999999997</v>
          </cell>
          <cell r="U13">
            <v>-16.097614233724222</v>
          </cell>
          <cell r="AB13">
            <v>930.95899212000018</v>
          </cell>
          <cell r="AC13">
            <v>648.88199999999995</v>
          </cell>
          <cell r="AD13">
            <v>0</v>
          </cell>
          <cell r="AE13">
            <v>0</v>
          </cell>
          <cell r="AR13" t="str">
            <v>CVRD</v>
          </cell>
        </row>
        <row r="14">
          <cell r="O14">
            <v>-216.864920129127</v>
          </cell>
          <cell r="Q14">
            <v>-49.269014306925726</v>
          </cell>
          <cell r="R14">
            <v>-117.32809999999999</v>
          </cell>
          <cell r="S14">
            <v>-47.544590530136404</v>
          </cell>
          <cell r="T14">
            <v>-4.2645</v>
          </cell>
          <cell r="U14">
            <v>-1.7244237767893247</v>
          </cell>
          <cell r="AB14">
            <v>944.54406000000006</v>
          </cell>
          <cell r="AC14">
            <v>657.15100000000007</v>
          </cell>
          <cell r="AD14">
            <v>161237.83081818183</v>
          </cell>
          <cell r="AE14">
            <v>117391.34928977273</v>
          </cell>
          <cell r="AR14" t="str">
            <v>DCN</v>
          </cell>
          <cell r="AS14">
            <v>0.55000001192092896</v>
          </cell>
          <cell r="AT14">
            <v>0.56999999284744263</v>
          </cell>
          <cell r="AU14">
            <v>0</v>
          </cell>
          <cell r="AV14">
            <v>9.9999997764825821E-3</v>
          </cell>
        </row>
        <row r="15">
          <cell r="O15">
            <v>303.85063310887728</v>
          </cell>
          <cell r="Q15">
            <v>534.39776946796212</v>
          </cell>
          <cell r="R15">
            <v>735.04309999999998</v>
          </cell>
          <cell r="S15">
            <v>301.52409377042875</v>
          </cell>
          <cell r="T15">
            <v>575.89660000000003</v>
          </cell>
          <cell r="U15">
            <v>232.8736756975334</v>
          </cell>
          <cell r="AB15">
            <v>20.846037880000011</v>
          </cell>
          <cell r="AC15">
            <v>25.001000000000001</v>
          </cell>
          <cell r="AD15">
            <v>0</v>
          </cell>
          <cell r="AE15">
            <v>0</v>
          </cell>
          <cell r="AR15" t="str">
            <v>FCA</v>
          </cell>
          <cell r="AS15">
            <v>0</v>
          </cell>
          <cell r="AT15">
            <v>0</v>
          </cell>
          <cell r="AU15">
            <v>0</v>
          </cell>
          <cell r="AV15">
            <v>0</v>
          </cell>
          <cell r="AY15">
            <v>0</v>
          </cell>
        </row>
        <row r="16">
          <cell r="O16">
            <v>2.8158515714513968</v>
          </cell>
          <cell r="Q16">
            <v>4.4632387451241256</v>
          </cell>
          <cell r="R16">
            <v>4.8</v>
          </cell>
          <cell r="S16">
            <v>1.996599036268484</v>
          </cell>
          <cell r="T16">
            <v>6.1</v>
          </cell>
          <cell r="U16">
            <v>2.4666397088556415</v>
          </cell>
          <cell r="AB16">
            <v>20.846037880000011</v>
          </cell>
          <cell r="AC16">
            <v>25.001000000000001</v>
          </cell>
          <cell r="AD16">
            <v>3577.9279999999999</v>
          </cell>
          <cell r="AE16">
            <v>4300.1720000000005</v>
          </cell>
          <cell r="AR16" t="str">
            <v>FRT</v>
          </cell>
          <cell r="AS16">
            <v>0.94999998807907104</v>
          </cell>
          <cell r="AT16">
            <v>0.43000000715255737</v>
          </cell>
          <cell r="AU16">
            <v>0.93999999761581421</v>
          </cell>
          <cell r="AV16">
            <v>0</v>
          </cell>
        </row>
        <row r="17">
          <cell r="O17">
            <v>-111.75514452262207</v>
          </cell>
          <cell r="Q17">
            <v>-206.49923384368586</v>
          </cell>
          <cell r="R17">
            <v>-290.16000000000003</v>
          </cell>
          <cell r="S17">
            <v>-119.27723626988886</v>
          </cell>
          <cell r="T17">
            <v>-215.7</v>
          </cell>
          <cell r="U17">
            <v>-87.221997573797012</v>
          </cell>
          <cell r="AB17">
            <v>0</v>
          </cell>
          <cell r="AC17">
            <v>0</v>
          </cell>
          <cell r="AD17">
            <v>0</v>
          </cell>
          <cell r="AE17">
            <v>0</v>
          </cell>
          <cell r="AR17" t="str">
            <v>GIIC</v>
          </cell>
          <cell r="AS17">
            <v>1</v>
          </cell>
          <cell r="AT17">
            <v>1</v>
          </cell>
          <cell r="AU17">
            <v>1</v>
          </cell>
          <cell r="AV17">
            <v>1</v>
          </cell>
          <cell r="AW17">
            <v>1</v>
          </cell>
          <cell r="AX17">
            <v>1</v>
          </cell>
          <cell r="AY17">
            <v>1</v>
          </cell>
        </row>
        <row r="18">
          <cell r="O18">
            <v>-3.4675635404474625</v>
          </cell>
          <cell r="Q18">
            <v>-5.9308673302907877</v>
          </cell>
          <cell r="R18">
            <v>-8.9600000000000009</v>
          </cell>
          <cell r="S18">
            <v>-3.6906732340514017</v>
          </cell>
          <cell r="T18">
            <v>-5.54</v>
          </cell>
          <cell r="U18">
            <v>-2.240194096239386</v>
          </cell>
          <cell r="AB18">
            <v>0</v>
          </cell>
          <cell r="AC18">
            <v>0</v>
          </cell>
          <cell r="AD18">
            <v>0</v>
          </cell>
          <cell r="AE18">
            <v>0</v>
          </cell>
          <cell r="AR18" t="str">
            <v>HSP</v>
          </cell>
          <cell r="AS18">
            <v>1</v>
          </cell>
          <cell r="AT18">
            <v>0.63999998569488525</v>
          </cell>
          <cell r="AU18">
            <v>1</v>
          </cell>
          <cell r="AV18">
            <v>0</v>
          </cell>
        </row>
        <row r="19">
          <cell r="O19">
            <v>-7.3173527162923344</v>
          </cell>
          <cell r="Q19">
            <v>-13.077029135145526</v>
          </cell>
          <cell r="R19">
            <v>-18.89</v>
          </cell>
          <cell r="S19">
            <v>-7.7717319252789654</v>
          </cell>
          <cell r="T19">
            <v>-13.12</v>
          </cell>
          <cell r="U19">
            <v>-5.3052972098665592</v>
          </cell>
          <cell r="AB19">
            <v>0</v>
          </cell>
          <cell r="AC19">
            <v>0</v>
          </cell>
          <cell r="AD19">
            <v>0</v>
          </cell>
          <cell r="AE19">
            <v>0</v>
          </cell>
          <cell r="AR19" t="str">
            <v>IBR</v>
          </cell>
          <cell r="AS19">
            <v>1</v>
          </cell>
          <cell r="AT19">
            <v>0.63999998569488525</v>
          </cell>
          <cell r="AU19">
            <v>1</v>
          </cell>
          <cell r="AV19">
            <v>0</v>
          </cell>
        </row>
        <row r="20">
          <cell r="O20">
            <v>-0.85918110046084251</v>
          </cell>
          <cell r="Q20">
            <v>-1.4008123733835491</v>
          </cell>
          <cell r="R20">
            <v>-2.0499999999999998</v>
          </cell>
          <cell r="S20">
            <v>-0.84682935680449545</v>
          </cell>
          <cell r="T20">
            <v>-1.37</v>
          </cell>
          <cell r="U20">
            <v>-0.5539830165790538</v>
          </cell>
          <cell r="AB20">
            <v>0</v>
          </cell>
          <cell r="AC20">
            <v>0</v>
          </cell>
          <cell r="AD20">
            <v>0</v>
          </cell>
          <cell r="AE20">
            <v>0</v>
          </cell>
          <cell r="AR20" t="str">
            <v>KBR</v>
          </cell>
          <cell r="AS20">
            <v>1</v>
          </cell>
          <cell r="AT20">
            <v>0.62019997835159302</v>
          </cell>
          <cell r="AU20">
            <v>1</v>
          </cell>
          <cell r="AV20">
            <v>0</v>
          </cell>
        </row>
        <row r="21">
          <cell r="O21">
            <v>-4.5155788059853093</v>
          </cell>
          <cell r="Q21">
            <v>0</v>
          </cell>
          <cell r="R21">
            <v>0</v>
          </cell>
          <cell r="S21">
            <v>0</v>
          </cell>
          <cell r="T21">
            <v>0</v>
          </cell>
          <cell r="U21">
            <v>0</v>
          </cell>
          <cell r="AB21">
            <v>0</v>
          </cell>
          <cell r="AC21">
            <v>0</v>
          </cell>
          <cell r="AD21">
            <v>0</v>
          </cell>
          <cell r="AE21">
            <v>0</v>
          </cell>
          <cell r="AR21" t="str">
            <v>MBR</v>
          </cell>
          <cell r="AS21">
            <v>0.93999999761581421</v>
          </cell>
          <cell r="AT21">
            <v>2.8999999165534973E-2</v>
          </cell>
          <cell r="AU21">
            <v>0</v>
          </cell>
          <cell r="AV21">
            <v>0</v>
          </cell>
        </row>
        <row r="22">
          <cell r="O22">
            <v>-4.6595820392454375</v>
          </cell>
          <cell r="Q22">
            <v>-8.36613446012033</v>
          </cell>
          <cell r="R22">
            <v>-11.09</v>
          </cell>
          <cell r="S22">
            <v>-4.5489084188748796</v>
          </cell>
          <cell r="T22">
            <v>-9.44</v>
          </cell>
          <cell r="U22">
            <v>-3.8172260412454513</v>
          </cell>
          <cell r="AB22">
            <v>0</v>
          </cell>
          <cell r="AC22">
            <v>0</v>
          </cell>
          <cell r="AD22">
            <v>0</v>
          </cell>
          <cell r="AE22">
            <v>0</v>
          </cell>
          <cell r="AR22" t="str">
            <v>MRN</v>
          </cell>
          <cell r="AS22">
            <v>1</v>
          </cell>
          <cell r="AT22">
            <v>0.40999999642372131</v>
          </cell>
          <cell r="AU22">
            <v>0</v>
          </cell>
          <cell r="AV22">
            <v>0</v>
          </cell>
        </row>
        <row r="23">
          <cell r="O23">
            <v>4.0243486157609922</v>
          </cell>
          <cell r="Q23">
            <v>5.7096985468576147</v>
          </cell>
          <cell r="R23">
            <v>8.56</v>
          </cell>
          <cell r="S23">
            <v>3.5261158537722923</v>
          </cell>
          <cell r="T23">
            <v>5.4</v>
          </cell>
          <cell r="U23">
            <v>2.1835826930853219</v>
          </cell>
          <cell r="AB23">
            <v>0</v>
          </cell>
          <cell r="AC23">
            <v>0</v>
          </cell>
          <cell r="AD23">
            <v>0</v>
          </cell>
          <cell r="AE23">
            <v>0</v>
          </cell>
          <cell r="AR23" t="str">
            <v>MRS</v>
          </cell>
          <cell r="AS23">
            <v>0</v>
          </cell>
          <cell r="AT23">
            <v>0</v>
          </cell>
          <cell r="AU23">
            <v>0</v>
          </cell>
          <cell r="AV23">
            <v>0</v>
          </cell>
          <cell r="AY23">
            <v>0</v>
          </cell>
        </row>
        <row r="24">
          <cell r="O24">
            <v>10.326231964400222</v>
          </cell>
          <cell r="Q24">
            <v>-0.61668522773275658</v>
          </cell>
          <cell r="R24">
            <v>9.69</v>
          </cell>
          <cell r="S24">
            <v>3.9324453828616637</v>
          </cell>
          <cell r="T24">
            <v>-11.25</v>
          </cell>
          <cell r="U24">
            <v>-4.5491306105944203</v>
          </cell>
          <cell r="AB24">
            <v>0</v>
          </cell>
          <cell r="AC24">
            <v>0</v>
          </cell>
          <cell r="AD24">
            <v>0</v>
          </cell>
          <cell r="AE24">
            <v>0</v>
          </cell>
          <cell r="AR24" t="str">
            <v>MSG</v>
          </cell>
          <cell r="AS24">
            <v>1</v>
          </cell>
          <cell r="AT24">
            <v>0</v>
          </cell>
          <cell r="AU24">
            <v>0</v>
          </cell>
          <cell r="AV24">
            <v>0</v>
          </cell>
        </row>
        <row r="25">
          <cell r="O25">
            <v>3.7003349138363397</v>
          </cell>
          <cell r="Q25">
            <v>-3.5673322781459151</v>
          </cell>
          <cell r="R25">
            <v>-6.09</v>
          </cell>
          <cell r="S25">
            <v>-2.4674535882955309</v>
          </cell>
          <cell r="T25">
            <v>-2.72</v>
          </cell>
          <cell r="U25">
            <v>-1.0998786898503843</v>
          </cell>
          <cell r="AB25">
            <v>0</v>
          </cell>
          <cell r="AC25">
            <v>0</v>
          </cell>
          <cell r="AD25">
            <v>0</v>
          </cell>
          <cell r="AE25">
            <v>0</v>
          </cell>
          <cell r="AR25" t="str">
            <v>NBR</v>
          </cell>
          <cell r="AS25">
            <v>1</v>
          </cell>
          <cell r="AT25">
            <v>0.5899999737739563</v>
          </cell>
          <cell r="AU25">
            <v>1</v>
          </cell>
          <cell r="AV25">
            <v>0</v>
          </cell>
        </row>
        <row r="26">
          <cell r="O26">
            <v>-9.2132498339133129</v>
          </cell>
          <cell r="Q26">
            <v>-16.14204514691583</v>
          </cell>
          <cell r="R26">
            <v>-22.17</v>
          </cell>
          <cell r="S26">
            <v>-9.0939254542348742</v>
          </cell>
          <cell r="T26">
            <v>-17.43</v>
          </cell>
          <cell r="U26">
            <v>-7.0481196926809551</v>
          </cell>
          <cell r="AB26">
            <v>399.54</v>
          </cell>
          <cell r="AC26">
            <v>345.53200000000004</v>
          </cell>
          <cell r="AD26">
            <v>0</v>
          </cell>
          <cell r="AE26">
            <v>0</v>
          </cell>
          <cell r="AR26" t="str">
            <v>NES</v>
          </cell>
          <cell r="AS26">
            <v>0.8399999737739563</v>
          </cell>
          <cell r="AT26">
            <v>0.77999997138977051</v>
          </cell>
          <cell r="AU26">
            <v>0.97000002861022949</v>
          </cell>
          <cell r="AV26">
            <v>0</v>
          </cell>
        </row>
        <row r="27">
          <cell r="O27">
            <v>-145.02434250069541</v>
          </cell>
          <cell r="Q27">
            <v>-21.159748814188561</v>
          </cell>
          <cell r="R27">
            <v>-51.87</v>
          </cell>
          <cell r="S27">
            <v>-21.159748814188561</v>
          </cell>
          <cell r="T27">
            <v>0</v>
          </cell>
          <cell r="U27">
            <v>0</v>
          </cell>
          <cell r="AB27">
            <v>399.54</v>
          </cell>
          <cell r="AC27">
            <v>345.53200000000004</v>
          </cell>
          <cell r="AD27">
            <v>64477</v>
          </cell>
          <cell r="AE27">
            <v>53739</v>
          </cell>
          <cell r="AR27" t="str">
            <v>NRP</v>
          </cell>
          <cell r="AS27">
            <v>0</v>
          </cell>
          <cell r="AT27">
            <v>0</v>
          </cell>
          <cell r="AU27">
            <v>0</v>
          </cell>
          <cell r="AV27">
            <v>0</v>
          </cell>
        </row>
        <row r="28">
          <cell r="O28">
            <v>156.17522407458</v>
          </cell>
          <cell r="Q28">
            <v>286.23730872606063</v>
          </cell>
          <cell r="R28">
            <v>400.49</v>
          </cell>
          <cell r="S28">
            <v>164.54705397474646</v>
          </cell>
          <cell r="T28">
            <v>300.94</v>
          </cell>
          <cell r="U28">
            <v>121.69025475131421</v>
          </cell>
          <cell r="AB28">
            <v>343.32</v>
          </cell>
          <cell r="AC28">
            <v>293.75</v>
          </cell>
          <cell r="AD28">
            <v>0</v>
          </cell>
          <cell r="AE28">
            <v>0</v>
          </cell>
          <cell r="AR28" t="str">
            <v>PSA</v>
          </cell>
          <cell r="AS28">
            <v>1</v>
          </cell>
          <cell r="AT28">
            <v>0.33700001239776611</v>
          </cell>
          <cell r="AU28">
            <v>0</v>
          </cell>
          <cell r="AV28">
            <v>0</v>
          </cell>
        </row>
        <row r="29">
          <cell r="O29">
            <v>-1.861309252182384</v>
          </cell>
          <cell r="Q29">
            <v>-5.0733148691625365</v>
          </cell>
          <cell r="R29">
            <v>-7.35</v>
          </cell>
          <cell r="S29">
            <v>-3.0231733406546524</v>
          </cell>
          <cell r="T29">
            <v>-5.07</v>
          </cell>
          <cell r="U29">
            <v>-2.0501415285078854</v>
          </cell>
          <cell r="AB29">
            <v>569.55999999999995</v>
          </cell>
          <cell r="AC29">
            <v>595.04999999999995</v>
          </cell>
          <cell r="AD29">
            <v>0</v>
          </cell>
          <cell r="AE29">
            <v>0</v>
          </cell>
          <cell r="AR29" t="str">
            <v>RDE</v>
          </cell>
          <cell r="AS29">
            <v>1</v>
          </cell>
          <cell r="AT29">
            <v>1</v>
          </cell>
          <cell r="AU29">
            <v>1</v>
          </cell>
          <cell r="AV29">
            <v>1</v>
          </cell>
        </row>
        <row r="30">
          <cell r="O30">
            <v>-3.1150609861032123E-2</v>
          </cell>
          <cell r="Q30">
            <v>-0.11611303142004459</v>
          </cell>
          <cell r="R30">
            <v>-0.23</v>
          </cell>
          <cell r="S30">
            <v>-9.5894673150736021E-2</v>
          </cell>
          <cell r="T30">
            <v>-0.05</v>
          </cell>
          <cell r="U30">
            <v>-2.0218358269308533E-2</v>
          </cell>
          <cell r="AB30">
            <v>84</v>
          </cell>
          <cell r="AC30">
            <v>60</v>
          </cell>
          <cell r="AD30">
            <v>0</v>
          </cell>
          <cell r="AE30">
            <v>0</v>
          </cell>
          <cell r="AR30" t="str">
            <v>SBR</v>
          </cell>
        </row>
        <row r="31">
          <cell r="O31">
            <v>-24.31517250097761</v>
          </cell>
          <cell r="Q31">
            <v>75.435415541807146</v>
          </cell>
          <cell r="R31">
            <v>51.86</v>
          </cell>
          <cell r="S31">
            <v>20.308039884710503</v>
          </cell>
          <cell r="T31">
            <v>136.33000000000001</v>
          </cell>
          <cell r="U31">
            <v>55.12737565709665</v>
          </cell>
          <cell r="AB31">
            <v>155</v>
          </cell>
          <cell r="AC31">
            <v>108</v>
          </cell>
          <cell r="AD31">
            <v>0</v>
          </cell>
          <cell r="AE31">
            <v>0</v>
          </cell>
          <cell r="AR31" t="str">
            <v>SCP</v>
          </cell>
          <cell r="AS31">
            <v>0.60000002384185791</v>
          </cell>
          <cell r="AT31">
            <v>0</v>
          </cell>
          <cell r="AU31">
            <v>0</v>
          </cell>
          <cell r="AV31">
            <v>0</v>
          </cell>
        </row>
        <row r="32">
          <cell r="O32">
            <v>-2.074549443388455</v>
          </cell>
          <cell r="Q32">
            <v>-2.2953957278735109</v>
          </cell>
          <cell r="R32">
            <v>-3.59</v>
          </cell>
          <cell r="S32">
            <v>-1.4826177254473081</v>
          </cell>
          <cell r="T32">
            <v>-2.0099999999999998</v>
          </cell>
          <cell r="U32">
            <v>-0.81277800242620324</v>
          </cell>
          <cell r="AB32">
            <v>155</v>
          </cell>
          <cell r="AC32">
            <v>108</v>
          </cell>
          <cell r="AD32">
            <v>56182</v>
          </cell>
          <cell r="AE32">
            <v>41076</v>
          </cell>
          <cell r="AR32" t="str">
            <v>SMC</v>
          </cell>
          <cell r="AS32">
            <v>1</v>
          </cell>
          <cell r="AT32">
            <v>0.20000000298023224</v>
          </cell>
          <cell r="AU32">
            <v>0.80000001192092896</v>
          </cell>
          <cell r="AV32">
            <v>0</v>
          </cell>
        </row>
        <row r="33">
          <cell r="O33">
            <v>4.3986288362745452</v>
          </cell>
          <cell r="Q33">
            <v>7.3069380145411005</v>
          </cell>
          <cell r="R33">
            <v>10.36</v>
          </cell>
          <cell r="S33">
            <v>4.2580095875293749</v>
          </cell>
          <cell r="T33">
            <v>7.54</v>
          </cell>
          <cell r="U33">
            <v>3.0489284270117269</v>
          </cell>
          <cell r="AB33">
            <v>238</v>
          </cell>
          <cell r="AC33">
            <v>170</v>
          </cell>
          <cell r="AD33">
            <v>0</v>
          </cell>
          <cell r="AE33">
            <v>0</v>
          </cell>
          <cell r="AR33" t="str">
            <v>SMT</v>
          </cell>
        </row>
        <row r="34">
          <cell r="O34">
            <v>4.3994126364255184</v>
          </cell>
          <cell r="Q34">
            <v>3.8072067811292505</v>
          </cell>
          <cell r="R34">
            <v>6.52</v>
          </cell>
          <cell r="S34">
            <v>2.7032844196250041</v>
          </cell>
          <cell r="T34">
            <v>2.73</v>
          </cell>
          <cell r="U34">
            <v>1.1039223615042459</v>
          </cell>
          <cell r="AB34">
            <v>395</v>
          </cell>
          <cell r="AC34">
            <v>279</v>
          </cell>
          <cell r="AD34">
            <v>0</v>
          </cell>
          <cell r="AE34">
            <v>0</v>
          </cell>
          <cell r="AR34" t="str">
            <v>SPT</v>
          </cell>
          <cell r="AS34">
            <v>0</v>
          </cell>
          <cell r="AT34">
            <v>0.1193000003695488</v>
          </cell>
          <cell r="AU34">
            <v>0</v>
          </cell>
          <cell r="AV34">
            <v>2.4900000542402267E-2</v>
          </cell>
        </row>
        <row r="35">
          <cell r="O35">
            <v>4.541709956994594E-2</v>
          </cell>
          <cell r="Q35">
            <v>0</v>
          </cell>
          <cell r="R35">
            <v>0</v>
          </cell>
          <cell r="S35">
            <v>0</v>
          </cell>
          <cell r="T35">
            <v>0</v>
          </cell>
          <cell r="U35">
            <v>0</v>
          </cell>
          <cell r="AB35">
            <v>395</v>
          </cell>
          <cell r="AC35">
            <v>279</v>
          </cell>
          <cell r="AD35">
            <v>158391</v>
          </cell>
          <cell r="AE35">
            <v>117165</v>
          </cell>
          <cell r="AR35" t="str">
            <v>TVV</v>
          </cell>
          <cell r="AS35">
            <v>0</v>
          </cell>
          <cell r="AT35">
            <v>7.1800000965595245E-2</v>
          </cell>
          <cell r="AU35">
            <v>0</v>
          </cell>
          <cell r="AV35">
            <v>0</v>
          </cell>
        </row>
        <row r="36">
          <cell r="O36">
            <v>0.42499874564750856</v>
          </cell>
          <cell r="Q36">
            <v>0.77165419212304676</v>
          </cell>
          <cell r="R36">
            <v>1.1299999999999999</v>
          </cell>
          <cell r="S36">
            <v>0.46433514642955709</v>
          </cell>
          <cell r="T36">
            <v>0.76</v>
          </cell>
          <cell r="U36">
            <v>0.30731904569348967</v>
          </cell>
          <cell r="AB36">
            <v>189</v>
          </cell>
          <cell r="AC36">
            <v>135</v>
          </cell>
          <cell r="AD36">
            <v>0</v>
          </cell>
          <cell r="AE36">
            <v>0</v>
          </cell>
          <cell r="AR36" t="str">
            <v>URC</v>
          </cell>
          <cell r="AS36">
            <v>0.69999998807907104</v>
          </cell>
          <cell r="AT36">
            <v>0</v>
          </cell>
          <cell r="AU36">
            <v>0</v>
          </cell>
          <cell r="AV36">
            <v>0</v>
          </cell>
        </row>
        <row r="37">
          <cell r="O37">
            <v>-20.283416071597642</v>
          </cell>
          <cell r="Q37">
            <v>-40.017026136884795</v>
          </cell>
          <cell r="R37">
            <v>-50.739000000000004</v>
          </cell>
          <cell r="S37">
            <v>-20.815246921357094</v>
          </cell>
          <cell r="T37">
            <v>-47.485999999999997</v>
          </cell>
          <cell r="U37">
            <v>-19.201779215527701</v>
          </cell>
          <cell r="AB37">
            <v>446</v>
          </cell>
          <cell r="AC37">
            <v>316</v>
          </cell>
          <cell r="AD37">
            <v>0</v>
          </cell>
          <cell r="AE37">
            <v>0</v>
          </cell>
          <cell r="AR37" t="str">
            <v>VLS</v>
          </cell>
          <cell r="AS37">
            <v>1</v>
          </cell>
          <cell r="AT37">
            <v>0.45100000500679016</v>
          </cell>
          <cell r="AU37">
            <v>0</v>
          </cell>
          <cell r="AV37">
            <v>0</v>
          </cell>
          <cell r="AX37">
            <v>0</v>
          </cell>
        </row>
        <row r="38">
          <cell r="O38">
            <v>-6.6067648898380504</v>
          </cell>
          <cell r="Q38">
            <v>-12.560687726597907</v>
          </cell>
          <cell r="R38">
            <v>-17.312999999999999</v>
          </cell>
          <cell r="S38">
            <v>-7.1069877670346226</v>
          </cell>
          <cell r="T38">
            <v>-13.487000000000002</v>
          </cell>
          <cell r="U38">
            <v>-5.4536999595632842</v>
          </cell>
          <cell r="AB38">
            <v>446</v>
          </cell>
          <cell r="AC38">
            <v>316</v>
          </cell>
          <cell r="AD38">
            <v>129779</v>
          </cell>
          <cell r="AE38">
            <v>99194</v>
          </cell>
          <cell r="AR38" t="str">
            <v>ITCAL</v>
          </cell>
          <cell r="AS38">
            <v>1</v>
          </cell>
          <cell r="AT38">
            <v>1</v>
          </cell>
          <cell r="AU38">
            <v>1</v>
          </cell>
          <cell r="AV38">
            <v>1</v>
          </cell>
          <cell r="AW38">
            <v>1</v>
          </cell>
        </row>
        <row r="39">
          <cell r="O39">
            <v>-5.7168160101305485</v>
          </cell>
          <cell r="Q39">
            <v>-1.2673686479715198</v>
          </cell>
          <cell r="R39">
            <v>-3.0179999999999998</v>
          </cell>
          <cell r="S39">
            <v>-1.2673686479715198</v>
          </cell>
          <cell r="T39">
            <v>0</v>
          </cell>
          <cell r="U39">
            <v>0</v>
          </cell>
          <cell r="AB39">
            <v>49</v>
          </cell>
          <cell r="AC39">
            <v>35</v>
          </cell>
          <cell r="AD39">
            <v>0</v>
          </cell>
          <cell r="AE39">
            <v>0</v>
          </cell>
          <cell r="AR39" t="str">
            <v>ITCMN</v>
          </cell>
        </row>
        <row r="40">
          <cell r="O40">
            <v>-17.064405851485244</v>
          </cell>
          <cell r="Q40">
            <v>0</v>
          </cell>
          <cell r="R40">
            <v>0</v>
          </cell>
          <cell r="S40">
            <v>0</v>
          </cell>
          <cell r="T40">
            <v>0</v>
          </cell>
          <cell r="U40">
            <v>0</v>
          </cell>
          <cell r="AB40">
            <v>58</v>
          </cell>
          <cell r="AC40">
            <v>51</v>
          </cell>
          <cell r="AD40">
            <v>0</v>
          </cell>
          <cell r="AE40">
            <v>0</v>
          </cell>
        </row>
        <row r="41">
          <cell r="O41">
            <v>-3.3165071943262934</v>
          </cell>
          <cell r="Q41">
            <v>-38.291189778290281</v>
          </cell>
          <cell r="R41">
            <v>-51.686999999999998</v>
          </cell>
          <cell r="S41">
            <v>-21.177562604816767</v>
          </cell>
          <cell r="T41">
            <v>-42.321999999999996</v>
          </cell>
          <cell r="U41">
            <v>-17.113627173473514</v>
          </cell>
          <cell r="AB41">
            <v>58</v>
          </cell>
          <cell r="AC41">
            <v>51</v>
          </cell>
          <cell r="AD41">
            <v>23734</v>
          </cell>
          <cell r="AE41">
            <v>21896</v>
          </cell>
        </row>
        <row r="42">
          <cell r="O42">
            <v>6.3068370185416116</v>
          </cell>
          <cell r="Q42">
            <v>0.13131019853813997</v>
          </cell>
          <cell r="R42">
            <v>0.3</v>
          </cell>
          <cell r="S42">
            <v>0.13131019853813997</v>
          </cell>
          <cell r="T42">
            <v>0</v>
          </cell>
          <cell r="U42">
            <v>0</v>
          </cell>
          <cell r="AB42">
            <v>41467</v>
          </cell>
          <cell r="AC42">
            <v>31230</v>
          </cell>
          <cell r="AD42">
            <v>0</v>
          </cell>
          <cell r="AE42">
            <v>0</v>
          </cell>
        </row>
        <row r="43">
          <cell r="O43">
            <v>-5.0802622471909693</v>
          </cell>
          <cell r="Q43">
            <v>-7.9020608595820523</v>
          </cell>
          <cell r="R43">
            <v>-13.110999999999999</v>
          </cell>
          <cell r="S43">
            <v>-5.3796184819031199</v>
          </cell>
          <cell r="T43">
            <v>-6.2379999999999995</v>
          </cell>
          <cell r="U43">
            <v>-2.5224423776789324</v>
          </cell>
          <cell r="AB43">
            <v>4902</v>
          </cell>
          <cell r="AC43">
            <v>6563</v>
          </cell>
          <cell r="AD43">
            <v>0</v>
          </cell>
          <cell r="AE43">
            <v>0</v>
          </cell>
        </row>
        <row r="44">
          <cell r="O44">
            <v>-0.49864328039495359</v>
          </cell>
          <cell r="Q44">
            <v>0.19440666097532558</v>
          </cell>
          <cell r="R44">
            <v>8.199999999999999E-2</v>
          </cell>
          <cell r="S44">
            <v>3.2255427655471146E-2</v>
          </cell>
          <cell r="T44">
            <v>0.40100000000000002</v>
          </cell>
          <cell r="U44">
            <v>0.16215123331985445</v>
          </cell>
          <cell r="AB44">
            <v>6461.5855558000003</v>
          </cell>
          <cell r="AC44">
            <v>5357.9762273999995</v>
          </cell>
          <cell r="AD44">
            <v>0</v>
          </cell>
          <cell r="AE44">
            <v>0</v>
          </cell>
        </row>
        <row r="45">
          <cell r="O45">
            <v>0.1818011853023962</v>
          </cell>
          <cell r="Q45">
            <v>-0.92991990940828995</v>
          </cell>
          <cell r="R45">
            <v>-1.163</v>
          </cell>
          <cell r="S45">
            <v>-0.4746024811834616</v>
          </cell>
          <cell r="T45">
            <v>-1.1259999999999999</v>
          </cell>
          <cell r="U45">
            <v>-0.45531742822482818</v>
          </cell>
          <cell r="AB45">
            <v>14447.421458999999</v>
          </cell>
          <cell r="AC45">
            <v>11230.059209999999</v>
          </cell>
          <cell r="AD45">
            <v>0</v>
          </cell>
          <cell r="AE45">
            <v>0</v>
          </cell>
        </row>
        <row r="46">
          <cell r="O46">
            <v>0.48007020105635878</v>
          </cell>
          <cell r="Q46">
            <v>-0.22015803993950667</v>
          </cell>
          <cell r="R46">
            <v>-0.20200000000000001</v>
          </cell>
          <cell r="S46">
            <v>-8.509940670052564E-2</v>
          </cell>
          <cell r="T46">
            <v>-0.33400000000000002</v>
          </cell>
          <cell r="U46">
            <v>-0.13505863323898101</v>
          </cell>
          <cell r="AB46">
            <v>43057.078966457659</v>
          </cell>
          <cell r="AC46">
            <v>23883.845827215784</v>
          </cell>
          <cell r="AD46">
            <v>0</v>
          </cell>
          <cell r="AE46">
            <v>0</v>
          </cell>
        </row>
        <row r="47">
          <cell r="O47">
            <v>63.546314592317515</v>
          </cell>
          <cell r="Q47">
            <v>120.25986829631617</v>
          </cell>
          <cell r="R47">
            <v>159.63400000000001</v>
          </cell>
          <cell r="S47">
            <v>65.501275494051697</v>
          </cell>
          <cell r="T47">
            <v>135.41800000000001</v>
          </cell>
          <cell r="U47">
            <v>54.758592802264452</v>
          </cell>
          <cell r="AB47">
            <v>7991.0922359821889</v>
          </cell>
          <cell r="AC47">
            <v>6289.6024518568602</v>
          </cell>
          <cell r="AD47">
            <v>0</v>
          </cell>
          <cell r="AE47">
            <v>0</v>
          </cell>
        </row>
        <row r="48">
          <cell r="O48">
            <v>-0.47270416095479695</v>
          </cell>
          <cell r="Q48">
            <v>-0.82864421274504108</v>
          </cell>
          <cell r="R48">
            <v>-1.18</v>
          </cell>
          <cell r="S48">
            <v>-0.48493212216679588</v>
          </cell>
          <cell r="T48">
            <v>-0.85</v>
          </cell>
          <cell r="U48">
            <v>-0.34371209057824509</v>
          </cell>
          <cell r="AB48">
            <v>9121</v>
          </cell>
          <cell r="AC48">
            <v>6583</v>
          </cell>
          <cell r="AD48">
            <v>138090.02761827741</v>
          </cell>
          <cell r="AE48">
            <v>100800.64698746461</v>
          </cell>
        </row>
        <row r="49">
          <cell r="O49">
            <v>-0.5841597146385562</v>
          </cell>
          <cell r="Q49">
            <v>-1.2153765838480142</v>
          </cell>
          <cell r="R49">
            <v>-1.43</v>
          </cell>
          <cell r="S49">
            <v>-0.58456380584558787</v>
          </cell>
          <cell r="T49">
            <v>-1.56</v>
          </cell>
          <cell r="U49">
            <v>-0.6308127780024263</v>
          </cell>
          <cell r="AB49">
            <v>4283.8810000000012</v>
          </cell>
          <cell r="AC49">
            <v>2501.915</v>
          </cell>
          <cell r="AD49">
            <v>0</v>
          </cell>
          <cell r="AE49">
            <v>0</v>
          </cell>
        </row>
        <row r="50">
          <cell r="O50">
            <v>-6.3982711743262577</v>
          </cell>
          <cell r="Q50">
            <v>-10.190854271172874</v>
          </cell>
          <cell r="R50">
            <v>-14.26</v>
          </cell>
          <cell r="S50">
            <v>-5.8681692731947095</v>
          </cell>
          <cell r="T50">
            <v>-10.69</v>
          </cell>
          <cell r="U50">
            <v>-4.3226849979781647</v>
          </cell>
          <cell r="AB50">
            <v>2399</v>
          </cell>
          <cell r="AC50">
            <v>1861</v>
          </cell>
          <cell r="AD50">
            <v>0</v>
          </cell>
          <cell r="AE50">
            <v>0</v>
          </cell>
        </row>
        <row r="51">
          <cell r="O51">
            <v>-0.81576885892371687</v>
          </cell>
          <cell r="Q51">
            <v>-1.4696980995029398</v>
          </cell>
          <cell r="R51">
            <v>-2.1</v>
          </cell>
          <cell r="S51">
            <v>-0.8631473514236836</v>
          </cell>
          <cell r="T51">
            <v>-1.5</v>
          </cell>
          <cell r="U51">
            <v>-0.60655074807925602</v>
          </cell>
          <cell r="AB51">
            <v>2092</v>
          </cell>
          <cell r="AC51">
            <v>1978</v>
          </cell>
          <cell r="AD51">
            <v>60471.434209462197</v>
          </cell>
          <cell r="AE51">
            <v>59674.484431864126</v>
          </cell>
        </row>
        <row r="52">
          <cell r="O52">
            <v>-1.0463678220616561</v>
          </cell>
          <cell r="Q52">
            <v>-1.6827521750551782</v>
          </cell>
          <cell r="R52">
            <v>-2.42</v>
          </cell>
          <cell r="S52">
            <v>-0.99532799389868776</v>
          </cell>
          <cell r="T52">
            <v>-1.7</v>
          </cell>
          <cell r="U52">
            <v>-0.68742418115649018</v>
          </cell>
          <cell r="AB52">
            <v>0</v>
          </cell>
          <cell r="AC52">
            <v>0</v>
          </cell>
          <cell r="AD52">
            <v>0</v>
          </cell>
          <cell r="AE52">
            <v>0</v>
          </cell>
        </row>
        <row r="53">
          <cell r="O53">
            <v>-1.4791687174695911</v>
          </cell>
          <cell r="Q53">
            <v>-2.2483216624741909</v>
          </cell>
          <cell r="R53">
            <v>-3.21</v>
          </cell>
          <cell r="S53">
            <v>-1.3223208537398601</v>
          </cell>
          <cell r="T53">
            <v>-2.29</v>
          </cell>
          <cell r="U53">
            <v>-0.92600080873433077</v>
          </cell>
          <cell r="AB53">
            <v>1731.1279999999995</v>
          </cell>
          <cell r="AC53">
            <v>1471.42</v>
          </cell>
          <cell r="AD53">
            <v>0</v>
          </cell>
          <cell r="AE53">
            <v>0</v>
          </cell>
        </row>
        <row r="54">
          <cell r="O54">
            <v>-0.90909720067311128</v>
          </cell>
          <cell r="Q54">
            <v>-1.3614685188238407</v>
          </cell>
          <cell r="R54">
            <v>-1.8</v>
          </cell>
          <cell r="S54">
            <v>-0.74278675578299969</v>
          </cell>
          <cell r="T54">
            <v>-1.53</v>
          </cell>
          <cell r="U54">
            <v>-0.6186817630408411</v>
          </cell>
          <cell r="AB54">
            <v>1589.4770000000001</v>
          </cell>
          <cell r="AC54">
            <v>1410.9229999999998</v>
          </cell>
          <cell r="AD54">
            <v>0</v>
          </cell>
          <cell r="AE54">
            <v>0</v>
          </cell>
        </row>
        <row r="55">
          <cell r="O55">
            <v>0.14870728441693287</v>
          </cell>
          <cell r="Q55">
            <v>0.25748253695648649</v>
          </cell>
          <cell r="R55">
            <v>0.38</v>
          </cell>
          <cell r="S55">
            <v>0.15639074560994379</v>
          </cell>
          <cell r="T55">
            <v>0.25</v>
          </cell>
          <cell r="U55">
            <v>0.10109179134654268</v>
          </cell>
          <cell r="AB55">
            <v>1595</v>
          </cell>
          <cell r="AC55">
            <v>1405</v>
          </cell>
          <cell r="AD55">
            <v>64483.8</v>
          </cell>
          <cell r="AE55">
            <v>56050.12</v>
          </cell>
        </row>
        <row r="56">
          <cell r="O56">
            <v>-1.9105045305679345</v>
          </cell>
          <cell r="Q56">
            <v>-3.6407130061506345</v>
          </cell>
          <cell r="R56">
            <v>-4.9400000000000004</v>
          </cell>
          <cell r="S56">
            <v>-2.027288016259813</v>
          </cell>
          <cell r="T56">
            <v>-3.99</v>
          </cell>
          <cell r="U56">
            <v>-1.6134249898908208</v>
          </cell>
          <cell r="AB56">
            <v>610.6</v>
          </cell>
          <cell r="AC56">
            <v>456</v>
          </cell>
          <cell r="AD56">
            <v>0</v>
          </cell>
          <cell r="AE56">
            <v>0</v>
          </cell>
        </row>
        <row r="57">
          <cell r="O57">
            <v>5.7622881600452942</v>
          </cell>
          <cell r="Q57">
            <v>8.6127681812442347</v>
          </cell>
          <cell r="R57">
            <v>11.37</v>
          </cell>
          <cell r="S57">
            <v>4.6904066769983794</v>
          </cell>
          <cell r="T57">
            <v>9.6999999999999993</v>
          </cell>
          <cell r="U57">
            <v>3.9223615042458553</v>
          </cell>
          <cell r="AB57">
            <v>2060.1999999999998</v>
          </cell>
          <cell r="AC57">
            <v>1540</v>
          </cell>
          <cell r="AD57">
            <v>0</v>
          </cell>
          <cell r="AE57">
            <v>0</v>
          </cell>
        </row>
        <row r="58">
          <cell r="O58">
            <v>-344</v>
          </cell>
          <cell r="Q58">
            <v>-554</v>
          </cell>
          <cell r="R58">
            <v>-781.36300000000006</v>
          </cell>
          <cell r="S58">
            <v>-321</v>
          </cell>
          <cell r="T58">
            <v>-576.20899999999995</v>
          </cell>
          <cell r="U58">
            <v>-233</v>
          </cell>
          <cell r="AB58">
            <v>2101</v>
          </cell>
          <cell r="AC58">
            <v>1499</v>
          </cell>
          <cell r="AD58">
            <v>66732.5</v>
          </cell>
          <cell r="AE58">
            <v>47578</v>
          </cell>
        </row>
        <row r="59">
          <cell r="O59">
            <v>-7</v>
          </cell>
          <cell r="Q59">
            <v>-20</v>
          </cell>
          <cell r="R59">
            <v>-19.385000000000002</v>
          </cell>
          <cell r="S59">
            <v>-8</v>
          </cell>
          <cell r="T59">
            <v>-29.675999999999998</v>
          </cell>
          <cell r="U59">
            <v>-12</v>
          </cell>
          <cell r="AB59">
            <v>841.77899999999988</v>
          </cell>
          <cell r="AC59">
            <v>511.49200000000002</v>
          </cell>
          <cell r="AD59">
            <v>0</v>
          </cell>
          <cell r="AE59">
            <v>0</v>
          </cell>
        </row>
        <row r="60">
          <cell r="O60">
            <v>-14</v>
          </cell>
          <cell r="Q60">
            <v>-24</v>
          </cell>
          <cell r="R60">
            <v>-34.073999999999998</v>
          </cell>
          <cell r="S60">
            <v>-14</v>
          </cell>
          <cell r="T60">
            <v>-24.73</v>
          </cell>
          <cell r="U60">
            <v>-10</v>
          </cell>
          <cell r="AB60">
            <v>1929.94</v>
          </cell>
          <cell r="AC60">
            <v>1270.01</v>
          </cell>
          <cell r="AD60">
            <v>0</v>
          </cell>
          <cell r="AE60">
            <v>0</v>
          </cell>
        </row>
        <row r="61">
          <cell r="O61">
            <v>-6</v>
          </cell>
          <cell r="Q61">
            <v>-12</v>
          </cell>
          <cell r="R61">
            <v>-17.036999999999999</v>
          </cell>
          <cell r="S61">
            <v>-7</v>
          </cell>
          <cell r="T61">
            <v>-12.365</v>
          </cell>
          <cell r="U61">
            <v>-5</v>
          </cell>
          <cell r="AB61">
            <v>1932.2240000000002</v>
          </cell>
          <cell r="AC61">
            <v>1267.7660000000001</v>
          </cell>
          <cell r="AD61">
            <v>60958.534419999996</v>
          </cell>
          <cell r="AE61">
            <v>40171.954795199999</v>
          </cell>
        </row>
        <row r="62">
          <cell r="O62">
            <v>-12</v>
          </cell>
          <cell r="Q62">
            <v>-9</v>
          </cell>
          <cell r="R62">
            <v>-9.8919999999999995</v>
          </cell>
          <cell r="S62">
            <v>-4</v>
          </cell>
          <cell r="T62">
            <v>-12.365</v>
          </cell>
          <cell r="U62">
            <v>-5</v>
          </cell>
          <cell r="AB62">
            <v>1578.3659999999959</v>
          </cell>
          <cell r="AC62">
            <v>1262.8900000000001</v>
          </cell>
          <cell r="AD62">
            <v>0</v>
          </cell>
          <cell r="AE62">
            <v>0</v>
          </cell>
        </row>
        <row r="63">
          <cell r="O63">
            <v>-7</v>
          </cell>
          <cell r="Q63">
            <v>0</v>
          </cell>
          <cell r="R63">
            <v>0</v>
          </cell>
          <cell r="S63">
            <v>0</v>
          </cell>
          <cell r="T63">
            <v>0</v>
          </cell>
          <cell r="U63">
            <v>0</v>
          </cell>
          <cell r="AB63">
            <v>2364.81</v>
          </cell>
          <cell r="AC63">
            <v>1860.56</v>
          </cell>
          <cell r="AD63">
            <v>0</v>
          </cell>
          <cell r="AE63">
            <v>0</v>
          </cell>
        </row>
        <row r="64">
          <cell r="O64">
            <v>0</v>
          </cell>
          <cell r="Q64">
            <v>-13</v>
          </cell>
          <cell r="R64">
            <v>-19.510000000000002</v>
          </cell>
          <cell r="S64">
            <v>-8</v>
          </cell>
          <cell r="T64">
            <v>-12.365</v>
          </cell>
          <cell r="U64">
            <v>-5</v>
          </cell>
          <cell r="AB64">
            <v>2190.4299999999998</v>
          </cell>
          <cell r="AC64">
            <v>2042.56</v>
          </cell>
          <cell r="AD64">
            <v>67537.899999999994</v>
          </cell>
          <cell r="AE64">
            <v>61676.2</v>
          </cell>
        </row>
        <row r="65">
          <cell r="O65">
            <v>408</v>
          </cell>
          <cell r="Q65">
            <v>652</v>
          </cell>
          <cell r="R65">
            <v>903.41</v>
          </cell>
          <cell r="S65">
            <v>371</v>
          </cell>
          <cell r="T65">
            <v>694.9129999999999</v>
          </cell>
          <cell r="U65">
            <v>281</v>
          </cell>
          <cell r="AB65">
            <v>0</v>
          </cell>
          <cell r="AC65">
            <v>0</v>
          </cell>
          <cell r="AD65">
            <v>0</v>
          </cell>
          <cell r="AE65">
            <v>0</v>
          </cell>
        </row>
        <row r="66">
          <cell r="O66">
            <v>-46.045999999999999</v>
          </cell>
          <cell r="Q66">
            <v>-66.36</v>
          </cell>
          <cell r="R66">
            <v>-109.60765000000001</v>
          </cell>
          <cell r="S66">
            <v>-45.16</v>
          </cell>
          <cell r="T66">
            <v>-52.427599999999984</v>
          </cell>
          <cell r="U66">
            <v>-21.2</v>
          </cell>
          <cell r="AB66">
            <v>17831</v>
          </cell>
          <cell r="AC66">
            <v>11993</v>
          </cell>
          <cell r="AD66">
            <v>0</v>
          </cell>
          <cell r="AE66">
            <v>0</v>
          </cell>
        </row>
        <row r="67">
          <cell r="O67">
            <v>-3.355</v>
          </cell>
          <cell r="Q67">
            <v>-5.0999999999999996</v>
          </cell>
          <cell r="R67">
            <v>-7.5412999999999988</v>
          </cell>
          <cell r="S67">
            <v>-3.1</v>
          </cell>
          <cell r="T67">
            <v>-4.9459999999999997</v>
          </cell>
          <cell r="U67">
            <v>-2</v>
          </cell>
          <cell r="AB67">
            <v>17831</v>
          </cell>
          <cell r="AC67">
            <v>11993</v>
          </cell>
          <cell r="AD67">
            <v>263273</v>
          </cell>
          <cell r="AE67">
            <v>180867</v>
          </cell>
        </row>
        <row r="68">
          <cell r="O68">
            <v>-4.9310000000000009</v>
          </cell>
          <cell r="Q68">
            <v>-4.83</v>
          </cell>
          <cell r="R68">
            <v>-10.46115</v>
          </cell>
          <cell r="S68">
            <v>-4.33</v>
          </cell>
          <cell r="T68">
            <v>-1.2364999999999999</v>
          </cell>
          <cell r="U68">
            <v>-0.5</v>
          </cell>
          <cell r="AB68">
            <v>2599.930999999995</v>
          </cell>
          <cell r="AC68">
            <v>525.14999999999679</v>
          </cell>
          <cell r="AD68">
            <v>0</v>
          </cell>
          <cell r="AE68">
            <v>0</v>
          </cell>
        </row>
        <row r="69">
          <cell r="O69">
            <v>-0.157</v>
          </cell>
          <cell r="Q69">
            <v>0</v>
          </cell>
          <cell r="R69">
            <v>0</v>
          </cell>
          <cell r="S69">
            <v>0</v>
          </cell>
          <cell r="T69">
            <v>0</v>
          </cell>
          <cell r="U69">
            <v>0</v>
          </cell>
          <cell r="AB69">
            <v>5375.1469999999999</v>
          </cell>
          <cell r="AC69">
            <v>4924.8969999999999</v>
          </cell>
          <cell r="AD69">
            <v>0</v>
          </cell>
          <cell r="AE69">
            <v>0</v>
          </cell>
        </row>
        <row r="70">
          <cell r="O70">
            <v>-1.365</v>
          </cell>
          <cell r="Q70">
            <v>0</v>
          </cell>
          <cell r="R70">
            <v>0</v>
          </cell>
          <cell r="S70">
            <v>0</v>
          </cell>
          <cell r="T70">
            <v>0</v>
          </cell>
          <cell r="U70">
            <v>0</v>
          </cell>
          <cell r="AB70">
            <v>5315.7070000000003</v>
          </cell>
          <cell r="AC70">
            <v>4725.74</v>
          </cell>
          <cell r="AD70">
            <v>101872.59921396364</v>
          </cell>
          <cell r="AE70">
            <v>97501.518152660399</v>
          </cell>
        </row>
        <row r="71">
          <cell r="O71">
            <v>0</v>
          </cell>
          <cell r="Q71">
            <v>2.0499999999999998</v>
          </cell>
          <cell r="R71">
            <v>2.3431099999999998</v>
          </cell>
          <cell r="S71">
            <v>0.95</v>
          </cell>
          <cell r="T71">
            <v>2.7202999999999999</v>
          </cell>
          <cell r="U71">
            <v>1.1000000000000001</v>
          </cell>
          <cell r="AB71">
            <v>15854.39</v>
          </cell>
          <cell r="AC71">
            <v>12326.89</v>
          </cell>
          <cell r="AD71">
            <v>0</v>
          </cell>
          <cell r="AE71">
            <v>0</v>
          </cell>
        </row>
        <row r="72">
          <cell r="O72">
            <v>-5.5511151231257827E-17</v>
          </cell>
          <cell r="Q72">
            <v>2</v>
          </cell>
          <cell r="R72">
            <v>4.6959999999999997</v>
          </cell>
          <cell r="S72">
            <v>2</v>
          </cell>
          <cell r="T72">
            <v>0</v>
          </cell>
          <cell r="U72">
            <v>0</v>
          </cell>
          <cell r="AB72">
            <v>41882.06</v>
          </cell>
          <cell r="AC72">
            <v>31900.94</v>
          </cell>
          <cell r="AD72">
            <v>0</v>
          </cell>
          <cell r="AE72">
            <v>0</v>
          </cell>
        </row>
        <row r="73">
          <cell r="O73">
            <v>-4.2110000000000003</v>
          </cell>
          <cell r="Q73">
            <v>-6.74</v>
          </cell>
          <cell r="R73">
            <v>-10.024229999999999</v>
          </cell>
          <cell r="S73">
            <v>-4.16</v>
          </cell>
          <cell r="T73">
            <v>-6.3803399999999986</v>
          </cell>
          <cell r="U73">
            <v>-2.58</v>
          </cell>
          <cell r="AB73">
            <v>1630.1760000000002</v>
          </cell>
          <cell r="AC73">
            <v>1180.6199999999999</v>
          </cell>
          <cell r="AD73">
            <v>0</v>
          </cell>
          <cell r="AE73">
            <v>0</v>
          </cell>
        </row>
        <row r="74">
          <cell r="O74">
            <v>3.8320000000000003</v>
          </cell>
          <cell r="Q74">
            <v>9.6199999999999992</v>
          </cell>
          <cell r="R74">
            <v>12.724159999999999</v>
          </cell>
          <cell r="S74">
            <v>5.22</v>
          </cell>
          <cell r="T74">
            <v>10.8812</v>
          </cell>
          <cell r="U74">
            <v>4.4000000000000004</v>
          </cell>
          <cell r="AB74">
            <v>2680.9610000000002</v>
          </cell>
          <cell r="AC74">
            <v>2000</v>
          </cell>
          <cell r="AD74">
            <v>0</v>
          </cell>
          <cell r="AE74">
            <v>0</v>
          </cell>
        </row>
        <row r="75">
          <cell r="O75">
            <v>19.940000000000001</v>
          </cell>
          <cell r="Q75">
            <v>1.68</v>
          </cell>
          <cell r="R75">
            <v>3.9905299999999997</v>
          </cell>
          <cell r="S75">
            <v>1.68</v>
          </cell>
          <cell r="T75">
            <v>0</v>
          </cell>
          <cell r="U75">
            <v>0</v>
          </cell>
          <cell r="AB75">
            <v>2664.453</v>
          </cell>
          <cell r="AC75">
            <v>2000</v>
          </cell>
          <cell r="AD75">
            <v>12691.241498195031</v>
          </cell>
          <cell r="AE75">
            <v>8835.5</v>
          </cell>
        </row>
        <row r="76">
          <cell r="O76">
            <v>55.701000000000001</v>
          </cell>
          <cell r="Q76">
            <v>82.84</v>
          </cell>
          <cell r="R76">
            <v>133.65477999999999</v>
          </cell>
          <cell r="S76">
            <v>55.04</v>
          </cell>
          <cell r="T76">
            <v>68.749399999999994</v>
          </cell>
          <cell r="U76">
            <v>27.8</v>
          </cell>
          <cell r="AB76">
            <v>1596.9</v>
          </cell>
          <cell r="AC76">
            <v>573.5</v>
          </cell>
          <cell r="AD76">
            <v>0</v>
          </cell>
          <cell r="AE76">
            <v>0</v>
          </cell>
        </row>
        <row r="77">
          <cell r="O77">
            <v>-4.4655779662557009</v>
          </cell>
          <cell r="Q77">
            <v>-8.2318188428597736</v>
          </cell>
          <cell r="R77">
            <v>-11.377999999999998</v>
          </cell>
          <cell r="S77">
            <v>-4.6746008889576318</v>
          </cell>
          <cell r="T77">
            <v>-8.7970000000000006</v>
          </cell>
          <cell r="U77">
            <v>-3.5572179539021436</v>
          </cell>
          <cell r="AB77">
            <v>2675</v>
          </cell>
          <cell r="AC77">
            <v>2460</v>
          </cell>
          <cell r="AD77">
            <v>0</v>
          </cell>
          <cell r="AE77">
            <v>0</v>
          </cell>
        </row>
        <row r="78">
          <cell r="O78">
            <v>-20.95732147660954</v>
          </cell>
          <cell r="Q78">
            <v>-31.212027219511636</v>
          </cell>
          <cell r="R78">
            <v>-52.894000000000005</v>
          </cell>
          <cell r="S78">
            <v>-21.705355161282764</v>
          </cell>
          <cell r="T78">
            <v>-23.51</v>
          </cell>
          <cell r="U78">
            <v>-9.5066720582288724</v>
          </cell>
          <cell r="AB78">
            <v>2961</v>
          </cell>
          <cell r="AC78">
            <v>2460</v>
          </cell>
          <cell r="AD78">
            <v>92821</v>
          </cell>
          <cell r="AE78">
            <v>78310</v>
          </cell>
        </row>
        <row r="79">
          <cell r="O79">
            <v>-54.562761167349365</v>
          </cell>
          <cell r="Q79">
            <v>-106.34426355083181</v>
          </cell>
          <cell r="R79">
            <v>-143.52770000000001</v>
          </cell>
          <cell r="S79">
            <v>-58.896184294867389</v>
          </cell>
          <cell r="T79">
            <v>-117.3391</v>
          </cell>
          <cell r="U79">
            <v>-47.448079255964416</v>
          </cell>
          <cell r="AB79">
            <v>3.2129659999999998</v>
          </cell>
          <cell r="AC79">
            <v>4.2401199999999992</v>
          </cell>
          <cell r="AD79">
            <v>0</v>
          </cell>
          <cell r="AE79">
            <v>0</v>
          </cell>
        </row>
        <row r="80">
          <cell r="O80">
            <v>-5.925629863300637</v>
          </cell>
          <cell r="Q80">
            <v>-8.9522669123005301</v>
          </cell>
          <cell r="R80">
            <v>-12.6729</v>
          </cell>
          <cell r="S80">
            <v>-5.2075439038088192</v>
          </cell>
          <cell r="T80">
            <v>-9.2606999999999999</v>
          </cell>
          <cell r="U80">
            <v>-3.7447230084917109</v>
          </cell>
          <cell r="AB80">
            <v>0.6857430000000001</v>
          </cell>
          <cell r="AC80">
            <v>0.71043999999999996</v>
          </cell>
          <cell r="AD80">
            <v>0</v>
          </cell>
          <cell r="AE80">
            <v>0</v>
          </cell>
        </row>
        <row r="81">
          <cell r="O81">
            <v>-8.034664201365997</v>
          </cell>
          <cell r="Q81">
            <v>-13.376601228103812</v>
          </cell>
          <cell r="R81">
            <v>-18.497700000000002</v>
          </cell>
          <cell r="S81">
            <v>-7.6038555750508392</v>
          </cell>
          <cell r="T81">
            <v>-14.276</v>
          </cell>
          <cell r="U81">
            <v>-5.7727456530529722</v>
          </cell>
          <cell r="AB81">
            <v>0.375</v>
          </cell>
          <cell r="AC81">
            <v>0.31</v>
          </cell>
          <cell r="AD81">
            <v>311.72000000000003</v>
          </cell>
          <cell r="AE81">
            <v>337.5</v>
          </cell>
        </row>
        <row r="82">
          <cell r="O82">
            <v>-0.3331322860619676</v>
          </cell>
          <cell r="Q82">
            <v>-0.60224694599394313</v>
          </cell>
          <cell r="R82">
            <v>-0.82679999999999998</v>
          </cell>
          <cell r="S82">
            <v>-0.33952959864254806</v>
          </cell>
          <cell r="T82">
            <v>-0.64970000000000006</v>
          </cell>
          <cell r="U82">
            <v>-0.26271734735139513</v>
          </cell>
          <cell r="AB82">
            <v>0.75775999999999999</v>
          </cell>
          <cell r="AC82">
            <v>2.8057500000000002</v>
          </cell>
          <cell r="AD82">
            <v>0</v>
          </cell>
          <cell r="AE82">
            <v>0</v>
          </cell>
        </row>
        <row r="83">
          <cell r="O83">
            <v>-11.068353473762617</v>
          </cell>
          <cell r="Q83">
            <v>-22.584990852278242</v>
          </cell>
          <cell r="R83">
            <v>-29.771999999999998</v>
          </cell>
          <cell r="S83">
            <v>-12.21107253444565</v>
          </cell>
          <cell r="T83">
            <v>-25.654699999999998</v>
          </cell>
          <cell r="U83">
            <v>-10.373918317832594</v>
          </cell>
          <cell r="AB83">
            <v>1.9255639999999998</v>
          </cell>
          <cell r="AC83">
            <v>1.6740000000000002</v>
          </cell>
          <cell r="AD83">
            <v>0</v>
          </cell>
          <cell r="AE83">
            <v>0</v>
          </cell>
        </row>
        <row r="84">
          <cell r="O84">
            <v>-0.15029604769570354</v>
          </cell>
          <cell r="Q84">
            <v>0</v>
          </cell>
          <cell r="R84">
            <v>0</v>
          </cell>
          <cell r="S84">
            <v>0</v>
          </cell>
          <cell r="T84">
            <v>0</v>
          </cell>
          <cell r="U84">
            <v>0</v>
          </cell>
          <cell r="AB84">
            <v>1.6080000000000001</v>
          </cell>
          <cell r="AC84">
            <v>1.1970000000000001</v>
          </cell>
          <cell r="AD84">
            <v>3298.93</v>
          </cell>
          <cell r="AE84">
            <v>3685.42</v>
          </cell>
        </row>
        <row r="85">
          <cell r="O85">
            <v>-1.8338967526836412</v>
          </cell>
          <cell r="Q85">
            <v>2.7327209432924717</v>
          </cell>
          <cell r="R85">
            <v>3.8500999999999994</v>
          </cell>
          <cell r="S85">
            <v>1.5829029085168957</v>
          </cell>
          <cell r="T85">
            <v>2.8434999999999997</v>
          </cell>
          <cell r="U85">
            <v>1.1498180347755762</v>
          </cell>
          <cell r="AB85">
            <v>0.90471999999999997</v>
          </cell>
          <cell r="AC85">
            <v>0.20146</v>
          </cell>
          <cell r="AD85">
            <v>0</v>
          </cell>
          <cell r="AE85">
            <v>0</v>
          </cell>
        </row>
        <row r="86">
          <cell r="O86">
            <v>-7.030727556724945</v>
          </cell>
          <cell r="Q86">
            <v>-15.580508094077546</v>
          </cell>
          <cell r="R86">
            <v>-19.9861</v>
          </cell>
          <cell r="S86">
            <v>-8.2154454171669098</v>
          </cell>
          <cell r="T86">
            <v>-18.213799999999999</v>
          </cell>
          <cell r="U86">
            <v>-7.365062676910636</v>
          </cell>
          <cell r="AB86">
            <v>3.4904350000000002</v>
          </cell>
          <cell r="AC86">
            <v>2.73</v>
          </cell>
          <cell r="AD86">
            <v>0</v>
          </cell>
          <cell r="AE86">
            <v>0</v>
          </cell>
        </row>
        <row r="87">
          <cell r="O87">
            <v>-24.201660627010789</v>
          </cell>
          <cell r="Q87">
            <v>-3.4312277166340457</v>
          </cell>
          <cell r="R87">
            <v>-8.407</v>
          </cell>
          <cell r="S87">
            <v>-3.4312277166340457</v>
          </cell>
          <cell r="T87">
            <v>0</v>
          </cell>
          <cell r="U87">
            <v>0</v>
          </cell>
          <cell r="AB87">
            <v>3.5910000000000006</v>
          </cell>
          <cell r="AC87">
            <v>2.73</v>
          </cell>
          <cell r="AD87">
            <v>8119.31</v>
          </cell>
          <cell r="AE87">
            <v>9080.51</v>
          </cell>
        </row>
        <row r="88">
          <cell r="O88">
            <v>84.988104524744244</v>
          </cell>
          <cell r="Q88">
            <v>177.48684966952382</v>
          </cell>
          <cell r="R88">
            <v>235.56179999999998</v>
          </cell>
          <cell r="S88">
            <v>96.513537902439296</v>
          </cell>
          <cell r="T88">
            <v>200.24699999999999</v>
          </cell>
          <cell r="U88">
            <v>80.973311767084525</v>
          </cell>
          <cell r="AB88">
            <v>4.0466280000000001</v>
          </cell>
          <cell r="AC88">
            <v>3.8653300000000002</v>
          </cell>
          <cell r="AD88">
            <v>0</v>
          </cell>
          <cell r="AE88">
            <v>0</v>
          </cell>
        </row>
        <row r="89">
          <cell r="O89">
            <v>-26.462726941368963</v>
          </cell>
          <cell r="Q89">
            <v>0</v>
          </cell>
          <cell r="R89">
            <v>0</v>
          </cell>
          <cell r="S89">
            <v>0</v>
          </cell>
          <cell r="T89">
            <v>0</v>
          </cell>
          <cell r="U89">
            <v>0</v>
          </cell>
          <cell r="AB89">
            <v>6.2166680000000003</v>
          </cell>
          <cell r="AC89">
            <v>4.6964999999999995</v>
          </cell>
          <cell r="AD89">
            <v>0</v>
          </cell>
          <cell r="AE89">
            <v>0</v>
          </cell>
        </row>
        <row r="90">
          <cell r="O90">
            <v>0</v>
          </cell>
          <cell r="Q90">
            <v>6.7933683784876671</v>
          </cell>
          <cell r="R90">
            <v>2.4700000000000002</v>
          </cell>
          <cell r="S90">
            <v>0.99878689850384161</v>
          </cell>
          <cell r="T90">
            <v>14.33</v>
          </cell>
          <cell r="U90">
            <v>5.794581479983826</v>
          </cell>
          <cell r="AB90">
            <v>5.6009999999999991</v>
          </cell>
          <cell r="AC90">
            <v>4.766</v>
          </cell>
          <cell r="AD90">
            <v>6412.03</v>
          </cell>
          <cell r="AE90">
            <v>7520.72</v>
          </cell>
        </row>
        <row r="91">
          <cell r="O91">
            <v>-6.8435352217742711</v>
          </cell>
          <cell r="Q91">
            <v>0</v>
          </cell>
          <cell r="R91">
            <v>0</v>
          </cell>
          <cell r="S91">
            <v>0</v>
          </cell>
          <cell r="T91">
            <v>0</v>
          </cell>
          <cell r="U91">
            <v>0</v>
          </cell>
          <cell r="AB91">
            <v>3.3840750000000002</v>
          </cell>
          <cell r="AC91">
            <v>-1.5904950000000002</v>
          </cell>
          <cell r="AD91">
            <v>0</v>
          </cell>
          <cell r="AE91">
            <v>0</v>
          </cell>
        </row>
        <row r="92">
          <cell r="O92">
            <v>-96.733147217496395</v>
          </cell>
          <cell r="Q92">
            <v>-221.29594000254886</v>
          </cell>
          <cell r="R92">
            <v>-309.92439999999999</v>
          </cell>
          <cell r="S92">
            <v>-126.70815189094353</v>
          </cell>
          <cell r="T92">
            <v>-233.91559999999998</v>
          </cell>
          <cell r="U92">
            <v>-94.587788111605349</v>
          </cell>
          <cell r="AB92">
            <v>6.2588599999999994</v>
          </cell>
          <cell r="AC92">
            <v>4.1039300000000001</v>
          </cell>
          <cell r="AD92">
            <v>0</v>
          </cell>
          <cell r="AE92">
            <v>0</v>
          </cell>
        </row>
        <row r="93">
          <cell r="O93">
            <v>-5.6725191428324013</v>
          </cell>
          <cell r="Q93">
            <v>-8.0316142030791475</v>
          </cell>
          <cell r="R93">
            <v>-11.631800000000002</v>
          </cell>
          <cell r="S93">
            <v>-4.7834136369651166</v>
          </cell>
          <cell r="T93">
            <v>-8.0327999999999999</v>
          </cell>
          <cell r="U93">
            <v>-3.2482005661140319</v>
          </cell>
          <cell r="AB93">
            <v>6.6047899999999995</v>
          </cell>
          <cell r="AC93">
            <v>5.0485199999999999</v>
          </cell>
          <cell r="AD93">
            <v>7058.3</v>
          </cell>
          <cell r="AE93">
            <v>7928.99</v>
          </cell>
        </row>
        <row r="94">
          <cell r="O94">
            <v>-6.94068488712269</v>
          </cell>
          <cell r="Q94">
            <v>-11.631135696080657</v>
          </cell>
          <cell r="R94">
            <v>-16.841999999999999</v>
          </cell>
          <cell r="S94">
            <v>-6.9293564805529595</v>
          </cell>
          <cell r="T94">
            <v>-11.6275</v>
          </cell>
          <cell r="U94">
            <v>-4.701779215527699</v>
          </cell>
          <cell r="AB94">
            <v>2.9010000000000001E-2</v>
          </cell>
          <cell r="AC94">
            <v>-5.0000000000000002E-5</v>
          </cell>
          <cell r="AD94">
            <v>0</v>
          </cell>
          <cell r="AE94">
            <v>0</v>
          </cell>
        </row>
        <row r="95">
          <cell r="O95">
            <v>0.30369734292263278</v>
          </cell>
          <cell r="Q95">
            <v>-6.0723847602748755</v>
          </cell>
          <cell r="R95">
            <v>-9.6904000000000003</v>
          </cell>
          <cell r="S95">
            <v>-3.9916730740637951</v>
          </cell>
          <cell r="T95">
            <v>-5.1456</v>
          </cell>
          <cell r="U95">
            <v>-2.0807116862110799</v>
          </cell>
          <cell r="AB95">
            <v>0.87029999999999996</v>
          </cell>
          <cell r="AC95">
            <v>1.14398</v>
          </cell>
          <cell r="AD95">
            <v>0</v>
          </cell>
          <cell r="AE95">
            <v>0</v>
          </cell>
        </row>
        <row r="96">
          <cell r="O96">
            <v>-7.5129748271400167</v>
          </cell>
          <cell r="Q96">
            <v>-13.633606680221215</v>
          </cell>
          <cell r="R96">
            <v>-18.460899999999999</v>
          </cell>
          <cell r="S96">
            <v>-7.5873875132175765</v>
          </cell>
          <cell r="T96">
            <v>-14.952299999999999</v>
          </cell>
          <cell r="U96">
            <v>-6.0462191670036391</v>
          </cell>
          <cell r="AB96">
            <v>0.88483999999999996</v>
          </cell>
          <cell r="AC96">
            <v>1.14398</v>
          </cell>
          <cell r="AD96">
            <v>1118.67</v>
          </cell>
          <cell r="AE96">
            <v>1618.43</v>
          </cell>
        </row>
        <row r="97">
          <cell r="O97">
            <v>7.6748978534822783</v>
          </cell>
          <cell r="Q97">
            <v>-12.409203196208262</v>
          </cell>
          <cell r="R97">
            <v>-14.623099999999999</v>
          </cell>
          <cell r="S97">
            <v>-6.0892678949547214</v>
          </cell>
          <cell r="T97">
            <v>-15.629199999999999</v>
          </cell>
          <cell r="U97">
            <v>-6.3199353012535386</v>
          </cell>
          <cell r="AB97">
            <v>-0.19296800000000003</v>
          </cell>
          <cell r="AC97">
            <v>-0.35078999999999999</v>
          </cell>
          <cell r="AD97">
            <v>0</v>
          </cell>
          <cell r="AE97">
            <v>0</v>
          </cell>
        </row>
        <row r="98">
          <cell r="O98">
            <v>-7.8099651644889976</v>
          </cell>
          <cell r="Q98">
            <v>0</v>
          </cell>
          <cell r="R98">
            <v>0</v>
          </cell>
          <cell r="S98">
            <v>0</v>
          </cell>
          <cell r="T98">
            <v>0</v>
          </cell>
          <cell r="U98">
            <v>0</v>
          </cell>
          <cell r="AB98">
            <v>0.51355200000000001</v>
          </cell>
          <cell r="AC98">
            <v>0.29499999999999998</v>
          </cell>
          <cell r="AD98">
            <v>0</v>
          </cell>
          <cell r="AE98">
            <v>0</v>
          </cell>
        </row>
        <row r="99">
          <cell r="O99">
            <v>-2.4542178773691989</v>
          </cell>
          <cell r="Q99">
            <v>2.1504105544121819</v>
          </cell>
          <cell r="R99">
            <v>1.7831000000000001</v>
          </cell>
          <cell r="S99">
            <v>0.72303489731553772</v>
          </cell>
          <cell r="T99">
            <v>3.5299</v>
          </cell>
          <cell r="U99">
            <v>1.4273756570966436</v>
          </cell>
          <cell r="AB99">
            <v>0.59</v>
          </cell>
          <cell r="AC99">
            <v>0.29499999999999998</v>
          </cell>
          <cell r="AD99">
            <v>863.46</v>
          </cell>
          <cell r="AE99">
            <v>736.55</v>
          </cell>
        </row>
        <row r="100">
          <cell r="O100">
            <v>5.245339711240824</v>
          </cell>
          <cell r="Q100">
            <v>8.2905015165994929</v>
          </cell>
          <cell r="R100">
            <v>19.66</v>
          </cell>
          <cell r="S100">
            <v>8.2905015165994929</v>
          </cell>
          <cell r="T100">
            <v>0</v>
          </cell>
          <cell r="U100">
            <v>0</v>
          </cell>
          <cell r="AB100">
            <v>198.5</v>
          </cell>
          <cell r="AC100">
            <v>145.4</v>
          </cell>
          <cell r="AD100">
            <v>0</v>
          </cell>
          <cell r="AE100">
            <v>0</v>
          </cell>
        </row>
        <row r="101">
          <cell r="O101">
            <v>17.728883351503526</v>
          </cell>
          <cell r="Q101">
            <v>0</v>
          </cell>
          <cell r="R101">
            <v>0</v>
          </cell>
          <cell r="S101">
            <v>0</v>
          </cell>
          <cell r="T101">
            <v>0</v>
          </cell>
          <cell r="U101">
            <v>0</v>
          </cell>
          <cell r="AB101">
            <v>218.5</v>
          </cell>
          <cell r="AC101">
            <v>255</v>
          </cell>
          <cell r="AD101">
            <v>0</v>
          </cell>
          <cell r="AE101">
            <v>0</v>
          </cell>
        </row>
        <row r="102">
          <cell r="O102">
            <v>-2.979628573252282</v>
          </cell>
          <cell r="Q102">
            <v>-10.041802613415046</v>
          </cell>
          <cell r="R102">
            <v>-14.987400000000001</v>
          </cell>
          <cell r="S102">
            <v>-6.1321786748788547</v>
          </cell>
          <cell r="T102">
            <v>-9.6684999999999999</v>
          </cell>
          <cell r="U102">
            <v>-3.9096239385361908</v>
          </cell>
          <cell r="AB102">
            <v>224.7</v>
          </cell>
          <cell r="AC102">
            <v>250.3</v>
          </cell>
          <cell r="AD102">
            <v>26528.568627450979</v>
          </cell>
          <cell r="AE102">
            <v>29801</v>
          </cell>
        </row>
        <row r="103">
          <cell r="O103">
            <v>-28.599736827058415</v>
          </cell>
          <cell r="Q103">
            <v>-7.0375622882111495</v>
          </cell>
          <cell r="R103">
            <v>-17.3172</v>
          </cell>
          <cell r="S103">
            <v>-7.0375622882111495</v>
          </cell>
          <cell r="T103">
            <v>0</v>
          </cell>
          <cell r="U103">
            <v>0</v>
          </cell>
          <cell r="AB103">
            <v>174.61648</v>
          </cell>
          <cell r="AC103">
            <v>161.57270000000003</v>
          </cell>
          <cell r="AD103">
            <v>0</v>
          </cell>
          <cell r="AE103">
            <v>0</v>
          </cell>
        </row>
        <row r="104">
          <cell r="O104">
            <v>168.82246710642033</v>
          </cell>
          <cell r="Q104">
            <v>365.96798968097954</v>
          </cell>
          <cell r="R104">
            <v>493.71070000000003</v>
          </cell>
          <cell r="S104">
            <v>201.88380043714614</v>
          </cell>
          <cell r="T104">
            <v>405.78019999999992</v>
          </cell>
          <cell r="U104">
            <v>164.08418924383341</v>
          </cell>
          <cell r="AB104">
            <v>48.513459999999995</v>
          </cell>
          <cell r="AC104">
            <v>31.402700000000003</v>
          </cell>
          <cell r="AD104">
            <v>0</v>
          </cell>
          <cell r="AE104">
            <v>0</v>
          </cell>
        </row>
        <row r="105">
          <cell r="O105">
            <v>-56.123100000000008</v>
          </cell>
          <cell r="Q105">
            <v>-100.16</v>
          </cell>
          <cell r="R105">
            <v>-130.82282000000001</v>
          </cell>
          <cell r="S105">
            <v>-53.52</v>
          </cell>
          <cell r="T105">
            <v>-115.34072</v>
          </cell>
          <cell r="U105">
            <v>-46.64</v>
          </cell>
          <cell r="AB105">
            <v>23.316333333333329</v>
          </cell>
          <cell r="AC105">
            <v>28.854166666666664</v>
          </cell>
          <cell r="AD105">
            <v>971.26493685798346</v>
          </cell>
          <cell r="AE105">
            <v>1184.3250264191956</v>
          </cell>
        </row>
        <row r="106">
          <cell r="O106">
            <v>-2.5899000000000001</v>
          </cell>
          <cell r="Q106">
            <v>-5.58</v>
          </cell>
          <cell r="R106">
            <v>-7.5697099999999997</v>
          </cell>
          <cell r="S106">
            <v>-3.11</v>
          </cell>
          <cell r="T106">
            <v>-6.1083099999999995</v>
          </cell>
          <cell r="U106">
            <v>-2.4700000000000002</v>
          </cell>
          <cell r="AB106">
            <v>86.52822309679344</v>
          </cell>
          <cell r="AC106">
            <v>73.447127141664126</v>
          </cell>
          <cell r="AD106">
            <v>0</v>
          </cell>
          <cell r="AE106">
            <v>0</v>
          </cell>
        </row>
        <row r="107">
          <cell r="O107">
            <v>-3.2395000000000005</v>
          </cell>
          <cell r="Q107">
            <v>-6.06</v>
          </cell>
          <cell r="R107">
            <v>-8.9265599999999985</v>
          </cell>
          <cell r="S107">
            <v>-3.66</v>
          </cell>
          <cell r="T107">
            <v>-5.9351999999999991</v>
          </cell>
          <cell r="U107">
            <v>-2.4</v>
          </cell>
          <cell r="AB107">
            <v>71.70964914124626</v>
          </cell>
          <cell r="AC107">
            <v>56.420596793899669</v>
          </cell>
          <cell r="AD107">
            <v>0</v>
          </cell>
          <cell r="AE107">
            <v>0</v>
          </cell>
        </row>
        <row r="108">
          <cell r="O108">
            <v>0.3861</v>
          </cell>
          <cell r="Q108">
            <v>0.12</v>
          </cell>
          <cell r="R108">
            <v>0.17036999999999999</v>
          </cell>
          <cell r="S108">
            <v>7.0000000000000007E-2</v>
          </cell>
          <cell r="T108">
            <v>0.12365</v>
          </cell>
          <cell r="U108">
            <v>0.05</v>
          </cell>
          <cell r="AB108">
            <v>73.383333333333326</v>
          </cell>
          <cell r="AC108">
            <v>52.441666666666663</v>
          </cell>
          <cell r="AD108">
            <v>34580.609672202656</v>
          </cell>
          <cell r="AE108">
            <v>21982.992988564001</v>
          </cell>
        </row>
        <row r="109">
          <cell r="O109">
            <v>0.1313</v>
          </cell>
          <cell r="Q109">
            <v>0.56000000000000005</v>
          </cell>
          <cell r="R109">
            <v>0.80239000000000005</v>
          </cell>
          <cell r="S109">
            <v>0.33</v>
          </cell>
          <cell r="T109">
            <v>0.56879000000000002</v>
          </cell>
          <cell r="U109">
            <v>0.23</v>
          </cell>
          <cell r="AB109">
            <v>185.26873000000001</v>
          </cell>
          <cell r="AC109">
            <v>138.80413999999988</v>
          </cell>
          <cell r="AD109">
            <v>0</v>
          </cell>
          <cell r="AE109">
            <v>0</v>
          </cell>
        </row>
        <row r="110">
          <cell r="O110">
            <v>66.108000000000004</v>
          </cell>
          <cell r="Q110">
            <v>120.52</v>
          </cell>
          <cell r="R110">
            <v>157.53158999999997</v>
          </cell>
          <cell r="S110">
            <v>64.47</v>
          </cell>
          <cell r="T110">
            <v>138.61165</v>
          </cell>
          <cell r="U110">
            <v>56.05</v>
          </cell>
          <cell r="AB110">
            <v>116.47403</v>
          </cell>
          <cell r="AC110">
            <v>88.266995000000009</v>
          </cell>
          <cell r="AD110">
            <v>0</v>
          </cell>
          <cell r="AE110">
            <v>0</v>
          </cell>
        </row>
        <row r="111">
          <cell r="O111">
            <v>-51.968396943793188</v>
          </cell>
          <cell r="Q111">
            <v>-91.232967679868537</v>
          </cell>
          <cell r="R111">
            <v>-129.6</v>
          </cell>
          <cell r="S111">
            <v>-53.343764283184342</v>
          </cell>
          <cell r="T111">
            <v>-93.7</v>
          </cell>
          <cell r="U111">
            <v>-37.889203396684195</v>
          </cell>
          <cell r="AB111">
            <v>105.64533333333335</v>
          </cell>
          <cell r="AC111">
            <v>90.416666666666686</v>
          </cell>
          <cell r="AD111">
            <v>11544.140819333354</v>
          </cell>
          <cell r="AE111">
            <v>8896.1861593838439</v>
          </cell>
        </row>
        <row r="112">
          <cell r="O112">
            <v>-0.64670899594049736</v>
          </cell>
          <cell r="Q112">
            <v>-1.1841591595162169</v>
          </cell>
          <cell r="R112">
            <v>-1.7</v>
          </cell>
          <cell r="S112">
            <v>-0.69891856105281214</v>
          </cell>
          <cell r="T112">
            <v>-1.2</v>
          </cell>
          <cell r="U112">
            <v>-0.48524059846340484</v>
          </cell>
          <cell r="AB112">
            <v>5.1681529447229169</v>
          </cell>
          <cell r="AC112">
            <v>4.098874457422693</v>
          </cell>
          <cell r="AD112">
            <v>0</v>
          </cell>
          <cell r="AE112">
            <v>0</v>
          </cell>
        </row>
        <row r="113">
          <cell r="O113">
            <v>-2.2873849058153786</v>
          </cell>
          <cell r="Q113">
            <v>-3.9192914221693123</v>
          </cell>
          <cell r="R113">
            <v>-5.6</v>
          </cell>
          <cell r="S113">
            <v>-2.3018227606246291</v>
          </cell>
          <cell r="T113">
            <v>-4</v>
          </cell>
          <cell r="U113">
            <v>-1.6174686615446829</v>
          </cell>
          <cell r="AB113">
            <v>9.1489484047364211</v>
          </cell>
          <cell r="AC113">
            <v>7.0923671647587669</v>
          </cell>
          <cell r="AD113">
            <v>0</v>
          </cell>
          <cell r="AE113">
            <v>0</v>
          </cell>
        </row>
        <row r="114">
          <cell r="O114">
            <v>-3.8192598512511551</v>
          </cell>
          <cell r="Q114">
            <v>-6.5708097101117433</v>
          </cell>
          <cell r="R114">
            <v>-9.1999999999999993</v>
          </cell>
          <cell r="S114">
            <v>-3.7806762689471651</v>
          </cell>
          <cell r="T114">
            <v>-6.9</v>
          </cell>
          <cell r="U114">
            <v>-2.7901334411645773</v>
          </cell>
          <cell r="AB114">
            <v>8.4696999999999996</v>
          </cell>
          <cell r="AC114">
            <v>8.1701999999999995</v>
          </cell>
          <cell r="AD114">
            <v>9373.5130605270533</v>
          </cell>
          <cell r="AE114">
            <v>8868.1072779573497</v>
          </cell>
        </row>
        <row r="115">
          <cell r="O115">
            <v>-2.8928040955910066</v>
          </cell>
          <cell r="Q115">
            <v>-3.3763852396395979</v>
          </cell>
          <cell r="R115">
            <v>-4.4000000000000004</v>
          </cell>
          <cell r="S115">
            <v>-1.799353294633532</v>
          </cell>
          <cell r="T115">
            <v>-3.9</v>
          </cell>
          <cell r="U115">
            <v>-1.5770319450060659</v>
          </cell>
          <cell r="AB115">
            <v>1.6336598054913605</v>
          </cell>
          <cell r="AC115">
            <v>1.0439427827267407</v>
          </cell>
          <cell r="AD115">
            <v>0</v>
          </cell>
          <cell r="AE115">
            <v>0</v>
          </cell>
        </row>
        <row r="116">
          <cell r="O116">
            <v>0.4018475338592073</v>
          </cell>
          <cell r="Q116">
            <v>0.57168754075459294</v>
          </cell>
          <cell r="R116">
            <v>0.8</v>
          </cell>
          <cell r="S116">
            <v>0.32906724152289052</v>
          </cell>
          <cell r="T116">
            <v>0.6</v>
          </cell>
          <cell r="U116">
            <v>0.24262029923170245</v>
          </cell>
          <cell r="AB116">
            <v>0.42407730248837783</v>
          </cell>
          <cell r="AC116">
            <v>0.50355923204837783</v>
          </cell>
          <cell r="AD116">
            <v>0</v>
          </cell>
          <cell r="AE116">
            <v>0</v>
          </cell>
        </row>
        <row r="117">
          <cell r="O117">
            <v>3.2667028104769225</v>
          </cell>
          <cell r="Q117">
            <v>0.21560087090789332</v>
          </cell>
          <cell r="R117">
            <v>0.5</v>
          </cell>
          <cell r="S117">
            <v>0.21560087090789332</v>
          </cell>
          <cell r="T117">
            <v>0</v>
          </cell>
          <cell r="U117">
            <v>0</v>
          </cell>
          <cell r="AB117">
            <v>0.52333999999999992</v>
          </cell>
          <cell r="AC117">
            <v>0.35</v>
          </cell>
          <cell r="AD117">
            <v>606.28547035320162</v>
          </cell>
          <cell r="AE117">
            <v>407.04919570664282</v>
          </cell>
        </row>
        <row r="118">
          <cell r="O118">
            <v>64.707318916654756</v>
          </cell>
          <cell r="Q118">
            <v>114.36207226460166</v>
          </cell>
          <cell r="R118">
            <v>161.80000000000001</v>
          </cell>
          <cell r="S118">
            <v>66.565873315956296</v>
          </cell>
          <cell r="T118">
            <v>118.2</v>
          </cell>
          <cell r="U118">
            <v>47.796198948645383</v>
          </cell>
          <cell r="AB118">
            <v>1.080247</v>
          </cell>
          <cell r="AC118">
            <v>0.17602500000000021</v>
          </cell>
          <cell r="AD118">
            <v>0</v>
          </cell>
          <cell r="AE118">
            <v>0</v>
          </cell>
        </row>
        <row r="119">
          <cell r="O119">
            <v>1.3587904174092903E-2</v>
          </cell>
          <cell r="Q119">
            <v>0</v>
          </cell>
          <cell r="R119">
            <v>0</v>
          </cell>
          <cell r="S119">
            <v>0</v>
          </cell>
          <cell r="T119">
            <v>0</v>
          </cell>
          <cell r="U119">
            <v>0</v>
          </cell>
          <cell r="AB119">
            <v>1.73</v>
          </cell>
          <cell r="AC119">
            <v>1.36</v>
          </cell>
          <cell r="AD119">
            <v>0</v>
          </cell>
          <cell r="AE119">
            <v>0</v>
          </cell>
        </row>
        <row r="120">
          <cell r="O120">
            <v>-54.441886054423904</v>
          </cell>
          <cell r="Q120">
            <v>-91.130162058619902</v>
          </cell>
          <cell r="R120">
            <v>-131.9914</v>
          </cell>
          <cell r="S120">
            <v>-54.292111108357048</v>
          </cell>
          <cell r="T120">
            <v>-91.100499999999997</v>
          </cell>
          <cell r="U120">
            <v>-36.83805095026284</v>
          </cell>
          <cell r="AB120">
            <v>2.1981479999999998</v>
          </cell>
          <cell r="AC120">
            <v>1.36</v>
          </cell>
          <cell r="AD120">
            <v>2866.7374050198855</v>
          </cell>
          <cell r="AE120">
            <v>2294.0266675439862</v>
          </cell>
        </row>
        <row r="121">
          <cell r="O121">
            <v>-0.54980974484629308</v>
          </cell>
          <cell r="Q121">
            <v>-0.77488038958050787</v>
          </cell>
          <cell r="R121">
            <v>-1.0004</v>
          </cell>
          <cell r="S121">
            <v>-0.40771500340986477</v>
          </cell>
          <cell r="T121">
            <v>-0.90800000000000003</v>
          </cell>
          <cell r="U121">
            <v>-0.36716538617064304</v>
          </cell>
          <cell r="AB121">
            <v>32.217661854977074</v>
          </cell>
          <cell r="AC121">
            <v>64.990435040823101</v>
          </cell>
          <cell r="AD121">
            <v>0</v>
          </cell>
          <cell r="AE121">
            <v>0</v>
          </cell>
        </row>
        <row r="122">
          <cell r="O122">
            <v>-0.30024177081397335</v>
          </cell>
          <cell r="Q122">
            <v>0</v>
          </cell>
          <cell r="R122">
            <v>0</v>
          </cell>
          <cell r="S122">
            <v>0</v>
          </cell>
          <cell r="T122">
            <v>0</v>
          </cell>
          <cell r="U122">
            <v>0</v>
          </cell>
          <cell r="AB122">
            <v>47.733698100171857</v>
          </cell>
          <cell r="AC122">
            <v>31.238172580657011</v>
          </cell>
          <cell r="AD122">
            <v>0</v>
          </cell>
          <cell r="AE122">
            <v>0</v>
          </cell>
        </row>
        <row r="123">
          <cell r="O123">
            <v>-8.98529614564373E-2</v>
          </cell>
          <cell r="Q123">
            <v>0</v>
          </cell>
          <cell r="R123">
            <v>0</v>
          </cell>
          <cell r="S123">
            <v>0</v>
          </cell>
          <cell r="T123">
            <v>0</v>
          </cell>
          <cell r="U123">
            <v>0</v>
          </cell>
          <cell r="AB123">
            <v>34.178443999999992</v>
          </cell>
          <cell r="AC123">
            <v>37.146999999999998</v>
          </cell>
          <cell r="AD123">
            <v>18568.68443137511</v>
          </cell>
          <cell r="AE123">
            <v>15925.695549953693</v>
          </cell>
        </row>
        <row r="124">
          <cell r="O124">
            <v>-3.9120505523106894</v>
          </cell>
          <cell r="Q124">
            <v>-4.2054859717956328</v>
          </cell>
          <cell r="R124">
            <v>-5.9431999999999992</v>
          </cell>
          <cell r="S124">
            <v>-2.4438604157907799</v>
          </cell>
          <cell r="T124">
            <v>-4.3564999999999996</v>
          </cell>
          <cell r="U124">
            <v>-1.7616255560048524</v>
          </cell>
          <cell r="AB124">
            <v>19.557803815768889</v>
          </cell>
          <cell r="AC124">
            <v>11.614522678346663</v>
          </cell>
          <cell r="AD124">
            <v>0</v>
          </cell>
          <cell r="AE124">
            <v>0</v>
          </cell>
        </row>
        <row r="125">
          <cell r="O125">
            <v>-2.5030278053667683</v>
          </cell>
          <cell r="Q125">
            <v>0</v>
          </cell>
          <cell r="R125">
            <v>0</v>
          </cell>
          <cell r="S125">
            <v>0</v>
          </cell>
          <cell r="T125">
            <v>0</v>
          </cell>
          <cell r="U125">
            <v>0</v>
          </cell>
          <cell r="AB125">
            <v>23.937659883680002</v>
          </cell>
          <cell r="AC125">
            <v>18.225694903306664</v>
          </cell>
          <cell r="AD125">
            <v>0</v>
          </cell>
          <cell r="AE125">
            <v>0</v>
          </cell>
        </row>
        <row r="126">
          <cell r="O126">
            <v>0.15684236409606941</v>
          </cell>
          <cell r="Q126">
            <v>0.61744452263891514</v>
          </cell>
          <cell r="R126">
            <v>0.67179999999999984</v>
          </cell>
          <cell r="S126">
            <v>0.28242632611647273</v>
          </cell>
          <cell r="T126">
            <v>0.8284999999999999</v>
          </cell>
          <cell r="U126">
            <v>0.33501819652244241</v>
          </cell>
          <cell r="AB126">
            <v>28.504293999999998</v>
          </cell>
          <cell r="AC126">
            <v>15.85</v>
          </cell>
          <cell r="AD126">
            <v>13262.712628523561</v>
          </cell>
          <cell r="AE126">
            <v>10532.674359553244</v>
          </cell>
        </row>
        <row r="127">
          <cell r="O127">
            <v>5.8749454992854693</v>
          </cell>
          <cell r="Q127">
            <v>-2.1567649524575801E-2</v>
          </cell>
          <cell r="R127">
            <v>-0.55560000000000009</v>
          </cell>
          <cell r="S127">
            <v>-0.24619360989659364</v>
          </cell>
          <cell r="T127">
            <v>0.55549999999999999</v>
          </cell>
          <cell r="U127">
            <v>0.22462596037201782</v>
          </cell>
          <cell r="AB127">
            <v>1.0032160000000001</v>
          </cell>
          <cell r="AC127">
            <v>0.63444</v>
          </cell>
          <cell r="AD127">
            <v>0</v>
          </cell>
          <cell r="AE127">
            <v>0</v>
          </cell>
        </row>
        <row r="128">
          <cell r="O128">
            <v>61.570817417855224</v>
          </cell>
          <cell r="Q128">
            <v>101.64667254271821</v>
          </cell>
          <cell r="R128">
            <v>148.858</v>
          </cell>
          <cell r="S128">
            <v>61.209956004101159</v>
          </cell>
          <cell r="T128">
            <v>100</v>
          </cell>
          <cell r="U128">
            <v>40.436716538617056</v>
          </cell>
          <cell r="AB128">
            <v>2.0000000000000018E-3</v>
          </cell>
          <cell r="AC128">
            <v>0</v>
          </cell>
          <cell r="AD128">
            <v>0</v>
          </cell>
          <cell r="AE128">
            <v>0</v>
          </cell>
        </row>
        <row r="129">
          <cell r="O129">
            <v>-187.33500000000001</v>
          </cell>
          <cell r="Q129">
            <v>-278.81</v>
          </cell>
          <cell r="R129">
            <v>-390.29214999999999</v>
          </cell>
          <cell r="S129">
            <v>-160.27000000000001</v>
          </cell>
          <cell r="T129">
            <v>-293.14941999999996</v>
          </cell>
          <cell r="U129">
            <v>-118.54</v>
          </cell>
          <cell r="AB129">
            <v>4.3999999999999997E-2</v>
          </cell>
          <cell r="AC129">
            <v>0</v>
          </cell>
          <cell r="AD129">
            <v>26.521547467136514</v>
          </cell>
          <cell r="AE129">
            <v>0</v>
          </cell>
        </row>
        <row r="130">
          <cell r="O130">
            <v>-0.28499999999999998</v>
          </cell>
          <cell r="Q130">
            <v>0</v>
          </cell>
          <cell r="R130">
            <v>0</v>
          </cell>
          <cell r="S130">
            <v>0</v>
          </cell>
          <cell r="T130">
            <v>0</v>
          </cell>
          <cell r="U130">
            <v>0</v>
          </cell>
          <cell r="AB130">
            <v>24.882876942406817</v>
          </cell>
          <cell r="AC130">
            <v>13.284077948589127</v>
          </cell>
          <cell r="AD130">
            <v>0</v>
          </cell>
          <cell r="AE130">
            <v>0</v>
          </cell>
        </row>
        <row r="131">
          <cell r="O131">
            <v>195.94799999999998</v>
          </cell>
          <cell r="Q131">
            <v>291.24</v>
          </cell>
          <cell r="R131">
            <v>407.63312999999999</v>
          </cell>
          <cell r="S131">
            <v>167.39</v>
          </cell>
          <cell r="T131">
            <v>306.28104999999994</v>
          </cell>
          <cell r="U131">
            <v>123.85</v>
          </cell>
          <cell r="AB131">
            <v>31.385490353182774</v>
          </cell>
          <cell r="AC131">
            <v>19.817889902871755</v>
          </cell>
          <cell r="AD131">
            <v>0</v>
          </cell>
          <cell r="AE131">
            <v>0</v>
          </cell>
        </row>
        <row r="132">
          <cell r="O132">
            <v>-56.788405085396235</v>
          </cell>
          <cell r="Q132">
            <v>-103.46248279920773</v>
          </cell>
          <cell r="R132">
            <v>-129.72269999999997</v>
          </cell>
          <cell r="S132">
            <v>-53.186300025248983</v>
          </cell>
          <cell r="T132">
            <v>-124.333</v>
          </cell>
          <cell r="U132">
            <v>-50.276182773958766</v>
          </cell>
          <cell r="AB132">
            <v>31.657209000000005</v>
          </cell>
          <cell r="AC132">
            <v>18.84</v>
          </cell>
          <cell r="AD132">
            <v>15086.021825421745</v>
          </cell>
          <cell r="AE132">
            <v>9632.8822448364863</v>
          </cell>
        </row>
        <row r="133">
          <cell r="O133">
            <v>-2.0500414266934444</v>
          </cell>
          <cell r="Q133">
            <v>-0.98969436238203679</v>
          </cell>
          <cell r="R133">
            <v>-1.6334000000000002</v>
          </cell>
          <cell r="S133">
            <v>-0.67974693011353693</v>
          </cell>
          <cell r="T133">
            <v>-0.76649999999999996</v>
          </cell>
          <cell r="U133">
            <v>-0.3099474322684998</v>
          </cell>
          <cell r="AB133">
            <v>103.74771963312948</v>
          </cell>
          <cell r="AC133">
            <v>117.66104858930343</v>
          </cell>
          <cell r="AD133">
            <v>0</v>
          </cell>
          <cell r="AE133">
            <v>0</v>
          </cell>
        </row>
        <row r="134">
          <cell r="O134">
            <v>-1.8736549963633329</v>
          </cell>
          <cell r="Q134">
            <v>-3.0463150079488983</v>
          </cell>
          <cell r="R134">
            <v>-4.0819000000000001</v>
          </cell>
          <cell r="S134">
            <v>-1.6719923229509197</v>
          </cell>
          <cell r="T134">
            <v>-3.3986999999999998</v>
          </cell>
          <cell r="U134">
            <v>-1.3743226849979784</v>
          </cell>
          <cell r="AB134">
            <v>53.574528772606122</v>
          </cell>
          <cell r="AC134">
            <v>68.170511747525751</v>
          </cell>
          <cell r="AD134">
            <v>0</v>
          </cell>
          <cell r="AE134">
            <v>0</v>
          </cell>
        </row>
        <row r="135">
          <cell r="O135">
            <v>-1.0725066255827819E-2</v>
          </cell>
          <cell r="Q135">
            <v>-0.14605107040173704</v>
          </cell>
          <cell r="R135">
            <v>-0.14939999999999998</v>
          </cell>
          <cell r="S135">
            <v>-6.0446541489484709E-2</v>
          </cell>
          <cell r="T135">
            <v>-0.2117</v>
          </cell>
          <cell r="U135">
            <v>-8.5604528912252342E-2</v>
          </cell>
          <cell r="AB135">
            <v>38.351751999999998</v>
          </cell>
          <cell r="AC135">
            <v>74.105000000000004</v>
          </cell>
          <cell r="AD135">
            <v>16957.625451843956</v>
          </cell>
          <cell r="AE135">
            <v>31341.482683890299</v>
          </cell>
        </row>
        <row r="136">
          <cell r="O136">
            <v>0.69181218227283103</v>
          </cell>
          <cell r="Q136">
            <v>2.4666900703877111E-2</v>
          </cell>
          <cell r="R136">
            <v>5.7500000000000002E-2</v>
          </cell>
          <cell r="S136">
            <v>2.4666900703877111E-2</v>
          </cell>
          <cell r="T136">
            <v>0</v>
          </cell>
          <cell r="U136">
            <v>0</v>
          </cell>
          <cell r="AB136">
            <v>818.47137524672542</v>
          </cell>
          <cell r="AC136">
            <v>987.36906928333792</v>
          </cell>
          <cell r="AD136">
            <v>0</v>
          </cell>
          <cell r="AE136">
            <v>0</v>
          </cell>
        </row>
        <row r="137">
          <cell r="O137">
            <v>16.406046924726127</v>
          </cell>
          <cell r="Q137">
            <v>-3.0063051798698748</v>
          </cell>
          <cell r="R137">
            <v>-0.46960000000000024</v>
          </cell>
          <cell r="S137">
            <v>-0.22199462588685825</v>
          </cell>
          <cell r="T137">
            <v>-6.8856000000000002</v>
          </cell>
          <cell r="U137">
            <v>-2.7843105539830169</v>
          </cell>
          <cell r="AB137">
            <v>845.24523324689699</v>
          </cell>
          <cell r="AC137">
            <v>706.51135825994015</v>
          </cell>
          <cell r="AD137">
            <v>0</v>
          </cell>
          <cell r="AE137">
            <v>0</v>
          </cell>
        </row>
        <row r="138">
          <cell r="O138">
            <v>0.66964990408709812</v>
          </cell>
          <cell r="Q138">
            <v>-0.62240885555727976</v>
          </cell>
          <cell r="R138">
            <v>-0.61370000000000002</v>
          </cell>
          <cell r="S138">
            <v>-0.24553865741736863</v>
          </cell>
          <cell r="T138">
            <v>-0.93200000000000005</v>
          </cell>
          <cell r="U138">
            <v>-0.37687019813991113</v>
          </cell>
          <cell r="AB138">
            <v>820.34936862745099</v>
          </cell>
          <cell r="AC138">
            <v>523.79450490196086</v>
          </cell>
          <cell r="AD138">
            <v>34991.451933258868</v>
          </cell>
          <cell r="AE138">
            <v>17261.950615288832</v>
          </cell>
        </row>
        <row r="139">
          <cell r="O139">
            <v>-2.6873742391229585</v>
          </cell>
          <cell r="Q139">
            <v>-1.6574620438016008</v>
          </cell>
          <cell r="R139">
            <v>-3.4511999999999996</v>
          </cell>
          <cell r="S139">
            <v>-1.4347770458234366</v>
          </cell>
          <cell r="T139">
            <v>-0.55069999999999997</v>
          </cell>
          <cell r="U139">
            <v>-0.22268499797816421</v>
          </cell>
          <cell r="AB139">
            <v>79555.469188091694</v>
          </cell>
          <cell r="AC139">
            <v>94826.112417450146</v>
          </cell>
          <cell r="AD139">
            <v>0</v>
          </cell>
          <cell r="AE139">
            <v>0</v>
          </cell>
        </row>
        <row r="140">
          <cell r="O140">
            <v>-55.417808706722084</v>
          </cell>
          <cell r="Q140">
            <v>-9.5993864948928671</v>
          </cell>
          <cell r="R140">
            <v>-23.5885</v>
          </cell>
          <cell r="S140">
            <v>-9.5993864948928671</v>
          </cell>
          <cell r="T140">
            <v>0</v>
          </cell>
          <cell r="U140">
            <v>0</v>
          </cell>
          <cell r="AB140">
            <v>19003.647351993764</v>
          </cell>
          <cell r="AC140">
            <v>30.903101993763922</v>
          </cell>
          <cell r="AD140">
            <v>0</v>
          </cell>
          <cell r="AE140">
            <v>0</v>
          </cell>
        </row>
        <row r="141">
          <cell r="O141">
            <v>69.940313409765309</v>
          </cell>
          <cell r="Q141">
            <v>128.02922725313667</v>
          </cell>
          <cell r="R141">
            <v>163.83109999999996</v>
          </cell>
          <cell r="S141">
            <v>67.194572987063083</v>
          </cell>
          <cell r="T141">
            <v>150.44410000000002</v>
          </cell>
          <cell r="U141">
            <v>60.834654266073606</v>
          </cell>
          <cell r="AB141">
            <v>63.165670000000006</v>
          </cell>
          <cell r="AC141">
            <v>38</v>
          </cell>
          <cell r="AD141">
            <v>4936.6321129126754</v>
          </cell>
          <cell r="AE141">
            <v>3459.7308418502989</v>
          </cell>
        </row>
        <row r="142">
          <cell r="O142">
            <v>-146.89943358230659</v>
          </cell>
          <cell r="Q142">
            <v>-237.96597795545881</v>
          </cell>
          <cell r="R142">
            <v>-344.464</v>
          </cell>
          <cell r="S142">
            <v>-141.33273897446406</v>
          </cell>
          <cell r="T142">
            <v>-238.97400000000002</v>
          </cell>
          <cell r="U142">
            <v>-96.633238980994776</v>
          </cell>
          <cell r="AB142">
            <v>0</v>
          </cell>
          <cell r="AC142">
            <v>0</v>
          </cell>
          <cell r="AD142">
            <v>0</v>
          </cell>
          <cell r="AE142">
            <v>0</v>
          </cell>
        </row>
        <row r="143">
          <cell r="O143">
            <v>-12.13094352812797</v>
          </cell>
          <cell r="Q143">
            <v>-19.314036373259462</v>
          </cell>
          <cell r="R143">
            <v>-27.280999999999999</v>
          </cell>
          <cell r="S143">
            <v>-11.202431035612879</v>
          </cell>
          <cell r="T143">
            <v>-20.059999999999999</v>
          </cell>
          <cell r="U143">
            <v>-8.1116053376465853</v>
          </cell>
          <cell r="AB143">
            <v>0</v>
          </cell>
          <cell r="AC143">
            <v>0</v>
          </cell>
          <cell r="AD143">
            <v>0</v>
          </cell>
          <cell r="AE143">
            <v>0</v>
          </cell>
        </row>
        <row r="144">
          <cell r="O144">
            <v>-22.086570698669796</v>
          </cell>
          <cell r="Q144">
            <v>-38.372431582732794</v>
          </cell>
          <cell r="R144">
            <v>-53.747999999999998</v>
          </cell>
          <cell r="S144">
            <v>-22.062281966881599</v>
          </cell>
          <cell r="T144">
            <v>-40.335000000000001</v>
          </cell>
          <cell r="U144">
            <v>-16.310149615851195</v>
          </cell>
          <cell r="AB144">
            <v>0</v>
          </cell>
          <cell r="AC144">
            <v>0</v>
          </cell>
          <cell r="AD144">
            <v>0</v>
          </cell>
          <cell r="AE144">
            <v>0</v>
          </cell>
        </row>
        <row r="145">
          <cell r="O145">
            <v>-1.1412130288175051</v>
          </cell>
          <cell r="Q145">
            <v>-1.4974540410482622</v>
          </cell>
          <cell r="R145">
            <v>-2.2170000000000005</v>
          </cell>
          <cell r="S145">
            <v>-0.91516532289217678</v>
          </cell>
          <cell r="T145">
            <v>-1.44</v>
          </cell>
          <cell r="U145">
            <v>-0.58228871815608574</v>
          </cell>
          <cell r="AB145">
            <v>2762.7</v>
          </cell>
          <cell r="AC145">
            <v>2365</v>
          </cell>
          <cell r="AD145">
            <v>0</v>
          </cell>
          <cell r="AE145">
            <v>0</v>
          </cell>
        </row>
        <row r="146">
          <cell r="O146">
            <v>-18.790547663216401</v>
          </cell>
          <cell r="Q146">
            <v>-27.034600052636101</v>
          </cell>
          <cell r="R146">
            <v>-40.46</v>
          </cell>
          <cell r="S146">
            <v>-16.62012370811528</v>
          </cell>
          <cell r="T146">
            <v>-25.754999999999999</v>
          </cell>
          <cell r="U146">
            <v>-10.414476344520825</v>
          </cell>
          <cell r="AB146">
            <v>1835.6</v>
          </cell>
          <cell r="AC146">
            <v>1118</v>
          </cell>
          <cell r="AD146">
            <v>0</v>
          </cell>
          <cell r="AE146">
            <v>0</v>
          </cell>
        </row>
        <row r="147">
          <cell r="O147">
            <v>-54.591948847183687</v>
          </cell>
          <cell r="Q147">
            <v>-3.9309024097633909</v>
          </cell>
          <cell r="R147">
            <v>-8.6840000000000011</v>
          </cell>
          <cell r="S147">
            <v>-3.6862602747047584</v>
          </cell>
          <cell r="T147">
            <v>-0.60499999999999998</v>
          </cell>
          <cell r="U147">
            <v>-0.24464213505863325</v>
          </cell>
          <cell r="AB147">
            <v>1685.2</v>
          </cell>
          <cell r="AC147">
            <v>1135</v>
          </cell>
          <cell r="AD147">
            <v>25284.3</v>
          </cell>
          <cell r="AE147">
            <v>17115</v>
          </cell>
        </row>
        <row r="148">
          <cell r="O148">
            <v>0.76537811592209692</v>
          </cell>
          <cell r="Q148">
            <v>-9.0698740222994747</v>
          </cell>
          <cell r="R148">
            <v>-21.7</v>
          </cell>
          <cell r="S148">
            <v>-9.0698740222994747</v>
          </cell>
          <cell r="T148">
            <v>0</v>
          </cell>
          <cell r="U148">
            <v>0</v>
          </cell>
          <cell r="AB148">
            <v>6099.9</v>
          </cell>
          <cell r="AC148">
            <v>4840</v>
          </cell>
          <cell r="AD148">
            <v>0</v>
          </cell>
          <cell r="AE148">
            <v>0</v>
          </cell>
        </row>
        <row r="149">
          <cell r="O149">
            <v>-6.5717661918265602</v>
          </cell>
          <cell r="Q149">
            <v>-26.03383818983097</v>
          </cell>
          <cell r="R149">
            <v>-33.432000000000002</v>
          </cell>
          <cell r="S149">
            <v>-13.526357397271324</v>
          </cell>
          <cell r="T149">
            <v>-30.931000000000004</v>
          </cell>
          <cell r="U149">
            <v>-12.507480792559646</v>
          </cell>
          <cell r="AB149">
            <v>6100.9</v>
          </cell>
          <cell r="AC149">
            <v>4494</v>
          </cell>
          <cell r="AD149">
            <v>0</v>
          </cell>
          <cell r="AE149">
            <v>0</v>
          </cell>
        </row>
        <row r="150">
          <cell r="O150">
            <v>-74.330279438887715</v>
          </cell>
          <cell r="Q150">
            <v>-18.536141897092349</v>
          </cell>
          <cell r="R150">
            <v>-22.92</v>
          </cell>
          <cell r="S150">
            <v>-9.4528422610227985</v>
          </cell>
          <cell r="T150">
            <v>-22.463000000000001</v>
          </cell>
          <cell r="U150">
            <v>-9.083299636069551</v>
          </cell>
          <cell r="AB150">
            <v>5972.1</v>
          </cell>
          <cell r="AC150">
            <v>4536</v>
          </cell>
          <cell r="AD150">
            <v>191359.8</v>
          </cell>
          <cell r="AE150">
            <v>146556</v>
          </cell>
        </row>
        <row r="151">
          <cell r="O151">
            <v>0</v>
          </cell>
          <cell r="Q151">
            <v>-0.39627982207844725</v>
          </cell>
          <cell r="R151">
            <v>0</v>
          </cell>
          <cell r="S151">
            <v>0</v>
          </cell>
          <cell r="T151">
            <v>-0.98</v>
          </cell>
          <cell r="U151">
            <v>-0.39627982207844725</v>
          </cell>
          <cell r="AB151">
            <v>524290</v>
          </cell>
          <cell r="AC151">
            <v>375000</v>
          </cell>
          <cell r="AD151">
            <v>0</v>
          </cell>
          <cell r="AE151">
            <v>0</v>
          </cell>
        </row>
        <row r="152">
          <cell r="O152">
            <v>271.13134436344308</v>
          </cell>
          <cell r="Q152">
            <v>448.39427890634607</v>
          </cell>
          <cell r="R152">
            <v>642.79200000000003</v>
          </cell>
          <cell r="S152">
            <v>263.85080943606704</v>
          </cell>
          <cell r="T152">
            <v>456.37600000000009</v>
          </cell>
          <cell r="U152">
            <v>184.54346947027904</v>
          </cell>
          <cell r="AB152">
            <v>26377</v>
          </cell>
          <cell r="AC152">
            <v>31418</v>
          </cell>
          <cell r="AD152">
            <v>0</v>
          </cell>
          <cell r="AE152">
            <v>0</v>
          </cell>
        </row>
        <row r="153">
          <cell r="O153">
            <v>-37.217334069033086</v>
          </cell>
          <cell r="Q153">
            <v>-72.216177940038634</v>
          </cell>
          <cell r="R153">
            <v>-97.652599999999993</v>
          </cell>
          <cell r="S153">
            <v>-40.054916314482632</v>
          </cell>
          <cell r="T153">
            <v>-79.534800000000004</v>
          </cell>
          <cell r="U153">
            <v>-32.161261625556008</v>
          </cell>
          <cell r="AB153">
            <v>22944</v>
          </cell>
          <cell r="AC153">
            <v>25000</v>
          </cell>
          <cell r="AD153">
            <v>0</v>
          </cell>
          <cell r="AE153">
            <v>0</v>
          </cell>
        </row>
        <row r="154">
          <cell r="O154">
            <v>-1.5084399154604939</v>
          </cell>
          <cell r="Q154">
            <v>-3.2172431855107346</v>
          </cell>
          <cell r="R154">
            <v>-4.3266999999999998</v>
          </cell>
          <cell r="S154">
            <v>-1.7726819238851785</v>
          </cell>
          <cell r="T154">
            <v>-3.5724</v>
          </cell>
          <cell r="U154">
            <v>-1.4445612616255561</v>
          </cell>
          <cell r="AB154">
            <v>52591.3</v>
          </cell>
          <cell r="AC154">
            <v>57388.5</v>
          </cell>
          <cell r="AD154">
            <v>0</v>
          </cell>
          <cell r="AE154">
            <v>0</v>
          </cell>
        </row>
        <row r="155">
          <cell r="O155">
            <v>-10.709270957730883</v>
          </cell>
          <cell r="Q155">
            <v>-18.485061065441183</v>
          </cell>
          <cell r="R155">
            <v>-24.420400000000001</v>
          </cell>
          <cell r="S155">
            <v>-9.9897517245596639</v>
          </cell>
          <cell r="T155">
            <v>-21.008900000000004</v>
          </cell>
          <cell r="U155">
            <v>-8.495309340881521</v>
          </cell>
          <cell r="AB155">
            <v>365.32</v>
          </cell>
          <cell r="AC155">
            <v>284.7</v>
          </cell>
          <cell r="AD155">
            <v>0</v>
          </cell>
          <cell r="AE155">
            <v>0</v>
          </cell>
        </row>
        <row r="156">
          <cell r="O156">
            <v>-9.3723062269440867</v>
          </cell>
          <cell r="Q156">
            <v>-17.750285489217973</v>
          </cell>
          <cell r="R156">
            <v>-21.168599999999998</v>
          </cell>
          <cell r="S156">
            <v>-8.6748305761569124</v>
          </cell>
          <cell r="T156">
            <v>-22.4436</v>
          </cell>
          <cell r="U156">
            <v>-9.0754549130610602</v>
          </cell>
          <cell r="AB156">
            <v>26.028460890699996</v>
          </cell>
          <cell r="AC156">
            <v>15.65255516579999</v>
          </cell>
          <cell r="AD156">
            <v>0</v>
          </cell>
          <cell r="AE156">
            <v>0</v>
          </cell>
        </row>
        <row r="157">
          <cell r="O157">
            <v>-1.5174566439194195</v>
          </cell>
          <cell r="Q157">
            <v>2.0323871332329682</v>
          </cell>
          <cell r="R157">
            <v>0.32330000000000014</v>
          </cell>
          <cell r="S157">
            <v>8.2124294575467049E-2</v>
          </cell>
          <cell r="T157">
            <v>4.8230000000000004</v>
          </cell>
          <cell r="U157">
            <v>1.9502628386575012</v>
          </cell>
          <cell r="AB157">
            <v>9.5208153843999987</v>
          </cell>
          <cell r="AC157">
            <v>7.314205896899999</v>
          </cell>
          <cell r="AD157">
            <v>0</v>
          </cell>
          <cell r="AE157">
            <v>0</v>
          </cell>
        </row>
        <row r="158">
          <cell r="O158">
            <v>-12.10795953717637</v>
          </cell>
          <cell r="Q158">
            <v>-6.0382825764280659</v>
          </cell>
          <cell r="R158">
            <v>-7.0754000000000001</v>
          </cell>
          <cell r="S158">
            <v>-2.8862405222428662</v>
          </cell>
          <cell r="T158">
            <v>-7.7949999999999999</v>
          </cell>
          <cell r="U158">
            <v>-3.1520420541852001</v>
          </cell>
          <cell r="AB158">
            <v>10.395200000000001</v>
          </cell>
          <cell r="AC158">
            <v>6.3</v>
          </cell>
          <cell r="AD158">
            <v>4680.7344926762089</v>
          </cell>
          <cell r="AE158">
            <v>2835</v>
          </cell>
        </row>
        <row r="159">
          <cell r="O159">
            <v>12.605045192774037</v>
          </cell>
          <cell r="Q159">
            <v>0.25241018674598759</v>
          </cell>
          <cell r="R159">
            <v>2.0472999999999999</v>
          </cell>
          <cell r="S159">
            <v>0.89244253611921853</v>
          </cell>
          <cell r="T159">
            <v>-1.5828</v>
          </cell>
          <cell r="U159">
            <v>-0.64003234937323095</v>
          </cell>
          <cell r="AB159">
            <v>590.87415486610212</v>
          </cell>
          <cell r="AC159">
            <v>393.13127875257504</v>
          </cell>
          <cell r="AD159">
            <v>0</v>
          </cell>
          <cell r="AE159">
            <v>0</v>
          </cell>
        </row>
        <row r="160">
          <cell r="O160">
            <v>-0.75159746003664307</v>
          </cell>
          <cell r="Q160">
            <v>-1.9351544437442434</v>
          </cell>
          <cell r="R160">
            <v>-2.6561000000000003</v>
          </cell>
          <cell r="S160">
            <v>-1.0453849330285134</v>
          </cell>
          <cell r="T160">
            <v>-2.2004000000000001</v>
          </cell>
          <cell r="U160">
            <v>-0.88976951071572996</v>
          </cell>
          <cell r="AB160">
            <v>14.663458404669257</v>
          </cell>
          <cell r="AC160">
            <v>9.8681569649805443</v>
          </cell>
          <cell r="AD160">
            <v>0</v>
          </cell>
          <cell r="AE160">
            <v>0</v>
          </cell>
        </row>
        <row r="161">
          <cell r="O161">
            <v>-17.752219691442765</v>
          </cell>
          <cell r="Q161">
            <v>-0.42052144659377627</v>
          </cell>
          <cell r="R161">
            <v>-1</v>
          </cell>
          <cell r="S161">
            <v>-0.42052144659377627</v>
          </cell>
          <cell r="T161">
            <v>0</v>
          </cell>
          <cell r="U161">
            <v>0</v>
          </cell>
          <cell r="AB161">
            <v>22.774423529411763</v>
          </cell>
          <cell r="AC161">
            <v>14.399388235294118</v>
          </cell>
          <cell r="AD161">
            <v>857.24602298171635</v>
          </cell>
          <cell r="AE161">
            <v>527.07224116717225</v>
          </cell>
        </row>
        <row r="162">
          <cell r="O162">
            <v>102.2506654035956</v>
          </cell>
          <cell r="Q162">
            <v>199.15659016610201</v>
          </cell>
          <cell r="R162">
            <v>247.91120000000001</v>
          </cell>
          <cell r="S162">
            <v>101.65509400759007</v>
          </cell>
          <cell r="T162">
            <v>241.12119999999996</v>
          </cell>
          <cell r="U162">
            <v>97.501496158511941</v>
          </cell>
          <cell r="AB162">
            <v>225.79974466912699</v>
          </cell>
          <cell r="AC162">
            <v>265.90778736130608</v>
          </cell>
          <cell r="AD162">
            <v>0</v>
          </cell>
          <cell r="AE162">
            <v>0</v>
          </cell>
        </row>
        <row r="163">
          <cell r="O163">
            <v>-28.839698483094466</v>
          </cell>
          <cell r="Q163">
            <v>-51.086302696704919</v>
          </cell>
          <cell r="R163">
            <v>-72.06</v>
          </cell>
          <cell r="S163">
            <v>-29.60631887139154</v>
          </cell>
          <cell r="T163">
            <v>-53.12</v>
          </cell>
          <cell r="U163">
            <v>-21.479983825313383</v>
          </cell>
          <cell r="AB163">
            <v>163.28789544747082</v>
          </cell>
          <cell r="AC163">
            <v>138.15913914396887</v>
          </cell>
          <cell r="AD163">
            <v>0</v>
          </cell>
          <cell r="AE163">
            <v>0</v>
          </cell>
        </row>
        <row r="164">
          <cell r="O164">
            <v>-22.918047438192062</v>
          </cell>
          <cell r="Q164">
            <v>-31.836080298000578</v>
          </cell>
          <cell r="R164">
            <v>-57.61</v>
          </cell>
          <cell r="S164">
            <v>-23.607208482392004</v>
          </cell>
          <cell r="T164">
            <v>-20.350000000000001</v>
          </cell>
          <cell r="U164">
            <v>-8.2288718156085743</v>
          </cell>
          <cell r="AB164">
            <v>173.63222721649484</v>
          </cell>
          <cell r="AC164">
            <v>107.85093247422682</v>
          </cell>
          <cell r="AD164">
            <v>7655.663043979961</v>
          </cell>
          <cell r="AE164">
            <v>4658.6878734853772</v>
          </cell>
        </row>
        <row r="165">
          <cell r="O165">
            <v>-78.926725311351689</v>
          </cell>
          <cell r="Q165">
            <v>-150.23895811875241</v>
          </cell>
          <cell r="R165">
            <v>-204.839</v>
          </cell>
          <cell r="S165">
            <v>-83.988250476212983</v>
          </cell>
          <cell r="T165">
            <v>-163.83800000000002</v>
          </cell>
          <cell r="U165">
            <v>-66.250707642539439</v>
          </cell>
          <cell r="AB165">
            <v>828.60509999999999</v>
          </cell>
          <cell r="AC165">
            <v>793.80549999999994</v>
          </cell>
          <cell r="AD165">
            <v>0</v>
          </cell>
          <cell r="AE165">
            <v>0</v>
          </cell>
        </row>
        <row r="166">
          <cell r="O166">
            <v>-8.4114175284434491</v>
          </cell>
          <cell r="Q166">
            <v>-18.891175481918715</v>
          </cell>
          <cell r="R166">
            <v>-26.400199999999998</v>
          </cell>
          <cell r="S166">
            <v>-10.827285469787702</v>
          </cell>
          <cell r="T166">
            <v>-19.942</v>
          </cell>
          <cell r="U166">
            <v>-8.0638900121310151</v>
          </cell>
          <cell r="AB166">
            <v>453.83939999999996</v>
          </cell>
          <cell r="AC166">
            <v>331.37925000000001</v>
          </cell>
          <cell r="AD166">
            <v>0</v>
          </cell>
          <cell r="AE166">
            <v>0</v>
          </cell>
        </row>
        <row r="167">
          <cell r="O167">
            <v>-6.5571495853093182</v>
          </cell>
          <cell r="Q167">
            <v>-12.260071552049856</v>
          </cell>
          <cell r="R167">
            <v>-16.676000000000002</v>
          </cell>
          <cell r="S167">
            <v>-6.8464039418598031</v>
          </cell>
          <cell r="T167">
            <v>-13.388</v>
          </cell>
          <cell r="U167">
            <v>-5.4136676101900534</v>
          </cell>
          <cell r="AB167">
            <v>451.64599999999996</v>
          </cell>
          <cell r="AC167">
            <v>275</v>
          </cell>
          <cell r="AD167">
            <v>6258.9248736302434</v>
          </cell>
          <cell r="AE167">
            <v>3914.166666666667</v>
          </cell>
        </row>
        <row r="168">
          <cell r="O168">
            <v>-3.1914572882479644</v>
          </cell>
          <cell r="Q168">
            <v>-5.1504994025365702</v>
          </cell>
          <cell r="R168">
            <v>-7.4539999999999988</v>
          </cell>
          <cell r="S168">
            <v>-3.0659866649708607</v>
          </cell>
          <cell r="T168">
            <v>-5.1550000000000002</v>
          </cell>
          <cell r="U168">
            <v>-2.0845127375657095</v>
          </cell>
          <cell r="AB168">
            <v>0</v>
          </cell>
          <cell r="AC168">
            <v>0</v>
          </cell>
          <cell r="AD168">
            <v>0</v>
          </cell>
          <cell r="AE168">
            <v>0</v>
          </cell>
        </row>
        <row r="169">
          <cell r="O169">
            <v>-16.965323654191266</v>
          </cell>
          <cell r="Q169">
            <v>-32.763425659972377</v>
          </cell>
          <cell r="R169">
            <v>-46.61</v>
          </cell>
          <cell r="S169">
            <v>-19.172240864177791</v>
          </cell>
          <cell r="T169">
            <v>-33.610999999999997</v>
          </cell>
          <cell r="U169">
            <v>-13.591184795794582</v>
          </cell>
          <cell r="AB169">
            <v>0</v>
          </cell>
          <cell r="AC169">
            <v>0</v>
          </cell>
          <cell r="AD169">
            <v>0</v>
          </cell>
          <cell r="AE169">
            <v>0</v>
          </cell>
        </row>
        <row r="170">
          <cell r="O170">
            <v>0</v>
          </cell>
          <cell r="Q170">
            <v>-0.51952930107910078</v>
          </cell>
          <cell r="R170">
            <v>-1.246</v>
          </cell>
          <cell r="S170">
            <v>-0.51952930107910078</v>
          </cell>
          <cell r="T170">
            <v>0</v>
          </cell>
          <cell r="U170">
            <v>0</v>
          </cell>
          <cell r="AB170">
            <v>0</v>
          </cell>
          <cell r="AC170">
            <v>0</v>
          </cell>
          <cell r="AD170">
            <v>0</v>
          </cell>
          <cell r="AE170">
            <v>0</v>
          </cell>
        </row>
        <row r="171">
          <cell r="O171">
            <v>-2.0249559429927448E-2</v>
          </cell>
          <cell r="Q171">
            <v>-7.21465076660988E-2</v>
          </cell>
          <cell r="R171">
            <v>-0.1694</v>
          </cell>
          <cell r="S171">
            <v>-7.21465076660988E-2</v>
          </cell>
          <cell r="T171">
            <v>0</v>
          </cell>
          <cell r="U171">
            <v>0</v>
          </cell>
          <cell r="AB171">
            <v>10.400693999999998</v>
          </cell>
          <cell r="AC171">
            <v>7.417564999999998</v>
          </cell>
          <cell r="AD171">
            <v>0</v>
          </cell>
          <cell r="AE171">
            <v>0</v>
          </cell>
        </row>
        <row r="172">
          <cell r="O172">
            <v>-10.31449746733287</v>
          </cell>
          <cell r="Q172">
            <v>0.19321270055017273</v>
          </cell>
          <cell r="R172">
            <v>-2.1226000000000003</v>
          </cell>
          <cell r="S172">
            <v>-0.96489486111582012</v>
          </cell>
          <cell r="T172">
            <v>2.8639999999999999</v>
          </cell>
          <cell r="U172">
            <v>1.1581075616659928</v>
          </cell>
          <cell r="AB172">
            <v>10.228849</v>
          </cell>
          <cell r="AC172">
            <v>7.8265799999999999</v>
          </cell>
          <cell r="AD172">
            <v>0</v>
          </cell>
          <cell r="AE172">
            <v>0</v>
          </cell>
        </row>
        <row r="173">
          <cell r="O173">
            <v>-29.558216245204463</v>
          </cell>
          <cell r="Q173">
            <v>-57.543001785248144</v>
          </cell>
          <cell r="R173">
            <v>-80.7727</v>
          </cell>
          <cell r="S173">
            <v>-33.09152584509448</v>
          </cell>
          <cell r="T173">
            <v>-60.468499999999999</v>
          </cell>
          <cell r="U173">
            <v>-24.451475940153664</v>
          </cell>
          <cell r="AB173">
            <v>10.22564</v>
          </cell>
          <cell r="AC173">
            <v>7.7750000000000004</v>
          </cell>
          <cell r="AD173">
            <v>17991.979139090909</v>
          </cell>
          <cell r="AE173">
            <v>14091.645454545453</v>
          </cell>
        </row>
        <row r="174">
          <cell r="O174">
            <v>-100.23500595044426</v>
          </cell>
          <cell r="Q174">
            <v>-36.925141543269547</v>
          </cell>
          <cell r="R174">
            <v>-48.179499999999997</v>
          </cell>
          <cell r="S174">
            <v>-19.884300459565544</v>
          </cell>
          <cell r="T174">
            <v>-42.142000000000003</v>
          </cell>
          <cell r="U174">
            <v>-17.040841083704006</v>
          </cell>
          <cell r="AB174">
            <v>15.794036000000006</v>
          </cell>
          <cell r="AC174">
            <v>9.1729300000000009</v>
          </cell>
          <cell r="AD174">
            <v>0</v>
          </cell>
          <cell r="AE174">
            <v>0</v>
          </cell>
        </row>
        <row r="175">
          <cell r="O175">
            <v>184.19124194837556</v>
          </cell>
          <cell r="Q175">
            <v>342.55818721401516</v>
          </cell>
          <cell r="R175">
            <v>467.56200000000001</v>
          </cell>
          <cell r="S175">
            <v>192.05879376476324</v>
          </cell>
          <cell r="T175">
            <v>372.185</v>
          </cell>
          <cell r="U175">
            <v>150.49939344925193</v>
          </cell>
          <cell r="AB175">
            <v>15.044340999999999</v>
          </cell>
          <cell r="AC175">
            <v>5.6903999999999995</v>
          </cell>
          <cell r="AD175">
            <v>0</v>
          </cell>
          <cell r="AE175">
            <v>0</v>
          </cell>
        </row>
        <row r="176">
          <cell r="O176">
            <v>-4.7951307170627198</v>
          </cell>
          <cell r="Q176">
            <v>-8.1890781213264958</v>
          </cell>
          <cell r="R176">
            <v>-11.594800000000001</v>
          </cell>
          <cell r="S176">
            <v>-4.7615002806471578</v>
          </cell>
          <cell r="T176">
            <v>-8.4763999999999999</v>
          </cell>
          <cell r="U176">
            <v>-3.4275778406793371</v>
          </cell>
          <cell r="AB176">
            <v>14.746595000000001</v>
          </cell>
          <cell r="AC176">
            <v>6.2589999999999995</v>
          </cell>
          <cell r="AD176">
            <v>24728.340251545451</v>
          </cell>
          <cell r="AE176">
            <v>11492.429090909092</v>
          </cell>
        </row>
        <row r="177">
          <cell r="O177">
            <v>-0.45888535404203668</v>
          </cell>
          <cell r="Q177">
            <v>-0.77962150601612235</v>
          </cell>
          <cell r="R177">
            <v>-1.0679999999999998</v>
          </cell>
          <cell r="S177">
            <v>-0.43894216917827356</v>
          </cell>
          <cell r="T177">
            <v>-0.84250000000000003</v>
          </cell>
          <cell r="U177">
            <v>-0.34067933683784879</v>
          </cell>
          <cell r="AB177">
            <v>2.6128919999999995</v>
          </cell>
          <cell r="AC177">
            <v>1.6365499999999999</v>
          </cell>
          <cell r="AD177">
            <v>0</v>
          </cell>
          <cell r="AE177">
            <v>0</v>
          </cell>
        </row>
        <row r="178">
          <cell r="O178">
            <v>-1.2771020378440598</v>
          </cell>
          <cell r="Q178">
            <v>-2.1587354942398962</v>
          </cell>
          <cell r="R178">
            <v>-3.0541999999999998</v>
          </cell>
          <cell r="S178">
            <v>-1.2548940061687273</v>
          </cell>
          <cell r="T178">
            <v>-2.2351999999999999</v>
          </cell>
          <cell r="U178">
            <v>-0.90384148807116871</v>
          </cell>
          <cell r="AB178">
            <v>0.77940399999999999</v>
          </cell>
          <cell r="AC178">
            <v>0</v>
          </cell>
          <cell r="AD178">
            <v>0</v>
          </cell>
          <cell r="AE178">
            <v>0</v>
          </cell>
        </row>
        <row r="179">
          <cell r="O179">
            <v>-2.6644372967412924</v>
          </cell>
          <cell r="Q179">
            <v>-4.7078462225282625</v>
          </cell>
          <cell r="R179">
            <v>-6.5419999999999998</v>
          </cell>
          <cell r="S179">
            <v>-2.6847972941012515</v>
          </cell>
          <cell r="T179">
            <v>-5.0030000000000001</v>
          </cell>
          <cell r="U179">
            <v>-2.0230489284270119</v>
          </cell>
          <cell r="AB179">
            <v>0.78009400000000007</v>
          </cell>
          <cell r="AC179">
            <v>0</v>
          </cell>
          <cell r="AD179">
            <v>1397.49262</v>
          </cell>
          <cell r="AE179">
            <v>0</v>
          </cell>
        </row>
        <row r="180">
          <cell r="O180">
            <v>-0.81093395551929248</v>
          </cell>
          <cell r="Q180">
            <v>-0.1427220264214541</v>
          </cell>
          <cell r="R180">
            <v>-0.32290000000000002</v>
          </cell>
          <cell r="S180">
            <v>-0.13099537862525512</v>
          </cell>
          <cell r="T180">
            <v>-2.8999999999999998E-2</v>
          </cell>
          <cell r="U180">
            <v>-1.1726647796198947E-2</v>
          </cell>
          <cell r="AB180">
            <v>0.3307230000000001</v>
          </cell>
          <cell r="AC180">
            <v>2.9110000000000136E-2</v>
          </cell>
          <cell r="AD180">
            <v>0</v>
          </cell>
          <cell r="AE180">
            <v>0</v>
          </cell>
        </row>
        <row r="181">
          <cell r="O181">
            <v>-0.32295245825643065</v>
          </cell>
          <cell r="Q181">
            <v>-0.52704998668831804</v>
          </cell>
          <cell r="R181">
            <v>-0.97499999999999998</v>
          </cell>
          <cell r="S181">
            <v>-0.40735730573401163</v>
          </cell>
          <cell r="T181">
            <v>-0.29600000000000004</v>
          </cell>
          <cell r="U181">
            <v>-0.11969268095430655</v>
          </cell>
          <cell r="AB181">
            <v>0.37926599999999999</v>
          </cell>
          <cell r="AC181">
            <v>0.33396000000000003</v>
          </cell>
          <cell r="AD181">
            <v>0</v>
          </cell>
          <cell r="AE181">
            <v>0</v>
          </cell>
        </row>
        <row r="182">
          <cell r="O182">
            <v>0.21311791319753162</v>
          </cell>
          <cell r="Q182">
            <v>0.45730917436312873</v>
          </cell>
          <cell r="R182">
            <v>0.56400000000000006</v>
          </cell>
          <cell r="S182">
            <v>0.23126792891225936</v>
          </cell>
          <cell r="T182">
            <v>0.55900000000000005</v>
          </cell>
          <cell r="U182">
            <v>0.22604124545086943</v>
          </cell>
          <cell r="AB182">
            <v>0.49357800000000002</v>
          </cell>
          <cell r="AC182">
            <v>0.34</v>
          </cell>
          <cell r="AD182">
            <v>980.13822818181814</v>
          </cell>
          <cell r="AE182">
            <v>675.05454545454563</v>
          </cell>
        </row>
        <row r="183">
          <cell r="O183">
            <v>0.73368419876761015</v>
          </cell>
          <cell r="Q183">
            <v>0.17415213985834449</v>
          </cell>
          <cell r="R183">
            <v>0.41700000000000004</v>
          </cell>
          <cell r="S183">
            <v>0.17415213985834449</v>
          </cell>
          <cell r="T183">
            <v>0</v>
          </cell>
          <cell r="U183">
            <v>0</v>
          </cell>
          <cell r="AB183">
            <v>10.679600000000002</v>
          </cell>
          <cell r="AC183">
            <v>7.6353750000000016</v>
          </cell>
          <cell r="AD183">
            <v>0</v>
          </cell>
          <cell r="AE183">
            <v>0</v>
          </cell>
        </row>
        <row r="184">
          <cell r="O184">
            <v>12.403461967237396</v>
          </cell>
          <cell r="Q184">
            <v>21.751745810450796</v>
          </cell>
          <cell r="R184">
            <v>30.235500000000002</v>
          </cell>
          <cell r="S184">
            <v>12.408438087037936</v>
          </cell>
          <cell r="T184">
            <v>23.106000000000002</v>
          </cell>
          <cell r="U184">
            <v>9.3433077234128596</v>
          </cell>
          <cell r="AB184">
            <v>4.9803319999999989</v>
          </cell>
          <cell r="AC184">
            <v>3.9660300000000004</v>
          </cell>
          <cell r="AD184">
            <v>0</v>
          </cell>
          <cell r="AE184">
            <v>0</v>
          </cell>
        </row>
        <row r="185">
          <cell r="O185">
            <v>4.9717352976352762</v>
          </cell>
          <cell r="Q185">
            <v>0.97222134865707188</v>
          </cell>
          <cell r="R185">
            <v>2.2999999999999998</v>
          </cell>
          <cell r="S185">
            <v>0.97222134865707188</v>
          </cell>
          <cell r="T185">
            <v>0</v>
          </cell>
          <cell r="U185">
            <v>0</v>
          </cell>
          <cell r="AB185">
            <v>4.428369</v>
          </cell>
          <cell r="AC185">
            <v>4.335</v>
          </cell>
          <cell r="AD185">
            <v>8618.4697018181832</v>
          </cell>
          <cell r="AE185">
            <v>8169.2045454545478</v>
          </cell>
        </row>
        <row r="186">
          <cell r="O186">
            <v>-102.32937123135108</v>
          </cell>
          <cell r="Q186">
            <v>-149.6252908519171</v>
          </cell>
          <cell r="R186">
            <v>-199</v>
          </cell>
          <cell r="S186">
            <v>-81.691607067040408</v>
          </cell>
          <cell r="T186">
            <v>-168</v>
          </cell>
          <cell r="U186">
            <v>-67.933683784876678</v>
          </cell>
          <cell r="AB186">
            <v>32.230405000000005</v>
          </cell>
          <cell r="AC186">
            <v>26.025939999999995</v>
          </cell>
          <cell r="AD186">
            <v>0</v>
          </cell>
          <cell r="AE186">
            <v>0</v>
          </cell>
        </row>
        <row r="187">
          <cell r="O187">
            <v>-3.9104483177440019</v>
          </cell>
          <cell r="Q187">
            <v>-3.6985131952992161</v>
          </cell>
          <cell r="R187">
            <v>-5</v>
          </cell>
          <cell r="S187">
            <v>-2.0810445337545334</v>
          </cell>
          <cell r="T187">
            <v>-4</v>
          </cell>
          <cell r="U187">
            <v>-1.6174686615446827</v>
          </cell>
          <cell r="AB187">
            <v>21.279561999999999</v>
          </cell>
          <cell r="AC187">
            <v>22.412880000000001</v>
          </cell>
          <cell r="AD187">
            <v>0</v>
          </cell>
          <cell r="AE187">
            <v>0</v>
          </cell>
        </row>
        <row r="188">
          <cell r="O188">
            <v>-3.9281188789477266</v>
          </cell>
          <cell r="Q188">
            <v>-5.738402620353968</v>
          </cell>
          <cell r="R188">
            <v>-9</v>
          </cell>
          <cell r="S188">
            <v>-3.7165667934231128</v>
          </cell>
          <cell r="T188">
            <v>-5</v>
          </cell>
          <cell r="U188">
            <v>-2.0218358269308534</v>
          </cell>
          <cell r="AB188">
            <v>20.691402000000004</v>
          </cell>
          <cell r="AC188">
            <v>22.934999999999999</v>
          </cell>
          <cell r="AD188">
            <v>36398.234540000005</v>
          </cell>
          <cell r="AE188">
            <v>40896</v>
          </cell>
        </row>
        <row r="189">
          <cell r="O189">
            <v>-1.700556088971489</v>
          </cell>
          <cell r="Q189">
            <v>-2.0218358269308534</v>
          </cell>
          <cell r="R189">
            <v>-2</v>
          </cell>
          <cell r="S189">
            <v>-0.80873433077234136</v>
          </cell>
          <cell r="T189">
            <v>-3</v>
          </cell>
          <cell r="U189">
            <v>-1.213101496158512</v>
          </cell>
        </row>
        <row r="190">
          <cell r="O190">
            <v>-3.2914766381851552</v>
          </cell>
          <cell r="Q190">
            <v>-0.42589437819420783</v>
          </cell>
          <cell r="R190">
            <v>-1</v>
          </cell>
          <cell r="S190">
            <v>-0.42589437819420783</v>
          </cell>
          <cell r="T190">
            <v>0</v>
          </cell>
          <cell r="U190">
            <v>0</v>
          </cell>
        </row>
        <row r="191">
          <cell r="O191">
            <v>-2.4385115250206773</v>
          </cell>
          <cell r="Q191">
            <v>-7.2786089769510722</v>
          </cell>
          <cell r="R191">
            <v>-8</v>
          </cell>
          <cell r="S191">
            <v>-3.2349373230893654</v>
          </cell>
          <cell r="T191">
            <v>-10</v>
          </cell>
          <cell r="U191">
            <v>-4.0436716538617068</v>
          </cell>
        </row>
        <row r="192">
          <cell r="O192">
            <v>2.2717508316000599</v>
          </cell>
          <cell r="Q192">
            <v>0.83928834264232688</v>
          </cell>
          <cell r="R192">
            <v>2</v>
          </cell>
          <cell r="S192">
            <v>0.83928834264232688</v>
          </cell>
          <cell r="T192">
            <v>0</v>
          </cell>
          <cell r="U192">
            <v>0</v>
          </cell>
        </row>
        <row r="193">
          <cell r="O193">
            <v>-0.48325440180223822</v>
          </cell>
          <cell r="Q193">
            <v>1.5959414487366455</v>
          </cell>
          <cell r="R193">
            <v>1</v>
          </cell>
          <cell r="S193">
            <v>0.38283995257813352</v>
          </cell>
          <cell r="T193">
            <v>3</v>
          </cell>
          <cell r="U193">
            <v>1.213101496158512</v>
          </cell>
        </row>
        <row r="194">
          <cell r="O194">
            <v>-1.6740617464861416</v>
          </cell>
          <cell r="Q194">
            <v>-7.1274821456572268E-3</v>
          </cell>
          <cell r="R194">
            <v>0</v>
          </cell>
          <cell r="S194">
            <v>-7.1274821456572268E-3</v>
          </cell>
          <cell r="T194">
            <v>0</v>
          </cell>
          <cell r="U194">
            <v>0</v>
          </cell>
        </row>
        <row r="195">
          <cell r="O195">
            <v>118.92362348198718</v>
          </cell>
          <cell r="Q195">
            <v>176.02026628074253</v>
          </cell>
          <cell r="R195">
            <v>236</v>
          </cell>
          <cell r="S195">
            <v>96.764301865053028</v>
          </cell>
          <cell r="T195">
            <v>196</v>
          </cell>
          <cell r="U195">
            <v>79.255964415689476</v>
          </cell>
        </row>
        <row r="196">
          <cell r="O196">
            <v>-9.6353847000048507</v>
          </cell>
          <cell r="Q196">
            <v>-18.497024432710166</v>
          </cell>
          <cell r="R196">
            <v>-25.41</v>
          </cell>
          <cell r="S196">
            <v>-10.417768468294476</v>
          </cell>
          <cell r="T196">
            <v>-19.98</v>
          </cell>
          <cell r="U196">
            <v>-8.0792559644156903</v>
          </cell>
        </row>
        <row r="197">
          <cell r="O197">
            <v>-2.0445507240555698</v>
          </cell>
          <cell r="Q197">
            <v>-3.2573865224216951</v>
          </cell>
          <cell r="R197">
            <v>-5.67</v>
          </cell>
          <cell r="S197">
            <v>-2.3313857136873644</v>
          </cell>
          <cell r="T197">
            <v>-2.29</v>
          </cell>
          <cell r="U197">
            <v>-0.92600080873433077</v>
          </cell>
        </row>
        <row r="198">
          <cell r="O198">
            <v>-0.75970194723451134</v>
          </cell>
          <cell r="Q198">
            <v>-1.2247785694279099</v>
          </cell>
          <cell r="R198">
            <v>-1.75</v>
          </cell>
          <cell r="S198">
            <v>-0.71931961269519651</v>
          </cell>
          <cell r="T198">
            <v>-1.25</v>
          </cell>
          <cell r="U198">
            <v>-0.50545895673271335</v>
          </cell>
        </row>
        <row r="199">
          <cell r="O199">
            <v>-1.1616330654169238</v>
          </cell>
          <cell r="Q199">
            <v>-2.6287023201894884</v>
          </cell>
          <cell r="R199">
            <v>-3.55</v>
          </cell>
          <cell r="S199">
            <v>-1.4560375405695936</v>
          </cell>
          <cell r="T199">
            <v>-2.9</v>
          </cell>
          <cell r="U199">
            <v>-1.172664779619895</v>
          </cell>
        </row>
        <row r="200">
          <cell r="O200">
            <v>-0.58023832969791644</v>
          </cell>
          <cell r="Q200">
            <v>-1.080374486608864</v>
          </cell>
          <cell r="R200">
            <v>-1.47</v>
          </cell>
          <cell r="S200">
            <v>-0.60322123145318285</v>
          </cell>
          <cell r="T200">
            <v>-1.18</v>
          </cell>
          <cell r="U200">
            <v>-0.47715325515568141</v>
          </cell>
        </row>
        <row r="201">
          <cell r="O201">
            <v>-0.39432111490981936</v>
          </cell>
          <cell r="Q201">
            <v>-7.8898188172613679</v>
          </cell>
          <cell r="R201">
            <v>-15.21</v>
          </cell>
          <cell r="S201">
            <v>-6.2602191407550993</v>
          </cell>
          <cell r="T201">
            <v>-4.03</v>
          </cell>
          <cell r="U201">
            <v>-1.6295996765062681</v>
          </cell>
        </row>
        <row r="202">
          <cell r="O202">
            <v>1.1363879649537697E-2</v>
          </cell>
          <cell r="Q202">
            <v>4.0436716538617072E-2</v>
          </cell>
          <cell r="R202">
            <v>0</v>
          </cell>
          <cell r="S202">
            <v>0</v>
          </cell>
          <cell r="T202">
            <v>0.1</v>
          </cell>
          <cell r="U202">
            <v>4.0436716538617072E-2</v>
          </cell>
        </row>
        <row r="203">
          <cell r="O203">
            <v>-0.20931450423343476</v>
          </cell>
          <cell r="Q203">
            <v>-0.39297112157455472</v>
          </cell>
          <cell r="R203">
            <v>-0.68</v>
          </cell>
          <cell r="S203">
            <v>-0.27974831526642696</v>
          </cell>
          <cell r="T203">
            <v>-0.28000000000000003</v>
          </cell>
          <cell r="U203">
            <v>-0.11322280630812781</v>
          </cell>
        </row>
        <row r="204">
          <cell r="O204">
            <v>-0.33705846278548152</v>
          </cell>
          <cell r="Q204">
            <v>-0.21273314731992299</v>
          </cell>
          <cell r="R204">
            <v>-0.34</v>
          </cell>
          <cell r="S204">
            <v>-0.13994705755041223</v>
          </cell>
          <cell r="T204">
            <v>-0.18</v>
          </cell>
          <cell r="U204">
            <v>-7.2786089769510717E-2</v>
          </cell>
        </row>
        <row r="205">
          <cell r="O205">
            <v>15.534191882929118</v>
          </cell>
          <cell r="Q205">
            <v>31.458074162922884</v>
          </cell>
          <cell r="R205">
            <v>43.02</v>
          </cell>
          <cell r="S205">
            <v>17.657022808292876</v>
          </cell>
          <cell r="T205">
            <v>34.130000000000003</v>
          </cell>
          <cell r="U205">
            <v>13.801051354630005</v>
          </cell>
        </row>
        <row r="206">
          <cell r="O206">
            <v>-6.5124376359876788</v>
          </cell>
          <cell r="Q206">
            <v>-12.884670550381616</v>
          </cell>
          <cell r="R206">
            <v>-18.41</v>
          </cell>
          <cell r="S206">
            <v>-7.5672423255534689</v>
          </cell>
          <cell r="T206">
            <v>-13.15</v>
          </cell>
          <cell r="U206">
            <v>-5.317428224828145</v>
          </cell>
        </row>
        <row r="207">
          <cell r="O207">
            <v>-7.7382939905872E-2</v>
          </cell>
          <cell r="Q207">
            <v>0</v>
          </cell>
          <cell r="R207">
            <v>0</v>
          </cell>
          <cell r="S207">
            <v>0</v>
          </cell>
          <cell r="T207">
            <v>0</v>
          </cell>
          <cell r="U207">
            <v>0</v>
          </cell>
        </row>
        <row r="208">
          <cell r="O208">
            <v>-1.2118898217856599E-2</v>
          </cell>
          <cell r="Q208">
            <v>0</v>
          </cell>
          <cell r="R208">
            <v>0</v>
          </cell>
          <cell r="S208">
            <v>0</v>
          </cell>
          <cell r="T208">
            <v>0</v>
          </cell>
          <cell r="U208">
            <v>0</v>
          </cell>
        </row>
        <row r="209">
          <cell r="O209">
            <v>-0.69502162601248807</v>
          </cell>
          <cell r="Q209">
            <v>-1.2247785694279099</v>
          </cell>
          <cell r="R209">
            <v>-1.75</v>
          </cell>
          <cell r="S209">
            <v>-0.71931961269519651</v>
          </cell>
          <cell r="T209">
            <v>-1.25</v>
          </cell>
          <cell r="U209">
            <v>-0.50545895673271335</v>
          </cell>
        </row>
        <row r="210">
          <cell r="O210">
            <v>0</v>
          </cell>
          <cell r="Q210">
            <v>-0.19596457110846555</v>
          </cell>
          <cell r="R210">
            <v>-0.28000000000000003</v>
          </cell>
          <cell r="S210">
            <v>-0.11509113803123143</v>
          </cell>
          <cell r="T210">
            <v>-0.2</v>
          </cell>
          <cell r="U210">
            <v>-8.087343307723413E-2</v>
          </cell>
        </row>
        <row r="211">
          <cell r="O211">
            <v>0.38419843125076353</v>
          </cell>
          <cell r="Q211">
            <v>0</v>
          </cell>
          <cell r="R211">
            <v>0</v>
          </cell>
          <cell r="S211">
            <v>0</v>
          </cell>
          <cell r="T211">
            <v>0</v>
          </cell>
          <cell r="U211">
            <v>0</v>
          </cell>
        </row>
        <row r="212">
          <cell r="O212">
            <v>8.6876822619894337E-2</v>
          </cell>
          <cell r="Q212">
            <v>0.24495571388558202</v>
          </cell>
          <cell r="R212">
            <v>0.35</v>
          </cell>
          <cell r="S212">
            <v>0.14386392253903932</v>
          </cell>
          <cell r="T212">
            <v>0.25</v>
          </cell>
          <cell r="U212">
            <v>0.10109179134654268</v>
          </cell>
        </row>
        <row r="213">
          <cell r="O213">
            <v>7.9528461092554412</v>
          </cell>
          <cell r="Q213">
            <v>14.648351690357806</v>
          </cell>
          <cell r="R213">
            <v>20.93</v>
          </cell>
          <cell r="S213">
            <v>8.6030625678345523</v>
          </cell>
          <cell r="T213">
            <v>14.95</v>
          </cell>
          <cell r="U213">
            <v>6.0452891225232523</v>
          </cell>
        </row>
        <row r="214">
          <cell r="O214">
            <v>-11.497403048457732</v>
          </cell>
          <cell r="Q214">
            <v>-28.627799178046033</v>
          </cell>
          <cell r="R214">
            <v>-38.8352</v>
          </cell>
          <cell r="S214">
            <v>-15.890233468381656</v>
          </cell>
          <cell r="T214">
            <v>-31.5</v>
          </cell>
          <cell r="U214">
            <v>-12.737565709664377</v>
          </cell>
        </row>
        <row r="215">
          <cell r="O215">
            <v>-0.72278987400401307</v>
          </cell>
          <cell r="Q215">
            <v>-2.4372789270087516</v>
          </cell>
          <cell r="R215">
            <v>-3.1024000000000003</v>
          </cell>
          <cell r="S215">
            <v>-1.2646141473888564</v>
          </cell>
          <cell r="T215">
            <v>-2.9</v>
          </cell>
          <cell r="U215">
            <v>-1.1726647796198948</v>
          </cell>
        </row>
        <row r="216">
          <cell r="O216">
            <v>-1.3384384155411813</v>
          </cell>
          <cell r="Q216">
            <v>-2.5879658026618819</v>
          </cell>
          <cell r="R216">
            <v>-3.6568999999999998</v>
          </cell>
          <cell r="S216">
            <v>-1.4961744561192207</v>
          </cell>
          <cell r="T216">
            <v>-2.7</v>
          </cell>
          <cell r="U216">
            <v>-1.0917913465426607</v>
          </cell>
        </row>
        <row r="217">
          <cell r="O217">
            <v>-0.41903325090390109</v>
          </cell>
          <cell r="Q217">
            <v>-0.6732816784777822</v>
          </cell>
          <cell r="R217">
            <v>-0.84859999999999991</v>
          </cell>
          <cell r="S217">
            <v>-0.34978794616884562</v>
          </cell>
          <cell r="T217">
            <v>-0.8</v>
          </cell>
          <cell r="U217">
            <v>-0.32349373230893658</v>
          </cell>
        </row>
        <row r="218">
          <cell r="O218">
            <v>-0.98334148054163539</v>
          </cell>
          <cell r="Q218">
            <v>-1.7200853696278267</v>
          </cell>
          <cell r="R218">
            <v>-2.6295000000000002</v>
          </cell>
          <cell r="S218">
            <v>-1.0730979050099534</v>
          </cell>
          <cell r="T218">
            <v>-1.6</v>
          </cell>
          <cell r="U218">
            <v>-0.64698746461787315</v>
          </cell>
        </row>
        <row r="219">
          <cell r="O219">
            <v>0</v>
          </cell>
          <cell r="Q219">
            <v>0.1213101496158512</v>
          </cell>
          <cell r="R219">
            <v>0</v>
          </cell>
          <cell r="S219">
            <v>0</v>
          </cell>
          <cell r="T219">
            <v>0.3</v>
          </cell>
          <cell r="U219">
            <v>0.1213101496158512</v>
          </cell>
        </row>
        <row r="220">
          <cell r="O220">
            <v>0</v>
          </cell>
          <cell r="Q220">
            <v>-1.5770319450060657</v>
          </cell>
          <cell r="R220">
            <v>0</v>
          </cell>
          <cell r="S220">
            <v>0</v>
          </cell>
          <cell r="T220">
            <v>-3.9</v>
          </cell>
          <cell r="U220">
            <v>-1.5770319450060657</v>
          </cell>
        </row>
        <row r="221">
          <cell r="O221">
            <v>-2.290871601155493</v>
          </cell>
          <cell r="Q221">
            <v>-1.2124039252528422</v>
          </cell>
          <cell r="R221">
            <v>-0.99180000000000024</v>
          </cell>
          <cell r="S221">
            <v>-0.40366959448050077</v>
          </cell>
          <cell r="T221">
            <v>-2</v>
          </cell>
          <cell r="U221">
            <v>-0.80873433077234147</v>
          </cell>
        </row>
        <row r="222">
          <cell r="O222">
            <v>-3.3717853199424916</v>
          </cell>
          <cell r="Q222">
            <v>-4.8134686167326697</v>
          </cell>
          <cell r="R222">
            <v>-7.1770000000000005</v>
          </cell>
          <cell r="S222">
            <v>-2.9533796559562848</v>
          </cell>
          <cell r="T222">
            <v>-4.5999999999999996</v>
          </cell>
          <cell r="U222">
            <v>-1.8600889607763853</v>
          </cell>
        </row>
        <row r="223">
          <cell r="O223">
            <v>-35.519677999097837</v>
          </cell>
          <cell r="Q223">
            <v>-4.620600889710607</v>
          </cell>
          <cell r="R223">
            <v>-11.317599999999999</v>
          </cell>
          <cell r="S223">
            <v>-4.620600889710607</v>
          </cell>
          <cell r="T223">
            <v>0</v>
          </cell>
          <cell r="U223">
            <v>0</v>
          </cell>
        </row>
        <row r="224">
          <cell r="O224">
            <v>21.774653806176939</v>
          </cell>
          <cell r="Q224">
            <v>56.947789288128007</v>
          </cell>
          <cell r="R224">
            <v>66.254100000000008</v>
          </cell>
          <cell r="S224">
            <v>27.145929199167231</v>
          </cell>
          <cell r="T224">
            <v>73.7</v>
          </cell>
          <cell r="U224">
            <v>29.80186008896078</v>
          </cell>
        </row>
        <row r="225">
          <cell r="O225">
            <v>-47.225581161399454</v>
          </cell>
          <cell r="Q225">
            <v>-83.123044481454386</v>
          </cell>
          <cell r="R225">
            <v>-116.49160999999998</v>
          </cell>
          <cell r="S225">
            <v>-47.876257582950544</v>
          </cell>
          <cell r="T225">
            <v>-87.165303999999992</v>
          </cell>
          <cell r="U225">
            <v>-35.246786898503842</v>
          </cell>
        </row>
        <row r="226">
          <cell r="O226">
            <v>-8.8118418972501195E-2</v>
          </cell>
          <cell r="Q226">
            <v>-7.8958867616235079E-2</v>
          </cell>
          <cell r="R226">
            <v>-0.18866699999999997</v>
          </cell>
          <cell r="S226">
            <v>-7.8958867616235079E-2</v>
          </cell>
          <cell r="T226">
            <v>0</v>
          </cell>
          <cell r="U226">
            <v>0</v>
          </cell>
        </row>
        <row r="227">
          <cell r="O227">
            <v>-0.24951231690509329</v>
          </cell>
          <cell r="Q227">
            <v>-1.9528507885159725</v>
          </cell>
          <cell r="R227">
            <v>-2.1463999999999999</v>
          </cell>
          <cell r="S227">
            <v>-0.86793368378487668</v>
          </cell>
          <cell r="T227">
            <v>-2.6829999999999998</v>
          </cell>
          <cell r="U227">
            <v>-1.0849171047310959</v>
          </cell>
        </row>
        <row r="228">
          <cell r="O228">
            <v>-0.83808927013977552</v>
          </cell>
          <cell r="Q228">
            <v>-1.9907330593812744</v>
          </cell>
          <cell r="R228">
            <v>-2.5363910000000001</v>
          </cell>
          <cell r="S228">
            <v>-1.03600600721791</v>
          </cell>
          <cell r="T228">
            <v>-2.36104</v>
          </cell>
          <cell r="U228">
            <v>-0.9547270521633644</v>
          </cell>
        </row>
        <row r="229">
          <cell r="O229">
            <v>-1.3497319638939086E-2</v>
          </cell>
          <cell r="Q229">
            <v>0</v>
          </cell>
          <cell r="R229">
            <v>0</v>
          </cell>
          <cell r="S229">
            <v>0</v>
          </cell>
          <cell r="T229">
            <v>0</v>
          </cell>
          <cell r="U229">
            <v>0</v>
          </cell>
        </row>
        <row r="230">
          <cell r="O230">
            <v>-0.20239606295500798</v>
          </cell>
          <cell r="Q230">
            <v>-0.40325920482749333</v>
          </cell>
          <cell r="R230">
            <v>-0.96984199999999976</v>
          </cell>
          <cell r="S230">
            <v>-0.40325920482749333</v>
          </cell>
          <cell r="T230">
            <v>0</v>
          </cell>
          <cell r="U230">
            <v>0</v>
          </cell>
        </row>
        <row r="231">
          <cell r="O231">
            <v>-0.74026730459355949</v>
          </cell>
          <cell r="Q231">
            <v>-0.22853717820966246</v>
          </cell>
          <cell r="R231">
            <v>-0.54385600000000001</v>
          </cell>
          <cell r="S231">
            <v>-0.22853717820966246</v>
          </cell>
          <cell r="T231">
            <v>0</v>
          </cell>
          <cell r="U231">
            <v>0</v>
          </cell>
        </row>
        <row r="232">
          <cell r="O232">
            <v>51.928694698416209</v>
          </cell>
          <cell r="Q232">
            <v>91.065525643783786</v>
          </cell>
          <cell r="R232">
            <v>127.47548500000001</v>
          </cell>
          <cell r="S232">
            <v>52.381721357491827</v>
          </cell>
          <cell r="T232">
            <v>95.665047999999985</v>
          </cell>
          <cell r="U232">
            <v>38.683804286291952</v>
          </cell>
        </row>
        <row r="233">
          <cell r="O233">
            <v>-1.7035775127768313</v>
          </cell>
          <cell r="Q233">
            <v>-1.7035775127768313</v>
          </cell>
          <cell r="R233">
            <v>-4</v>
          </cell>
          <cell r="S233">
            <v>-1.7035775127768313</v>
          </cell>
          <cell r="T233">
            <v>0</v>
          </cell>
          <cell r="U233">
            <v>0</v>
          </cell>
        </row>
        <row r="234">
          <cell r="O234">
            <v>-57.091393970600848</v>
          </cell>
          <cell r="Q234">
            <v>-115.47473704936871</v>
          </cell>
          <cell r="R234">
            <v>-137.14330000000001</v>
          </cell>
          <cell r="S234">
            <v>-56.262444287540973</v>
          </cell>
          <cell r="T234">
            <v>-146.43200000000002</v>
          </cell>
          <cell r="U234">
            <v>-59.212292761827747</v>
          </cell>
        </row>
        <row r="235">
          <cell r="O235">
            <v>-6.2511338420086977</v>
          </cell>
          <cell r="Q235">
            <v>-9.1842023593116338</v>
          </cell>
          <cell r="R235">
            <v>-12.416699999999999</v>
          </cell>
          <cell r="S235">
            <v>-5.1001344256278482</v>
          </cell>
          <cell r="T235">
            <v>-10.099899999999998</v>
          </cell>
          <cell r="U235">
            <v>-4.0840679336837855</v>
          </cell>
        </row>
        <row r="236">
          <cell r="O236">
            <v>-3.1456052780471442</v>
          </cell>
          <cell r="Q236">
            <v>-5.8888853426175638</v>
          </cell>
          <cell r="R236">
            <v>-8.7339999999999982</v>
          </cell>
          <cell r="S236">
            <v>-3.5971344327914418</v>
          </cell>
          <cell r="T236">
            <v>-5.6675000000000004</v>
          </cell>
          <cell r="U236">
            <v>-2.291750909826122</v>
          </cell>
        </row>
        <row r="237">
          <cell r="O237">
            <v>-4.7851292336847422</v>
          </cell>
          <cell r="Q237">
            <v>-26.54062732761216</v>
          </cell>
          <cell r="R237">
            <v>-30.5014</v>
          </cell>
          <cell r="S237">
            <v>-12.411553328420892</v>
          </cell>
          <cell r="T237">
            <v>-34.941200000000002</v>
          </cell>
          <cell r="U237">
            <v>-14.129073999191268</v>
          </cell>
        </row>
        <row r="238">
          <cell r="O238">
            <v>-10.69942920290703</v>
          </cell>
          <cell r="Q238">
            <v>-17.111762505859463</v>
          </cell>
          <cell r="R238">
            <v>-24.2652</v>
          </cell>
          <cell r="S238">
            <v>-9.9739137391793165</v>
          </cell>
          <cell r="T238">
            <v>-17.651900000000001</v>
          </cell>
          <cell r="U238">
            <v>-7.137848766680146</v>
          </cell>
        </row>
        <row r="239">
          <cell r="O239">
            <v>6.7272002742340762</v>
          </cell>
          <cell r="Q239">
            <v>7.4398001161628819</v>
          </cell>
          <cell r="R239">
            <v>9.1999999999999993</v>
          </cell>
          <cell r="S239">
            <v>3.8004956276873454</v>
          </cell>
          <cell r="T239">
            <v>9</v>
          </cell>
          <cell r="U239">
            <v>3.6393044884755361</v>
          </cell>
        </row>
        <row r="240">
          <cell r="O240">
            <v>-2.5316533184107186</v>
          </cell>
          <cell r="Q240">
            <v>-3.3028832962328627</v>
          </cell>
          <cell r="R240">
            <v>-4.0999999999999996</v>
          </cell>
          <cell r="S240">
            <v>-1.68541463468818</v>
          </cell>
          <cell r="T240">
            <v>-4</v>
          </cell>
          <cell r="U240">
            <v>-1.6174686615446827</v>
          </cell>
        </row>
        <row r="241">
          <cell r="O241">
            <v>1.9535975126855953</v>
          </cell>
          <cell r="Q241">
            <v>-3.4318639137091678</v>
          </cell>
          <cell r="R241">
            <v>-1.7</v>
          </cell>
          <cell r="S241">
            <v>-0.60129375600597301</v>
          </cell>
          <cell r="T241">
            <v>-7</v>
          </cell>
          <cell r="U241">
            <v>-2.8305701577031948</v>
          </cell>
        </row>
        <row r="242">
          <cell r="O242">
            <v>-1.8109705255416517</v>
          </cell>
          <cell r="Q242">
            <v>-0.99851166107567857</v>
          </cell>
          <cell r="R242">
            <v>-0.1</v>
          </cell>
          <cell r="S242">
            <v>1.2406252389748129E-2</v>
          </cell>
          <cell r="T242">
            <v>-2.5</v>
          </cell>
          <cell r="U242">
            <v>-1.0109179134654267</v>
          </cell>
        </row>
        <row r="243">
          <cell r="O243">
            <v>0</v>
          </cell>
          <cell r="Q243">
            <v>-8.267879288962382E-2</v>
          </cell>
          <cell r="R243">
            <v>-0.2</v>
          </cell>
          <cell r="S243">
            <v>-8.267879288962382E-2</v>
          </cell>
          <cell r="T243">
            <v>0</v>
          </cell>
          <cell r="U243">
            <v>0</v>
          </cell>
        </row>
        <row r="244">
          <cell r="O244">
            <v>109.66995595079166</v>
          </cell>
          <cell r="Q244">
            <v>215.1480008007791</v>
          </cell>
          <cell r="R244">
            <v>281.36260000000004</v>
          </cell>
          <cell r="S244">
            <v>115.41993771950129</v>
          </cell>
          <cell r="T244">
            <v>246.6275</v>
          </cell>
          <cell r="U244">
            <v>99.72806308127781</v>
          </cell>
        </row>
        <row r="245">
          <cell r="O245">
            <v>-100.47741853858012</v>
          </cell>
          <cell r="Q245">
            <v>-175.09272481918913</v>
          </cell>
          <cell r="R245">
            <v>-238.15360000000001</v>
          </cell>
          <cell r="S245">
            <v>-97.909061252670725</v>
          </cell>
          <cell r="T245">
            <v>-190.87520000000001</v>
          </cell>
          <cell r="U245">
            <v>-77.183663566518419</v>
          </cell>
        </row>
        <row r="246">
          <cell r="O246">
            <v>-2.8053492671807918</v>
          </cell>
          <cell r="Q246">
            <v>-3.3799068373557959</v>
          </cell>
          <cell r="R246">
            <v>-5.2780000000000005</v>
          </cell>
          <cell r="S246">
            <v>-2.1809581919858001</v>
          </cell>
          <cell r="T246">
            <v>-2.9649999999999999</v>
          </cell>
          <cell r="U246">
            <v>-1.198948645369996</v>
          </cell>
        </row>
        <row r="247">
          <cell r="O247">
            <v>-7.9955263549486002</v>
          </cell>
          <cell r="Q247">
            <v>-16.900840796165078</v>
          </cell>
          <cell r="R247">
            <v>-22.331400000000002</v>
          </cell>
          <cell r="S247">
            <v>-9.1540555151298992</v>
          </cell>
          <cell r="T247">
            <v>-19.157800000000002</v>
          </cell>
          <cell r="U247">
            <v>-7.7467852810351809</v>
          </cell>
        </row>
        <row r="248">
          <cell r="O248">
            <v>-12.387938275385663</v>
          </cell>
          <cell r="Q248">
            <v>-22.362924395338489</v>
          </cell>
          <cell r="R248">
            <v>-31.299000000000003</v>
          </cell>
          <cell r="S248">
            <v>-12.886175507348193</v>
          </cell>
          <cell r="T248">
            <v>-23.436</v>
          </cell>
          <cell r="U248">
            <v>-9.476748887990297</v>
          </cell>
        </row>
        <row r="249">
          <cell r="O249">
            <v>-11.806385977692123</v>
          </cell>
          <cell r="Q249">
            <v>-6.9079010182634342</v>
          </cell>
          <cell r="R249">
            <v>-13.908999999999999</v>
          </cell>
          <cell r="S249">
            <v>-5.8290494210131314</v>
          </cell>
          <cell r="T249">
            <v>-2.6680000000000001</v>
          </cell>
          <cell r="U249">
            <v>-1.0788515972503034</v>
          </cell>
        </row>
        <row r="250">
          <cell r="O250">
            <v>-12.316723759615396</v>
          </cell>
          <cell r="Q250">
            <v>0.7308158288160348</v>
          </cell>
          <cell r="R250">
            <v>1.847</v>
          </cell>
          <cell r="S250">
            <v>0.76316520204692839</v>
          </cell>
          <cell r="T250">
            <v>-0.08</v>
          </cell>
          <cell r="U250">
            <v>-3.2349373230893659E-2</v>
          </cell>
        </row>
        <row r="251">
          <cell r="O251">
            <v>-4.8120825822644671</v>
          </cell>
          <cell r="Q251">
            <v>-19.905099056026391</v>
          </cell>
          <cell r="R251">
            <v>-25.704999999999998</v>
          </cell>
          <cell r="S251">
            <v>-10.593736338679037</v>
          </cell>
          <cell r="T251">
            <v>-23.027000000000001</v>
          </cell>
          <cell r="U251">
            <v>-9.3113627173473521</v>
          </cell>
        </row>
        <row r="252">
          <cell r="O252">
            <v>-9.0005091794938519</v>
          </cell>
          <cell r="Q252">
            <v>-10.824356200105575</v>
          </cell>
          <cell r="R252">
            <v>-13.900700000000001</v>
          </cell>
          <cell r="S252">
            <v>-5.6767217480230832</v>
          </cell>
          <cell r="T252">
            <v>-12.7301</v>
          </cell>
          <cell r="U252">
            <v>-5.1476344520824924</v>
          </cell>
        </row>
        <row r="253">
          <cell r="O253">
            <v>-11.769639695772991</v>
          </cell>
          <cell r="Q253">
            <v>-17.445957177688175</v>
          </cell>
          <cell r="R253">
            <v>-25.575999999999997</v>
          </cell>
          <cell r="S253">
            <v>-10.491246300211424</v>
          </cell>
          <cell r="T253">
            <v>-17.198999999999998</v>
          </cell>
          <cell r="U253">
            <v>-6.9547108774767494</v>
          </cell>
        </row>
        <row r="254">
          <cell r="O254">
            <v>-64.190412755195766</v>
          </cell>
          <cell r="Q254">
            <v>-17.122877885410766</v>
          </cell>
          <cell r="R254">
            <v>-28.567</v>
          </cell>
          <cell r="S254">
            <v>-11.674839066162889</v>
          </cell>
          <cell r="T254">
            <v>-13.472999999999999</v>
          </cell>
          <cell r="U254">
            <v>-5.4480388192478779</v>
          </cell>
        </row>
        <row r="255">
          <cell r="O255">
            <v>232.71593452834719</v>
          </cell>
          <cell r="Q255">
            <v>379.26495818207479</v>
          </cell>
          <cell r="R255">
            <v>518.59699999999998</v>
          </cell>
          <cell r="S255">
            <v>213.30135122695955</v>
          </cell>
          <cell r="T255">
            <v>410.428</v>
          </cell>
          <cell r="U255">
            <v>165.96360695511527</v>
          </cell>
        </row>
        <row r="256">
          <cell r="O256">
            <v>-5.4879245773557885</v>
          </cell>
          <cell r="Q256">
            <v>-9.5236475574813966</v>
          </cell>
          <cell r="R256">
            <v>-12.9369</v>
          </cell>
          <cell r="S256">
            <v>-5.3067854466847919</v>
          </cell>
          <cell r="T256">
            <v>-10.4283</v>
          </cell>
          <cell r="U256">
            <v>-4.2168621107966038</v>
          </cell>
        </row>
        <row r="257">
          <cell r="O257">
            <v>-1.4905541396272859</v>
          </cell>
          <cell r="Q257">
            <v>-2.6079646269414396</v>
          </cell>
          <cell r="R257">
            <v>-3.9905000000000004</v>
          </cell>
          <cell r="S257">
            <v>-1.6441554882435017</v>
          </cell>
          <cell r="T257">
            <v>-2.3834999999999997</v>
          </cell>
          <cell r="U257">
            <v>-0.96380913869793783</v>
          </cell>
        </row>
        <row r="258">
          <cell r="O258">
            <v>-2.4667479770044887</v>
          </cell>
          <cell r="Q258">
            <v>-4.452429042858328</v>
          </cell>
          <cell r="R258">
            <v>-6.3238999999999992</v>
          </cell>
          <cell r="S258">
            <v>-2.598607773145428</v>
          </cell>
          <cell r="T258">
            <v>-4.5845000000000002</v>
          </cell>
          <cell r="U258">
            <v>-1.8538212697128995</v>
          </cell>
        </row>
        <row r="259">
          <cell r="O259">
            <v>-0.19755889836827981</v>
          </cell>
          <cell r="Q259">
            <v>-0.2478975438279124</v>
          </cell>
          <cell r="R259">
            <v>-0.44099999999999995</v>
          </cell>
          <cell r="S259">
            <v>-0.18299661378343204</v>
          </cell>
          <cell r="T259">
            <v>-0.1605</v>
          </cell>
          <cell r="U259">
            <v>-6.4900930044480401E-2</v>
          </cell>
        </row>
        <row r="260">
          <cell r="O260">
            <v>-0.4989826652773206</v>
          </cell>
          <cell r="Q260">
            <v>-1.3025724931194738</v>
          </cell>
          <cell r="R260">
            <v>-1.6603000000000001</v>
          </cell>
          <cell r="S260">
            <v>-0.678876577227844</v>
          </cell>
          <cell r="T260">
            <v>-1.5423999999999998</v>
          </cell>
          <cell r="U260">
            <v>-0.62369591589162954</v>
          </cell>
        </row>
        <row r="261">
          <cell r="O261">
            <v>8.444226768059529E-2</v>
          </cell>
          <cell r="Q261">
            <v>8.0018141445526714E-2</v>
          </cell>
          <cell r="R261">
            <v>0.188</v>
          </cell>
          <cell r="S261">
            <v>8.0018141445526714E-2</v>
          </cell>
          <cell r="T261">
            <v>0</v>
          </cell>
          <cell r="U261">
            <v>0</v>
          </cell>
        </row>
        <row r="262">
          <cell r="O262">
            <v>0.27326338338250294</v>
          </cell>
          <cell r="Q262">
            <v>-2.9191425749503899</v>
          </cell>
          <cell r="R262">
            <v>-3.9923000000000006</v>
          </cell>
          <cell r="S262">
            <v>-1.6410997120308586</v>
          </cell>
          <cell r="T262">
            <v>-3.1605999999999996</v>
          </cell>
          <cell r="U262">
            <v>-1.2780428629195311</v>
          </cell>
        </row>
        <row r="263">
          <cell r="O263">
            <v>-17.412553914377444</v>
          </cell>
          <cell r="Q263">
            <v>-0.11914966976687458</v>
          </cell>
          <cell r="R263">
            <v>-0.24900000000000011</v>
          </cell>
          <cell r="S263">
            <v>-0.11914966976687458</v>
          </cell>
          <cell r="T263">
            <v>0</v>
          </cell>
          <cell r="U263">
            <v>0</v>
          </cell>
        </row>
        <row r="264">
          <cell r="O264">
            <v>5.7373790211879241</v>
          </cell>
          <cell r="Q264">
            <v>15.03347515134663</v>
          </cell>
          <cell r="R264">
            <v>19.134699999999999</v>
          </cell>
          <cell r="S264">
            <v>7.8232446620623586</v>
          </cell>
          <cell r="T264">
            <v>17.8309</v>
          </cell>
          <cell r="U264">
            <v>7.210230489284271</v>
          </cell>
        </row>
        <row r="265">
          <cell r="O265">
            <v>-10.159347578343198</v>
          </cell>
          <cell r="Q265">
            <v>-15.250695020535826</v>
          </cell>
          <cell r="R265">
            <v>-22.1661</v>
          </cell>
          <cell r="S265">
            <v>-9.1213784010453267</v>
          </cell>
          <cell r="T265">
            <v>-15.157800000000002</v>
          </cell>
          <cell r="U265">
            <v>-6.1293166194904982</v>
          </cell>
        </row>
        <row r="266">
          <cell r="O266">
            <v>-2.4425931460818111E-2</v>
          </cell>
          <cell r="Q266">
            <v>0</v>
          </cell>
          <cell r="R266">
            <v>0</v>
          </cell>
          <cell r="S266">
            <v>0</v>
          </cell>
          <cell r="T266">
            <v>0</v>
          </cell>
          <cell r="U266">
            <v>0</v>
          </cell>
        </row>
        <row r="267">
          <cell r="O267">
            <v>-0.68342251509461294</v>
          </cell>
          <cell r="Q267">
            <v>-1.2418266085420708</v>
          </cell>
          <cell r="R267">
            <v>-1.7252000000000001</v>
          </cell>
          <cell r="S267">
            <v>-0.70866850098040468</v>
          </cell>
          <cell r="T267">
            <v>-1.3185</v>
          </cell>
          <cell r="U267">
            <v>-0.53315810756166604</v>
          </cell>
        </row>
        <row r="268">
          <cell r="O268">
            <v>-0.10903151540214231</v>
          </cell>
          <cell r="Q268">
            <v>0</v>
          </cell>
          <cell r="R268">
            <v>0</v>
          </cell>
          <cell r="S268">
            <v>0</v>
          </cell>
          <cell r="T268">
            <v>0</v>
          </cell>
          <cell r="U268">
            <v>0</v>
          </cell>
        </row>
        <row r="269">
          <cell r="O269">
            <v>-1.0858679276634169</v>
          </cell>
          <cell r="Q269">
            <v>0</v>
          </cell>
          <cell r="R269">
            <v>0</v>
          </cell>
          <cell r="S269">
            <v>0</v>
          </cell>
          <cell r="T269">
            <v>0</v>
          </cell>
          <cell r="U269">
            <v>0</v>
          </cell>
        </row>
        <row r="270">
          <cell r="O270">
            <v>2.2639956540115941E-2</v>
          </cell>
          <cell r="Q270">
            <v>-1.2756258365778455</v>
          </cell>
          <cell r="R270">
            <v>-0.53659999999999997</v>
          </cell>
          <cell r="S270">
            <v>-0.2108866533995194</v>
          </cell>
          <cell r="T270">
            <v>-2.6330999999999998</v>
          </cell>
          <cell r="U270">
            <v>-1.0647391831783262</v>
          </cell>
        </row>
        <row r="271">
          <cell r="O271">
            <v>0.28114147505018972</v>
          </cell>
          <cell r="Q271">
            <v>4.1622836496506652E-2</v>
          </cell>
          <cell r="R271">
            <v>9.4899999999999984E-2</v>
          </cell>
          <cell r="S271">
            <v>4.1622836496506652E-2</v>
          </cell>
          <cell r="T271">
            <v>0</v>
          </cell>
          <cell r="U271">
            <v>0</v>
          </cell>
        </row>
        <row r="272">
          <cell r="O272">
            <v>-0.21351610073576938</v>
          </cell>
          <cell r="Q272">
            <v>-3.9543377795627374E-2</v>
          </cell>
          <cell r="R272">
            <v>-9.4299999999999995E-2</v>
          </cell>
          <cell r="S272">
            <v>-3.9543377795627374E-2</v>
          </cell>
          <cell r="T272">
            <v>0</v>
          </cell>
          <cell r="U272">
            <v>0</v>
          </cell>
        </row>
        <row r="273">
          <cell r="O273">
            <v>2.7099673782575726E-3</v>
          </cell>
          <cell r="Q273">
            <v>0</v>
          </cell>
          <cell r="R273">
            <v>0</v>
          </cell>
          <cell r="S273">
            <v>0</v>
          </cell>
          <cell r="T273">
            <v>0</v>
          </cell>
          <cell r="U273">
            <v>0</v>
          </cell>
        </row>
        <row r="274">
          <cell r="O274">
            <v>12.39320490474157</v>
          </cell>
          <cell r="Q274">
            <v>20.466665276548461</v>
          </cell>
          <cell r="R274">
            <v>25.997700000000002</v>
          </cell>
          <cell r="S274">
            <v>10.672488163730023</v>
          </cell>
          <cell r="T274">
            <v>24.221</v>
          </cell>
          <cell r="U274">
            <v>9.7941771128184403</v>
          </cell>
        </row>
        <row r="275">
          <cell r="O275">
            <v>-8.2539355187416454</v>
          </cell>
          <cell r="Q275">
            <v>-13.040391680913444</v>
          </cell>
          <cell r="R275">
            <v>-19.815300000000001</v>
          </cell>
          <cell r="S275">
            <v>-8.1147143659114214</v>
          </cell>
          <cell r="T275">
            <v>-12.1812</v>
          </cell>
          <cell r="U275">
            <v>-4.9256773150020221</v>
          </cell>
        </row>
        <row r="276">
          <cell r="O276">
            <v>-0.19582924424744191</v>
          </cell>
          <cell r="Q276">
            <v>-0.66482287424728526</v>
          </cell>
          <cell r="R276">
            <v>-1</v>
          </cell>
          <cell r="S276">
            <v>-0.41209339588092836</v>
          </cell>
          <cell r="T276">
            <v>-0.625</v>
          </cell>
          <cell r="U276">
            <v>-0.25272947836635667</v>
          </cell>
        </row>
        <row r="277">
          <cell r="O277">
            <v>-0.6249732959236084</v>
          </cell>
          <cell r="Q277">
            <v>-1.0358071010424945</v>
          </cell>
          <cell r="R277">
            <v>-1.3</v>
          </cell>
          <cell r="S277">
            <v>-0.53034814430978106</v>
          </cell>
          <cell r="T277">
            <v>-1.25</v>
          </cell>
          <cell r="U277">
            <v>-0.50545895673271335</v>
          </cell>
        </row>
        <row r="278">
          <cell r="O278">
            <v>-1.5052455863433396</v>
          </cell>
          <cell r="Q278">
            <v>-2.9722655613756839</v>
          </cell>
          <cell r="R278">
            <v>-4.5317999999999996</v>
          </cell>
          <cell r="S278">
            <v>-1.8682623264383604</v>
          </cell>
          <cell r="T278">
            <v>-2.7302</v>
          </cell>
          <cell r="U278">
            <v>-1.1040032349373232</v>
          </cell>
        </row>
        <row r="279">
          <cell r="O279">
            <v>-1.4590507762841658</v>
          </cell>
          <cell r="Q279">
            <v>-2.1921446771835309</v>
          </cell>
          <cell r="R279">
            <v>-3.6764999999999999</v>
          </cell>
          <cell r="S279">
            <v>-1.5238470629498069</v>
          </cell>
          <cell r="T279">
            <v>-1.6526999999999998</v>
          </cell>
          <cell r="U279">
            <v>-0.66829761423372436</v>
          </cell>
        </row>
        <row r="280">
          <cell r="O280">
            <v>-1.2085925547713217</v>
          </cell>
          <cell r="Q280">
            <v>-4.316651365012552</v>
          </cell>
          <cell r="R280">
            <v>-5.2332000000000001</v>
          </cell>
          <cell r="S280">
            <v>-2.126396613698359</v>
          </cell>
          <cell r="T280">
            <v>-5.4164999999999992</v>
          </cell>
          <cell r="U280">
            <v>-2.1902547513141934</v>
          </cell>
        </row>
        <row r="281">
          <cell r="O281">
            <v>0.10214308441769045</v>
          </cell>
          <cell r="Q281">
            <v>0</v>
          </cell>
          <cell r="R281">
            <v>0</v>
          </cell>
          <cell r="S281">
            <v>0</v>
          </cell>
          <cell r="T281">
            <v>0</v>
          </cell>
          <cell r="U281">
            <v>0</v>
          </cell>
        </row>
        <row r="282">
          <cell r="O282">
            <v>0.76641890578922744</v>
          </cell>
          <cell r="Q282">
            <v>-0.48983104068867545</v>
          </cell>
          <cell r="R282">
            <v>0</v>
          </cell>
          <cell r="S282">
            <v>1.5627916044037904E-2</v>
          </cell>
          <cell r="T282">
            <v>-1.25</v>
          </cell>
          <cell r="U282">
            <v>-0.50545895673271335</v>
          </cell>
        </row>
        <row r="283">
          <cell r="O283">
            <v>21.236969863712684</v>
          </cell>
          <cell r="Q283">
            <v>31.347363115126662</v>
          </cell>
          <cell r="R283">
            <v>47.3078</v>
          </cell>
          <cell r="S283">
            <v>19.412466228753832</v>
          </cell>
          <cell r="T283">
            <v>29.515000000000001</v>
          </cell>
          <cell r="U283">
            <v>11.934896886372826</v>
          </cell>
        </row>
        <row r="284">
          <cell r="O284">
            <v>3.614490001012197</v>
          </cell>
          <cell r="Q284">
            <v>3.1883830382656111</v>
          </cell>
          <cell r="R284">
            <v>6.59</v>
          </cell>
          <cell r="S284">
            <v>2.7112297831099297</v>
          </cell>
          <cell r="T284">
            <v>1.18</v>
          </cell>
          <cell r="U284">
            <v>0.47715325515568141</v>
          </cell>
        </row>
        <row r="285">
          <cell r="O285">
            <v>-58.92785961765815</v>
          </cell>
          <cell r="Q285">
            <v>-107.12121941793785</v>
          </cell>
          <cell r="R285">
            <v>-144.66999999999999</v>
          </cell>
          <cell r="S285">
            <v>-59.462505305523756</v>
          </cell>
          <cell r="T285">
            <v>-117.86</v>
          </cell>
          <cell r="U285">
            <v>-47.658714112414074</v>
          </cell>
        </row>
        <row r="286">
          <cell r="O286">
            <v>-4.9176788588872631</v>
          </cell>
          <cell r="Q286">
            <v>-7.331573451236447</v>
          </cell>
          <cell r="R286">
            <v>-10.55</v>
          </cell>
          <cell r="S286">
            <v>-4.3473437706865079</v>
          </cell>
          <cell r="T286">
            <v>-7.38</v>
          </cell>
          <cell r="U286">
            <v>-2.9842296805499395</v>
          </cell>
        </row>
        <row r="287">
          <cell r="O287">
            <v>-2.843334036414662</v>
          </cell>
          <cell r="Q287">
            <v>-5.3586087491106182</v>
          </cell>
          <cell r="R287">
            <v>-7.27</v>
          </cell>
          <cell r="S287">
            <v>-2.9890171599476583</v>
          </cell>
          <cell r="T287">
            <v>-5.86</v>
          </cell>
          <cell r="U287">
            <v>-2.36959158916296</v>
          </cell>
        </row>
        <row r="288">
          <cell r="O288">
            <v>-1.1425440620761966</v>
          </cell>
          <cell r="Q288">
            <v>-2.3461475065683079</v>
          </cell>
          <cell r="R288">
            <v>-3.29</v>
          </cell>
          <cell r="S288">
            <v>-1.3514042797183281</v>
          </cell>
          <cell r="T288">
            <v>-2.46</v>
          </cell>
          <cell r="U288">
            <v>-0.99474322684997984</v>
          </cell>
        </row>
        <row r="289">
          <cell r="O289">
            <v>-0.24197166104445089</v>
          </cell>
          <cell r="Q289">
            <v>-0.47731332987880298</v>
          </cell>
          <cell r="R289">
            <v>-0.67</v>
          </cell>
          <cell r="S289">
            <v>-0.27512974718571759</v>
          </cell>
          <cell r="T289">
            <v>-0.5</v>
          </cell>
          <cell r="U289">
            <v>-0.20218358269308537</v>
          </cell>
        </row>
        <row r="290">
          <cell r="O290">
            <v>-9.9480595119011106</v>
          </cell>
          <cell r="Q290">
            <v>-20.960554287562367</v>
          </cell>
          <cell r="R290">
            <v>-27.95</v>
          </cell>
          <cell r="S290">
            <v>-11.470056915948941</v>
          </cell>
          <cell r="T290">
            <v>-23.47</v>
          </cell>
          <cell r="U290">
            <v>-9.4904973716134258</v>
          </cell>
        </row>
        <row r="291">
          <cell r="O291">
            <v>-4.5152142158848418</v>
          </cell>
          <cell r="Q291">
            <v>-6.2030178590613954</v>
          </cell>
          <cell r="R291">
            <v>-8.69</v>
          </cell>
          <cell r="S291">
            <v>-3.5786749557051469</v>
          </cell>
          <cell r="T291">
            <v>-6.49</v>
          </cell>
          <cell r="U291">
            <v>-2.6243429033562475</v>
          </cell>
        </row>
        <row r="292">
          <cell r="O292">
            <v>3.6473345743323367</v>
          </cell>
          <cell r="Q292">
            <v>3.0113781058517959</v>
          </cell>
          <cell r="R292">
            <v>6.65</v>
          </cell>
          <cell r="S292">
            <v>2.7364084333892</v>
          </cell>
          <cell r="T292">
            <v>0.68</v>
          </cell>
          <cell r="U292">
            <v>0.27496967246259607</v>
          </cell>
        </row>
        <row r="293">
          <cell r="O293">
            <v>-8.5286212329538702E-2</v>
          </cell>
          <cell r="Q293">
            <v>-4.6370634603368517</v>
          </cell>
          <cell r="R293">
            <v>-5.43</v>
          </cell>
          <cell r="S293">
            <v>-2.2027731247121038</v>
          </cell>
          <cell r="T293">
            <v>-6.02</v>
          </cell>
          <cell r="U293">
            <v>-2.4342903356247474</v>
          </cell>
        </row>
        <row r="294">
          <cell r="O294">
            <v>89.264023141372519</v>
          </cell>
          <cell r="Q294">
            <v>174.17872903602506</v>
          </cell>
          <cell r="R294">
            <v>228.94</v>
          </cell>
          <cell r="S294">
            <v>93.984632796639687</v>
          </cell>
          <cell r="T294">
            <v>198.32</v>
          </cell>
          <cell r="U294">
            <v>80.194096239385374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6.xml><?xml version="1.0" encoding="utf-8"?>
<externalLink xmlns:r="http://schemas.openxmlformats.org/officeDocument/2006/relationships" xmlns="http://schemas.openxmlformats.org/spreadsheetml/2006/main">
  <externalBook r:id="rId1">
    <sheetNames>
      <sheetName val="ConExecOrc"/>
      <sheetName val="ExecOrc"/>
    </sheetNames>
    <definedNames>
      <definedName name="_____K001"/>
      <definedName name="_xlbgnm.K001"/>
    </definedNames>
    <sheetDataSet>
      <sheetData sheetId="0" refreshError="1"/>
      <sheetData sheetId="1" refreshError="1"/>
    </sheetDataSet>
  </externalBook>
</externalLink>
</file>

<file path=xl/externalLinks/externalLink17.xml><?xml version="1.0" encoding="utf-8"?>
<externalLink xmlns:r="http://schemas.openxmlformats.org/officeDocument/2006/relationships" xmlns="http://schemas.openxmlformats.org/spreadsheetml/2006/main">
  <externalBook r:id="rId1">
    <sheetNames>
      <sheetName val="Adm97"/>
    </sheetNames>
    <sheetDataSet>
      <sheetData sheetId="0" refreshError="1"/>
    </sheetDataSet>
  </externalBook>
</externalLink>
</file>

<file path=xl/externalLinks/externalLink18.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MELHORIAS E OPÇÕES"/>
      <sheetName val="Pessoal CVRD"/>
      <sheetName val="Just Nat 57 B"/>
      <sheetName val="G90BAOP1"/>
      <sheetName val="DESP_OPERAC"/>
      <sheetName val="Dados"/>
      <sheetName val="Cronograma"/>
      <sheetName val="Plan1"/>
      <sheetName val="Solicitação Gestão"/>
      <sheetName val="Empresas"/>
      <sheetName val="CUSTO LARANJEIRAS"/>
    </sheetNames>
    <definedNames>
      <definedName name="Macro1"/>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xml><?xml version="1.0" encoding="utf-8"?>
<externalLink xmlns:r="http://schemas.openxmlformats.org/officeDocument/2006/relationships" xmlns="http://schemas.openxmlformats.org/spreadsheetml/2006/main">
  <externalBook r:id="rId1">
    <sheetNames>
      <sheetName val="Contact Info"/>
      <sheetName val="Table of Contents"/>
      <sheetName val="Price List"/>
      <sheetName val="Quote Template"/>
    </sheetNames>
    <sheetDataSet>
      <sheetData sheetId="0"/>
      <sheetData sheetId="1"/>
      <sheetData sheetId="2">
        <row r="2">
          <cell r="A2" t="str">
            <v>MODEL</v>
          </cell>
        </row>
        <row r="437">
          <cell r="A437" t="str">
            <v xml:space="preserve">MX410                         </v>
          </cell>
        </row>
        <row r="461">
          <cell r="A461" t="str">
            <v>MX3208 Housing</v>
          </cell>
        </row>
        <row r="622">
          <cell r="A622" t="str">
            <v>OCU 45 Single-Mode SC AC Bundle</v>
          </cell>
        </row>
      </sheetData>
      <sheetData sheetId="3"/>
    </sheetDataSet>
  </externalBook>
</externalLink>
</file>

<file path=xl/externalLinks/externalLink20.xml><?xml version="1.0" encoding="utf-8"?>
<externalLink xmlns:r="http://schemas.openxmlformats.org/officeDocument/2006/relationships" xmlns="http://schemas.openxmlformats.org/spreadsheetml/2006/main">
  <externalBook r:id="rId1">
    <sheetNames>
      <sheetName val="SII Exhibit"/>
      <sheetName val="qtrly pitch"/>
      <sheetName val="pitch"/>
      <sheetName val="recon"/>
      <sheetName val="surplus"/>
      <sheetName val="acq var"/>
      <sheetName val="assoc co"/>
      <sheetName val="misc invest"/>
      <sheetName val="all oth ppe"/>
      <sheetName val="all oth invest"/>
      <sheetName val="Print"/>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Insumos e Produtos"/>
      <sheetName val="Itens de Controle - Nice"/>
      <sheetName val="Ferrovia"/>
      <sheetName val="Porto"/>
      <sheetName val="PA - Receita Líquida Guseiros"/>
      <sheetName val="PA - Gusa Norte (2)"/>
      <sheetName val="_REF"/>
      <sheetName val="Acidentes CPT e SPT - SUPV."/>
      <sheetName val="Ocorrências Ferroviárias-SUPV."/>
      <sheetName val="Custeio Fixo - SUPV."/>
      <sheetName val="Pessoal - SUPV."/>
      <sheetName val="Pessoal CVRD"/>
      <sheetName val="pitch"/>
      <sheetName val="Trens-Corredor"/>
      <sheetName val="PREMISS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2.xml><?xml version="1.0" encoding="utf-8"?>
<externalLink xmlns:r="http://schemas.openxmlformats.org/officeDocument/2006/relationships" xmlns="http://schemas.openxmlformats.org/spreadsheetml/2006/main">
  <externalBook r:id="rId1">
    <sheetNames>
      <sheetName val="PR"/>
      <sheetName val="account"/>
      <sheetName val="PR (2)"/>
    </sheetNames>
    <sheetDataSet>
      <sheetData sheetId="0" refreshError="1"/>
      <sheetData sheetId="1" refreshError="1">
        <row r="2">
          <cell r="C2" t="str">
            <v>Pen-co</v>
          </cell>
          <cell r="D2" t="str">
            <v>383320000</v>
          </cell>
        </row>
        <row r="3">
          <cell r="C3" t="str">
            <v>Pen-em</v>
          </cell>
          <cell r="D3" t="str">
            <v>341900010</v>
          </cell>
        </row>
        <row r="4">
          <cell r="C4" t="str">
            <v>Une-co</v>
          </cell>
          <cell r="D4" t="str">
            <v>379000020</v>
          </cell>
        </row>
        <row r="5">
          <cell r="C5" t="str">
            <v>Une-em</v>
          </cell>
          <cell r="D5" t="str">
            <v>341900030</v>
          </cell>
        </row>
        <row r="6">
          <cell r="C6" t="str">
            <v>Med-co</v>
          </cell>
          <cell r="D6" t="str">
            <v>383100020</v>
          </cell>
        </row>
        <row r="7">
          <cell r="C7" t="str">
            <v>Med-em</v>
          </cell>
          <cell r="D7" t="str">
            <v>341900020</v>
          </cell>
        </row>
        <row r="8">
          <cell r="C8" t="str">
            <v>Hse-co</v>
          </cell>
          <cell r="D8" t="str">
            <v>391340030</v>
          </cell>
        </row>
        <row r="9">
          <cell r="C9" t="str">
            <v>Hse-em</v>
          </cell>
          <cell r="D9" t="str">
            <v>341900060</v>
          </cell>
        </row>
        <row r="10">
          <cell r="C10" t="str">
            <v>Injury fee</v>
          </cell>
          <cell r="D10" t="str">
            <v>748000</v>
          </cell>
        </row>
        <row r="11">
          <cell r="C11" t="str">
            <v>Disability</v>
          </cell>
          <cell r="D11" t="str">
            <v>748000</v>
          </cell>
        </row>
        <row r="12">
          <cell r="C12" t="str">
            <v>maternity</v>
          </cell>
          <cell r="D12" t="str">
            <v>748000</v>
          </cell>
        </row>
        <row r="13">
          <cell r="C13" t="str">
            <v>Mgt</v>
          </cell>
          <cell r="D13" t="str">
            <v>748000</v>
          </cell>
        </row>
      </sheetData>
      <sheetData sheetId="2" refreshError="1"/>
    </sheetDataSet>
  </externalBook>
</externalLink>
</file>

<file path=xl/externalLinks/externalLink23.xml><?xml version="1.0" encoding="utf-8"?>
<externalLink xmlns:r="http://schemas.openxmlformats.org/officeDocument/2006/relationships" xmlns="http://schemas.openxmlformats.org/spreadsheetml/2006/main">
  <externalBook r:id="rId1">
    <sheetNames>
      <sheetName val="Resumo "/>
      <sheetName val="Buchanan sul - 1074"/>
      <sheetName val="ABC Buchanan sul - 1074"/>
      <sheetName val="Buchanan sul - 1102"/>
      <sheetName val="ABC Buchanan sul - 1102"/>
      <sheetName val="Ferr Sul - 1052"/>
      <sheetName val="ABC Ferr Sul - 1052"/>
      <sheetName val="Ferr Sul - 1090"/>
      <sheetName val="ABC Ferr Sul - 1090"/>
      <sheetName val="Ferr Norte - 1043"/>
      <sheetName val="ABC Ferr Norte - 1043"/>
      <sheetName val="Ferr Norte 1089"/>
      <sheetName val="ABC Ferr Norte 1089"/>
      <sheetName val="BDI"/>
      <sheetName val="Escalation"/>
      <sheetName val="PQ Empilhada"/>
      <sheetName val="Adm9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4.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_REF"/>
      <sheetName val="Cronograma"/>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25.xml><?xml version="1.0" encoding="utf-8"?>
<externalLink xmlns:r="http://schemas.openxmlformats.org/officeDocument/2006/relationships" xmlns="http://schemas.openxmlformats.org/spreadsheetml/2006/main">
  <externalBook r:id="rId1">
    <sheetNames>
      <sheetName val="Adm97"/>
      <sheetName val="97OP-ADM"/>
    </sheetNames>
    <sheetDataSet>
      <sheetData sheetId="0" refreshError="1"/>
      <sheetData sheetId="1" refreshError="1"/>
    </sheetDataSet>
  </externalBook>
</externalLink>
</file>

<file path=xl/externalLinks/externalLink26.xml><?xml version="1.0" encoding="utf-8"?>
<externalLink xmlns:r="http://schemas.openxmlformats.org/officeDocument/2006/relationships" xmlns="http://schemas.openxmlformats.org/spreadsheetml/2006/main">
  <externalBook r:id="rId1">
    <sheetNames>
      <sheetName val="SII Exhibit"/>
      <sheetName val="qtrly pitch"/>
      <sheetName val="pitch"/>
      <sheetName val="recon"/>
      <sheetName val="surplus"/>
      <sheetName val="acq var"/>
      <sheetName val="assoc co"/>
      <sheetName val="misc invest"/>
      <sheetName val="all oth ppe"/>
      <sheetName val="all oth invest"/>
      <sheetName val="Print"/>
      <sheetName val="Module1"/>
      <sheetName val="Module2"/>
      <sheetName val="Price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xml><?xml version="1.0" encoding="utf-8"?>
<externalLink xmlns:r="http://schemas.openxmlformats.org/officeDocument/2006/relationships" xmlns="http://schemas.openxmlformats.org/spreadsheetml/2006/main">
  <externalBook r:id="rId1">
    <sheetNames>
      <sheetName val="Plan5"/>
      <sheetName val="Plan1"/>
      <sheetName val="pitch"/>
    </sheetNames>
    <sheetDataSet>
      <sheetData sheetId="0" refreshError="1"/>
      <sheetData sheetId="1" refreshError="1"/>
      <sheetData sheetId="2" refreshError="1"/>
    </sheetDataSet>
  </externalBook>
</externalLink>
</file>

<file path=xl/externalLinks/externalLink28.xml><?xml version="1.0" encoding="utf-8"?>
<externalLink xmlns:r="http://schemas.openxmlformats.org/officeDocument/2006/relationships" xmlns="http://schemas.openxmlformats.org/spreadsheetml/2006/main">
  <externalBook r:id="rId1">
    <sheetNames>
      <sheetName val="Principal"/>
      <sheetName val="#REF"/>
      <sheetName val="EAIGESEN"/>
    </sheetNames>
    <sheetDataSet>
      <sheetData sheetId="0" refreshError="1"/>
      <sheetData sheetId="1" refreshError="1"/>
      <sheetData sheetId="2" refreshError="1"/>
    </sheetDataSet>
  </externalBook>
</externalLink>
</file>

<file path=xl/externalLinks/externalLink29.xml><?xml version="1.0" encoding="utf-8"?>
<externalLink xmlns:r="http://schemas.openxmlformats.org/officeDocument/2006/relationships" xmlns="http://schemas.openxmlformats.org/spreadsheetml/2006/main">
  <externalBook r:id="rId1">
    <sheetNames>
      <sheetName val="Ic97"/>
      <sheetName val="MenuPrincipal"/>
    </sheetNames>
    <definedNames>
      <definedName name="_xlbgnm.pA5"/>
      <definedName name="_xlbgnm.pA6"/>
      <definedName name="_xlbgnm.pC5"/>
    </definedNames>
    <sheetDataSet>
      <sheetData sheetId="0" refreshError="1"/>
      <sheetData sheetId="1" refreshError="1"/>
    </sheetDataSet>
  </externalBook>
</externalLink>
</file>

<file path=xl/externalLinks/externalLink30.xml><?xml version="1.0" encoding="utf-8"?>
<externalLink xmlns:r="http://schemas.openxmlformats.org/officeDocument/2006/relationships" xmlns="http://schemas.openxmlformats.org/spreadsheetml/2006/main">
  <externalBook r:id="rId1">
    <sheetNames>
      <sheetName val="CAPA.LISTA"/>
      <sheetName val="POSICOES.LISTA"/>
    </sheetNames>
    <sheetDataSet>
      <sheetData sheetId="0" refreshError="1"/>
      <sheetData sheetId="1"/>
    </sheetDataSet>
  </externalBook>
</externalLink>
</file>

<file path=xl/externalLinks/externalLink31.xml><?xml version="1.0" encoding="utf-8"?>
<externalLink xmlns:r="http://schemas.openxmlformats.org/officeDocument/2006/relationships" xmlns="http://schemas.openxmlformats.org/spreadsheetml/2006/main">
  <externalBook r:id="rId1">
    <sheetNames>
      <sheetName val="Contact Info"/>
      <sheetName val="Table of Contents"/>
      <sheetName val="Price List"/>
      <sheetName val="Quote Template"/>
    </sheetNames>
    <sheetDataSet>
      <sheetData sheetId="0"/>
      <sheetData sheetId="1"/>
      <sheetData sheetId="2">
        <row r="2">
          <cell r="A2" t="str">
            <v>MODEL</v>
          </cell>
          <cell r="B2" t="str">
            <v>PART NUMBER</v>
          </cell>
          <cell r="C2" t="str">
            <v>DESCRIPTION</v>
          </cell>
          <cell r="D2" t="str">
            <v>LIST PRICE</v>
          </cell>
          <cell r="E2" t="str">
            <v>INSTALL SUFFIX</v>
          </cell>
          <cell r="F2" t="str">
            <v>MAINT SUFFIX</v>
          </cell>
          <cell r="G2" t="str">
            <v>Qty</v>
          </cell>
          <cell r="H2" t="str">
            <v>Subtotal</v>
          </cell>
          <cell r="I2" t="str">
            <v>Install (Remote)</v>
          </cell>
          <cell r="J2" t="str">
            <v>Install 
(On Site)</v>
          </cell>
          <cell r="K2" t="str">
            <v>Maint (5x8xNBD)</v>
          </cell>
          <cell r="L2" t="str">
            <v>Maint (7x24x4)</v>
          </cell>
          <cell r="M2" t="str">
            <v>Maint 
(SITE NBD)</v>
          </cell>
          <cell r="N2" t="str">
            <v>Maint 
(5x8 SITE)</v>
          </cell>
          <cell r="O2" t="str">
            <v>Maint 
(7x24 SITE)</v>
          </cell>
          <cell r="Y2" t="str">
            <v>MODEL</v>
          </cell>
          <cell r="Z2" t="str">
            <v>Qty</v>
          </cell>
        </row>
        <row r="3">
          <cell r="A3" t="str">
            <v>INTERNETWORKING</v>
          </cell>
          <cell r="Z3" t="str">
            <v>&gt;0</v>
          </cell>
        </row>
        <row r="4">
          <cell r="A4" t="str">
            <v>NetVanta 340 w/Standard Feature Pack Software</v>
          </cell>
          <cell r="B4" t="str">
            <v>1200422L1</v>
          </cell>
          <cell r="C4" t="str">
            <v>ADSL secure access IP router for ADSL, ADSL2 and ADSL2+ networks. ADSL interface supports ITU G.992.1 (G.dmt) Annex A, ITU G.992.2 (G.lite), ITU G.992.3 (G.dmt.bis), ITU G.992.4 (G.lite.bis), ITU G.992.5 (Adsl 2+). Routing features include IP routing, sta</v>
          </cell>
          <cell r="D4">
            <v>395</v>
          </cell>
          <cell r="E4" t="str">
            <v>N4, N5</v>
          </cell>
          <cell r="F4" t="str">
            <v>N2</v>
          </cell>
          <cell r="H4">
            <v>0</v>
          </cell>
          <cell r="I4" t="str">
            <v xml:space="preserve"> </v>
          </cell>
          <cell r="J4" t="str">
            <v xml:space="preserve"> </v>
          </cell>
          <cell r="K4" t="str">
            <v xml:space="preserve"> </v>
          </cell>
          <cell r="L4" t="str">
            <v xml:space="preserve"> </v>
          </cell>
          <cell r="M4" t="str">
            <v xml:space="preserve"> </v>
          </cell>
          <cell r="N4" t="str">
            <v xml:space="preserve"> </v>
          </cell>
          <cell r="O4" t="str">
            <v xml:space="preserve"> </v>
          </cell>
          <cell r="Y4" t="str">
            <v>TRAINING</v>
          </cell>
        </row>
        <row r="5">
          <cell r="A5" t="str">
            <v>Enhanced Feature Pack Software Upgrade for NetVanta 340</v>
          </cell>
          <cell r="B5" t="str">
            <v>1950422L2</v>
          </cell>
          <cell r="C5" t="str">
            <v>Enhanced Feature Pack software for the NetVanta 340 (1200422L1).  Includes support for IPSec-based DES/3DES/AES encryption and includes MD5/SHA1 authentication.  Supports up to 5 IPSec tunnels.</v>
          </cell>
          <cell r="D5">
            <v>50</v>
          </cell>
          <cell r="E5" t="str">
            <v>N10</v>
          </cell>
          <cell r="F5" t="str">
            <v>Included in Chassis</v>
          </cell>
          <cell r="H5">
            <v>0</v>
          </cell>
          <cell r="I5" t="str">
            <v xml:space="preserve"> </v>
          </cell>
          <cell r="J5" t="str">
            <v xml:space="preserve"> </v>
          </cell>
          <cell r="K5" t="str">
            <v xml:space="preserve"> </v>
          </cell>
          <cell r="L5" t="str">
            <v xml:space="preserve"> </v>
          </cell>
          <cell r="M5" t="str">
            <v xml:space="preserve"> </v>
          </cell>
          <cell r="N5" t="str">
            <v xml:space="preserve"> </v>
          </cell>
          <cell r="O5" t="str">
            <v xml:space="preserve"> </v>
          </cell>
          <cell r="Y5" t="str">
            <v>ACES INSTALLATION / MAINTENANCE</v>
          </cell>
        </row>
        <row r="6">
          <cell r="A6" t="str">
            <v>NetVanta 340 w/Enhanced Feature Pack Software</v>
          </cell>
          <cell r="B6" t="str">
            <v>4200422L2</v>
          </cell>
          <cell r="C6" t="str">
            <v>ADSL secure access IP router for ADSL, ADSL2 and ADSL2+ networks with EFP software. ADSL interface supports ITU G.992.1 (G.dmt) Annex A, ITU G.992.2 (G.lite), ITU G.992.3 (G.dmt.bis), ITU G.992.4 (G.lite.bis), ITU G.992.5 (Adsl 2+). Routing features inclu</v>
          </cell>
          <cell r="D6">
            <v>445</v>
          </cell>
          <cell r="E6" t="str">
            <v>N5</v>
          </cell>
          <cell r="F6" t="str">
            <v>N3</v>
          </cell>
          <cell r="H6">
            <v>0</v>
          </cell>
          <cell r="I6" t="str">
            <v xml:space="preserve"> </v>
          </cell>
          <cell r="J6" t="str">
            <v xml:space="preserve"> </v>
          </cell>
          <cell r="K6" t="str">
            <v xml:space="preserve"> </v>
          </cell>
          <cell r="L6" t="str">
            <v xml:space="preserve"> </v>
          </cell>
          <cell r="M6" t="str">
            <v xml:space="preserve"> </v>
          </cell>
          <cell r="N6" t="str">
            <v xml:space="preserve"> </v>
          </cell>
          <cell r="O6" t="str">
            <v xml:space="preserve"> </v>
          </cell>
        </row>
        <row r="7">
          <cell r="A7" t="str">
            <v>NetVanta 344 w/Standard Feature Pack Software</v>
          </cell>
          <cell r="B7" t="str">
            <v>1200426L1</v>
          </cell>
          <cell r="C7" t="str">
            <v>ADSL secure access IP router with integral 4-port switch for ADSL, ADSL2 and ADSL2+ networks. ADSL interface supports ITU G.992.1 (G.dmt) Annex A, ITU G.992.2 (G.lite), ITU G.992.3 (G.dmt.bis), ITU G.992.4 (G.lite.bis), ITU G.992.5 (Adsl 2+). Routing feat</v>
          </cell>
          <cell r="D7">
            <v>445</v>
          </cell>
          <cell r="E7" t="str">
            <v>N4</v>
          </cell>
          <cell r="F7" t="str">
            <v>N2</v>
          </cell>
          <cell r="H7">
            <v>0</v>
          </cell>
          <cell r="I7" t="str">
            <v xml:space="preserve"> </v>
          </cell>
          <cell r="J7" t="str">
            <v xml:space="preserve"> </v>
          </cell>
          <cell r="K7" t="str">
            <v xml:space="preserve"> </v>
          </cell>
          <cell r="L7" t="str">
            <v xml:space="preserve"> </v>
          </cell>
          <cell r="M7" t="str">
            <v xml:space="preserve"> </v>
          </cell>
          <cell r="N7" t="str">
            <v xml:space="preserve"> </v>
          </cell>
          <cell r="O7" t="str">
            <v xml:space="preserve"> </v>
          </cell>
        </row>
        <row r="8">
          <cell r="A8" t="str">
            <v>Enhanced Feature Pack Software Upgrade for NetVanta 344, Annex A</v>
          </cell>
          <cell r="B8" t="str">
            <v>1950426L2</v>
          </cell>
          <cell r="C8" t="str">
            <v>Enhanced Feature Pack software for the NetVanta 344 (1200426L1).  Includes support for IPSec-based DES/3DES/AES encryption and includes MD5/SHA1 authentication.  Supports up to 5 IPSec tunnels.</v>
          </cell>
          <cell r="D8">
            <v>50</v>
          </cell>
          <cell r="E8" t="str">
            <v>N10</v>
          </cell>
          <cell r="F8" t="str">
            <v>Included in Chassis</v>
          </cell>
          <cell r="H8">
            <v>0</v>
          </cell>
          <cell r="I8" t="str">
            <v xml:space="preserve"> </v>
          </cell>
          <cell r="J8" t="str">
            <v xml:space="preserve"> </v>
          </cell>
          <cell r="K8" t="str">
            <v xml:space="preserve"> </v>
          </cell>
          <cell r="L8" t="str">
            <v xml:space="preserve"> </v>
          </cell>
          <cell r="M8" t="str">
            <v xml:space="preserve"> </v>
          </cell>
          <cell r="N8" t="str">
            <v xml:space="preserve"> </v>
          </cell>
          <cell r="O8" t="str">
            <v xml:space="preserve"> </v>
          </cell>
        </row>
        <row r="9">
          <cell r="A9" t="str">
            <v>NetVanta 344 w/Enhanced Feature Pack Software</v>
          </cell>
          <cell r="B9" t="str">
            <v>4200426L2</v>
          </cell>
          <cell r="C9" t="str">
            <v>ADSL secure access IP router with integral 4-port switch for ADSL, ADSL2 and ADSL2+ networks with EFP software. ADSL interface supports ITU G.992.1 (G.dmt) Annex A, ITU G.992.2 (G.lite), ITU G.992.3 (G.dmt.bis), ITU G.992.4 (G.lite.bis), ITU G.992.5 (Adsl</v>
          </cell>
          <cell r="D9">
            <v>495</v>
          </cell>
          <cell r="E9" t="str">
            <v>N5</v>
          </cell>
          <cell r="F9" t="str">
            <v>N3</v>
          </cell>
          <cell r="H9">
            <v>0</v>
          </cell>
          <cell r="I9" t="str">
            <v xml:space="preserve"> </v>
          </cell>
          <cell r="J9" t="str">
            <v xml:space="preserve"> </v>
          </cell>
          <cell r="K9" t="str">
            <v xml:space="preserve"> </v>
          </cell>
          <cell r="L9" t="str">
            <v xml:space="preserve"> </v>
          </cell>
          <cell r="M9" t="str">
            <v xml:space="preserve"> </v>
          </cell>
          <cell r="N9" t="str">
            <v xml:space="preserve"> </v>
          </cell>
          <cell r="O9" t="str">
            <v xml:space="preserve"> </v>
          </cell>
        </row>
        <row r="10">
          <cell r="A10" t="str">
            <v>NetVanta 1224</v>
          </cell>
          <cell r="B10" t="str">
            <v>1200500L1</v>
          </cell>
          <cell r="C10" t="str">
            <v>24 Port Managed Layer 2 Fast Ethernet Switch.  Includes 24 - 10/100Base-T access ports.  Features include  802.1Q VLANs, GVRP, 802.1p/DiffServ QoS, 802.1w Rapid Spanning Tree, 802.3ad Link Aggregation, Auto MDI/MDI-X, CLI, HTTP GUI, SSH, SSL, RADIUS.  19"</v>
          </cell>
          <cell r="D10">
            <v>645</v>
          </cell>
          <cell r="E10" t="str">
            <v>N2, N3</v>
          </cell>
          <cell r="F10" t="str">
            <v>N2</v>
          </cell>
          <cell r="H10">
            <v>0</v>
          </cell>
          <cell r="I10" t="str">
            <v xml:space="preserve"> </v>
          </cell>
          <cell r="J10" t="str">
            <v xml:space="preserve"> </v>
          </cell>
          <cell r="K10" t="str">
            <v xml:space="preserve"> </v>
          </cell>
          <cell r="L10" t="str">
            <v xml:space="preserve"> </v>
          </cell>
          <cell r="M10" t="str">
            <v xml:space="preserve"> </v>
          </cell>
          <cell r="N10" t="str">
            <v xml:space="preserve"> </v>
          </cell>
          <cell r="O10" t="str">
            <v xml:space="preserve"> </v>
          </cell>
        </row>
        <row r="11">
          <cell r="A11" t="str">
            <v>NetVanta 1224 PoE</v>
          </cell>
          <cell r="B11" t="str">
            <v>1200580L1</v>
          </cell>
          <cell r="C11" t="str">
            <v>24 Port Managed Layer 2 Fast Ethernet Switch, supporting 802.3af Power over Ethernet.  Includes 24 - 10/100Base-T access ports.  Features include  802.1Q VLANs, GVRP, 802.1p/DiffServ QoS, 802.1w Rapid Spanning Tree, 802.3ad Link Aggregation, Auto MDI/MDI-</v>
          </cell>
          <cell r="D11">
            <v>1445</v>
          </cell>
          <cell r="E11" t="str">
            <v>N2, N3</v>
          </cell>
          <cell r="F11" t="str">
            <v>N2</v>
          </cell>
          <cell r="H11">
            <v>0</v>
          </cell>
          <cell r="I11" t="str">
            <v xml:space="preserve"> </v>
          </cell>
          <cell r="J11" t="str">
            <v xml:space="preserve"> </v>
          </cell>
          <cell r="K11" t="str">
            <v xml:space="preserve"> </v>
          </cell>
          <cell r="L11" t="str">
            <v xml:space="preserve"> </v>
          </cell>
          <cell r="M11" t="str">
            <v xml:space="preserve"> </v>
          </cell>
          <cell r="N11" t="str">
            <v xml:space="preserve"> </v>
          </cell>
          <cell r="O11" t="str">
            <v xml:space="preserve"> </v>
          </cell>
        </row>
        <row r="12">
          <cell r="A12" t="str">
            <v>NetVanta 1224ST</v>
          </cell>
          <cell r="B12" t="str">
            <v>1200504L1</v>
          </cell>
          <cell r="C12" t="str">
            <v>24 Port Managed Layer 2 Fast Ethernet Switch with dual Gigabit uplinks.  Includes 24 - 10/100Base-T access ports and 2 - combo 1000Base-T/SFP Gigabit Ethernet Ports.   Features include Stacking, 802.1Q VLANs, GVRP, 802.1p/DiffServ QoS, 802.1w Rapid Spanni</v>
          </cell>
          <cell r="D12">
            <v>695</v>
          </cell>
          <cell r="E12" t="str">
            <v>N3</v>
          </cell>
          <cell r="F12" t="str">
            <v>N3</v>
          </cell>
          <cell r="H12">
            <v>0</v>
          </cell>
          <cell r="I12" t="str">
            <v xml:space="preserve"> </v>
          </cell>
          <cell r="J12" t="str">
            <v xml:space="preserve"> </v>
          </cell>
          <cell r="K12" t="str">
            <v xml:space="preserve"> </v>
          </cell>
          <cell r="L12" t="str">
            <v xml:space="preserve"> </v>
          </cell>
          <cell r="M12" t="str">
            <v xml:space="preserve"> </v>
          </cell>
          <cell r="N12" t="str">
            <v xml:space="preserve"> </v>
          </cell>
          <cell r="O12" t="str">
            <v xml:space="preserve"> </v>
          </cell>
        </row>
        <row r="13">
          <cell r="A13" t="str">
            <v>NetVanta 1224ST PoE</v>
          </cell>
          <cell r="B13" t="str">
            <v>1200584L1</v>
          </cell>
          <cell r="C13" t="str">
            <v xml:space="preserve">24 Port Managed Layer 2 Fast Ethernet Switch with dual Gigabit uplinks, supporting 802.3af Power over Ethernet.  Includes 24 - 10/100Base-T access ports and 2 - combo 1000Base-T/SFP Gigabit Ethernet Ports.   Features include Stacking, 802.1Q VLANs, GVRP, </v>
          </cell>
          <cell r="D13">
            <v>1495</v>
          </cell>
          <cell r="E13" t="str">
            <v>N3</v>
          </cell>
          <cell r="F13" t="str">
            <v>N3</v>
          </cell>
          <cell r="H13">
            <v>0</v>
          </cell>
          <cell r="I13" t="str">
            <v xml:space="preserve"> </v>
          </cell>
          <cell r="J13" t="str">
            <v xml:space="preserve"> </v>
          </cell>
          <cell r="K13" t="str">
            <v xml:space="preserve"> </v>
          </cell>
          <cell r="L13" t="str">
            <v xml:space="preserve"> </v>
          </cell>
          <cell r="M13" t="str">
            <v xml:space="preserve"> </v>
          </cell>
          <cell r="N13" t="str">
            <v xml:space="preserve"> </v>
          </cell>
          <cell r="O13" t="str">
            <v xml:space="preserve"> </v>
          </cell>
        </row>
        <row r="14">
          <cell r="A14" t="str">
            <v>1000Base-SX LC SFP Module</v>
          </cell>
          <cell r="B14" t="str">
            <v>1200480L1</v>
          </cell>
          <cell r="C14" t="str">
            <v>1000Base-SX SFP module.  Provides Gigabit Ethernet up to 500 meters over Multimode fiber, using a 800nm laser. Provides LC fiber connectors. For use with NetVanta 1224ST (1200504L1), 1224ST PoE (1200584L1), 1224STR (420052xLx), 1224STR PoE (420057xLx) and</v>
          </cell>
          <cell r="D14">
            <v>295</v>
          </cell>
          <cell r="E14" t="str">
            <v>Included in Chassis</v>
          </cell>
          <cell r="F14" t="str">
            <v>Included in Chassis</v>
          </cell>
          <cell r="H14">
            <v>0</v>
          </cell>
          <cell r="I14" t="str">
            <v xml:space="preserve"> </v>
          </cell>
          <cell r="J14" t="str">
            <v xml:space="preserve"> </v>
          </cell>
          <cell r="K14" t="str">
            <v xml:space="preserve"> </v>
          </cell>
          <cell r="L14" t="str">
            <v xml:space="preserve"> </v>
          </cell>
          <cell r="M14" t="str">
            <v xml:space="preserve"> </v>
          </cell>
          <cell r="N14" t="str">
            <v xml:space="preserve"> </v>
          </cell>
          <cell r="O14" t="str">
            <v xml:space="preserve"> </v>
          </cell>
        </row>
        <row r="15">
          <cell r="A15" t="str">
            <v>1000Base-LX LC SFP Module</v>
          </cell>
          <cell r="B15" t="str">
            <v>1200481L1</v>
          </cell>
          <cell r="C15" t="str">
            <v>1000Base-LX SFP module.  Provides Gigabit Ethernet up to 550 meters over Multimode fiber or 5km over Singlemode fiber, using a 1300nm laser. Provides LC fiber connectors. For use with NetVanta 1224ST (1200504L1), 1224ST PoE (1200584L1), 1224STR (420052xLx</v>
          </cell>
          <cell r="D15">
            <v>495</v>
          </cell>
          <cell r="E15" t="str">
            <v>Included in Chassis</v>
          </cell>
          <cell r="F15" t="str">
            <v>Included in Chassis</v>
          </cell>
          <cell r="H15">
            <v>0</v>
          </cell>
          <cell r="I15" t="str">
            <v xml:space="preserve"> </v>
          </cell>
          <cell r="J15" t="str">
            <v xml:space="preserve"> </v>
          </cell>
          <cell r="K15" t="str">
            <v xml:space="preserve"> </v>
          </cell>
          <cell r="L15" t="str">
            <v xml:space="preserve"> </v>
          </cell>
          <cell r="M15" t="str">
            <v xml:space="preserve"> </v>
          </cell>
          <cell r="N15" t="str">
            <v xml:space="preserve"> </v>
          </cell>
          <cell r="O15" t="str">
            <v xml:space="preserve"> </v>
          </cell>
        </row>
        <row r="16">
          <cell r="A16" t="str">
            <v>23" NetVanta Rackmount Brackets</v>
          </cell>
          <cell r="B16" t="str">
            <v>1200505L1</v>
          </cell>
          <cell r="C16" t="str">
            <v>23" Rackmount brackets allowing 1U NetVanta products to be mounted into a 23" rack.  For use with any NetVanta 1U rackmount product.</v>
          </cell>
          <cell r="D16">
            <v>25</v>
          </cell>
          <cell r="E16" t="str">
            <v>Included in Chassis</v>
          </cell>
          <cell r="F16" t="str">
            <v>Included in Chassis</v>
          </cell>
          <cell r="H16">
            <v>0</v>
          </cell>
          <cell r="I16" t="str">
            <v xml:space="preserve"> </v>
          </cell>
          <cell r="J16" t="str">
            <v xml:space="preserve"> </v>
          </cell>
          <cell r="K16" t="str">
            <v xml:space="preserve"> </v>
          </cell>
          <cell r="L16" t="str">
            <v xml:space="preserve"> </v>
          </cell>
          <cell r="M16" t="str">
            <v xml:space="preserve"> </v>
          </cell>
          <cell r="N16" t="str">
            <v xml:space="preserve"> </v>
          </cell>
          <cell r="O16" t="str">
            <v xml:space="preserve"> </v>
          </cell>
        </row>
        <row r="17">
          <cell r="A17" t="str">
            <v>NetVanta 1224R</v>
          </cell>
          <cell r="B17" t="str">
            <v>4200510L1</v>
          </cell>
          <cell r="C17" t="str">
            <v>24 Port Layer 2 Ethernet Switch with Integral Router.  Combines the functionality of the NetVanta 1224 and the NetVanta 3205.  Includes 24 - 10/100Base-T access ports and a single network interface module slot.  Switching features include 802.1Q VLANs, 80</v>
          </cell>
          <cell r="D17">
            <v>1195</v>
          </cell>
          <cell r="E17" t="str">
            <v>N6, N7</v>
          </cell>
          <cell r="F17" t="str">
            <v>N4</v>
          </cell>
          <cell r="H17">
            <v>0</v>
          </cell>
          <cell r="I17" t="str">
            <v xml:space="preserve"> </v>
          </cell>
          <cell r="J17" t="str">
            <v xml:space="preserve"> </v>
          </cell>
          <cell r="K17" t="str">
            <v xml:space="preserve"> </v>
          </cell>
          <cell r="L17" t="str">
            <v xml:space="preserve"> </v>
          </cell>
          <cell r="M17" t="str">
            <v xml:space="preserve"> </v>
          </cell>
          <cell r="N17" t="str">
            <v xml:space="preserve"> </v>
          </cell>
          <cell r="O17" t="str">
            <v xml:space="preserve"> </v>
          </cell>
        </row>
        <row r="18">
          <cell r="A18" t="str">
            <v>NetVanta 1224R w/ Enhanced Feature Pack Software (VPN Bundle)</v>
          </cell>
          <cell r="B18" t="str">
            <v>4200510L2</v>
          </cell>
          <cell r="C18" t="str">
            <v>24 Port Layer 2 Ethernet Switch with Integral Router.  Combines the functionality of the NetVanta 1224 and the NetVanta 3205.  Includes 24 - 10/100Base-T access ports and a single network interface module slot.  Switching features include 802.1Q VLANs, 80</v>
          </cell>
          <cell r="D18">
            <v>1690</v>
          </cell>
          <cell r="E18" t="str">
            <v>N7</v>
          </cell>
          <cell r="F18" t="str">
            <v>N5</v>
          </cell>
          <cell r="H18">
            <v>0</v>
          </cell>
          <cell r="I18" t="str">
            <v xml:space="preserve"> </v>
          </cell>
          <cell r="J18" t="str">
            <v xml:space="preserve"> </v>
          </cell>
          <cell r="K18" t="str">
            <v xml:space="preserve"> </v>
          </cell>
          <cell r="L18" t="str">
            <v xml:space="preserve"> </v>
          </cell>
          <cell r="M18" t="str">
            <v xml:space="preserve"> </v>
          </cell>
          <cell r="N18" t="str">
            <v xml:space="preserve"> </v>
          </cell>
          <cell r="O18" t="str">
            <v xml:space="preserve"> </v>
          </cell>
        </row>
        <row r="19">
          <cell r="A19" t="str">
            <v>NetVanta 1224R w/ 56/64k NIM</v>
          </cell>
          <cell r="B19" t="str">
            <v>4200511L1</v>
          </cell>
          <cell r="C19" t="str">
            <v>24 Port Layer 2 Ethernet Switch with Integral Router &amp; 56/64k DSU.  Combines the functionality of the NetVanta 1224 and the NetVanta 3205.  Includes 24 - 10/100Base-T access ports and a single network interface module.  Switching features include 802.1Q V</v>
          </cell>
          <cell r="D19">
            <v>1445</v>
          </cell>
          <cell r="E19" t="str">
            <v>N6, N7</v>
          </cell>
          <cell r="F19" t="str">
            <v>N4</v>
          </cell>
          <cell r="H19">
            <v>0</v>
          </cell>
          <cell r="I19" t="str">
            <v xml:space="preserve"> </v>
          </cell>
          <cell r="J19" t="str">
            <v xml:space="preserve"> </v>
          </cell>
          <cell r="K19" t="str">
            <v xml:space="preserve"> </v>
          </cell>
          <cell r="L19" t="str">
            <v xml:space="preserve"> </v>
          </cell>
          <cell r="M19" t="str">
            <v xml:space="preserve"> </v>
          </cell>
          <cell r="N19" t="str">
            <v xml:space="preserve"> </v>
          </cell>
          <cell r="O19" t="str">
            <v xml:space="preserve"> </v>
          </cell>
        </row>
        <row r="20">
          <cell r="A20" t="str">
            <v>NetVanta 1224R w/ T1/FT1 NIM</v>
          </cell>
          <cell r="B20" t="str">
            <v>4200512L1</v>
          </cell>
          <cell r="C20" t="str">
            <v>24 Port Layer 2 Ethernet Switch with Integral Router &amp; T1 DSU.  Combines the functionality of the NetVanta 1224 and the NetVanta 3205.  Includes 24 - 10/100Base-T access ports and a single network interface module.  Switching features include 802.1Q VLANs</v>
          </cell>
          <cell r="D20">
            <v>1495</v>
          </cell>
          <cell r="E20" t="str">
            <v>N6, N7</v>
          </cell>
          <cell r="F20" t="str">
            <v>N4</v>
          </cell>
          <cell r="H20">
            <v>0</v>
          </cell>
          <cell r="I20" t="str">
            <v xml:space="preserve"> </v>
          </cell>
          <cell r="J20" t="str">
            <v xml:space="preserve"> </v>
          </cell>
          <cell r="K20" t="str">
            <v xml:space="preserve"> </v>
          </cell>
          <cell r="L20" t="str">
            <v xml:space="preserve"> </v>
          </cell>
          <cell r="M20" t="str">
            <v xml:space="preserve"> </v>
          </cell>
          <cell r="N20" t="str">
            <v xml:space="preserve"> </v>
          </cell>
          <cell r="O20" t="str">
            <v xml:space="preserve"> </v>
          </cell>
        </row>
        <row r="21">
          <cell r="A21" t="str">
            <v>NetVanta 1224R w/ T1/FT1 + DSX-1 NIM</v>
          </cell>
          <cell r="B21" t="str">
            <v>4200513L1</v>
          </cell>
          <cell r="C21" t="str">
            <v>24 Port Layer 2 Ethernet Switch with Integral Router &amp; T1+DSX-1 DSU.  Combines the functionality of the NetVanta 1224 and the NetVanta 3205.  Includes 24 - 10/100Base-T access ports and a single network interface module.  Switching features include 802.1Q</v>
          </cell>
          <cell r="D21">
            <v>1645</v>
          </cell>
          <cell r="E21" t="str">
            <v>N6, N7</v>
          </cell>
          <cell r="F21" t="str">
            <v>N4</v>
          </cell>
          <cell r="H21">
            <v>0</v>
          </cell>
          <cell r="I21" t="str">
            <v xml:space="preserve"> </v>
          </cell>
          <cell r="J21" t="str">
            <v xml:space="preserve"> </v>
          </cell>
          <cell r="K21" t="str">
            <v xml:space="preserve"> </v>
          </cell>
          <cell r="L21" t="str">
            <v xml:space="preserve"> </v>
          </cell>
          <cell r="M21" t="str">
            <v xml:space="preserve"> </v>
          </cell>
          <cell r="N21" t="str">
            <v xml:space="preserve"> </v>
          </cell>
          <cell r="O21" t="str">
            <v xml:space="preserve"> </v>
          </cell>
        </row>
        <row r="22">
          <cell r="A22" t="str">
            <v>NetVanta 1224R PoE</v>
          </cell>
          <cell r="B22" t="str">
            <v>4200530L1</v>
          </cell>
          <cell r="C22" t="str">
            <v>24 Port Layer 2 Ethernet Switch with Integral Router, supporting 802.3af Power over Ethernet.  Combines the functionality of the NetVanta 1224 and the NetVanta 3205.  Includes 24 - 10/100Base-T access ports and a single network interface module slot.  Swi</v>
          </cell>
          <cell r="D22">
            <v>2195</v>
          </cell>
          <cell r="E22" t="str">
            <v>N6, N7</v>
          </cell>
          <cell r="F22" t="str">
            <v>N4</v>
          </cell>
          <cell r="H22">
            <v>0</v>
          </cell>
          <cell r="I22" t="str">
            <v xml:space="preserve"> </v>
          </cell>
          <cell r="J22" t="str">
            <v xml:space="preserve"> </v>
          </cell>
          <cell r="K22" t="str">
            <v xml:space="preserve"> </v>
          </cell>
          <cell r="L22" t="str">
            <v xml:space="preserve"> </v>
          </cell>
          <cell r="M22" t="str">
            <v xml:space="preserve"> </v>
          </cell>
          <cell r="N22" t="str">
            <v xml:space="preserve"> </v>
          </cell>
          <cell r="O22" t="str">
            <v xml:space="preserve"> </v>
          </cell>
        </row>
        <row r="23">
          <cell r="A23" t="str">
            <v>NetVanta 1224R PoE w/ Enhanced Feature Pack Software (VPN Bundle)</v>
          </cell>
          <cell r="B23" t="str">
            <v>4200530L2</v>
          </cell>
          <cell r="C23" t="str">
            <v>24 Port Layer 2 Ethernet Switch with Integral Router, supporting 802.3af Power over Ethernet.  Combines the functionality of the NetVanta 1224 and the NetVanta 3205.  Includes 24 - 10/100Base-T access ports and a single network interface module slot.  Swi</v>
          </cell>
          <cell r="D23">
            <v>2690</v>
          </cell>
          <cell r="E23" t="str">
            <v>N7</v>
          </cell>
          <cell r="F23" t="str">
            <v>N5</v>
          </cell>
          <cell r="H23">
            <v>0</v>
          </cell>
          <cell r="I23" t="str">
            <v xml:space="preserve"> </v>
          </cell>
          <cell r="J23" t="str">
            <v xml:space="preserve"> </v>
          </cell>
          <cell r="K23" t="str">
            <v xml:space="preserve"> </v>
          </cell>
          <cell r="L23" t="str">
            <v xml:space="preserve"> </v>
          </cell>
          <cell r="M23" t="str">
            <v xml:space="preserve"> </v>
          </cell>
          <cell r="N23" t="str">
            <v xml:space="preserve"> </v>
          </cell>
          <cell r="O23" t="str">
            <v xml:space="preserve"> </v>
          </cell>
        </row>
        <row r="24">
          <cell r="A24" t="str">
            <v>NetVanta 1224R PoE w/ 56/64k NIM</v>
          </cell>
          <cell r="B24" t="str">
            <v>4200531L1</v>
          </cell>
          <cell r="C24" t="str">
            <v>24 Port Layer 2 Ethernet Switch with Integral Router &amp; 56/64k DSU, supporting 802.3af Power over Ethernet.  Combines the functionality of the NetVanta 1224 and the NetVanta 3205.  Includes 24 - 10/100Base-T access ports and a single network interface modu</v>
          </cell>
          <cell r="D24">
            <v>2445</v>
          </cell>
          <cell r="E24" t="str">
            <v>N6, N7</v>
          </cell>
          <cell r="F24" t="str">
            <v>N4</v>
          </cell>
          <cell r="H24">
            <v>0</v>
          </cell>
          <cell r="I24" t="str">
            <v xml:space="preserve"> </v>
          </cell>
          <cell r="J24" t="str">
            <v xml:space="preserve"> </v>
          </cell>
          <cell r="K24" t="str">
            <v xml:space="preserve"> </v>
          </cell>
          <cell r="L24" t="str">
            <v xml:space="preserve"> </v>
          </cell>
          <cell r="M24" t="str">
            <v xml:space="preserve"> </v>
          </cell>
          <cell r="N24" t="str">
            <v xml:space="preserve"> </v>
          </cell>
          <cell r="O24" t="str">
            <v xml:space="preserve"> </v>
          </cell>
        </row>
        <row r="25">
          <cell r="A25" t="str">
            <v>NetVanta 1224R PoE w/ T1/FT1 NIM</v>
          </cell>
          <cell r="B25" t="str">
            <v>4200532L1</v>
          </cell>
          <cell r="C25" t="str">
            <v xml:space="preserve">24 Port Layer 2 Ethernet Switch with Integral Router &amp; T1 DSU, supporting 802.3af Power over Ethernet.  Combines the functionality of the NetVanta 1224 and the NetVanta 3205.  Includes 24 - 10/100Base-T access ports and a single network interface module. </v>
          </cell>
          <cell r="D25">
            <v>2495</v>
          </cell>
          <cell r="E25" t="str">
            <v>N6, N7</v>
          </cell>
          <cell r="F25" t="str">
            <v>N4</v>
          </cell>
          <cell r="H25">
            <v>0</v>
          </cell>
          <cell r="I25" t="str">
            <v xml:space="preserve"> </v>
          </cell>
          <cell r="J25" t="str">
            <v xml:space="preserve"> </v>
          </cell>
          <cell r="K25" t="str">
            <v xml:space="preserve"> </v>
          </cell>
          <cell r="L25" t="str">
            <v xml:space="preserve"> </v>
          </cell>
          <cell r="M25" t="str">
            <v xml:space="preserve"> </v>
          </cell>
          <cell r="N25" t="str">
            <v xml:space="preserve"> </v>
          </cell>
          <cell r="O25" t="str">
            <v xml:space="preserve"> </v>
          </cell>
        </row>
        <row r="26">
          <cell r="A26" t="str">
            <v>NetVanta 1224R PoE w/ T1/FT1 + DSX-1 NIM</v>
          </cell>
          <cell r="B26" t="str">
            <v>4200533L1</v>
          </cell>
          <cell r="C26" t="str">
            <v>24 Port Layer 2 Ethernet Switch with Integral Router &amp; T1+DSX-1 DSU, supporting 802.3af Power over Ethernet.  Combines the functionality of the NetVanta 1224 and the NetVanta 3205.  Includes 24 - 10/100Base-T access ports and a single network interface mo</v>
          </cell>
          <cell r="D26">
            <v>2645</v>
          </cell>
          <cell r="E26" t="str">
            <v>N6, N7</v>
          </cell>
          <cell r="F26" t="str">
            <v>N4</v>
          </cell>
          <cell r="H26">
            <v>0</v>
          </cell>
          <cell r="I26" t="str">
            <v xml:space="preserve"> </v>
          </cell>
          <cell r="J26" t="str">
            <v xml:space="preserve"> </v>
          </cell>
          <cell r="K26" t="str">
            <v xml:space="preserve"> </v>
          </cell>
          <cell r="L26" t="str">
            <v xml:space="preserve"> </v>
          </cell>
          <cell r="M26" t="str">
            <v xml:space="preserve"> </v>
          </cell>
          <cell r="N26" t="str">
            <v xml:space="preserve"> </v>
          </cell>
          <cell r="O26" t="str">
            <v xml:space="preserve"> </v>
          </cell>
        </row>
        <row r="27">
          <cell r="A27" t="str">
            <v>NetVanta 1224STR DC</v>
          </cell>
          <cell r="B27" t="str">
            <v>4200590L1</v>
          </cell>
          <cell r="C27" t="str">
            <v>24 Port Layer 2 Ethernet Switch with Integral Router.   24 - 48 VDC  Compliant w/ NEBS level 1. Combines the functionality of the NetVanta 1224ST and the NetVanta 3205.  Includes 24 - 10/100Base-T access ports, one Combo 1000Base-T/SFP Gigabit Uplink  and</v>
          </cell>
          <cell r="D27">
            <v>1595</v>
          </cell>
          <cell r="E27" t="str">
            <v>N6, N7</v>
          </cell>
          <cell r="F27" t="str">
            <v>N5</v>
          </cell>
          <cell r="H27">
            <v>0</v>
          </cell>
          <cell r="I27" t="str">
            <v xml:space="preserve"> </v>
          </cell>
          <cell r="J27" t="str">
            <v xml:space="preserve"> </v>
          </cell>
          <cell r="K27" t="str">
            <v xml:space="preserve"> </v>
          </cell>
          <cell r="L27" t="str">
            <v xml:space="preserve"> </v>
          </cell>
          <cell r="M27" t="str">
            <v xml:space="preserve"> </v>
          </cell>
          <cell r="N27" t="str">
            <v xml:space="preserve"> </v>
          </cell>
          <cell r="O27" t="str">
            <v xml:space="preserve"> </v>
          </cell>
        </row>
        <row r="28">
          <cell r="A28" t="str">
            <v>NetVanta 1224STR DC w/ Enhanced Feature Pack Software (VPN Bundle)</v>
          </cell>
          <cell r="B28" t="str">
            <v>4200590L2</v>
          </cell>
          <cell r="C28" t="str">
            <v>24 Port Layer 2 Ethernet Switch with Integral Router.   24 - 48 VDC  Compliant w/ NEBS level 1. Combines the functionality of the NetVanta 1224ST and the NetVanta 3205.  Includes 24 - 10/100Base-T access ports, one Combo 1000Base-T/SFP Gigabit Uplink  and</v>
          </cell>
          <cell r="D28">
            <v>2090</v>
          </cell>
          <cell r="E28" t="str">
            <v>N7</v>
          </cell>
          <cell r="F28" t="str">
            <v>N6</v>
          </cell>
          <cell r="H28">
            <v>0</v>
          </cell>
          <cell r="I28" t="str">
            <v xml:space="preserve"> </v>
          </cell>
          <cell r="J28" t="str">
            <v xml:space="preserve"> </v>
          </cell>
          <cell r="K28" t="str">
            <v xml:space="preserve"> </v>
          </cell>
          <cell r="L28" t="str">
            <v xml:space="preserve"> </v>
          </cell>
          <cell r="M28" t="str">
            <v xml:space="preserve"> </v>
          </cell>
          <cell r="N28" t="str">
            <v xml:space="preserve"> </v>
          </cell>
          <cell r="O28" t="str">
            <v xml:space="preserve"> </v>
          </cell>
        </row>
        <row r="29">
          <cell r="A29" t="str">
            <v>NetVanta 1224STR</v>
          </cell>
          <cell r="B29" t="str">
            <v>4200520L1</v>
          </cell>
          <cell r="C29" t="str">
            <v xml:space="preserve">24 Port Layer 2 Ethernet Switch with Integral Router.  Combines the functionality of the NetVanta 1224ST and the NetVanta 3205.  Includes 24 - 10/100Base-T access ports, one Combo 1000Base-T/SFP Gigabit Uplink  and a single network interface module slot. </v>
          </cell>
          <cell r="D29">
            <v>1295</v>
          </cell>
          <cell r="E29" t="str">
            <v>N6, N7</v>
          </cell>
          <cell r="F29" t="str">
            <v>N5</v>
          </cell>
          <cell r="H29">
            <v>0</v>
          </cell>
          <cell r="I29" t="str">
            <v xml:space="preserve"> </v>
          </cell>
          <cell r="J29" t="str">
            <v xml:space="preserve"> </v>
          </cell>
          <cell r="K29" t="str">
            <v xml:space="preserve"> </v>
          </cell>
          <cell r="L29" t="str">
            <v xml:space="preserve"> </v>
          </cell>
          <cell r="M29" t="str">
            <v xml:space="preserve"> </v>
          </cell>
          <cell r="N29" t="str">
            <v xml:space="preserve"> </v>
          </cell>
          <cell r="O29" t="str">
            <v xml:space="preserve"> </v>
          </cell>
        </row>
        <row r="30">
          <cell r="A30" t="str">
            <v>NetVanta 1224STR w/ Enhanced Feature Pack Software (VPN Bundle)</v>
          </cell>
          <cell r="B30" t="str">
            <v>4200520L2</v>
          </cell>
          <cell r="C30" t="str">
            <v xml:space="preserve">24 Port Layer 2 Ethernet Switch with Integral Router.  Combines the functionality of the NetVanta 1224ST and the NetVanta 3205.  Includes 24 - 10/100Base-T access ports, one Combo 1000Base-T/SFP Gigabit Uplink  and a single network interface module slot. </v>
          </cell>
          <cell r="D30">
            <v>1790</v>
          </cell>
          <cell r="E30" t="str">
            <v>N7</v>
          </cell>
          <cell r="F30" t="str">
            <v>N6</v>
          </cell>
          <cell r="H30">
            <v>0</v>
          </cell>
          <cell r="I30" t="str">
            <v xml:space="preserve"> </v>
          </cell>
          <cell r="J30" t="str">
            <v xml:space="preserve"> </v>
          </cell>
          <cell r="K30" t="str">
            <v xml:space="preserve"> </v>
          </cell>
          <cell r="L30" t="str">
            <v xml:space="preserve"> </v>
          </cell>
          <cell r="M30" t="str">
            <v xml:space="preserve"> </v>
          </cell>
          <cell r="N30" t="str">
            <v xml:space="preserve"> </v>
          </cell>
          <cell r="O30" t="str">
            <v xml:space="preserve"> </v>
          </cell>
        </row>
        <row r="31">
          <cell r="A31" t="str">
            <v>NetVanta 1224STR w/ 56/64k NIM</v>
          </cell>
          <cell r="B31" t="str">
            <v>4200521L1</v>
          </cell>
          <cell r="C31" t="str">
            <v xml:space="preserve">24 Port Layer 2 Ethernet Switch with Integral Router &amp; 56/64k DSU.  Combines the functionality of the NetVanta 1224ST and the NetVanta 3205.  Includes 24 - 10/100Base-T access ports, one Combo 1000Base-T/SFP Gigabit Uplink  and a single network interface </v>
          </cell>
          <cell r="D31">
            <v>1545</v>
          </cell>
          <cell r="E31" t="str">
            <v>N6, N7</v>
          </cell>
          <cell r="F31" t="str">
            <v>N5</v>
          </cell>
          <cell r="H31">
            <v>0</v>
          </cell>
          <cell r="I31" t="str">
            <v xml:space="preserve"> </v>
          </cell>
          <cell r="J31" t="str">
            <v xml:space="preserve"> </v>
          </cell>
          <cell r="K31" t="str">
            <v xml:space="preserve"> </v>
          </cell>
          <cell r="L31" t="str">
            <v xml:space="preserve"> </v>
          </cell>
          <cell r="M31" t="str">
            <v xml:space="preserve"> </v>
          </cell>
          <cell r="N31" t="str">
            <v xml:space="preserve"> </v>
          </cell>
          <cell r="O31" t="str">
            <v xml:space="preserve"> </v>
          </cell>
        </row>
        <row r="32">
          <cell r="A32" t="str">
            <v>NetVanta 1224STR w/ T1/FT1 NIM</v>
          </cell>
          <cell r="B32" t="str">
            <v>4200522L1</v>
          </cell>
          <cell r="C32" t="str">
            <v>24 Port Layer 2 Ethernet Switch with Integral Router &amp; T1 DSU.  Combines the functionality of the NetVanta 1224ST and the NetVanta 3205.  Includes 24 - 10/100Base-T access ports, one Combo 1000Base-T/SFP Gigabit Uplink  and a single network interface modu</v>
          </cell>
          <cell r="D32">
            <v>1595</v>
          </cell>
          <cell r="E32" t="str">
            <v>N6, N7</v>
          </cell>
          <cell r="F32" t="str">
            <v>N5</v>
          </cell>
          <cell r="H32">
            <v>0</v>
          </cell>
          <cell r="I32" t="str">
            <v xml:space="preserve"> </v>
          </cell>
          <cell r="J32" t="str">
            <v xml:space="preserve"> </v>
          </cell>
          <cell r="K32" t="str">
            <v xml:space="preserve"> </v>
          </cell>
          <cell r="L32" t="str">
            <v xml:space="preserve"> </v>
          </cell>
          <cell r="M32" t="str">
            <v xml:space="preserve"> </v>
          </cell>
          <cell r="N32" t="str">
            <v xml:space="preserve"> </v>
          </cell>
          <cell r="O32" t="str">
            <v xml:space="preserve"> </v>
          </cell>
        </row>
        <row r="33">
          <cell r="A33" t="str">
            <v>NetVanta 1224STR w/ T1/FT1 + DSX-1 NIM</v>
          </cell>
          <cell r="B33" t="str">
            <v>4200523L1</v>
          </cell>
          <cell r="C33" t="str">
            <v>24 Port Layer 2 Ethernet Switch with Integral Router &amp; T1+DSX-1 DSU.  Combines the functionality of the NetVanta 1224ST and the NetVanta 3205.  Includes 24 - 10/100Base-T access ports, one Combo 1000Base-T/SFP Gigabit Uplink  and a single network interfac</v>
          </cell>
          <cell r="D33">
            <v>1745</v>
          </cell>
          <cell r="E33" t="str">
            <v>N6, N7</v>
          </cell>
          <cell r="F33" t="str">
            <v>N5</v>
          </cell>
          <cell r="H33">
            <v>0</v>
          </cell>
          <cell r="I33" t="str">
            <v xml:space="preserve"> </v>
          </cell>
          <cell r="J33" t="str">
            <v xml:space="preserve"> </v>
          </cell>
          <cell r="K33" t="str">
            <v xml:space="preserve"> </v>
          </cell>
          <cell r="L33" t="str">
            <v xml:space="preserve"> </v>
          </cell>
          <cell r="M33" t="str">
            <v xml:space="preserve"> </v>
          </cell>
          <cell r="N33" t="str">
            <v xml:space="preserve"> </v>
          </cell>
          <cell r="O33" t="str">
            <v xml:space="preserve"> </v>
          </cell>
        </row>
        <row r="34">
          <cell r="A34" t="str">
            <v>NetVanta 1224STR PoE</v>
          </cell>
          <cell r="B34" t="str">
            <v>4200570L1</v>
          </cell>
          <cell r="C34" t="str">
            <v xml:space="preserve">24 Port Layer 2 Ethernet Switch with Integral Router, supporting 802.3af Power over Ethernet.  Combines the functionality of the NetVanta 1224ST and the NetVanta 3205.  Includes 24 - 10/100Base-T access ports, two Combo 1000Base-T/SFP Gigabit Uplink  and </v>
          </cell>
          <cell r="D34">
            <v>2295</v>
          </cell>
          <cell r="E34" t="str">
            <v>N6, N7</v>
          </cell>
          <cell r="F34" t="str">
            <v>N5</v>
          </cell>
          <cell r="H34">
            <v>0</v>
          </cell>
          <cell r="I34" t="str">
            <v xml:space="preserve"> </v>
          </cell>
          <cell r="J34" t="str">
            <v xml:space="preserve"> </v>
          </cell>
          <cell r="K34" t="str">
            <v xml:space="preserve"> </v>
          </cell>
          <cell r="L34" t="str">
            <v xml:space="preserve"> </v>
          </cell>
          <cell r="M34" t="str">
            <v xml:space="preserve"> </v>
          </cell>
          <cell r="N34" t="str">
            <v xml:space="preserve"> </v>
          </cell>
          <cell r="O34" t="str">
            <v xml:space="preserve"> </v>
          </cell>
        </row>
        <row r="35">
          <cell r="A35" t="str">
            <v>NetVanta 1224STR PoE w/ Enhanced Feature Pack Software (VPN Bundle)</v>
          </cell>
          <cell r="B35" t="str">
            <v>4200570L2</v>
          </cell>
          <cell r="C35" t="str">
            <v xml:space="preserve">24 Port Layer 2 Ethernet Switch with Integral Router, supporting 802.3af Power over Ethernet.  Combines the functionality of the NetVanta 1224ST and the NetVanta 3205.  Includes 24 - 10/100Base-T access ports, two Combo 1000Base-T/SFP Gigabit Uplink  and </v>
          </cell>
          <cell r="D35">
            <v>2790</v>
          </cell>
          <cell r="E35" t="str">
            <v>N7</v>
          </cell>
          <cell r="F35" t="str">
            <v>N6</v>
          </cell>
          <cell r="H35">
            <v>0</v>
          </cell>
          <cell r="I35" t="str">
            <v xml:space="preserve"> </v>
          </cell>
          <cell r="J35" t="str">
            <v xml:space="preserve"> </v>
          </cell>
          <cell r="K35" t="str">
            <v xml:space="preserve"> </v>
          </cell>
          <cell r="L35" t="str">
            <v xml:space="preserve"> </v>
          </cell>
          <cell r="M35" t="str">
            <v xml:space="preserve"> </v>
          </cell>
          <cell r="N35" t="str">
            <v xml:space="preserve"> </v>
          </cell>
          <cell r="O35" t="str">
            <v xml:space="preserve"> </v>
          </cell>
        </row>
        <row r="36">
          <cell r="A36" t="str">
            <v>NetVanta 1224STR PoE w/ 56/64k NIM</v>
          </cell>
          <cell r="B36" t="str">
            <v>4200571L1</v>
          </cell>
          <cell r="C36" t="str">
            <v>24 Port Layer 2 Ethernet Switch with Integral Router &amp; 56/64k DSU, supporting 802.3af Power over Ethernet.  Combines the functionality of the NetVanta 1224ST and the NetVanta 3205.  Includes 24 - 10/100Base-T access ports, two Combo 1000Base-T/SFP Gigabit</v>
          </cell>
          <cell r="D36">
            <v>2545</v>
          </cell>
          <cell r="E36" t="str">
            <v>N6, N7</v>
          </cell>
          <cell r="F36" t="str">
            <v>N5</v>
          </cell>
          <cell r="H36">
            <v>0</v>
          </cell>
          <cell r="I36" t="str">
            <v xml:space="preserve"> </v>
          </cell>
          <cell r="J36" t="str">
            <v xml:space="preserve"> </v>
          </cell>
          <cell r="K36" t="str">
            <v xml:space="preserve"> </v>
          </cell>
          <cell r="L36" t="str">
            <v xml:space="preserve"> </v>
          </cell>
          <cell r="M36" t="str">
            <v xml:space="preserve"> </v>
          </cell>
          <cell r="N36" t="str">
            <v xml:space="preserve"> </v>
          </cell>
          <cell r="O36" t="str">
            <v xml:space="preserve"> </v>
          </cell>
        </row>
        <row r="37">
          <cell r="A37" t="str">
            <v>NetVanta 1224STR PoE w/ T1/FT1 NIM</v>
          </cell>
          <cell r="B37" t="str">
            <v>4200572L1</v>
          </cell>
          <cell r="C37" t="str">
            <v>24 Port Layer 2 Ethernet Switch with Integral Router &amp; T1 DSU, supporting 802.3af Power over Ethernet.  Combines the functionality of the NetVanta 1224ST and the NetVanta 3205.  Includes 24 - 10/100Base-T access ports, two Combo 1000Base-T/SFP Gigabit Upl</v>
          </cell>
          <cell r="D37">
            <v>2595</v>
          </cell>
          <cell r="E37" t="str">
            <v>N6, N7</v>
          </cell>
          <cell r="F37" t="str">
            <v>N5</v>
          </cell>
          <cell r="H37">
            <v>0</v>
          </cell>
          <cell r="I37" t="str">
            <v xml:space="preserve"> </v>
          </cell>
          <cell r="J37" t="str">
            <v xml:space="preserve"> </v>
          </cell>
          <cell r="K37" t="str">
            <v xml:space="preserve"> </v>
          </cell>
          <cell r="L37" t="str">
            <v xml:space="preserve"> </v>
          </cell>
          <cell r="M37" t="str">
            <v xml:space="preserve"> </v>
          </cell>
          <cell r="N37" t="str">
            <v xml:space="preserve"> </v>
          </cell>
          <cell r="O37" t="str">
            <v xml:space="preserve"> </v>
          </cell>
        </row>
        <row r="38">
          <cell r="A38" t="str">
            <v>NetVanta 1224STR PoE w/ T1/FT1 + DSX-1 NIM</v>
          </cell>
          <cell r="B38" t="str">
            <v>4200573L1</v>
          </cell>
          <cell r="C38" t="str">
            <v>24 Port Layer 2 Ethernet Switch with Integral Router &amp; T1+DSX-1 DSU, supporting 802.3af Power over Ethernet.  Combines the functionality of the NetVanta 1224ST and the NetVanta 3205.  Includes 24 - 10/100Base-T access ports, two Combo 1000Base-T/SFP Gigab</v>
          </cell>
          <cell r="D38">
            <v>2745</v>
          </cell>
          <cell r="E38" t="str">
            <v>N6, N7</v>
          </cell>
          <cell r="F38" t="str">
            <v>N4</v>
          </cell>
          <cell r="H38">
            <v>0</v>
          </cell>
          <cell r="I38" t="str">
            <v xml:space="preserve"> </v>
          </cell>
          <cell r="J38" t="str">
            <v xml:space="preserve"> </v>
          </cell>
          <cell r="K38" t="str">
            <v xml:space="preserve"> </v>
          </cell>
          <cell r="L38" t="str">
            <v xml:space="preserve"> </v>
          </cell>
          <cell r="M38" t="str">
            <v xml:space="preserve"> </v>
          </cell>
          <cell r="N38" t="str">
            <v xml:space="preserve"> </v>
          </cell>
          <cell r="O38" t="str">
            <v xml:space="preserve"> </v>
          </cell>
        </row>
        <row r="39">
          <cell r="A39" t="str">
            <v>NetVanta 1224R/1224STR VPN Upgrade</v>
          </cell>
          <cell r="B39" t="str">
            <v>4200368L4</v>
          </cell>
          <cell r="C39" t="str">
            <v>Hardware and software (Enhanced Feature Pack) upgrade to support IPSec based VPN in the NetVanta 1224R and 1224STR only.  Includes support for DES/3DES/AES encryption and includes MD5/SHA1 authentication.  Supports 500 IPSec tunnels.</v>
          </cell>
          <cell r="D39">
            <v>495</v>
          </cell>
          <cell r="E39" t="str">
            <v>N10</v>
          </cell>
          <cell r="F39" t="str">
            <v>Included in Chassis</v>
          </cell>
          <cell r="H39">
            <v>0</v>
          </cell>
          <cell r="I39" t="str">
            <v xml:space="preserve"> </v>
          </cell>
          <cell r="J39" t="str">
            <v xml:space="preserve"> </v>
          </cell>
          <cell r="K39" t="str">
            <v xml:space="preserve"> </v>
          </cell>
          <cell r="L39" t="str">
            <v xml:space="preserve"> </v>
          </cell>
          <cell r="M39" t="str">
            <v xml:space="preserve"> </v>
          </cell>
          <cell r="N39" t="str">
            <v xml:space="preserve"> </v>
          </cell>
          <cell r="O39" t="str">
            <v xml:space="preserve"> </v>
          </cell>
        </row>
        <row r="40">
          <cell r="A40" t="str">
            <v>NetVanta 1524ST</v>
          </cell>
          <cell r="B40" t="str">
            <v>1200560L2</v>
          </cell>
          <cell r="C40" t="str">
            <v>24 Port Managed Layer 2 Gigabit Ethernet Switch.  Includes 20 - 10/100/1000Base-T access ports and 4 - combo 10/100/1000Base-T/SFP Gigabit Ethernet Ports.   Features include 802.1Q VLANs, GVRP, 802.1p QoS, 802.1w Rapid Spanning Tree, 802.3ad Link Aggregat</v>
          </cell>
          <cell r="D40">
            <v>1395</v>
          </cell>
          <cell r="E40" t="str">
            <v>N6</v>
          </cell>
          <cell r="F40" t="str">
            <v>N3</v>
          </cell>
          <cell r="H40">
            <v>0</v>
          </cell>
          <cell r="I40" t="str">
            <v xml:space="preserve"> </v>
          </cell>
          <cell r="J40" t="str">
            <v xml:space="preserve"> </v>
          </cell>
          <cell r="K40" t="str">
            <v xml:space="preserve"> </v>
          </cell>
          <cell r="L40" t="str">
            <v xml:space="preserve"> </v>
          </cell>
          <cell r="M40" t="str">
            <v xml:space="preserve"> </v>
          </cell>
          <cell r="N40" t="str">
            <v xml:space="preserve"> </v>
          </cell>
          <cell r="O40" t="str">
            <v xml:space="preserve"> </v>
          </cell>
        </row>
        <row r="41">
          <cell r="A41" t="str">
            <v>NetVanta 3200 w/ T1/FT1 NIM</v>
          </cell>
          <cell r="B41" t="str">
            <v>4200862L1</v>
          </cell>
          <cell r="C41" t="str">
            <v>Access router for frame relay and point-to-point connectivity.  Includes modular network interface and 10/100BaseT Ethernet port.  Features include IP routing, OSPF, BGP, RIP V1 and V2, Static routes, 802.1d Bridging (all protocols), Command Line Interfac</v>
          </cell>
          <cell r="D41">
            <v>995</v>
          </cell>
          <cell r="E41" t="str">
            <v>N4, N5</v>
          </cell>
          <cell r="F41" t="str">
            <v>N2</v>
          </cell>
          <cell r="H41">
            <v>0</v>
          </cell>
          <cell r="I41" t="str">
            <v xml:space="preserve"> </v>
          </cell>
          <cell r="J41" t="str">
            <v xml:space="preserve"> </v>
          </cell>
          <cell r="K41" t="str">
            <v xml:space="preserve"> </v>
          </cell>
          <cell r="L41" t="str">
            <v xml:space="preserve"> </v>
          </cell>
          <cell r="M41" t="str">
            <v xml:space="preserve"> </v>
          </cell>
          <cell r="N41" t="str">
            <v xml:space="preserve"> </v>
          </cell>
          <cell r="O41" t="str">
            <v xml:space="preserve"> </v>
          </cell>
        </row>
        <row r="42">
          <cell r="A42" t="str">
            <v>NetVanta 3200 w/ Dual T1/FT1 NIM</v>
          </cell>
          <cell r="B42" t="str">
            <v>4200865L1</v>
          </cell>
          <cell r="C42" t="str">
            <v>Access router for frame relay and point-to-point connectivity.  Includes modular network interface and 10/100BaseT Ethernet port.  Features include IP routing, OSPF, BGP, RIP V1 and V2, Static routes, 802.1d Bridging (all protocols), Command Line Interfac</v>
          </cell>
          <cell r="D42">
            <v>1340</v>
          </cell>
          <cell r="E42" t="str">
            <v>N4, N5</v>
          </cell>
          <cell r="F42" t="str">
            <v>N2</v>
          </cell>
          <cell r="H42">
            <v>0</v>
          </cell>
          <cell r="I42" t="str">
            <v xml:space="preserve"> </v>
          </cell>
          <cell r="J42" t="str">
            <v xml:space="preserve"> </v>
          </cell>
          <cell r="K42" t="str">
            <v xml:space="preserve"> </v>
          </cell>
          <cell r="L42" t="str">
            <v xml:space="preserve"> </v>
          </cell>
          <cell r="M42" t="str">
            <v xml:space="preserve"> </v>
          </cell>
          <cell r="N42" t="str">
            <v xml:space="preserve"> </v>
          </cell>
          <cell r="O42" t="str">
            <v xml:space="preserve"> </v>
          </cell>
        </row>
        <row r="43">
          <cell r="A43" t="str">
            <v>NetVanta 3200 w/ T1/FT1 + DSX-1 NIM</v>
          </cell>
          <cell r="B43" t="str">
            <v>4200863L1</v>
          </cell>
          <cell r="C43" t="str">
            <v>Access router for frame relay and point-to-point connectivity.  Includes modular network interface and 10/100BaseT Ethernet port.  Features include IP routing, OSPF, BGP, RIP V1 and V2, Static routes, 802.1d Bridging (all protocols), Command Line Interfac</v>
          </cell>
          <cell r="D43">
            <v>1145</v>
          </cell>
          <cell r="E43" t="str">
            <v>N4, N5</v>
          </cell>
          <cell r="F43" t="str">
            <v>N2</v>
          </cell>
          <cell r="H43">
            <v>0</v>
          </cell>
          <cell r="I43" t="str">
            <v xml:space="preserve"> </v>
          </cell>
          <cell r="J43" t="str">
            <v xml:space="preserve"> </v>
          </cell>
          <cell r="K43" t="str">
            <v xml:space="preserve"> </v>
          </cell>
          <cell r="L43" t="str">
            <v xml:space="preserve"> </v>
          </cell>
          <cell r="M43" t="str">
            <v xml:space="preserve"> </v>
          </cell>
          <cell r="N43" t="str">
            <v xml:space="preserve"> </v>
          </cell>
          <cell r="O43" t="str">
            <v xml:space="preserve"> </v>
          </cell>
        </row>
        <row r="44">
          <cell r="A44" t="str">
            <v>NetVanta 3200 w/ 56k/64k NIM</v>
          </cell>
          <cell r="B44" t="str">
            <v>4200861L1</v>
          </cell>
          <cell r="C44" t="str">
            <v>Access router for frame relay and point-to-point connectivity.  Includes modular network interface and 10/100BaseT Ethernet port.  Features include IP routing, OSPF, BGP, RIP V1 and V2, Static routes, 802.1d Bridging (all protocols), Command Line Interfac</v>
          </cell>
          <cell r="D44">
            <v>945</v>
          </cell>
          <cell r="E44" t="str">
            <v>N4, N5</v>
          </cell>
          <cell r="F44" t="str">
            <v>N2</v>
          </cell>
          <cell r="H44">
            <v>0</v>
          </cell>
          <cell r="I44" t="str">
            <v xml:space="preserve"> </v>
          </cell>
          <cell r="J44" t="str">
            <v xml:space="preserve"> </v>
          </cell>
          <cell r="K44" t="str">
            <v xml:space="preserve"> </v>
          </cell>
          <cell r="L44" t="str">
            <v xml:space="preserve"> </v>
          </cell>
          <cell r="M44" t="str">
            <v xml:space="preserve"> </v>
          </cell>
          <cell r="N44" t="str">
            <v xml:space="preserve"> </v>
          </cell>
          <cell r="O44" t="str">
            <v xml:space="preserve"> </v>
          </cell>
        </row>
        <row r="45">
          <cell r="A45" t="str">
            <v>NetVanta 3205 w/ T1/FT1 NIM</v>
          </cell>
          <cell r="B45" t="str">
            <v>4200872L1</v>
          </cell>
          <cell r="C45" t="str">
            <v>Access router for frame relay and point-to-point connectivity.  Includes modular network interface and 10/100BaseT Ethernet port.  Features include IP routing, OSPF, BGP, RIP V1 and V2, Static routes, 802.1d Bridging (all protocols), Command Line Interfac</v>
          </cell>
          <cell r="D45">
            <v>1095</v>
          </cell>
          <cell r="E45" t="str">
            <v>N4, N5</v>
          </cell>
          <cell r="F45" t="str">
            <v>N2</v>
          </cell>
          <cell r="H45">
            <v>0</v>
          </cell>
          <cell r="I45" t="str">
            <v xml:space="preserve"> </v>
          </cell>
          <cell r="J45" t="str">
            <v xml:space="preserve"> </v>
          </cell>
          <cell r="K45" t="str">
            <v xml:space="preserve"> </v>
          </cell>
          <cell r="L45" t="str">
            <v xml:space="preserve"> </v>
          </cell>
          <cell r="M45" t="str">
            <v xml:space="preserve"> </v>
          </cell>
          <cell r="N45" t="str">
            <v xml:space="preserve"> </v>
          </cell>
          <cell r="O45" t="str">
            <v xml:space="preserve"> </v>
          </cell>
        </row>
        <row r="46">
          <cell r="A46" t="str">
            <v>NetVanta 3205 w/ T1/FT1 + DSX-1 NIM</v>
          </cell>
          <cell r="B46" t="str">
            <v>4200873L1</v>
          </cell>
          <cell r="C46" t="str">
            <v>Access router for frame relay and point-to-point connectivity.  Includes modular network interface and 10/100BaseT Ethernet port.  Features include IP routing, OSPF, BGP, RIP V1 and V2, Static routes, 802.1d Bridging (all protocols), Command Line Interfac</v>
          </cell>
          <cell r="D46">
            <v>1245</v>
          </cell>
          <cell r="E46" t="str">
            <v>N4, N5</v>
          </cell>
          <cell r="F46" t="str">
            <v>N2</v>
          </cell>
          <cell r="H46">
            <v>0</v>
          </cell>
          <cell r="I46" t="str">
            <v xml:space="preserve"> </v>
          </cell>
          <cell r="J46" t="str">
            <v xml:space="preserve"> </v>
          </cell>
          <cell r="K46" t="str">
            <v xml:space="preserve"> </v>
          </cell>
          <cell r="L46" t="str">
            <v xml:space="preserve"> </v>
          </cell>
          <cell r="M46" t="str">
            <v xml:space="preserve"> </v>
          </cell>
          <cell r="N46" t="str">
            <v xml:space="preserve"> </v>
          </cell>
          <cell r="O46" t="str">
            <v xml:space="preserve"> </v>
          </cell>
        </row>
        <row r="47">
          <cell r="A47" t="str">
            <v>NetVanta 3205 w/ 56k/64k NIM</v>
          </cell>
          <cell r="B47" t="str">
            <v>4200871L1</v>
          </cell>
          <cell r="C47" t="str">
            <v>Access router for frame relay and point-to-point connectivity.  Includes modular network interface and 10/100BaseT Ethernet port.  Features include IP routing, OSPF, BGP, RIP V1 and V2, Static routes, 802.1d Bridging (all protocols), Command Line Interfac</v>
          </cell>
          <cell r="D47">
            <v>1045</v>
          </cell>
          <cell r="E47" t="str">
            <v>N4, N5</v>
          </cell>
          <cell r="F47" t="str">
            <v>N2</v>
          </cell>
          <cell r="H47">
            <v>0</v>
          </cell>
          <cell r="I47" t="str">
            <v xml:space="preserve"> </v>
          </cell>
          <cell r="J47" t="str">
            <v xml:space="preserve"> </v>
          </cell>
          <cell r="K47" t="str">
            <v xml:space="preserve"> </v>
          </cell>
          <cell r="L47" t="str">
            <v xml:space="preserve"> </v>
          </cell>
          <cell r="M47" t="str">
            <v xml:space="preserve"> </v>
          </cell>
          <cell r="N47" t="str">
            <v xml:space="preserve"> </v>
          </cell>
          <cell r="O47" t="str">
            <v xml:space="preserve"> </v>
          </cell>
        </row>
        <row r="48">
          <cell r="A48" t="str">
            <v>NetVanta 3305 w/ T1/FT1 NIM</v>
          </cell>
          <cell r="B48" t="str">
            <v>4200882L1</v>
          </cell>
          <cell r="C48" t="str">
            <v>Access router for frame relay and point-to-point connectivity.  Includes 2 modular network interface slots and 2 integral 10/100BaseT Ethernet ports.  Features include IP routing, OSPF, BGP, RIP V1 and V2, Static routes, 802.1d Bridging (all protocols), C</v>
          </cell>
          <cell r="D48">
            <v>1595</v>
          </cell>
          <cell r="E48" t="str">
            <v>N6, N7</v>
          </cell>
          <cell r="F48" t="str">
            <v>N3</v>
          </cell>
          <cell r="H48">
            <v>0</v>
          </cell>
          <cell r="I48" t="str">
            <v xml:space="preserve"> </v>
          </cell>
          <cell r="J48" t="str">
            <v xml:space="preserve"> </v>
          </cell>
          <cell r="K48" t="str">
            <v xml:space="preserve"> </v>
          </cell>
          <cell r="L48" t="str">
            <v xml:space="preserve"> </v>
          </cell>
          <cell r="M48" t="str">
            <v xml:space="preserve"> </v>
          </cell>
          <cell r="N48" t="str">
            <v xml:space="preserve"> </v>
          </cell>
          <cell r="O48" t="str">
            <v xml:space="preserve"> </v>
          </cell>
        </row>
        <row r="49">
          <cell r="A49" t="str">
            <v>NetVanta 3305 w/ T1/FT1 + DSX-1 NIM</v>
          </cell>
          <cell r="B49" t="str">
            <v>4200883L1</v>
          </cell>
          <cell r="C49" t="str">
            <v>Access router for frame relay and point-to-point connectivity.  Includes 2 modular network interface slots and 2 integral 10/100BaseT Ethernet ports.  Features include IP routing, OSPF, BGP, RIP V1 and V2, Static routes, 802.1d Bridging (all protocols), C</v>
          </cell>
          <cell r="D49">
            <v>1745</v>
          </cell>
          <cell r="E49" t="str">
            <v>N6, N7</v>
          </cell>
          <cell r="F49" t="str">
            <v>N3</v>
          </cell>
          <cell r="H49">
            <v>0</v>
          </cell>
          <cell r="I49" t="str">
            <v xml:space="preserve"> </v>
          </cell>
          <cell r="J49" t="str">
            <v xml:space="preserve"> </v>
          </cell>
          <cell r="K49" t="str">
            <v xml:space="preserve"> </v>
          </cell>
          <cell r="L49" t="str">
            <v xml:space="preserve"> </v>
          </cell>
          <cell r="M49" t="str">
            <v xml:space="preserve"> </v>
          </cell>
          <cell r="N49" t="str">
            <v xml:space="preserve"> </v>
          </cell>
          <cell r="O49" t="str">
            <v xml:space="preserve"> </v>
          </cell>
        </row>
        <row r="50">
          <cell r="A50" t="str">
            <v>NetVanta 3120 w/Enhanced Feature Pack Software</v>
          </cell>
          <cell r="B50" t="str">
            <v>1700600L2</v>
          </cell>
          <cell r="C50" t="str">
            <v>Fixed-port Ethernet secure access IP router with integral 4-port switch. Security features include stateful inspection firewall and IPSec VPN support. Also includes integrated modem for managment or backup. Routing features include IP routing, static rout</v>
          </cell>
          <cell r="D50">
            <v>595</v>
          </cell>
          <cell r="E50" t="str">
            <v>L4</v>
          </cell>
          <cell r="F50" t="str">
            <v>M1</v>
          </cell>
          <cell r="H50">
            <v>0</v>
          </cell>
          <cell r="I50" t="str">
            <v xml:space="preserve"> </v>
          </cell>
          <cell r="J50" t="str">
            <v xml:space="preserve"> </v>
          </cell>
          <cell r="K50" t="str">
            <v xml:space="preserve"> </v>
          </cell>
          <cell r="L50" t="str">
            <v xml:space="preserve"> </v>
          </cell>
          <cell r="M50" t="str">
            <v xml:space="preserve"> </v>
          </cell>
          <cell r="N50" t="str">
            <v xml:space="preserve"> </v>
          </cell>
          <cell r="O50" t="str">
            <v xml:space="preserve"> </v>
          </cell>
        </row>
        <row r="51">
          <cell r="A51" t="str">
            <v>NetVanta 3130 w/Enhanced Feature Pack Software</v>
          </cell>
          <cell r="B51" t="str">
            <v>1700610L2</v>
          </cell>
          <cell r="C51" t="str">
            <v>Fixed-port ADSL secure access IP router with integral 4-port switch for ADSL, ADSL2 and ADSL2+ networks. ADSL interface supports ITU G.992.1 (G.dmt) Annex A, ITU G.992.2 (G.lite), ITU G.992.3 (G.dmt.bis), ITU G.992.4 (G.lite.bis), ITU G.992.5 (Adsl 2+).Se</v>
          </cell>
          <cell r="D51">
            <v>645</v>
          </cell>
          <cell r="E51" t="str">
            <v>N4</v>
          </cell>
          <cell r="F51" t="str">
            <v>N2</v>
          </cell>
          <cell r="H51">
            <v>0</v>
          </cell>
          <cell r="I51" t="str">
            <v xml:space="preserve"> </v>
          </cell>
          <cell r="J51" t="str">
            <v xml:space="preserve"> </v>
          </cell>
          <cell r="K51" t="str">
            <v xml:space="preserve"> </v>
          </cell>
          <cell r="L51" t="str">
            <v xml:space="preserve"> </v>
          </cell>
          <cell r="M51" t="str">
            <v xml:space="preserve"> </v>
          </cell>
          <cell r="N51" t="str">
            <v xml:space="preserve"> </v>
          </cell>
          <cell r="O51" t="str">
            <v xml:space="preserve"> </v>
          </cell>
        </row>
        <row r="52">
          <cell r="A52" t="str">
            <v>NetVanta 3430 Chassis</v>
          </cell>
          <cell r="B52" t="str">
            <v>1200820E1</v>
          </cell>
          <cell r="C52" t="str">
            <v>Access router for frame relay and point-to-point connectivity.  Includes modular network interface and 2 integral 10/100BaseT Ethernet ports. Supports all current NetVanta Interface Modules. Features include IP routing, OSPF, BGP, RIP V1 and V2, Static ro</v>
          </cell>
          <cell r="D52">
            <v>895</v>
          </cell>
          <cell r="E52" t="str">
            <v>N4, N5</v>
          </cell>
          <cell r="F52" t="str">
            <v>N2</v>
          </cell>
          <cell r="H52">
            <v>0</v>
          </cell>
          <cell r="I52" t="str">
            <v xml:space="preserve"> </v>
          </cell>
          <cell r="J52" t="str">
            <v xml:space="preserve"> </v>
          </cell>
          <cell r="K52" t="str">
            <v xml:space="preserve"> </v>
          </cell>
          <cell r="L52" t="str">
            <v xml:space="preserve"> </v>
          </cell>
          <cell r="M52" t="str">
            <v xml:space="preserve"> </v>
          </cell>
          <cell r="N52" t="str">
            <v xml:space="preserve"> </v>
          </cell>
          <cell r="O52" t="str">
            <v xml:space="preserve"> </v>
          </cell>
        </row>
        <row r="53">
          <cell r="A53" t="str">
            <v>NetVanta 3430 Chassis w/ Enhanced Feature Pack Software (VPN Bundle)</v>
          </cell>
          <cell r="B53" t="str">
            <v>4200820E2</v>
          </cell>
          <cell r="C53" t="str">
            <v>Access router for frame relay and point-to-point connectivity.  Includes modular network interface and 2 integral 10/100BaseT Ethernet ports. Supports all current NetVanta Interface Modules. Features include IP routing, OSPF, BGP, RIP V1 and V2, Static ro</v>
          </cell>
          <cell r="D53">
            <v>1190</v>
          </cell>
          <cell r="E53" t="str">
            <v>N5</v>
          </cell>
          <cell r="F53" t="str">
            <v>N3</v>
          </cell>
          <cell r="H53">
            <v>0</v>
          </cell>
          <cell r="I53" t="str">
            <v xml:space="preserve"> </v>
          </cell>
          <cell r="J53" t="str">
            <v xml:space="preserve"> </v>
          </cell>
          <cell r="K53" t="str">
            <v xml:space="preserve"> </v>
          </cell>
          <cell r="L53" t="str">
            <v xml:space="preserve"> </v>
          </cell>
          <cell r="M53" t="str">
            <v xml:space="preserve"> </v>
          </cell>
          <cell r="N53" t="str">
            <v xml:space="preserve"> </v>
          </cell>
          <cell r="O53" t="str">
            <v xml:space="preserve"> </v>
          </cell>
        </row>
        <row r="54">
          <cell r="A54" t="str">
            <v>NetVanta 3448 Chassis</v>
          </cell>
          <cell r="B54" t="str">
            <v>1200821E1</v>
          </cell>
          <cell r="C54" t="str">
            <v>Access router for frame relay and point-to-point connectivity.  Includes modular network interface and 2 integral 10/100BaseT Ethernet ports.  Also includes integrated 8 Port Fully-Managed Layer 2  Ethernet Switch.  Supports all current NetVanta Interface</v>
          </cell>
          <cell r="D54">
            <v>1045</v>
          </cell>
          <cell r="E54" t="str">
            <v>N4, N5</v>
          </cell>
          <cell r="F54" t="str">
            <v>N2</v>
          </cell>
          <cell r="H54">
            <v>0</v>
          </cell>
          <cell r="I54" t="str">
            <v xml:space="preserve"> </v>
          </cell>
          <cell r="J54" t="str">
            <v xml:space="preserve"> </v>
          </cell>
          <cell r="K54" t="str">
            <v xml:space="preserve"> </v>
          </cell>
          <cell r="L54" t="str">
            <v xml:space="preserve"> </v>
          </cell>
          <cell r="M54" t="str">
            <v xml:space="preserve"> </v>
          </cell>
          <cell r="N54" t="str">
            <v xml:space="preserve"> </v>
          </cell>
          <cell r="O54" t="str">
            <v xml:space="preserve"> </v>
          </cell>
        </row>
        <row r="55">
          <cell r="A55" t="str">
            <v>NetVanta 3448 Chassis w/ Enhanced Feature Pack Software (VPN Bundle)</v>
          </cell>
          <cell r="B55" t="str">
            <v>4200821E2</v>
          </cell>
          <cell r="C55" t="str">
            <v>Access router for frame relay and point-to-point connectivity.  Includes modular network interface and 2 integral 10/100BaseT Ethernet ports.  Also includes integrated 8 Port Fully-Managed Layer 2  Ethernet Switch.  Supports all current NetVanta Interface</v>
          </cell>
          <cell r="D55">
            <v>1340</v>
          </cell>
          <cell r="E55" t="str">
            <v>N5</v>
          </cell>
          <cell r="F55" t="str">
            <v>N3</v>
          </cell>
          <cell r="H55">
            <v>0</v>
          </cell>
          <cell r="I55" t="str">
            <v xml:space="preserve"> </v>
          </cell>
          <cell r="J55" t="str">
            <v xml:space="preserve"> </v>
          </cell>
          <cell r="K55" t="str">
            <v xml:space="preserve"> </v>
          </cell>
          <cell r="L55" t="str">
            <v xml:space="preserve"> </v>
          </cell>
          <cell r="M55" t="str">
            <v xml:space="preserve"> </v>
          </cell>
          <cell r="N55" t="str">
            <v xml:space="preserve"> </v>
          </cell>
          <cell r="O55" t="str">
            <v xml:space="preserve"> </v>
          </cell>
        </row>
        <row r="56">
          <cell r="A56" t="str">
            <v>NetVanta 3400 Rackmount Kit</v>
          </cell>
          <cell r="B56" t="str">
            <v>1200827E1</v>
          </cell>
          <cell r="C56" t="str">
            <v>Rackmount brackets for NetVanta 3430 and NetVanta 3448 to enable mounting  in 19" rack.</v>
          </cell>
          <cell r="D56">
            <v>75</v>
          </cell>
          <cell r="E56" t="str">
            <v>Included in Chassis</v>
          </cell>
          <cell r="F56" t="str">
            <v>Included in Chassis</v>
          </cell>
          <cell r="H56">
            <v>0</v>
          </cell>
          <cell r="I56" t="str">
            <v xml:space="preserve"> </v>
          </cell>
          <cell r="J56" t="str">
            <v xml:space="preserve"> </v>
          </cell>
          <cell r="K56" t="str">
            <v xml:space="preserve"> </v>
          </cell>
          <cell r="L56" t="str">
            <v xml:space="preserve"> </v>
          </cell>
          <cell r="M56" t="str">
            <v xml:space="preserve"> </v>
          </cell>
          <cell r="N56" t="str">
            <v xml:space="preserve"> </v>
          </cell>
          <cell r="O56" t="str">
            <v xml:space="preserve"> </v>
          </cell>
        </row>
        <row r="57">
          <cell r="A57" t="str">
            <v>NetVanta 3200 Chassis</v>
          </cell>
          <cell r="B57" t="str">
            <v>1202860L1</v>
          </cell>
          <cell r="C57" t="str">
            <v>Access router for frame relay and point-to-point connectivity.  Includes modular network interface and 10/100BaseT Ethernet port.  Features include IP routing, OSPF, BGP, RIP V1 and V2, Static routes, 802.1d Bridging (all protocols), Command Line Interfac</v>
          </cell>
          <cell r="D57">
            <v>695</v>
          </cell>
          <cell r="E57" t="str">
            <v>N4, N5</v>
          </cell>
          <cell r="F57" t="str">
            <v>N2</v>
          </cell>
          <cell r="H57">
            <v>0</v>
          </cell>
          <cell r="I57" t="str">
            <v xml:space="preserve"> </v>
          </cell>
          <cell r="J57" t="str">
            <v xml:space="preserve"> </v>
          </cell>
          <cell r="K57" t="str">
            <v xml:space="preserve"> </v>
          </cell>
          <cell r="L57" t="str">
            <v xml:space="preserve"> </v>
          </cell>
          <cell r="M57" t="str">
            <v xml:space="preserve"> </v>
          </cell>
          <cell r="N57" t="str">
            <v xml:space="preserve"> </v>
          </cell>
          <cell r="O57" t="str">
            <v xml:space="preserve"> </v>
          </cell>
        </row>
        <row r="58">
          <cell r="A58" t="str">
            <v>NetVanta 3200 Chassis w/ Enhanced Feature Pack Software (VPN Bundle)</v>
          </cell>
          <cell r="B58" t="str">
            <v>4200860L2</v>
          </cell>
          <cell r="C58" t="str">
            <v>Access router for frame relay and point-to-point connectivity.  Includes modular network interface and 10/100BaseT Ethernet port.  Features include IP routing, OSPF, BGP, RIP V1 and V2, Static routes, 802.1d Bridging (all protocols), Command Line Interfac</v>
          </cell>
          <cell r="D58">
            <v>1090</v>
          </cell>
          <cell r="E58" t="str">
            <v>N5</v>
          </cell>
          <cell r="F58" t="str">
            <v>N3</v>
          </cell>
          <cell r="H58">
            <v>0</v>
          </cell>
          <cell r="I58" t="str">
            <v xml:space="preserve"> </v>
          </cell>
          <cell r="J58" t="str">
            <v xml:space="preserve"> </v>
          </cell>
          <cell r="K58" t="str">
            <v xml:space="preserve"> </v>
          </cell>
          <cell r="L58" t="str">
            <v xml:space="preserve"> </v>
          </cell>
          <cell r="M58" t="str">
            <v xml:space="preserve"> </v>
          </cell>
          <cell r="N58" t="str">
            <v xml:space="preserve"> </v>
          </cell>
          <cell r="O58" t="str">
            <v xml:space="preserve"> </v>
          </cell>
        </row>
        <row r="59">
          <cell r="A59" t="str">
            <v>NetVanta 3205 Chassis</v>
          </cell>
          <cell r="B59" t="str">
            <v>1202870L1</v>
          </cell>
          <cell r="C59" t="str">
            <v>Access router for frame relay and point-to-point connectivity.  Includes modular network interface and 10/100BaseT Ethernet port.  Features include IP routing, OSPF, BGP, RIP V1 and V2, Static routes, 802.1d Bridging (all protocols), Command Line Interfac</v>
          </cell>
          <cell r="D59">
            <v>795</v>
          </cell>
          <cell r="E59" t="str">
            <v>N4, N5</v>
          </cell>
          <cell r="F59" t="str">
            <v>N2</v>
          </cell>
          <cell r="H59">
            <v>0</v>
          </cell>
          <cell r="I59" t="str">
            <v xml:space="preserve"> </v>
          </cell>
          <cell r="J59" t="str">
            <v xml:space="preserve"> </v>
          </cell>
          <cell r="K59" t="str">
            <v xml:space="preserve"> </v>
          </cell>
          <cell r="L59" t="str">
            <v xml:space="preserve"> </v>
          </cell>
          <cell r="M59" t="str">
            <v xml:space="preserve"> </v>
          </cell>
          <cell r="N59" t="str">
            <v xml:space="preserve"> </v>
          </cell>
          <cell r="O59" t="str">
            <v xml:space="preserve"> </v>
          </cell>
        </row>
        <row r="60">
          <cell r="A60" t="str">
            <v>NetVanta 3205 Chassis w/ Enhanced Feature Pack Software (VPN Bundle)</v>
          </cell>
          <cell r="B60" t="str">
            <v>4200870L2</v>
          </cell>
          <cell r="C60" t="str">
            <v>Access router for frame relay and point-to-point connectivity.  Includes modular network interface and 10/100BaseT Ethernet port.  Features include IP routing, OSPF, BGP, RIP V1 and V2, Static routes, 802.1d Bridging (all protocols), Command Line Interfac</v>
          </cell>
          <cell r="D60">
            <v>1190</v>
          </cell>
          <cell r="E60" t="str">
            <v>N5</v>
          </cell>
          <cell r="F60" t="str">
            <v>N3</v>
          </cell>
          <cell r="H60">
            <v>0</v>
          </cell>
          <cell r="I60" t="str">
            <v xml:space="preserve"> </v>
          </cell>
          <cell r="J60" t="str">
            <v xml:space="preserve"> </v>
          </cell>
          <cell r="K60" t="str">
            <v xml:space="preserve"> </v>
          </cell>
          <cell r="L60" t="str">
            <v xml:space="preserve"> </v>
          </cell>
          <cell r="M60" t="str">
            <v xml:space="preserve"> </v>
          </cell>
          <cell r="N60" t="str">
            <v xml:space="preserve"> </v>
          </cell>
          <cell r="O60" t="str">
            <v xml:space="preserve"> </v>
          </cell>
        </row>
        <row r="61">
          <cell r="A61" t="str">
            <v>NetVanta 3205 DC Chassis</v>
          </cell>
          <cell r="B61" t="str">
            <v>1202980L1</v>
          </cell>
          <cell r="C61" t="str">
            <v>Access router for frame relay and point-to-point connectivity.  21 VDC and -48VDC power supply.  Compliant w/ NEBS level 3.  Includes modular network interface and 10/100BaseT Ethernet port.  Features include IP routing, OSPF, BGP, RIP V1 and V2, Static r</v>
          </cell>
          <cell r="D61">
            <v>795</v>
          </cell>
          <cell r="E61" t="str">
            <v>N4, N5</v>
          </cell>
          <cell r="F61" t="str">
            <v>N2</v>
          </cell>
          <cell r="H61">
            <v>0</v>
          </cell>
          <cell r="I61" t="str">
            <v xml:space="preserve"> </v>
          </cell>
          <cell r="J61" t="str">
            <v xml:space="preserve"> </v>
          </cell>
          <cell r="K61" t="str">
            <v xml:space="preserve"> </v>
          </cell>
          <cell r="L61" t="str">
            <v xml:space="preserve"> </v>
          </cell>
          <cell r="M61" t="str">
            <v xml:space="preserve"> </v>
          </cell>
          <cell r="N61" t="str">
            <v xml:space="preserve"> </v>
          </cell>
          <cell r="O61" t="str">
            <v xml:space="preserve"> </v>
          </cell>
        </row>
        <row r="62">
          <cell r="A62" t="str">
            <v>NetVanta 3305</v>
          </cell>
          <cell r="B62" t="str">
            <v>1202880L1</v>
          </cell>
          <cell r="C62" t="str">
            <v xml:space="preserve">Access router for frame relay and point-to-point connectivity.  Includes 2 modular network interface slots and 2 integral 10/100BaseT Ethernet ports.   Features include IP routing, OSPF, BGP, RIP V1 and V2, Static routes, 802.1d Bridging (all protocols), </v>
          </cell>
          <cell r="D62">
            <v>1295</v>
          </cell>
          <cell r="E62" t="str">
            <v>N6, N7</v>
          </cell>
          <cell r="F62" t="str">
            <v>N3</v>
          </cell>
          <cell r="H62">
            <v>0</v>
          </cell>
          <cell r="I62" t="str">
            <v xml:space="preserve"> </v>
          </cell>
          <cell r="J62" t="str">
            <v xml:space="preserve"> </v>
          </cell>
          <cell r="K62" t="str">
            <v xml:space="preserve"> </v>
          </cell>
          <cell r="L62" t="str">
            <v xml:space="preserve"> </v>
          </cell>
          <cell r="M62" t="str">
            <v xml:space="preserve"> </v>
          </cell>
          <cell r="N62" t="str">
            <v xml:space="preserve"> </v>
          </cell>
          <cell r="O62" t="str">
            <v xml:space="preserve"> </v>
          </cell>
        </row>
        <row r="63">
          <cell r="A63" t="str">
            <v>NetVanta 3305 Chassis w/ Enhanced Feature Pack Software (VPN Bundle)</v>
          </cell>
          <cell r="B63" t="str">
            <v>4200880L2</v>
          </cell>
          <cell r="C63" t="str">
            <v xml:space="preserve">Access router for frame relay and point-to-point connectivity.   Includes 2 modular network interface slots and 2 integral 10/100BaseT Ethernet ports.  Features include IP routing, OSPF, BGP, RIP V1 and V2, Static routes, 802.1d Bridging (all protocols), </v>
          </cell>
          <cell r="D63">
            <v>1790</v>
          </cell>
          <cell r="E63" t="str">
            <v>N7</v>
          </cell>
          <cell r="F63" t="str">
            <v>N4</v>
          </cell>
          <cell r="H63">
            <v>0</v>
          </cell>
          <cell r="I63" t="str">
            <v xml:space="preserve"> </v>
          </cell>
          <cell r="J63" t="str">
            <v xml:space="preserve"> </v>
          </cell>
          <cell r="K63" t="str">
            <v xml:space="preserve"> </v>
          </cell>
          <cell r="L63" t="str">
            <v xml:space="preserve"> </v>
          </cell>
          <cell r="M63" t="str">
            <v xml:space="preserve"> </v>
          </cell>
          <cell r="N63" t="str">
            <v xml:space="preserve"> </v>
          </cell>
          <cell r="O63" t="str">
            <v xml:space="preserve"> </v>
          </cell>
        </row>
        <row r="64">
          <cell r="A64" t="str">
            <v>Enhanced Feature Pack Software</v>
          </cell>
          <cell r="B64" t="str">
            <v>1950860L2</v>
          </cell>
          <cell r="C64" t="str">
            <v>Enhanced Feature Pack software for the NetVanta 3200, 3205 and 3205 DC.  Includes support for IPSec-based DES/3DES/AES encryption and includes MD5/SHA1 authentication.  Supports up to 5 tunnels in NetVanta 3200, 3205, 3205 DC. Compatible with the NetVanta</v>
          </cell>
          <cell r="D64">
            <v>395</v>
          </cell>
          <cell r="E64" t="str">
            <v>Included in Chassis</v>
          </cell>
          <cell r="F64" t="str">
            <v>Included in Chassis</v>
          </cell>
          <cell r="H64">
            <v>0</v>
          </cell>
          <cell r="I64" t="str">
            <v xml:space="preserve"> </v>
          </cell>
          <cell r="J64" t="str">
            <v xml:space="preserve"> </v>
          </cell>
          <cell r="K64" t="str">
            <v xml:space="preserve"> </v>
          </cell>
          <cell r="L64" t="str">
            <v xml:space="preserve"> </v>
          </cell>
          <cell r="M64" t="str">
            <v xml:space="preserve"> </v>
          </cell>
          <cell r="N64" t="str">
            <v xml:space="preserve"> </v>
          </cell>
          <cell r="O64" t="str">
            <v xml:space="preserve"> </v>
          </cell>
        </row>
        <row r="65">
          <cell r="A65" t="str">
            <v>NetVanta 3305 VPN Upgrade</v>
          </cell>
          <cell r="B65" t="str">
            <v>4200368L1</v>
          </cell>
          <cell r="C65" t="str">
            <v>Hardware and software (Enhanced Feature Pack) upgrade to support IPSec based VPN in the NetVanta 3305 only.  Includes support for DES/3DES/AES encryption and includes MD5/SHA1 authentication. Compatible with the NetVanta 2000 series.</v>
          </cell>
          <cell r="D65">
            <v>495</v>
          </cell>
          <cell r="E65" t="str">
            <v>N10</v>
          </cell>
          <cell r="F65" t="str">
            <v>Included in Chassis</v>
          </cell>
          <cell r="H65">
            <v>0</v>
          </cell>
          <cell r="I65" t="str">
            <v xml:space="preserve"> </v>
          </cell>
          <cell r="J65" t="str">
            <v xml:space="preserve"> </v>
          </cell>
          <cell r="K65" t="str">
            <v xml:space="preserve"> </v>
          </cell>
          <cell r="L65" t="str">
            <v xml:space="preserve"> </v>
          </cell>
          <cell r="M65" t="str">
            <v xml:space="preserve"> </v>
          </cell>
          <cell r="N65" t="str">
            <v xml:space="preserve"> </v>
          </cell>
          <cell r="O65" t="str">
            <v xml:space="preserve"> </v>
          </cell>
        </row>
        <row r="66">
          <cell r="A66" t="str">
            <v>NetVanta T1/FT1 Network Interface Module</v>
          </cell>
          <cell r="B66" t="str">
            <v>1202862L1</v>
          </cell>
          <cell r="C66" t="str">
            <v>T1/FT1 Network Interface Module (NIM) for NetVanta 3200/3205, 3305, 4305 Access Routers and NetVanta 1224R/1224STR Switch w/integrated Router.  Provides T1/FT1 network interface.</v>
          </cell>
          <cell r="D66">
            <v>300</v>
          </cell>
          <cell r="E66" t="str">
            <v>Included in Chassis</v>
          </cell>
          <cell r="F66" t="str">
            <v>Included in Chassis</v>
          </cell>
          <cell r="H66">
            <v>0</v>
          </cell>
          <cell r="I66" t="str">
            <v xml:space="preserve"> </v>
          </cell>
          <cell r="J66" t="str">
            <v xml:space="preserve"> </v>
          </cell>
          <cell r="K66" t="str">
            <v xml:space="preserve"> </v>
          </cell>
          <cell r="L66" t="str">
            <v xml:space="preserve"> </v>
          </cell>
          <cell r="M66" t="str">
            <v xml:space="preserve"> </v>
          </cell>
          <cell r="N66" t="str">
            <v xml:space="preserve"> </v>
          </cell>
          <cell r="O66" t="str">
            <v xml:space="preserve"> </v>
          </cell>
        </row>
        <row r="67">
          <cell r="A67" t="str">
            <v>NetVanta NEBS T1/FT1 Network Interface Module</v>
          </cell>
          <cell r="B67" t="str">
            <v>1200862L2#NEBS</v>
          </cell>
          <cell r="C67" t="str">
            <v>NEBS Level 3 compliant T1/FT1 Network Interface Module (NIM) for NetVanta 3200/3205, 3305, 4305 Access Routers and NetVanta 1224R/1224STR Switch w/integrated Router.  When used with 1202980L1 this provides a fully NEBS compliant solution.  Provides T1/FT1</v>
          </cell>
          <cell r="D67">
            <v>350</v>
          </cell>
          <cell r="E67" t="str">
            <v>Included in Chassis</v>
          </cell>
          <cell r="F67" t="str">
            <v>Included in Chassis</v>
          </cell>
          <cell r="H67">
            <v>0</v>
          </cell>
          <cell r="I67" t="str">
            <v xml:space="preserve"> </v>
          </cell>
          <cell r="J67" t="str">
            <v xml:space="preserve"> </v>
          </cell>
          <cell r="K67" t="str">
            <v xml:space="preserve"> </v>
          </cell>
          <cell r="L67" t="str">
            <v xml:space="preserve"> </v>
          </cell>
          <cell r="M67" t="str">
            <v xml:space="preserve"> </v>
          </cell>
          <cell r="N67" t="str">
            <v xml:space="preserve"> </v>
          </cell>
          <cell r="O67" t="str">
            <v xml:space="preserve"> </v>
          </cell>
        </row>
        <row r="68">
          <cell r="A68" t="str">
            <v>NetVanta T1/FT1 + DSX-1 Network Interface Module</v>
          </cell>
          <cell r="B68" t="str">
            <v>1202863L1</v>
          </cell>
          <cell r="C68" t="str">
            <v>T1/FT1 + DSX-1  Network Interface Module (NIM) for NetVanta 3200/3205, 3305, 4305 Access Routers and NetVanta 1224R/1224STR Switch w/integrated Router.  Provides T1/FT1 network interface and DSX-1 interface to user's voice equipment (e.g., PBX).</v>
          </cell>
          <cell r="D68">
            <v>450</v>
          </cell>
          <cell r="E68" t="str">
            <v>Included in Chassis</v>
          </cell>
          <cell r="F68" t="str">
            <v>Included in Chassis</v>
          </cell>
          <cell r="H68">
            <v>0</v>
          </cell>
          <cell r="I68" t="str">
            <v xml:space="preserve"> </v>
          </cell>
          <cell r="J68" t="str">
            <v xml:space="preserve"> </v>
          </cell>
          <cell r="K68" t="str">
            <v xml:space="preserve"> </v>
          </cell>
          <cell r="L68" t="str">
            <v xml:space="preserve"> </v>
          </cell>
          <cell r="M68" t="str">
            <v xml:space="preserve"> </v>
          </cell>
          <cell r="N68" t="str">
            <v xml:space="preserve"> </v>
          </cell>
          <cell r="O68" t="str">
            <v xml:space="preserve"> </v>
          </cell>
        </row>
        <row r="69">
          <cell r="A69" t="str">
            <v>NetVanta Dual T1/FT1 Network Interface Module</v>
          </cell>
          <cell r="B69" t="str">
            <v>1200872L1</v>
          </cell>
          <cell r="C69" t="str">
            <v>Dual T1/FT1 Network Interface Module (NIM) for NetVanta 3000 series and NetVanta 4305 Access Routers and NetVanta 1224R/STR Switches w/integrated router.  Note: Only 1 Dual T1 NIM is supported in the NetVanta 3305.  NetVanta 4305 will support 2 Dual T1 NI</v>
          </cell>
          <cell r="D69">
            <v>645</v>
          </cell>
          <cell r="E69" t="str">
            <v>Included in Chassis</v>
          </cell>
          <cell r="F69" t="str">
            <v>Included in Chassis</v>
          </cell>
          <cell r="H69">
            <v>0</v>
          </cell>
          <cell r="I69" t="str">
            <v xml:space="preserve"> </v>
          </cell>
          <cell r="J69" t="str">
            <v xml:space="preserve"> </v>
          </cell>
          <cell r="K69" t="str">
            <v xml:space="preserve"> </v>
          </cell>
          <cell r="L69" t="str">
            <v xml:space="preserve"> </v>
          </cell>
          <cell r="M69" t="str">
            <v xml:space="preserve"> </v>
          </cell>
          <cell r="N69" t="str">
            <v xml:space="preserve"> </v>
          </cell>
          <cell r="O69" t="str">
            <v xml:space="preserve"> </v>
          </cell>
        </row>
        <row r="70">
          <cell r="A70" t="str">
            <v>NetVanta 56k/64k Network Interface Module</v>
          </cell>
          <cell r="B70" t="str">
            <v>1200861L1</v>
          </cell>
          <cell r="C70" t="str">
            <v>56k/64k Network Interface Module (NIM) for NetVanta 3200/3205, 3305, 4305 Access Routers and NetVanta 1224R/1224STR Switch w/integrated Router.  Provides DDS network interface.</v>
          </cell>
          <cell r="D70">
            <v>250</v>
          </cell>
          <cell r="E70" t="str">
            <v>Included in Chassis</v>
          </cell>
          <cell r="F70" t="str">
            <v>Included in Chassis</v>
          </cell>
          <cell r="H70">
            <v>0</v>
          </cell>
          <cell r="I70" t="str">
            <v xml:space="preserve"> </v>
          </cell>
          <cell r="J70" t="str">
            <v xml:space="preserve"> </v>
          </cell>
          <cell r="K70" t="str">
            <v xml:space="preserve"> </v>
          </cell>
          <cell r="L70" t="str">
            <v xml:space="preserve"> </v>
          </cell>
          <cell r="M70" t="str">
            <v xml:space="preserve"> </v>
          </cell>
          <cell r="N70" t="str">
            <v xml:space="preserve"> </v>
          </cell>
          <cell r="O70" t="str">
            <v xml:space="preserve"> </v>
          </cell>
        </row>
        <row r="71">
          <cell r="A71" t="str">
            <v>NetVanta ADSL Network Inface Module</v>
          </cell>
          <cell r="B71" t="str">
            <v>1200869L1</v>
          </cell>
          <cell r="C71" t="str">
            <v>ADSL Network Interface Module (NIM) for NetVanta 3000 series and NetVanta 4305 Access Routers and NetVanta 1224R/STR Swithes with integrated Router.</v>
          </cell>
          <cell r="D71">
            <v>300</v>
          </cell>
          <cell r="E71" t="str">
            <v>Included in Chassis</v>
          </cell>
          <cell r="F71" t="str">
            <v>Included in Chassis</v>
          </cell>
          <cell r="H71">
            <v>0</v>
          </cell>
          <cell r="I71" t="str">
            <v xml:space="preserve"> </v>
          </cell>
          <cell r="J71" t="str">
            <v xml:space="preserve"> </v>
          </cell>
          <cell r="K71" t="str">
            <v xml:space="preserve"> </v>
          </cell>
          <cell r="L71" t="str">
            <v xml:space="preserve"> </v>
          </cell>
          <cell r="M71" t="str">
            <v xml:space="preserve"> </v>
          </cell>
          <cell r="N71" t="str">
            <v xml:space="preserve"> </v>
          </cell>
          <cell r="O71" t="str">
            <v xml:space="preserve"> </v>
          </cell>
        </row>
        <row r="72">
          <cell r="A72" t="str">
            <v>NetVanta Serial Network Interface Module</v>
          </cell>
          <cell r="B72" t="str">
            <v>1200866L1</v>
          </cell>
          <cell r="C72" t="str">
            <v>NetVanta 3200/3205, 3305, 4305 Access Routers and NetVanta 1224R/1224STR Switch w/integrated Router Smart Serial Interface for V.35 or X.21/V.11 connections to external DSU/CSU.   V.35 (1200873L1) and X.21/V.11 (1200874L1) cables sold separately.</v>
          </cell>
          <cell r="D72">
            <v>300</v>
          </cell>
          <cell r="E72" t="str">
            <v>Included in Chassis</v>
          </cell>
          <cell r="F72" t="str">
            <v>Included in Chassis</v>
          </cell>
          <cell r="H72">
            <v>0</v>
          </cell>
          <cell r="I72" t="str">
            <v xml:space="preserve"> </v>
          </cell>
          <cell r="J72" t="str">
            <v xml:space="preserve"> </v>
          </cell>
          <cell r="K72" t="str">
            <v xml:space="preserve"> </v>
          </cell>
          <cell r="L72" t="str">
            <v xml:space="preserve"> </v>
          </cell>
          <cell r="M72" t="str">
            <v xml:space="preserve"> </v>
          </cell>
          <cell r="N72" t="str">
            <v xml:space="preserve"> </v>
          </cell>
          <cell r="O72" t="str">
            <v xml:space="preserve"> </v>
          </cell>
        </row>
        <row r="73">
          <cell r="A73" t="str">
            <v>NetVanta Analog Modem Dial Backup Module</v>
          </cell>
          <cell r="B73" t="str">
            <v>1200864L1</v>
          </cell>
          <cell r="C73" t="str">
            <v>Analog Modem Dial Backup Module (DIM) for NetVanta 3200/3205, 3305, 4305 Access Routers and NetVanta 1224R/1224STR Switch w/integrated Router. Plug on module for NetVanta NIM. Provides analog modem restoral up to 33.6kbps.  Can be used as a management mod</v>
          </cell>
          <cell r="D73">
            <v>250</v>
          </cell>
          <cell r="E73" t="str">
            <v>Included in Chassis</v>
          </cell>
          <cell r="F73" t="str">
            <v>Included in Chassis</v>
          </cell>
          <cell r="H73">
            <v>0</v>
          </cell>
          <cell r="I73" t="str">
            <v xml:space="preserve"> </v>
          </cell>
          <cell r="J73" t="str">
            <v xml:space="preserve"> </v>
          </cell>
          <cell r="K73" t="str">
            <v xml:space="preserve"> </v>
          </cell>
          <cell r="L73" t="str">
            <v xml:space="preserve"> </v>
          </cell>
          <cell r="M73" t="str">
            <v xml:space="preserve"> </v>
          </cell>
          <cell r="N73" t="str">
            <v xml:space="preserve"> </v>
          </cell>
          <cell r="O73" t="str">
            <v xml:space="preserve"> </v>
          </cell>
        </row>
        <row r="74">
          <cell r="A74" t="str">
            <v>NetVanta ISDN BRI Dial Backup Module</v>
          </cell>
          <cell r="B74" t="str">
            <v>1200865L1</v>
          </cell>
          <cell r="C74" t="str">
            <v>ISDN BRI Dial Backup Module (DIM) for NetVanta 3200/3205, 3305, 4305 Access Routers and NetVanta 1224R/1224STR Switch w/integrated Router.  Plug on for NetVanta NIM.  Provides ISDN 64kbps or 128kbps network restoral.</v>
          </cell>
          <cell r="D74">
            <v>300</v>
          </cell>
          <cell r="E74" t="str">
            <v>Included in Chassis</v>
          </cell>
          <cell r="F74" t="str">
            <v>Included in Chassis</v>
          </cell>
          <cell r="H74">
            <v>0</v>
          </cell>
          <cell r="I74" t="str">
            <v xml:space="preserve"> </v>
          </cell>
          <cell r="J74" t="str">
            <v xml:space="preserve"> </v>
          </cell>
          <cell r="K74" t="str">
            <v xml:space="preserve"> </v>
          </cell>
          <cell r="L74" t="str">
            <v xml:space="preserve"> </v>
          </cell>
          <cell r="M74" t="str">
            <v xml:space="preserve"> </v>
          </cell>
          <cell r="N74" t="str">
            <v xml:space="preserve"> </v>
          </cell>
          <cell r="O74" t="str">
            <v xml:space="preserve"> </v>
          </cell>
        </row>
        <row r="75">
          <cell r="A75" t="str">
            <v>NetVanta Serial Dial Backup Module</v>
          </cell>
          <cell r="B75" t="str">
            <v>1200886L1</v>
          </cell>
          <cell r="C75" t="str">
            <v xml:space="preserve">Serial Dial Backup Module (DIM) for NetVanta 3200/3205, 3305, 4305 Access Routers and NetVanta 1224R/1224STR Switch w/integrated Router.  Plug on for NetVanta NIM.  Provides asynchronous RS-232 data rates up to 230Kbps for serial connectivity to external </v>
          </cell>
          <cell r="D75">
            <v>150</v>
          </cell>
          <cell r="E75" t="str">
            <v>Included in Chassis</v>
          </cell>
          <cell r="F75" t="str">
            <v>Included in Chassis</v>
          </cell>
          <cell r="H75">
            <v>0</v>
          </cell>
          <cell r="I75" t="str">
            <v xml:space="preserve"> </v>
          </cell>
          <cell r="J75" t="str">
            <v xml:space="preserve"> </v>
          </cell>
          <cell r="K75" t="str">
            <v xml:space="preserve"> </v>
          </cell>
          <cell r="L75" t="str">
            <v xml:space="preserve"> </v>
          </cell>
          <cell r="M75" t="str">
            <v xml:space="preserve"> </v>
          </cell>
          <cell r="N75" t="str">
            <v xml:space="preserve"> </v>
          </cell>
          <cell r="O75" t="str">
            <v xml:space="preserve"> </v>
          </cell>
        </row>
        <row r="76">
          <cell r="A76" t="str">
            <v>NetVanta V.35 Serial Interface Cable</v>
          </cell>
          <cell r="B76" t="str">
            <v>1200873L1</v>
          </cell>
          <cell r="C76" t="str">
            <v>V.35 Serial Interface cable for use with 1200866L1 NetVanta 3200/3205 Serial NIM.  For connection to an external DSU/CSU.</v>
          </cell>
          <cell r="D76">
            <v>80</v>
          </cell>
          <cell r="E76" t="str">
            <v>Included in Chassis</v>
          </cell>
          <cell r="F76" t="str">
            <v>Included in Chassis</v>
          </cell>
          <cell r="H76">
            <v>0</v>
          </cell>
          <cell r="I76" t="str">
            <v xml:space="preserve"> </v>
          </cell>
          <cell r="J76" t="str">
            <v xml:space="preserve"> </v>
          </cell>
          <cell r="K76" t="str">
            <v xml:space="preserve"> </v>
          </cell>
          <cell r="L76" t="str">
            <v xml:space="preserve"> </v>
          </cell>
          <cell r="M76" t="str">
            <v xml:space="preserve"> </v>
          </cell>
          <cell r="N76" t="str">
            <v xml:space="preserve"> </v>
          </cell>
          <cell r="O76" t="str">
            <v xml:space="preserve"> </v>
          </cell>
        </row>
        <row r="77">
          <cell r="A77" t="str">
            <v>NetVanta X.21 Serial Interface Cable</v>
          </cell>
          <cell r="B77" t="str">
            <v>1200874L1</v>
          </cell>
          <cell r="C77" t="str">
            <v>X.21/V.11 Serial Interface cable for use with 1200866L1 NetVanta 3200/3205 Serial NIM.  For connection to external DSU/CSU.</v>
          </cell>
          <cell r="D77">
            <v>80</v>
          </cell>
          <cell r="E77" t="str">
            <v>Included in Chassis</v>
          </cell>
          <cell r="F77" t="str">
            <v>Included in Chassis</v>
          </cell>
          <cell r="H77">
            <v>0</v>
          </cell>
          <cell r="I77" t="str">
            <v xml:space="preserve"> </v>
          </cell>
          <cell r="J77" t="str">
            <v xml:space="preserve"> </v>
          </cell>
          <cell r="K77" t="str">
            <v xml:space="preserve"> </v>
          </cell>
          <cell r="L77" t="str">
            <v xml:space="preserve"> </v>
          </cell>
          <cell r="M77" t="str">
            <v xml:space="preserve"> </v>
          </cell>
          <cell r="N77" t="str">
            <v xml:space="preserve"> </v>
          </cell>
          <cell r="O77" t="str">
            <v xml:space="preserve"> </v>
          </cell>
        </row>
        <row r="78">
          <cell r="A78" t="str">
            <v>DIM Carrier Module</v>
          </cell>
          <cell r="B78" t="str">
            <v>1200877L1</v>
          </cell>
          <cell r="C78" t="str">
            <v>Module to support a Dial Backup Interface Module (DIM) without the use of a NIM.</v>
          </cell>
          <cell r="D78">
            <v>75</v>
          </cell>
          <cell r="E78" t="str">
            <v>Included in Chassis</v>
          </cell>
          <cell r="F78" t="str">
            <v>Included in Chassis</v>
          </cell>
          <cell r="H78">
            <v>0</v>
          </cell>
          <cell r="I78" t="str">
            <v xml:space="preserve"> </v>
          </cell>
          <cell r="J78" t="str">
            <v xml:space="preserve"> </v>
          </cell>
          <cell r="K78" t="str">
            <v xml:space="preserve"> </v>
          </cell>
          <cell r="L78" t="str">
            <v xml:space="preserve"> </v>
          </cell>
          <cell r="M78" t="str">
            <v xml:space="preserve"> </v>
          </cell>
          <cell r="N78" t="str">
            <v xml:space="preserve"> </v>
          </cell>
          <cell r="O78" t="str">
            <v xml:space="preserve"> </v>
          </cell>
        </row>
        <row r="79">
          <cell r="A79" t="str">
            <v>NetVanta Router Console Cable</v>
          </cell>
          <cell r="B79" t="str">
            <v>1200881L1</v>
          </cell>
          <cell r="C79" t="str">
            <v>DB-9 Male to DB-9 Female Console Cable for the NetVanta routers and switches.  Allows local access through the console port.</v>
          </cell>
          <cell r="D79">
            <v>30</v>
          </cell>
          <cell r="E79" t="str">
            <v>Included in Chassis</v>
          </cell>
          <cell r="F79" t="str">
            <v>Included in Chassis</v>
          </cell>
          <cell r="H79">
            <v>0</v>
          </cell>
          <cell r="I79" t="str">
            <v xml:space="preserve"> </v>
          </cell>
          <cell r="J79" t="str">
            <v xml:space="preserve"> </v>
          </cell>
          <cell r="K79" t="str">
            <v xml:space="preserve"> </v>
          </cell>
          <cell r="L79" t="str">
            <v xml:space="preserve"> </v>
          </cell>
          <cell r="M79" t="str">
            <v xml:space="preserve"> </v>
          </cell>
          <cell r="N79" t="str">
            <v xml:space="preserve"> </v>
          </cell>
          <cell r="O79" t="str">
            <v xml:space="preserve"> </v>
          </cell>
        </row>
        <row r="80">
          <cell r="A80" t="str">
            <v>NetVanta 4305 w/ Octal T1 Wide Module</v>
          </cell>
          <cell r="B80" t="str">
            <v>4200893L1</v>
          </cell>
          <cell r="C80" t="str">
            <v>Access router for frame relay and point-to-point connectivity.   Includes 2 NIM/DIM slots for existing NIMs and DIMs, 1 slot for a Wide Module (T3 wide module not currently supported), and 2 integral 10/100BaseT Ethernet ports.  Features include IP routin</v>
          </cell>
          <cell r="D80">
            <v>3990</v>
          </cell>
          <cell r="E80" t="str">
            <v>N8, N9</v>
          </cell>
          <cell r="F80" t="str">
            <v>N7</v>
          </cell>
          <cell r="H80">
            <v>0</v>
          </cell>
          <cell r="I80" t="str">
            <v xml:space="preserve"> </v>
          </cell>
          <cell r="J80" t="str">
            <v xml:space="preserve"> </v>
          </cell>
          <cell r="K80" t="str">
            <v xml:space="preserve"> </v>
          </cell>
          <cell r="L80" t="str">
            <v xml:space="preserve"> </v>
          </cell>
          <cell r="M80" t="str">
            <v xml:space="preserve"> </v>
          </cell>
          <cell r="N80" t="str">
            <v xml:space="preserve"> </v>
          </cell>
          <cell r="O80" t="str">
            <v xml:space="preserve"> </v>
          </cell>
        </row>
        <row r="81">
          <cell r="A81" t="str">
            <v>NetVanta 5305 w/ T3 Wide Module</v>
          </cell>
          <cell r="B81" t="str">
            <v>4200992L1</v>
          </cell>
          <cell r="C81" t="str">
            <v>Access router for frame relay and point-to-point connectivity.   Includes 6 slots for Wide Modules and 2 integral 10/100BaseT Ethernet ports.  Features include IP routing, OSPF, RIP V1 and V2, Static routes, 802.1d Bridging (all protocols), Command Line I</v>
          </cell>
          <cell r="D81">
            <v>8890</v>
          </cell>
          <cell r="E81" t="str">
            <v>N12, N13</v>
          </cell>
          <cell r="F81" t="str">
            <v>N8</v>
          </cell>
          <cell r="H81">
            <v>0</v>
          </cell>
          <cell r="I81" t="str">
            <v xml:space="preserve"> </v>
          </cell>
          <cell r="J81" t="str">
            <v xml:space="preserve"> </v>
          </cell>
          <cell r="K81" t="str">
            <v xml:space="preserve"> </v>
          </cell>
          <cell r="L81" t="str">
            <v xml:space="preserve"> </v>
          </cell>
          <cell r="M81" t="str">
            <v xml:space="preserve"> </v>
          </cell>
          <cell r="N81" t="str">
            <v xml:space="preserve"> </v>
          </cell>
          <cell r="O81" t="str">
            <v xml:space="preserve"> </v>
          </cell>
        </row>
        <row r="82">
          <cell r="A82" t="str">
            <v>NetVanta 5305 Subrate T3 Bundle</v>
          </cell>
          <cell r="B82" t="str">
            <v>4200917L1</v>
          </cell>
          <cell r="C82" t="str">
            <v>NetVanta 5305 bundle for subrate T3 applications.  Bundle includes NetVanta 5305, HSSI Wide Module, HSSI cable and T3SU 300.</v>
          </cell>
          <cell r="D82">
            <v>12375</v>
          </cell>
          <cell r="E82" t="str">
            <v>N11</v>
          </cell>
          <cell r="F82" t="str">
            <v>N11</v>
          </cell>
          <cell r="H82">
            <v>0</v>
          </cell>
          <cell r="I82" t="str">
            <v xml:space="preserve"> </v>
          </cell>
          <cell r="J82" t="str">
            <v xml:space="preserve"> </v>
          </cell>
          <cell r="K82" t="str">
            <v xml:space="preserve"> </v>
          </cell>
          <cell r="L82" t="str">
            <v xml:space="preserve"> </v>
          </cell>
          <cell r="M82" t="str">
            <v xml:space="preserve"> </v>
          </cell>
          <cell r="N82" t="str">
            <v xml:space="preserve"> </v>
          </cell>
          <cell r="O82" t="str">
            <v xml:space="preserve"> </v>
          </cell>
        </row>
        <row r="83">
          <cell r="A83" t="str">
            <v>NetVanta 4305 Chassis</v>
          </cell>
          <cell r="B83" t="str">
            <v>1200890L2</v>
          </cell>
          <cell r="C83" t="str">
            <v>Access router for frame relay and point-to-point connectivity.   Includes 2 NIM/DIM slots for existing NIMs and DIMs, 1 slot for a Wide Module (T3 and HSSI Wide Modules not currently supported), and 2 integral 10/100BaseT Ethernet ports.  Features include</v>
          </cell>
          <cell r="D83">
            <v>2495</v>
          </cell>
          <cell r="E83" t="str">
            <v>N8, N9</v>
          </cell>
          <cell r="F83" t="str">
            <v>N6</v>
          </cell>
          <cell r="H83">
            <v>0</v>
          </cell>
          <cell r="I83" t="str">
            <v xml:space="preserve"> </v>
          </cell>
          <cell r="J83" t="str">
            <v xml:space="preserve"> </v>
          </cell>
          <cell r="K83" t="str">
            <v xml:space="preserve"> </v>
          </cell>
          <cell r="L83" t="str">
            <v xml:space="preserve"> </v>
          </cell>
          <cell r="M83" t="str">
            <v xml:space="preserve"> </v>
          </cell>
          <cell r="N83" t="str">
            <v xml:space="preserve"> </v>
          </cell>
          <cell r="O83" t="str">
            <v xml:space="preserve"> </v>
          </cell>
        </row>
        <row r="84">
          <cell r="A84" t="str">
            <v>NetVanta 4305 DC  Chassis</v>
          </cell>
          <cell r="B84" t="str">
            <v>1200950L1</v>
          </cell>
          <cell r="C84" t="str">
            <v>Access router for frame relay and point-to-point connectivity.   24 VDC and -48VDC power supply.  Compliant w/ NEBS level 1.  Includes 2 NIM/DIM slots for existing NIMs and DIMs, 1 slot for a Wide Module (T3 and HSSI Wide Modules not currently supported),</v>
          </cell>
          <cell r="D84">
            <v>2495</v>
          </cell>
          <cell r="E84" t="str">
            <v>N8, N9</v>
          </cell>
          <cell r="F84" t="str">
            <v>N6</v>
          </cell>
          <cell r="H84">
            <v>0</v>
          </cell>
          <cell r="I84" t="str">
            <v xml:space="preserve"> </v>
          </cell>
          <cell r="J84" t="str">
            <v xml:space="preserve"> </v>
          </cell>
          <cell r="K84" t="str">
            <v xml:space="preserve"> </v>
          </cell>
          <cell r="L84" t="str">
            <v xml:space="preserve"> </v>
          </cell>
          <cell r="M84" t="str">
            <v xml:space="preserve"> </v>
          </cell>
          <cell r="N84" t="str">
            <v xml:space="preserve"> </v>
          </cell>
          <cell r="O84" t="str">
            <v xml:space="preserve"> </v>
          </cell>
        </row>
        <row r="85">
          <cell r="A85" t="str">
            <v>NetVanta 4305 Chassis w/ Enhanced Feature Pack</v>
          </cell>
          <cell r="B85" t="str">
            <v>4200890L2</v>
          </cell>
          <cell r="C85" t="str">
            <v>Access router for frame relay and point-to-point connectivity.   Includes 2 NIM/DIM slots for existing NIMs and DIMs, 1 slot for a Wide Module (T3 wide module not currently supported), and 2 integral 10/100BaseT Ethernet ports.  Features include IP routin</v>
          </cell>
          <cell r="D85">
            <v>3490</v>
          </cell>
          <cell r="E85" t="str">
            <v>N9</v>
          </cell>
          <cell r="F85" t="str">
            <v>N7</v>
          </cell>
          <cell r="H85">
            <v>0</v>
          </cell>
          <cell r="I85" t="str">
            <v xml:space="preserve"> </v>
          </cell>
          <cell r="J85" t="str">
            <v xml:space="preserve"> </v>
          </cell>
          <cell r="K85" t="str">
            <v xml:space="preserve"> </v>
          </cell>
          <cell r="L85" t="str">
            <v xml:space="preserve"> </v>
          </cell>
          <cell r="M85" t="str">
            <v xml:space="preserve"> </v>
          </cell>
          <cell r="N85" t="str">
            <v xml:space="preserve"> </v>
          </cell>
          <cell r="O85" t="str">
            <v xml:space="preserve"> </v>
          </cell>
        </row>
        <row r="86">
          <cell r="A86" t="str">
            <v>Enhanced Feature Pack Upgrade</v>
          </cell>
          <cell r="B86" t="str">
            <v>4200368L2</v>
          </cell>
          <cell r="C86" t="str">
            <v>Hardware and software (Enhanced Feature Pack) upgrade to support IPSec based VPN in the NetVanta 4305 only.  Includes support for DES/3DES/AES encryption and includes MD5/SHA1 authentication. Compatible with the NetVanta 2000 series.  Support for up to 10</v>
          </cell>
          <cell r="D86">
            <v>995</v>
          </cell>
          <cell r="E86" t="str">
            <v>N10</v>
          </cell>
          <cell r="F86" t="str">
            <v>Included in Chassis</v>
          </cell>
          <cell r="H86">
            <v>0</v>
          </cell>
          <cell r="I86" t="str">
            <v xml:space="preserve"> </v>
          </cell>
          <cell r="J86" t="str">
            <v xml:space="preserve"> </v>
          </cell>
          <cell r="K86" t="str">
            <v xml:space="preserve"> </v>
          </cell>
          <cell r="L86" t="str">
            <v xml:space="preserve"> </v>
          </cell>
          <cell r="M86" t="str">
            <v xml:space="preserve"> </v>
          </cell>
          <cell r="N86" t="str">
            <v xml:space="preserve"> </v>
          </cell>
          <cell r="O86" t="str">
            <v xml:space="preserve"> </v>
          </cell>
        </row>
        <row r="87">
          <cell r="A87" t="str">
            <v>Octal T1/E1 Wide Module</v>
          </cell>
          <cell r="B87" t="str">
            <v>1202843L1</v>
          </cell>
          <cell r="C87" t="str">
            <v>Octal T1 or E1 Wide Module for use in the NetVanta 4305 or 5305.  Supports NxT1/E1 connections with MLPPP.  Supports 8 separate T1 or E1 connections of Frame Relay or PPP.</v>
          </cell>
          <cell r="D87">
            <v>1495</v>
          </cell>
          <cell r="E87" t="str">
            <v>Included in Chassis</v>
          </cell>
          <cell r="F87" t="str">
            <v>Included in Chassis</v>
          </cell>
          <cell r="H87">
            <v>0</v>
          </cell>
          <cell r="I87" t="str">
            <v xml:space="preserve"> </v>
          </cell>
          <cell r="J87" t="str">
            <v xml:space="preserve"> </v>
          </cell>
          <cell r="K87" t="str">
            <v xml:space="preserve"> </v>
          </cell>
          <cell r="L87" t="str">
            <v xml:space="preserve"> </v>
          </cell>
          <cell r="M87" t="str">
            <v xml:space="preserve"> </v>
          </cell>
          <cell r="N87" t="str">
            <v xml:space="preserve"> </v>
          </cell>
          <cell r="O87" t="str">
            <v xml:space="preserve"> </v>
          </cell>
        </row>
        <row r="88">
          <cell r="A88" t="str">
            <v>HSSI Wide Module</v>
          </cell>
          <cell r="B88" t="str">
            <v>1200934L1</v>
          </cell>
          <cell r="C88" t="str">
            <v>HSSI serial interface for use in the NetVanta 5305.  Supports data rates up to 44.2MBps.  Connects to a DTE port.  Currently only supported in the NetVanta 5305.</v>
          </cell>
          <cell r="D88">
            <v>1295</v>
          </cell>
          <cell r="E88" t="str">
            <v>Included in Chassis</v>
          </cell>
          <cell r="F88" t="str">
            <v>Included in Chassis</v>
          </cell>
          <cell r="H88">
            <v>0</v>
          </cell>
          <cell r="I88" t="str">
            <v xml:space="preserve"> </v>
          </cell>
          <cell r="J88" t="str">
            <v xml:space="preserve"> </v>
          </cell>
          <cell r="K88" t="str">
            <v xml:space="preserve"> </v>
          </cell>
          <cell r="L88" t="str">
            <v xml:space="preserve"> </v>
          </cell>
          <cell r="M88" t="str">
            <v xml:space="preserve"> </v>
          </cell>
          <cell r="N88" t="str">
            <v xml:space="preserve"> </v>
          </cell>
          <cell r="O88" t="str">
            <v xml:space="preserve"> </v>
          </cell>
        </row>
        <row r="89">
          <cell r="A89" t="str">
            <v>HSSI Cable</v>
          </cell>
          <cell r="B89" t="str">
            <v>1200882L1</v>
          </cell>
          <cell r="C89" t="str">
            <v>Connects the HSSI Wide Module to a DTE.</v>
          </cell>
          <cell r="D89">
            <v>90</v>
          </cell>
          <cell r="E89" t="str">
            <v>Included in Chassis</v>
          </cell>
          <cell r="F89" t="str">
            <v>Included in Chassis</v>
          </cell>
          <cell r="H89">
            <v>0</v>
          </cell>
          <cell r="I89" t="str">
            <v xml:space="preserve"> </v>
          </cell>
          <cell r="J89" t="str">
            <v xml:space="preserve"> </v>
          </cell>
          <cell r="K89" t="str">
            <v xml:space="preserve"> </v>
          </cell>
          <cell r="L89" t="str">
            <v xml:space="preserve"> </v>
          </cell>
          <cell r="M89" t="str">
            <v xml:space="preserve"> </v>
          </cell>
          <cell r="N89" t="str">
            <v xml:space="preserve"> </v>
          </cell>
          <cell r="O89" t="str">
            <v xml:space="preserve"> </v>
          </cell>
        </row>
        <row r="90">
          <cell r="A90" t="str">
            <v>NetVanta 5305 Chassis</v>
          </cell>
          <cell r="B90" t="str">
            <v>4200990L1</v>
          </cell>
          <cell r="C90" t="str">
            <v>Access router for frame relay and point-to-point connectivity.   Includes 6 slots for Wide Modules and 2 integral 10/100BaseT Ethernet ports.  Features include IP routing, OSPF, BGP, RIP V1 and V2, Static routes, 802.1d Bridging (all protocols), Command L</v>
          </cell>
          <cell r="D90">
            <v>6995</v>
          </cell>
          <cell r="E90" t="str">
            <v>N12, N13</v>
          </cell>
          <cell r="F90" t="str">
            <v>N8</v>
          </cell>
          <cell r="H90">
            <v>0</v>
          </cell>
          <cell r="I90" t="str">
            <v xml:space="preserve"> </v>
          </cell>
          <cell r="J90" t="str">
            <v xml:space="preserve"> </v>
          </cell>
          <cell r="K90" t="str">
            <v xml:space="preserve"> </v>
          </cell>
          <cell r="L90" t="str">
            <v xml:space="preserve"> </v>
          </cell>
          <cell r="M90" t="str">
            <v xml:space="preserve"> </v>
          </cell>
          <cell r="N90" t="str">
            <v xml:space="preserve"> </v>
          </cell>
          <cell r="O90" t="str">
            <v xml:space="preserve"> </v>
          </cell>
        </row>
        <row r="91">
          <cell r="A91" t="str">
            <v>NetVanta 5305 Chassis w/ Enhanced Feature Pack</v>
          </cell>
          <cell r="B91" t="str">
            <v>4200990L2</v>
          </cell>
          <cell r="C91" t="str">
            <v>Access router for frame relay and point-to-point connectivity.   Includes 6 slots for Wide Modules and 2 integral 10/100BaseT Ethernet ports.  Features include IP routing, OSPF, BGP, RIP V1 and V2, Static routes, 802.1d Bridging (all protocols), Command L</v>
          </cell>
          <cell r="D91">
            <v>8390</v>
          </cell>
          <cell r="E91" t="str">
            <v>N13</v>
          </cell>
          <cell r="F91" t="str">
            <v>N9</v>
          </cell>
          <cell r="H91">
            <v>0</v>
          </cell>
          <cell r="I91" t="str">
            <v xml:space="preserve"> </v>
          </cell>
          <cell r="J91" t="str">
            <v xml:space="preserve"> </v>
          </cell>
          <cell r="K91" t="str">
            <v xml:space="preserve"> </v>
          </cell>
          <cell r="L91" t="str">
            <v xml:space="preserve"> </v>
          </cell>
          <cell r="M91" t="str">
            <v xml:space="preserve"> </v>
          </cell>
          <cell r="N91" t="str">
            <v xml:space="preserve"> </v>
          </cell>
          <cell r="O91" t="str">
            <v xml:space="preserve"> </v>
          </cell>
        </row>
        <row r="92">
          <cell r="A92" t="str">
            <v>NetVanta 5305 DC Chassis</v>
          </cell>
          <cell r="B92" t="str">
            <v>4200995L1</v>
          </cell>
          <cell r="C92" t="str">
            <v>Access router for frame relay and point-to-point connectivity.   Includes 6 slots for Wide Modules and 2 integral 10/100BaseT Ethernet ports.  Features include IP routing, OSPF, BGP, RIP V1 and V2, Static routes, 802.1d Bridging (all protocols), Command L</v>
          </cell>
          <cell r="D92">
            <v>6995</v>
          </cell>
          <cell r="E92" t="str">
            <v>N12, N13</v>
          </cell>
          <cell r="F92" t="str">
            <v>N8</v>
          </cell>
          <cell r="H92">
            <v>0</v>
          </cell>
          <cell r="I92" t="str">
            <v xml:space="preserve"> </v>
          </cell>
          <cell r="J92" t="str">
            <v xml:space="preserve"> </v>
          </cell>
          <cell r="K92" t="str">
            <v xml:space="preserve"> </v>
          </cell>
          <cell r="L92" t="str">
            <v xml:space="preserve"> </v>
          </cell>
          <cell r="M92" t="str">
            <v xml:space="preserve"> </v>
          </cell>
          <cell r="N92" t="str">
            <v xml:space="preserve"> </v>
          </cell>
          <cell r="O92" t="str">
            <v xml:space="preserve"> </v>
          </cell>
        </row>
        <row r="93">
          <cell r="A93" t="str">
            <v>T3 Wide Module</v>
          </cell>
          <cell r="B93" t="str">
            <v>1200832L1</v>
          </cell>
          <cell r="C93" t="str">
            <v>T3 Wide Module for the NetVanta 5305.  Supports full 45Mpbs Frame Relay or PPP connection.  Up to 2 modues can be installed in a NetVanta 5305.</v>
          </cell>
          <cell r="D93">
            <v>1895</v>
          </cell>
          <cell r="E93" t="str">
            <v>Included in Chassis</v>
          </cell>
          <cell r="F93" t="str">
            <v>Included in Chassis</v>
          </cell>
          <cell r="H93">
            <v>0</v>
          </cell>
          <cell r="I93" t="str">
            <v xml:space="preserve"> </v>
          </cell>
          <cell r="J93" t="str">
            <v xml:space="preserve"> </v>
          </cell>
          <cell r="K93" t="str">
            <v xml:space="preserve"> </v>
          </cell>
          <cell r="L93" t="str">
            <v xml:space="preserve"> </v>
          </cell>
          <cell r="M93" t="str">
            <v xml:space="preserve"> </v>
          </cell>
          <cell r="N93" t="str">
            <v xml:space="preserve"> </v>
          </cell>
          <cell r="O93" t="str">
            <v xml:space="preserve"> </v>
          </cell>
        </row>
        <row r="94">
          <cell r="A94" t="str">
            <v>Enhanced Feature Pack Upgrade</v>
          </cell>
          <cell r="B94" t="str">
            <v>4200368L3</v>
          </cell>
          <cell r="C94" t="str">
            <v>Hardware and software (Enhanced Feature Pack) upgrade to support IPSec based VPN in the NetVanta 5305 only.  Includes support for DES/3DES/AES encryption and includes MD5/SHA1 authentication. Compatible with the NetVanta 2000 series.  Support for up to 20</v>
          </cell>
          <cell r="D94">
            <v>1395</v>
          </cell>
          <cell r="E94" t="str">
            <v>N10</v>
          </cell>
          <cell r="F94" t="str">
            <v>Included in Chassis</v>
          </cell>
          <cell r="H94">
            <v>0</v>
          </cell>
          <cell r="I94" t="str">
            <v xml:space="preserve"> </v>
          </cell>
          <cell r="J94" t="str">
            <v xml:space="preserve"> </v>
          </cell>
          <cell r="K94" t="str">
            <v xml:space="preserve"> </v>
          </cell>
          <cell r="L94" t="str">
            <v xml:space="preserve"> </v>
          </cell>
          <cell r="M94" t="str">
            <v xml:space="preserve"> </v>
          </cell>
          <cell r="N94" t="str">
            <v xml:space="preserve"> </v>
          </cell>
          <cell r="O94" t="str">
            <v xml:space="preserve"> </v>
          </cell>
        </row>
        <row r="95">
          <cell r="A95" t="str">
            <v>Redundant AC Power Supply</v>
          </cell>
          <cell r="B95" t="str">
            <v>1200840L1</v>
          </cell>
          <cell r="C95" t="str">
            <v>Redundant AC Power Supply module for the NetVanta 5305.</v>
          </cell>
          <cell r="D95">
            <v>695</v>
          </cell>
          <cell r="E95" t="str">
            <v>Included in Chassis</v>
          </cell>
          <cell r="F95" t="str">
            <v>Included in Chassis</v>
          </cell>
          <cell r="H95">
            <v>0</v>
          </cell>
          <cell r="I95" t="str">
            <v xml:space="preserve"> </v>
          </cell>
          <cell r="J95" t="str">
            <v xml:space="preserve"> </v>
          </cell>
          <cell r="K95" t="str">
            <v xml:space="preserve"> </v>
          </cell>
          <cell r="L95" t="str">
            <v xml:space="preserve"> </v>
          </cell>
          <cell r="M95" t="str">
            <v xml:space="preserve"> </v>
          </cell>
          <cell r="N95" t="str">
            <v xml:space="preserve"> </v>
          </cell>
          <cell r="O95" t="str">
            <v xml:space="preserve"> </v>
          </cell>
        </row>
        <row r="96">
          <cell r="A96" t="str">
            <v>Redundant DC Power Supply</v>
          </cell>
          <cell r="B96" t="str">
            <v>1200841L1</v>
          </cell>
          <cell r="C96" t="str">
            <v>Redundant DC Power Supply module for the NetVanta 5305.</v>
          </cell>
          <cell r="D96">
            <v>695</v>
          </cell>
          <cell r="E96" t="str">
            <v>Included in Chassis</v>
          </cell>
          <cell r="F96" t="str">
            <v>Included in Chassis</v>
          </cell>
          <cell r="H96">
            <v>0</v>
          </cell>
          <cell r="I96" t="str">
            <v xml:space="preserve"> </v>
          </cell>
          <cell r="J96" t="str">
            <v xml:space="preserve"> </v>
          </cell>
          <cell r="K96" t="str">
            <v xml:space="preserve"> </v>
          </cell>
          <cell r="L96" t="str">
            <v xml:space="preserve"> </v>
          </cell>
          <cell r="M96" t="str">
            <v xml:space="preserve"> </v>
          </cell>
          <cell r="N96" t="str">
            <v xml:space="preserve"> </v>
          </cell>
          <cell r="O96" t="str">
            <v xml:space="preserve"> </v>
          </cell>
        </row>
        <row r="97">
          <cell r="A97" t="str">
            <v>NetVanta 2050, 2nd GEN, SFP</v>
          </cell>
          <cell r="B97" t="str">
            <v>1202362L1</v>
          </cell>
          <cell r="C97" t="str">
            <v>ADTRAN OS-based Home Office/Telecommuter Gateway which includes Firewall, NAT and Routing capability. Limited to 15 concurrent users using the Firewall. 10/100BaseT Ethernet Connectivity between LAN and Broadband Modem or Existing Router. 12 VDC Power Sup</v>
          </cell>
          <cell r="D97">
            <v>345</v>
          </cell>
          <cell r="E97" t="str">
            <v>L4</v>
          </cell>
          <cell r="F97" t="str">
            <v>M1</v>
          </cell>
          <cell r="H97">
            <v>0</v>
          </cell>
          <cell r="I97" t="str">
            <v xml:space="preserve"> </v>
          </cell>
          <cell r="J97" t="str">
            <v xml:space="preserve"> </v>
          </cell>
          <cell r="K97" t="str">
            <v xml:space="preserve"> </v>
          </cell>
          <cell r="L97" t="str">
            <v xml:space="preserve"> </v>
          </cell>
          <cell r="M97" t="str">
            <v xml:space="preserve"> </v>
          </cell>
          <cell r="N97" t="str">
            <v xml:space="preserve"> </v>
          </cell>
          <cell r="O97" t="str">
            <v xml:space="preserve"> </v>
          </cell>
        </row>
        <row r="98">
          <cell r="A98" t="str">
            <v>NetVanta 2050, 2nd GEN, EFP</v>
          </cell>
          <cell r="B98" t="str">
            <v>1202362L2</v>
          </cell>
          <cell r="C98" t="str">
            <v xml:space="preserve">ADTRAN OS-basedHome Office/Telecommuter Gateway which includes VPN, Firewall, NAT and Routing capability. Handles 5 IPSec VPN Tunnels with 3 Mbps 3DES throughput. Limited to 15 concurrent users using the Firewall or VPN. 10/100BaseT Ethernet Connectivity </v>
          </cell>
          <cell r="D98">
            <v>395</v>
          </cell>
          <cell r="E98" t="str">
            <v>L4</v>
          </cell>
          <cell r="F98" t="str">
            <v>M1</v>
          </cell>
          <cell r="H98">
            <v>0</v>
          </cell>
          <cell r="I98" t="str">
            <v xml:space="preserve"> </v>
          </cell>
          <cell r="J98" t="str">
            <v xml:space="preserve"> </v>
          </cell>
          <cell r="K98" t="str">
            <v xml:space="preserve"> </v>
          </cell>
          <cell r="L98" t="str">
            <v xml:space="preserve"> </v>
          </cell>
          <cell r="M98" t="str">
            <v xml:space="preserve"> </v>
          </cell>
          <cell r="N98" t="str">
            <v xml:space="preserve"> </v>
          </cell>
          <cell r="O98" t="str">
            <v xml:space="preserve"> </v>
          </cell>
        </row>
        <row r="99">
          <cell r="A99" t="str">
            <v>NetVanta 2054, 2nd GEN, SFP</v>
          </cell>
          <cell r="B99" t="str">
            <v>1202363L1</v>
          </cell>
          <cell r="C99" t="str">
            <v>ADTRAN OS-based Home Office/Telecommuter Gateway which includes Firewall, NAT and Routing capability. Limited to 15 concurrent users using the Firewall. 10/100BaseT Ethernet Connectivity between LAN and Broadband Modem or Existing Router. 12 VDC Power Sup</v>
          </cell>
          <cell r="D99">
            <v>445</v>
          </cell>
          <cell r="E99" t="str">
            <v>L4</v>
          </cell>
          <cell r="F99" t="str">
            <v>M1</v>
          </cell>
          <cell r="H99">
            <v>0</v>
          </cell>
          <cell r="I99" t="str">
            <v xml:space="preserve"> </v>
          </cell>
          <cell r="J99" t="str">
            <v xml:space="preserve"> </v>
          </cell>
          <cell r="K99" t="str">
            <v xml:space="preserve"> </v>
          </cell>
          <cell r="L99" t="str">
            <v xml:space="preserve"> </v>
          </cell>
          <cell r="M99" t="str">
            <v xml:space="preserve"> </v>
          </cell>
          <cell r="N99" t="str">
            <v xml:space="preserve"> </v>
          </cell>
          <cell r="O99" t="str">
            <v xml:space="preserve"> </v>
          </cell>
        </row>
        <row r="100">
          <cell r="A100" t="str">
            <v>NetVanta 2054, 2nd GEN, EFP</v>
          </cell>
          <cell r="B100" t="str">
            <v>1202363L2</v>
          </cell>
          <cell r="C100" t="str">
            <v xml:space="preserve">ADTRAN OS-basedHome Office/Telecommuter Gateway which includes VPN, Firewall, NAT and Routing capability. Handles 5 IPSec VPN Tunnels with 3 Mbps 3DES throughput. Limited to 15 concurrent users using the Firewall or VPN. 10/100BaseT Ethernet Connectivity </v>
          </cell>
          <cell r="D100">
            <v>495</v>
          </cell>
          <cell r="E100" t="str">
            <v>L6</v>
          </cell>
          <cell r="F100" t="str">
            <v>M1</v>
          </cell>
          <cell r="H100">
            <v>0</v>
          </cell>
          <cell r="I100" t="str">
            <v xml:space="preserve"> </v>
          </cell>
          <cell r="J100" t="str">
            <v xml:space="preserve"> </v>
          </cell>
          <cell r="K100" t="str">
            <v xml:space="preserve"> </v>
          </cell>
          <cell r="L100" t="str">
            <v xml:space="preserve"> </v>
          </cell>
          <cell r="M100" t="str">
            <v xml:space="preserve"> </v>
          </cell>
          <cell r="N100" t="str">
            <v xml:space="preserve"> </v>
          </cell>
          <cell r="O100" t="str">
            <v xml:space="preserve"> </v>
          </cell>
        </row>
        <row r="101">
          <cell r="A101" t="str">
            <v>NetVanta 2100, 2nd GEN, EFP</v>
          </cell>
          <cell r="B101" t="str">
            <v>1202361L2</v>
          </cell>
          <cell r="C101" t="str">
            <v>ADTRAN OS-based Small Office Gateway which includes VPN, Firewall, NAT and Routing capability. Handles 10 IPSec VPN Tunnels with 10 Mbps 3DES throughput. 10/100BaseT Ethernet Connectivity between LAN and Broadband Modem or Existing Router. 12 VDC Power Su</v>
          </cell>
          <cell r="D101">
            <v>695</v>
          </cell>
          <cell r="E101" t="str">
            <v>L6</v>
          </cell>
          <cell r="F101" t="str">
            <v>M2</v>
          </cell>
          <cell r="H101">
            <v>0</v>
          </cell>
          <cell r="I101" t="str">
            <v xml:space="preserve"> </v>
          </cell>
          <cell r="J101" t="str">
            <v xml:space="preserve"> </v>
          </cell>
          <cell r="K101" t="str">
            <v xml:space="preserve"> </v>
          </cell>
          <cell r="L101" t="str">
            <v xml:space="preserve"> </v>
          </cell>
          <cell r="M101" t="str">
            <v xml:space="preserve"> </v>
          </cell>
          <cell r="N101" t="str">
            <v xml:space="preserve"> </v>
          </cell>
          <cell r="O101" t="str">
            <v xml:space="preserve"> </v>
          </cell>
        </row>
        <row r="102">
          <cell r="A102" t="str">
            <v>NetVanta 2300, 2nd GEN, EFP</v>
          </cell>
          <cell r="B102" t="str">
            <v>1202366L2</v>
          </cell>
          <cell r="C102" t="str">
            <v>ADTRAN OS-based Branch Office Gateway (1U rackmount configuration) featuring VPN, Firewall and NAT. Supports up to 500 IPSec VPN Tunnels using DES, 3DES or AES encryption. Four (4) 10/100BaseT Ethernet connections included (1 PUBLIC, 3 PRIVATE). Also incl</v>
          </cell>
          <cell r="D102">
            <v>1395</v>
          </cell>
          <cell r="E102" t="str">
            <v>L7</v>
          </cell>
          <cell r="F102" t="str">
            <v>M6</v>
          </cell>
          <cell r="H102">
            <v>0</v>
          </cell>
          <cell r="I102" t="str">
            <v xml:space="preserve"> </v>
          </cell>
          <cell r="J102" t="str">
            <v xml:space="preserve"> </v>
          </cell>
          <cell r="K102" t="str">
            <v xml:space="preserve"> </v>
          </cell>
          <cell r="L102" t="str">
            <v xml:space="preserve"> </v>
          </cell>
          <cell r="M102" t="str">
            <v xml:space="preserve"> </v>
          </cell>
          <cell r="N102" t="str">
            <v xml:space="preserve"> </v>
          </cell>
          <cell r="O102" t="str">
            <v xml:space="preserve"> </v>
          </cell>
        </row>
        <row r="103">
          <cell r="A103" t="str">
            <v>NetVanta 2400, 2nd GEN, EFP</v>
          </cell>
          <cell r="B103" t="str">
            <v>1202367L2</v>
          </cell>
          <cell r="C103" t="str">
            <v>ADTRAN OS-based Large/Host Office Gateway (1U rackmount configuration) featuring VPN, Firewall and NAT. Supports up to 1000 IPSec VPN Tunnels using DES, 3DES or AES encryption. Four (4) 10/100BaseT Ethernet connections included (1 PUBLIC, 3 PRIVATE). Also</v>
          </cell>
          <cell r="D103">
            <v>2195</v>
          </cell>
          <cell r="E103" t="str">
            <v>L8</v>
          </cell>
          <cell r="F103" t="str">
            <v>M8</v>
          </cell>
          <cell r="H103">
            <v>0</v>
          </cell>
          <cell r="I103" t="str">
            <v xml:space="preserve"> </v>
          </cell>
          <cell r="J103" t="str">
            <v xml:space="preserve"> </v>
          </cell>
          <cell r="K103" t="str">
            <v xml:space="preserve"> </v>
          </cell>
          <cell r="L103" t="str">
            <v xml:space="preserve"> </v>
          </cell>
          <cell r="M103" t="str">
            <v xml:space="preserve"> </v>
          </cell>
          <cell r="N103" t="str">
            <v xml:space="preserve"> </v>
          </cell>
          <cell r="O103" t="str">
            <v xml:space="preserve"> </v>
          </cell>
        </row>
        <row r="104">
          <cell r="A104" t="str">
            <v>NetVanta VPN Client (5 Users)</v>
          </cell>
          <cell r="B104" t="str">
            <v>1200360L1#5</v>
          </cell>
          <cell r="C104" t="str">
            <v>VPN software client (with personal firewall) to connect mobile/dial-up users to a NetVanta Internet Security appliance. 5 user license included.</v>
          </cell>
          <cell r="D104">
            <v>125</v>
          </cell>
          <cell r="E104" t="str">
            <v>L3 (Remote Install Only)</v>
          </cell>
          <cell r="F104" t="str">
            <v>N/A</v>
          </cell>
          <cell r="H104">
            <v>0</v>
          </cell>
          <cell r="I104" t="str">
            <v xml:space="preserve"> </v>
          </cell>
          <cell r="K104" t="str">
            <v xml:space="preserve"> </v>
          </cell>
          <cell r="L104" t="str">
            <v xml:space="preserve"> </v>
          </cell>
          <cell r="M104" t="str">
            <v xml:space="preserve"> </v>
          </cell>
          <cell r="N104" t="str">
            <v xml:space="preserve"> </v>
          </cell>
          <cell r="O104" t="str">
            <v xml:space="preserve"> </v>
          </cell>
        </row>
        <row r="105">
          <cell r="A105" t="str">
            <v>NetVanta VPN Client (10 Users)</v>
          </cell>
          <cell r="B105" t="str">
            <v>1200360L1#10</v>
          </cell>
          <cell r="C105" t="str">
            <v>VPN software client (with personal firewall) to connect mobile/dial-up users to a NetVanta Internet Security appliance. 10 user license included.</v>
          </cell>
          <cell r="D105">
            <v>195</v>
          </cell>
          <cell r="E105" t="str">
            <v>L7 (Remote Install Only)</v>
          </cell>
          <cell r="F105" t="str">
            <v>N/A</v>
          </cell>
          <cell r="H105">
            <v>0</v>
          </cell>
          <cell r="I105" t="str">
            <v xml:space="preserve"> </v>
          </cell>
          <cell r="K105" t="str">
            <v xml:space="preserve"> </v>
          </cell>
          <cell r="L105" t="str">
            <v xml:space="preserve"> </v>
          </cell>
          <cell r="M105" t="str">
            <v xml:space="preserve"> </v>
          </cell>
          <cell r="N105" t="str">
            <v xml:space="preserve"> </v>
          </cell>
          <cell r="O105" t="str">
            <v xml:space="preserve"> </v>
          </cell>
        </row>
        <row r="106">
          <cell r="A106" t="str">
            <v>NetVanta VPN Client (50 Users)</v>
          </cell>
          <cell r="B106" t="str">
            <v>1200360L1#50</v>
          </cell>
          <cell r="C106" t="str">
            <v>VPN software client (with personal firewall) to connect mobile/dial-up users to a NetVanta Internet Security appliance. 50 user license included.</v>
          </cell>
          <cell r="D106">
            <v>895</v>
          </cell>
          <cell r="E106" t="str">
            <v>L13 (Remote Install Only)</v>
          </cell>
          <cell r="F106" t="str">
            <v>N/A</v>
          </cell>
          <cell r="H106">
            <v>0</v>
          </cell>
          <cell r="I106" t="str">
            <v xml:space="preserve"> </v>
          </cell>
          <cell r="K106" t="str">
            <v xml:space="preserve"> </v>
          </cell>
          <cell r="L106" t="str">
            <v xml:space="preserve"> </v>
          </cell>
          <cell r="M106" t="str">
            <v xml:space="preserve"> </v>
          </cell>
          <cell r="N106" t="str">
            <v xml:space="preserve"> </v>
          </cell>
          <cell r="O106" t="str">
            <v xml:space="preserve"> </v>
          </cell>
        </row>
        <row r="107">
          <cell r="A107" t="str">
            <v>NetVanta VPN Client (100 Users)</v>
          </cell>
          <cell r="B107" t="str">
            <v>1200360L1#100</v>
          </cell>
          <cell r="C107" t="str">
            <v>VPN software client (with personal firewall) to connect mobile/dial-up users to a NetVanta Internet Security appliance. 100 user license included.</v>
          </cell>
          <cell r="D107">
            <v>1495</v>
          </cell>
          <cell r="E107" t="str">
            <v>L16 (Remote Install Only)</v>
          </cell>
          <cell r="F107" t="str">
            <v>N/A</v>
          </cell>
          <cell r="H107">
            <v>0</v>
          </cell>
          <cell r="I107" t="str">
            <v xml:space="preserve"> </v>
          </cell>
          <cell r="K107" t="str">
            <v xml:space="preserve"> </v>
          </cell>
          <cell r="L107" t="str">
            <v xml:space="preserve"> </v>
          </cell>
          <cell r="M107" t="str">
            <v xml:space="preserve"> </v>
          </cell>
          <cell r="N107" t="str">
            <v xml:space="preserve"> </v>
          </cell>
          <cell r="O107" t="str">
            <v xml:space="preserve"> </v>
          </cell>
        </row>
        <row r="108">
          <cell r="A108" t="str">
            <v>NetVanta 2050/2054 Enhanced Feature Pack Firmware Upgrade</v>
          </cell>
          <cell r="B108" t="str">
            <v>1950362L2</v>
          </cell>
          <cell r="C108" t="str">
            <v>Enhanced Feature Pack software for the NetVanta 2050 and 2054.  Includes support for IPSec-based DES/3DES/AES encryption and includes MD5/SHA1 authentication.  Supports up to 5 tunnels in NetVanta 2050 and 2054.</v>
          </cell>
          <cell r="D108">
            <v>50</v>
          </cell>
          <cell r="E108" t="str">
            <v>N10</v>
          </cell>
          <cell r="F108" t="str">
            <v>Included in Chassis</v>
          </cell>
          <cell r="H108">
            <v>0</v>
          </cell>
          <cell r="I108" t="str">
            <v xml:space="preserve"> </v>
          </cell>
          <cell r="J108" t="str">
            <v xml:space="preserve"> </v>
          </cell>
          <cell r="K108" t="str">
            <v xml:space="preserve"> </v>
          </cell>
          <cell r="L108" t="str">
            <v xml:space="preserve"> </v>
          </cell>
          <cell r="M108" t="str">
            <v xml:space="preserve"> </v>
          </cell>
          <cell r="N108" t="str">
            <v xml:space="preserve"> </v>
          </cell>
          <cell r="O108" t="str">
            <v xml:space="preserve"> </v>
          </cell>
        </row>
        <row r="109">
          <cell r="A109" t="str">
            <v>IP TELEPHONY</v>
          </cell>
        </row>
        <row r="110">
          <cell r="A110" t="str">
            <v>NetVanta 7100</v>
          </cell>
          <cell r="B110" t="str">
            <v>1200796L1</v>
          </cell>
          <cell r="C110" t="str">
            <v xml:space="preserve">IP PBX with integrated Switch/Router.  Chassis includes two NetVanta NIM/VIM module slots, 24 Power over Ethernet 802.3af 10/100 access ports, two Combo 10/100/1000/SFP Gigabit ports, one 10/100 WAN Ethernet port, two analog trunk (FXO) ports, two analog </v>
          </cell>
          <cell r="D110">
            <v>5195</v>
          </cell>
          <cell r="E110" t="str">
            <v>Call for Quote</v>
          </cell>
          <cell r="F110" t="str">
            <v>Call for Quote</v>
          </cell>
          <cell r="H110">
            <v>0</v>
          </cell>
          <cell r="I110" t="str">
            <v xml:space="preserve"> </v>
          </cell>
          <cell r="J110" t="str">
            <v xml:space="preserve"> </v>
          </cell>
          <cell r="K110" t="str">
            <v xml:space="preserve"> </v>
          </cell>
          <cell r="L110" t="str">
            <v xml:space="preserve"> </v>
          </cell>
          <cell r="M110" t="str">
            <v xml:space="preserve"> </v>
          </cell>
          <cell r="N110" t="str">
            <v xml:space="preserve"> </v>
          </cell>
          <cell r="O110" t="str">
            <v xml:space="preserve"> </v>
          </cell>
        </row>
        <row r="111">
          <cell r="A111" t="str">
            <v>NetVanta Analog 4-Port Station Voice Interface Module</v>
          </cell>
          <cell r="B111" t="str">
            <v>1200690L1</v>
          </cell>
          <cell r="C111" t="str">
            <v>Analog Station Voice Interface Module (VIM) for the NetVanta 7100.  Provides four analog RJ-11 station (FXS) ports for connection to analog devices such as POTS phones, FAX machines, and/or modems.  Delivers Caller ID name/number using FSK.  Loop-start/DT</v>
          </cell>
          <cell r="D111">
            <v>400</v>
          </cell>
          <cell r="E111" t="str">
            <v>Call for Quote</v>
          </cell>
          <cell r="F111" t="str">
            <v>Call for Quote</v>
          </cell>
          <cell r="H111">
            <v>0</v>
          </cell>
          <cell r="I111" t="str">
            <v xml:space="preserve"> </v>
          </cell>
          <cell r="J111" t="str">
            <v xml:space="preserve"> </v>
          </cell>
          <cell r="K111" t="str">
            <v xml:space="preserve"> </v>
          </cell>
          <cell r="L111" t="str">
            <v xml:space="preserve"> </v>
          </cell>
          <cell r="M111" t="str">
            <v xml:space="preserve"> </v>
          </cell>
          <cell r="N111" t="str">
            <v xml:space="preserve"> </v>
          </cell>
          <cell r="O111" t="str">
            <v xml:space="preserve"> </v>
          </cell>
        </row>
        <row r="112">
          <cell r="A112" t="str">
            <v>NetVanta Analog 4-Port Trunk Voice Interface Module</v>
          </cell>
          <cell r="B112" t="str">
            <v>1200691L1</v>
          </cell>
          <cell r="C112" t="str">
            <v>Analog Trunk Voice Interface Module (VIM) for the NetVanta 7100.  Provides four analog RJ-11 trunk (FXO) ports for termination of PSTN circuits.  Supports loop-start and ground-start and captures Caller ID name/number using FSK.  Part 68 compliant.  5-yea</v>
          </cell>
          <cell r="D112">
            <v>400</v>
          </cell>
          <cell r="E112" t="str">
            <v>Call for Quote</v>
          </cell>
          <cell r="F112" t="str">
            <v>Call for Quote</v>
          </cell>
          <cell r="H112">
            <v>0</v>
          </cell>
          <cell r="I112" t="str">
            <v xml:space="preserve"> </v>
          </cell>
          <cell r="J112" t="str">
            <v xml:space="preserve"> </v>
          </cell>
          <cell r="K112" t="str">
            <v xml:space="preserve"> </v>
          </cell>
          <cell r="L112" t="str">
            <v xml:space="preserve"> </v>
          </cell>
          <cell r="M112" t="str">
            <v xml:space="preserve"> </v>
          </cell>
          <cell r="N112" t="str">
            <v xml:space="preserve"> </v>
          </cell>
          <cell r="O112" t="str">
            <v xml:space="preserve"> </v>
          </cell>
        </row>
        <row r="113">
          <cell r="A113" t="str">
            <v>NetVanta Analog 2-Trunk/2-Station Voice Interface Module</v>
          </cell>
          <cell r="B113" t="str">
            <v>1200692L1</v>
          </cell>
          <cell r="C113" t="str">
            <v xml:space="preserve">Analog Trunk/Station Voice Interface Module (VIM) for the NetVanta 7100.  Provides two analog RJ-11 trunk (FXO) ports for termination of PSTN circuits; supports loop-start and ground-start and captures Caller ID name/number using FSK; Part 68 compliant.  </v>
          </cell>
          <cell r="D113">
            <v>400</v>
          </cell>
          <cell r="E113" t="str">
            <v>Call for Quote</v>
          </cell>
          <cell r="F113" t="str">
            <v>Call for Quote</v>
          </cell>
          <cell r="H113">
            <v>0</v>
          </cell>
          <cell r="I113" t="str">
            <v xml:space="preserve"> </v>
          </cell>
          <cell r="J113" t="str">
            <v xml:space="preserve"> </v>
          </cell>
          <cell r="K113" t="str">
            <v xml:space="preserve"> </v>
          </cell>
          <cell r="L113" t="str">
            <v xml:space="preserve"> </v>
          </cell>
          <cell r="M113" t="str">
            <v xml:space="preserve"> </v>
          </cell>
          <cell r="N113" t="str">
            <v xml:space="preserve"> </v>
          </cell>
          <cell r="O113" t="str">
            <v xml:space="preserve"> </v>
          </cell>
        </row>
        <row r="114">
          <cell r="A114" t="str">
            <v>NetVanta T1/PRI Voice Interface Module</v>
          </cell>
          <cell r="B114" t="str">
            <v>1200695L1</v>
          </cell>
          <cell r="C114" t="str">
            <v>T1/PRI Voice Interface Module (VIM) for the NetVanta 7100.  Provides one RBS T1 or one PRI (5E, DMS100, or National) interface for termination of TDM voice trunks.  Includes DBU port.  5-year warranty.</v>
          </cell>
          <cell r="D114">
            <v>400</v>
          </cell>
          <cell r="E114" t="str">
            <v>Call for Quote</v>
          </cell>
          <cell r="F114" t="str">
            <v>Call for Quote</v>
          </cell>
          <cell r="H114">
            <v>0</v>
          </cell>
          <cell r="I114" t="str">
            <v xml:space="preserve"> </v>
          </cell>
          <cell r="J114" t="str">
            <v xml:space="preserve"> </v>
          </cell>
          <cell r="K114" t="str">
            <v xml:space="preserve"> </v>
          </cell>
          <cell r="L114" t="str">
            <v xml:space="preserve"> </v>
          </cell>
          <cell r="M114" t="str">
            <v xml:space="preserve"> </v>
          </cell>
          <cell r="N114" t="str">
            <v xml:space="preserve"> </v>
          </cell>
          <cell r="O114" t="str">
            <v xml:space="preserve"> </v>
          </cell>
        </row>
        <row r="115">
          <cell r="A115" t="str">
            <v>IP 501 or 601 Wallmount Bracket Kit</v>
          </cell>
          <cell r="B115" t="str">
            <v>1200762L1</v>
          </cell>
          <cell r="C115" t="str">
            <v>Wallmount Bracket Kit for use with the IP 501 or 601 telephones.   Can only be purchased by ADTRAN certified IP Telephony Dealers.</v>
          </cell>
          <cell r="D115">
            <v>20</v>
          </cell>
          <cell r="E115" t="str">
            <v>Call for Quote</v>
          </cell>
          <cell r="F115" t="str">
            <v>N/A</v>
          </cell>
          <cell r="H115">
            <v>0</v>
          </cell>
          <cell r="I115" t="str">
            <v xml:space="preserve"> </v>
          </cell>
          <cell r="J115" t="str">
            <v xml:space="preserve"> </v>
          </cell>
          <cell r="K115" t="str">
            <v xml:space="preserve"> </v>
          </cell>
          <cell r="L115" t="str">
            <v xml:space="preserve"> </v>
          </cell>
          <cell r="M115" t="str">
            <v xml:space="preserve"> </v>
          </cell>
          <cell r="N115" t="str">
            <v xml:space="preserve"> </v>
          </cell>
          <cell r="O115" t="str">
            <v xml:space="preserve"> </v>
          </cell>
        </row>
        <row r="116">
          <cell r="A116" t="str">
            <v>IP 501 AC Adapter (5-Pack)</v>
          </cell>
          <cell r="B116" t="str">
            <v>1200767L1</v>
          </cell>
          <cell r="C116" t="str">
            <v>IP 501 Telephone AC wall adapters (quantity 5) for local powering of IP 501 telephones.  1-year warranty.  Can only be purchased by ADTRAN certified IP Telephony Dealers.</v>
          </cell>
          <cell r="D116">
            <v>35</v>
          </cell>
          <cell r="E116" t="str">
            <v>Call for Quote</v>
          </cell>
          <cell r="F116" t="str">
            <v>Call for Quote</v>
          </cell>
          <cell r="H116">
            <v>0</v>
          </cell>
          <cell r="I116" t="str">
            <v xml:space="preserve"> </v>
          </cell>
          <cell r="J116" t="str">
            <v xml:space="preserve"> </v>
          </cell>
          <cell r="K116" t="str">
            <v xml:space="preserve"> </v>
          </cell>
          <cell r="L116" t="str">
            <v xml:space="preserve"> </v>
          </cell>
          <cell r="M116" t="str">
            <v xml:space="preserve"> </v>
          </cell>
          <cell r="N116" t="str">
            <v xml:space="preserve"> </v>
          </cell>
          <cell r="O116" t="str">
            <v xml:space="preserve"> </v>
          </cell>
        </row>
        <row r="117">
          <cell r="A117" t="str">
            <v>IP 430</v>
          </cell>
          <cell r="B117" t="str">
            <v>1200776L1</v>
          </cell>
          <cell r="C117" t="str">
            <v xml:space="preserve">Two-line VoIP Telephone that includes 9 dedicated feature keys (2 illuminated), 4 soft keys, and a full-duplex speakerphone.  IP 430 provides two 10/100 Mbps switched Ethernet ports, support for G.711 and G.729 codecs, and an RJ-9 headset jack.  Includes </v>
          </cell>
          <cell r="D117">
            <v>239</v>
          </cell>
          <cell r="E117" t="str">
            <v>Call for Quote</v>
          </cell>
          <cell r="F117" t="str">
            <v>1T</v>
          </cell>
          <cell r="H117">
            <v>0</v>
          </cell>
          <cell r="I117" t="str">
            <v xml:space="preserve"> </v>
          </cell>
          <cell r="J117" t="str">
            <v xml:space="preserve"> </v>
          </cell>
          <cell r="K117" t="str">
            <v xml:space="preserve"> </v>
          </cell>
          <cell r="L117" t="str">
            <v xml:space="preserve"> </v>
          </cell>
        </row>
        <row r="118">
          <cell r="A118" t="str">
            <v>IP 501 w/ POE</v>
          </cell>
          <cell r="B118" t="str">
            <v>1200777L1</v>
          </cell>
          <cell r="C118" t="str">
            <v xml:space="preserve">Three-line VoIP Telephone that includes 12 dedicated feature keys (3 with display indication), 4 soft keys, and a full-duplex speakerphone.  IP 501 provides two 10/100 Mbps switched Ethernet ports, support for G.711 and G.729 codecs, a RJ-9 headset jack, </v>
          </cell>
          <cell r="D118">
            <v>295</v>
          </cell>
          <cell r="E118" t="str">
            <v>Call for Quote</v>
          </cell>
          <cell r="F118" t="str">
            <v>1T</v>
          </cell>
          <cell r="H118">
            <v>0</v>
          </cell>
          <cell r="I118" t="str">
            <v xml:space="preserve"> </v>
          </cell>
          <cell r="J118" t="str">
            <v xml:space="preserve"> </v>
          </cell>
          <cell r="K118" t="str">
            <v xml:space="preserve"> </v>
          </cell>
          <cell r="L118" t="str">
            <v xml:space="preserve"> </v>
          </cell>
        </row>
        <row r="119">
          <cell r="A119" t="str">
            <v>IP 601</v>
          </cell>
          <cell r="B119" t="str">
            <v>1200778L1</v>
          </cell>
          <cell r="C119" t="str">
            <v>Six-line VoIP Telephone that includes 18 dedicated feature keys (6 illuminated), 4 soft keys, and a full-duplex speakerphone.  IP 601 provides two 10/100 Mbps switched Ethernet ports, support for G.711 and G.729 codecs, and an RJ-9 headset jack.  Includes</v>
          </cell>
          <cell r="D119">
            <v>399</v>
          </cell>
          <cell r="E119" t="str">
            <v>Call for Quote</v>
          </cell>
          <cell r="F119" t="str">
            <v>2T</v>
          </cell>
          <cell r="H119">
            <v>0</v>
          </cell>
          <cell r="I119" t="str">
            <v xml:space="preserve"> </v>
          </cell>
          <cell r="J119" t="str">
            <v xml:space="preserve"> </v>
          </cell>
          <cell r="K119" t="str">
            <v xml:space="preserve"> </v>
          </cell>
          <cell r="L119" t="str">
            <v xml:space="preserve"> </v>
          </cell>
        </row>
        <row r="120">
          <cell r="A120" t="str">
            <v>IP 601 EM</v>
          </cell>
          <cell r="B120" t="str">
            <v>1200779L1</v>
          </cell>
          <cell r="C120" t="str">
            <v>Expansion Module for the IP 601 telephone (#1200778L1) that adds 14 multifunctional keys for call appearances and/or speed dial.  Simple plug-and-play setup as both power and signaling are provided by the host IP 601.  Up to 3 Expansion Modules can be con</v>
          </cell>
          <cell r="D120">
            <v>299</v>
          </cell>
          <cell r="E120" t="str">
            <v>Call for Quote</v>
          </cell>
          <cell r="F120" t="str">
            <v>1T</v>
          </cell>
          <cell r="H120">
            <v>0</v>
          </cell>
          <cell r="I120" t="str">
            <v xml:space="preserve"> </v>
          </cell>
          <cell r="J120" t="str">
            <v xml:space="preserve"> </v>
          </cell>
          <cell r="K120" t="str">
            <v xml:space="preserve"> </v>
          </cell>
          <cell r="L120" t="str">
            <v xml:space="preserve"> </v>
          </cell>
        </row>
        <row r="121">
          <cell r="A121" t="str">
            <v>IP 4000</v>
          </cell>
          <cell r="B121" t="str">
            <v>1200789L1</v>
          </cell>
          <cell r="C121" t="str">
            <v>High quality SIP conference phone designed for offices or small to medium sized conference rooms.  IP 4000 provides menu driven user interface, a high-resolution backlit LCD , and convenient access to common telephony functions including transfer, hold, r</v>
          </cell>
          <cell r="D121">
            <v>1099</v>
          </cell>
          <cell r="E121" t="str">
            <v>Call for Quote</v>
          </cell>
          <cell r="F121" t="str">
            <v>11T</v>
          </cell>
          <cell r="H121">
            <v>0</v>
          </cell>
          <cell r="I121" t="str">
            <v xml:space="preserve"> </v>
          </cell>
          <cell r="J121" t="str">
            <v xml:space="preserve"> </v>
          </cell>
          <cell r="K121" t="str">
            <v xml:space="preserve"> </v>
          </cell>
          <cell r="L121" t="str">
            <v xml:space="preserve"> </v>
          </cell>
        </row>
        <row r="122">
          <cell r="A122" t="str">
            <v>ADP-40 Analog Door Phone</v>
          </cell>
          <cell r="B122" t="str">
            <v>1200761L1</v>
          </cell>
          <cell r="C122" t="str">
            <v>The ADP-40 is a Stainless Steel, compact, weather and vandal resistant, telephone line powered speaker phone designed to provide two-way hands free communication.  The ADP-40 can be mounted in a standard single gang electrical box and is ideal for entry a</v>
          </cell>
          <cell r="D122">
            <v>285</v>
          </cell>
          <cell r="E122" t="str">
            <v>Call for Quote</v>
          </cell>
          <cell r="F122" t="str">
            <v>N/A</v>
          </cell>
          <cell r="H122">
            <v>0</v>
          </cell>
          <cell r="I122" t="str">
            <v xml:space="preserve"> </v>
          </cell>
          <cell r="J122" t="str">
            <v xml:space="preserve"> </v>
          </cell>
          <cell r="K122" t="str">
            <v xml:space="preserve"> </v>
          </cell>
          <cell r="L122" t="str">
            <v xml:space="preserve"> </v>
          </cell>
          <cell r="M122" t="str">
            <v xml:space="preserve"> </v>
          </cell>
          <cell r="N122" t="str">
            <v xml:space="preserve"> </v>
          </cell>
          <cell r="O122" t="str">
            <v xml:space="preserve"> </v>
          </cell>
        </row>
        <row r="123">
          <cell r="A123" t="str">
            <v>IP SoftPhone 5 Pack</v>
          </cell>
          <cell r="B123" t="str">
            <v>1950859L1</v>
          </cell>
          <cell r="C123" t="str">
            <v>Pack of 5 Licenses for the IP SoftPhone Client and access to download the software from ADTRAN's website.   The IP SoftPhone enables VoIP communication via a PC or laptop and offers familiar call features such as conference, hold, transfer and 4-digit dia</v>
          </cell>
          <cell r="D123">
            <v>500</v>
          </cell>
          <cell r="E123" t="str">
            <v>Call for Quote</v>
          </cell>
          <cell r="F123" t="str">
            <v>N/A</v>
          </cell>
          <cell r="H123">
            <v>0</v>
          </cell>
          <cell r="I123" t="str">
            <v xml:space="preserve"> </v>
          </cell>
          <cell r="J123" t="str">
            <v xml:space="preserve"> </v>
          </cell>
          <cell r="K123" t="str">
            <v xml:space="preserve"> </v>
          </cell>
          <cell r="L123" t="str">
            <v xml:space="preserve"> </v>
          </cell>
          <cell r="M123" t="str">
            <v xml:space="preserve"> </v>
          </cell>
          <cell r="N123" t="str">
            <v xml:space="preserve"> </v>
          </cell>
          <cell r="O123" t="str">
            <v xml:space="preserve"> </v>
          </cell>
        </row>
        <row r="124">
          <cell r="A124" t="str">
            <v>NetVanta 7100 Demo Kit</v>
          </cell>
          <cell r="B124" t="str">
            <v>4200796L1</v>
          </cell>
          <cell r="C124" t="str">
            <v>NetVanta 7100 Demo Kit includes one NetVanta 7100, one T1/PRI VIM, one Dual Trunk/Station VIM, one IP 501 phone, two IP 601 phones, one IP 601 Expansion Module, one Doorphone, and a 5-license Softphone pack.  5-year warranty for the 7100 and VIMs.  1-year</v>
          </cell>
          <cell r="D124">
            <v>8172</v>
          </cell>
          <cell r="E124" t="str">
            <v>Call for Quote</v>
          </cell>
          <cell r="F124" t="str">
            <v>Call for Quote</v>
          </cell>
          <cell r="H124">
            <v>0</v>
          </cell>
          <cell r="I124" t="str">
            <v xml:space="preserve"> </v>
          </cell>
          <cell r="J124" t="str">
            <v xml:space="preserve"> </v>
          </cell>
          <cell r="K124" t="str">
            <v xml:space="preserve"> </v>
          </cell>
          <cell r="L124" t="str">
            <v xml:space="preserve"> </v>
          </cell>
          <cell r="M124" t="str">
            <v xml:space="preserve"> </v>
          </cell>
          <cell r="N124" t="str">
            <v xml:space="preserve"> </v>
          </cell>
          <cell r="O124" t="str">
            <v xml:space="preserve"> </v>
          </cell>
        </row>
        <row r="125">
          <cell r="A125" t="str">
            <v>INTEGRATED ACCESS</v>
          </cell>
        </row>
        <row r="126">
          <cell r="A126" t="str">
            <v>ATLAS 500 SERIES</v>
          </cell>
        </row>
        <row r="127">
          <cell r="A127" t="str">
            <v>ATLAS 550 Base Unit, AC</v>
          </cell>
          <cell r="B127" t="str">
            <v>1200305L2</v>
          </cell>
          <cell r="C127" t="str">
            <v>Base ATLAS 550 Unit for TDM, ISDN, and Frame Relay applications.  Accepts 2 network interface modules (one T1/PRI network interface module is included) and 4 user interface modules.  Also includes 10/100 Ethernet interface, a single AC power supply, and 1</v>
          </cell>
          <cell r="D127">
            <v>2995</v>
          </cell>
          <cell r="E127" t="str">
            <v>L8</v>
          </cell>
          <cell r="F127" t="str">
            <v>M8</v>
          </cell>
          <cell r="H127">
            <v>0</v>
          </cell>
          <cell r="I127" t="str">
            <v xml:space="preserve"> </v>
          </cell>
          <cell r="J127" t="str">
            <v xml:space="preserve"> </v>
          </cell>
          <cell r="K127" t="str">
            <v xml:space="preserve"> </v>
          </cell>
          <cell r="L127" t="str">
            <v xml:space="preserve"> </v>
          </cell>
          <cell r="M127" t="str">
            <v xml:space="preserve"> </v>
          </cell>
          <cell r="N127" t="str">
            <v xml:space="preserve"> </v>
          </cell>
          <cell r="O127" t="str">
            <v xml:space="preserve"> </v>
          </cell>
        </row>
        <row r="128">
          <cell r="A128" t="str">
            <v>ATLAS 550 Base Unit, AC</v>
          </cell>
          <cell r="B128" t="str">
            <v>1200305L2#GOV</v>
          </cell>
          <cell r="C128" t="str">
            <v>Base ATLAS 550 Unit for TDM, ISDN, and Frame Relay applications.  Accepts 2 network interface modules (one T1/PRI network interface module is included) and 4 user interface modules.  Also includes 10/100 Ethernet interface, a single AC power supply, and 1</v>
          </cell>
          <cell r="D128">
            <v>2995</v>
          </cell>
          <cell r="E128" t="str">
            <v>L8</v>
          </cell>
          <cell r="F128" t="str">
            <v>M8</v>
          </cell>
          <cell r="H128">
            <v>0</v>
          </cell>
          <cell r="I128" t="str">
            <v xml:space="preserve"> </v>
          </cell>
          <cell r="J128" t="str">
            <v xml:space="preserve"> </v>
          </cell>
          <cell r="K128" t="str">
            <v xml:space="preserve"> </v>
          </cell>
          <cell r="L128" t="str">
            <v xml:space="preserve"> </v>
          </cell>
          <cell r="M128" t="str">
            <v xml:space="preserve"> </v>
          </cell>
          <cell r="N128" t="str">
            <v xml:space="preserve"> </v>
          </cell>
          <cell r="O128" t="str">
            <v xml:space="preserve"> </v>
          </cell>
        </row>
        <row r="129">
          <cell r="A129" t="str">
            <v>ATLAS 550 Base Unit, DC</v>
          </cell>
          <cell r="B129" t="str">
            <v>1200550L2</v>
          </cell>
          <cell r="C129" t="str">
            <v>Base ATLAS 550 Unit for TDM, ISDN, and Frame Relay applications.  Accepts 2 network interface modules (one T1/PRI network interface module is included) and 4 user interface modules.  Also includes 10/100 Ethernet interface, a single DC power supply (+24 V</v>
          </cell>
          <cell r="D129">
            <v>2995</v>
          </cell>
          <cell r="E129" t="str">
            <v>L8</v>
          </cell>
          <cell r="F129" t="str">
            <v>M8</v>
          </cell>
          <cell r="H129">
            <v>0</v>
          </cell>
          <cell r="I129" t="str">
            <v xml:space="preserve"> </v>
          </cell>
          <cell r="J129" t="str">
            <v xml:space="preserve"> </v>
          </cell>
          <cell r="K129" t="str">
            <v xml:space="preserve"> </v>
          </cell>
          <cell r="L129" t="str">
            <v xml:space="preserve"> </v>
          </cell>
          <cell r="M129" t="str">
            <v xml:space="preserve"> </v>
          </cell>
          <cell r="N129" t="str">
            <v xml:space="preserve"> </v>
          </cell>
          <cell r="O129" t="str">
            <v xml:space="preserve"> </v>
          </cell>
        </row>
        <row r="130">
          <cell r="A130" t="str">
            <v>ATLAS 550 T1-to-PRI Converter</v>
          </cell>
          <cell r="B130" t="str">
            <v>4200305L1</v>
          </cell>
          <cell r="C130" t="str">
            <v>ATLAS 550 System for conversion from PRI to T1.  System includes two T1/PRI Network Interface Modules to provide one PRI and one T1 interface total.  Also includes 10/100 Ethernet interface, a single AC power supply, 2 RJ48-RJ48 cables (15 ft), and 1 RJ48</v>
          </cell>
          <cell r="D130">
            <v>3390</v>
          </cell>
          <cell r="E130" t="str">
            <v>L8</v>
          </cell>
          <cell r="F130" t="str">
            <v>M8</v>
          </cell>
          <cell r="H130">
            <v>0</v>
          </cell>
          <cell r="I130" t="str">
            <v xml:space="preserve"> </v>
          </cell>
          <cell r="J130" t="str">
            <v xml:space="preserve"> </v>
          </cell>
          <cell r="K130" t="str">
            <v xml:space="preserve"> </v>
          </cell>
          <cell r="L130" t="str">
            <v xml:space="preserve"> </v>
          </cell>
          <cell r="M130" t="str">
            <v xml:space="preserve"> </v>
          </cell>
          <cell r="N130" t="str">
            <v xml:space="preserve"> </v>
          </cell>
          <cell r="O130" t="str">
            <v xml:space="preserve"> </v>
          </cell>
        </row>
        <row r="131">
          <cell r="A131" t="str">
            <v>ATLAS 550 Video Switch</v>
          </cell>
          <cell r="B131" t="str">
            <v>4200305L2</v>
          </cell>
          <cell r="C131" t="str">
            <v>ATLAS 550 System for ISDN video applications.  System includes two T1/PRI Network Interface Modules and one Quad BRI module to provide one PRI, one T1, and four BRIs total.  Also includes 10/100 Ethernet interface, a single AC power supply, 2 RJ48-RJ48 ca</v>
          </cell>
          <cell r="D131">
            <v>4990</v>
          </cell>
          <cell r="E131" t="str">
            <v>L8</v>
          </cell>
          <cell r="F131" t="str">
            <v>M8</v>
          </cell>
          <cell r="H131">
            <v>0</v>
          </cell>
          <cell r="I131" t="str">
            <v xml:space="preserve"> </v>
          </cell>
          <cell r="J131" t="str">
            <v xml:space="preserve"> </v>
          </cell>
          <cell r="K131" t="str">
            <v xml:space="preserve"> </v>
          </cell>
          <cell r="L131" t="str">
            <v xml:space="preserve"> </v>
          </cell>
          <cell r="M131" t="str">
            <v xml:space="preserve"> </v>
          </cell>
          <cell r="N131" t="str">
            <v xml:space="preserve"> </v>
          </cell>
          <cell r="O131" t="str">
            <v xml:space="preserve"> </v>
          </cell>
        </row>
        <row r="132">
          <cell r="A132" t="str">
            <v>ATLAS 550 PRI Channel Bank</v>
          </cell>
          <cell r="B132" t="str">
            <v>4200305L7</v>
          </cell>
          <cell r="C132" t="str">
            <v>ATLAS 550 System for converting an ISDN PRI circuit to Analog FXS interfaces. System includes an ATLAS 550 chassis and three Octal FXS modules to provide one PRI interface and 24 Analog RJ ports. System also includes a 10/100 Ethernet interface and a sing</v>
          </cell>
          <cell r="D132">
            <v>5980</v>
          </cell>
          <cell r="E132" t="str">
            <v>L8</v>
          </cell>
          <cell r="F132" t="str">
            <v>M8</v>
          </cell>
          <cell r="H132">
            <v>0</v>
          </cell>
          <cell r="I132" t="str">
            <v xml:space="preserve"> </v>
          </cell>
          <cell r="J132" t="str">
            <v xml:space="preserve"> </v>
          </cell>
          <cell r="K132" t="str">
            <v xml:space="preserve"> </v>
          </cell>
          <cell r="L132" t="str">
            <v xml:space="preserve"> </v>
          </cell>
          <cell r="M132" t="str">
            <v xml:space="preserve"> </v>
          </cell>
          <cell r="N132" t="str">
            <v xml:space="preserve"> </v>
          </cell>
          <cell r="O132" t="str">
            <v xml:space="preserve"> </v>
          </cell>
        </row>
        <row r="133">
          <cell r="A133" t="str">
            <v>ATLAS 550 T1/PRI Network Interface Module</v>
          </cell>
          <cell r="B133" t="str">
            <v>1200307L2</v>
          </cell>
          <cell r="C133" t="str">
            <v>ATLAS 550 Network Interface Module.  Provides a single T1, PRI, or DSX-1 interface.  Includes 1 RJ48-RJ 48 cable (15 ft) and 1 RJ48-RJ48 crossover cable (15 ft).  Can only be used in the network interface module slot.</v>
          </cell>
          <cell r="D133">
            <v>395</v>
          </cell>
          <cell r="E133" t="str">
            <v>Included in Chassis</v>
          </cell>
          <cell r="F133" t="str">
            <v>Included in Chassis</v>
          </cell>
          <cell r="H133">
            <v>0</v>
          </cell>
          <cell r="I133" t="str">
            <v xml:space="preserve"> </v>
          </cell>
          <cell r="J133" t="str">
            <v xml:space="preserve"> </v>
          </cell>
          <cell r="K133" t="str">
            <v xml:space="preserve"> </v>
          </cell>
          <cell r="L133" t="str">
            <v xml:space="preserve"> </v>
          </cell>
          <cell r="M133" t="str">
            <v xml:space="preserve"> </v>
          </cell>
          <cell r="N133" t="str">
            <v xml:space="preserve"> </v>
          </cell>
          <cell r="O133" t="str">
            <v xml:space="preserve"> </v>
          </cell>
        </row>
        <row r="134">
          <cell r="A134" t="str">
            <v>ATLAS 550 Octal FXS Module</v>
          </cell>
          <cell r="B134" t="str">
            <v>1200309L1</v>
          </cell>
          <cell r="C134" t="str">
            <v>ATLAS 550 User Interface Module.  Provides 8 FXS analog RJ interfaces to support major FXS applications with the exception of message waiting indication.  Includes ring generator.  Can be used in any user interface module slot.</v>
          </cell>
          <cell r="D134">
            <v>995</v>
          </cell>
          <cell r="E134" t="str">
            <v>Included in Chassis</v>
          </cell>
          <cell r="F134" t="str">
            <v>Included in Chassis</v>
          </cell>
          <cell r="H134">
            <v>0</v>
          </cell>
          <cell r="I134" t="str">
            <v xml:space="preserve"> </v>
          </cell>
          <cell r="J134" t="str">
            <v xml:space="preserve"> </v>
          </cell>
          <cell r="K134" t="str">
            <v xml:space="preserve"> </v>
          </cell>
          <cell r="L134" t="str">
            <v xml:space="preserve"> </v>
          </cell>
          <cell r="M134" t="str">
            <v xml:space="preserve"> </v>
          </cell>
          <cell r="N134" t="str">
            <v xml:space="preserve"> </v>
          </cell>
          <cell r="O134" t="str">
            <v xml:space="preserve"> </v>
          </cell>
        </row>
        <row r="135">
          <cell r="A135" t="str">
            <v>ATLAS 550 Octal FXO Module</v>
          </cell>
          <cell r="B135" t="str">
            <v>1200310L1</v>
          </cell>
          <cell r="C135" t="str">
            <v>ATLAS 550 User Interface Module.  Provides 8 FXO analog RJ interfaces.  Can be used in any user interface module slot.</v>
          </cell>
          <cell r="D135">
            <v>1295</v>
          </cell>
          <cell r="E135" t="str">
            <v>Included in Chassis</v>
          </cell>
          <cell r="F135" t="str">
            <v>Included in Chassis</v>
          </cell>
          <cell r="H135">
            <v>0</v>
          </cell>
          <cell r="I135" t="str">
            <v xml:space="preserve"> </v>
          </cell>
          <cell r="J135" t="str">
            <v xml:space="preserve"> </v>
          </cell>
          <cell r="K135" t="str">
            <v xml:space="preserve"> </v>
          </cell>
          <cell r="L135" t="str">
            <v xml:space="preserve"> </v>
          </cell>
          <cell r="M135" t="str">
            <v xml:space="preserve"> </v>
          </cell>
          <cell r="N135" t="str">
            <v xml:space="preserve"> </v>
          </cell>
          <cell r="O135" t="str">
            <v xml:space="preserve"> </v>
          </cell>
        </row>
        <row r="136">
          <cell r="A136" t="str">
            <v>ATLAS 550 Octal E&amp;M Module</v>
          </cell>
          <cell r="B136" t="str">
            <v>1200313L1</v>
          </cell>
          <cell r="C136" t="str">
            <v>ATLAS 550 User Interface Module.  Provides 8 E&amp;M or TO interfaces for 2-wire or 4-wire applications.  Supports Type I,II,III,IV, and V signaling.  Can be used in any user interface module slot.</v>
          </cell>
          <cell r="D136">
            <v>995</v>
          </cell>
          <cell r="E136" t="str">
            <v>Included in Chassis</v>
          </cell>
          <cell r="F136" t="str">
            <v>Included in Chassis</v>
          </cell>
          <cell r="H136">
            <v>0</v>
          </cell>
          <cell r="I136" t="str">
            <v xml:space="preserve"> </v>
          </cell>
          <cell r="J136" t="str">
            <v xml:space="preserve"> </v>
          </cell>
          <cell r="K136" t="str">
            <v xml:space="preserve"> </v>
          </cell>
          <cell r="L136" t="str">
            <v xml:space="preserve"> </v>
          </cell>
          <cell r="M136" t="str">
            <v xml:space="preserve"> </v>
          </cell>
          <cell r="N136" t="str">
            <v xml:space="preserve"> </v>
          </cell>
          <cell r="O136" t="str">
            <v xml:space="preserve"> </v>
          </cell>
        </row>
        <row r="137">
          <cell r="A137" t="str">
            <v>ATLAS 550 Dual Nx56/64 V.35 Module</v>
          </cell>
          <cell r="B137" t="str">
            <v>1200311L1</v>
          </cell>
          <cell r="C137" t="str">
            <v>ATLAS 550 User Interface Module.  Provides 2 V.35 interfaces, each supporting Nx 56/64 Kpbs operation, up to 2.048 Mbps.  Can be used in any user interface module slot.</v>
          </cell>
          <cell r="D137">
            <v>695</v>
          </cell>
          <cell r="E137" t="str">
            <v>Included in Chassis</v>
          </cell>
          <cell r="F137" t="str">
            <v>Included in Chassis</v>
          </cell>
          <cell r="H137">
            <v>0</v>
          </cell>
          <cell r="I137" t="str">
            <v xml:space="preserve"> </v>
          </cell>
          <cell r="J137" t="str">
            <v xml:space="preserve"> </v>
          </cell>
          <cell r="K137" t="str">
            <v xml:space="preserve"> </v>
          </cell>
          <cell r="L137" t="str">
            <v xml:space="preserve"> </v>
          </cell>
          <cell r="M137" t="str">
            <v xml:space="preserve"> </v>
          </cell>
          <cell r="N137" t="str">
            <v xml:space="preserve"> </v>
          </cell>
          <cell r="O137" t="str">
            <v xml:space="preserve"> </v>
          </cell>
        </row>
        <row r="138">
          <cell r="A138" t="str">
            <v>ATLAS 550 Dual T1/PRI Module</v>
          </cell>
          <cell r="B138" t="str">
            <v>1200314L2</v>
          </cell>
          <cell r="C138" t="str">
            <v>ATLAS 550 User Interface Module.  Provides two T1, PRI, or DSX-1 interfaces.  Includes 2 RJ48-RJ 48 cables (15 ft) and 1 RJ48-RJ48 crossover cable (15 ft).  Can be used in any user interface module slot.</v>
          </cell>
          <cell r="D138">
            <v>895</v>
          </cell>
          <cell r="E138" t="str">
            <v>Included in Chassis</v>
          </cell>
          <cell r="F138" t="str">
            <v>Included in Chassis</v>
          </cell>
          <cell r="H138">
            <v>0</v>
          </cell>
          <cell r="I138" t="str">
            <v xml:space="preserve"> </v>
          </cell>
          <cell r="J138" t="str">
            <v xml:space="preserve"> </v>
          </cell>
          <cell r="K138" t="str">
            <v xml:space="preserve"> </v>
          </cell>
          <cell r="L138" t="str">
            <v xml:space="preserve"> </v>
          </cell>
          <cell r="M138" t="str">
            <v xml:space="preserve"> </v>
          </cell>
          <cell r="N138" t="str">
            <v xml:space="preserve"> </v>
          </cell>
          <cell r="O138" t="str">
            <v xml:space="preserve"> </v>
          </cell>
        </row>
        <row r="139">
          <cell r="A139" t="str">
            <v>ATLAS 550 Quad T1/PRI Module</v>
          </cell>
          <cell r="B139" t="str">
            <v>1200755L2</v>
          </cell>
          <cell r="C139" t="str">
            <v>ATLAS 550 User Interface Module.  Provides four T1, PRI, or DSX-1 interfaces.  Includes 4 RJ48-RJ 48 cables (15 ft) and 2 RJ48-RJ48 crossover cable (15 ft).  Can be used in any user interface module slot.</v>
          </cell>
          <cell r="D139">
            <v>1495</v>
          </cell>
          <cell r="E139" t="str">
            <v>Included in Chassis</v>
          </cell>
          <cell r="F139" t="str">
            <v>Included in Chassis</v>
          </cell>
          <cell r="H139">
            <v>0</v>
          </cell>
          <cell r="I139" t="str">
            <v xml:space="preserve"> </v>
          </cell>
          <cell r="J139" t="str">
            <v xml:space="preserve"> </v>
          </cell>
          <cell r="K139" t="str">
            <v xml:space="preserve"> </v>
          </cell>
          <cell r="L139" t="str">
            <v xml:space="preserve"> </v>
          </cell>
          <cell r="M139" t="str">
            <v xml:space="preserve"> </v>
          </cell>
          <cell r="N139" t="str">
            <v xml:space="preserve"> </v>
          </cell>
          <cell r="O139" t="str">
            <v xml:space="preserve"> </v>
          </cell>
        </row>
        <row r="140">
          <cell r="A140" t="str">
            <v>ATLAS 550 Quad BRI/U Module</v>
          </cell>
          <cell r="B140" t="str">
            <v>1200315L1</v>
          </cell>
          <cell r="C140" t="str">
            <v>ATLAS 550 User Interface Module.  Provides 4 ISDN U-Interfaces.  Includes 4 RJ45-RJ11 cables (7 ft).  Can be used in any user interface module slot.</v>
          </cell>
          <cell r="D140">
            <v>1600</v>
          </cell>
          <cell r="E140" t="str">
            <v>Included in Chassis</v>
          </cell>
          <cell r="F140" t="str">
            <v>Included in Chassis</v>
          </cell>
          <cell r="H140">
            <v>0</v>
          </cell>
          <cell r="I140" t="str">
            <v xml:space="preserve"> </v>
          </cell>
          <cell r="J140" t="str">
            <v xml:space="preserve"> </v>
          </cell>
          <cell r="K140" t="str">
            <v xml:space="preserve"> </v>
          </cell>
          <cell r="L140" t="str">
            <v xml:space="preserve"> </v>
          </cell>
          <cell r="M140" t="str">
            <v xml:space="preserve"> </v>
          </cell>
          <cell r="N140" t="str">
            <v xml:space="preserve"> </v>
          </cell>
          <cell r="O140" t="str">
            <v xml:space="preserve"> </v>
          </cell>
        </row>
        <row r="141">
          <cell r="A141" t="str">
            <v>ATLAS 550 Quad S/T BRI Module</v>
          </cell>
          <cell r="B141" t="str">
            <v>1200764L1</v>
          </cell>
          <cell r="C141" t="str">
            <v xml:space="preserve">ATLAS 550 User Interface Module.  Provides 4 ISDN S/T Interfaces for User Termination applications.  Module emulates Net 3 EuroISDN (with SPIDs and SPIDless), Lucent 5E, DMS 100, and National ISDN protocols.  Includes 4 RJ45-RJ11 cables (7 ft).  Can only </v>
          </cell>
          <cell r="D141">
            <v>1600</v>
          </cell>
          <cell r="E141" t="str">
            <v>Included in Chassis</v>
          </cell>
          <cell r="F141" t="str">
            <v>Included in Chassis</v>
          </cell>
          <cell r="H141">
            <v>0</v>
          </cell>
          <cell r="I141" t="str">
            <v xml:space="preserve"> </v>
          </cell>
          <cell r="J141" t="str">
            <v xml:space="preserve"> </v>
          </cell>
          <cell r="K141" t="str">
            <v xml:space="preserve"> </v>
          </cell>
          <cell r="L141" t="str">
            <v xml:space="preserve"> </v>
          </cell>
          <cell r="M141" t="str">
            <v xml:space="preserve"> </v>
          </cell>
          <cell r="N141" t="str">
            <v xml:space="preserve"> </v>
          </cell>
          <cell r="O141" t="str">
            <v xml:space="preserve"> </v>
          </cell>
        </row>
        <row r="142">
          <cell r="A142" t="str">
            <v>ATLAS 550 Dual RS-449/V.36 USSI Module</v>
          </cell>
          <cell r="B142" t="str">
            <v>4200754L1</v>
          </cell>
          <cell r="C142" t="str">
            <v>ATLAS 550 User Interface Module. Provides 2 EIA-449/V.36 compliant interfaces, each supporting Nx 56/64 kbps operation, up to 2.048 Mbps. Includes adapter cable which provides a DB-37 interface for each port.</v>
          </cell>
          <cell r="D142">
            <v>995</v>
          </cell>
          <cell r="E142" t="str">
            <v>Included in Chassis</v>
          </cell>
          <cell r="F142" t="str">
            <v>Included in Chassis</v>
          </cell>
          <cell r="H142">
            <v>0</v>
          </cell>
          <cell r="I142" t="str">
            <v xml:space="preserve"> </v>
          </cell>
          <cell r="J142" t="str">
            <v xml:space="preserve"> </v>
          </cell>
          <cell r="K142" t="str">
            <v xml:space="preserve"> </v>
          </cell>
          <cell r="L142" t="str">
            <v xml:space="preserve"> </v>
          </cell>
          <cell r="M142" t="str">
            <v xml:space="preserve"> </v>
          </cell>
          <cell r="N142" t="str">
            <v xml:space="preserve"> </v>
          </cell>
          <cell r="O142" t="str">
            <v xml:space="preserve"> </v>
          </cell>
        </row>
        <row r="143">
          <cell r="A143" t="str">
            <v>ATLAS 550 Dual EIA-530 USSI Module</v>
          </cell>
          <cell r="B143" t="str">
            <v>4200754L2</v>
          </cell>
          <cell r="C143" t="str">
            <v>ATLAS 550 User Interface Module. Provides 2 EIA-530 compliant interfaces, each supporting Nx 56/64 kbps operation, up to 2.048 Mbps. Includes adapter cable which provides a DB-25 interface for each port.</v>
          </cell>
          <cell r="D143">
            <v>995</v>
          </cell>
          <cell r="E143" t="str">
            <v>Included in Chassis</v>
          </cell>
          <cell r="F143" t="str">
            <v>Included in Chassis</v>
          </cell>
          <cell r="H143">
            <v>0</v>
          </cell>
          <cell r="I143" t="str">
            <v xml:space="preserve"> </v>
          </cell>
          <cell r="J143" t="str">
            <v xml:space="preserve"> </v>
          </cell>
          <cell r="K143" t="str">
            <v xml:space="preserve"> </v>
          </cell>
          <cell r="L143" t="str">
            <v xml:space="preserve"> </v>
          </cell>
          <cell r="M143" t="str">
            <v xml:space="preserve"> </v>
          </cell>
          <cell r="N143" t="str">
            <v xml:space="preserve"> </v>
          </cell>
          <cell r="O143" t="str">
            <v xml:space="preserve"> </v>
          </cell>
        </row>
        <row r="144">
          <cell r="A144" t="str">
            <v>ATLAS 550 Dual X.21/V11 USSI Module</v>
          </cell>
          <cell r="B144" t="str">
            <v>4200754L3</v>
          </cell>
          <cell r="C144" t="str">
            <v>ATLAS 550 User Interface Module. Provides 2 X.21/V11 compliant interfaces, each supporting Nx 56/64 kbps operation, up to 2.048 Mbps. Includes adapter cable which provides a DB-15 interface for each port.</v>
          </cell>
          <cell r="D144">
            <v>995</v>
          </cell>
          <cell r="E144" t="str">
            <v>Included in Chassis</v>
          </cell>
          <cell r="F144" t="str">
            <v>Included in Chassis</v>
          </cell>
          <cell r="H144">
            <v>0</v>
          </cell>
          <cell r="I144" t="str">
            <v xml:space="preserve"> </v>
          </cell>
          <cell r="J144" t="str">
            <v xml:space="preserve"> </v>
          </cell>
          <cell r="K144" t="str">
            <v xml:space="preserve"> </v>
          </cell>
          <cell r="L144" t="str">
            <v xml:space="preserve"> </v>
          </cell>
          <cell r="M144" t="str">
            <v xml:space="preserve"> </v>
          </cell>
          <cell r="N144" t="str">
            <v xml:space="preserve"> </v>
          </cell>
          <cell r="O144" t="str">
            <v xml:space="preserve"> </v>
          </cell>
        </row>
        <row r="145">
          <cell r="A145" t="str">
            <v>ATLAS 550 Dual EIA-232 USSI Module</v>
          </cell>
          <cell r="B145" t="str">
            <v>4200754L4</v>
          </cell>
          <cell r="C145" t="str">
            <v>ATLAS 550 User Interface Module. Provides 2 EIA-232 compliant interfaces, each supporting Nx 56/64 kbps operation, up to 2.048 Mbps. Includes adapter cable which provides a DB-25 interface for each port.</v>
          </cell>
          <cell r="D145">
            <v>995</v>
          </cell>
          <cell r="E145" t="str">
            <v>Included in Chassis</v>
          </cell>
          <cell r="F145" t="str">
            <v>Included in Chassis</v>
          </cell>
          <cell r="H145">
            <v>0</v>
          </cell>
          <cell r="I145" t="str">
            <v xml:space="preserve"> </v>
          </cell>
          <cell r="J145" t="str">
            <v xml:space="preserve"> </v>
          </cell>
          <cell r="K145" t="str">
            <v xml:space="preserve"> </v>
          </cell>
          <cell r="L145" t="str">
            <v xml:space="preserve"> </v>
          </cell>
          <cell r="M145" t="str">
            <v xml:space="preserve"> </v>
          </cell>
          <cell r="N145" t="str">
            <v xml:space="preserve"> </v>
          </cell>
          <cell r="O145" t="str">
            <v xml:space="preserve"> </v>
          </cell>
        </row>
        <row r="146">
          <cell r="A146" t="str">
            <v>ATLAS 800 SERIES</v>
          </cell>
        </row>
        <row r="147">
          <cell r="A147" t="str">
            <v>ATLAS 830 Base Unit, AC</v>
          </cell>
          <cell r="B147" t="str">
            <v>1200780L1</v>
          </cell>
          <cell r="C147" t="str">
            <v>ATLAS 830 System for TDM, ISDN, and Frame Relay applications.  Accepts 8 option modules and includes a single AC power supply, 2 T1/PRI interfaces, 10/100BaseT Ethernet port, Frame relay/PPP software, EIA-232 CRAFT port on front panel, and EIA-232 ADMIN p</v>
          </cell>
          <cell r="D147">
            <v>4795</v>
          </cell>
          <cell r="E147" t="str">
            <v>L12</v>
          </cell>
          <cell r="F147" t="str">
            <v>M10</v>
          </cell>
          <cell r="H147">
            <v>0</v>
          </cell>
          <cell r="I147" t="str">
            <v xml:space="preserve"> </v>
          </cell>
          <cell r="J147" t="str">
            <v xml:space="preserve"> </v>
          </cell>
          <cell r="K147" t="str">
            <v xml:space="preserve"> </v>
          </cell>
          <cell r="L147" t="str">
            <v xml:space="preserve"> </v>
          </cell>
          <cell r="M147" t="str">
            <v xml:space="preserve"> </v>
          </cell>
          <cell r="N147" t="str">
            <v xml:space="preserve"> </v>
          </cell>
          <cell r="O147" t="str">
            <v xml:space="preserve"> </v>
          </cell>
        </row>
        <row r="148">
          <cell r="A148" t="str">
            <v>ATLAS 890 AC Non-Redundant System</v>
          </cell>
          <cell r="B148" t="str">
            <v>4200321L1</v>
          </cell>
          <cell r="C148" t="str">
            <v>ATLAS 890 System for TDM, ISDN, and Frame Relay applications.  Modular system includes one Controller Card, one AC Power Supply, and 15 option module slots for ATLAS 800 Series modules or an additional 890 Power Supply.  An additional controller card slot</v>
          </cell>
          <cell r="D148">
            <v>8995</v>
          </cell>
          <cell r="E148" t="str">
            <v>L12, L13</v>
          </cell>
          <cell r="F148" t="str">
            <v>Call for Quote</v>
          </cell>
          <cell r="H148">
            <v>0</v>
          </cell>
          <cell r="I148" t="str">
            <v xml:space="preserve"> </v>
          </cell>
          <cell r="J148" t="str">
            <v xml:space="preserve"> </v>
          </cell>
          <cell r="K148" t="str">
            <v xml:space="preserve"> </v>
          </cell>
          <cell r="L148" t="str">
            <v xml:space="preserve"> </v>
          </cell>
          <cell r="M148" t="str">
            <v xml:space="preserve"> </v>
          </cell>
          <cell r="N148" t="str">
            <v xml:space="preserve"> </v>
          </cell>
          <cell r="O148" t="str">
            <v xml:space="preserve"> </v>
          </cell>
        </row>
        <row r="149">
          <cell r="A149" t="str">
            <v>ATLAS 890 AC Redundant System</v>
          </cell>
          <cell r="B149" t="str">
            <v>4200321L2</v>
          </cell>
          <cell r="C149" t="str">
            <v>ATLAS 890 System for TDM, ISDN, and Frame Relay applications.  Redundant system includes two Controller Cards, two AC Power Supplies, and 13 option module slots for ATLAS 800 Series modules.  Each Controller card includes a 10/100BaseT Ethernet port, an E</v>
          </cell>
          <cell r="D149">
            <v>12495</v>
          </cell>
          <cell r="E149" t="str">
            <v>L12, L13</v>
          </cell>
          <cell r="F149" t="str">
            <v>Call for Quote</v>
          </cell>
          <cell r="H149">
            <v>0</v>
          </cell>
          <cell r="I149" t="str">
            <v xml:space="preserve"> </v>
          </cell>
          <cell r="J149" t="str">
            <v xml:space="preserve"> </v>
          </cell>
          <cell r="K149" t="str">
            <v xml:space="preserve"> </v>
          </cell>
          <cell r="L149" t="str">
            <v xml:space="preserve"> </v>
          </cell>
          <cell r="M149" t="str">
            <v xml:space="preserve"> </v>
          </cell>
          <cell r="N149" t="str">
            <v xml:space="preserve"> </v>
          </cell>
          <cell r="O149" t="str">
            <v xml:space="preserve"> </v>
          </cell>
        </row>
        <row r="150">
          <cell r="A150" t="str">
            <v>ATLAS 890 DC Non-Redundant System</v>
          </cell>
          <cell r="B150" t="str">
            <v>4200321L3</v>
          </cell>
          <cell r="C150" t="str">
            <v>ATLAS 890 System for TDM, ISDN, and Frame Relay applications.  Modular system includes one Controller Card, one DC Power Supply (-48V input), and 16 option module slots for ATLAS 800 Series modules or an additional 890 Power Supply.  An additional control</v>
          </cell>
          <cell r="D150">
            <v>8995</v>
          </cell>
          <cell r="E150" t="str">
            <v>L12, L13</v>
          </cell>
          <cell r="F150" t="str">
            <v>Call for Quote</v>
          </cell>
          <cell r="H150">
            <v>0</v>
          </cell>
          <cell r="I150" t="str">
            <v xml:space="preserve"> </v>
          </cell>
          <cell r="J150" t="str">
            <v xml:space="preserve"> </v>
          </cell>
          <cell r="K150" t="str">
            <v xml:space="preserve"> </v>
          </cell>
          <cell r="L150" t="str">
            <v xml:space="preserve"> </v>
          </cell>
          <cell r="M150" t="str">
            <v xml:space="preserve"> </v>
          </cell>
          <cell r="N150" t="str">
            <v xml:space="preserve"> </v>
          </cell>
          <cell r="O150" t="str">
            <v xml:space="preserve"> </v>
          </cell>
        </row>
        <row r="151">
          <cell r="A151" t="str">
            <v>ATLAS 890 DC Redundant System</v>
          </cell>
          <cell r="B151" t="str">
            <v>4200321L4</v>
          </cell>
          <cell r="C151" t="str">
            <v>ATLAS 890 System for TDM, ISDN, and Frame Relay applications.  Redundant system includes two Controller Cards, two DC Power Supplies (-48V input), and 15 option module slots for ATLAS 800 Series modules.  Each Controller card includes a 10/100BaseT Ethern</v>
          </cell>
          <cell r="D151">
            <v>12495</v>
          </cell>
          <cell r="E151" t="str">
            <v>L12, L13</v>
          </cell>
          <cell r="F151" t="str">
            <v>Call for Quote</v>
          </cell>
          <cell r="H151">
            <v>0</v>
          </cell>
          <cell r="I151" t="str">
            <v xml:space="preserve"> </v>
          </cell>
          <cell r="J151" t="str">
            <v xml:space="preserve"> </v>
          </cell>
          <cell r="K151" t="str">
            <v xml:space="preserve"> </v>
          </cell>
          <cell r="L151" t="str">
            <v xml:space="preserve"> </v>
          </cell>
          <cell r="M151" t="str">
            <v xml:space="preserve"> </v>
          </cell>
          <cell r="N151" t="str">
            <v xml:space="preserve"> </v>
          </cell>
          <cell r="O151" t="str">
            <v xml:space="preserve"> </v>
          </cell>
        </row>
        <row r="152">
          <cell r="A152" t="str">
            <v>Quad T1/PRI Module</v>
          </cell>
          <cell r="B152" t="str">
            <v>1200185L3</v>
          </cell>
          <cell r="C152" t="str">
            <v>ATLAS option module.  Provides 4 T1 or PRI interfaces.  Includes 4 RJ48-RJ48 cables (15 ft),  2 RJ48-RJ48 crossover cables (15 ft), &amp; 2 RJ48-DB15 adapters. Compliant w/ NEBS Level 3.</v>
          </cell>
          <cell r="D152">
            <v>2295</v>
          </cell>
          <cell r="E152" t="str">
            <v>Included in Chassis</v>
          </cell>
          <cell r="F152" t="str">
            <v>Included in Chassis</v>
          </cell>
          <cell r="H152">
            <v>0</v>
          </cell>
          <cell r="I152" t="str">
            <v xml:space="preserve"> </v>
          </cell>
          <cell r="J152" t="str">
            <v xml:space="preserve"> </v>
          </cell>
          <cell r="K152" t="str">
            <v xml:space="preserve"> </v>
          </cell>
          <cell r="L152" t="str">
            <v xml:space="preserve"> </v>
          </cell>
          <cell r="M152" t="str">
            <v xml:space="preserve"> </v>
          </cell>
          <cell r="N152" t="str">
            <v xml:space="preserve"> </v>
          </cell>
          <cell r="O152" t="str">
            <v xml:space="preserve"> </v>
          </cell>
        </row>
        <row r="153">
          <cell r="A153" t="str">
            <v>Quad Nx 56/64 V.35 Module</v>
          </cell>
          <cell r="B153" t="str">
            <v>1200184L1</v>
          </cell>
          <cell r="C153" t="str">
            <v>ATLAS 800 Series option module. Provides 4 V.35 interfaces, each supporting Nx 56/64 kbps operation, up to 2.048 Mbps.  Includes adapter cables providing V.35 Winchester interfaces for all 4 ports.</v>
          </cell>
          <cell r="D153">
            <v>2295</v>
          </cell>
          <cell r="E153" t="str">
            <v>Included in Chassis</v>
          </cell>
          <cell r="F153" t="str">
            <v>Included in Chassis</v>
          </cell>
          <cell r="H153">
            <v>0</v>
          </cell>
          <cell r="I153" t="str">
            <v xml:space="preserve"> </v>
          </cell>
          <cell r="J153" t="str">
            <v xml:space="preserve"> </v>
          </cell>
          <cell r="K153" t="str">
            <v xml:space="preserve"> </v>
          </cell>
          <cell r="L153" t="str">
            <v xml:space="preserve"> </v>
          </cell>
          <cell r="M153" t="str">
            <v xml:space="preserve"> </v>
          </cell>
          <cell r="N153" t="str">
            <v xml:space="preserve"> </v>
          </cell>
          <cell r="O153" t="str">
            <v xml:space="preserve"> </v>
          </cell>
        </row>
        <row r="154">
          <cell r="A154" t="str">
            <v>Octal BRI/U Module</v>
          </cell>
          <cell r="B154" t="str">
            <v>1200186L2</v>
          </cell>
          <cell r="C154" t="str">
            <v>ATLAS 800 Series option module.  Provides 8 ISDN U-Interfaces.  Includes 8 RJ45-RJ11 cables (7 ft).  Compliant w/ NEBS Level 3.</v>
          </cell>
          <cell r="D154">
            <v>3200</v>
          </cell>
          <cell r="E154" t="str">
            <v>Included in Chassis</v>
          </cell>
          <cell r="F154" t="str">
            <v>Included in Chassis</v>
          </cell>
          <cell r="H154">
            <v>0</v>
          </cell>
          <cell r="I154" t="str">
            <v xml:space="preserve"> </v>
          </cell>
          <cell r="J154" t="str">
            <v xml:space="preserve"> </v>
          </cell>
          <cell r="K154" t="str">
            <v xml:space="preserve"> </v>
          </cell>
          <cell r="L154" t="str">
            <v xml:space="preserve"> </v>
          </cell>
          <cell r="M154" t="str">
            <v xml:space="preserve"> </v>
          </cell>
          <cell r="N154" t="str">
            <v xml:space="preserve"> </v>
          </cell>
          <cell r="O154" t="str">
            <v xml:space="preserve"> </v>
          </cell>
        </row>
        <row r="155">
          <cell r="A155" t="str">
            <v>ATLAS 800 Series Octal S/T BRI</v>
          </cell>
          <cell r="B155" t="str">
            <v>1200343L1</v>
          </cell>
          <cell r="C155" t="str">
            <v>ATLAS 800 Series option module.  Provides 8 ISDN S/T Interfaces.  Includes 8 RJ45-RJ11 cables (7 ft). NOTE: Module is not supported in the ATLAS 800.</v>
          </cell>
          <cell r="D155">
            <v>3200</v>
          </cell>
          <cell r="E155" t="str">
            <v>Included in Chassis</v>
          </cell>
          <cell r="F155" t="str">
            <v>Included in Chassis</v>
          </cell>
          <cell r="H155">
            <v>0</v>
          </cell>
          <cell r="I155" t="str">
            <v xml:space="preserve"> </v>
          </cell>
          <cell r="J155" t="str">
            <v xml:space="preserve"> </v>
          </cell>
          <cell r="K155" t="str">
            <v xml:space="preserve"> </v>
          </cell>
          <cell r="L155" t="str">
            <v xml:space="preserve"> </v>
          </cell>
          <cell r="M155" t="str">
            <v xml:space="preserve"> </v>
          </cell>
          <cell r="N155" t="str">
            <v xml:space="preserve"> </v>
          </cell>
          <cell r="O155" t="str">
            <v xml:space="preserve"> </v>
          </cell>
        </row>
        <row r="156">
          <cell r="A156" t="str">
            <v>ATLAS 800 Series Octal FXS Module</v>
          </cell>
          <cell r="B156" t="str">
            <v>1200338L1</v>
          </cell>
          <cell r="C156" t="str">
            <v>ATLAS 800 Series Option Module.  Provides 8 FXS analog RJ interfaces to support major FXS applications with the exception of message waiting indication.  Includes ring generator and eight RJ-45-RJ11 cables (7 ft).  Supported in the ATLAS 830 and ATLAS 890</v>
          </cell>
          <cell r="D156">
            <v>995</v>
          </cell>
          <cell r="E156" t="str">
            <v>Included in Chassis</v>
          </cell>
          <cell r="F156" t="str">
            <v>Included in Chassis</v>
          </cell>
          <cell r="H156">
            <v>0</v>
          </cell>
          <cell r="I156" t="str">
            <v xml:space="preserve"> </v>
          </cell>
          <cell r="J156" t="str">
            <v xml:space="preserve"> </v>
          </cell>
          <cell r="K156" t="str">
            <v xml:space="preserve"> </v>
          </cell>
          <cell r="L156" t="str">
            <v xml:space="preserve"> </v>
          </cell>
          <cell r="M156" t="str">
            <v xml:space="preserve"> </v>
          </cell>
          <cell r="N156" t="str">
            <v xml:space="preserve"> </v>
          </cell>
          <cell r="O156" t="str">
            <v xml:space="preserve"> </v>
          </cell>
        </row>
        <row r="157">
          <cell r="A157" t="str">
            <v>T3 Module</v>
          </cell>
          <cell r="B157" t="str">
            <v>1200223L1</v>
          </cell>
          <cell r="C157" t="str">
            <v>ATLAS 800 Series option module.  Provides a single interface for connecting to a channelized T3 service.  Includes two BNC-BNC cables (6 feet). Compliant w/ NEBS Level 3.</v>
          </cell>
          <cell r="D157">
            <v>5800</v>
          </cell>
          <cell r="E157" t="str">
            <v>Included in Chassis</v>
          </cell>
          <cell r="F157" t="str">
            <v>Included in Chassis</v>
          </cell>
          <cell r="H157">
            <v>0</v>
          </cell>
          <cell r="I157" t="str">
            <v xml:space="preserve"> </v>
          </cell>
          <cell r="J157" t="str">
            <v xml:space="preserve"> </v>
          </cell>
          <cell r="K157" t="str">
            <v xml:space="preserve"> </v>
          </cell>
          <cell r="L157" t="str">
            <v xml:space="preserve"> </v>
          </cell>
          <cell r="M157" t="str">
            <v xml:space="preserve"> </v>
          </cell>
          <cell r="N157" t="str">
            <v xml:space="preserve"> </v>
          </cell>
          <cell r="O157" t="str">
            <v xml:space="preserve"> </v>
          </cell>
        </row>
        <row r="158">
          <cell r="A158" t="str">
            <v>RS-449/V.36, Quad USSI Module</v>
          </cell>
          <cell r="B158" t="str">
            <v>4200261L1</v>
          </cell>
          <cell r="C158" t="str">
            <v>ATLAS 800 Series option module. Provides 4 EIA-449/V.36 compliant interfaces, each supporting Nx 56/64 kbps operation, up to 2.048 Mbps. Includes adapter cables providing DB-37 interfaces for all 4 ports.</v>
          </cell>
          <cell r="D158">
            <v>2295</v>
          </cell>
          <cell r="E158" t="str">
            <v>Included in Chassis</v>
          </cell>
          <cell r="F158" t="str">
            <v>Included in Chassis</v>
          </cell>
          <cell r="H158">
            <v>0</v>
          </cell>
          <cell r="I158" t="str">
            <v xml:space="preserve"> </v>
          </cell>
          <cell r="J158" t="str">
            <v xml:space="preserve"> </v>
          </cell>
          <cell r="K158" t="str">
            <v xml:space="preserve"> </v>
          </cell>
          <cell r="L158" t="str">
            <v xml:space="preserve"> </v>
          </cell>
          <cell r="M158" t="str">
            <v xml:space="preserve"> </v>
          </cell>
          <cell r="N158" t="str">
            <v xml:space="preserve"> </v>
          </cell>
          <cell r="O158" t="str">
            <v xml:space="preserve"> </v>
          </cell>
        </row>
        <row r="159">
          <cell r="A159" t="str">
            <v>EIA-530, Quad USSI Module</v>
          </cell>
          <cell r="B159" t="str">
            <v>4200261L2</v>
          </cell>
          <cell r="C159" t="str">
            <v>ATLAS 800 Series option module. Provides 4 EIA-530 compliant interfaces, each supporting Nx 56/64 kbps operation, up to 2.048 Mbps. Includes adapter cables providing DB-25 interfaces for all 4 ports.</v>
          </cell>
          <cell r="D159">
            <v>2295</v>
          </cell>
          <cell r="E159" t="str">
            <v>Included in Chassis</v>
          </cell>
          <cell r="F159" t="str">
            <v>Included in Chassis</v>
          </cell>
          <cell r="H159">
            <v>0</v>
          </cell>
          <cell r="I159" t="str">
            <v xml:space="preserve"> </v>
          </cell>
          <cell r="J159" t="str">
            <v xml:space="preserve"> </v>
          </cell>
          <cell r="K159" t="str">
            <v xml:space="preserve"> </v>
          </cell>
          <cell r="L159" t="str">
            <v xml:space="preserve"> </v>
          </cell>
          <cell r="M159" t="str">
            <v xml:space="preserve"> </v>
          </cell>
          <cell r="N159" t="str">
            <v xml:space="preserve"> </v>
          </cell>
          <cell r="O159" t="str">
            <v xml:space="preserve"> </v>
          </cell>
        </row>
        <row r="160">
          <cell r="A160" t="str">
            <v>X.21/V.11, Quad USSI Module</v>
          </cell>
          <cell r="B160" t="str">
            <v>4200261L3</v>
          </cell>
          <cell r="C160" t="str">
            <v>ATLAS 800 Series option module. Provides 4 X.21/V11 compliant interfaces, each supporting Nx 56/64 kbps operation, up to 2.048 Mbps. Includes adapter cables providing DB-15 interfaces for all 4 ports.</v>
          </cell>
          <cell r="D160">
            <v>2295</v>
          </cell>
          <cell r="E160" t="str">
            <v>Included in Chassis</v>
          </cell>
          <cell r="F160" t="str">
            <v>Included in Chassis</v>
          </cell>
          <cell r="H160">
            <v>0</v>
          </cell>
          <cell r="I160" t="str">
            <v xml:space="preserve"> </v>
          </cell>
          <cell r="J160" t="str">
            <v xml:space="preserve"> </v>
          </cell>
          <cell r="K160" t="str">
            <v xml:space="preserve"> </v>
          </cell>
          <cell r="L160" t="str">
            <v xml:space="preserve"> </v>
          </cell>
          <cell r="M160" t="str">
            <v xml:space="preserve"> </v>
          </cell>
          <cell r="N160" t="str">
            <v xml:space="preserve"> </v>
          </cell>
          <cell r="O160" t="str">
            <v xml:space="preserve"> </v>
          </cell>
        </row>
        <row r="161">
          <cell r="A161" t="str">
            <v>EIA-232, Quad USSI Module</v>
          </cell>
          <cell r="B161" t="str">
            <v>4200261L4</v>
          </cell>
          <cell r="C161" t="str">
            <v>ATLAS 800 Series option module. Provides 4 EIA-232 compliant interfaces, each supporting Nx 56/64 kbps operation, up to 2.048 Mbps. Includes adapter cables providing DB-25 interfaces for all 4 ports.</v>
          </cell>
          <cell r="D161">
            <v>2295</v>
          </cell>
          <cell r="E161" t="str">
            <v>Included in Chassis</v>
          </cell>
          <cell r="F161" t="str">
            <v>Included in Chassis</v>
          </cell>
          <cell r="H161">
            <v>0</v>
          </cell>
          <cell r="I161" t="str">
            <v xml:space="preserve"> </v>
          </cell>
          <cell r="J161" t="str">
            <v xml:space="preserve"> </v>
          </cell>
          <cell r="K161" t="str">
            <v xml:space="preserve"> </v>
          </cell>
          <cell r="L161" t="str">
            <v xml:space="preserve"> </v>
          </cell>
          <cell r="M161" t="str">
            <v xml:space="preserve"> </v>
          </cell>
          <cell r="N161" t="str">
            <v xml:space="preserve"> </v>
          </cell>
          <cell r="O161" t="str">
            <v xml:space="preserve"> </v>
          </cell>
        </row>
        <row r="162">
          <cell r="A162" t="str">
            <v>Nx56/64 BONDING Module</v>
          </cell>
          <cell r="B162" t="str">
            <v>1200262L1</v>
          </cell>
          <cell r="C162" t="str">
            <v xml:space="preserve">ATLAS 800 Series option module.  Performs BONDING Mode 1 compliant inverse multiplexing in increments of 56/64 Kbps.  Module provides 4.096 Mbps of BONDING capacity that can be utilized for two IMUX sessions at 2.048 Mbps, eight IMUX sessions at 512K, or </v>
          </cell>
          <cell r="D162">
            <v>1995</v>
          </cell>
          <cell r="E162" t="str">
            <v>Included in Chassis</v>
          </cell>
          <cell r="F162" t="str">
            <v>Included in Chassis</v>
          </cell>
          <cell r="H162">
            <v>0</v>
          </cell>
          <cell r="I162" t="str">
            <v xml:space="preserve"> </v>
          </cell>
          <cell r="J162" t="str">
            <v xml:space="preserve"> </v>
          </cell>
          <cell r="K162" t="str">
            <v xml:space="preserve"> </v>
          </cell>
          <cell r="L162" t="str">
            <v xml:space="preserve"> </v>
          </cell>
          <cell r="M162" t="str">
            <v xml:space="preserve"> </v>
          </cell>
          <cell r="N162" t="str">
            <v xml:space="preserve"> </v>
          </cell>
          <cell r="O162" t="str">
            <v xml:space="preserve"> </v>
          </cell>
        </row>
        <row r="163">
          <cell r="A163" t="str">
            <v>ATLAS 800 Series Dual V.35 Video Module</v>
          </cell>
          <cell r="B163" t="str">
            <v>4200773L1</v>
          </cell>
          <cell r="C163" t="str">
            <v>ATLAS 800 Series option module.  Module provides two independent Video Ports for videoconferencing applications.  Each Video Port provides an RS-366 dialing interface and a V.35 synchronous interface.  When used with the Nx56/64 BONDING Module (Part #1200</v>
          </cell>
          <cell r="D163">
            <v>2495</v>
          </cell>
          <cell r="E163" t="str">
            <v>Included in Chassis</v>
          </cell>
          <cell r="F163" t="str">
            <v>Included in Chassis</v>
          </cell>
          <cell r="H163">
            <v>0</v>
          </cell>
          <cell r="I163" t="str">
            <v xml:space="preserve"> </v>
          </cell>
          <cell r="J163" t="str">
            <v xml:space="preserve"> </v>
          </cell>
          <cell r="K163" t="str">
            <v xml:space="preserve"> </v>
          </cell>
          <cell r="L163" t="str">
            <v xml:space="preserve"> </v>
          </cell>
          <cell r="M163" t="str">
            <v xml:space="preserve"> </v>
          </cell>
          <cell r="N163" t="str">
            <v xml:space="preserve"> </v>
          </cell>
          <cell r="O163" t="str">
            <v xml:space="preserve"> </v>
          </cell>
        </row>
        <row r="164">
          <cell r="A164" t="str">
            <v>ATLAS 800 Series Dual EIA-530 Video Module</v>
          </cell>
          <cell r="B164" t="str">
            <v>4200773L2</v>
          </cell>
          <cell r="C164" t="str">
            <v>ATLAS 800 Series option module.  Module provides two independent Video Ports for videoconferencing applications.  Each Video Port provides an RS-366 dialing interface and an EIA-530 synchronous interface.  When used with the Nx56/64 BONDING Module (Part #</v>
          </cell>
          <cell r="D164">
            <v>2495</v>
          </cell>
          <cell r="E164" t="str">
            <v>Included in Chassis</v>
          </cell>
          <cell r="F164" t="str">
            <v>Included in Chassis</v>
          </cell>
          <cell r="H164">
            <v>0</v>
          </cell>
          <cell r="I164" t="str">
            <v xml:space="preserve"> </v>
          </cell>
          <cell r="J164" t="str">
            <v xml:space="preserve"> </v>
          </cell>
          <cell r="K164" t="str">
            <v xml:space="preserve"> </v>
          </cell>
          <cell r="L164" t="str">
            <v xml:space="preserve"> </v>
          </cell>
          <cell r="M164" t="str">
            <v xml:space="preserve"> </v>
          </cell>
          <cell r="N164" t="str">
            <v xml:space="preserve"> </v>
          </cell>
          <cell r="O164" t="str">
            <v xml:space="preserve"> </v>
          </cell>
        </row>
        <row r="165">
          <cell r="A165" t="str">
            <v>ATLAS 800 Series Dual RS-449 Video Module</v>
          </cell>
          <cell r="B165" t="str">
            <v>4200773L3</v>
          </cell>
          <cell r="C165" t="str">
            <v>ATLAS 800 Series option module.  Module provides two independent Video Ports for videoconferencing applications.  Each Video Port provides an RS-366 dialing interface and an RS-449 synchronous interface.  When used with the Nx56/64 BONDING Module (Part #1</v>
          </cell>
          <cell r="D165">
            <v>2495</v>
          </cell>
          <cell r="E165" t="str">
            <v>Included in Chassis</v>
          </cell>
          <cell r="F165" t="str">
            <v>Included in Chassis</v>
          </cell>
          <cell r="H165">
            <v>0</v>
          </cell>
          <cell r="I165" t="str">
            <v xml:space="preserve"> </v>
          </cell>
          <cell r="J165" t="str">
            <v xml:space="preserve"> </v>
          </cell>
          <cell r="K165" t="str">
            <v xml:space="preserve"> </v>
          </cell>
          <cell r="L165" t="str">
            <v xml:space="preserve"> </v>
          </cell>
          <cell r="M165" t="str">
            <v xml:space="preserve"> </v>
          </cell>
          <cell r="N165" t="str">
            <v xml:space="preserve"> </v>
          </cell>
          <cell r="O165" t="str">
            <v xml:space="preserve"> </v>
          </cell>
        </row>
        <row r="166">
          <cell r="A166" t="str">
            <v>ATLAS 830 Video Switch V.35</v>
          </cell>
          <cell r="B166" t="str">
            <v>4200780L1</v>
          </cell>
          <cell r="C166" t="str">
            <v>ATLAS 830 system for video applications that includes one Dual V.35 Video Module and one Nx56/64 BONDING module. 2 PRI interfaces, 2 V.35 interfaces, 2 RS-366 dialing ports, and 4.096 Mbps of BONDING capacity total.  Includes a single AC power supply, 10/</v>
          </cell>
          <cell r="D166">
            <v>9285</v>
          </cell>
          <cell r="E166" t="str">
            <v>L12</v>
          </cell>
          <cell r="F166" t="str">
            <v>M10</v>
          </cell>
          <cell r="H166">
            <v>0</v>
          </cell>
          <cell r="I166" t="str">
            <v xml:space="preserve"> </v>
          </cell>
          <cell r="J166" t="str">
            <v xml:space="preserve"> </v>
          </cell>
          <cell r="K166" t="str">
            <v xml:space="preserve"> </v>
          </cell>
          <cell r="L166" t="str">
            <v xml:space="preserve"> </v>
          </cell>
          <cell r="M166" t="str">
            <v xml:space="preserve"> </v>
          </cell>
          <cell r="N166" t="str">
            <v xml:space="preserve"> </v>
          </cell>
          <cell r="O166" t="str">
            <v xml:space="preserve"> </v>
          </cell>
        </row>
        <row r="167">
          <cell r="A167" t="str">
            <v>ATLAS 830 Video Switch RS-449</v>
          </cell>
          <cell r="B167" t="str">
            <v>4200780L2</v>
          </cell>
          <cell r="C167" t="str">
            <v>ATLAS 830 system for video applications that includes one Dual RS-449 Video Module and one Nx56/64 BONDING module. 2 PRI interfaces, 2 RS-449 interfaces, 2 RS-366 dialing ports, and 4.096 Mbps of BONDING capacity total.  Includes a single AC power supply,</v>
          </cell>
          <cell r="D167">
            <v>9285</v>
          </cell>
          <cell r="E167" t="str">
            <v>L12</v>
          </cell>
          <cell r="F167" t="str">
            <v>M10</v>
          </cell>
          <cell r="H167">
            <v>0</v>
          </cell>
          <cell r="I167" t="str">
            <v xml:space="preserve"> </v>
          </cell>
          <cell r="J167" t="str">
            <v xml:space="preserve"> </v>
          </cell>
          <cell r="K167" t="str">
            <v xml:space="preserve"> </v>
          </cell>
          <cell r="L167" t="str">
            <v xml:space="preserve"> </v>
          </cell>
          <cell r="M167" t="str">
            <v xml:space="preserve"> </v>
          </cell>
          <cell r="N167" t="str">
            <v xml:space="preserve"> </v>
          </cell>
          <cell r="O167" t="str">
            <v xml:space="preserve"> </v>
          </cell>
        </row>
        <row r="168">
          <cell r="A168" t="str">
            <v>ATLAS 830 Video Switch EIA-530</v>
          </cell>
          <cell r="B168" t="str">
            <v>4200780L3</v>
          </cell>
          <cell r="C168" t="str">
            <v>ATLAS 830 system for video applications that includes one Dual EIA-530 Video Module and one Nx56/64 BONDING module. 2 PRI interfaces, 2 EIA-530 interfaces, 2 RS-366 dialing ports, and 4.096 Mbps of BONDIND capacity total.  Includes a single AC power suppl</v>
          </cell>
          <cell r="D168">
            <v>9285</v>
          </cell>
          <cell r="E168" t="str">
            <v>L12</v>
          </cell>
          <cell r="F168" t="str">
            <v>M10</v>
          </cell>
          <cell r="H168">
            <v>0</v>
          </cell>
          <cell r="I168" t="str">
            <v xml:space="preserve"> </v>
          </cell>
          <cell r="J168" t="str">
            <v xml:space="preserve"> </v>
          </cell>
          <cell r="K168" t="str">
            <v xml:space="preserve"> </v>
          </cell>
          <cell r="L168" t="str">
            <v xml:space="preserve"> </v>
          </cell>
          <cell r="M168" t="str">
            <v xml:space="preserve"> </v>
          </cell>
          <cell r="N168" t="str">
            <v xml:space="preserve"> </v>
          </cell>
          <cell r="O168" t="str">
            <v xml:space="preserve"> </v>
          </cell>
        </row>
        <row r="169">
          <cell r="A169" t="str">
            <v>ATLAS 830 Redundant AC Power Supply</v>
          </cell>
          <cell r="B169" t="str">
            <v>1200220L1</v>
          </cell>
          <cell r="C169" t="str">
            <v>Redundant AC Power Supply module for ATLAS 830. Includes power cord. Occupies slots 7 and 8.</v>
          </cell>
          <cell r="D169">
            <v>1000</v>
          </cell>
          <cell r="E169" t="str">
            <v>Included in Chassis</v>
          </cell>
          <cell r="F169" t="str">
            <v>Included in Chassis</v>
          </cell>
          <cell r="H169">
            <v>0</v>
          </cell>
          <cell r="I169" t="str">
            <v xml:space="preserve"> </v>
          </cell>
          <cell r="J169" t="str">
            <v xml:space="preserve"> </v>
          </cell>
          <cell r="K169" t="str">
            <v xml:space="preserve"> </v>
          </cell>
          <cell r="L169" t="str">
            <v xml:space="preserve"> </v>
          </cell>
          <cell r="M169" t="str">
            <v xml:space="preserve"> </v>
          </cell>
          <cell r="N169" t="str">
            <v xml:space="preserve"> </v>
          </cell>
          <cell r="O169" t="str">
            <v xml:space="preserve"> </v>
          </cell>
        </row>
        <row r="170">
          <cell r="A170" t="str">
            <v>ATLAS 830 Spare Main AC Power Supply</v>
          </cell>
          <cell r="B170" t="str">
            <v>1200224L1</v>
          </cell>
          <cell r="C170" t="str">
            <v>Spare Main AC Power Supply for ATLAS 830.  Includes power cord. Can be used to replace the power supply that ships with the base unit in the event of a failure.</v>
          </cell>
          <cell r="D170">
            <v>1000</v>
          </cell>
          <cell r="E170" t="str">
            <v>Included in Chassis</v>
          </cell>
          <cell r="F170" t="str">
            <v>Included in Chassis</v>
          </cell>
          <cell r="H170">
            <v>0</v>
          </cell>
          <cell r="I170" t="str">
            <v xml:space="preserve"> </v>
          </cell>
          <cell r="J170" t="str">
            <v xml:space="preserve"> </v>
          </cell>
          <cell r="K170" t="str">
            <v xml:space="preserve"> </v>
          </cell>
          <cell r="L170" t="str">
            <v xml:space="preserve"> </v>
          </cell>
          <cell r="M170" t="str">
            <v xml:space="preserve"> </v>
          </cell>
          <cell r="N170" t="str">
            <v xml:space="preserve"> </v>
          </cell>
          <cell r="O170" t="str">
            <v xml:space="preserve"> </v>
          </cell>
        </row>
        <row r="171">
          <cell r="A171" t="str">
            <v>ATLAS 830 23" Rack Adapter Kit</v>
          </cell>
          <cell r="B171" t="str">
            <v>1200775L1</v>
          </cell>
          <cell r="C171" t="str">
            <v>23" Rack Adapter Kit for ATLAS 830 AC or ATLAS 830 DC.</v>
          </cell>
          <cell r="D171">
            <v>50</v>
          </cell>
          <cell r="E171" t="str">
            <v>Included in Chassis</v>
          </cell>
          <cell r="F171" t="str">
            <v>N/A</v>
          </cell>
          <cell r="H171">
            <v>0</v>
          </cell>
          <cell r="I171" t="str">
            <v xml:space="preserve"> </v>
          </cell>
          <cell r="J171" t="str">
            <v xml:space="preserve"> </v>
          </cell>
          <cell r="K171" t="str">
            <v xml:space="preserve"> </v>
          </cell>
          <cell r="L171" t="str">
            <v xml:space="preserve"> </v>
          </cell>
          <cell r="M171" t="str">
            <v xml:space="preserve"> </v>
          </cell>
          <cell r="N171" t="str">
            <v xml:space="preserve"> </v>
          </cell>
          <cell r="O171" t="str">
            <v xml:space="preserve"> </v>
          </cell>
        </row>
        <row r="172">
          <cell r="A172" t="str">
            <v>ATLAS Video V.35 Cable</v>
          </cell>
          <cell r="B172" t="str">
            <v>1200774L1</v>
          </cell>
          <cell r="C172" t="str">
            <v>ATLAS 800 Series Adapter Cable.  Provides one V.35 and one RS-366 dialing interface for use with the ATLAS Video Module.</v>
          </cell>
          <cell r="D172">
            <v>95</v>
          </cell>
          <cell r="E172" t="str">
            <v>Included in Chassis</v>
          </cell>
          <cell r="F172" t="str">
            <v>Included in Chassis</v>
          </cell>
          <cell r="H172">
            <v>0</v>
          </cell>
          <cell r="I172" t="str">
            <v xml:space="preserve"> </v>
          </cell>
          <cell r="J172" t="str">
            <v xml:space="preserve"> </v>
          </cell>
          <cell r="K172" t="str">
            <v xml:space="preserve"> </v>
          </cell>
          <cell r="L172" t="str">
            <v xml:space="preserve"> </v>
          </cell>
          <cell r="M172" t="str">
            <v xml:space="preserve"> </v>
          </cell>
          <cell r="N172" t="str">
            <v xml:space="preserve"> </v>
          </cell>
          <cell r="O172" t="str">
            <v xml:space="preserve"> </v>
          </cell>
        </row>
        <row r="173">
          <cell r="A173" t="str">
            <v>ATLAS Video EIA-530 Cable</v>
          </cell>
          <cell r="B173" t="str">
            <v>1200774L2</v>
          </cell>
          <cell r="C173" t="str">
            <v>ATLAS 800 Series Adapter Cable.  Provides one EIA-530 and one RS-366 dialing interface for use with the ATLAS Video Module.</v>
          </cell>
          <cell r="D173">
            <v>95</v>
          </cell>
          <cell r="E173" t="str">
            <v>Included in Chassis</v>
          </cell>
          <cell r="F173" t="str">
            <v>Included in Chassis</v>
          </cell>
          <cell r="H173">
            <v>0</v>
          </cell>
          <cell r="I173" t="str">
            <v xml:space="preserve"> </v>
          </cell>
          <cell r="J173" t="str">
            <v xml:space="preserve"> </v>
          </cell>
          <cell r="K173" t="str">
            <v xml:space="preserve"> </v>
          </cell>
          <cell r="L173" t="str">
            <v xml:space="preserve"> </v>
          </cell>
          <cell r="M173" t="str">
            <v xml:space="preserve"> </v>
          </cell>
          <cell r="N173" t="str">
            <v xml:space="preserve"> </v>
          </cell>
          <cell r="O173" t="str">
            <v xml:space="preserve"> </v>
          </cell>
        </row>
        <row r="174">
          <cell r="A174" t="str">
            <v>ATLAS Video RS-449 Cable</v>
          </cell>
          <cell r="B174" t="str">
            <v>1200774L3</v>
          </cell>
          <cell r="C174" t="str">
            <v>ATLAS 800 Series Adapter Cable.  Provides one RS-449 and one RS-366 dialing interface for use with the ATLAS Video Module.</v>
          </cell>
          <cell r="D174">
            <v>95</v>
          </cell>
          <cell r="E174" t="str">
            <v>Included in Chassis</v>
          </cell>
          <cell r="F174" t="str">
            <v>Included in Chassis</v>
          </cell>
          <cell r="H174">
            <v>0</v>
          </cell>
          <cell r="I174" t="str">
            <v xml:space="preserve"> </v>
          </cell>
          <cell r="J174" t="str">
            <v xml:space="preserve"> </v>
          </cell>
          <cell r="K174" t="str">
            <v xml:space="preserve"> </v>
          </cell>
          <cell r="L174" t="str">
            <v xml:space="preserve"> </v>
          </cell>
          <cell r="M174" t="str">
            <v xml:space="preserve"> </v>
          </cell>
          <cell r="N174" t="str">
            <v xml:space="preserve"> </v>
          </cell>
          <cell r="O174" t="str">
            <v xml:space="preserve"> </v>
          </cell>
        </row>
        <row r="175">
          <cell r="A175" t="str">
            <v>ATLAS 800 Series Dual V.35 Cable</v>
          </cell>
          <cell r="B175" t="str">
            <v>1200784L1</v>
          </cell>
          <cell r="C175" t="str">
            <v>ATLAS 800 Series Adapter Cable.  Provides two V.35 interfaces when used with the ATLAS 800 Series Quad V.35 Module (Part #1200184L1).</v>
          </cell>
          <cell r="D175">
            <v>95</v>
          </cell>
          <cell r="E175" t="str">
            <v>Included in Chassis</v>
          </cell>
          <cell r="F175" t="str">
            <v>Included in Chassis</v>
          </cell>
          <cell r="H175">
            <v>0</v>
          </cell>
          <cell r="I175" t="str">
            <v xml:space="preserve"> </v>
          </cell>
          <cell r="J175" t="str">
            <v xml:space="preserve"> </v>
          </cell>
          <cell r="K175" t="str">
            <v xml:space="preserve"> </v>
          </cell>
          <cell r="L175" t="str">
            <v xml:space="preserve"> </v>
          </cell>
          <cell r="M175" t="str">
            <v xml:space="preserve"> </v>
          </cell>
          <cell r="N175" t="str">
            <v xml:space="preserve"> </v>
          </cell>
          <cell r="O175" t="str">
            <v xml:space="preserve"> </v>
          </cell>
        </row>
        <row r="176">
          <cell r="A176" t="str">
            <v>ATLAS 890 System Controller</v>
          </cell>
          <cell r="B176" t="str">
            <v>1200322L1</v>
          </cell>
          <cell r="C176" t="str">
            <v>System Controller Card for the ATLAS 890.  Controller card includes a 10/100BaseT Ethernet port, an EIA-232 ADMIN port (RJ45), and Frame Relay/PPP software.</v>
          </cell>
          <cell r="D176">
            <v>3495</v>
          </cell>
          <cell r="E176" t="str">
            <v>Included in Chassis</v>
          </cell>
          <cell r="F176" t="str">
            <v>Included in Chassis</v>
          </cell>
          <cell r="H176">
            <v>0</v>
          </cell>
          <cell r="I176" t="str">
            <v xml:space="preserve"> </v>
          </cell>
          <cell r="J176" t="str">
            <v xml:space="preserve"> </v>
          </cell>
          <cell r="K176" t="str">
            <v xml:space="preserve"> </v>
          </cell>
          <cell r="L176" t="str">
            <v xml:space="preserve"> </v>
          </cell>
          <cell r="M176" t="str">
            <v xml:space="preserve"> </v>
          </cell>
          <cell r="N176" t="str">
            <v xml:space="preserve"> </v>
          </cell>
          <cell r="O176" t="str">
            <v xml:space="preserve"> </v>
          </cell>
        </row>
        <row r="177">
          <cell r="A177" t="str">
            <v>ATLAS 890 AC Power Supply</v>
          </cell>
          <cell r="B177" t="str">
            <v>1200344L1</v>
          </cell>
          <cell r="C177" t="str">
            <v>AC Power Supply for the ATLAS 890.  Occupies two option module slots (slots 14/15 or 16/17) in the 890 chassis.  Includes power cord.</v>
          </cell>
          <cell r="D177">
            <v>995</v>
          </cell>
          <cell r="E177" t="str">
            <v>Included in Chassis</v>
          </cell>
          <cell r="F177" t="str">
            <v>Included in Chassis</v>
          </cell>
          <cell r="H177">
            <v>0</v>
          </cell>
          <cell r="I177" t="str">
            <v xml:space="preserve"> </v>
          </cell>
          <cell r="J177" t="str">
            <v xml:space="preserve"> </v>
          </cell>
          <cell r="K177" t="str">
            <v xml:space="preserve"> </v>
          </cell>
          <cell r="L177" t="str">
            <v xml:space="preserve"> </v>
          </cell>
          <cell r="M177" t="str">
            <v xml:space="preserve"> </v>
          </cell>
          <cell r="N177" t="str">
            <v xml:space="preserve"> </v>
          </cell>
          <cell r="O177" t="str">
            <v xml:space="preserve"> </v>
          </cell>
        </row>
        <row r="178">
          <cell r="A178" t="str">
            <v>ATLAS 890 DC Power Supply</v>
          </cell>
          <cell r="B178" t="str">
            <v>1200345L1</v>
          </cell>
          <cell r="C178" t="str">
            <v>DC Power Supply (-48V input) for the ATLAS 890.  Occupies one option module slot (slot 16 or 17) in the 890 chassis.</v>
          </cell>
          <cell r="D178">
            <v>995</v>
          </cell>
          <cell r="E178" t="str">
            <v>Included in Chassis</v>
          </cell>
          <cell r="F178" t="str">
            <v>Included in Chassis</v>
          </cell>
          <cell r="H178">
            <v>0</v>
          </cell>
          <cell r="I178" t="str">
            <v xml:space="preserve"> </v>
          </cell>
          <cell r="J178" t="str">
            <v xml:space="preserve"> </v>
          </cell>
          <cell r="K178" t="str">
            <v xml:space="preserve"> </v>
          </cell>
          <cell r="L178" t="str">
            <v xml:space="preserve"> </v>
          </cell>
          <cell r="M178" t="str">
            <v xml:space="preserve"> </v>
          </cell>
          <cell r="N178" t="str">
            <v xml:space="preserve"> </v>
          </cell>
          <cell r="O178" t="str">
            <v xml:space="preserve"> </v>
          </cell>
        </row>
        <row r="179">
          <cell r="A179" t="str">
            <v>TOTAL ACCESS</v>
          </cell>
        </row>
        <row r="180">
          <cell r="A180" t="str">
            <v>TOTAL ACCESS 600 SERIES</v>
          </cell>
        </row>
        <row r="181">
          <cell r="A181" t="str">
            <v>Total Access 600R, T1 TDM</v>
          </cell>
          <cell r="B181" t="str">
            <v>4203600L1#TDM</v>
          </cell>
          <cell r="C181" t="str">
            <v>Access Router with built-in T1/FT1 network interface and 10/100 BaseT Ethernet port.  Features include: Integrated T1 CSU/DSU; IP routing; 802.1d Bridging (all protocols); NAT/NAPT; Packet Filtering; DHCP server; RIP V1, V2 and Static Routes; PPP and Fram</v>
          </cell>
          <cell r="D181">
            <v>725</v>
          </cell>
          <cell r="E181" t="str">
            <v>L3</v>
          </cell>
          <cell r="F181" t="str">
            <v>M2</v>
          </cell>
          <cell r="H181">
            <v>0</v>
          </cell>
          <cell r="I181" t="str">
            <v xml:space="preserve"> </v>
          </cell>
          <cell r="J181" t="str">
            <v xml:space="preserve"> </v>
          </cell>
          <cell r="K181" t="str">
            <v xml:space="preserve"> </v>
          </cell>
          <cell r="L181" t="str">
            <v xml:space="preserve"> </v>
          </cell>
          <cell r="M181" t="str">
            <v xml:space="preserve"> </v>
          </cell>
          <cell r="N181" t="str">
            <v xml:space="preserve"> </v>
          </cell>
          <cell r="O181" t="str">
            <v xml:space="preserve"> </v>
          </cell>
        </row>
        <row r="182">
          <cell r="A182" t="str">
            <v>Total Access 600R, T1 TDM w/ DSX-1</v>
          </cell>
          <cell r="B182" t="str">
            <v>4213600L1#TDM</v>
          </cell>
          <cell r="C182" t="str">
            <v>Access Router with built-in T1/FT1 network interface, DSX-1 interface and 10/100 BaseT Ethernet port.  Features include: Integrated T1 CSU/DSU; IP routing; 802.1d Bridging (all protocols); NAT/NAPT; Packet Filtering; DHCP server; RIP V1, V2 and Static Rou</v>
          </cell>
          <cell r="D182">
            <v>800</v>
          </cell>
          <cell r="E182" t="str">
            <v>L3</v>
          </cell>
          <cell r="F182" t="str">
            <v>M2</v>
          </cell>
          <cell r="H182">
            <v>0</v>
          </cell>
          <cell r="I182" t="str">
            <v xml:space="preserve"> </v>
          </cell>
          <cell r="J182" t="str">
            <v xml:space="preserve"> </v>
          </cell>
          <cell r="K182" t="str">
            <v xml:space="preserve"> </v>
          </cell>
          <cell r="L182" t="str">
            <v xml:space="preserve"> </v>
          </cell>
          <cell r="M182" t="str">
            <v xml:space="preserve"> </v>
          </cell>
          <cell r="N182" t="str">
            <v xml:space="preserve"> </v>
          </cell>
          <cell r="O182" t="str">
            <v xml:space="preserve"> </v>
          </cell>
        </row>
        <row r="183">
          <cell r="A183" t="str">
            <v>Total Access 604, T1 TDM</v>
          </cell>
          <cell r="B183" t="str">
            <v>4203640L1#TDM</v>
          </cell>
          <cell r="C183" t="str">
            <v>Total Access 604, T1 - T1 network interface, V.35, 10/100 BaseT and IP Router.  Four FXS ports. TDM software loaded.  RJ-45 to DB-9 adapter (p/n: 3196ADPT001) available below.</v>
          </cell>
          <cell r="D183">
            <v>850</v>
          </cell>
          <cell r="E183" t="str">
            <v>L3</v>
          </cell>
          <cell r="F183" t="str">
            <v>M3</v>
          </cell>
          <cell r="H183">
            <v>0</v>
          </cell>
          <cell r="I183" t="str">
            <v xml:space="preserve"> </v>
          </cell>
          <cell r="J183" t="str">
            <v xml:space="preserve"> </v>
          </cell>
          <cell r="K183" t="str">
            <v xml:space="preserve"> </v>
          </cell>
          <cell r="L183" t="str">
            <v xml:space="preserve"> </v>
          </cell>
          <cell r="M183" t="str">
            <v xml:space="preserve"> </v>
          </cell>
          <cell r="N183" t="str">
            <v xml:space="preserve"> </v>
          </cell>
          <cell r="O183" t="str">
            <v xml:space="preserve"> </v>
          </cell>
        </row>
        <row r="184">
          <cell r="A184" t="str">
            <v>Total Access 604, T1 TDM w/ DSX-1</v>
          </cell>
          <cell r="B184" t="str">
            <v>4213640L1#TDM</v>
          </cell>
          <cell r="C184" t="str">
            <v>Total Access 604, T1 - T1 network interface, V.35, DSX-1, 10/100 BaseT and IP Router.  Four FXS ports. TDM software loaded.  RJ-45 to DB-9 adapter (p/n: 3196ADPT001) available below.</v>
          </cell>
          <cell r="D184">
            <v>925</v>
          </cell>
          <cell r="E184" t="str">
            <v>L3</v>
          </cell>
          <cell r="F184" t="str">
            <v>M3</v>
          </cell>
          <cell r="H184">
            <v>0</v>
          </cell>
          <cell r="I184" t="str">
            <v xml:space="preserve"> </v>
          </cell>
          <cell r="J184" t="str">
            <v xml:space="preserve"> </v>
          </cell>
          <cell r="K184" t="str">
            <v xml:space="preserve"> </v>
          </cell>
          <cell r="L184" t="str">
            <v xml:space="preserve"> </v>
          </cell>
          <cell r="M184" t="str">
            <v xml:space="preserve"> </v>
          </cell>
          <cell r="N184" t="str">
            <v xml:space="preserve"> </v>
          </cell>
          <cell r="O184" t="str">
            <v xml:space="preserve"> </v>
          </cell>
        </row>
        <row r="185">
          <cell r="A185" t="str">
            <v>Total Access 608, T1 TDM</v>
          </cell>
          <cell r="B185" t="str">
            <v>4203680L1#TDM</v>
          </cell>
          <cell r="C185" t="str">
            <v xml:space="preserve">Total Access 608, T1 - T1 network interface, V.35, 10/100 BaseT and IP Router.  Eight FXS ports.  TDM software loaded.   RJ-45 to DB-9 adapter (p/n: 3196ADPT001) available below. </v>
          </cell>
          <cell r="D185">
            <v>975</v>
          </cell>
          <cell r="E185" t="str">
            <v>L4</v>
          </cell>
          <cell r="F185" t="str">
            <v>M4</v>
          </cell>
          <cell r="H185">
            <v>0</v>
          </cell>
          <cell r="I185" t="str">
            <v xml:space="preserve"> </v>
          </cell>
          <cell r="J185" t="str">
            <v xml:space="preserve"> </v>
          </cell>
          <cell r="K185" t="str">
            <v xml:space="preserve"> </v>
          </cell>
          <cell r="L185" t="str">
            <v xml:space="preserve"> </v>
          </cell>
          <cell r="M185" t="str">
            <v xml:space="preserve"> </v>
          </cell>
          <cell r="N185" t="str">
            <v xml:space="preserve"> </v>
          </cell>
          <cell r="O185" t="str">
            <v xml:space="preserve"> </v>
          </cell>
        </row>
        <row r="186">
          <cell r="A186" t="str">
            <v>Total Access 608, T1 TDM w/ DSX-1</v>
          </cell>
          <cell r="B186" t="str">
            <v>4213680L1#TDM</v>
          </cell>
          <cell r="C186" t="str">
            <v xml:space="preserve">Total Access 608, T1 - T1 network interface, V.35, DSX-1, 10/100 BaseT and IP Router.  Eight FXS ports.  TDM software loaded.   RJ-45 to DB-9 adapter (p/n: 3196ADPT001) available below. </v>
          </cell>
          <cell r="D186">
            <v>1050</v>
          </cell>
          <cell r="E186" t="str">
            <v>L4</v>
          </cell>
          <cell r="F186" t="str">
            <v>M4</v>
          </cell>
          <cell r="H186">
            <v>0</v>
          </cell>
          <cell r="I186" t="str">
            <v xml:space="preserve"> </v>
          </cell>
          <cell r="J186" t="str">
            <v xml:space="preserve"> </v>
          </cell>
          <cell r="K186" t="str">
            <v xml:space="preserve"> </v>
          </cell>
          <cell r="L186" t="str">
            <v xml:space="preserve"> </v>
          </cell>
          <cell r="M186" t="str">
            <v xml:space="preserve"> </v>
          </cell>
          <cell r="N186" t="str">
            <v xml:space="preserve"> </v>
          </cell>
          <cell r="O186" t="str">
            <v xml:space="preserve"> </v>
          </cell>
        </row>
        <row r="187">
          <cell r="A187" t="str">
            <v>Total Access 608, T1 TDM w/Battery backup</v>
          </cell>
          <cell r="B187" t="str">
            <v>4203680L1#TDMB</v>
          </cell>
          <cell r="C187" t="str">
            <v>Total Access 608, T1 - T1 network interface, V.35, 10/100 BaseT and IP Router.  Eight FXS ports.  TDM software loaded.  8-hour battery backup system included (1200641L1).  RJ-45 to DB-9 adapter (p/n: 3196ADPT001) available below.</v>
          </cell>
          <cell r="D187">
            <v>1150</v>
          </cell>
          <cell r="E187" t="str">
            <v>L4</v>
          </cell>
          <cell r="F187" t="str">
            <v>M4</v>
          </cell>
          <cell r="H187">
            <v>0</v>
          </cell>
          <cell r="I187" t="str">
            <v xml:space="preserve"> </v>
          </cell>
          <cell r="J187" t="str">
            <v xml:space="preserve"> </v>
          </cell>
          <cell r="K187" t="str">
            <v xml:space="preserve"> </v>
          </cell>
          <cell r="L187" t="str">
            <v xml:space="preserve"> </v>
          </cell>
          <cell r="M187" t="str">
            <v xml:space="preserve"> </v>
          </cell>
          <cell r="N187" t="str">
            <v xml:space="preserve"> </v>
          </cell>
          <cell r="O187" t="str">
            <v xml:space="preserve"> </v>
          </cell>
        </row>
        <row r="188">
          <cell r="A188" t="str">
            <v>Total Access 612, T1 TDM</v>
          </cell>
          <cell r="B188" t="str">
            <v>4203612L1#TDM</v>
          </cell>
          <cell r="C188" t="str">
            <v>Total Access 612, T1 - T1 network interface, V.35, 10/100 BaseT and IP Router.  12 FXS ports.  TDM software loaded.  RJ-45 to DB-9 adapter (p/n: 3196ADPT001) available below.</v>
          </cell>
          <cell r="D188">
            <v>1275</v>
          </cell>
          <cell r="E188" t="str">
            <v>L4</v>
          </cell>
          <cell r="F188" t="str">
            <v>M4</v>
          </cell>
          <cell r="H188">
            <v>0</v>
          </cell>
          <cell r="I188" t="str">
            <v xml:space="preserve"> </v>
          </cell>
          <cell r="J188" t="str">
            <v xml:space="preserve"> </v>
          </cell>
          <cell r="K188" t="str">
            <v xml:space="preserve"> </v>
          </cell>
          <cell r="L188" t="str">
            <v xml:space="preserve"> </v>
          </cell>
          <cell r="M188" t="str">
            <v xml:space="preserve"> </v>
          </cell>
          <cell r="N188" t="str">
            <v xml:space="preserve"> </v>
          </cell>
          <cell r="O188" t="str">
            <v xml:space="preserve"> </v>
          </cell>
        </row>
        <row r="189">
          <cell r="A189" t="str">
            <v>Total Access 612, T1 TDM w/ DSX-1</v>
          </cell>
          <cell r="B189" t="str">
            <v>4213612L1#TDM</v>
          </cell>
          <cell r="C189" t="str">
            <v>Total Access 612, T1 - T1 network interface, V.35, DSX-1, 10/100 BaseT and IP Router.  12 FXS ports.  TDM software loaded.  RJ-45 to DB-9 adapter (p/n: 3196ADPT001) available below.</v>
          </cell>
          <cell r="D189">
            <v>1350</v>
          </cell>
          <cell r="E189" t="str">
            <v>L4</v>
          </cell>
          <cell r="F189" t="str">
            <v>M4</v>
          </cell>
          <cell r="H189">
            <v>0</v>
          </cell>
          <cell r="I189" t="str">
            <v xml:space="preserve"> </v>
          </cell>
          <cell r="J189" t="str">
            <v xml:space="preserve"> </v>
          </cell>
          <cell r="K189" t="str">
            <v xml:space="preserve"> </v>
          </cell>
          <cell r="L189" t="str">
            <v xml:space="preserve"> </v>
          </cell>
          <cell r="M189" t="str">
            <v xml:space="preserve"> </v>
          </cell>
          <cell r="N189" t="str">
            <v xml:space="preserve"> </v>
          </cell>
          <cell r="O189" t="str">
            <v xml:space="preserve"> </v>
          </cell>
        </row>
        <row r="190">
          <cell r="A190" t="str">
            <v>Total Access 616, T1 TDM</v>
          </cell>
          <cell r="B190" t="str">
            <v>4203616L1#TDM</v>
          </cell>
          <cell r="C190" t="str">
            <v>Total Access 616, T1 - T1 network interface, V.35, 10/100 BaseT and IP Router.  16 FXS ports.  TDM software loaded.  RJ-45 to DB-9 adapter (p/n: 3196ADPT001) available below.</v>
          </cell>
          <cell r="D190">
            <v>1400</v>
          </cell>
          <cell r="E190" t="str">
            <v>L7</v>
          </cell>
          <cell r="F190" t="str">
            <v>M4</v>
          </cell>
          <cell r="H190">
            <v>0</v>
          </cell>
          <cell r="I190" t="str">
            <v xml:space="preserve"> </v>
          </cell>
          <cell r="J190" t="str">
            <v xml:space="preserve"> </v>
          </cell>
          <cell r="K190" t="str">
            <v xml:space="preserve"> </v>
          </cell>
          <cell r="L190" t="str">
            <v xml:space="preserve"> </v>
          </cell>
          <cell r="M190" t="str">
            <v xml:space="preserve"> </v>
          </cell>
          <cell r="N190" t="str">
            <v xml:space="preserve"> </v>
          </cell>
          <cell r="O190" t="str">
            <v xml:space="preserve"> </v>
          </cell>
        </row>
        <row r="191">
          <cell r="A191" t="str">
            <v>Total Access 616, T1 TDM</v>
          </cell>
          <cell r="B191" t="str">
            <v>4203616L1#TDMGOV</v>
          </cell>
          <cell r="C191" t="str">
            <v>Total Access 616, T1 - T1 network interface, V.35, 10/100 BaseT and IP Router.  16 FXS ports.  TDM software loaded.  RJ-45 to DB-9 adapter (p/n: 3196ADPT001) available below.  This model should be specified for use in Federal Government Applications where</v>
          </cell>
          <cell r="D191">
            <v>1400</v>
          </cell>
          <cell r="E191" t="str">
            <v>L7</v>
          </cell>
          <cell r="F191" t="str">
            <v>M4</v>
          </cell>
          <cell r="H191">
            <v>0</v>
          </cell>
          <cell r="I191" t="str">
            <v xml:space="preserve"> </v>
          </cell>
          <cell r="J191" t="str">
            <v xml:space="preserve"> </v>
          </cell>
          <cell r="K191" t="str">
            <v xml:space="preserve"> </v>
          </cell>
          <cell r="L191" t="str">
            <v xml:space="preserve"> </v>
          </cell>
          <cell r="M191" t="str">
            <v xml:space="preserve"> </v>
          </cell>
          <cell r="N191" t="str">
            <v xml:space="preserve"> </v>
          </cell>
          <cell r="O191" t="str">
            <v xml:space="preserve"> </v>
          </cell>
        </row>
        <row r="192">
          <cell r="A192" t="str">
            <v>Total Access 616, T1 TDM w/ DSX-1</v>
          </cell>
          <cell r="B192" t="str">
            <v>4213616L1#TDM</v>
          </cell>
          <cell r="C192" t="str">
            <v>Total Access 616, T1 - T1 network interface, V.35, DSX-1, 10/100 BaseT and IP Router.  16 FXS ports.  TDM software loaded.  RJ-45 to DB-9 adapter (p/n: 3196ADPT001) available below.</v>
          </cell>
          <cell r="D192">
            <v>1475</v>
          </cell>
          <cell r="E192" t="str">
            <v>L7</v>
          </cell>
          <cell r="F192" t="str">
            <v>M4</v>
          </cell>
          <cell r="H192">
            <v>0</v>
          </cell>
          <cell r="I192" t="str">
            <v xml:space="preserve"> </v>
          </cell>
          <cell r="J192" t="str">
            <v xml:space="preserve"> </v>
          </cell>
          <cell r="K192" t="str">
            <v xml:space="preserve"> </v>
          </cell>
          <cell r="L192" t="str">
            <v xml:space="preserve"> </v>
          </cell>
          <cell r="M192" t="str">
            <v xml:space="preserve"> </v>
          </cell>
          <cell r="N192" t="str">
            <v xml:space="preserve"> </v>
          </cell>
          <cell r="O192" t="str">
            <v xml:space="preserve"> </v>
          </cell>
        </row>
        <row r="193">
          <cell r="A193" t="str">
            <v>Total Access 616, T1 TDM w/ DSX-1</v>
          </cell>
          <cell r="B193" t="str">
            <v>4213616L1#TDMGOV</v>
          </cell>
          <cell r="C193" t="str">
            <v>Total Access 616, T1 - T1 network interface, V.35, DSX-1, 10/100 BaseT and IP Router.  16 FXS ports.  TDM software loaded.  RJ-45 to DB-9 adapter (p/n: 3196ADPT001) available below.  This model should be specified for use in Federal Government Application</v>
          </cell>
          <cell r="D193">
            <v>1475</v>
          </cell>
          <cell r="E193" t="str">
            <v>L7</v>
          </cell>
          <cell r="F193" t="str">
            <v>M4</v>
          </cell>
          <cell r="H193">
            <v>0</v>
          </cell>
          <cell r="I193" t="str">
            <v xml:space="preserve"> </v>
          </cell>
          <cell r="J193" t="str">
            <v xml:space="preserve"> </v>
          </cell>
          <cell r="K193" t="str">
            <v xml:space="preserve"> </v>
          </cell>
          <cell r="L193" t="str">
            <v xml:space="preserve"> </v>
          </cell>
          <cell r="M193" t="str">
            <v xml:space="preserve"> </v>
          </cell>
          <cell r="N193" t="str">
            <v xml:space="preserve"> </v>
          </cell>
          <cell r="O193" t="str">
            <v xml:space="preserve"> </v>
          </cell>
        </row>
        <row r="194">
          <cell r="A194" t="str">
            <v>Total Access 624, T1 TDM</v>
          </cell>
          <cell r="B194" t="str">
            <v>4203624L1#TDM</v>
          </cell>
          <cell r="C194" t="str">
            <v>Total Access 624, T1 - T1 network interface, V.35, 10/100 BaseT and IP Router.  24 FXS ports.  TDM software loaded.  RJ-45 to DB-9 adapter (p/n: 3196ADPT001) available below.</v>
          </cell>
          <cell r="D194">
            <v>1650</v>
          </cell>
          <cell r="E194" t="str">
            <v>L7</v>
          </cell>
          <cell r="F194" t="str">
            <v>M5</v>
          </cell>
          <cell r="H194">
            <v>0</v>
          </cell>
          <cell r="I194" t="str">
            <v xml:space="preserve"> </v>
          </cell>
          <cell r="J194" t="str">
            <v xml:space="preserve"> </v>
          </cell>
          <cell r="K194" t="str">
            <v xml:space="preserve"> </v>
          </cell>
          <cell r="L194" t="str">
            <v xml:space="preserve"> </v>
          </cell>
          <cell r="M194" t="str">
            <v xml:space="preserve"> </v>
          </cell>
          <cell r="N194" t="str">
            <v xml:space="preserve"> </v>
          </cell>
          <cell r="O194" t="str">
            <v xml:space="preserve"> </v>
          </cell>
        </row>
        <row r="195">
          <cell r="A195" t="str">
            <v>Total Access 624, T1 TDM</v>
          </cell>
          <cell r="B195" t="str">
            <v>4203624L1#TDMGOV</v>
          </cell>
          <cell r="C195" t="str">
            <v>Total Access 624, T1 - T1 network interface, V.35, 10/100 BaseT and IP Router.  24 FXS ports.  TDM software loaded.  RJ-45 to DB-9 adapter (p/n: 3196ADPT001) available below.  This model should be specified for use in Federal Government Applications where</v>
          </cell>
          <cell r="D195">
            <v>1650</v>
          </cell>
          <cell r="E195" t="str">
            <v>L7</v>
          </cell>
          <cell r="F195" t="str">
            <v>M5</v>
          </cell>
          <cell r="H195">
            <v>0</v>
          </cell>
          <cell r="I195" t="str">
            <v xml:space="preserve"> </v>
          </cell>
          <cell r="J195" t="str">
            <v xml:space="preserve"> </v>
          </cell>
          <cell r="K195" t="str">
            <v xml:space="preserve"> </v>
          </cell>
          <cell r="L195" t="str">
            <v xml:space="preserve"> </v>
          </cell>
          <cell r="M195" t="str">
            <v xml:space="preserve"> </v>
          </cell>
          <cell r="N195" t="str">
            <v xml:space="preserve"> </v>
          </cell>
          <cell r="O195" t="str">
            <v xml:space="preserve"> </v>
          </cell>
        </row>
        <row r="196">
          <cell r="A196" t="str">
            <v>Total Access 624, T1 TDM w/ DSX-1</v>
          </cell>
          <cell r="B196" t="str">
            <v>4213624L1#TDM</v>
          </cell>
          <cell r="C196" t="str">
            <v>Total Access 624, T1 - T1 network interface, V.35, DSX-1, 10/100 BaseT and IP Router.  24 FXS ports.  TDM software loaded.  RJ-45 to DB-9 adapter (p/n: 3196ADPT001) available below.</v>
          </cell>
          <cell r="D196">
            <v>1725</v>
          </cell>
          <cell r="E196" t="str">
            <v>L7</v>
          </cell>
          <cell r="F196" t="str">
            <v>M5</v>
          </cell>
          <cell r="H196">
            <v>0</v>
          </cell>
          <cell r="I196" t="str">
            <v xml:space="preserve"> </v>
          </cell>
          <cell r="J196" t="str">
            <v xml:space="preserve"> </v>
          </cell>
          <cell r="K196" t="str">
            <v xml:space="preserve"> </v>
          </cell>
          <cell r="L196" t="str">
            <v xml:space="preserve"> </v>
          </cell>
          <cell r="M196" t="str">
            <v xml:space="preserve"> </v>
          </cell>
          <cell r="N196" t="str">
            <v xml:space="preserve"> </v>
          </cell>
          <cell r="O196" t="str">
            <v xml:space="preserve"> </v>
          </cell>
        </row>
        <row r="197">
          <cell r="A197" t="str">
            <v>Total Access 624, T1 TDM w/ DSX-1</v>
          </cell>
          <cell r="B197" t="str">
            <v>4213624L1#TDMGOV</v>
          </cell>
          <cell r="C197" t="str">
            <v>Total Access 624, T1 - T1 network interface, V.35, DSX-1, 10/100 BaseT and IP Router.  24 FXS ports.  TDM software loaded.  RJ-45 to DB-9 adapter (p/n: 3196ADPT001) available below.  This model should be specified for use in Federal Government Application</v>
          </cell>
          <cell r="D197">
            <v>1725</v>
          </cell>
          <cell r="E197" t="str">
            <v>L7</v>
          </cell>
          <cell r="F197" t="str">
            <v>M5</v>
          </cell>
          <cell r="H197">
            <v>0</v>
          </cell>
          <cell r="I197" t="str">
            <v xml:space="preserve"> </v>
          </cell>
          <cell r="J197" t="str">
            <v xml:space="preserve"> </v>
          </cell>
          <cell r="K197" t="str">
            <v xml:space="preserve"> </v>
          </cell>
          <cell r="L197" t="str">
            <v xml:space="preserve"> </v>
          </cell>
          <cell r="M197" t="str">
            <v xml:space="preserve"> </v>
          </cell>
          <cell r="N197" t="str">
            <v xml:space="preserve"> </v>
          </cell>
          <cell r="O197" t="str">
            <v xml:space="preserve"> </v>
          </cell>
        </row>
        <row r="198">
          <cell r="A198" t="str">
            <v>Total Access 624, T1 TDM, FXS + FXO</v>
          </cell>
          <cell r="B198" t="str">
            <v>4203624L3#TDM</v>
          </cell>
          <cell r="C198" t="str">
            <v>Total Access 624, T1 - T1 network interface, V.35, 10/100 BaseT and IP Router.  16 FXS ports and 8 FXO ports.  TDM software loaded.  RJ-45 to DB-9 adapter (p/n: 3196ADPT001) available below.</v>
          </cell>
          <cell r="D198">
            <v>1800</v>
          </cell>
          <cell r="E198" t="str">
            <v>L7</v>
          </cell>
          <cell r="F198" t="str">
            <v>M5</v>
          </cell>
          <cell r="H198">
            <v>0</v>
          </cell>
          <cell r="I198" t="str">
            <v xml:space="preserve"> </v>
          </cell>
          <cell r="J198" t="str">
            <v xml:space="preserve"> </v>
          </cell>
          <cell r="K198" t="str">
            <v xml:space="preserve"> </v>
          </cell>
          <cell r="L198" t="str">
            <v xml:space="preserve"> </v>
          </cell>
          <cell r="M198" t="str">
            <v xml:space="preserve"> </v>
          </cell>
          <cell r="N198" t="str">
            <v xml:space="preserve"> </v>
          </cell>
          <cell r="O198" t="str">
            <v xml:space="preserve"> </v>
          </cell>
        </row>
        <row r="199">
          <cell r="A199" t="str">
            <v>Total Access 624, T1 TDM, FXS + FXO w/ DSX-1</v>
          </cell>
          <cell r="B199" t="str">
            <v>4213624L3#TDM</v>
          </cell>
          <cell r="C199" t="str">
            <v>Total Access 624, T1 - T1 network interface, V.35, DSX-1, 10/100 BaseT and IP Router.  16 FXS ports and 8 FXO ports.  TDM software loaded.  RJ-45 to DB-9 adapter (p/n: 3196ADPT001) available below.</v>
          </cell>
          <cell r="D199">
            <v>1875</v>
          </cell>
          <cell r="E199" t="str">
            <v>L7</v>
          </cell>
          <cell r="F199" t="str">
            <v>M5</v>
          </cell>
          <cell r="H199">
            <v>0</v>
          </cell>
          <cell r="I199" t="str">
            <v xml:space="preserve"> </v>
          </cell>
          <cell r="J199" t="str">
            <v xml:space="preserve"> </v>
          </cell>
          <cell r="K199" t="str">
            <v xml:space="preserve"> </v>
          </cell>
          <cell r="L199" t="str">
            <v xml:space="preserve"> </v>
          </cell>
          <cell r="M199" t="str">
            <v xml:space="preserve"> </v>
          </cell>
          <cell r="N199" t="str">
            <v xml:space="preserve"> </v>
          </cell>
          <cell r="O199" t="str">
            <v xml:space="preserve"> </v>
          </cell>
        </row>
        <row r="200">
          <cell r="A200" t="str">
            <v>Total Access 600R, T1 ATM</v>
          </cell>
          <cell r="B200" t="str">
            <v>4203600L1#ATM</v>
          </cell>
          <cell r="C200" t="str">
            <v>Access Router with T1 interface and 10/100 BaseT Ethernet port.  Features include: Integrated T1 WAN interface; IP routing; 802.1d Bridging (all protocols); NAT/NAPT; Packet Filtering; DHCP client, server &amp; relay; RIP V1, V2 and Static Routes; ATM support</v>
          </cell>
          <cell r="D200">
            <v>725</v>
          </cell>
          <cell r="E200" t="str">
            <v>L3</v>
          </cell>
          <cell r="F200" t="str">
            <v>M2</v>
          </cell>
          <cell r="H200">
            <v>0</v>
          </cell>
          <cell r="I200" t="str">
            <v xml:space="preserve"> </v>
          </cell>
          <cell r="J200" t="str">
            <v xml:space="preserve"> </v>
          </cell>
          <cell r="K200" t="str">
            <v xml:space="preserve"> </v>
          </cell>
          <cell r="L200" t="str">
            <v xml:space="preserve"> </v>
          </cell>
          <cell r="M200" t="str">
            <v xml:space="preserve"> </v>
          </cell>
          <cell r="N200" t="str">
            <v xml:space="preserve"> </v>
          </cell>
          <cell r="O200" t="str">
            <v xml:space="preserve"> </v>
          </cell>
        </row>
        <row r="201">
          <cell r="A201" t="str">
            <v>Total Access 600R, T1 ATM w/ DSX-1</v>
          </cell>
          <cell r="B201" t="str">
            <v>4213600L1#ATM</v>
          </cell>
          <cell r="C201" t="str">
            <v>Integrated Access Device with built-in T1/FT1 network interface, DSX-1 interface and 10/100 BaseT Ethernet port.  Features include: Integrated T1 CSU/DSU; IP routing; 802.1d Bridging (all protocols); NAT/NAPT; Packet Filtering; DHCP server; RIP V1, V2 and</v>
          </cell>
          <cell r="D201">
            <v>800</v>
          </cell>
          <cell r="E201" t="str">
            <v>L3</v>
          </cell>
          <cell r="F201" t="str">
            <v>M2</v>
          </cell>
          <cell r="H201">
            <v>0</v>
          </cell>
          <cell r="I201" t="str">
            <v xml:space="preserve"> </v>
          </cell>
          <cell r="J201" t="str">
            <v xml:space="preserve"> </v>
          </cell>
          <cell r="K201" t="str">
            <v xml:space="preserve"> </v>
          </cell>
          <cell r="L201" t="str">
            <v xml:space="preserve"> </v>
          </cell>
          <cell r="M201" t="str">
            <v xml:space="preserve"> </v>
          </cell>
          <cell r="N201" t="str">
            <v xml:space="preserve"> </v>
          </cell>
          <cell r="O201" t="str">
            <v xml:space="preserve"> </v>
          </cell>
        </row>
        <row r="202">
          <cell r="A202" t="str">
            <v>Total Access 604, T1 ATM</v>
          </cell>
          <cell r="B202" t="str">
            <v>4203640L1#ATM</v>
          </cell>
          <cell r="C202" t="str">
            <v>Total Access 604, T1 - T1 network interface, V.35, 10/100 BaseT and IP Router.  Four FXS ports with G.168 Echo Cancellation and ADPCM (G.726) resources.  VoIP/VoATM software loaded.  RJ-45 to DB-9 adapter (p/n: 3196ADPT001) available below.</v>
          </cell>
          <cell r="D202">
            <v>850</v>
          </cell>
          <cell r="E202" t="str">
            <v>L3</v>
          </cell>
          <cell r="F202" t="str">
            <v>M3</v>
          </cell>
          <cell r="H202">
            <v>0</v>
          </cell>
          <cell r="I202" t="str">
            <v xml:space="preserve"> </v>
          </cell>
          <cell r="J202" t="str">
            <v xml:space="preserve"> </v>
          </cell>
          <cell r="K202" t="str">
            <v xml:space="preserve"> </v>
          </cell>
          <cell r="L202" t="str">
            <v xml:space="preserve"> </v>
          </cell>
          <cell r="M202" t="str">
            <v xml:space="preserve"> </v>
          </cell>
          <cell r="N202" t="str">
            <v xml:space="preserve"> </v>
          </cell>
          <cell r="O202" t="str">
            <v xml:space="preserve"> </v>
          </cell>
        </row>
        <row r="203">
          <cell r="A203" t="str">
            <v>Total Access 604, T1 ATM w/ DSX-1</v>
          </cell>
          <cell r="B203" t="str">
            <v>4213640L1#ATM</v>
          </cell>
          <cell r="C203" t="str">
            <v>Total Access 604, T1 - T1 network interface, DSX-1 (for digital voice), V.35, 10/100 BaseT and IP Router.  Four FXS ports with G.168 Echo Cancellation and ADPCM (G.726) resources.  VoIP/VoATM software loaded.  RJ-45 to DB-9 adapter (p/n: 3196ADPT001) avai</v>
          </cell>
          <cell r="D203">
            <v>925</v>
          </cell>
          <cell r="E203" t="str">
            <v>L3</v>
          </cell>
          <cell r="F203" t="str">
            <v>M3</v>
          </cell>
          <cell r="H203">
            <v>0</v>
          </cell>
          <cell r="I203" t="str">
            <v xml:space="preserve"> </v>
          </cell>
          <cell r="J203" t="str">
            <v xml:space="preserve"> </v>
          </cell>
          <cell r="K203" t="str">
            <v xml:space="preserve"> </v>
          </cell>
          <cell r="L203" t="str">
            <v xml:space="preserve"> </v>
          </cell>
          <cell r="M203" t="str">
            <v xml:space="preserve"> </v>
          </cell>
          <cell r="N203" t="str">
            <v xml:space="preserve"> </v>
          </cell>
          <cell r="O203" t="str">
            <v xml:space="preserve"> </v>
          </cell>
        </row>
        <row r="204">
          <cell r="A204" t="str">
            <v>Total Access 608, T1 ATM</v>
          </cell>
          <cell r="B204" t="str">
            <v>4203680L1#ATM</v>
          </cell>
          <cell r="C204" t="str">
            <v>Total Access 608, T1 - T1 network interface, V.35, 10/100 BaseT and IP Router.  Eight FXS ports with G.168 Echo Cancellation and ADPCM (G.726) resources.  VoIP/VoATM software loaded.  RJ-45 to DB-9 adapter (p/n: 3196ADPT001) available below.</v>
          </cell>
          <cell r="D204">
            <v>975</v>
          </cell>
          <cell r="E204" t="str">
            <v>L4</v>
          </cell>
          <cell r="F204" t="str">
            <v>M4</v>
          </cell>
          <cell r="H204">
            <v>0</v>
          </cell>
          <cell r="I204" t="str">
            <v xml:space="preserve"> </v>
          </cell>
          <cell r="J204" t="str">
            <v xml:space="preserve"> </v>
          </cell>
          <cell r="K204" t="str">
            <v xml:space="preserve"> </v>
          </cell>
          <cell r="L204" t="str">
            <v xml:space="preserve"> </v>
          </cell>
          <cell r="M204" t="str">
            <v xml:space="preserve"> </v>
          </cell>
          <cell r="N204" t="str">
            <v xml:space="preserve"> </v>
          </cell>
          <cell r="O204" t="str">
            <v xml:space="preserve"> </v>
          </cell>
        </row>
        <row r="205">
          <cell r="A205" t="str">
            <v>Total Access 608, T1 ATM w/ DSX-1</v>
          </cell>
          <cell r="B205" t="str">
            <v>4213680L1#ATM</v>
          </cell>
          <cell r="C205" t="str">
            <v>Total Access 608, T1 - T1 network interface, DSX-1 (for digital voice), V.35, 10/100 BaseT and IP Router.  Eight FXS ports with G.168 Echo Cancellation and ADPCM (G.726) resources.  VoIP/VoATM software loaded.  RJ-45 to DB-9 adapter (p/n: 3196ADPT001) ava</v>
          </cell>
          <cell r="D205">
            <v>1050</v>
          </cell>
          <cell r="E205" t="str">
            <v>L4</v>
          </cell>
          <cell r="F205" t="str">
            <v>M4</v>
          </cell>
          <cell r="H205">
            <v>0</v>
          </cell>
          <cell r="I205" t="str">
            <v xml:space="preserve"> </v>
          </cell>
          <cell r="J205" t="str">
            <v xml:space="preserve"> </v>
          </cell>
          <cell r="K205" t="str">
            <v xml:space="preserve"> </v>
          </cell>
          <cell r="L205" t="str">
            <v xml:space="preserve"> </v>
          </cell>
          <cell r="M205" t="str">
            <v xml:space="preserve"> </v>
          </cell>
          <cell r="N205" t="str">
            <v xml:space="preserve"> </v>
          </cell>
          <cell r="O205" t="str">
            <v xml:space="preserve"> </v>
          </cell>
        </row>
        <row r="206">
          <cell r="A206" t="str">
            <v>Total Access 612, T1 ATM</v>
          </cell>
          <cell r="B206" t="str">
            <v>4203612L1#ATM</v>
          </cell>
          <cell r="C206" t="str">
            <v>Total Access 612, T1 - T1 network interface, V.35, 10/100 BaseT and IP Router.  12 FXS ports with G.168 Echo Cancellation and ADPCM (G.726) resources.  VoIP/VoATM software loaded.  RJ-45 to DB-9 adapter (p/n: 3196ADPT001) available below.</v>
          </cell>
          <cell r="D206">
            <v>1275</v>
          </cell>
          <cell r="E206" t="str">
            <v>L4</v>
          </cell>
          <cell r="F206" t="str">
            <v>M4</v>
          </cell>
          <cell r="H206">
            <v>0</v>
          </cell>
          <cell r="I206" t="str">
            <v xml:space="preserve"> </v>
          </cell>
          <cell r="J206" t="str">
            <v xml:space="preserve"> </v>
          </cell>
          <cell r="K206" t="str">
            <v xml:space="preserve"> </v>
          </cell>
          <cell r="L206" t="str">
            <v xml:space="preserve"> </v>
          </cell>
          <cell r="M206" t="str">
            <v xml:space="preserve"> </v>
          </cell>
          <cell r="N206" t="str">
            <v xml:space="preserve"> </v>
          </cell>
          <cell r="O206" t="str">
            <v xml:space="preserve"> </v>
          </cell>
        </row>
        <row r="207">
          <cell r="A207" t="str">
            <v>Total Access 612, T1 ATM w/ DSX-1</v>
          </cell>
          <cell r="B207" t="str">
            <v>4213612L1#ATM</v>
          </cell>
          <cell r="C207" t="str">
            <v>Total Access 612, T1 - T1 network interface, DSX-1 (for digital voice), V.35, 10/100 BaseT and IP Router.  12 FXS ports with G.168 Echo Cancellation and ADPCM (G.726) resources.  VoIP/VoATM software loaded.  RJ-45 to DB-9 adapter (p/n: 3196ADPT001) availa</v>
          </cell>
          <cell r="D207">
            <v>1350</v>
          </cell>
          <cell r="E207" t="str">
            <v>L4</v>
          </cell>
          <cell r="F207" t="str">
            <v>M4</v>
          </cell>
          <cell r="H207">
            <v>0</v>
          </cell>
          <cell r="I207" t="str">
            <v xml:space="preserve"> </v>
          </cell>
          <cell r="J207" t="str">
            <v xml:space="preserve"> </v>
          </cell>
          <cell r="K207" t="str">
            <v xml:space="preserve"> </v>
          </cell>
          <cell r="L207" t="str">
            <v xml:space="preserve"> </v>
          </cell>
          <cell r="M207" t="str">
            <v xml:space="preserve"> </v>
          </cell>
          <cell r="N207" t="str">
            <v xml:space="preserve"> </v>
          </cell>
          <cell r="O207" t="str">
            <v xml:space="preserve"> </v>
          </cell>
        </row>
        <row r="208">
          <cell r="A208" t="str">
            <v>Total Access 616, T1 ATM</v>
          </cell>
          <cell r="B208" t="str">
            <v>4203616L1#ATM</v>
          </cell>
          <cell r="C208" t="str">
            <v>Total Access 616, T1 - T1 network interface, V.35, 10/100 BaseT and IP Router.  16 FXS ports with G.168 Echo Cancellation and ADPCM (G.726) resources.  VoIP/VoATM software loaded.  RJ-45 to DB-9 adapter (p/n: 3196ADPT001) available below.</v>
          </cell>
          <cell r="D208">
            <v>1400</v>
          </cell>
          <cell r="E208" t="str">
            <v>L7</v>
          </cell>
          <cell r="F208" t="str">
            <v>M4</v>
          </cell>
          <cell r="H208">
            <v>0</v>
          </cell>
          <cell r="I208" t="str">
            <v xml:space="preserve"> </v>
          </cell>
          <cell r="J208" t="str">
            <v xml:space="preserve"> </v>
          </cell>
          <cell r="K208" t="str">
            <v xml:space="preserve"> </v>
          </cell>
          <cell r="L208" t="str">
            <v xml:space="preserve"> </v>
          </cell>
          <cell r="M208" t="str">
            <v xml:space="preserve"> </v>
          </cell>
          <cell r="N208" t="str">
            <v xml:space="preserve"> </v>
          </cell>
          <cell r="O208" t="str">
            <v xml:space="preserve"> </v>
          </cell>
        </row>
        <row r="209">
          <cell r="A209" t="str">
            <v>Total Access 616, T1 ATM w/ DSX-1</v>
          </cell>
          <cell r="B209" t="str">
            <v>4213616L1#ATM</v>
          </cell>
          <cell r="C209" t="str">
            <v>Total Access 616, T1 - T1 network interface, DSX-1 (for digital voice), V.35, 10/100 BaseT and IP Router.  16 FXS ports with G.168 Echo Cancellation and ADPCM (G.726) resources.  VoIP/VoATM software loaded.  RJ-45 to DB-9 adapter (p/n: 3196ADPT001) availa</v>
          </cell>
          <cell r="D209">
            <v>1475</v>
          </cell>
          <cell r="E209" t="str">
            <v>L7</v>
          </cell>
          <cell r="F209" t="str">
            <v>M4</v>
          </cell>
          <cell r="H209">
            <v>0</v>
          </cell>
          <cell r="I209" t="str">
            <v xml:space="preserve"> </v>
          </cell>
          <cell r="J209" t="str">
            <v xml:space="preserve"> </v>
          </cell>
          <cell r="K209" t="str">
            <v xml:space="preserve"> </v>
          </cell>
          <cell r="L209" t="str">
            <v xml:space="preserve"> </v>
          </cell>
          <cell r="M209" t="str">
            <v xml:space="preserve"> </v>
          </cell>
          <cell r="N209" t="str">
            <v xml:space="preserve"> </v>
          </cell>
          <cell r="O209" t="str">
            <v xml:space="preserve"> </v>
          </cell>
        </row>
        <row r="210">
          <cell r="A210" t="str">
            <v>Total Access 624, T1 ATM</v>
          </cell>
          <cell r="B210" t="str">
            <v>4203624L1#ATM</v>
          </cell>
          <cell r="C210" t="str">
            <v>Total Access 624, T1 - T1 network interface, V.35, 10/100 BaseT and IP Router.  24 FXS ports with G.168 Echo Cancellation and ADPCM (G.726) resources.  VoIP/VoATM software loaded.  RJ-45 to DB-9 adapter (p/n: 3196ADPT001) available below.</v>
          </cell>
          <cell r="D210">
            <v>1650</v>
          </cell>
          <cell r="E210" t="str">
            <v>L7</v>
          </cell>
          <cell r="F210" t="str">
            <v>M5</v>
          </cell>
          <cell r="H210">
            <v>0</v>
          </cell>
          <cell r="I210" t="str">
            <v xml:space="preserve"> </v>
          </cell>
          <cell r="J210" t="str">
            <v xml:space="preserve"> </v>
          </cell>
          <cell r="K210" t="str">
            <v xml:space="preserve"> </v>
          </cell>
          <cell r="L210" t="str">
            <v xml:space="preserve"> </v>
          </cell>
          <cell r="M210" t="str">
            <v xml:space="preserve"> </v>
          </cell>
          <cell r="N210" t="str">
            <v xml:space="preserve"> </v>
          </cell>
          <cell r="O210" t="str">
            <v xml:space="preserve"> </v>
          </cell>
        </row>
        <row r="211">
          <cell r="A211" t="str">
            <v>Total Access 624, T1 ATM w/ DSX-1</v>
          </cell>
          <cell r="B211" t="str">
            <v>4213624L1#ATM</v>
          </cell>
          <cell r="C211" t="str">
            <v>Total Access 624, T1 - T1 network interface, DSX-1 (for digital voice), V.35, 10/100 BaseT and IP Router.  24 FXS ports with G.168 Echo Cancellation and ADPCM (G.726) resources.  VoIP/VoATM software loaded.  RJ-45 to DB-9 adapter (p/n: 3196ADPT001) availa</v>
          </cell>
          <cell r="D211">
            <v>1725</v>
          </cell>
          <cell r="E211" t="str">
            <v>L7</v>
          </cell>
          <cell r="F211" t="str">
            <v>M5</v>
          </cell>
          <cell r="H211">
            <v>0</v>
          </cell>
          <cell r="I211" t="str">
            <v xml:space="preserve"> </v>
          </cell>
          <cell r="J211" t="str">
            <v xml:space="preserve"> </v>
          </cell>
          <cell r="K211" t="str">
            <v xml:space="preserve"> </v>
          </cell>
          <cell r="L211" t="str">
            <v xml:space="preserve"> </v>
          </cell>
          <cell r="M211" t="str">
            <v xml:space="preserve"> </v>
          </cell>
          <cell r="N211" t="str">
            <v xml:space="preserve"> </v>
          </cell>
          <cell r="O211" t="str">
            <v xml:space="preserve"> </v>
          </cell>
        </row>
        <row r="212">
          <cell r="A212" t="str">
            <v>Total Access 624, T1 ATM, FXS + FXO</v>
          </cell>
          <cell r="B212" t="str">
            <v>4203624L3#ATM</v>
          </cell>
          <cell r="C212" t="str">
            <v>Total Access 624, T1 - T1 network interface, V.35, 10/100 BaseT and IP Router.  16 FXS ports and 8 FXO ports with G.168 Echo Cancellation and ADPCM (G.726) resources.  VoIP/ VoATM software loaded.  RJ-45 to DB-9 adapter (p/n: 3196ADPT001) available below.</v>
          </cell>
          <cell r="D212">
            <v>1800</v>
          </cell>
          <cell r="E212" t="str">
            <v>L7</v>
          </cell>
          <cell r="F212" t="str">
            <v>M5</v>
          </cell>
          <cell r="H212">
            <v>0</v>
          </cell>
          <cell r="I212" t="str">
            <v xml:space="preserve"> </v>
          </cell>
          <cell r="J212" t="str">
            <v xml:space="preserve"> </v>
          </cell>
          <cell r="K212" t="str">
            <v xml:space="preserve"> </v>
          </cell>
          <cell r="L212" t="str">
            <v xml:space="preserve"> </v>
          </cell>
          <cell r="M212" t="str">
            <v xml:space="preserve"> </v>
          </cell>
          <cell r="N212" t="str">
            <v xml:space="preserve"> </v>
          </cell>
          <cell r="O212" t="str">
            <v xml:space="preserve"> </v>
          </cell>
        </row>
        <row r="213">
          <cell r="A213" t="str">
            <v>Total Access 624, T1 ATM, FXS + FXO w/ DSX-1</v>
          </cell>
          <cell r="B213" t="str">
            <v>4213624L3#ATM</v>
          </cell>
          <cell r="C213" t="str">
            <v>Total Access 624, T1 - T1 network interface, DSX-1 (for digital voice), V.35, 10/100 BaseT and IP Router.  16 FXS ports and 8 FXO ports with G.168 Echo Cancellation and ADPCM (G.726) resources.  VoIP/VoATM software loaded.  RJ-45 to DB-9 adapter (p/n: 319</v>
          </cell>
          <cell r="D213">
            <v>1875</v>
          </cell>
          <cell r="E213" t="str">
            <v>L7</v>
          </cell>
          <cell r="F213" t="str">
            <v>M5</v>
          </cell>
          <cell r="H213">
            <v>0</v>
          </cell>
          <cell r="I213" t="str">
            <v xml:space="preserve"> </v>
          </cell>
          <cell r="J213" t="str">
            <v xml:space="preserve"> </v>
          </cell>
          <cell r="K213" t="str">
            <v xml:space="preserve"> </v>
          </cell>
          <cell r="L213" t="str">
            <v xml:space="preserve"> </v>
          </cell>
          <cell r="M213" t="str">
            <v xml:space="preserve"> </v>
          </cell>
          <cell r="N213" t="str">
            <v xml:space="preserve"> </v>
          </cell>
          <cell r="O213" t="str">
            <v xml:space="preserve"> </v>
          </cell>
        </row>
        <row r="214">
          <cell r="A214" t="str">
            <v>Total Access 604, ADSL2+</v>
          </cell>
          <cell r="B214" t="str">
            <v>4204640L4</v>
          </cell>
          <cell r="C214" t="str">
            <v>Total Access 604, ADSL2+ - ADSL2+ network interface, 10/100 BaseT and IP Router.  Four FXS ports with G.168 Echo Cancellation and ADPCM (G.726) resources.  VoIP/VoATM software loaded.  RJ-45 to DB-9 adapter (p/n: 3196ADPT001) available below.</v>
          </cell>
          <cell r="D214">
            <v>850</v>
          </cell>
          <cell r="E214" t="str">
            <v>L3</v>
          </cell>
          <cell r="F214" t="str">
            <v>M3</v>
          </cell>
          <cell r="H214">
            <v>0</v>
          </cell>
          <cell r="I214" t="str">
            <v xml:space="preserve"> </v>
          </cell>
          <cell r="J214" t="str">
            <v xml:space="preserve"> </v>
          </cell>
          <cell r="K214" t="str">
            <v xml:space="preserve"> </v>
          </cell>
          <cell r="L214" t="str">
            <v xml:space="preserve"> </v>
          </cell>
          <cell r="M214" t="str">
            <v xml:space="preserve"> </v>
          </cell>
          <cell r="N214" t="str">
            <v xml:space="preserve"> </v>
          </cell>
          <cell r="O214" t="str">
            <v xml:space="preserve"> </v>
          </cell>
        </row>
        <row r="215">
          <cell r="A215" t="str">
            <v>Total Access 608, ADSL2+</v>
          </cell>
          <cell r="B215" t="str">
            <v>4204680L4</v>
          </cell>
          <cell r="C215" t="str">
            <v>Total Access 608, ADSL2+ - ADSL2+ network interface, 10/100 BaseT and IP Router.  Eight FXS ports with G.168 Echo Cancellation and ADPCM (G.726) resources.  VoIP/VoATM software loaded.  RJ-45 to DB-9 adapter (p/n: 3196ADPT001) available below.</v>
          </cell>
          <cell r="D215">
            <v>975</v>
          </cell>
          <cell r="E215" t="str">
            <v>L4</v>
          </cell>
          <cell r="F215" t="str">
            <v>M4</v>
          </cell>
          <cell r="H215">
            <v>0</v>
          </cell>
          <cell r="I215" t="str">
            <v xml:space="preserve"> </v>
          </cell>
          <cell r="J215" t="str">
            <v xml:space="preserve"> </v>
          </cell>
          <cell r="K215" t="str">
            <v xml:space="preserve"> </v>
          </cell>
          <cell r="L215" t="str">
            <v xml:space="preserve"> </v>
          </cell>
          <cell r="M215" t="str">
            <v xml:space="preserve"> </v>
          </cell>
          <cell r="N215" t="str">
            <v xml:space="preserve"> </v>
          </cell>
          <cell r="O215" t="str">
            <v xml:space="preserve"> </v>
          </cell>
        </row>
        <row r="216">
          <cell r="A216" t="str">
            <v>Total Access 604, SDSL</v>
          </cell>
          <cell r="B216" t="str">
            <v>4200642L1</v>
          </cell>
          <cell r="C216" t="str">
            <v>Total Access 604, SDSL - SDSL network interface, V.35, 10/100 BaseT and IP Router.  Four FXS ports with G.168 Echo Cancellation and ADPCM (G.726) resources.  Designed for VoDSL applications.  RJ-45 to DB-9 adapter (p/n: 3196ADPT001) available below.</v>
          </cell>
          <cell r="D216">
            <v>1245</v>
          </cell>
          <cell r="E216" t="str">
            <v>L3</v>
          </cell>
          <cell r="F216" t="str">
            <v>M3</v>
          </cell>
          <cell r="H216">
            <v>0</v>
          </cell>
          <cell r="I216" t="str">
            <v xml:space="preserve"> </v>
          </cell>
          <cell r="J216" t="str">
            <v xml:space="preserve"> </v>
          </cell>
          <cell r="K216" t="str">
            <v xml:space="preserve"> </v>
          </cell>
          <cell r="L216" t="str">
            <v xml:space="preserve"> </v>
          </cell>
          <cell r="M216" t="str">
            <v xml:space="preserve"> </v>
          </cell>
          <cell r="N216" t="str">
            <v xml:space="preserve"> </v>
          </cell>
          <cell r="O216" t="str">
            <v xml:space="preserve"> </v>
          </cell>
        </row>
        <row r="217">
          <cell r="A217" t="str">
            <v>Total Access 608, SDSL</v>
          </cell>
          <cell r="B217" t="str">
            <v>4200682L1</v>
          </cell>
          <cell r="C217" t="str">
            <v>Total Access 608, SDSL - SDSL network interface, V.35, 10/100 BaseT and IP Router.  Eight FXS ports with G.168 Echo Cancellation and ADPCM (G.726) resources.  Designed for VoDSL applications.  RJ-45 to DB-9 adapter (p/n: 3196ADPT001) available below.</v>
          </cell>
          <cell r="D217">
            <v>1495</v>
          </cell>
          <cell r="E217" t="str">
            <v>L4</v>
          </cell>
          <cell r="F217" t="str">
            <v>M4</v>
          </cell>
          <cell r="H217">
            <v>0</v>
          </cell>
          <cell r="I217" t="str">
            <v xml:space="preserve"> </v>
          </cell>
          <cell r="J217" t="str">
            <v xml:space="preserve"> </v>
          </cell>
          <cell r="K217" t="str">
            <v xml:space="preserve"> </v>
          </cell>
          <cell r="L217" t="str">
            <v xml:space="preserve"> </v>
          </cell>
          <cell r="M217" t="str">
            <v xml:space="preserve"> </v>
          </cell>
          <cell r="N217" t="str">
            <v xml:space="preserve"> </v>
          </cell>
          <cell r="O217" t="str">
            <v xml:space="preserve"> </v>
          </cell>
        </row>
        <row r="218">
          <cell r="A218" t="str">
            <v>Total Access 612, SDSL</v>
          </cell>
          <cell r="B218" t="str">
            <v>4200612L2</v>
          </cell>
          <cell r="C218" t="str">
            <v>Total Access 612, SDSL - SDSL network interface, V.35, 10/100 BaseT and IP Router.  12 FXS ports with G.168 Echo Cancellation and ADPCM (G.726) resources.  Designed for VoDSL applications.  RJ-45 to DB-9 adapter (p/n: 3196ADPT001) available below.</v>
          </cell>
          <cell r="D218">
            <v>1695</v>
          </cell>
          <cell r="E218" t="str">
            <v>L4</v>
          </cell>
          <cell r="F218" t="str">
            <v>M4</v>
          </cell>
          <cell r="H218">
            <v>0</v>
          </cell>
          <cell r="I218" t="str">
            <v xml:space="preserve"> </v>
          </cell>
          <cell r="J218" t="str">
            <v xml:space="preserve"> </v>
          </cell>
          <cell r="K218" t="str">
            <v xml:space="preserve"> </v>
          </cell>
          <cell r="L218" t="str">
            <v xml:space="preserve"> </v>
          </cell>
          <cell r="M218" t="str">
            <v xml:space="preserve"> </v>
          </cell>
          <cell r="N218" t="str">
            <v xml:space="preserve"> </v>
          </cell>
          <cell r="O218" t="str">
            <v xml:space="preserve"> </v>
          </cell>
        </row>
        <row r="219">
          <cell r="A219" t="str">
            <v>Total Access 616, SDSL</v>
          </cell>
          <cell r="B219" t="str">
            <v>4200616L2</v>
          </cell>
          <cell r="C219" t="str">
            <v>Total Access 616, SDSL - SDSL network interface, V.35, 10/100 BaseT and IP Router.  16 FXS ports with G.168 Echo Cancellation and ADPCM (G.726) resources.  Designed for VoDSL applications.  RJ-45 to DB-9 adapter (p/n: 3196ADPT001) available below.</v>
          </cell>
          <cell r="D219">
            <v>1945</v>
          </cell>
          <cell r="E219" t="str">
            <v>L7</v>
          </cell>
          <cell r="F219" t="str">
            <v>M4</v>
          </cell>
          <cell r="H219">
            <v>0</v>
          </cell>
          <cell r="I219" t="str">
            <v xml:space="preserve"> </v>
          </cell>
          <cell r="J219" t="str">
            <v xml:space="preserve"> </v>
          </cell>
          <cell r="K219" t="str">
            <v xml:space="preserve"> </v>
          </cell>
          <cell r="L219" t="str">
            <v xml:space="preserve"> </v>
          </cell>
          <cell r="M219" t="str">
            <v xml:space="preserve"> </v>
          </cell>
          <cell r="N219" t="str">
            <v xml:space="preserve"> </v>
          </cell>
          <cell r="O219" t="str">
            <v xml:space="preserve"> </v>
          </cell>
        </row>
        <row r="220">
          <cell r="A220" t="str">
            <v>Total Access 624, SDSL</v>
          </cell>
          <cell r="B220" t="str">
            <v>4200624L2</v>
          </cell>
          <cell r="C220" t="str">
            <v>Total Access 624, SDSL - SDSL network interface, V.35, 10/100 BaseT and IP Router.  24 FXS ports with G.168 Echo Cancellation and ADPCM (G.726) resources.  Designed for VoDSL applications.  RJ-45 to DB-9 adapter (p/n: 3196ADPT001) available below.</v>
          </cell>
          <cell r="D220">
            <v>2395</v>
          </cell>
          <cell r="E220" t="str">
            <v>L7</v>
          </cell>
          <cell r="F220" t="str">
            <v>M5</v>
          </cell>
          <cell r="H220">
            <v>0</v>
          </cell>
          <cell r="I220" t="str">
            <v xml:space="preserve"> </v>
          </cell>
          <cell r="J220" t="str">
            <v xml:space="preserve"> </v>
          </cell>
          <cell r="K220" t="str">
            <v xml:space="preserve"> </v>
          </cell>
          <cell r="L220" t="str">
            <v xml:space="preserve"> </v>
          </cell>
          <cell r="M220" t="str">
            <v xml:space="preserve"> </v>
          </cell>
          <cell r="N220" t="str">
            <v xml:space="preserve"> </v>
          </cell>
          <cell r="O220" t="str">
            <v xml:space="preserve"> </v>
          </cell>
        </row>
        <row r="221">
          <cell r="A221" t="str">
            <v>Total Access 600R, SHDSL (ATM)</v>
          </cell>
          <cell r="B221" t="str">
            <v>4200600L3</v>
          </cell>
          <cell r="C221" t="str">
            <v>Access Router with SHDSL WAN interface and 10/100 BaseT Ethernet port.  Features include: Integrated SHDSL WAN interface; IP routing; 802.1d Bridging (all protocols); NAT/NAPT; Packet Filtering; DHCP client, server &amp; relay; RIP V1, V2 and Static Routes; A</v>
          </cell>
          <cell r="D221">
            <v>945</v>
          </cell>
          <cell r="E221" t="str">
            <v>L3</v>
          </cell>
          <cell r="F221" t="str">
            <v>M2</v>
          </cell>
          <cell r="H221">
            <v>0</v>
          </cell>
          <cell r="I221" t="str">
            <v xml:space="preserve"> </v>
          </cell>
          <cell r="J221" t="str">
            <v xml:space="preserve"> </v>
          </cell>
          <cell r="K221" t="str">
            <v xml:space="preserve"> </v>
          </cell>
          <cell r="L221" t="str">
            <v xml:space="preserve"> </v>
          </cell>
          <cell r="M221" t="str">
            <v xml:space="preserve"> </v>
          </cell>
          <cell r="N221" t="str">
            <v xml:space="preserve"> </v>
          </cell>
          <cell r="O221" t="str">
            <v xml:space="preserve"> </v>
          </cell>
        </row>
        <row r="222">
          <cell r="A222" t="str">
            <v>Total Access 604, SHDSL</v>
          </cell>
          <cell r="B222" t="str">
            <v>4203640L5</v>
          </cell>
          <cell r="C222" t="str">
            <v>Total Access 604, SHDSL - SHDSL (G.shdsl) network interface, V.35, 10/100 BaseT and IP Router.  Four FXS ports with G.168 Echo Cancellation and ADPCM (G.726) resources.  Designed for VoIP and VoDSL (BLES) applications.  RJ-45 to DB-9 adapter (p/n: 3196ADP</v>
          </cell>
          <cell r="D222">
            <v>850</v>
          </cell>
          <cell r="E222" t="str">
            <v>L3</v>
          </cell>
          <cell r="F222" t="str">
            <v>M3</v>
          </cell>
          <cell r="H222">
            <v>0</v>
          </cell>
          <cell r="I222" t="str">
            <v xml:space="preserve"> </v>
          </cell>
          <cell r="J222" t="str">
            <v xml:space="preserve"> </v>
          </cell>
          <cell r="K222" t="str">
            <v xml:space="preserve"> </v>
          </cell>
          <cell r="L222" t="str">
            <v xml:space="preserve"> </v>
          </cell>
          <cell r="M222" t="str">
            <v xml:space="preserve"> </v>
          </cell>
          <cell r="N222" t="str">
            <v xml:space="preserve"> </v>
          </cell>
          <cell r="O222" t="str">
            <v xml:space="preserve"> </v>
          </cell>
        </row>
        <row r="223">
          <cell r="A223" t="str">
            <v>Total Access 604, SHDSL w/ DSX-1</v>
          </cell>
          <cell r="B223" t="str">
            <v>4213640L5</v>
          </cell>
          <cell r="C223" t="str">
            <v>Total Access 604, SHDSL - SHDSL (G.shdsl) network interface, DSX-1 (for digital voice), V.35, 10/100 BaseT and IP Router.  Four FXS ports with G.168 Echo Cancellation and ADPCM (G.726) resources.  Designed for VoIP and VoDSL (BLES) applications.  RJ-45 to</v>
          </cell>
          <cell r="D223">
            <v>925</v>
          </cell>
          <cell r="E223" t="str">
            <v>L3</v>
          </cell>
          <cell r="F223" t="str">
            <v>M3</v>
          </cell>
          <cell r="H223">
            <v>0</v>
          </cell>
          <cell r="I223" t="str">
            <v xml:space="preserve"> </v>
          </cell>
          <cell r="J223" t="str">
            <v xml:space="preserve"> </v>
          </cell>
          <cell r="K223" t="str">
            <v xml:space="preserve"> </v>
          </cell>
          <cell r="L223" t="str">
            <v xml:space="preserve"> </v>
          </cell>
          <cell r="M223" t="str">
            <v xml:space="preserve"> </v>
          </cell>
          <cell r="N223" t="str">
            <v xml:space="preserve"> </v>
          </cell>
          <cell r="O223" t="str">
            <v xml:space="preserve"> </v>
          </cell>
        </row>
        <row r="224">
          <cell r="A224" t="str">
            <v>Total Access 608, SHDSL</v>
          </cell>
          <cell r="B224" t="str">
            <v>4203680L5</v>
          </cell>
          <cell r="C224" t="str">
            <v>Total Access 608, SHDSL - SHDSL (G.shdsl) network interface, V.35, 10/100 BaseT and IP Router.  Eight FXS ports with G.168 Echo Cancellation and ADPCM (G.726) resources.  Designed for VoIP and VoDSL (BLES) applications.  RJ-45 to DB-9 adapter (p/n: 3196AD</v>
          </cell>
          <cell r="D224">
            <v>975</v>
          </cell>
          <cell r="E224" t="str">
            <v>L4</v>
          </cell>
          <cell r="F224" t="str">
            <v>M4</v>
          </cell>
          <cell r="H224">
            <v>0</v>
          </cell>
          <cell r="I224" t="str">
            <v xml:space="preserve"> </v>
          </cell>
          <cell r="J224" t="str">
            <v xml:space="preserve"> </v>
          </cell>
          <cell r="K224" t="str">
            <v xml:space="preserve"> </v>
          </cell>
          <cell r="L224" t="str">
            <v xml:space="preserve"> </v>
          </cell>
          <cell r="M224" t="str">
            <v xml:space="preserve"> </v>
          </cell>
          <cell r="N224" t="str">
            <v xml:space="preserve"> </v>
          </cell>
          <cell r="O224" t="str">
            <v xml:space="preserve"> </v>
          </cell>
        </row>
        <row r="225">
          <cell r="A225" t="str">
            <v>Total Access 608, SHDSL w/ DSX-1</v>
          </cell>
          <cell r="B225" t="str">
            <v>4213680L5</v>
          </cell>
          <cell r="C225" t="str">
            <v>Total Access 608, SHDSL - SHDSL (G.shdsl) network interface, DSX-1 (for digital voice), V.35, 10/100 BaseT and IP Router.  Eight FXS ports with G.168 Echo Cancellation and ADPCM (G.726) resources.  Designed for VoIP and VoDSL (BLES) applications.  RJ-45 t</v>
          </cell>
          <cell r="D225">
            <v>1050</v>
          </cell>
          <cell r="E225" t="str">
            <v>L4</v>
          </cell>
          <cell r="F225" t="str">
            <v>M4</v>
          </cell>
          <cell r="H225">
            <v>0</v>
          </cell>
          <cell r="I225" t="str">
            <v xml:space="preserve"> </v>
          </cell>
          <cell r="J225" t="str">
            <v xml:space="preserve"> </v>
          </cell>
          <cell r="K225" t="str">
            <v xml:space="preserve"> </v>
          </cell>
          <cell r="L225" t="str">
            <v xml:space="preserve"> </v>
          </cell>
          <cell r="M225" t="str">
            <v xml:space="preserve"> </v>
          </cell>
          <cell r="N225" t="str">
            <v xml:space="preserve"> </v>
          </cell>
          <cell r="O225" t="str">
            <v xml:space="preserve"> </v>
          </cell>
        </row>
        <row r="226">
          <cell r="A226" t="str">
            <v>Total Access 612, SHDSL</v>
          </cell>
          <cell r="B226" t="str">
            <v>4203612L5</v>
          </cell>
          <cell r="C226" t="str">
            <v>Total Access 612, SHDSL - SHDSL (G.shdsl) network interface, V.35, 10/100 BaseT and IP Router.  12 FXS ports with G.168 Echo Cancellation and ADPCM (G.726) resources.  Designed for VoIP and VoDSL (BLES) applications.  RJ-45 to DB-9 adapter (p/n: 3196ADPT0</v>
          </cell>
          <cell r="D226">
            <v>1275</v>
          </cell>
          <cell r="E226" t="str">
            <v>L4</v>
          </cell>
          <cell r="F226" t="str">
            <v>M4</v>
          </cell>
          <cell r="H226">
            <v>0</v>
          </cell>
          <cell r="I226" t="str">
            <v xml:space="preserve"> </v>
          </cell>
          <cell r="J226" t="str">
            <v xml:space="preserve"> </v>
          </cell>
          <cell r="K226" t="str">
            <v xml:space="preserve"> </v>
          </cell>
          <cell r="L226" t="str">
            <v xml:space="preserve"> </v>
          </cell>
          <cell r="M226" t="str">
            <v xml:space="preserve"> </v>
          </cell>
          <cell r="N226" t="str">
            <v xml:space="preserve"> </v>
          </cell>
          <cell r="O226" t="str">
            <v xml:space="preserve"> </v>
          </cell>
        </row>
        <row r="227">
          <cell r="A227" t="str">
            <v>Total Access 612, SHDSL w/ DSX-1</v>
          </cell>
          <cell r="B227" t="str">
            <v>4213612L5</v>
          </cell>
          <cell r="C227" t="str">
            <v>Total Access 612, SHDSL - SHDSL (G.shdsl) network interface, DSX-1 (for digital voice), V.35, 10/100 BaseT and IP Router.  12 FXS ports with G.168 Echo Cancellation and ADPCM (G.726) resources.  Designed for VoIP and VoDSL (BLES) applications.  RJ-45 to D</v>
          </cell>
          <cell r="D227">
            <v>1350</v>
          </cell>
          <cell r="E227" t="str">
            <v>L6</v>
          </cell>
          <cell r="F227" t="str">
            <v>M5</v>
          </cell>
          <cell r="H227">
            <v>0</v>
          </cell>
          <cell r="I227" t="str">
            <v xml:space="preserve"> </v>
          </cell>
          <cell r="J227" t="str">
            <v xml:space="preserve"> </v>
          </cell>
          <cell r="K227" t="str">
            <v xml:space="preserve"> </v>
          </cell>
          <cell r="L227" t="str">
            <v xml:space="preserve"> </v>
          </cell>
          <cell r="M227" t="str">
            <v xml:space="preserve"> </v>
          </cell>
          <cell r="N227" t="str">
            <v xml:space="preserve"> </v>
          </cell>
          <cell r="O227" t="str">
            <v xml:space="preserve"> </v>
          </cell>
        </row>
        <row r="228">
          <cell r="A228" t="str">
            <v>Total Access 616, SHDSL</v>
          </cell>
          <cell r="B228" t="str">
            <v>4203616L5</v>
          </cell>
          <cell r="C228" t="str">
            <v>Total Access 616, SHDSL - SHDSL (G.shdsl) network interface, V.35, 10/100 BaseT and IP Router.  16 FXS ports with G.168 Echo Cancellation and ADPCM (G.726) resources.  Designed for VoIP and VoDSL (BLES) applications.  RJ-45 to DB-9 adapter (p/n: 3196ADPT0</v>
          </cell>
          <cell r="D228">
            <v>1400</v>
          </cell>
          <cell r="E228" t="str">
            <v>L7</v>
          </cell>
          <cell r="F228" t="str">
            <v>M4</v>
          </cell>
          <cell r="H228">
            <v>0</v>
          </cell>
          <cell r="I228" t="str">
            <v xml:space="preserve"> </v>
          </cell>
          <cell r="J228" t="str">
            <v xml:space="preserve"> </v>
          </cell>
          <cell r="K228" t="str">
            <v xml:space="preserve"> </v>
          </cell>
          <cell r="L228" t="str">
            <v xml:space="preserve"> </v>
          </cell>
          <cell r="M228" t="str">
            <v xml:space="preserve"> </v>
          </cell>
          <cell r="N228" t="str">
            <v xml:space="preserve"> </v>
          </cell>
          <cell r="O228" t="str">
            <v xml:space="preserve"> </v>
          </cell>
        </row>
        <row r="229">
          <cell r="A229" t="str">
            <v>Total Access 616, SHDSL w/ DSX-1</v>
          </cell>
          <cell r="B229" t="str">
            <v>4213616L5</v>
          </cell>
          <cell r="C229" t="str">
            <v>Total Access 616, SHDSL - SHDSL (G.shdsl) network interface, DSX-1 (for digital voice), V.35, 10/100 BaseT and IP Router.  16 FXS ports with G.168 Echo Cancellation and ADPCM (G.726) resources.  Designed for VoIP and VoDSL (BLES) applications.  RJ-45 to D</v>
          </cell>
          <cell r="D229">
            <v>1475</v>
          </cell>
          <cell r="E229" t="str">
            <v>L5</v>
          </cell>
          <cell r="F229" t="str">
            <v>M5</v>
          </cell>
          <cell r="H229">
            <v>0</v>
          </cell>
          <cell r="I229" t="str">
            <v xml:space="preserve"> </v>
          </cell>
          <cell r="J229" t="str">
            <v xml:space="preserve"> </v>
          </cell>
          <cell r="K229" t="str">
            <v xml:space="preserve"> </v>
          </cell>
          <cell r="L229" t="str">
            <v xml:space="preserve"> </v>
          </cell>
          <cell r="M229" t="str">
            <v xml:space="preserve"> </v>
          </cell>
          <cell r="N229" t="str">
            <v xml:space="preserve"> </v>
          </cell>
          <cell r="O229" t="str">
            <v xml:space="preserve"> </v>
          </cell>
        </row>
        <row r="230">
          <cell r="A230" t="str">
            <v>Total Access 624, SHDSL</v>
          </cell>
          <cell r="B230" t="str">
            <v>4203624L5</v>
          </cell>
          <cell r="C230" t="str">
            <v>Total Access 624, SHDSL - SHDSL (G.shdsl) network interface, V.35, 10/100 BaseT and IP Router.  24 FXS ports with G.168 Echo Cancellation and ADPCM (G.726) resources.  Designed for VoIP and VoDSL (BLES) applications.  RJ-45 to DB-9 adapter (p/n: 3196ADPT0</v>
          </cell>
          <cell r="D230">
            <v>1650</v>
          </cell>
          <cell r="E230" t="str">
            <v>L7</v>
          </cell>
          <cell r="F230" t="str">
            <v>M5</v>
          </cell>
          <cell r="H230">
            <v>0</v>
          </cell>
          <cell r="I230" t="str">
            <v xml:space="preserve"> </v>
          </cell>
          <cell r="J230" t="str">
            <v xml:space="preserve"> </v>
          </cell>
          <cell r="K230" t="str">
            <v xml:space="preserve"> </v>
          </cell>
          <cell r="L230" t="str">
            <v xml:space="preserve"> </v>
          </cell>
          <cell r="M230" t="str">
            <v xml:space="preserve"> </v>
          </cell>
          <cell r="N230" t="str">
            <v xml:space="preserve"> </v>
          </cell>
          <cell r="O230" t="str">
            <v xml:space="preserve"> </v>
          </cell>
        </row>
        <row r="231">
          <cell r="A231" t="str">
            <v>Total Access 624, SHDSL w/ DSX-1</v>
          </cell>
          <cell r="B231" t="str">
            <v>4213624L5</v>
          </cell>
          <cell r="C231" t="str">
            <v>Total Access 624, SHDSL - SHDSL (G.shdsl) network interface, DSX-1 (for digital voice), V.35, 10/100 BaseT and IP Router.  24 FXS ports with G.168 Echo Cancellation and ADPCM (G.726) resources.  Designed for VoIP and VoDSL (BLES) applications.  RJ-45 to D</v>
          </cell>
          <cell r="D231">
            <v>1725</v>
          </cell>
          <cell r="E231" t="str">
            <v>L5</v>
          </cell>
          <cell r="F231" t="str">
            <v>M6</v>
          </cell>
          <cell r="H231">
            <v>0</v>
          </cell>
          <cell r="I231" t="str">
            <v xml:space="preserve"> </v>
          </cell>
          <cell r="J231" t="str">
            <v xml:space="preserve"> </v>
          </cell>
          <cell r="K231" t="str">
            <v xml:space="preserve"> </v>
          </cell>
          <cell r="L231" t="str">
            <v xml:space="preserve"> </v>
          </cell>
          <cell r="M231" t="str">
            <v xml:space="preserve"> </v>
          </cell>
          <cell r="N231" t="str">
            <v xml:space="preserve"> </v>
          </cell>
          <cell r="O231" t="str">
            <v xml:space="preserve"> </v>
          </cell>
        </row>
        <row r="232">
          <cell r="A232" t="str">
            <v>TOTAL ACCESS 750 SERIES</v>
          </cell>
        </row>
        <row r="233">
          <cell r="A233" t="str">
            <v>Total Access 750 Chassis</v>
          </cell>
          <cell r="B233" t="str">
            <v>1175001L1</v>
          </cell>
          <cell r="C233" t="str">
            <v>Single T1 IAD chassis for Voice and Data Access applications. Total Access 750 supports carrier class IAD applications for FXS, FXO, DSX-1, OCU-DP, BRI and V.35. This part number is for empty Total Access 750 chassis. BCU, PSU and voice or data access car</v>
          </cell>
          <cell r="D233">
            <v>302</v>
          </cell>
          <cell r="E233" t="str">
            <v>L4</v>
          </cell>
          <cell r="F233" t="str">
            <v>M6</v>
          </cell>
          <cell r="H233">
            <v>0</v>
          </cell>
          <cell r="I233" t="str">
            <v xml:space="preserve"> </v>
          </cell>
          <cell r="J233" t="str">
            <v xml:space="preserve"> </v>
          </cell>
          <cell r="K233" t="str">
            <v xml:space="preserve"> </v>
          </cell>
          <cell r="L233" t="str">
            <v xml:space="preserve"> </v>
          </cell>
          <cell r="M233" t="str">
            <v xml:space="preserve"> </v>
          </cell>
          <cell r="N233" t="str">
            <v xml:space="preserve"> </v>
          </cell>
          <cell r="O233" t="str">
            <v xml:space="preserve"> </v>
          </cell>
        </row>
        <row r="234">
          <cell r="A234" t="str">
            <v>Total Access 750 Dual Chassis</v>
          </cell>
          <cell r="B234" t="str">
            <v>1175201L1</v>
          </cell>
          <cell r="C234" t="str">
            <v>Dual Chassis for rackmount applications.  Two Total Access 750s connected together provide compact side-by-side mount.  This part number is for empty chassis. BCU, PSU and voice or data access modules must be ordered for operation.  19/23" rackmount brack</v>
          </cell>
          <cell r="D234">
            <v>604</v>
          </cell>
          <cell r="E234" t="str">
            <v>L8</v>
          </cell>
          <cell r="F234" t="str">
            <v>M8</v>
          </cell>
          <cell r="H234">
            <v>0</v>
          </cell>
          <cell r="I234" t="str">
            <v xml:space="preserve"> </v>
          </cell>
          <cell r="J234" t="str">
            <v xml:space="preserve"> </v>
          </cell>
          <cell r="K234" t="str">
            <v xml:space="preserve"> </v>
          </cell>
          <cell r="L234" t="str">
            <v xml:space="preserve"> </v>
          </cell>
          <cell r="M234" t="str">
            <v xml:space="preserve"> </v>
          </cell>
          <cell r="N234" t="str">
            <v xml:space="preserve"> </v>
          </cell>
          <cell r="O234" t="str">
            <v xml:space="preserve"> </v>
          </cell>
        </row>
        <row r="235">
          <cell r="A235" t="str">
            <v>Total Access 750 AC Chassis (BCU L1)</v>
          </cell>
          <cell r="B235" t="str">
            <v>4175001L1#AC</v>
          </cell>
          <cell r="C235" t="str">
            <v>Total Access 750 chassis with PSU, BCU and AC adapter.  See descriptions above.</v>
          </cell>
          <cell r="D235">
            <v>1224</v>
          </cell>
          <cell r="E235" t="str">
            <v>L4</v>
          </cell>
          <cell r="F235" t="str">
            <v>M6</v>
          </cell>
          <cell r="H235">
            <v>0</v>
          </cell>
          <cell r="I235" t="str">
            <v xml:space="preserve"> </v>
          </cell>
          <cell r="J235" t="str">
            <v xml:space="preserve"> </v>
          </cell>
          <cell r="K235" t="str">
            <v xml:space="preserve"> </v>
          </cell>
          <cell r="L235" t="str">
            <v xml:space="preserve"> </v>
          </cell>
          <cell r="M235" t="str">
            <v xml:space="preserve"> </v>
          </cell>
          <cell r="N235" t="str">
            <v xml:space="preserve"> </v>
          </cell>
          <cell r="O235" t="str">
            <v xml:space="preserve"> </v>
          </cell>
        </row>
        <row r="236">
          <cell r="A236" t="str">
            <v>Total Access 750 DC Chassis (BCU L1)</v>
          </cell>
          <cell r="B236" t="str">
            <v>4175001L1</v>
          </cell>
          <cell r="C236" t="str">
            <v>Total Access 750 chassis with PSU and BCU.  See descriptions above.</v>
          </cell>
          <cell r="D236">
            <v>984</v>
          </cell>
          <cell r="E236" t="str">
            <v>L4</v>
          </cell>
          <cell r="F236" t="str">
            <v>M6</v>
          </cell>
          <cell r="H236">
            <v>0</v>
          </cell>
          <cell r="I236" t="str">
            <v xml:space="preserve"> </v>
          </cell>
          <cell r="J236" t="str">
            <v xml:space="preserve"> </v>
          </cell>
          <cell r="K236" t="str">
            <v xml:space="preserve"> </v>
          </cell>
          <cell r="L236" t="str">
            <v xml:space="preserve"> </v>
          </cell>
          <cell r="M236" t="str">
            <v xml:space="preserve"> </v>
          </cell>
          <cell r="N236" t="str">
            <v xml:space="preserve"> </v>
          </cell>
          <cell r="O236" t="str">
            <v xml:space="preserve"> </v>
          </cell>
        </row>
        <row r="237">
          <cell r="A237" t="str">
            <v>Total Access 750 AC Chassis w/12 FXS (BCU L1)</v>
          </cell>
          <cell r="B237" t="str">
            <v>4175001L3#AC</v>
          </cell>
          <cell r="C237" t="str">
            <v>Total Access 750 chassis with PSU, BCU and AC adapter.  Also includes 3 Quad FXS Cards. 12 FXS ports total. See descriptions above.</v>
          </cell>
          <cell r="D237">
            <v>1860</v>
          </cell>
          <cell r="E237" t="str">
            <v>L4</v>
          </cell>
          <cell r="F237" t="str">
            <v>M6</v>
          </cell>
          <cell r="H237">
            <v>0</v>
          </cell>
          <cell r="I237" t="str">
            <v xml:space="preserve"> </v>
          </cell>
          <cell r="J237" t="str">
            <v xml:space="preserve"> </v>
          </cell>
          <cell r="K237" t="str">
            <v xml:space="preserve"> </v>
          </cell>
          <cell r="L237" t="str">
            <v xml:space="preserve"> </v>
          </cell>
          <cell r="M237" t="str">
            <v xml:space="preserve"> </v>
          </cell>
          <cell r="N237" t="str">
            <v xml:space="preserve"> </v>
          </cell>
          <cell r="O237" t="str">
            <v xml:space="preserve"> </v>
          </cell>
        </row>
        <row r="238">
          <cell r="A238" t="str">
            <v>Total Access 750 DC Chassis w/12 FXS (BCU L1)</v>
          </cell>
          <cell r="B238" t="str">
            <v>4175001L3</v>
          </cell>
          <cell r="C238" t="str">
            <v>Total Access 750 chassis with PSU and BCU.  Also includes 3 Quad FXS Cards.  12 FXS ports total. See descriptions above.</v>
          </cell>
          <cell r="D238">
            <v>1620</v>
          </cell>
          <cell r="E238" t="str">
            <v>L4</v>
          </cell>
          <cell r="F238" t="str">
            <v>M6</v>
          </cell>
          <cell r="H238">
            <v>0</v>
          </cell>
          <cell r="I238" t="str">
            <v xml:space="preserve"> </v>
          </cell>
          <cell r="J238" t="str">
            <v xml:space="preserve"> </v>
          </cell>
          <cell r="K238" t="str">
            <v xml:space="preserve"> </v>
          </cell>
          <cell r="L238" t="str">
            <v xml:space="preserve"> </v>
          </cell>
          <cell r="M238" t="str">
            <v xml:space="preserve"> </v>
          </cell>
          <cell r="N238" t="str">
            <v xml:space="preserve"> </v>
          </cell>
          <cell r="O238" t="str">
            <v xml:space="preserve"> </v>
          </cell>
        </row>
        <row r="239">
          <cell r="A239" t="str">
            <v>Total Access 750 AC Chassis w/24 FXS (BCU L1)</v>
          </cell>
          <cell r="B239" t="str">
            <v>4175001L6#AC</v>
          </cell>
          <cell r="C239" t="str">
            <v>Total Access 750 chassis with PSU, BCU and AC adapter.  Also includes 6 Quad FXS Cards.  24 FXS ports total.  See descriptions above.</v>
          </cell>
          <cell r="D239">
            <v>2496</v>
          </cell>
          <cell r="E239" t="str">
            <v>L4</v>
          </cell>
          <cell r="F239" t="str">
            <v>M6</v>
          </cell>
          <cell r="H239">
            <v>0</v>
          </cell>
          <cell r="I239" t="str">
            <v xml:space="preserve"> </v>
          </cell>
          <cell r="J239" t="str">
            <v xml:space="preserve"> </v>
          </cell>
          <cell r="K239" t="str">
            <v xml:space="preserve"> </v>
          </cell>
          <cell r="L239" t="str">
            <v xml:space="preserve"> </v>
          </cell>
          <cell r="M239" t="str">
            <v xml:space="preserve"> </v>
          </cell>
          <cell r="N239" t="str">
            <v xml:space="preserve"> </v>
          </cell>
          <cell r="O239" t="str">
            <v xml:space="preserve"> </v>
          </cell>
        </row>
        <row r="240">
          <cell r="A240" t="str">
            <v>Total Access 750 DC Chassis w/24 FXS (BCU L1)</v>
          </cell>
          <cell r="B240" t="str">
            <v>4175001L6</v>
          </cell>
          <cell r="C240" t="str">
            <v>Total Access 750 chassis with PSU and BCU.  Also includes 6 Quad FXS Cards.  24 FXS ports total.  See descriptions above.</v>
          </cell>
          <cell r="D240">
            <v>2256</v>
          </cell>
          <cell r="E240" t="str">
            <v>L4</v>
          </cell>
          <cell r="F240" t="str">
            <v>M6</v>
          </cell>
          <cell r="H240">
            <v>0</v>
          </cell>
          <cell r="I240" t="str">
            <v xml:space="preserve"> </v>
          </cell>
          <cell r="J240" t="str">
            <v xml:space="preserve"> </v>
          </cell>
          <cell r="K240" t="str">
            <v xml:space="preserve"> </v>
          </cell>
          <cell r="L240" t="str">
            <v xml:space="preserve"> </v>
          </cell>
          <cell r="M240" t="str">
            <v xml:space="preserve"> </v>
          </cell>
          <cell r="N240" t="str">
            <v xml:space="preserve"> </v>
          </cell>
          <cell r="O240" t="str">
            <v xml:space="preserve"> </v>
          </cell>
        </row>
        <row r="241">
          <cell r="A241" t="str">
            <v>Total Access 750 AC Chassis w/24 FXS (BCU L1) &amp; L1 Battery</v>
          </cell>
          <cell r="B241" t="str">
            <v>4175001L6#ACB1</v>
          </cell>
          <cell r="C241" t="str">
            <v>Total Access 750 chassis with PSU, BCU, 24 FXS ports, AC adapter and L1 Battery Backup.  Includes: 1 - 1175001L1 (Chassis), 1 - 1175006L2 (PSU fuseless), 1 - 1175012L1 (BCU), 1 - 1175043L3 (AC Power Supply), 6 - 1175408L2 (Quad FXS cards), 2 - 1175099L1 (</v>
          </cell>
          <cell r="D241">
            <v>2921</v>
          </cell>
          <cell r="E241" t="str">
            <v>L4</v>
          </cell>
          <cell r="F241" t="str">
            <v>M6</v>
          </cell>
          <cell r="H241">
            <v>0</v>
          </cell>
          <cell r="I241" t="str">
            <v xml:space="preserve"> </v>
          </cell>
          <cell r="J241" t="str">
            <v xml:space="preserve"> </v>
          </cell>
          <cell r="K241" t="str">
            <v xml:space="preserve"> </v>
          </cell>
          <cell r="L241" t="str">
            <v xml:space="preserve"> </v>
          </cell>
          <cell r="M241" t="str">
            <v xml:space="preserve"> </v>
          </cell>
          <cell r="N241" t="str">
            <v xml:space="preserve"> </v>
          </cell>
          <cell r="O241" t="str">
            <v xml:space="preserve"> </v>
          </cell>
        </row>
        <row r="242">
          <cell r="A242" t="str">
            <v>Total Access 750 Dual DC Chassis (BCU L1)</v>
          </cell>
          <cell r="B242" t="str">
            <v>4175201L1</v>
          </cell>
          <cell r="C242" t="str">
            <v>Dual Total Access 750 Chassis with 2 each PSU and BCU L1.  See descriptions above.</v>
          </cell>
          <cell r="D242">
            <v>1968</v>
          </cell>
          <cell r="E242" t="str">
            <v>L8</v>
          </cell>
          <cell r="F242" t="str">
            <v>M8</v>
          </cell>
          <cell r="H242">
            <v>0</v>
          </cell>
          <cell r="I242" t="str">
            <v xml:space="preserve"> </v>
          </cell>
          <cell r="J242" t="str">
            <v xml:space="preserve"> </v>
          </cell>
          <cell r="K242" t="str">
            <v xml:space="preserve"> </v>
          </cell>
          <cell r="L242" t="str">
            <v xml:space="preserve"> </v>
          </cell>
          <cell r="M242" t="str">
            <v xml:space="preserve"> </v>
          </cell>
          <cell r="N242" t="str">
            <v xml:space="preserve"> </v>
          </cell>
          <cell r="O242" t="str">
            <v xml:space="preserve"> </v>
          </cell>
        </row>
        <row r="243">
          <cell r="A243" t="str">
            <v>Total Access 750 AC Chassis (BCU L2)</v>
          </cell>
          <cell r="B243" t="str">
            <v>4175002L0#AC</v>
          </cell>
          <cell r="C243" t="str">
            <v>Total Access 750 chassis with PSU and BCU w/ FT1 support (L2).  Includes: 1 - 1175001L1 (Chassis), 1 - 1175006L2 (PSU fuseless), 1 - 1175012L2 (BCU w/ FT1), 1 - 1175043L3 (AC Power Supply), 8 - 1175099L1 (Blank cards).  See descriptions above.</v>
          </cell>
          <cell r="D243">
            <v>1357</v>
          </cell>
          <cell r="E243" t="str">
            <v>L4</v>
          </cell>
          <cell r="F243" t="str">
            <v>M6</v>
          </cell>
          <cell r="H243">
            <v>0</v>
          </cell>
          <cell r="I243" t="str">
            <v xml:space="preserve"> </v>
          </cell>
          <cell r="J243" t="str">
            <v xml:space="preserve"> </v>
          </cell>
          <cell r="K243" t="str">
            <v xml:space="preserve"> </v>
          </cell>
          <cell r="L243" t="str">
            <v xml:space="preserve"> </v>
          </cell>
          <cell r="M243" t="str">
            <v xml:space="preserve"> </v>
          </cell>
          <cell r="N243" t="str">
            <v xml:space="preserve"> </v>
          </cell>
          <cell r="O243" t="str">
            <v xml:space="preserve"> </v>
          </cell>
        </row>
        <row r="244">
          <cell r="A244" t="str">
            <v>Total Access 750 AC Chassis w/12 FXS (BCU L2)</v>
          </cell>
          <cell r="B244" t="str">
            <v>4175002L3#AC</v>
          </cell>
          <cell r="C244" t="str">
            <v>Total Access 750 chassis with PSU and BCU w/ FT1 support (L2) and 12 FXS ports.  Includes: 1 - 1175001L1 (Chassis), 1 - 1175006L2 (PSU fuseless), 1 - 1175012L2 (BCU w/ FT1), 1 - 1175043L3 (AC Power Supply), 3 - 1175408L2 (Quad FXS cards), 5 - 1175099L1 (B</v>
          </cell>
          <cell r="D244">
            <v>1993</v>
          </cell>
          <cell r="E244" t="str">
            <v>L4</v>
          </cell>
          <cell r="F244" t="str">
            <v>M6</v>
          </cell>
          <cell r="H244">
            <v>0</v>
          </cell>
          <cell r="I244" t="str">
            <v xml:space="preserve"> </v>
          </cell>
          <cell r="J244" t="str">
            <v xml:space="preserve"> </v>
          </cell>
          <cell r="K244" t="str">
            <v xml:space="preserve"> </v>
          </cell>
          <cell r="L244" t="str">
            <v xml:space="preserve"> </v>
          </cell>
          <cell r="M244" t="str">
            <v xml:space="preserve"> </v>
          </cell>
          <cell r="N244" t="str">
            <v xml:space="preserve"> </v>
          </cell>
          <cell r="O244" t="str">
            <v xml:space="preserve"> </v>
          </cell>
        </row>
        <row r="245">
          <cell r="A245" t="str">
            <v>Total Access 750 AC Chassis w/24 FXS (BCU L2)</v>
          </cell>
          <cell r="B245" t="str">
            <v>4175002L6#AC</v>
          </cell>
          <cell r="C245" t="str">
            <v>Total Access 750 chassis with PSU and BCU w/ FT1 support (L2) and 24 FXS ports.  Includes: 1 - 1175001L1 (Chassis), 1 - 1175006L2 (PSU fuseless), 1 - 1175012L2 (BCU w/ FT1), 1 - 1175043L3 (AC Power Supply), 6 - 1175408L2 (Quad FXS cards), 2 - 1175099L1 (B</v>
          </cell>
          <cell r="D245">
            <v>2629</v>
          </cell>
          <cell r="E245" t="str">
            <v>L4</v>
          </cell>
          <cell r="F245" t="str">
            <v>M6</v>
          </cell>
          <cell r="H245">
            <v>0</v>
          </cell>
          <cell r="I245" t="str">
            <v xml:space="preserve"> </v>
          </cell>
          <cell r="J245" t="str">
            <v xml:space="preserve"> </v>
          </cell>
          <cell r="K245" t="str">
            <v xml:space="preserve"> </v>
          </cell>
          <cell r="L245" t="str">
            <v xml:space="preserve"> </v>
          </cell>
          <cell r="M245" t="str">
            <v xml:space="preserve"> </v>
          </cell>
          <cell r="N245" t="str">
            <v xml:space="preserve"> </v>
          </cell>
          <cell r="O245" t="str">
            <v xml:space="preserve"> </v>
          </cell>
        </row>
        <row r="246">
          <cell r="A246" t="str">
            <v>Total Access 750 BCU L1</v>
          </cell>
          <cell r="B246" t="str">
            <v>1175012L1</v>
          </cell>
          <cell r="C246" t="str">
            <v>Bank Controller for Total Access 750 Chassis.  Supports bank controller and network interface functions.  Required for operation of Total Access 750.</v>
          </cell>
          <cell r="D246">
            <v>302</v>
          </cell>
          <cell r="E246" t="str">
            <v>Included in Chassis</v>
          </cell>
          <cell r="F246" t="str">
            <v>Included in Chassis</v>
          </cell>
          <cell r="H246">
            <v>0</v>
          </cell>
          <cell r="I246" t="str">
            <v xml:space="preserve"> </v>
          </cell>
          <cell r="J246" t="str">
            <v xml:space="preserve"> </v>
          </cell>
          <cell r="K246" t="str">
            <v xml:space="preserve"> </v>
          </cell>
          <cell r="L246" t="str">
            <v xml:space="preserve"> </v>
          </cell>
          <cell r="M246" t="str">
            <v xml:space="preserve"> </v>
          </cell>
          <cell r="N246" t="str">
            <v xml:space="preserve"> </v>
          </cell>
          <cell r="O246" t="str">
            <v xml:space="preserve"> </v>
          </cell>
        </row>
        <row r="247">
          <cell r="A247" t="str">
            <v>Total Access 750 BCU L2 w/DSX-1</v>
          </cell>
          <cell r="B247" t="str">
            <v>1175012L2</v>
          </cell>
          <cell r="C247" t="str">
            <v>Bank Controller for Total Access 750 Chassis.  Supports bank controller and network interface functions.  Required for operation of Total Access 750.  Supports Fractional T1 capability using RJ-48 on rear of chassis.</v>
          </cell>
          <cell r="D247">
            <v>435</v>
          </cell>
          <cell r="E247" t="str">
            <v>Included in Chassis</v>
          </cell>
          <cell r="F247" t="str">
            <v>Included in Chassis</v>
          </cell>
          <cell r="H247">
            <v>0</v>
          </cell>
          <cell r="I247" t="str">
            <v xml:space="preserve"> </v>
          </cell>
          <cell r="J247" t="str">
            <v xml:space="preserve"> </v>
          </cell>
          <cell r="K247" t="str">
            <v xml:space="preserve"> </v>
          </cell>
          <cell r="L247" t="str">
            <v xml:space="preserve"> </v>
          </cell>
          <cell r="M247" t="str">
            <v xml:space="preserve"> </v>
          </cell>
          <cell r="N247" t="str">
            <v xml:space="preserve"> </v>
          </cell>
          <cell r="O247" t="str">
            <v xml:space="preserve"> </v>
          </cell>
        </row>
        <row r="248">
          <cell r="A248" t="str">
            <v>Total Access 750 V.35 Module</v>
          </cell>
          <cell r="B248" t="str">
            <v>1175025L1</v>
          </cell>
          <cell r="C248" t="str">
            <v>Single Nx56/64 DSU DP card for the Total Access 750.  Activates the V.35 connector on Total Access 750 backplane. Supports external DTE connections for synchronous, V.35 Router or Video Conference systems. One DSU-DP per Total Access 750 chassis.</v>
          </cell>
          <cell r="D248">
            <v>240</v>
          </cell>
          <cell r="E248" t="str">
            <v>Included in Chassis</v>
          </cell>
          <cell r="F248" t="str">
            <v>Included in Chassis</v>
          </cell>
          <cell r="H248">
            <v>0</v>
          </cell>
          <cell r="I248" t="str">
            <v xml:space="preserve"> </v>
          </cell>
          <cell r="J248" t="str">
            <v xml:space="preserve"> </v>
          </cell>
          <cell r="K248" t="str">
            <v xml:space="preserve"> </v>
          </cell>
          <cell r="L248" t="str">
            <v xml:space="preserve"> </v>
          </cell>
          <cell r="M248" t="str">
            <v xml:space="preserve"> </v>
          </cell>
          <cell r="N248" t="str">
            <v xml:space="preserve"> </v>
          </cell>
          <cell r="O248" t="str">
            <v xml:space="preserve"> </v>
          </cell>
        </row>
        <row r="249">
          <cell r="A249" t="str">
            <v>TOTAL ACCESS 850 SERIES</v>
          </cell>
        </row>
        <row r="250">
          <cell r="A250" t="str">
            <v>Total Access 850 Chassis</v>
          </cell>
          <cell r="B250" t="str">
            <v>1200375L1</v>
          </cell>
          <cell r="C250" t="str">
            <v xml:space="preserve">Total Access 850 chassis.  One PSU slot, one system controller slot (RCU), two specials slots and six access module slots.  Uses Total Access 750/850 PSU, Total Access 750/850 access modules and Total Access 750/850 AC adapter and battery backup.  Female </v>
          </cell>
          <cell r="D250">
            <v>495</v>
          </cell>
          <cell r="E250" t="str">
            <v>L7</v>
          </cell>
          <cell r="F250" t="str">
            <v>M6</v>
          </cell>
          <cell r="H250">
            <v>0</v>
          </cell>
          <cell r="I250" t="str">
            <v xml:space="preserve"> </v>
          </cell>
          <cell r="J250" t="str">
            <v xml:space="preserve"> </v>
          </cell>
          <cell r="K250" t="str">
            <v xml:space="preserve"> </v>
          </cell>
          <cell r="L250" t="str">
            <v xml:space="preserve"> </v>
          </cell>
          <cell r="M250" t="str">
            <v xml:space="preserve"> </v>
          </cell>
          <cell r="N250" t="str">
            <v xml:space="preserve"> </v>
          </cell>
          <cell r="O250" t="str">
            <v xml:space="preserve"> </v>
          </cell>
        </row>
        <row r="251">
          <cell r="A251" t="str">
            <v>Total Access 850 Dual Chassis</v>
          </cell>
          <cell r="B251" t="str">
            <v>1200375L2</v>
          </cell>
          <cell r="C251" t="str">
            <v>Dual Chassis for rackmount applications.  Two Total Access 850s connected together provide compact side-by-side mount.  This part number is for empty chassis. BCUs, RCUs, PSU and voice or data access modules must be ordered for operation.  19/23" rackmoun</v>
          </cell>
          <cell r="D251">
            <v>990</v>
          </cell>
          <cell r="E251" t="str">
            <v>L8</v>
          </cell>
          <cell r="F251" t="str">
            <v>M8</v>
          </cell>
          <cell r="H251">
            <v>0</v>
          </cell>
          <cell r="I251" t="str">
            <v xml:space="preserve"> </v>
          </cell>
          <cell r="J251" t="str">
            <v xml:space="preserve"> </v>
          </cell>
          <cell r="K251" t="str">
            <v xml:space="preserve"> </v>
          </cell>
          <cell r="L251" t="str">
            <v xml:space="preserve"> </v>
          </cell>
          <cell r="M251" t="str">
            <v xml:space="preserve"> </v>
          </cell>
          <cell r="N251" t="str">
            <v xml:space="preserve"> </v>
          </cell>
          <cell r="O251" t="str">
            <v xml:space="preserve"> </v>
          </cell>
        </row>
        <row r="252">
          <cell r="A252" t="str">
            <v>Total Access 850 AC Chassis (T1 RCU)</v>
          </cell>
          <cell r="B252" t="str">
            <v>4203376L1#AC</v>
          </cell>
          <cell r="C252" t="str">
            <v>Total Access 850 System includes: 1 - 1175006L2 (PSU), 1 - 1175043L3 (AC supply/chrgr), 1 - 1200375L1 (Chassis), 1 - 1203376L1 (T1 RCU), 8 - 1175099L1 (Blank card).  Replaces 4200376L1#AC.</v>
          </cell>
          <cell r="D252">
            <v>2222</v>
          </cell>
          <cell r="E252" t="str">
            <v>L7</v>
          </cell>
          <cell r="F252" t="str">
            <v>M6</v>
          </cell>
          <cell r="H252">
            <v>0</v>
          </cell>
          <cell r="I252" t="str">
            <v xml:space="preserve"> </v>
          </cell>
          <cell r="J252" t="str">
            <v xml:space="preserve"> </v>
          </cell>
          <cell r="K252" t="str">
            <v xml:space="preserve"> </v>
          </cell>
          <cell r="L252" t="str">
            <v xml:space="preserve"> </v>
          </cell>
          <cell r="M252" t="str">
            <v xml:space="preserve"> </v>
          </cell>
          <cell r="N252" t="str">
            <v xml:space="preserve"> </v>
          </cell>
          <cell r="O252" t="str">
            <v xml:space="preserve"> </v>
          </cell>
        </row>
        <row r="253">
          <cell r="A253" t="str">
            <v>Total Access 850 DC Chassis (T1 RCU)</v>
          </cell>
          <cell r="B253" t="str">
            <v>4203376L1</v>
          </cell>
          <cell r="C253" t="str">
            <v>Total Access 850 System includes: 1 - 1175006L2 (PSU), 1 - 1200375L1 (Chassis), 1 - 1203376L1 (T1 RCU), 8 - 1175099L1 (Blank card).  Replaces 4200376L1.</v>
          </cell>
          <cell r="D253">
            <v>1982</v>
          </cell>
          <cell r="E253" t="str">
            <v>L7</v>
          </cell>
          <cell r="F253" t="str">
            <v>M6</v>
          </cell>
          <cell r="H253">
            <v>0</v>
          </cell>
          <cell r="I253" t="str">
            <v xml:space="preserve"> </v>
          </cell>
          <cell r="J253" t="str">
            <v xml:space="preserve"> </v>
          </cell>
          <cell r="K253" t="str">
            <v xml:space="preserve"> </v>
          </cell>
          <cell r="L253" t="str">
            <v xml:space="preserve"> </v>
          </cell>
          <cell r="M253" t="str">
            <v xml:space="preserve"> </v>
          </cell>
          <cell r="N253" t="str">
            <v xml:space="preserve"> </v>
          </cell>
          <cell r="O253" t="str">
            <v xml:space="preserve"> </v>
          </cell>
        </row>
        <row r="254">
          <cell r="A254" t="str">
            <v>Total Access 850 AC Chassis w/8 FXS (T1 RCU)</v>
          </cell>
          <cell r="B254" t="str">
            <v>4203376L8#AC</v>
          </cell>
          <cell r="C254" t="str">
            <v>Total Access 850 System includes: 1 - 1175006L2 (PSU), 1 - 1175043L3 (AC supply/chrgr), 1 - 1200375L1 (Chassis), 1 - 1203376L1 (T1 RCU), 2 - 1175408L2 (FXS), 6 - 1175099L1 (Blank card).  Replaces 4200376L8#AC.</v>
          </cell>
          <cell r="D254">
            <v>2734</v>
          </cell>
          <cell r="E254" t="str">
            <v>L7</v>
          </cell>
          <cell r="F254" t="str">
            <v>M6</v>
          </cell>
          <cell r="H254">
            <v>0</v>
          </cell>
          <cell r="I254" t="str">
            <v xml:space="preserve"> </v>
          </cell>
          <cell r="J254" t="str">
            <v xml:space="preserve"> </v>
          </cell>
          <cell r="K254" t="str">
            <v xml:space="preserve"> </v>
          </cell>
          <cell r="L254" t="str">
            <v xml:space="preserve"> </v>
          </cell>
          <cell r="M254" t="str">
            <v xml:space="preserve"> </v>
          </cell>
          <cell r="N254" t="str">
            <v xml:space="preserve"> </v>
          </cell>
          <cell r="O254" t="str">
            <v xml:space="preserve"> </v>
          </cell>
        </row>
        <row r="255">
          <cell r="A255" t="str">
            <v>Total Access 850 AC Chassis w/12 FXS (T1 RCU)</v>
          </cell>
          <cell r="B255" t="str">
            <v>4203376L12#AC</v>
          </cell>
          <cell r="C255" t="str">
            <v>Total Access 850 System includes: 1 - 1175006L2 (PSU), 1 - 1200375L1 (Chassis), 1 - 1203376L1 (T1 RCU), 3 - 1175408L2 (FXS), 5 - 1175099L1 (Blank card), 1 - 1175043L3 (AC supply/chrgr).  Replaces 4200376L2#AC.</v>
          </cell>
          <cell r="D255">
            <v>2946</v>
          </cell>
          <cell r="E255" t="str">
            <v>L7</v>
          </cell>
          <cell r="F255" t="str">
            <v>M6</v>
          </cell>
          <cell r="H255">
            <v>0</v>
          </cell>
          <cell r="I255" t="str">
            <v xml:space="preserve"> </v>
          </cell>
          <cell r="J255" t="str">
            <v xml:space="preserve"> </v>
          </cell>
          <cell r="K255" t="str">
            <v xml:space="preserve"> </v>
          </cell>
          <cell r="L255" t="str">
            <v xml:space="preserve"> </v>
          </cell>
          <cell r="M255" t="str">
            <v xml:space="preserve"> </v>
          </cell>
          <cell r="N255" t="str">
            <v xml:space="preserve"> </v>
          </cell>
          <cell r="O255" t="str">
            <v xml:space="preserve"> </v>
          </cell>
        </row>
        <row r="256">
          <cell r="A256" t="str">
            <v>Total Access 850 DC Chassis w/12 FXS (T1 RCU)</v>
          </cell>
          <cell r="B256" t="str">
            <v>4203376L12</v>
          </cell>
          <cell r="C256" t="str">
            <v>Total Access 850 System includes: 1 - 1175006L2 (PSU), 1 - 1200375L1 (Chassis), 1 - 1203376L1 (T1 RCU), 3 - 1175408L2 (FXS), 5 - 1175099L1 (Blank card).  Replaces 4200376L2.</v>
          </cell>
          <cell r="D256">
            <v>2706</v>
          </cell>
          <cell r="E256" t="str">
            <v>L7</v>
          </cell>
          <cell r="F256" t="str">
            <v>M6</v>
          </cell>
          <cell r="H256">
            <v>0</v>
          </cell>
          <cell r="I256" t="str">
            <v xml:space="preserve"> </v>
          </cell>
          <cell r="J256" t="str">
            <v xml:space="preserve"> </v>
          </cell>
          <cell r="K256" t="str">
            <v xml:space="preserve"> </v>
          </cell>
          <cell r="L256" t="str">
            <v xml:space="preserve"> </v>
          </cell>
          <cell r="M256" t="str">
            <v xml:space="preserve"> </v>
          </cell>
          <cell r="N256" t="str">
            <v xml:space="preserve"> </v>
          </cell>
          <cell r="O256" t="str">
            <v xml:space="preserve"> </v>
          </cell>
        </row>
        <row r="257">
          <cell r="A257" t="str">
            <v>Total Access 850 AC Chassis w/16 FXS (T1 RCU)</v>
          </cell>
          <cell r="B257" t="str">
            <v>4203376L16#AC</v>
          </cell>
          <cell r="C257" t="str">
            <v>Total Access 850 System includes: 1 - 1175006L2 (PSU), 1 - 1200375L1 (Chassis), 1 - 1203376L1 (T1 RCU), 4 - 1175408L2 (FXS), 4 - 1175099L1 (Blank card), 1 - 1175043L3 (AC supply/chrgr).  Replaces 4200376L3#AC.</v>
          </cell>
          <cell r="D257">
            <v>3158</v>
          </cell>
          <cell r="E257" t="str">
            <v>L7</v>
          </cell>
          <cell r="F257" t="str">
            <v>M6</v>
          </cell>
          <cell r="H257">
            <v>0</v>
          </cell>
          <cell r="I257" t="str">
            <v xml:space="preserve"> </v>
          </cell>
          <cell r="J257" t="str">
            <v xml:space="preserve"> </v>
          </cell>
          <cell r="K257" t="str">
            <v xml:space="preserve"> </v>
          </cell>
          <cell r="L257" t="str">
            <v xml:space="preserve"> </v>
          </cell>
          <cell r="M257" t="str">
            <v xml:space="preserve"> </v>
          </cell>
          <cell r="N257" t="str">
            <v xml:space="preserve"> </v>
          </cell>
          <cell r="O257" t="str">
            <v xml:space="preserve"> </v>
          </cell>
        </row>
        <row r="258">
          <cell r="A258" t="str">
            <v>Total Access 850 DC Chassis w/16 FXS (T1 RCU)</v>
          </cell>
          <cell r="B258" t="str">
            <v>4203376L16</v>
          </cell>
          <cell r="C258" t="str">
            <v>Total Access 850 System includes: 1 - 1175006L2 (PSU), 1 - 1200375L1 (Chassis), 1 - 1203376L1 (T1 RCU), 4 - 1175408L2 (FXS), 4 - 1175099L1 (Blank card).  Replaces 4200376L3.</v>
          </cell>
          <cell r="D258">
            <v>2918</v>
          </cell>
          <cell r="E258" t="str">
            <v>L7</v>
          </cell>
          <cell r="F258" t="str">
            <v>M6</v>
          </cell>
          <cell r="H258">
            <v>0</v>
          </cell>
          <cell r="I258" t="str">
            <v xml:space="preserve"> </v>
          </cell>
          <cell r="J258" t="str">
            <v xml:space="preserve"> </v>
          </cell>
          <cell r="K258" t="str">
            <v xml:space="preserve"> </v>
          </cell>
          <cell r="L258" t="str">
            <v xml:space="preserve"> </v>
          </cell>
          <cell r="M258" t="str">
            <v xml:space="preserve"> </v>
          </cell>
          <cell r="N258" t="str">
            <v xml:space="preserve"> </v>
          </cell>
          <cell r="O258" t="str">
            <v xml:space="preserve"> </v>
          </cell>
        </row>
        <row r="259">
          <cell r="A259" t="str">
            <v>Total Access 850 AC Chassis w/24 FXS (T1 RCU)</v>
          </cell>
          <cell r="B259" t="str">
            <v>4203376L24#AC</v>
          </cell>
          <cell r="C259" t="str">
            <v>Total Access 850 System includes: 1 - 1175006L2 (PSU), 1 - 1200375L1 (Chassis), 1 - 1203376L1 (T1 RCU), 6 - 1175408L2 (FXS), 2 - 1175099L1 (Blank card), 1 - 1175043L3 (AC supply/chrgr).  Replaces 4200376L24#AC.</v>
          </cell>
          <cell r="D259">
            <v>3582</v>
          </cell>
          <cell r="E259" t="str">
            <v>L7</v>
          </cell>
          <cell r="F259" t="str">
            <v>M6</v>
          </cell>
          <cell r="H259">
            <v>0</v>
          </cell>
          <cell r="I259" t="str">
            <v xml:space="preserve"> </v>
          </cell>
          <cell r="J259" t="str">
            <v xml:space="preserve"> </v>
          </cell>
          <cell r="K259" t="str">
            <v xml:space="preserve"> </v>
          </cell>
          <cell r="L259" t="str">
            <v xml:space="preserve"> </v>
          </cell>
          <cell r="M259" t="str">
            <v xml:space="preserve"> </v>
          </cell>
          <cell r="N259" t="str">
            <v xml:space="preserve"> </v>
          </cell>
          <cell r="O259" t="str">
            <v xml:space="preserve"> </v>
          </cell>
        </row>
        <row r="260">
          <cell r="A260" t="str">
            <v>Total Access 850 AC Chassis (BCU L2)</v>
          </cell>
          <cell r="B260" t="str">
            <v>4200373L2#AC</v>
          </cell>
          <cell r="C260" t="str">
            <v>Total Access 850 System includes: 1 - 1175006L2 (PSU), 1 - 1175043L3 (AC supply/chrgr), 1 - 1200375L1 (Chassis), 1 - 1200373L2 (BCU L2), 8 - 1175099L1 (Blank card)</v>
          </cell>
          <cell r="D260">
            <v>1550</v>
          </cell>
          <cell r="E260" t="str">
            <v>L7</v>
          </cell>
          <cell r="F260" t="str">
            <v>M6</v>
          </cell>
          <cell r="H260">
            <v>0</v>
          </cell>
          <cell r="I260" t="str">
            <v xml:space="preserve"> </v>
          </cell>
          <cell r="J260" t="str">
            <v xml:space="preserve"> </v>
          </cell>
          <cell r="K260" t="str">
            <v xml:space="preserve"> </v>
          </cell>
          <cell r="L260" t="str">
            <v xml:space="preserve"> </v>
          </cell>
          <cell r="M260" t="str">
            <v xml:space="preserve"> </v>
          </cell>
          <cell r="N260" t="str">
            <v xml:space="preserve"> </v>
          </cell>
          <cell r="O260" t="str">
            <v xml:space="preserve"> </v>
          </cell>
        </row>
        <row r="261">
          <cell r="A261" t="str">
            <v>Total Access 850 AC Chassis w/24 FXS (BCU L2)</v>
          </cell>
          <cell r="B261" t="str">
            <v>4200373L26#AC</v>
          </cell>
          <cell r="C261" t="str">
            <v>Total Access 850 System includes: 1 - 1175006L2 (PSU), 1 - 1200375L1 (Chassis), 1 - 1200373L2 (BCU L2), 6 - 1175408L2 (FXS), 2 - 1175099L1 (Blank card), 1 - 1175043L3 (AC supply/chrgr)</v>
          </cell>
          <cell r="D261">
            <v>2822</v>
          </cell>
          <cell r="E261" t="str">
            <v>L7</v>
          </cell>
          <cell r="F261" t="str">
            <v>M6</v>
          </cell>
          <cell r="H261">
            <v>0</v>
          </cell>
          <cell r="I261" t="str">
            <v xml:space="preserve"> </v>
          </cell>
          <cell r="J261" t="str">
            <v xml:space="preserve"> </v>
          </cell>
          <cell r="K261" t="str">
            <v xml:space="preserve"> </v>
          </cell>
          <cell r="L261" t="str">
            <v xml:space="preserve"> </v>
          </cell>
          <cell r="M261" t="str">
            <v xml:space="preserve"> </v>
          </cell>
          <cell r="N261" t="str">
            <v xml:space="preserve"> </v>
          </cell>
          <cell r="O261" t="str">
            <v xml:space="preserve"> </v>
          </cell>
        </row>
        <row r="262">
          <cell r="A262" t="str">
            <v>Total Access 850 AC Chassis (BCU L1)</v>
          </cell>
          <cell r="B262" t="str">
            <v>4200373L1#AC</v>
          </cell>
          <cell r="C262" t="str">
            <v>Total Access 850 System includes: 1 - 1175006L2 (PSU), 1 - 1175043L3 (AC supply/chrgr), 1 - 1200375L1 (Chassis), 1 - 1200373L1 (BCU L1), 8 - 1175099L1 (Blank card)</v>
          </cell>
          <cell r="D262">
            <v>1417</v>
          </cell>
          <cell r="E262" t="str">
            <v>L7</v>
          </cell>
          <cell r="F262" t="str">
            <v>M6</v>
          </cell>
          <cell r="H262">
            <v>0</v>
          </cell>
          <cell r="I262" t="str">
            <v xml:space="preserve"> </v>
          </cell>
          <cell r="J262" t="str">
            <v xml:space="preserve"> </v>
          </cell>
          <cell r="K262" t="str">
            <v xml:space="preserve"> </v>
          </cell>
          <cell r="L262" t="str">
            <v xml:space="preserve"> </v>
          </cell>
          <cell r="M262" t="str">
            <v xml:space="preserve"> </v>
          </cell>
          <cell r="N262" t="str">
            <v xml:space="preserve"> </v>
          </cell>
          <cell r="O262" t="str">
            <v xml:space="preserve"> </v>
          </cell>
        </row>
        <row r="263">
          <cell r="A263" t="str">
            <v>Total Access 850 AC Chassis w/24 FXS (BCU L1)</v>
          </cell>
          <cell r="B263" t="str">
            <v>4200373L24#AC</v>
          </cell>
          <cell r="C263" t="str">
            <v>Total Access 850 System includes: 1 - 1175006L2 (PSU), 1 - 1200375L1 (Chassis), 1 - 1200373L1 (BCU L1), 6 - 1175408L2 (FXS), 2 - 1175099L1 (Blank card), 1 - 1175043L3 (AC supply/chrgr)</v>
          </cell>
          <cell r="D263">
            <v>2689</v>
          </cell>
          <cell r="E263" t="str">
            <v>L7</v>
          </cell>
          <cell r="F263" t="str">
            <v>M6</v>
          </cell>
          <cell r="H263">
            <v>0</v>
          </cell>
          <cell r="I263" t="str">
            <v xml:space="preserve"> </v>
          </cell>
          <cell r="J263" t="str">
            <v xml:space="preserve"> </v>
          </cell>
          <cell r="K263" t="str">
            <v xml:space="preserve"> </v>
          </cell>
          <cell r="L263" t="str">
            <v xml:space="preserve"> </v>
          </cell>
          <cell r="M263" t="str">
            <v xml:space="preserve"> </v>
          </cell>
          <cell r="N263" t="str">
            <v xml:space="preserve"> </v>
          </cell>
          <cell r="O263" t="str">
            <v xml:space="preserve"> </v>
          </cell>
        </row>
        <row r="264">
          <cell r="A264" t="str">
            <v>Total Access 850 Upgrade Shelf for Total Access 750 Users</v>
          </cell>
          <cell r="B264" t="str">
            <v>4203376L1#UPG</v>
          </cell>
          <cell r="C264" t="str">
            <v>Total Access 850 System includes: 1 - 1200375L1 (Chassis), 1 - 1203376L1 (T1 RCU).  Replaces 4200376L1#UPG.</v>
          </cell>
          <cell r="D264">
            <v>1690</v>
          </cell>
          <cell r="E264" t="str">
            <v>L7</v>
          </cell>
          <cell r="F264" t="str">
            <v>M6</v>
          </cell>
          <cell r="H264">
            <v>0</v>
          </cell>
          <cell r="I264" t="str">
            <v xml:space="preserve"> </v>
          </cell>
          <cell r="J264" t="str">
            <v xml:space="preserve"> </v>
          </cell>
          <cell r="K264" t="str">
            <v xml:space="preserve"> </v>
          </cell>
          <cell r="L264" t="str">
            <v xml:space="preserve"> </v>
          </cell>
          <cell r="M264" t="str">
            <v xml:space="preserve"> </v>
          </cell>
          <cell r="N264" t="str">
            <v xml:space="preserve"> </v>
          </cell>
          <cell r="O264" t="str">
            <v xml:space="preserve"> </v>
          </cell>
        </row>
        <row r="265">
          <cell r="A265" t="str">
            <v>Total Access 850 V.35 Module</v>
          </cell>
          <cell r="B265" t="str">
            <v>1200372L1</v>
          </cell>
          <cell r="C265" t="str">
            <v>Total Access 850 Nx56/64 Module.  Supports Nx56/64 applications up to 1.536 Mbps in 56 or 64 kbps increments.  Would only be used when using the BCU L1 or BCU L2.  All RCUs have integrated V.35 support.</v>
          </cell>
          <cell r="D265">
            <v>240</v>
          </cell>
          <cell r="E265" t="str">
            <v>Included in Chassis</v>
          </cell>
          <cell r="F265" t="str">
            <v>Included in Chassis</v>
          </cell>
          <cell r="H265">
            <v>0</v>
          </cell>
          <cell r="I265" t="str">
            <v xml:space="preserve"> </v>
          </cell>
          <cell r="J265" t="str">
            <v xml:space="preserve"> </v>
          </cell>
          <cell r="K265" t="str">
            <v xml:space="preserve"> </v>
          </cell>
          <cell r="L265" t="str">
            <v xml:space="preserve"> </v>
          </cell>
          <cell r="M265" t="str">
            <v xml:space="preserve"> </v>
          </cell>
          <cell r="N265" t="str">
            <v xml:space="preserve"> </v>
          </cell>
          <cell r="O265" t="str">
            <v xml:space="preserve"> </v>
          </cell>
        </row>
        <row r="266">
          <cell r="A266" t="str">
            <v>Total Access 850 Single DSX-1 Module</v>
          </cell>
          <cell r="B266" t="str">
            <v>1200385L1</v>
          </cell>
          <cell r="C266" t="str">
            <v>Total Access 850 Single DSX-1 Module.  Supports Nx56/64 data applications.  Allows for up to 7 DSX-1 ports per chassis (6 modules + built-in RCU DSX-1 port).  Currently works in conjunction with the TA 850 T1, TDM RCU.</v>
          </cell>
          <cell r="D266">
            <v>245</v>
          </cell>
          <cell r="E266" t="str">
            <v>Included in Chassis</v>
          </cell>
          <cell r="F266" t="str">
            <v>Included in Chassis</v>
          </cell>
          <cell r="H266">
            <v>0</v>
          </cell>
          <cell r="I266" t="str">
            <v xml:space="preserve"> </v>
          </cell>
          <cell r="J266" t="str">
            <v xml:space="preserve"> </v>
          </cell>
          <cell r="K266" t="str">
            <v xml:space="preserve"> </v>
          </cell>
          <cell r="L266" t="str">
            <v xml:space="preserve"> </v>
          </cell>
          <cell r="M266" t="str">
            <v xml:space="preserve"> </v>
          </cell>
          <cell r="N266" t="str">
            <v xml:space="preserve"> </v>
          </cell>
          <cell r="O266" t="str">
            <v xml:space="preserve"> </v>
          </cell>
        </row>
        <row r="267">
          <cell r="A267" t="str">
            <v>Total Access 850 BCU L1</v>
          </cell>
          <cell r="B267" t="str">
            <v>1200373L1</v>
          </cell>
          <cell r="C267" t="str">
            <v xml:space="preserve">Total Access 850 Bank Controller Unit - supports bank controller and network interface functions.   </v>
          </cell>
          <cell r="D267">
            <v>302</v>
          </cell>
          <cell r="E267" t="str">
            <v>Included in Chassis</v>
          </cell>
          <cell r="F267" t="str">
            <v>Included in Chassis</v>
          </cell>
          <cell r="H267">
            <v>0</v>
          </cell>
          <cell r="I267" t="str">
            <v xml:space="preserve"> </v>
          </cell>
          <cell r="J267" t="str">
            <v xml:space="preserve"> </v>
          </cell>
          <cell r="K267" t="str">
            <v xml:space="preserve"> </v>
          </cell>
          <cell r="L267" t="str">
            <v xml:space="preserve"> </v>
          </cell>
          <cell r="M267" t="str">
            <v xml:space="preserve"> </v>
          </cell>
          <cell r="N267" t="str">
            <v xml:space="preserve"> </v>
          </cell>
          <cell r="O267" t="str">
            <v xml:space="preserve"> </v>
          </cell>
        </row>
        <row r="268">
          <cell r="A268" t="str">
            <v>Total Access 850 BCU L2 w/DSX-1</v>
          </cell>
          <cell r="B268" t="str">
            <v>1200373L2</v>
          </cell>
          <cell r="C268" t="str">
            <v xml:space="preserve">Total Access 850 Bank Controller Unit - supports bank controller and network interface functions. Supports fractional T1 capability using RJ-48 on rear of chassis.  </v>
          </cell>
          <cell r="D268">
            <v>435</v>
          </cell>
          <cell r="E268" t="str">
            <v>Included in Chassis</v>
          </cell>
          <cell r="F268" t="str">
            <v>Included in Chassis</v>
          </cell>
          <cell r="H268">
            <v>0</v>
          </cell>
          <cell r="I268" t="str">
            <v xml:space="preserve"> </v>
          </cell>
          <cell r="J268" t="str">
            <v xml:space="preserve"> </v>
          </cell>
          <cell r="K268" t="str">
            <v xml:space="preserve"> </v>
          </cell>
          <cell r="L268" t="str">
            <v xml:space="preserve"> </v>
          </cell>
          <cell r="M268" t="str">
            <v xml:space="preserve"> </v>
          </cell>
          <cell r="N268" t="str">
            <v xml:space="preserve"> </v>
          </cell>
          <cell r="O268" t="str">
            <v xml:space="preserve"> </v>
          </cell>
        </row>
        <row r="269">
          <cell r="A269" t="str">
            <v>Total Access 850 T1 TDM RCU</v>
          </cell>
          <cell r="B269" t="str">
            <v>4203376L1#TDM</v>
          </cell>
          <cell r="C269" t="str">
            <v>Total Access 850 Router Control Unit. Provides support for DS1, DSX-1, V.35 and 10BaseT Ethernet. Also includes on-board IP router. Activates all physical interfaces on Total Access 850 chassis (real panel).  Replaces RCU PN: 4200376L1#TDM.</v>
          </cell>
          <cell r="D269">
            <v>1195</v>
          </cell>
          <cell r="E269" t="str">
            <v>Included in Chassis</v>
          </cell>
          <cell r="F269" t="str">
            <v>Included in Chassis</v>
          </cell>
          <cell r="H269">
            <v>0</v>
          </cell>
          <cell r="I269" t="str">
            <v xml:space="preserve"> </v>
          </cell>
          <cell r="J269" t="str">
            <v xml:space="preserve"> </v>
          </cell>
          <cell r="K269" t="str">
            <v xml:space="preserve"> </v>
          </cell>
          <cell r="L269" t="str">
            <v xml:space="preserve"> </v>
          </cell>
          <cell r="M269" t="str">
            <v xml:space="preserve"> </v>
          </cell>
          <cell r="N269" t="str">
            <v xml:space="preserve"> </v>
          </cell>
          <cell r="O269" t="str">
            <v xml:space="preserve"> </v>
          </cell>
        </row>
        <row r="270">
          <cell r="A270" t="str">
            <v>Total Access 850 T1 ATM RCU</v>
          </cell>
          <cell r="B270" t="str">
            <v>4203376L1#ATM</v>
          </cell>
          <cell r="C270" t="str">
            <v>Includes: 1 - 1203376L1 (T1 RCU 3rd gen), 1 - 9200376-3A (ATM code) for the Total Access 850.  Includes integral G.168 compliant echo cancellation resources eliminating the need for separate EC module. Replaces RCU PN: 4200376L1#ATM.</v>
          </cell>
          <cell r="D270">
            <v>1195</v>
          </cell>
          <cell r="E270" t="str">
            <v>Included in Chassis</v>
          </cell>
          <cell r="F270" t="str">
            <v>Included in Chassis</v>
          </cell>
          <cell r="H270">
            <v>0</v>
          </cell>
          <cell r="I270" t="str">
            <v xml:space="preserve"> </v>
          </cell>
          <cell r="J270" t="str">
            <v xml:space="preserve"> </v>
          </cell>
          <cell r="K270" t="str">
            <v xml:space="preserve"> </v>
          </cell>
          <cell r="L270" t="str">
            <v xml:space="preserve"> </v>
          </cell>
          <cell r="M270" t="str">
            <v xml:space="preserve"> </v>
          </cell>
          <cell r="N270" t="str">
            <v xml:space="preserve"> </v>
          </cell>
          <cell r="O270" t="str">
            <v xml:space="preserve"> </v>
          </cell>
        </row>
        <row r="271">
          <cell r="A271" t="str">
            <v>Total Access 850 Echo Cancellation ADPCM Module</v>
          </cell>
          <cell r="B271" t="str">
            <v>1203384L2</v>
          </cell>
          <cell r="C271" t="str">
            <v>G.168 compliant echo canceller for use with the 1st generation Total Access 850 T1 RCU with VoATM software.  Provides 24 ports of echo cancellation.  Required for VoATM applications that use the T1 RCU.  Supports 24 channels of 32K ADPCM (G.726).  Not req</v>
          </cell>
          <cell r="D271">
            <v>600</v>
          </cell>
          <cell r="E271" t="str">
            <v>Included in Chassis</v>
          </cell>
          <cell r="F271" t="str">
            <v>Included in Chassis</v>
          </cell>
          <cell r="H271">
            <v>0</v>
          </cell>
          <cell r="I271" t="str">
            <v xml:space="preserve"> </v>
          </cell>
          <cell r="J271" t="str">
            <v xml:space="preserve"> </v>
          </cell>
          <cell r="K271" t="str">
            <v xml:space="preserve"> </v>
          </cell>
          <cell r="L271" t="str">
            <v xml:space="preserve"> </v>
          </cell>
          <cell r="M271" t="str">
            <v xml:space="preserve"> </v>
          </cell>
          <cell r="N271" t="str">
            <v xml:space="preserve"> </v>
          </cell>
          <cell r="O271" t="str">
            <v xml:space="preserve"> </v>
          </cell>
        </row>
        <row r="272">
          <cell r="A272" t="str">
            <v>TOTAL ACCESS 600/750/850/900/900e/1500 MODULES/ACCESSORIES</v>
          </cell>
        </row>
        <row r="273">
          <cell r="A273" t="str">
            <v>Total Access 750/850 PSU</v>
          </cell>
          <cell r="B273" t="str">
            <v>1175006L2</v>
          </cell>
          <cell r="C273" t="str">
            <v>Power Supply for Total Access 750/850 Chassis.  Supports 48 VDC applications. Required for operation of Total Access 750/850.</v>
          </cell>
          <cell r="D273">
            <v>292</v>
          </cell>
          <cell r="E273" t="str">
            <v>Included in Chassis</v>
          </cell>
          <cell r="F273" t="str">
            <v>Included in Chassis</v>
          </cell>
          <cell r="H273">
            <v>0</v>
          </cell>
          <cell r="I273" t="str">
            <v xml:space="preserve"> </v>
          </cell>
          <cell r="J273" t="str">
            <v xml:space="preserve"> </v>
          </cell>
          <cell r="K273" t="str">
            <v xml:space="preserve"> </v>
          </cell>
          <cell r="L273" t="str">
            <v xml:space="preserve"> </v>
          </cell>
          <cell r="M273" t="str">
            <v xml:space="preserve"> </v>
          </cell>
          <cell r="N273" t="str">
            <v xml:space="preserve"> </v>
          </cell>
          <cell r="O273" t="str">
            <v xml:space="preserve"> </v>
          </cell>
        </row>
        <row r="274">
          <cell r="A274" t="str">
            <v>Total Access 750/850 Quad FXO Module</v>
          </cell>
          <cell r="B274" t="str">
            <v>1175407L2</v>
          </cell>
          <cell r="C274" t="str">
            <v>Quad FXO module for the Total Access 750/850.  Supports Foreign Exchange Office and Dial Pulse Terminate (DPT). 50 pin AMP connector for FXO connectivity. The Total Access 1500 uses the 1180407L1 for its FXO card.</v>
          </cell>
          <cell r="D274">
            <v>311</v>
          </cell>
          <cell r="E274" t="str">
            <v>Included in Chassis</v>
          </cell>
          <cell r="F274" t="str">
            <v>Included in Chassis</v>
          </cell>
          <cell r="H274">
            <v>0</v>
          </cell>
          <cell r="I274" t="str">
            <v xml:space="preserve"> </v>
          </cell>
          <cell r="J274" t="str">
            <v xml:space="preserve"> </v>
          </cell>
          <cell r="K274" t="str">
            <v xml:space="preserve"> </v>
          </cell>
          <cell r="L274" t="str">
            <v xml:space="preserve"> </v>
          </cell>
          <cell r="M274" t="str">
            <v xml:space="preserve"> </v>
          </cell>
          <cell r="N274" t="str">
            <v xml:space="preserve"> </v>
          </cell>
          <cell r="O274" t="str">
            <v xml:space="preserve"> </v>
          </cell>
        </row>
        <row r="275">
          <cell r="A275" t="str">
            <v>Total Access 750/850 Quad FXS Module</v>
          </cell>
          <cell r="B275" t="str">
            <v>1175408L2</v>
          </cell>
          <cell r="C275" t="str">
            <v>Quad FXS module for the Total Access 750/850.  Supports Foreign Exchange Subscriber, Dial Pulse Originate (DPO) and Private Line Automatic Ringdown (PLAR). 50 pin AMP connector for FXS connectivity. The Total Access 1500 uses the 1180408L1 for its FXS car</v>
          </cell>
          <cell r="D275">
            <v>223</v>
          </cell>
          <cell r="E275" t="str">
            <v>Included in Chassis</v>
          </cell>
          <cell r="F275" t="str">
            <v>Included in Chassis</v>
          </cell>
          <cell r="H275">
            <v>0</v>
          </cell>
          <cell r="I275" t="str">
            <v xml:space="preserve"> </v>
          </cell>
          <cell r="J275" t="str">
            <v xml:space="preserve"> </v>
          </cell>
          <cell r="K275" t="str">
            <v xml:space="preserve"> </v>
          </cell>
          <cell r="L275" t="str">
            <v xml:space="preserve"> </v>
          </cell>
          <cell r="M275" t="str">
            <v xml:space="preserve"> </v>
          </cell>
          <cell r="N275" t="str">
            <v xml:space="preserve"> </v>
          </cell>
          <cell r="O275" t="str">
            <v xml:space="preserve"> </v>
          </cell>
        </row>
        <row r="276">
          <cell r="A276" t="str">
            <v>Total Access 750/850/1500 Single OCU DP Module</v>
          </cell>
          <cell r="B276" t="str">
            <v>1180005L1</v>
          </cell>
          <cell r="C276" t="str">
            <v>Single OCU DP module for the Total Access 750/850/1500.  Supports external 56/64k DSU/CSU applications.  The OCU DP will support up to 18 kft of existing copper for remote DSU connectivity.  Uses 50 pin (M) AMP for connectivity. Requires a BCU L1 or L2 wh</v>
          </cell>
          <cell r="D276">
            <v>240</v>
          </cell>
          <cell r="E276" t="str">
            <v>Included in Chassis</v>
          </cell>
          <cell r="F276" t="str">
            <v>Included in Chassis</v>
          </cell>
          <cell r="H276">
            <v>0</v>
          </cell>
          <cell r="I276" t="str">
            <v xml:space="preserve"> </v>
          </cell>
          <cell r="J276" t="str">
            <v xml:space="preserve"> </v>
          </cell>
          <cell r="K276" t="str">
            <v xml:space="preserve"> </v>
          </cell>
          <cell r="L276" t="str">
            <v xml:space="preserve"> </v>
          </cell>
          <cell r="M276" t="str">
            <v xml:space="preserve"> </v>
          </cell>
          <cell r="N276" t="str">
            <v xml:space="preserve"> </v>
          </cell>
          <cell r="O276" t="str">
            <v xml:space="preserve"> </v>
          </cell>
        </row>
        <row r="277">
          <cell r="A277" t="str">
            <v>Total Access 750/850/1500 Single U-BR1TE Module</v>
          </cell>
          <cell r="B277" t="str">
            <v>1180020L1</v>
          </cell>
          <cell r="C277" t="str">
            <v>Single U-BR1TE module for the Total Access 750/850/1500.  Provides ISDN U-interface (2B+D) extension up to 18 Kft.  Uses 50 pin AMP for connectivity.</v>
          </cell>
          <cell r="D277">
            <v>230</v>
          </cell>
          <cell r="E277" t="str">
            <v>Included in Chassis</v>
          </cell>
          <cell r="F277" t="str">
            <v>Included in Chassis</v>
          </cell>
          <cell r="H277">
            <v>0</v>
          </cell>
          <cell r="I277" t="str">
            <v xml:space="preserve"> </v>
          </cell>
          <cell r="J277" t="str">
            <v xml:space="preserve"> </v>
          </cell>
          <cell r="K277" t="str">
            <v xml:space="preserve"> </v>
          </cell>
          <cell r="L277" t="str">
            <v xml:space="preserve"> </v>
          </cell>
          <cell r="M277" t="str">
            <v xml:space="preserve"> </v>
          </cell>
          <cell r="N277" t="str">
            <v xml:space="preserve"> </v>
          </cell>
          <cell r="O277" t="str">
            <v xml:space="preserve"> </v>
          </cell>
        </row>
        <row r="278">
          <cell r="A278" t="str">
            <v>Total Access 750/850/1500 Single E&amp;M/TO Module</v>
          </cell>
          <cell r="B278" t="str">
            <v>1180402L1</v>
          </cell>
          <cell r="C278" t="str">
            <v>Single Ear &amp; Mouth (E&amp;M)/Transmit Only (TO) module for  the Total Access 750/850/1500. Used for PBX applications or Analog Cross Connects. 50 pin AMP connectors for connectivity. Only w/ BCU L1 or L2 in Total Access 850. Signaling type I, II, III and V.</v>
          </cell>
          <cell r="D278">
            <v>175</v>
          </cell>
          <cell r="E278" t="str">
            <v>Included in Chassis</v>
          </cell>
          <cell r="F278" t="str">
            <v>Included in Chassis</v>
          </cell>
          <cell r="H278">
            <v>0</v>
          </cell>
          <cell r="I278" t="str">
            <v xml:space="preserve"> </v>
          </cell>
          <cell r="J278" t="str">
            <v xml:space="preserve"> </v>
          </cell>
          <cell r="K278" t="str">
            <v xml:space="preserve"> </v>
          </cell>
          <cell r="L278" t="str">
            <v xml:space="preserve"> </v>
          </cell>
          <cell r="M278" t="str">
            <v xml:space="preserve"> </v>
          </cell>
          <cell r="N278" t="str">
            <v xml:space="preserve"> </v>
          </cell>
          <cell r="O278" t="str">
            <v xml:space="preserve"> </v>
          </cell>
        </row>
        <row r="279">
          <cell r="A279" t="str">
            <v>Total Access 750/850/1500 Single DSO DP Module</v>
          </cell>
          <cell r="B279" t="str">
            <v>1180003L1</v>
          </cell>
          <cell r="C279" t="str">
            <v>Single DSO DP module for the Total Access 750/850/1500.  Used for Central Office 56/64K DSO cross connects.  Used in conjunction with OCU DP.  Uses 50 pin (M) AMP for connectivity. Only w/ BCU L1 or L2 in Total Access 850.</v>
          </cell>
          <cell r="D279">
            <v>160</v>
          </cell>
          <cell r="E279" t="str">
            <v>Included in Chassis</v>
          </cell>
          <cell r="F279" t="str">
            <v>Included in Chassis</v>
          </cell>
          <cell r="H279">
            <v>0</v>
          </cell>
          <cell r="I279" t="str">
            <v xml:space="preserve"> </v>
          </cell>
          <cell r="J279" t="str">
            <v xml:space="preserve"> </v>
          </cell>
          <cell r="K279" t="str">
            <v xml:space="preserve"> </v>
          </cell>
          <cell r="L279" t="str">
            <v xml:space="preserve"> </v>
          </cell>
          <cell r="M279" t="str">
            <v xml:space="preserve"> </v>
          </cell>
          <cell r="N279" t="str">
            <v xml:space="preserve"> </v>
          </cell>
          <cell r="O279" t="str">
            <v xml:space="preserve"> </v>
          </cell>
        </row>
        <row r="280">
          <cell r="A280" t="str">
            <v>Total Access 850/1500 Dual V.35 Module</v>
          </cell>
          <cell r="B280" t="str">
            <v>1180025L1</v>
          </cell>
          <cell r="C280" t="str">
            <v>Total Access 850/1500 Dual Nx56 - Noncontiguous bandwidth assignment. Built-in DSU. Synchronous operation to 1.536 Mbps in increments of 56/64 kbps.  50 percent duty cycle output clock at all rates; user provisioned via craft interface on SCU.</v>
          </cell>
          <cell r="D280">
            <v>450</v>
          </cell>
          <cell r="E280" t="str">
            <v>Included in Chassis</v>
          </cell>
          <cell r="F280" t="str">
            <v>Included in Chassis</v>
          </cell>
          <cell r="H280">
            <v>0</v>
          </cell>
          <cell r="I280" t="str">
            <v xml:space="preserve"> </v>
          </cell>
          <cell r="J280" t="str">
            <v xml:space="preserve"> </v>
          </cell>
          <cell r="K280" t="str">
            <v xml:space="preserve"> </v>
          </cell>
          <cell r="L280" t="str">
            <v xml:space="preserve"> </v>
          </cell>
          <cell r="M280" t="str">
            <v xml:space="preserve"> </v>
          </cell>
          <cell r="N280" t="str">
            <v xml:space="preserve"> </v>
          </cell>
          <cell r="O280" t="str">
            <v xml:space="preserve"> </v>
          </cell>
        </row>
        <row r="281">
          <cell r="A281" t="str">
            <v>Total Access 750/850/1500 Blank Plug</v>
          </cell>
          <cell r="B281" t="str">
            <v>1175099L1</v>
          </cell>
          <cell r="C281" t="str">
            <v>Used to fill empty Access modules slots in Total Access 750/850/1500.</v>
          </cell>
          <cell r="D281">
            <v>11</v>
          </cell>
          <cell r="E281" t="str">
            <v>Included in Chassis</v>
          </cell>
          <cell r="F281" t="str">
            <v>Included in Chassis</v>
          </cell>
          <cell r="H281">
            <v>0</v>
          </cell>
          <cell r="I281" t="str">
            <v xml:space="preserve"> </v>
          </cell>
          <cell r="J281" t="str">
            <v xml:space="preserve"> </v>
          </cell>
          <cell r="K281" t="str">
            <v xml:space="preserve"> </v>
          </cell>
          <cell r="L281" t="str">
            <v xml:space="preserve"> </v>
          </cell>
          <cell r="M281" t="str">
            <v xml:space="preserve"> </v>
          </cell>
          <cell r="N281" t="str">
            <v xml:space="preserve"> </v>
          </cell>
          <cell r="O281" t="str">
            <v xml:space="preserve"> </v>
          </cell>
        </row>
        <row r="282">
          <cell r="A282" t="str">
            <v>AC Supply &amp; Battery Charger</v>
          </cell>
          <cell r="B282" t="str">
            <v>1175043L3</v>
          </cell>
          <cell r="C282" t="str">
            <v xml:space="preserve">AC Power Supply for Total Access 750/850 Chassis.  Supports 115 VAC applications. AC Power Supply for MX2800 when used with a 1200657L2 cable.  </v>
          </cell>
          <cell r="D282">
            <v>240</v>
          </cell>
          <cell r="E282" t="str">
            <v>Included in Chassis</v>
          </cell>
          <cell r="F282" t="str">
            <v>Included in Chassis</v>
          </cell>
          <cell r="H282">
            <v>0</v>
          </cell>
          <cell r="I282" t="str">
            <v xml:space="preserve"> </v>
          </cell>
          <cell r="J282" t="str">
            <v xml:space="preserve"> </v>
          </cell>
          <cell r="K282" t="str">
            <v xml:space="preserve"> </v>
          </cell>
          <cell r="L282" t="str">
            <v xml:space="preserve"> </v>
          </cell>
          <cell r="M282" t="str">
            <v xml:space="preserve"> </v>
          </cell>
          <cell r="N282" t="str">
            <v xml:space="preserve"> </v>
          </cell>
          <cell r="O282" t="str">
            <v xml:space="preserve"> </v>
          </cell>
        </row>
        <row r="283">
          <cell r="A283" t="str">
            <v>FXS port attenuator for Multi-Line Phone Systems</v>
          </cell>
          <cell r="B283" t="str">
            <v>1203602L1</v>
          </cell>
          <cell r="C283" t="str">
            <v>Multi-port attenuator for Total Access 600 and 900 series IADs.  Addresses an issue present in some vendor's multi-line phone systems by simulating added loop length on the FXS ports.</v>
          </cell>
          <cell r="D283">
            <v>125</v>
          </cell>
          <cell r="E283" t="str">
            <v>Included in Chassis</v>
          </cell>
          <cell r="F283" t="str">
            <v>Included in Chassis</v>
          </cell>
          <cell r="H283">
            <v>0</v>
          </cell>
          <cell r="I283" t="str">
            <v xml:space="preserve"> </v>
          </cell>
          <cell r="J283" t="str">
            <v xml:space="preserve"> </v>
          </cell>
          <cell r="K283" t="str">
            <v xml:space="preserve"> </v>
          </cell>
          <cell r="L283" t="str">
            <v xml:space="preserve"> </v>
          </cell>
          <cell r="M283" t="str">
            <v xml:space="preserve"> </v>
          </cell>
          <cell r="N283" t="str">
            <v xml:space="preserve"> </v>
          </cell>
          <cell r="O283" t="str">
            <v xml:space="preserve"> </v>
          </cell>
        </row>
        <row r="284">
          <cell r="A284" t="str">
            <v>Total Access IAD 8-port Breakout Box</v>
          </cell>
          <cell r="B284" t="str">
            <v>1200927L8</v>
          </cell>
          <cell r="C284" t="str">
            <v>RJ-21M (50-pin amp) to 8 RJ-48.  Eliminates the need for punch-down block and cable for installs requiring less than 8 analog ports.  Works with all Total Access 600 Series, 850's, 900 and 900e Series IADs.</v>
          </cell>
          <cell r="D284">
            <v>145</v>
          </cell>
          <cell r="E284" t="str">
            <v>Included in Chassis</v>
          </cell>
          <cell r="F284" t="str">
            <v>Included in Chassis</v>
          </cell>
          <cell r="H284">
            <v>0</v>
          </cell>
          <cell r="I284" t="str">
            <v xml:space="preserve"> </v>
          </cell>
          <cell r="J284" t="str">
            <v xml:space="preserve"> </v>
          </cell>
          <cell r="K284" t="str">
            <v xml:space="preserve"> </v>
          </cell>
          <cell r="L284" t="str">
            <v xml:space="preserve"> </v>
          </cell>
          <cell r="M284" t="str">
            <v xml:space="preserve"> </v>
          </cell>
          <cell r="N284" t="str">
            <v xml:space="preserve"> </v>
          </cell>
          <cell r="O284" t="str">
            <v xml:space="preserve"> </v>
          </cell>
        </row>
        <row r="285">
          <cell r="A285" t="str">
            <v>Rackmount or Wallmount Battery backup (L1)</v>
          </cell>
          <cell r="B285" t="str">
            <v>1175044L1</v>
          </cell>
          <cell r="C285" t="str">
            <v>Wall or rack-mount battery backup system.  Supplies 8 hours of uninterrupted backup power to the Total Access 612, 616, 624, 750, 850, 912, 916, 924, 908e, 916e or 924e. The battery backup system can be rackmounted using either 1175047L1 (19") or 1175048L</v>
          </cell>
          <cell r="D285">
            <v>425</v>
          </cell>
          <cell r="E285" t="str">
            <v>Included in Chassis</v>
          </cell>
          <cell r="F285" t="str">
            <v>Included in Chassis</v>
          </cell>
          <cell r="H285">
            <v>0</v>
          </cell>
          <cell r="I285" t="str">
            <v xml:space="preserve"> </v>
          </cell>
          <cell r="J285" t="str">
            <v xml:space="preserve"> </v>
          </cell>
          <cell r="K285" t="str">
            <v xml:space="preserve"> </v>
          </cell>
          <cell r="L285" t="str">
            <v xml:space="preserve"> </v>
          </cell>
          <cell r="M285" t="str">
            <v xml:space="preserve"> </v>
          </cell>
          <cell r="N285" t="str">
            <v xml:space="preserve"> </v>
          </cell>
          <cell r="O285" t="str">
            <v xml:space="preserve"> </v>
          </cell>
        </row>
        <row r="286">
          <cell r="A286" t="str">
            <v>Wallmount Battery backup (L2)</v>
          </cell>
          <cell r="B286" t="str">
            <v>1175044L2</v>
          </cell>
          <cell r="C286" t="str">
            <v>Wall-mount battery backup system with hinged battery access door.  Supplies 8 hours of uninterrupted backup power to the Total Access 612, 616, 624, 750, 850, 912, 916, 924, 908e, 916e or 924e.  Requires AC power supply/battery charger (1175043L3) when us</v>
          </cell>
          <cell r="D286">
            <v>500</v>
          </cell>
          <cell r="E286" t="str">
            <v>Included in Chassis</v>
          </cell>
          <cell r="F286" t="str">
            <v>Included in Chassis</v>
          </cell>
          <cell r="H286">
            <v>0</v>
          </cell>
          <cell r="I286" t="str">
            <v xml:space="preserve"> </v>
          </cell>
          <cell r="J286" t="str">
            <v xml:space="preserve"> </v>
          </cell>
          <cell r="K286" t="str">
            <v xml:space="preserve"> </v>
          </cell>
          <cell r="L286" t="str">
            <v xml:space="preserve"> </v>
          </cell>
          <cell r="M286" t="str">
            <v xml:space="preserve"> </v>
          </cell>
          <cell r="N286" t="str">
            <v xml:space="preserve"> </v>
          </cell>
          <cell r="O286" t="str">
            <v xml:space="preserve"> </v>
          </cell>
        </row>
        <row r="287">
          <cell r="A287" t="str">
            <v>Battery backup 12 Volt Replacement Battery</v>
          </cell>
          <cell r="B287" t="str">
            <v>1975044L1</v>
          </cell>
          <cell r="C287" t="str">
            <v xml:space="preserve">Replacement 12 V DC battery for Total Access battery backup units (1175044L1, 1175044L2, 1175044L3, 1175044L4, 1200641L1).  Note:  The 48V Battery Backup Units require 4 batteries. </v>
          </cell>
          <cell r="D287">
            <v>45</v>
          </cell>
          <cell r="E287" t="str">
            <v>Included in Chassis</v>
          </cell>
          <cell r="F287" t="str">
            <v>Included in Chassis</v>
          </cell>
          <cell r="H287">
            <v>0</v>
          </cell>
          <cell r="I287" t="str">
            <v xml:space="preserve"> </v>
          </cell>
          <cell r="J287" t="str">
            <v xml:space="preserve"> </v>
          </cell>
          <cell r="K287" t="str">
            <v xml:space="preserve"> </v>
          </cell>
          <cell r="L287" t="str">
            <v xml:space="preserve"> </v>
          </cell>
          <cell r="M287" t="str">
            <v xml:space="preserve"> </v>
          </cell>
          <cell r="N287" t="str">
            <v xml:space="preserve"> </v>
          </cell>
          <cell r="O287" t="str">
            <v xml:space="preserve"> </v>
          </cell>
        </row>
        <row r="288">
          <cell r="A288" t="str">
            <v>Battery Pack Rackmount Brackets 19"</v>
          </cell>
          <cell r="B288" t="str">
            <v>1175047L1</v>
          </cell>
          <cell r="C288" t="str">
            <v>One set of brackets used for mounting one 1175044L1 Total Access Series Battery Pack into a 19" rack.</v>
          </cell>
          <cell r="D288">
            <v>75</v>
          </cell>
          <cell r="E288" t="str">
            <v>Included in Chassis</v>
          </cell>
          <cell r="F288" t="str">
            <v>Included in Chassis</v>
          </cell>
          <cell r="H288">
            <v>0</v>
          </cell>
          <cell r="I288" t="str">
            <v xml:space="preserve"> </v>
          </cell>
          <cell r="J288" t="str">
            <v xml:space="preserve"> </v>
          </cell>
          <cell r="K288" t="str">
            <v xml:space="preserve"> </v>
          </cell>
          <cell r="L288" t="str">
            <v xml:space="preserve"> </v>
          </cell>
          <cell r="M288" t="str">
            <v xml:space="preserve"> </v>
          </cell>
          <cell r="N288" t="str">
            <v xml:space="preserve"> </v>
          </cell>
          <cell r="O288" t="str">
            <v xml:space="preserve"> </v>
          </cell>
        </row>
        <row r="289">
          <cell r="A289" t="str">
            <v>Battery Pack Rackmount Brackets 23"</v>
          </cell>
          <cell r="B289" t="str">
            <v>1175048L1</v>
          </cell>
          <cell r="C289" t="str">
            <v>One set of brackets used for mounting one or two 1175044L1 Total Access Series Battery Packs into a 23" rack.</v>
          </cell>
          <cell r="D289">
            <v>75</v>
          </cell>
          <cell r="E289" t="str">
            <v>Included in Chassis</v>
          </cell>
          <cell r="F289" t="str">
            <v>Included in Chassis</v>
          </cell>
          <cell r="H289">
            <v>0</v>
          </cell>
          <cell r="I289" t="str">
            <v xml:space="preserve"> </v>
          </cell>
          <cell r="J289" t="str">
            <v xml:space="preserve"> </v>
          </cell>
          <cell r="K289" t="str">
            <v xml:space="preserve"> </v>
          </cell>
          <cell r="L289" t="str">
            <v xml:space="preserve"> </v>
          </cell>
          <cell r="M289" t="str">
            <v xml:space="preserve"> </v>
          </cell>
          <cell r="N289" t="str">
            <v xml:space="preserve"> </v>
          </cell>
          <cell r="O289" t="str">
            <v xml:space="preserve"> </v>
          </cell>
        </row>
        <row r="290">
          <cell r="A290" t="str">
            <v>19" rackmount Brackets</v>
          </cell>
          <cell r="B290" t="str">
            <v>1175045L1</v>
          </cell>
          <cell r="C290" t="str">
            <v>One set of brackets used for mounting a single Total Access 750/850 into a 19" rack.</v>
          </cell>
          <cell r="D290">
            <v>75</v>
          </cell>
          <cell r="E290" t="str">
            <v>Included in Chassis</v>
          </cell>
          <cell r="F290" t="str">
            <v>Included in Chassis</v>
          </cell>
          <cell r="H290">
            <v>0</v>
          </cell>
          <cell r="I290" t="str">
            <v xml:space="preserve"> </v>
          </cell>
          <cell r="J290" t="str">
            <v xml:space="preserve"> </v>
          </cell>
          <cell r="K290" t="str">
            <v xml:space="preserve"> </v>
          </cell>
          <cell r="L290" t="str">
            <v xml:space="preserve"> </v>
          </cell>
          <cell r="M290" t="str">
            <v xml:space="preserve"> </v>
          </cell>
          <cell r="N290" t="str">
            <v xml:space="preserve"> </v>
          </cell>
          <cell r="O290" t="str">
            <v xml:space="preserve"> </v>
          </cell>
        </row>
        <row r="291">
          <cell r="A291" t="str">
            <v>23" rackmount Brackets</v>
          </cell>
          <cell r="B291" t="str">
            <v>1175046L1</v>
          </cell>
          <cell r="C291" t="str">
            <v>One set of brackets used for mounting a single Total Access 750/850 into a 23" rack.</v>
          </cell>
          <cell r="D291">
            <v>75</v>
          </cell>
          <cell r="E291" t="str">
            <v>Included in Chassis</v>
          </cell>
          <cell r="F291" t="str">
            <v>Included in Chassis</v>
          </cell>
          <cell r="H291">
            <v>0</v>
          </cell>
          <cell r="I291" t="str">
            <v xml:space="preserve"> </v>
          </cell>
          <cell r="J291" t="str">
            <v xml:space="preserve"> </v>
          </cell>
          <cell r="K291" t="str">
            <v xml:space="preserve"> </v>
          </cell>
          <cell r="L291" t="str">
            <v xml:space="preserve"> </v>
          </cell>
          <cell r="M291" t="str">
            <v xml:space="preserve"> </v>
          </cell>
          <cell r="N291" t="str">
            <v xml:space="preserve"> </v>
          </cell>
          <cell r="O291" t="str">
            <v xml:space="preserve"> </v>
          </cell>
        </row>
        <row r="292">
          <cell r="A292" t="str">
            <v>Dual Battery Pack Rackmount Brackets 23"</v>
          </cell>
          <cell r="B292" t="str">
            <v>1175048L2</v>
          </cell>
          <cell r="C292" t="str">
            <v>One set of brackets used for mounting two 1175044L1 Battery Packs into a 23" rack. Used for Total Access 1500, 850 and 750 product. Rackmount battery bracket for dual battery applications.</v>
          </cell>
          <cell r="D292" t="str">
            <v>$167</v>
          </cell>
          <cell r="E292" t="str">
            <v>Included in Chassis</v>
          </cell>
          <cell r="F292" t="str">
            <v>Included in Chassis</v>
          </cell>
          <cell r="H292">
            <v>0</v>
          </cell>
          <cell r="I292" t="str">
            <v xml:space="preserve"> </v>
          </cell>
          <cell r="J292" t="str">
            <v xml:space="preserve"> </v>
          </cell>
          <cell r="K292" t="str">
            <v xml:space="preserve"> </v>
          </cell>
          <cell r="L292" t="str">
            <v xml:space="preserve"> </v>
          </cell>
          <cell r="M292" t="str">
            <v xml:space="preserve"> </v>
          </cell>
          <cell r="N292" t="str">
            <v xml:space="preserve"> </v>
          </cell>
          <cell r="O292" t="str">
            <v xml:space="preserve"> </v>
          </cell>
        </row>
        <row r="293">
          <cell r="A293" t="str">
            <v>Total Access 604, 608, 904 &amp; 908 Battery backup</v>
          </cell>
          <cell r="B293" t="str">
            <v>1200641L1</v>
          </cell>
          <cell r="C293" t="str">
            <v>Total Access 604, 608, 904 &amp; 908 battery backup system.  Supplies 8 hours of uninterrupted backup power. Wall mount.</v>
          </cell>
          <cell r="D293">
            <v>175</v>
          </cell>
          <cell r="E293" t="str">
            <v>Included in Chassis</v>
          </cell>
          <cell r="F293" t="str">
            <v>Included in Chassis</v>
          </cell>
          <cell r="H293">
            <v>0</v>
          </cell>
          <cell r="I293" t="str">
            <v xml:space="preserve"> </v>
          </cell>
          <cell r="J293" t="str">
            <v xml:space="preserve"> </v>
          </cell>
          <cell r="K293" t="str">
            <v xml:space="preserve"> </v>
          </cell>
          <cell r="L293" t="str">
            <v xml:space="preserve"> </v>
          </cell>
          <cell r="M293" t="str">
            <v xml:space="preserve"> </v>
          </cell>
          <cell r="N293" t="str">
            <v xml:space="preserve"> </v>
          </cell>
          <cell r="O293" t="str">
            <v xml:space="preserve"> </v>
          </cell>
        </row>
        <row r="294">
          <cell r="A294" t="str">
            <v>Total Access 600 RJ-45 to DB-9 Adapter</v>
          </cell>
          <cell r="B294" t="str">
            <v>3196ADPT001</v>
          </cell>
          <cell r="C294" t="str">
            <v>Total Access 600 RJ-45 to DB-9 adapter for connection to craft port.</v>
          </cell>
          <cell r="D294">
            <v>5</v>
          </cell>
          <cell r="E294" t="str">
            <v>Included in Chassis</v>
          </cell>
          <cell r="F294" t="str">
            <v>Included in Chassis</v>
          </cell>
          <cell r="H294">
            <v>0</v>
          </cell>
          <cell r="I294" t="str">
            <v xml:space="preserve"> </v>
          </cell>
          <cell r="J294" t="str">
            <v xml:space="preserve"> </v>
          </cell>
          <cell r="K294" t="str">
            <v xml:space="preserve"> </v>
          </cell>
          <cell r="L294" t="str">
            <v xml:space="preserve"> </v>
          </cell>
          <cell r="M294" t="str">
            <v xml:space="preserve"> </v>
          </cell>
          <cell r="N294" t="str">
            <v xml:space="preserve"> </v>
          </cell>
          <cell r="O294" t="str">
            <v xml:space="preserve"> </v>
          </cell>
        </row>
        <row r="295">
          <cell r="A295" t="str">
            <v>Total Access 612/616/624 IAD to Battery backup (List 1) Mounting Bracket</v>
          </cell>
          <cell r="B295" t="str">
            <v>1200626L1</v>
          </cell>
          <cell r="C295" t="str">
            <v>Total Access 612, 616 and 624 battery backup system (List 1) mounting brackets.  Used with 1175044L1.</v>
          </cell>
          <cell r="D295">
            <v>40</v>
          </cell>
          <cell r="E295" t="str">
            <v>Included in Chassis</v>
          </cell>
          <cell r="F295" t="str">
            <v>Included in Chassis</v>
          </cell>
          <cell r="H295">
            <v>0</v>
          </cell>
          <cell r="I295" t="str">
            <v xml:space="preserve"> </v>
          </cell>
          <cell r="J295" t="str">
            <v xml:space="preserve"> </v>
          </cell>
          <cell r="K295" t="str">
            <v xml:space="preserve"> </v>
          </cell>
          <cell r="L295" t="str">
            <v xml:space="preserve"> </v>
          </cell>
          <cell r="M295" t="str">
            <v xml:space="preserve"> </v>
          </cell>
          <cell r="N295" t="str">
            <v xml:space="preserve"> </v>
          </cell>
          <cell r="O295" t="str">
            <v xml:space="preserve"> </v>
          </cell>
        </row>
        <row r="296">
          <cell r="A296" t="str">
            <v>Total Access 612/616/624 IAD to Wallmount Battery backup (List 2) Mounting Bracket</v>
          </cell>
          <cell r="B296" t="str">
            <v>1200626L2</v>
          </cell>
          <cell r="C296" t="str">
            <v>Total Access 612, 616 and 624 battery backup system (List 2) mounting brackets.  Used with 1175044L2.</v>
          </cell>
          <cell r="D296">
            <v>40</v>
          </cell>
          <cell r="E296" t="str">
            <v>Included in Chassis</v>
          </cell>
          <cell r="F296" t="str">
            <v>Included in Chassis</v>
          </cell>
          <cell r="H296">
            <v>0</v>
          </cell>
          <cell r="I296" t="str">
            <v xml:space="preserve"> </v>
          </cell>
          <cell r="J296" t="str">
            <v xml:space="preserve"> </v>
          </cell>
          <cell r="K296" t="str">
            <v xml:space="preserve"> </v>
          </cell>
          <cell r="L296" t="str">
            <v xml:space="preserve"> </v>
          </cell>
          <cell r="M296" t="str">
            <v xml:space="preserve"> </v>
          </cell>
          <cell r="N296" t="str">
            <v xml:space="preserve"> </v>
          </cell>
          <cell r="O296" t="str">
            <v xml:space="preserve"> </v>
          </cell>
        </row>
        <row r="297">
          <cell r="A297" t="str">
            <v>Total Access 612/616/624 19" rackmount Bracket</v>
          </cell>
          <cell r="B297" t="str">
            <v>1200627L1</v>
          </cell>
          <cell r="C297" t="str">
            <v xml:space="preserve">Total Access 612, 616 and 624 19" rackmount brackets </v>
          </cell>
          <cell r="D297">
            <v>40</v>
          </cell>
          <cell r="E297" t="str">
            <v>Included in Chassis</v>
          </cell>
          <cell r="F297" t="str">
            <v>Included in Chassis</v>
          </cell>
          <cell r="H297">
            <v>0</v>
          </cell>
          <cell r="I297" t="str">
            <v xml:space="preserve"> </v>
          </cell>
          <cell r="J297" t="str">
            <v xml:space="preserve"> </v>
          </cell>
          <cell r="K297" t="str">
            <v xml:space="preserve"> </v>
          </cell>
          <cell r="L297" t="str">
            <v xml:space="preserve"> </v>
          </cell>
          <cell r="M297" t="str">
            <v xml:space="preserve"> </v>
          </cell>
          <cell r="N297" t="str">
            <v xml:space="preserve"> </v>
          </cell>
          <cell r="O297" t="str">
            <v xml:space="preserve"> </v>
          </cell>
        </row>
        <row r="298">
          <cell r="A298" t="str">
            <v>Total Access 612/616/624 23" rackmount Bracket</v>
          </cell>
          <cell r="B298" t="str">
            <v>1200627L2</v>
          </cell>
          <cell r="C298" t="str">
            <v xml:space="preserve">Total Access 612, 616 and 624 23" rackmount brackets </v>
          </cell>
          <cell r="D298">
            <v>40</v>
          </cell>
          <cell r="E298" t="str">
            <v>Included in Chassis</v>
          </cell>
          <cell r="F298" t="str">
            <v>Included in Chassis</v>
          </cell>
          <cell r="H298">
            <v>0</v>
          </cell>
          <cell r="I298" t="str">
            <v xml:space="preserve"> </v>
          </cell>
          <cell r="J298" t="str">
            <v xml:space="preserve"> </v>
          </cell>
          <cell r="K298" t="str">
            <v xml:space="preserve"> </v>
          </cell>
          <cell r="L298" t="str">
            <v xml:space="preserve"> </v>
          </cell>
          <cell r="M298" t="str">
            <v xml:space="preserve"> </v>
          </cell>
          <cell r="N298" t="str">
            <v xml:space="preserve"> </v>
          </cell>
          <cell r="O298" t="str">
            <v xml:space="preserve"> </v>
          </cell>
        </row>
        <row r="299">
          <cell r="A299" t="str">
            <v>Total Access IAD Installation Kit</v>
          </cell>
          <cell r="B299" t="str">
            <v>1800001L1</v>
          </cell>
          <cell r="C299" t="str">
            <v>Installation kit for Total Access 600, 850 and 900 units.  Includes 50 pin male to male amphenol cable and punch down block.</v>
          </cell>
          <cell r="D299">
            <v>130</v>
          </cell>
          <cell r="E299" t="str">
            <v>Included in Chassis</v>
          </cell>
          <cell r="F299" t="str">
            <v>N/A</v>
          </cell>
          <cell r="H299">
            <v>0</v>
          </cell>
          <cell r="I299" t="str">
            <v xml:space="preserve"> </v>
          </cell>
          <cell r="J299" t="str">
            <v xml:space="preserve"> </v>
          </cell>
          <cell r="K299" t="str">
            <v xml:space="preserve"> </v>
          </cell>
          <cell r="L299" t="str">
            <v xml:space="preserve"> </v>
          </cell>
          <cell r="M299" t="str">
            <v xml:space="preserve"> </v>
          </cell>
          <cell r="N299" t="str">
            <v xml:space="preserve"> </v>
          </cell>
          <cell r="O299" t="str">
            <v xml:space="preserve"> </v>
          </cell>
        </row>
        <row r="300">
          <cell r="A300" t="str">
            <v>Total Access 912/916/924/908e/916e/924e IAD to Battery backup (List 1) Mounting Bracket</v>
          </cell>
          <cell r="B300" t="str">
            <v>1200927L1</v>
          </cell>
          <cell r="C300" t="str">
            <v>Total Access 912, 916 and 924 battery backup system (List 1) mounting brackets.  Used with 1175044L1.</v>
          </cell>
          <cell r="D300">
            <v>40</v>
          </cell>
          <cell r="E300" t="str">
            <v>Included in Chassis</v>
          </cell>
          <cell r="F300" t="str">
            <v>Included in Chassis</v>
          </cell>
          <cell r="H300">
            <v>0</v>
          </cell>
          <cell r="I300" t="str">
            <v xml:space="preserve"> </v>
          </cell>
          <cell r="J300" t="str">
            <v xml:space="preserve"> </v>
          </cell>
          <cell r="K300" t="str">
            <v xml:space="preserve"> </v>
          </cell>
          <cell r="L300" t="str">
            <v xml:space="preserve"> </v>
          </cell>
          <cell r="M300" t="str">
            <v xml:space="preserve"> </v>
          </cell>
          <cell r="N300" t="str">
            <v xml:space="preserve"> </v>
          </cell>
          <cell r="O300" t="str">
            <v xml:space="preserve"> </v>
          </cell>
        </row>
        <row r="301">
          <cell r="A301" t="str">
            <v>Total Access 912/916/924/908e/916e/924e IAD to Wallmount Battery backup (List 2) Mounting Bracket</v>
          </cell>
          <cell r="B301" t="str">
            <v>1200927L2</v>
          </cell>
          <cell r="C301" t="str">
            <v>Total Access 912, 916 and 924 battery backup system (List 2) mounting brackets.  Used with 1175044L2.</v>
          </cell>
          <cell r="D301">
            <v>40</v>
          </cell>
          <cell r="E301" t="str">
            <v>Included in Chassis</v>
          </cell>
          <cell r="F301" t="str">
            <v>Included in Chassis</v>
          </cell>
          <cell r="H301">
            <v>0</v>
          </cell>
          <cell r="I301" t="str">
            <v xml:space="preserve"> </v>
          </cell>
          <cell r="J301" t="str">
            <v xml:space="preserve"> </v>
          </cell>
          <cell r="K301" t="str">
            <v xml:space="preserve"> </v>
          </cell>
          <cell r="L301" t="str">
            <v xml:space="preserve"> </v>
          </cell>
          <cell r="M301" t="str">
            <v xml:space="preserve"> </v>
          </cell>
          <cell r="N301" t="str">
            <v xml:space="preserve"> </v>
          </cell>
          <cell r="O301" t="str">
            <v xml:space="preserve"> </v>
          </cell>
        </row>
        <row r="302">
          <cell r="A302" t="str">
            <v>Total Access 912/916/924/908e/916e/924e 19" rackmount Bracket</v>
          </cell>
          <cell r="B302" t="str">
            <v>1200927L19</v>
          </cell>
          <cell r="C302" t="str">
            <v xml:space="preserve">Total Access 912, 916 and 924 19" rackmount brackets </v>
          </cell>
          <cell r="D302">
            <v>40</v>
          </cell>
          <cell r="E302" t="str">
            <v>Included in Chassis</v>
          </cell>
          <cell r="F302" t="str">
            <v>Included in Chassis</v>
          </cell>
          <cell r="H302">
            <v>0</v>
          </cell>
          <cell r="I302" t="str">
            <v xml:space="preserve"> </v>
          </cell>
          <cell r="J302" t="str">
            <v xml:space="preserve"> </v>
          </cell>
          <cell r="K302" t="str">
            <v xml:space="preserve"> </v>
          </cell>
          <cell r="L302" t="str">
            <v xml:space="preserve"> </v>
          </cell>
          <cell r="M302" t="str">
            <v xml:space="preserve"> </v>
          </cell>
          <cell r="N302" t="str">
            <v xml:space="preserve"> </v>
          </cell>
          <cell r="O302" t="str">
            <v xml:space="preserve"> </v>
          </cell>
        </row>
        <row r="303">
          <cell r="A303" t="str">
            <v>Total Access 912/916/924/908e/916e/924e 23" rackmount Bracket</v>
          </cell>
          <cell r="B303" t="str">
            <v>1200927L23</v>
          </cell>
          <cell r="C303" t="str">
            <v xml:space="preserve">Total Access 912, 916 and 924 23" rackmount brackets </v>
          </cell>
          <cell r="D303">
            <v>40</v>
          </cell>
          <cell r="E303" t="str">
            <v>Included in Chassis</v>
          </cell>
          <cell r="F303" t="str">
            <v>Included in Chassis</v>
          </cell>
          <cell r="H303">
            <v>0</v>
          </cell>
          <cell r="I303" t="str">
            <v xml:space="preserve"> </v>
          </cell>
          <cell r="J303" t="str">
            <v xml:space="preserve"> </v>
          </cell>
          <cell r="K303" t="str">
            <v xml:space="preserve"> </v>
          </cell>
          <cell r="L303" t="str">
            <v xml:space="preserve"> </v>
          </cell>
          <cell r="M303" t="str">
            <v xml:space="preserve"> </v>
          </cell>
          <cell r="N303" t="str">
            <v xml:space="preserve"> </v>
          </cell>
          <cell r="O303" t="str">
            <v xml:space="preserve"> </v>
          </cell>
        </row>
        <row r="304">
          <cell r="A304" t="str">
            <v>TOTAL ACCESS 1500 SERIES</v>
          </cell>
        </row>
        <row r="305">
          <cell r="A305" t="str">
            <v>Total Access 1500 23" Chassis</v>
          </cell>
          <cell r="B305" t="str">
            <v>1180001L1</v>
          </cell>
          <cell r="C305" t="str">
            <v>Flush-mount or mid-mount in rack. Dual -48 VDC power feeds. Supports up to four T1s plus a protect T1 for network access. Supports up to 96 2-wire subscriber circuits. Provides PTGC interface for MLT capability.</v>
          </cell>
          <cell r="D305">
            <v>815</v>
          </cell>
          <cell r="E305" t="str">
            <v>Call for Quote</v>
          </cell>
          <cell r="F305" t="str">
            <v>Call for Quote</v>
          </cell>
          <cell r="H305">
            <v>0</v>
          </cell>
          <cell r="I305" t="str">
            <v xml:space="preserve"> </v>
          </cell>
          <cell r="J305" t="str">
            <v xml:space="preserve"> </v>
          </cell>
          <cell r="K305" t="str">
            <v xml:space="preserve"> </v>
          </cell>
          <cell r="L305" t="str">
            <v xml:space="preserve"> </v>
          </cell>
          <cell r="M305" t="str">
            <v xml:space="preserve"> </v>
          </cell>
          <cell r="N305" t="str">
            <v xml:space="preserve"> </v>
          </cell>
          <cell r="O305" t="str">
            <v xml:space="preserve"> </v>
          </cell>
        </row>
        <row r="306">
          <cell r="A306" t="str">
            <v>Total Access 1500 Chassis, 2 L1 PSU, Quad LIU</v>
          </cell>
          <cell r="B306" t="str">
            <v>4180001L1</v>
          </cell>
          <cell r="C306" t="str">
            <v xml:space="preserve">Total Access 1500 system includes: 1 - 1180001L1, 2 - 1180007L3 (PSU/RG), 1 - 1180109L1 (Quad T1 LIU), 1 - 1180008L3 (RT SCU) configurable. </v>
          </cell>
          <cell r="D306">
            <v>3282</v>
          </cell>
          <cell r="E306" t="str">
            <v>Call for Quote</v>
          </cell>
          <cell r="F306" t="str">
            <v>Call for Quote</v>
          </cell>
          <cell r="H306">
            <v>0</v>
          </cell>
          <cell r="I306" t="str">
            <v xml:space="preserve"> </v>
          </cell>
          <cell r="J306" t="str">
            <v xml:space="preserve"> </v>
          </cell>
          <cell r="K306" t="str">
            <v xml:space="preserve"> </v>
          </cell>
          <cell r="L306" t="str">
            <v xml:space="preserve"> </v>
          </cell>
          <cell r="M306" t="str">
            <v xml:space="preserve"> </v>
          </cell>
          <cell r="N306" t="str">
            <v xml:space="preserve"> </v>
          </cell>
          <cell r="O306" t="str">
            <v xml:space="preserve"> </v>
          </cell>
        </row>
        <row r="307">
          <cell r="A307" t="str">
            <v>Total Access 1500, Redundant w/Cable</v>
          </cell>
          <cell r="B307" t="str">
            <v>4180001L2</v>
          </cell>
          <cell r="C307" t="str">
            <v>Includes: P/N 1180001L1 Total Access 1500 23-in. Chassis (1); P/N 1180008L1 Total Access 1500 SCU (1); P/N 1180011L4 Total Access 1500 DLC Converter Cable (1); P/N 1180007L3 Total Access 1500 PSU/RG (2); P/N 1180109L1 Total Access 1500 LIU 4T1+P (1).</v>
          </cell>
          <cell r="D307">
            <v>4536</v>
          </cell>
          <cell r="E307" t="str">
            <v>Call for Quote</v>
          </cell>
          <cell r="F307" t="str">
            <v>Call for Quote</v>
          </cell>
          <cell r="H307">
            <v>0</v>
          </cell>
          <cell r="I307" t="str">
            <v xml:space="preserve"> </v>
          </cell>
          <cell r="J307" t="str">
            <v xml:space="preserve"> </v>
          </cell>
          <cell r="K307" t="str">
            <v xml:space="preserve"> </v>
          </cell>
          <cell r="L307" t="str">
            <v xml:space="preserve"> </v>
          </cell>
          <cell r="M307" t="str">
            <v xml:space="preserve"> </v>
          </cell>
          <cell r="N307" t="str">
            <v xml:space="preserve"> </v>
          </cell>
          <cell r="O307" t="str">
            <v xml:space="preserve"> </v>
          </cell>
        </row>
        <row r="308">
          <cell r="A308" t="str">
            <v>Total Access 1500 RT, Quad LIU, 6 RPOTS</v>
          </cell>
          <cell r="B308" t="str">
            <v>4180001L6</v>
          </cell>
          <cell r="C308" t="str">
            <v>Total Access 1500 system includes: 1 - 1180001L1, 2 - 1180007L3 (PSU/RG), 1 - 1180109L1 (Quad T1 LIU), 1 - 1180008L3 (RT SCU), 6 - 1180408L1 (RPOTS) configurable.</v>
          </cell>
          <cell r="D308">
            <v>4614</v>
          </cell>
          <cell r="E308" t="str">
            <v>Call for Quote</v>
          </cell>
          <cell r="F308" t="str">
            <v>Call for Quote</v>
          </cell>
          <cell r="H308">
            <v>0</v>
          </cell>
          <cell r="I308" t="str">
            <v xml:space="preserve"> </v>
          </cell>
          <cell r="J308" t="str">
            <v xml:space="preserve"> </v>
          </cell>
          <cell r="K308" t="str">
            <v xml:space="preserve"> </v>
          </cell>
          <cell r="L308" t="str">
            <v xml:space="preserve"> </v>
          </cell>
          <cell r="M308" t="str">
            <v xml:space="preserve"> </v>
          </cell>
          <cell r="N308" t="str">
            <v xml:space="preserve"> </v>
          </cell>
          <cell r="O308" t="str">
            <v xml:space="preserve"> </v>
          </cell>
        </row>
        <row r="309">
          <cell r="A309" t="str">
            <v xml:space="preserve">Total Access 1500 RT, Single Quad LIU, 24 RPOTS </v>
          </cell>
          <cell r="B309" t="str">
            <v>4180001L24</v>
          </cell>
          <cell r="C309" t="str">
            <v>The system includes one Total Access 1500 23" chassis (1180001L1)  and one 96 Line DLC card set, non-redundant (4180101L2).</v>
          </cell>
          <cell r="D309">
            <v>8599</v>
          </cell>
          <cell r="E309" t="str">
            <v>Call for Quote</v>
          </cell>
          <cell r="F309" t="str">
            <v>Call for Quote</v>
          </cell>
          <cell r="H309">
            <v>0</v>
          </cell>
          <cell r="I309" t="str">
            <v xml:space="preserve"> </v>
          </cell>
          <cell r="J309" t="str">
            <v xml:space="preserve"> </v>
          </cell>
          <cell r="K309" t="str">
            <v xml:space="preserve"> </v>
          </cell>
          <cell r="L309" t="str">
            <v xml:space="preserve"> </v>
          </cell>
          <cell r="M309" t="str">
            <v xml:space="preserve"> </v>
          </cell>
          <cell r="N309" t="str">
            <v xml:space="preserve"> </v>
          </cell>
          <cell r="O309" t="str">
            <v xml:space="preserve"> </v>
          </cell>
        </row>
        <row r="310">
          <cell r="A310" t="str">
            <v xml:space="preserve">Total Access 1500, D4 CFG               </v>
          </cell>
          <cell r="B310" t="str">
            <v>4180001L4</v>
          </cell>
          <cell r="C310" t="str">
            <v>Includes: P/N 1180001L1 (1); P/N 1180007L4 (PSU) (1); P/N 1180008L1(SCU) (1); P/N 1180009L1 (DUAL LIU) (1).</v>
          </cell>
          <cell r="D310">
            <v>2563</v>
          </cell>
          <cell r="E310" t="str">
            <v>Call for Quote</v>
          </cell>
          <cell r="F310" t="str">
            <v>Call for Quote</v>
          </cell>
          <cell r="H310">
            <v>0</v>
          </cell>
          <cell r="I310" t="str">
            <v xml:space="preserve"> </v>
          </cell>
          <cell r="J310" t="str">
            <v xml:space="preserve"> </v>
          </cell>
          <cell r="K310" t="str">
            <v xml:space="preserve"> </v>
          </cell>
          <cell r="L310" t="str">
            <v xml:space="preserve"> </v>
          </cell>
          <cell r="M310" t="str">
            <v xml:space="preserve"> </v>
          </cell>
          <cell r="N310" t="str">
            <v xml:space="preserve"> </v>
          </cell>
          <cell r="O310" t="str">
            <v xml:space="preserve"> </v>
          </cell>
        </row>
        <row r="311">
          <cell r="A311" t="str">
            <v>96 Line DLC Card Set, Redundant LIU</v>
          </cell>
          <cell r="B311" t="str">
            <v>4180101L1</v>
          </cell>
          <cell r="C311" t="str">
            <v>96 Line DLC Card Set, Redundant Quad T1 LIUs.</v>
          </cell>
          <cell r="D311">
            <v>8899</v>
          </cell>
          <cell r="E311" t="str">
            <v>Call for Quote</v>
          </cell>
          <cell r="F311" t="str">
            <v>Call for Quote</v>
          </cell>
          <cell r="H311">
            <v>0</v>
          </cell>
          <cell r="I311" t="str">
            <v xml:space="preserve"> </v>
          </cell>
          <cell r="J311" t="str">
            <v xml:space="preserve"> </v>
          </cell>
          <cell r="K311" t="str">
            <v xml:space="preserve"> </v>
          </cell>
          <cell r="L311" t="str">
            <v xml:space="preserve"> </v>
          </cell>
          <cell r="M311" t="str">
            <v xml:space="preserve"> </v>
          </cell>
          <cell r="N311" t="str">
            <v xml:space="preserve"> </v>
          </cell>
          <cell r="O311" t="str">
            <v xml:space="preserve"> </v>
          </cell>
        </row>
        <row r="312">
          <cell r="A312" t="str">
            <v>96 Line DLC Card Set, Non-Redundant L</v>
          </cell>
          <cell r="B312" t="str">
            <v>4180101L2</v>
          </cell>
          <cell r="C312" t="str">
            <v>96 Line DLC Card Set, Non-Redundant Quad T1 LIUs.</v>
          </cell>
          <cell r="D312">
            <v>7784</v>
          </cell>
          <cell r="E312" t="str">
            <v>Call for Quote</v>
          </cell>
          <cell r="F312" t="str">
            <v>Call for Quote</v>
          </cell>
          <cell r="H312">
            <v>0</v>
          </cell>
          <cell r="I312" t="str">
            <v xml:space="preserve"> </v>
          </cell>
          <cell r="J312" t="str">
            <v xml:space="preserve"> </v>
          </cell>
          <cell r="K312" t="str">
            <v xml:space="preserve"> </v>
          </cell>
          <cell r="L312" t="str">
            <v xml:space="preserve"> </v>
          </cell>
          <cell r="M312" t="str">
            <v xml:space="preserve"> </v>
          </cell>
          <cell r="N312" t="str">
            <v xml:space="preserve"> </v>
          </cell>
          <cell r="O312" t="str">
            <v xml:space="preserve"> </v>
          </cell>
        </row>
        <row r="313">
          <cell r="A313" t="str">
            <v>48 Line DLC Card Set, Non-Redundant L</v>
          </cell>
          <cell r="B313" t="str">
            <v>4180101L3</v>
          </cell>
          <cell r="C313" t="str">
            <v>48 Line DLC Card Set, Non-Redundant Quad T1 LIUs.</v>
          </cell>
          <cell r="D313">
            <v>5120</v>
          </cell>
          <cell r="E313" t="str">
            <v>Call for Quote</v>
          </cell>
          <cell r="F313" t="str">
            <v>Call for Quote</v>
          </cell>
          <cell r="H313">
            <v>0</v>
          </cell>
          <cell r="I313" t="str">
            <v xml:space="preserve"> </v>
          </cell>
          <cell r="J313" t="str">
            <v xml:space="preserve"> </v>
          </cell>
          <cell r="K313" t="str">
            <v xml:space="preserve"> </v>
          </cell>
          <cell r="L313" t="str">
            <v xml:space="preserve"> </v>
          </cell>
          <cell r="M313" t="str">
            <v xml:space="preserve"> </v>
          </cell>
          <cell r="N313" t="str">
            <v xml:space="preserve"> </v>
          </cell>
          <cell r="O313" t="str">
            <v xml:space="preserve"> </v>
          </cell>
        </row>
        <row r="314">
          <cell r="A314" t="str">
            <v>24 Line DLC Card Set, Non-Redundant L</v>
          </cell>
          <cell r="B314" t="str">
            <v>4180101L4</v>
          </cell>
          <cell r="C314" t="str">
            <v>24 Line DLC Card Set, Non-Redundant Quad T1 LIUs.</v>
          </cell>
          <cell r="D314">
            <v>3788</v>
          </cell>
          <cell r="E314" t="str">
            <v>Call for Quote</v>
          </cell>
          <cell r="F314" t="str">
            <v>Call for Quote</v>
          </cell>
          <cell r="H314">
            <v>0</v>
          </cell>
          <cell r="I314" t="str">
            <v xml:space="preserve"> </v>
          </cell>
          <cell r="J314" t="str">
            <v xml:space="preserve"> </v>
          </cell>
          <cell r="K314" t="str">
            <v xml:space="preserve"> </v>
          </cell>
          <cell r="L314" t="str">
            <v xml:space="preserve"> </v>
          </cell>
          <cell r="M314" t="str">
            <v xml:space="preserve"> </v>
          </cell>
          <cell r="N314" t="str">
            <v xml:space="preserve"> </v>
          </cell>
          <cell r="O314" t="str">
            <v xml:space="preserve"> </v>
          </cell>
        </row>
        <row r="315">
          <cell r="A315" t="str">
            <v>TA 1500 Common Set</v>
          </cell>
          <cell r="B315" t="str">
            <v>4180101L5</v>
          </cell>
          <cell r="C315" t="str">
            <v>This configuration consists of the following parts in the listed quantities: P/N 1180007L3 Total Access 1500 PSU/RG (2); P/N 1180008L3 SCU RT W/MLT (1);  P/N 1180109L1 Total Access 1500 LIU 4T1 P (1); P/N 1180010L1 Total Access  1500 LIU Blank Plug (1).</v>
          </cell>
          <cell r="D315">
            <v>2467</v>
          </cell>
          <cell r="E315" t="str">
            <v>Call for Quote</v>
          </cell>
          <cell r="F315" t="str">
            <v>Call for Quote</v>
          </cell>
          <cell r="H315">
            <v>0</v>
          </cell>
          <cell r="I315" t="str">
            <v xml:space="preserve"> </v>
          </cell>
          <cell r="J315" t="str">
            <v xml:space="preserve"> </v>
          </cell>
          <cell r="K315" t="str">
            <v xml:space="preserve"> </v>
          </cell>
          <cell r="L315" t="str">
            <v xml:space="preserve"> </v>
          </cell>
          <cell r="M315" t="str">
            <v xml:space="preserve"> </v>
          </cell>
          <cell r="N315" t="str">
            <v xml:space="preserve"> </v>
          </cell>
          <cell r="O315" t="str">
            <v xml:space="preserve"> </v>
          </cell>
        </row>
        <row r="316">
          <cell r="A316" t="str">
            <v>Total Access 1500 Heat Baffle</v>
          </cell>
          <cell r="B316" t="str">
            <v>1180002L1</v>
          </cell>
          <cell r="C316" t="str">
            <v>Total Access 1500 Heat Baffle.</v>
          </cell>
          <cell r="D316">
            <v>120</v>
          </cell>
          <cell r="E316" t="str">
            <v>Call for Quote</v>
          </cell>
          <cell r="F316" t="str">
            <v>Call for Quote</v>
          </cell>
          <cell r="H316">
            <v>0</v>
          </cell>
          <cell r="I316" t="str">
            <v xml:space="preserve"> </v>
          </cell>
          <cell r="J316" t="str">
            <v xml:space="preserve"> </v>
          </cell>
          <cell r="K316" t="str">
            <v xml:space="preserve"> </v>
          </cell>
          <cell r="L316" t="str">
            <v xml:space="preserve"> </v>
          </cell>
          <cell r="M316" t="str">
            <v xml:space="preserve"> </v>
          </cell>
          <cell r="N316" t="str">
            <v xml:space="preserve"> </v>
          </cell>
          <cell r="O316" t="str">
            <v xml:space="preserve"> </v>
          </cell>
        </row>
        <row r="317">
          <cell r="A317" t="str">
            <v>Total Access 1500 Test Access Unit</v>
          </cell>
          <cell r="B317" t="str">
            <v>1180006L1</v>
          </cell>
          <cell r="C317" t="str">
            <v xml:space="preserve">Converts -48 VDC for all cards in Total Access 1500 system; Two PSUs provide redundancy for system; </v>
          </cell>
          <cell r="D317">
            <v>100</v>
          </cell>
          <cell r="E317" t="str">
            <v>Call for Quote</v>
          </cell>
          <cell r="F317" t="str">
            <v>Call for Quote</v>
          </cell>
          <cell r="H317">
            <v>0</v>
          </cell>
          <cell r="I317" t="str">
            <v xml:space="preserve"> </v>
          </cell>
          <cell r="J317" t="str">
            <v xml:space="preserve"> </v>
          </cell>
          <cell r="K317" t="str">
            <v xml:space="preserve"> </v>
          </cell>
          <cell r="L317" t="str">
            <v xml:space="preserve"> </v>
          </cell>
          <cell r="M317" t="str">
            <v xml:space="preserve"> </v>
          </cell>
          <cell r="N317" t="str">
            <v xml:space="preserve"> </v>
          </cell>
          <cell r="O317" t="str">
            <v xml:space="preserve"> </v>
          </cell>
        </row>
        <row r="318">
          <cell r="A318" t="str">
            <v>Total Access 1500 PSU/RG, 19"</v>
          </cell>
          <cell r="B318" t="str">
            <v>1180007L3</v>
          </cell>
          <cell r="C318" t="str">
            <v>Converts -48 VDC for all cards in Total Access 1500 system and provides up to 20 REN ring generation.  Two PSUs provide redundancy and up to 40 REN for the system.  Narrower design for deployment in both 19" and 23". Total Acess 1500 Chassis.</v>
          </cell>
          <cell r="D318">
            <v>338</v>
          </cell>
          <cell r="E318" t="str">
            <v>Call for Quote</v>
          </cell>
          <cell r="F318" t="str">
            <v>Call for Quote</v>
          </cell>
          <cell r="H318">
            <v>0</v>
          </cell>
          <cell r="I318" t="str">
            <v xml:space="preserve"> </v>
          </cell>
          <cell r="J318" t="str">
            <v xml:space="preserve"> </v>
          </cell>
          <cell r="K318" t="str">
            <v xml:space="preserve"> </v>
          </cell>
          <cell r="L318" t="str">
            <v xml:space="preserve"> </v>
          </cell>
          <cell r="M318" t="str">
            <v xml:space="preserve"> </v>
          </cell>
          <cell r="N318" t="str">
            <v xml:space="preserve"> </v>
          </cell>
          <cell r="O318" t="str">
            <v xml:space="preserve"> </v>
          </cell>
        </row>
        <row r="319">
          <cell r="A319" t="str">
            <v>Total Access 1500 PSU, EXT RG, 19"</v>
          </cell>
          <cell r="B319" t="str">
            <v>1180007L4</v>
          </cell>
          <cell r="C319" t="str">
            <v>Converts -48 VDC for all cards in Total Access 1500 system.  Two PSUs provide redundancy; designed to operate with an external bulk ring generator source. Narrower design for deployment in both 19" and 23". Total Acess 1500 Chassis.</v>
          </cell>
          <cell r="D319">
            <v>277</v>
          </cell>
          <cell r="E319" t="str">
            <v>Call for Quote</v>
          </cell>
          <cell r="F319" t="str">
            <v>Call for Quote</v>
          </cell>
          <cell r="H319">
            <v>0</v>
          </cell>
          <cell r="I319" t="str">
            <v xml:space="preserve"> </v>
          </cell>
          <cell r="J319" t="str">
            <v xml:space="preserve"> </v>
          </cell>
          <cell r="K319" t="str">
            <v xml:space="preserve"> </v>
          </cell>
          <cell r="L319" t="str">
            <v xml:space="preserve"> </v>
          </cell>
          <cell r="M319" t="str">
            <v xml:space="preserve"> </v>
          </cell>
          <cell r="N319" t="str">
            <v xml:space="preserve"> </v>
          </cell>
          <cell r="O319" t="str">
            <v xml:space="preserve"> </v>
          </cell>
        </row>
        <row r="320">
          <cell r="A320" t="str">
            <v>Total Access 1500 System Control Unit (SCU)</v>
          </cell>
          <cell r="B320" t="str">
            <v>1180008L1</v>
          </cell>
          <cell r="C320" t="str">
            <v>System Control Unit for Total Access 1500. Provision shelf using Telnet or Craft Interface. Management using TL1 or SNMP. Supports Metallic Loop Testing (MLT).</v>
          </cell>
          <cell r="D320">
            <v>700</v>
          </cell>
          <cell r="E320" t="str">
            <v>Call for Quote</v>
          </cell>
          <cell r="F320" t="str">
            <v>Call for Quote</v>
          </cell>
          <cell r="H320">
            <v>0</v>
          </cell>
          <cell r="I320" t="str">
            <v xml:space="preserve"> </v>
          </cell>
          <cell r="J320" t="str">
            <v xml:space="preserve"> </v>
          </cell>
          <cell r="K320" t="str">
            <v xml:space="preserve"> </v>
          </cell>
          <cell r="L320" t="str">
            <v xml:space="preserve"> </v>
          </cell>
          <cell r="M320" t="str">
            <v xml:space="preserve"> </v>
          </cell>
          <cell r="N320" t="str">
            <v xml:space="preserve"> </v>
          </cell>
          <cell r="O320" t="str">
            <v xml:space="preserve"> </v>
          </cell>
        </row>
        <row r="321">
          <cell r="A321" t="str">
            <v>COT SCU, Test Access</v>
          </cell>
          <cell r="B321" t="str">
            <v>1180008L22</v>
          </cell>
          <cell r="C321" t="str">
            <v>Total Access 1500 Central Office Terminal System Control Unit with MLT controls all common equipment and access modules. Supports VT100 local craft interface, TL1 over TCP/IP or X.25, Telent, and SMNP.  Includes Voice Frequency (VF) test access for turn-u</v>
          </cell>
          <cell r="D321">
            <v>732</v>
          </cell>
          <cell r="E321" t="str">
            <v>Call for Quote</v>
          </cell>
          <cell r="F321" t="str">
            <v>Call for Quote</v>
          </cell>
          <cell r="H321">
            <v>0</v>
          </cell>
          <cell r="I321" t="str">
            <v xml:space="preserve"> </v>
          </cell>
          <cell r="J321" t="str">
            <v xml:space="preserve"> </v>
          </cell>
          <cell r="K321" t="str">
            <v xml:space="preserve"> </v>
          </cell>
          <cell r="L321" t="str">
            <v xml:space="preserve"> </v>
          </cell>
          <cell r="M321" t="str">
            <v xml:space="preserve"> </v>
          </cell>
          <cell r="N321" t="str">
            <v xml:space="preserve"> </v>
          </cell>
          <cell r="O321" t="str">
            <v xml:space="preserve"> </v>
          </cell>
        </row>
        <row r="322">
          <cell r="A322" t="str">
            <v>RT SCU, Test Access</v>
          </cell>
          <cell r="B322" t="str">
            <v>1180008L23</v>
          </cell>
          <cell r="C322" t="str">
            <v>Total Access 1500 Remote Terminal System Control Unit with MLT controls all common equipment and access modules. Supports VT100 local craft interface, TL1 over TCP/IP or X.25, Telent, and SMNP.  Includes Voice Frequency (VF) test access for turn-up and tr</v>
          </cell>
          <cell r="D322">
            <v>665</v>
          </cell>
          <cell r="E322" t="str">
            <v>Call for Quote</v>
          </cell>
          <cell r="F322" t="str">
            <v>Call for Quote</v>
          </cell>
          <cell r="H322">
            <v>0</v>
          </cell>
          <cell r="I322" t="str">
            <v xml:space="preserve"> </v>
          </cell>
          <cell r="J322" t="str">
            <v xml:space="preserve"> </v>
          </cell>
          <cell r="K322" t="str">
            <v xml:space="preserve"> </v>
          </cell>
          <cell r="L322" t="str">
            <v xml:space="preserve"> </v>
          </cell>
          <cell r="M322" t="str">
            <v xml:space="preserve"> </v>
          </cell>
          <cell r="N322" t="str">
            <v xml:space="preserve"> </v>
          </cell>
          <cell r="O322" t="str">
            <v xml:space="preserve"> </v>
          </cell>
        </row>
        <row r="323">
          <cell r="A323" t="str">
            <v>Total Access Dual T1 Line Interface Unit (LIU)</v>
          </cell>
          <cell r="B323" t="str">
            <v>1180009L1</v>
          </cell>
          <cell r="C323" t="str">
            <v xml:space="preserve">Line interface unit for Total Access 1500. Supports both POTS and Specials. Two LIUs provide protection switching for the system. Supports TR-008 signaling. Four T1 version available that offers an additional protect T1 for SLC 96 operation. </v>
          </cell>
          <cell r="D323">
            <v>795</v>
          </cell>
          <cell r="E323" t="str">
            <v>Call for Quote</v>
          </cell>
          <cell r="F323" t="str">
            <v>Call for Quote</v>
          </cell>
          <cell r="H323">
            <v>0</v>
          </cell>
          <cell r="I323" t="str">
            <v xml:space="preserve"> </v>
          </cell>
          <cell r="J323" t="str">
            <v xml:space="preserve"> </v>
          </cell>
          <cell r="K323" t="str">
            <v xml:space="preserve"> </v>
          </cell>
          <cell r="L323" t="str">
            <v xml:space="preserve"> </v>
          </cell>
          <cell r="M323" t="str">
            <v xml:space="preserve"> </v>
          </cell>
          <cell r="N323" t="str">
            <v xml:space="preserve"> </v>
          </cell>
          <cell r="O323" t="str">
            <v xml:space="preserve"> </v>
          </cell>
        </row>
        <row r="324">
          <cell r="A324" t="str">
            <v>Total Access 1500 LIU Blank Plug</v>
          </cell>
          <cell r="B324" t="str">
            <v>1180010L1</v>
          </cell>
          <cell r="C324" t="str">
            <v>Blank for LIU slot in the Total Access 1500 Chassis (1180001L1).</v>
          </cell>
          <cell r="D324">
            <v>11</v>
          </cell>
          <cell r="E324" t="str">
            <v>Call for Quote</v>
          </cell>
          <cell r="F324" t="str">
            <v>Call for Quote</v>
          </cell>
          <cell r="H324">
            <v>0</v>
          </cell>
          <cell r="I324" t="str">
            <v xml:space="preserve"> </v>
          </cell>
          <cell r="J324" t="str">
            <v xml:space="preserve"> </v>
          </cell>
          <cell r="K324" t="str">
            <v xml:space="preserve"> </v>
          </cell>
          <cell r="L324" t="str">
            <v xml:space="preserve"> </v>
          </cell>
          <cell r="M324" t="str">
            <v xml:space="preserve"> </v>
          </cell>
          <cell r="N324" t="str">
            <v xml:space="preserve"> </v>
          </cell>
          <cell r="O324" t="str">
            <v xml:space="preserve"> </v>
          </cell>
        </row>
        <row r="325">
          <cell r="A325" t="str">
            <v>TA 1500 DLC Converter Cable</v>
          </cell>
          <cell r="B325" t="str">
            <v>1180011L4</v>
          </cell>
          <cell r="C325" t="str">
            <v>The cable converts the standard D4 pinout arrangement to a DLC pinout arrangement.  The Total Access 1500 D4 pinout consists of four 25-pair amphenol connectors labeled with three different nomenclatures.</v>
          </cell>
          <cell r="D325">
            <v>150</v>
          </cell>
          <cell r="E325" t="str">
            <v>Call for Quote</v>
          </cell>
          <cell r="F325" t="str">
            <v>Call for Quote</v>
          </cell>
          <cell r="H325">
            <v>0</v>
          </cell>
          <cell r="I325" t="str">
            <v xml:space="preserve"> </v>
          </cell>
          <cell r="J325" t="str">
            <v xml:space="preserve"> </v>
          </cell>
          <cell r="K325" t="str">
            <v xml:space="preserve"> </v>
          </cell>
          <cell r="L325" t="str">
            <v xml:space="preserve"> </v>
          </cell>
          <cell r="M325" t="str">
            <v xml:space="preserve"> </v>
          </cell>
          <cell r="N325" t="str">
            <v xml:space="preserve"> </v>
          </cell>
          <cell r="O325" t="str">
            <v xml:space="preserve"> </v>
          </cell>
        </row>
        <row r="326">
          <cell r="A326" t="str">
            <v>Cable Assembly, 4x50 Pin to 100-Pair, 100'</v>
          </cell>
          <cell r="B326" t="str">
            <v>1180011L100</v>
          </cell>
          <cell r="C326" t="str">
            <v>4X50 Pin to 100-Pair. 100 feet long.</v>
          </cell>
          <cell r="D326">
            <v>670</v>
          </cell>
          <cell r="E326" t="str">
            <v>Call for Quote</v>
          </cell>
          <cell r="F326" t="str">
            <v>Call for Quote</v>
          </cell>
          <cell r="H326">
            <v>0</v>
          </cell>
          <cell r="I326" t="str">
            <v xml:space="preserve"> </v>
          </cell>
          <cell r="J326" t="str">
            <v xml:space="preserve"> </v>
          </cell>
          <cell r="K326" t="str">
            <v xml:space="preserve"> </v>
          </cell>
          <cell r="L326" t="str">
            <v xml:space="preserve"> </v>
          </cell>
          <cell r="M326" t="str">
            <v xml:space="preserve"> </v>
          </cell>
          <cell r="N326" t="str">
            <v xml:space="preserve"> </v>
          </cell>
          <cell r="O326" t="str">
            <v xml:space="preserve"> </v>
          </cell>
        </row>
        <row r="327">
          <cell r="A327" t="str">
            <v>Cable Assembly, 4x50 Pin to 100-Pair, 200'</v>
          </cell>
          <cell r="B327" t="str">
            <v>1180011L200</v>
          </cell>
          <cell r="C327" t="str">
            <v>4X50 Pin to 100-Pair. 200 feet long.</v>
          </cell>
          <cell r="D327">
            <v>1210</v>
          </cell>
          <cell r="E327" t="str">
            <v>Call for Quote</v>
          </cell>
          <cell r="F327" t="str">
            <v>Call for Quote</v>
          </cell>
          <cell r="H327">
            <v>0</v>
          </cell>
          <cell r="I327" t="str">
            <v xml:space="preserve"> </v>
          </cell>
          <cell r="J327" t="str">
            <v xml:space="preserve"> </v>
          </cell>
          <cell r="K327" t="str">
            <v xml:space="preserve"> </v>
          </cell>
          <cell r="L327" t="str">
            <v xml:space="preserve"> </v>
          </cell>
          <cell r="M327" t="str">
            <v xml:space="preserve"> </v>
          </cell>
          <cell r="N327" t="str">
            <v xml:space="preserve"> </v>
          </cell>
          <cell r="O327" t="str">
            <v xml:space="preserve"> </v>
          </cell>
        </row>
        <row r="328">
          <cell r="A328" t="str">
            <v>Cable Assembly, 4x50 Pin to 100-Pair, 25'</v>
          </cell>
          <cell r="B328" t="str">
            <v>1180011L25</v>
          </cell>
          <cell r="C328" t="str">
            <v>4x50 Pin to 100-Pair. 25 feet long.</v>
          </cell>
          <cell r="D328">
            <v>455</v>
          </cell>
          <cell r="E328" t="str">
            <v>Call for Quote</v>
          </cell>
          <cell r="F328" t="str">
            <v>Call for Quote</v>
          </cell>
          <cell r="H328">
            <v>0</v>
          </cell>
          <cell r="I328" t="str">
            <v xml:space="preserve"> </v>
          </cell>
          <cell r="J328" t="str">
            <v xml:space="preserve"> </v>
          </cell>
          <cell r="K328" t="str">
            <v xml:space="preserve"> </v>
          </cell>
          <cell r="L328" t="str">
            <v xml:space="preserve"> </v>
          </cell>
          <cell r="M328" t="str">
            <v xml:space="preserve"> </v>
          </cell>
          <cell r="N328" t="str">
            <v xml:space="preserve"> </v>
          </cell>
          <cell r="O328" t="str">
            <v xml:space="preserve"> </v>
          </cell>
        </row>
        <row r="329">
          <cell r="A329" t="str">
            <v>Cable Assembly, 4x50 Pin to 100-Pair, 300'</v>
          </cell>
          <cell r="B329" t="str">
            <v>1180011L300</v>
          </cell>
          <cell r="C329" t="str">
            <v>4X50 Pin TO 100-Pair. 300 feet long.</v>
          </cell>
          <cell r="D329">
            <v>1640</v>
          </cell>
          <cell r="E329" t="str">
            <v>Call for Quote</v>
          </cell>
          <cell r="F329" t="str">
            <v>Call for Quote</v>
          </cell>
          <cell r="H329">
            <v>0</v>
          </cell>
          <cell r="I329" t="str">
            <v xml:space="preserve"> </v>
          </cell>
          <cell r="J329" t="str">
            <v xml:space="preserve"> </v>
          </cell>
          <cell r="K329" t="str">
            <v xml:space="preserve"> </v>
          </cell>
          <cell r="L329" t="str">
            <v xml:space="preserve"> </v>
          </cell>
          <cell r="M329" t="str">
            <v xml:space="preserve"> </v>
          </cell>
          <cell r="N329" t="str">
            <v xml:space="preserve"> </v>
          </cell>
          <cell r="O329" t="str">
            <v xml:space="preserve"> </v>
          </cell>
        </row>
        <row r="330">
          <cell r="A330" t="str">
            <v>Cable Assembly, 4x50 Pin to 100-Pair, 50'</v>
          </cell>
          <cell r="B330" t="str">
            <v>1180011L50</v>
          </cell>
          <cell r="C330" t="str">
            <v>4x50 Pin to 100-Pair. 50 feet long.</v>
          </cell>
          <cell r="D330">
            <v>560</v>
          </cell>
          <cell r="E330" t="str">
            <v>Call for Quote</v>
          </cell>
          <cell r="F330" t="str">
            <v>Call for Quote</v>
          </cell>
          <cell r="H330">
            <v>0</v>
          </cell>
          <cell r="I330" t="str">
            <v xml:space="preserve"> </v>
          </cell>
          <cell r="J330" t="str">
            <v xml:space="preserve"> </v>
          </cell>
          <cell r="K330" t="str">
            <v xml:space="preserve"> </v>
          </cell>
          <cell r="L330" t="str">
            <v xml:space="preserve"> </v>
          </cell>
          <cell r="M330" t="str">
            <v xml:space="preserve"> </v>
          </cell>
          <cell r="N330" t="str">
            <v xml:space="preserve"> </v>
          </cell>
          <cell r="O330" t="str">
            <v xml:space="preserve"> </v>
          </cell>
        </row>
        <row r="331">
          <cell r="A331" t="str">
            <v>Total Access 1500 Wallmount Bracket</v>
          </cell>
          <cell r="B331" t="str">
            <v>1180012L1</v>
          </cell>
          <cell r="C331" t="str">
            <v>Total Access 1500 wallmount bracket.</v>
          </cell>
          <cell r="D331">
            <v>291</v>
          </cell>
          <cell r="E331" t="str">
            <v>Call for Quote</v>
          </cell>
          <cell r="F331" t="str">
            <v>Call for Quote</v>
          </cell>
          <cell r="H331">
            <v>0</v>
          </cell>
          <cell r="I331" t="str">
            <v xml:space="preserve"> </v>
          </cell>
          <cell r="J331" t="str">
            <v xml:space="preserve"> </v>
          </cell>
          <cell r="K331" t="str">
            <v xml:space="preserve"> </v>
          </cell>
          <cell r="L331" t="str">
            <v xml:space="preserve"> </v>
          </cell>
          <cell r="M331" t="str">
            <v xml:space="preserve"> </v>
          </cell>
          <cell r="N331" t="str">
            <v xml:space="preserve"> </v>
          </cell>
          <cell r="O331" t="str">
            <v xml:space="preserve"> </v>
          </cell>
        </row>
        <row r="332">
          <cell r="A332" t="str">
            <v>Total Access 1500 19" Chassis</v>
          </cell>
          <cell r="B332" t="str">
            <v>1180019L1</v>
          </cell>
          <cell r="C332" t="str">
            <v xml:space="preserve">Flush-mount or mid-mount in rack.  Dual -48 VDC power feeds. Supports up to four T1s plus a protect T1 for network access; supports up to 72 2-wire subscriber circuits; provides a PTGC interface for MLT capability. Uses sequential pinout for local loops. </v>
          </cell>
          <cell r="D332">
            <v>1010</v>
          </cell>
          <cell r="E332" t="str">
            <v>Call for Quote</v>
          </cell>
          <cell r="F332" t="str">
            <v>Call for Quote</v>
          </cell>
          <cell r="H332">
            <v>0</v>
          </cell>
          <cell r="I332" t="str">
            <v xml:space="preserve"> </v>
          </cell>
          <cell r="J332" t="str">
            <v xml:space="preserve"> </v>
          </cell>
          <cell r="K332" t="str">
            <v xml:space="preserve"> </v>
          </cell>
          <cell r="L332" t="str">
            <v xml:space="preserve"> </v>
          </cell>
          <cell r="M332" t="str">
            <v xml:space="preserve"> </v>
          </cell>
          <cell r="N332" t="str">
            <v xml:space="preserve"> </v>
          </cell>
          <cell r="O332" t="str">
            <v xml:space="preserve"> </v>
          </cell>
        </row>
        <row r="333">
          <cell r="A333" t="str">
            <v xml:space="preserve">Total Access 1500 Powering U-BR1TE      </v>
          </cell>
          <cell r="B333" t="str">
            <v>1180020L2</v>
          </cell>
          <cell r="C333" t="str">
            <v>Provides span power for ISDN U-Repeater and ISDL OSU-IP. Supports the transport of switched and non-switched ISDN services over T1 facilities.</v>
          </cell>
          <cell r="D333">
            <v>253</v>
          </cell>
          <cell r="E333" t="str">
            <v>Call for Quote</v>
          </cell>
          <cell r="F333" t="str">
            <v>Call for Quote</v>
          </cell>
          <cell r="H333">
            <v>0</v>
          </cell>
          <cell r="I333" t="str">
            <v xml:space="preserve"> </v>
          </cell>
          <cell r="J333" t="str">
            <v xml:space="preserve"> </v>
          </cell>
          <cell r="K333" t="str">
            <v xml:space="preserve"> </v>
          </cell>
          <cell r="L333" t="str">
            <v xml:space="preserve"> </v>
          </cell>
          <cell r="M333" t="str">
            <v xml:space="preserve"> </v>
          </cell>
          <cell r="N333" t="str">
            <v xml:space="preserve"> </v>
          </cell>
          <cell r="O333" t="str">
            <v xml:space="preserve"> </v>
          </cell>
        </row>
        <row r="334">
          <cell r="A334" t="str">
            <v>Power Supply, Rackmount, PFC, 350W, 6A</v>
          </cell>
          <cell r="B334" t="str">
            <v>1180043L2</v>
          </cell>
          <cell r="C334" t="str">
            <v>120 VAC to -54 VDC 6 AMP Power Supply/Battery Charger. Built-in fuse, multi-feature status LED, positive ground, and uninterrupted power output if battery backup connected.  Modular connections for up to two battery backup systems, (1175044L1).  Meets NEB</v>
          </cell>
          <cell r="D334">
            <v>682</v>
          </cell>
          <cell r="E334" t="str">
            <v>Call for Quote</v>
          </cell>
          <cell r="F334" t="str">
            <v>Call for Quote</v>
          </cell>
          <cell r="H334">
            <v>0</v>
          </cell>
          <cell r="I334" t="str">
            <v xml:space="preserve"> </v>
          </cell>
          <cell r="J334" t="str">
            <v xml:space="preserve"> </v>
          </cell>
          <cell r="K334" t="str">
            <v xml:space="preserve"> </v>
          </cell>
          <cell r="L334" t="str">
            <v xml:space="preserve"> </v>
          </cell>
          <cell r="M334" t="str">
            <v xml:space="preserve"> </v>
          </cell>
          <cell r="N334" t="str">
            <v xml:space="preserve"> </v>
          </cell>
          <cell r="O334" t="str">
            <v xml:space="preserve"> </v>
          </cell>
        </row>
        <row r="335">
          <cell r="A335" t="str">
            <v>Total Access 1500 Wall Mount Brackets</v>
          </cell>
          <cell r="B335" t="str">
            <v>1180046L1</v>
          </cell>
          <cell r="C335" t="str">
            <v>Total Access 1500 wallmount bracket.</v>
          </cell>
          <cell r="D335">
            <v>75</v>
          </cell>
          <cell r="E335" t="str">
            <v>Call for Quote</v>
          </cell>
          <cell r="F335" t="str">
            <v>Call for Quote</v>
          </cell>
          <cell r="H335">
            <v>0</v>
          </cell>
          <cell r="I335" t="str">
            <v xml:space="preserve"> </v>
          </cell>
          <cell r="J335" t="str">
            <v xml:space="preserve"> </v>
          </cell>
          <cell r="K335" t="str">
            <v xml:space="preserve"> </v>
          </cell>
          <cell r="L335" t="str">
            <v xml:space="preserve"> </v>
          </cell>
          <cell r="M335" t="str">
            <v xml:space="preserve"> </v>
          </cell>
          <cell r="N335" t="str">
            <v xml:space="preserve"> </v>
          </cell>
          <cell r="O335" t="str">
            <v xml:space="preserve"> </v>
          </cell>
        </row>
        <row r="336">
          <cell r="A336" t="str">
            <v xml:space="preserve">Total Access 1500, 4T1+P, List 2        </v>
          </cell>
          <cell r="B336" t="str">
            <v>1180109L2</v>
          </cell>
          <cell r="C336" t="str">
            <v xml:space="preserve">Total Access 1500 Quad T1+ Protect T1 LIU w/Mode II and Fast Switchover.  Supports POTS &amp; Specials in SLC (TR08) and D4 modes with Protect T1 in SLC modes I, II, and III. </v>
          </cell>
          <cell r="D336">
            <v>1115</v>
          </cell>
          <cell r="E336" t="str">
            <v>Call for Quote</v>
          </cell>
          <cell r="F336" t="str">
            <v>Call for Quote</v>
          </cell>
          <cell r="H336">
            <v>0</v>
          </cell>
          <cell r="I336" t="str">
            <v xml:space="preserve"> </v>
          </cell>
          <cell r="J336" t="str">
            <v xml:space="preserve"> </v>
          </cell>
          <cell r="K336" t="str">
            <v xml:space="preserve"> </v>
          </cell>
          <cell r="L336" t="str">
            <v xml:space="preserve"> </v>
          </cell>
          <cell r="M336" t="str">
            <v xml:space="preserve"> </v>
          </cell>
          <cell r="N336" t="str">
            <v xml:space="preserve"> </v>
          </cell>
          <cell r="O336" t="str">
            <v xml:space="preserve"> </v>
          </cell>
        </row>
        <row r="337">
          <cell r="A337" t="str">
            <v>Total Access 1500 TO, Single</v>
          </cell>
          <cell r="B337" t="str">
            <v>1180112L2</v>
          </cell>
          <cell r="C337" t="str">
            <v>The Total Access 1500 4W TO is intended to be deployed in the Total Access 1500 Chassis. The 4W TO provides a voice grade 4-wire analog interface between a VF transmission facility and the Total Access 1500 backplane. The 4W TO generates no signaling, but</v>
          </cell>
          <cell r="D337">
            <v>156</v>
          </cell>
          <cell r="E337" t="str">
            <v>Call for Quote</v>
          </cell>
          <cell r="F337" t="str">
            <v>Call for Quote</v>
          </cell>
          <cell r="H337">
            <v>0</v>
          </cell>
          <cell r="I337" t="str">
            <v xml:space="preserve"> </v>
          </cell>
          <cell r="J337" t="str">
            <v xml:space="preserve"> </v>
          </cell>
          <cell r="K337" t="str">
            <v xml:space="preserve"> </v>
          </cell>
          <cell r="L337" t="str">
            <v xml:space="preserve"> </v>
          </cell>
          <cell r="M337" t="str">
            <v xml:space="preserve"> </v>
          </cell>
          <cell r="N337" t="str">
            <v xml:space="preserve"> </v>
          </cell>
          <cell r="O337" t="str">
            <v xml:space="preserve"> </v>
          </cell>
        </row>
        <row r="338">
          <cell r="A338" t="str">
            <v>ETO, Single</v>
          </cell>
          <cell r="B338" t="str">
            <v>1180113L2</v>
          </cell>
          <cell r="C338" t="str">
            <v>Single Port 4-wire Equalized Transmission Only (ETO).</v>
          </cell>
          <cell r="D338">
            <v>247</v>
          </cell>
          <cell r="E338" t="str">
            <v>Call for Quote</v>
          </cell>
          <cell r="F338" t="str">
            <v>Call for Quote</v>
          </cell>
          <cell r="H338">
            <v>0</v>
          </cell>
          <cell r="I338" t="str">
            <v xml:space="preserve"> </v>
          </cell>
          <cell r="J338" t="str">
            <v xml:space="preserve"> </v>
          </cell>
          <cell r="K338" t="str">
            <v xml:space="preserve"> </v>
          </cell>
          <cell r="L338" t="str">
            <v xml:space="preserve"> </v>
          </cell>
          <cell r="M338" t="str">
            <v xml:space="preserve"> </v>
          </cell>
          <cell r="N338" t="str">
            <v xml:space="preserve"> </v>
          </cell>
          <cell r="O338" t="str">
            <v xml:space="preserve"> </v>
          </cell>
        </row>
        <row r="339">
          <cell r="A339" t="str">
            <v xml:space="preserve">Total Access 1500 FXS/GT, Single  </v>
          </cell>
          <cell r="B339" t="str">
            <v>1180114L2</v>
          </cell>
          <cell r="C339" t="str">
            <v>The Total Access 1500 FXS/GT Access Module is intended to be deployed in the Total Access 1500 Chassis. The FXS/GT provides for a 2-wire analog interface between a Voice Frequency (VF) transmission and signaling facility and the Total Access 1500 Pulse Co</v>
          </cell>
          <cell r="D339">
            <v>191</v>
          </cell>
          <cell r="E339" t="str">
            <v>Call for Quote</v>
          </cell>
          <cell r="F339" t="str">
            <v>Call for Quote</v>
          </cell>
          <cell r="H339">
            <v>0</v>
          </cell>
          <cell r="I339" t="str">
            <v xml:space="preserve"> </v>
          </cell>
          <cell r="J339" t="str">
            <v xml:space="preserve"> </v>
          </cell>
          <cell r="K339" t="str">
            <v xml:space="preserve"> </v>
          </cell>
          <cell r="L339" t="str">
            <v xml:space="preserve"> </v>
          </cell>
          <cell r="M339" t="str">
            <v xml:space="preserve"> </v>
          </cell>
          <cell r="N339" t="str">
            <v xml:space="preserve"> </v>
          </cell>
          <cell r="O339" t="str">
            <v xml:space="preserve"> </v>
          </cell>
        </row>
        <row r="340">
          <cell r="A340" t="str">
            <v>Total Access 1500 DX, Single</v>
          </cell>
          <cell r="B340" t="str">
            <v>1180116L2</v>
          </cell>
          <cell r="C340" t="str">
            <v>The Total Access 1500 4W DX Access Module is intended to be deployed in the Total Access 1500 Chassis. The 4W DX provides for one 4-wire analog interface between a VF transmission and signaling facility and the Total Access 1500 Pulse Code Modulation (PCM</v>
          </cell>
          <cell r="D340">
            <v>150</v>
          </cell>
          <cell r="E340" t="str">
            <v>Call for Quote</v>
          </cell>
          <cell r="F340" t="str">
            <v>Call for Quote</v>
          </cell>
          <cell r="H340">
            <v>0</v>
          </cell>
          <cell r="I340" t="str">
            <v xml:space="preserve"> </v>
          </cell>
          <cell r="J340" t="str">
            <v xml:space="preserve"> </v>
          </cell>
          <cell r="K340" t="str">
            <v xml:space="preserve"> </v>
          </cell>
          <cell r="L340" t="str">
            <v xml:space="preserve"> </v>
          </cell>
          <cell r="M340" t="str">
            <v xml:space="preserve"> </v>
          </cell>
          <cell r="N340" t="str">
            <v xml:space="preserve"> </v>
          </cell>
          <cell r="O340" t="str">
            <v xml:space="preserve"> </v>
          </cell>
        </row>
        <row r="341">
          <cell r="A341" t="str">
            <v xml:space="preserve">Total Access 1500 4W FXO, Single </v>
          </cell>
          <cell r="B341" t="str">
            <v>1180117L2</v>
          </cell>
          <cell r="C341" t="str">
            <v>The Total Access 1500 4W FXO Access Module is intended to be deployed in the Total Access 1500 Chassis. The 4W FXO provides for one 4-wire analog interface between a VF transmission and signaling facility and the Total Access 1500 Pulse Code Modulation (P</v>
          </cell>
          <cell r="D341">
            <v>173</v>
          </cell>
          <cell r="E341" t="str">
            <v>Call for Quote</v>
          </cell>
          <cell r="F341" t="str">
            <v>Call for Quote</v>
          </cell>
          <cell r="H341">
            <v>0</v>
          </cell>
          <cell r="I341" t="str">
            <v xml:space="preserve"> </v>
          </cell>
          <cell r="J341" t="str">
            <v xml:space="preserve"> </v>
          </cell>
          <cell r="K341" t="str">
            <v xml:space="preserve"> </v>
          </cell>
          <cell r="L341" t="str">
            <v xml:space="preserve"> </v>
          </cell>
          <cell r="M341" t="str">
            <v xml:space="preserve"> </v>
          </cell>
          <cell r="N341" t="str">
            <v xml:space="preserve"> </v>
          </cell>
          <cell r="O341" t="str">
            <v xml:space="preserve"> </v>
          </cell>
        </row>
        <row r="342">
          <cell r="A342" t="str">
            <v xml:space="preserve">Total Access 1500 4W FXS, Single     </v>
          </cell>
          <cell r="B342" t="str">
            <v>1180118L2</v>
          </cell>
          <cell r="C342" t="str">
            <v>The Total Access 1500 4W FXS Access Module is  intended to be deployed in the Total Access 1500  Chassis. The 4W FXS provides for one individual  4-wire analog interface between a VF transmission and  signaling facility and the Total Access 1500 Pulse Cod</v>
          </cell>
          <cell r="D342">
            <v>198</v>
          </cell>
          <cell r="E342" t="str">
            <v>Call for Quote</v>
          </cell>
          <cell r="F342" t="str">
            <v>Call for Quote</v>
          </cell>
          <cell r="H342">
            <v>0</v>
          </cell>
          <cell r="I342" t="str">
            <v xml:space="preserve"> </v>
          </cell>
          <cell r="J342" t="str">
            <v xml:space="preserve"> </v>
          </cell>
          <cell r="K342" t="str">
            <v xml:space="preserve"> </v>
          </cell>
          <cell r="L342" t="str">
            <v xml:space="preserve"> </v>
          </cell>
          <cell r="M342" t="str">
            <v xml:space="preserve"> </v>
          </cell>
          <cell r="N342" t="str">
            <v xml:space="preserve"> </v>
          </cell>
          <cell r="O342" t="str">
            <v xml:space="preserve"> </v>
          </cell>
        </row>
        <row r="343">
          <cell r="A343" t="str">
            <v>Total Access 1500 4-Wire Tandem</v>
          </cell>
          <cell r="B343" t="str">
            <v>1180119L2</v>
          </cell>
          <cell r="C343" t="str">
            <v xml:space="preserve">GR-57 4W TDM access module for the Total Access 1500 Chassis. The 4W TDM provides back-to-back connections of carrier systems in a central office on services requiring loop-start or ground-start signaling. </v>
          </cell>
          <cell r="D343">
            <v>170</v>
          </cell>
          <cell r="E343" t="str">
            <v>Call for Quote</v>
          </cell>
          <cell r="F343" t="str">
            <v>Call for Quote</v>
          </cell>
          <cell r="H343">
            <v>0</v>
          </cell>
          <cell r="I343" t="str">
            <v xml:space="preserve"> </v>
          </cell>
          <cell r="J343" t="str">
            <v xml:space="preserve"> </v>
          </cell>
          <cell r="K343" t="str">
            <v xml:space="preserve"> </v>
          </cell>
          <cell r="L343" t="str">
            <v xml:space="preserve"> </v>
          </cell>
          <cell r="M343" t="str">
            <v xml:space="preserve"> </v>
          </cell>
          <cell r="N343" t="str">
            <v xml:space="preserve"> </v>
          </cell>
          <cell r="O343" t="str">
            <v xml:space="preserve"> </v>
          </cell>
        </row>
        <row r="344">
          <cell r="A344" t="str">
            <v>Total Access 1500 DSX-1 Drop and Insert</v>
          </cell>
          <cell r="B344" t="str">
            <v>1180124L1</v>
          </cell>
          <cell r="C344" t="str">
            <v>Total Access 1500 Single DSX-1 supports up to twenty-four (24) Nx56/64 DS0s.  Occupies single-slot, with RJ faceplate connector for customer interface. Provisioned via craft interface on SCU.</v>
          </cell>
          <cell r="D344">
            <v>245</v>
          </cell>
          <cell r="E344" t="str">
            <v>Call for Quote</v>
          </cell>
          <cell r="F344" t="str">
            <v>Call for Quote</v>
          </cell>
          <cell r="H344">
            <v>0</v>
          </cell>
        </row>
        <row r="345">
          <cell r="A345" t="str">
            <v xml:space="preserve">Total Access 1500 TRI-C DP              </v>
          </cell>
          <cell r="B345" t="str">
            <v>1180182L1</v>
          </cell>
          <cell r="C345" t="str">
            <v>Total Reach ISDN Central Office DataPort (TRI-C DP), TA 1500 form factor.   Combines the functionality of a U-BR1TE and a Total Reach ISDN central office unit.   Extends ISDN to 30 kft  using ADTRAN SC PAM line code; derives data from T1.</v>
          </cell>
          <cell r="D345">
            <v>445</v>
          </cell>
          <cell r="E345" t="str">
            <v>Call for Quote</v>
          </cell>
          <cell r="F345" t="str">
            <v>Call for Quote</v>
          </cell>
          <cell r="H345">
            <v>0</v>
          </cell>
          <cell r="I345" t="str">
            <v xml:space="preserve"> </v>
          </cell>
          <cell r="J345" t="str">
            <v xml:space="preserve"> </v>
          </cell>
          <cell r="K345" t="str">
            <v xml:space="preserve"> </v>
          </cell>
          <cell r="L345" t="str">
            <v xml:space="preserve"> </v>
          </cell>
          <cell r="M345" t="str">
            <v xml:space="preserve"> </v>
          </cell>
          <cell r="N345" t="str">
            <v xml:space="preserve"> </v>
          </cell>
          <cell r="O345" t="str">
            <v xml:space="preserve"> </v>
          </cell>
        </row>
        <row r="346">
          <cell r="A346" t="str">
            <v xml:space="preserve">Total Access 1500 Dual ETO              </v>
          </cell>
          <cell r="B346" t="str">
            <v>1180213L2</v>
          </cell>
          <cell r="C346" t="str">
            <v>The Dual 4W ETO was designed for use in the Total Access 1500 Chassis. The Dual 4W ETO provides two individual voice grade 4-wire analog interfaces between a VF transmission facility and the Total Access 1500 backplane. No signaling is generated by the Du</v>
          </cell>
          <cell r="D346">
            <v>436</v>
          </cell>
          <cell r="E346" t="str">
            <v>Call for Quote</v>
          </cell>
          <cell r="F346" t="str">
            <v>Call for Quote</v>
          </cell>
          <cell r="H346">
            <v>0</v>
          </cell>
          <cell r="I346" t="str">
            <v xml:space="preserve"> </v>
          </cell>
          <cell r="J346" t="str">
            <v xml:space="preserve"> </v>
          </cell>
          <cell r="K346" t="str">
            <v xml:space="preserve"> </v>
          </cell>
          <cell r="L346" t="str">
            <v xml:space="preserve"> </v>
          </cell>
          <cell r="M346" t="str">
            <v xml:space="preserve"> </v>
          </cell>
          <cell r="N346" t="str">
            <v xml:space="preserve"> </v>
          </cell>
          <cell r="O346" t="str">
            <v xml:space="preserve"> </v>
          </cell>
        </row>
        <row r="347">
          <cell r="A347" t="str">
            <v>MULTIPRT SYNC/ASYNC Serial Module</v>
          </cell>
          <cell r="B347" t="str">
            <v>1180435L1</v>
          </cell>
          <cell r="C347" t="str">
            <v>Single width TA 1500 module provides for multiplexing up to 4 independent RS-232 ports over a single  64K DS0.  Supports synchronous and asynchronous operation. Requires Quad RS-232 Adapter cable, 1180435L4 for customer interface.  Operable with DSU III T</v>
          </cell>
          <cell r="D347">
            <v>465</v>
          </cell>
          <cell r="E347" t="str">
            <v>Call for Quote</v>
          </cell>
          <cell r="F347" t="str">
            <v>Call for Quote</v>
          </cell>
          <cell r="H347">
            <v>0</v>
          </cell>
          <cell r="I347" t="str">
            <v xml:space="preserve"> </v>
          </cell>
          <cell r="J347" t="str">
            <v xml:space="preserve"> </v>
          </cell>
          <cell r="K347" t="str">
            <v xml:space="preserve"> </v>
          </cell>
          <cell r="L347" t="str">
            <v xml:space="preserve"> </v>
          </cell>
          <cell r="M347" t="str">
            <v xml:space="preserve"> </v>
          </cell>
          <cell r="N347" t="str">
            <v xml:space="preserve"> </v>
          </cell>
          <cell r="O347" t="str">
            <v xml:space="preserve"> </v>
          </cell>
        </row>
        <row r="348">
          <cell r="A348" t="str">
            <v>Adapter Cable, Quad RS-232 4 Port</v>
          </cell>
          <cell r="B348" t="str">
            <v>1180435L4</v>
          </cell>
          <cell r="C348" t="str">
            <v>High Density connector to four DB-25/RS-232 connectors for use with Multiport Sync/Async Serial module, 1180435L1.</v>
          </cell>
          <cell r="D348">
            <v>121</v>
          </cell>
          <cell r="E348" t="str">
            <v>Call for Quote</v>
          </cell>
          <cell r="F348" t="str">
            <v>Call for Quote</v>
          </cell>
          <cell r="H348">
            <v>0</v>
          </cell>
          <cell r="I348" t="str">
            <v xml:space="preserve"> </v>
          </cell>
          <cell r="J348" t="str">
            <v xml:space="preserve"> </v>
          </cell>
          <cell r="K348" t="str">
            <v xml:space="preserve"> </v>
          </cell>
          <cell r="L348" t="str">
            <v xml:space="preserve"> </v>
          </cell>
          <cell r="M348" t="str">
            <v xml:space="preserve"> </v>
          </cell>
          <cell r="N348" t="str">
            <v xml:space="preserve"> </v>
          </cell>
          <cell r="O348" t="str">
            <v xml:space="preserve"> </v>
          </cell>
        </row>
        <row r="349">
          <cell r="A349" t="str">
            <v>35' DB26/V.35 Adapter Cable</v>
          </cell>
          <cell r="B349" t="str">
            <v>1200167L135</v>
          </cell>
          <cell r="C349" t="str">
            <v>35 ft. DB26 to V.35 adapter cable for 1180025L1.(Total Access 850/1500 Dual Nx56/64 V.35 Module)</v>
          </cell>
          <cell r="D349">
            <v>300</v>
          </cell>
          <cell r="E349" t="str">
            <v>Call for Quote</v>
          </cell>
          <cell r="F349" t="str">
            <v>Call for Quote</v>
          </cell>
          <cell r="H349">
            <v>0</v>
          </cell>
          <cell r="I349" t="str">
            <v xml:space="preserve"> </v>
          </cell>
          <cell r="J349" t="str">
            <v xml:space="preserve"> </v>
          </cell>
          <cell r="K349" t="str">
            <v xml:space="preserve"> </v>
          </cell>
          <cell r="L349" t="str">
            <v xml:space="preserve"> </v>
          </cell>
          <cell r="M349" t="str">
            <v xml:space="preserve"> </v>
          </cell>
          <cell r="N349" t="str">
            <v xml:space="preserve"> </v>
          </cell>
          <cell r="O349" t="str">
            <v xml:space="preserve"> </v>
          </cell>
        </row>
        <row r="350">
          <cell r="A350" t="str">
            <v>Total Access 1500 LIU TAM</v>
          </cell>
          <cell r="B350" t="str">
            <v>1180100L1</v>
          </cell>
          <cell r="C350" t="str">
            <v>Streaker card for testing continuity of both Total Access 1500 LIU network interfaces.</v>
          </cell>
          <cell r="D350">
            <v>230</v>
          </cell>
          <cell r="E350" t="str">
            <v>Call for Quote</v>
          </cell>
          <cell r="F350" t="str">
            <v>Call for Quote</v>
          </cell>
          <cell r="H350">
            <v>0</v>
          </cell>
          <cell r="I350" t="str">
            <v xml:space="preserve"> </v>
          </cell>
          <cell r="J350" t="str">
            <v xml:space="preserve"> </v>
          </cell>
          <cell r="K350" t="str">
            <v xml:space="preserve"> </v>
          </cell>
          <cell r="L350" t="str">
            <v xml:space="preserve"> </v>
          </cell>
          <cell r="M350" t="str">
            <v xml:space="preserve"> </v>
          </cell>
          <cell r="N350" t="str">
            <v xml:space="preserve"> </v>
          </cell>
          <cell r="O350" t="str">
            <v xml:space="preserve"> </v>
          </cell>
        </row>
        <row r="351">
          <cell r="A351" t="str">
            <v>Total Access 1500 TR OCU DP</v>
          </cell>
          <cell r="B351" t="str">
            <v>1180105L1</v>
          </cell>
          <cell r="C351" t="str">
            <v>For use in Total Access 1500 integrated access devices. Extended range OCU DP; 50 kft range.</v>
          </cell>
          <cell r="D351" t="str">
            <v>$364</v>
          </cell>
          <cell r="E351" t="str">
            <v>Call for Quote</v>
          </cell>
          <cell r="F351" t="str">
            <v>Call for Quote</v>
          </cell>
          <cell r="H351">
            <v>0</v>
          </cell>
          <cell r="I351" t="str">
            <v xml:space="preserve"> </v>
          </cell>
          <cell r="J351" t="str">
            <v xml:space="preserve"> </v>
          </cell>
          <cell r="K351" t="str">
            <v xml:space="preserve"> </v>
          </cell>
          <cell r="L351" t="str">
            <v xml:space="preserve"> </v>
          </cell>
          <cell r="M351" t="str">
            <v xml:space="preserve"> </v>
          </cell>
          <cell r="N351" t="str">
            <v xml:space="preserve"> </v>
          </cell>
          <cell r="O351" t="str">
            <v xml:space="preserve"> </v>
          </cell>
        </row>
        <row r="352">
          <cell r="A352" t="str">
            <v>Total Access 1500 Total Reach DDS-DP PM OPT</v>
          </cell>
          <cell r="B352" t="str">
            <v>1180105L2</v>
          </cell>
          <cell r="C352" t="str">
            <v>For use in Total Access 1500 integrated access devices. Extended range OCU DP. 50 kft range. All standard rates to 56 kbps with or without secondary channel. 64 kbps clear channel. 2-wire deployment. Repeaterless operation. Bridged tap tolerant. Span powe</v>
          </cell>
          <cell r="D352">
            <v>275</v>
          </cell>
          <cell r="E352" t="str">
            <v>Call for Quote</v>
          </cell>
          <cell r="F352" t="str">
            <v>Call for Quote</v>
          </cell>
          <cell r="H352">
            <v>0</v>
          </cell>
          <cell r="I352" t="str">
            <v xml:space="preserve"> </v>
          </cell>
          <cell r="J352" t="str">
            <v xml:space="preserve"> </v>
          </cell>
          <cell r="K352" t="str">
            <v xml:space="preserve"> </v>
          </cell>
          <cell r="L352" t="str">
            <v xml:space="preserve"> </v>
          </cell>
          <cell r="M352" t="str">
            <v xml:space="preserve"> </v>
          </cell>
          <cell r="N352" t="str">
            <v xml:space="preserve"> </v>
          </cell>
          <cell r="O352" t="str">
            <v xml:space="preserve"> </v>
          </cell>
        </row>
        <row r="353">
          <cell r="A353" t="str">
            <v>Total Access 1500 2W FXO/GT</v>
          </cell>
          <cell r="B353" t="str">
            <v>1180115L2</v>
          </cell>
          <cell r="C353" t="str">
            <v>For use in Total Access 1500 integrated access devices. Single circuit FXO/DPT Gain Transfer module.</v>
          </cell>
          <cell r="D353">
            <v>207</v>
          </cell>
          <cell r="E353" t="str">
            <v>Call for Quote</v>
          </cell>
          <cell r="F353" t="str">
            <v>Call for Quote</v>
          </cell>
          <cell r="H353">
            <v>0</v>
          </cell>
          <cell r="I353" t="str">
            <v xml:space="preserve"> </v>
          </cell>
          <cell r="J353" t="str">
            <v xml:space="preserve"> </v>
          </cell>
          <cell r="K353" t="str">
            <v xml:space="preserve"> </v>
          </cell>
          <cell r="L353" t="str">
            <v xml:space="preserve"> </v>
          </cell>
          <cell r="M353" t="str">
            <v xml:space="preserve"> </v>
          </cell>
          <cell r="N353" t="str">
            <v xml:space="preserve"> </v>
          </cell>
          <cell r="O353" t="str">
            <v xml:space="preserve"> </v>
          </cell>
        </row>
        <row r="354">
          <cell r="A354" t="str">
            <v>Total Access 1500 Dual DS0 DP Module</v>
          </cell>
          <cell r="B354" t="str">
            <v>1180203L2</v>
          </cell>
          <cell r="C354" t="str">
            <v>For use in Total Access 1500 integrated access devices. Central Office DS0 DP Cross Connect. Two independent circuits per card. Sub-rate, 19.2, 56, and 64 kbps clear channel operation. Subrate Error Correction, Zero Code Suppression, and Latching Loopback</v>
          </cell>
          <cell r="D354">
            <v>320</v>
          </cell>
          <cell r="E354" t="str">
            <v>Call for Quote</v>
          </cell>
          <cell r="F354" t="str">
            <v>Call for Quote</v>
          </cell>
          <cell r="H354">
            <v>0</v>
          </cell>
          <cell r="I354" t="str">
            <v xml:space="preserve"> </v>
          </cell>
          <cell r="J354" t="str">
            <v xml:space="preserve"> </v>
          </cell>
          <cell r="K354" t="str">
            <v xml:space="preserve"> </v>
          </cell>
          <cell r="L354" t="str">
            <v xml:space="preserve"> </v>
          </cell>
          <cell r="M354" t="str">
            <v xml:space="preserve"> </v>
          </cell>
          <cell r="N354" t="str">
            <v xml:space="preserve"> </v>
          </cell>
          <cell r="O354" t="str">
            <v xml:space="preserve"> </v>
          </cell>
        </row>
        <row r="355">
          <cell r="A355" t="str">
            <v>Total Access 1500 Dual DS0 DP w/Test Jacks</v>
          </cell>
          <cell r="B355" t="str">
            <v>1180203L4</v>
          </cell>
          <cell r="C355" t="str">
            <v>For use in Total Access 1500 integrated access devices. Subrate, 19.2, 56, and 64 kbps Clear Channel operation; error correction, zero code suppression, and latching loopback. Data port can be optioned to operate as a DSO DP or as a Clear Channel Unit (CC</v>
          </cell>
          <cell r="D355" t="str">
            <v>$320</v>
          </cell>
          <cell r="E355" t="str">
            <v>Call for Quote</v>
          </cell>
          <cell r="F355" t="str">
            <v>Call for Quote</v>
          </cell>
          <cell r="H355">
            <v>0</v>
          </cell>
          <cell r="I355" t="str">
            <v xml:space="preserve"> </v>
          </cell>
          <cell r="J355" t="str">
            <v xml:space="preserve"> </v>
          </cell>
          <cell r="K355" t="str">
            <v xml:space="preserve"> </v>
          </cell>
          <cell r="L355" t="str">
            <v xml:space="preserve"> </v>
          </cell>
          <cell r="M355" t="str">
            <v xml:space="preserve"> </v>
          </cell>
          <cell r="N355" t="str">
            <v xml:space="preserve"> </v>
          </cell>
          <cell r="O355" t="str">
            <v xml:space="preserve"> </v>
          </cell>
        </row>
        <row r="356">
          <cell r="A356" t="str">
            <v>Total Access 1500 Dual OCU DP Module</v>
          </cell>
          <cell r="B356" t="str">
            <v>1180205L2</v>
          </cell>
          <cell r="C356" t="str">
            <v xml:space="preserve">For use in Total Access 1500 integrated access devices. Non-intrusive monitoring of received data. Loop Quality Monitor and A/B signaling options. Remotely provisionable. Performance Monitoring using Digital System-6. Meets the requirements of NEBS Level </v>
          </cell>
          <cell r="D356">
            <v>480</v>
          </cell>
          <cell r="E356" t="str">
            <v>Call for Quote</v>
          </cell>
          <cell r="F356" t="str">
            <v>Call for Quote</v>
          </cell>
          <cell r="H356">
            <v>0</v>
          </cell>
          <cell r="I356" t="str">
            <v xml:space="preserve"> </v>
          </cell>
          <cell r="J356" t="str">
            <v xml:space="preserve"> </v>
          </cell>
          <cell r="K356" t="str">
            <v xml:space="preserve"> </v>
          </cell>
          <cell r="L356" t="str">
            <v xml:space="preserve"> </v>
          </cell>
          <cell r="M356" t="str">
            <v xml:space="preserve"> </v>
          </cell>
          <cell r="N356" t="str">
            <v xml:space="preserve"> </v>
          </cell>
          <cell r="O356" t="str">
            <v xml:space="preserve"> </v>
          </cell>
        </row>
        <row r="357">
          <cell r="A357" t="str">
            <v>Total Access 1500 Dual OCU DP w/Test Jacks</v>
          </cell>
          <cell r="B357" t="str">
            <v>1180205L4</v>
          </cell>
          <cell r="C357" t="str">
            <v>For use in Total Access 1500 integrated access devices. The module provides the interface between a DS0 timeslot of the T-carrier data stream and the 4-wire metallic loop to the customer. The OCU DP will interoperate over the carrier system with another O</v>
          </cell>
          <cell r="D357">
            <v>380</v>
          </cell>
          <cell r="E357" t="str">
            <v>Call for Quote</v>
          </cell>
          <cell r="F357" t="str">
            <v>Call for Quote</v>
          </cell>
          <cell r="H357">
            <v>0</v>
          </cell>
          <cell r="I357" t="str">
            <v xml:space="preserve"> </v>
          </cell>
          <cell r="J357" t="str">
            <v xml:space="preserve"> </v>
          </cell>
          <cell r="K357" t="str">
            <v xml:space="preserve"> </v>
          </cell>
          <cell r="L357" t="str">
            <v xml:space="preserve"> </v>
          </cell>
          <cell r="M357" t="str">
            <v xml:space="preserve"> </v>
          </cell>
          <cell r="N357" t="str">
            <v xml:space="preserve"> </v>
          </cell>
          <cell r="O357" t="str">
            <v xml:space="preserve"> </v>
          </cell>
        </row>
        <row r="358">
          <cell r="A358" t="str">
            <v>Total Access 1500 Dual FXO/DPT Module</v>
          </cell>
          <cell r="B358" t="str">
            <v>1180207L2</v>
          </cell>
          <cell r="C358" t="str">
            <v>For use in Total Access 1500 integrated access devices. FXO/DPT operating modes. Nominal 600 ohm or 900 ohm +2.16mF 2-Wire VF Interface with DC isolation. Provides PCM voice interface(digital), with -law 255 data access encoding/decoding. Loop start, grou</v>
          </cell>
          <cell r="D358">
            <v>320</v>
          </cell>
          <cell r="E358" t="str">
            <v>Call for Quote</v>
          </cell>
          <cell r="F358" t="str">
            <v>Call for Quote</v>
          </cell>
          <cell r="H358">
            <v>0</v>
          </cell>
          <cell r="I358" t="str">
            <v xml:space="preserve"> </v>
          </cell>
          <cell r="J358" t="str">
            <v xml:space="preserve"> </v>
          </cell>
          <cell r="K358" t="str">
            <v xml:space="preserve"> </v>
          </cell>
          <cell r="L358" t="str">
            <v xml:space="preserve"> </v>
          </cell>
          <cell r="M358" t="str">
            <v xml:space="preserve"> </v>
          </cell>
          <cell r="N358" t="str">
            <v xml:space="preserve"> </v>
          </cell>
          <cell r="O358" t="str">
            <v xml:space="preserve"> </v>
          </cell>
        </row>
        <row r="359">
          <cell r="A359" t="str">
            <v xml:space="preserve">Total Access 1500 Dual FXO/DPT/TO       </v>
          </cell>
          <cell r="B359" t="str">
            <v>1180207L4</v>
          </cell>
          <cell r="C359" t="str">
            <v>For use in Total Access 1500, provides two independent FXO/DPT or Transmission Only (TO) interfaces.   Nominal 600 ohm or 900 ohm +2.16mF 2-wire VF interface with DC isolation.  Provides PCM voice interface(digital), with -law 255 data access encoding/dec</v>
          </cell>
          <cell r="D359">
            <v>320</v>
          </cell>
          <cell r="E359" t="str">
            <v>Call for Quote</v>
          </cell>
          <cell r="F359" t="str">
            <v>Call for Quote</v>
          </cell>
          <cell r="H359">
            <v>0</v>
          </cell>
          <cell r="I359" t="str">
            <v xml:space="preserve"> </v>
          </cell>
          <cell r="J359" t="str">
            <v xml:space="preserve"> </v>
          </cell>
          <cell r="K359" t="str">
            <v xml:space="preserve"> </v>
          </cell>
          <cell r="L359" t="str">
            <v xml:space="preserve"> </v>
          </cell>
          <cell r="M359" t="str">
            <v xml:space="preserve"> </v>
          </cell>
          <cell r="N359" t="str">
            <v xml:space="preserve"> </v>
          </cell>
          <cell r="O359" t="str">
            <v xml:space="preserve"> </v>
          </cell>
        </row>
        <row r="360">
          <cell r="A360" t="str">
            <v>Total Access 1500 Dual FXS/DPO/PLAR Module</v>
          </cell>
          <cell r="B360" t="str">
            <v>1180208L2</v>
          </cell>
          <cell r="C360" t="str">
            <v>For use in Total Access 1500 integrated access devices. Dual independent FXS/DPOs on a single card. Provides an individual analog voice interface. Supports ground start, loop start, PLAR, DPO, and tandem. Long loop capability 1250 ohms (nominal). Hot swap</v>
          </cell>
          <cell r="D360">
            <v>270</v>
          </cell>
          <cell r="E360" t="str">
            <v>Call for Quote</v>
          </cell>
          <cell r="F360" t="str">
            <v>Call for Quote</v>
          </cell>
          <cell r="H360">
            <v>0</v>
          </cell>
          <cell r="I360" t="str">
            <v xml:space="preserve"> </v>
          </cell>
          <cell r="J360" t="str">
            <v xml:space="preserve"> </v>
          </cell>
          <cell r="K360" t="str">
            <v xml:space="preserve"> </v>
          </cell>
          <cell r="L360" t="str">
            <v xml:space="preserve"> </v>
          </cell>
          <cell r="M360" t="str">
            <v xml:space="preserve"> </v>
          </cell>
          <cell r="N360" t="str">
            <v xml:space="preserve"> </v>
          </cell>
          <cell r="O360" t="str">
            <v xml:space="preserve"> </v>
          </cell>
        </row>
        <row r="361">
          <cell r="A361" t="str">
            <v>Total Access 1500 Dual TO</v>
          </cell>
          <cell r="B361" t="str">
            <v>1180212L2</v>
          </cell>
          <cell r="C361" t="str">
            <v>For use in Total Access 1500 integrated access devices. Two independent DC-isolated 4-wire VF channel interfaces. Extended operating temperature range from -40°C to +65°C. TLP transmit input range of +5.0 to -16.0 dBm in 0.1 dB increments. TLP receive out</v>
          </cell>
          <cell r="D361">
            <v>270</v>
          </cell>
          <cell r="E361" t="str">
            <v>Call for Quote</v>
          </cell>
          <cell r="F361" t="str">
            <v>Call for Quote</v>
          </cell>
          <cell r="H361">
            <v>0</v>
          </cell>
          <cell r="I361" t="str">
            <v xml:space="preserve"> </v>
          </cell>
          <cell r="J361" t="str">
            <v xml:space="preserve"> </v>
          </cell>
          <cell r="K361" t="str">
            <v xml:space="preserve"> </v>
          </cell>
          <cell r="L361" t="str">
            <v xml:space="preserve"> </v>
          </cell>
          <cell r="M361" t="str">
            <v xml:space="preserve"> </v>
          </cell>
          <cell r="N361" t="str">
            <v xml:space="preserve"> </v>
          </cell>
          <cell r="O361" t="str">
            <v xml:space="preserve"> </v>
          </cell>
        </row>
        <row r="362">
          <cell r="A362" t="str">
            <v>Total Access 1500 2W FXS/GT</v>
          </cell>
          <cell r="B362" t="str">
            <v>1180214L2</v>
          </cell>
          <cell r="C362" t="str">
            <v>For use in Total Access 1500 integrated access devices. Provides two independent 2-wire Voice Frequency (VF) channels. Nominal 600 ohms or 900 ohms(+2.16 F). 2-wire VF interface with DC isolation. FXS Loop and Ground Start, DPO, Tandem, PLAR D3, PLAR D4</v>
          </cell>
          <cell r="D362">
            <v>300</v>
          </cell>
          <cell r="E362" t="str">
            <v>Call for Quote</v>
          </cell>
          <cell r="F362" t="str">
            <v>Call for Quote</v>
          </cell>
          <cell r="H362">
            <v>0</v>
          </cell>
          <cell r="I362" t="str">
            <v xml:space="preserve"> </v>
          </cell>
          <cell r="J362" t="str">
            <v xml:space="preserve"> </v>
          </cell>
          <cell r="K362" t="str">
            <v xml:space="preserve"> </v>
          </cell>
          <cell r="L362" t="str">
            <v xml:space="preserve"> </v>
          </cell>
          <cell r="M362" t="str">
            <v xml:space="preserve"> </v>
          </cell>
          <cell r="N362" t="str">
            <v xml:space="preserve"> </v>
          </cell>
          <cell r="O362" t="str">
            <v xml:space="preserve"> </v>
          </cell>
        </row>
        <row r="363">
          <cell r="A363" t="str">
            <v xml:space="preserve">Total Access 1500 Dual FXO GT            </v>
          </cell>
          <cell r="B363" t="str">
            <v>1180215L2</v>
          </cell>
          <cell r="C363" t="str">
            <v>Dual Port FXO/DPT with Gain Transfer.</v>
          </cell>
          <cell r="D363">
            <v>415</v>
          </cell>
          <cell r="E363" t="str">
            <v>Call for Quote</v>
          </cell>
          <cell r="F363" t="str">
            <v>Call for Quote</v>
          </cell>
          <cell r="H363">
            <v>0</v>
          </cell>
          <cell r="I363" t="str">
            <v xml:space="preserve"> </v>
          </cell>
          <cell r="J363" t="str">
            <v xml:space="preserve"> </v>
          </cell>
          <cell r="K363" t="str">
            <v xml:space="preserve"> </v>
          </cell>
          <cell r="L363" t="str">
            <v xml:space="preserve"> </v>
          </cell>
          <cell r="M363" t="str">
            <v xml:space="preserve"> </v>
          </cell>
          <cell r="N363" t="str">
            <v xml:space="preserve"> </v>
          </cell>
          <cell r="O363" t="str">
            <v xml:space="preserve"> </v>
          </cell>
        </row>
        <row r="364">
          <cell r="A364" t="str">
            <v xml:space="preserve">TA 1500 Dual DX    </v>
          </cell>
          <cell r="B364" t="str">
            <v>1180216L2</v>
          </cell>
          <cell r="C364" t="str">
            <v>For use in Total Access 1500 integrated access devices. The Dual 4-Wire DX provides for two individual 4-wire analog interfaces between a VF transmission and signaling facility and the Total Access 1500 Pulse Coded Modulation (PCM) backplane.</v>
          </cell>
          <cell r="D364">
            <v>295</v>
          </cell>
          <cell r="E364" t="str">
            <v>Call for Quote</v>
          </cell>
          <cell r="F364" t="str">
            <v>Call for Quote</v>
          </cell>
          <cell r="H364">
            <v>0</v>
          </cell>
          <cell r="I364" t="str">
            <v xml:space="preserve"> </v>
          </cell>
          <cell r="J364" t="str">
            <v xml:space="preserve"> </v>
          </cell>
          <cell r="K364" t="str">
            <v xml:space="preserve"> </v>
          </cell>
          <cell r="L364" t="str">
            <v xml:space="preserve"> </v>
          </cell>
          <cell r="M364" t="str">
            <v xml:space="preserve"> </v>
          </cell>
          <cell r="N364" t="str">
            <v xml:space="preserve"> </v>
          </cell>
          <cell r="O364" t="str">
            <v xml:space="preserve"> </v>
          </cell>
        </row>
        <row r="365">
          <cell r="A365" t="str">
            <v>Total Access 1500 Dual 4W FXO</v>
          </cell>
          <cell r="B365" t="str">
            <v>1180217L2</v>
          </cell>
          <cell r="C365" t="str">
            <v>4-wire FXO module for the Total Access 1500.</v>
          </cell>
          <cell r="D365">
            <v>345</v>
          </cell>
          <cell r="E365" t="str">
            <v>Call for Quote</v>
          </cell>
          <cell r="F365" t="str">
            <v>Call for Quote</v>
          </cell>
          <cell r="H365">
            <v>0</v>
          </cell>
          <cell r="I365" t="str">
            <v xml:space="preserve"> </v>
          </cell>
          <cell r="J365" t="str">
            <v xml:space="preserve"> </v>
          </cell>
          <cell r="K365" t="str">
            <v xml:space="preserve"> </v>
          </cell>
          <cell r="L365" t="str">
            <v xml:space="preserve"> </v>
          </cell>
          <cell r="M365" t="str">
            <v xml:space="preserve"> </v>
          </cell>
          <cell r="N365" t="str">
            <v xml:space="preserve"> </v>
          </cell>
          <cell r="O365" t="str">
            <v xml:space="preserve"> </v>
          </cell>
        </row>
        <row r="366">
          <cell r="A366" t="str">
            <v>Total Access 1500 Dual 4WFXS</v>
          </cell>
          <cell r="B366" t="str">
            <v>1180218L2</v>
          </cell>
          <cell r="C366" t="str">
            <v xml:space="preserve">For use in Total Access 1500 integrated access devices. Two independent DC-isolated 4-wire VF channel interfaces. Supports 4-state FXS Ground and Loop Start signaling; 150, 600 and 1200 ohms input/output termination impedance; loaded and non-loaded cable </v>
          </cell>
          <cell r="D366">
            <v>390</v>
          </cell>
          <cell r="E366" t="str">
            <v>Call for Quote</v>
          </cell>
          <cell r="F366" t="str">
            <v>Call for Quote</v>
          </cell>
          <cell r="H366">
            <v>0</v>
          </cell>
          <cell r="I366" t="str">
            <v xml:space="preserve"> </v>
          </cell>
          <cell r="J366" t="str">
            <v xml:space="preserve"> </v>
          </cell>
          <cell r="K366" t="str">
            <v xml:space="preserve"> </v>
          </cell>
          <cell r="L366" t="str">
            <v xml:space="preserve"> </v>
          </cell>
          <cell r="M366" t="str">
            <v xml:space="preserve"> </v>
          </cell>
          <cell r="N366" t="str">
            <v xml:space="preserve"> </v>
          </cell>
          <cell r="O366" t="str">
            <v xml:space="preserve"> </v>
          </cell>
        </row>
        <row r="367">
          <cell r="A367" t="str">
            <v>Total Access 1500 FXS/DPO/PLAR Module</v>
          </cell>
          <cell r="B367" t="str">
            <v>1180403L1</v>
          </cell>
          <cell r="C367" t="str">
            <v>For use in Total Access 1500 integrated access devices. 2-wire Foreign Exchange Station. 2-wire Dial Pulse Originate. 2-wire Private Line Automatic Ringdown. Analog voice extension unit.</v>
          </cell>
          <cell r="D367">
            <v>135</v>
          </cell>
          <cell r="E367" t="str">
            <v>Call for Quote</v>
          </cell>
          <cell r="F367" t="str">
            <v>Call for Quote</v>
          </cell>
          <cell r="H367">
            <v>0</v>
          </cell>
          <cell r="I367" t="str">
            <v xml:space="preserve"> </v>
          </cell>
          <cell r="J367" t="str">
            <v xml:space="preserve"> </v>
          </cell>
          <cell r="K367" t="str">
            <v xml:space="preserve"> </v>
          </cell>
          <cell r="L367" t="str">
            <v xml:space="preserve"> </v>
          </cell>
          <cell r="M367" t="str">
            <v xml:space="preserve"> </v>
          </cell>
          <cell r="N367" t="str">
            <v xml:space="preserve"> </v>
          </cell>
          <cell r="O367" t="str">
            <v xml:space="preserve"> </v>
          </cell>
        </row>
        <row r="368">
          <cell r="A368" t="str">
            <v>Total Access 1500 FXO/DPT Module</v>
          </cell>
          <cell r="B368" t="str">
            <v>1180404L1</v>
          </cell>
          <cell r="C368" t="str">
            <v>For use in Total Access 1500 integrated access devices. 2-wire Foreign Exchange Office. 2- or 4-wire Transmit Only. Dial Pulse Terminate (DPT) unit used for PBX and voice applications.</v>
          </cell>
          <cell r="D368">
            <v>160</v>
          </cell>
          <cell r="E368" t="str">
            <v>Call for Quote</v>
          </cell>
          <cell r="F368" t="str">
            <v>Call for Quote</v>
          </cell>
          <cell r="H368">
            <v>0</v>
          </cell>
          <cell r="I368" t="str">
            <v xml:space="preserve"> </v>
          </cell>
          <cell r="J368" t="str">
            <v xml:space="preserve"> </v>
          </cell>
          <cell r="K368" t="str">
            <v xml:space="preserve"> </v>
          </cell>
          <cell r="L368" t="str">
            <v xml:space="preserve"> </v>
          </cell>
          <cell r="M368" t="str">
            <v xml:space="preserve"> </v>
          </cell>
          <cell r="N368" t="str">
            <v xml:space="preserve"> </v>
          </cell>
          <cell r="O368" t="str">
            <v xml:space="preserve"> </v>
          </cell>
        </row>
        <row r="369">
          <cell r="A369" t="str">
            <v>Total Access 1500 FT1 DP</v>
          </cell>
          <cell r="B369" t="str">
            <v>1180405L1</v>
          </cell>
          <cell r="C369" t="str">
            <v>For use in Total Access 1500.  Provides single pair HDSL (2B1Q) technology  for delivery of up to 768 kbps data to a customer premises.  Provide span-powering to a Fractional T1 Network Interface Device (FNID), located on the customer premises.</v>
          </cell>
          <cell r="D369">
            <v>590</v>
          </cell>
          <cell r="E369" t="str">
            <v>Call for Quote</v>
          </cell>
          <cell r="F369" t="str">
            <v>Call for Quote</v>
          </cell>
          <cell r="H369">
            <v>0</v>
          </cell>
          <cell r="I369" t="str">
            <v xml:space="preserve"> </v>
          </cell>
          <cell r="J369" t="str">
            <v xml:space="preserve"> </v>
          </cell>
          <cell r="K369" t="str">
            <v xml:space="preserve"> </v>
          </cell>
          <cell r="L369" t="str">
            <v xml:space="preserve"> </v>
          </cell>
          <cell r="M369" t="str">
            <v xml:space="preserve"> </v>
          </cell>
          <cell r="N369" t="str">
            <v xml:space="preserve"> </v>
          </cell>
          <cell r="O369" t="str">
            <v xml:space="preserve"> </v>
          </cell>
        </row>
        <row r="370">
          <cell r="A370" t="str">
            <v>Total Access 1500 Quad FXO UVG/MLT</v>
          </cell>
          <cell r="B370" t="str">
            <v>1180407L1</v>
          </cell>
          <cell r="C370" t="str">
            <v>Quad circuit COT POTS access module for the Total Access 1500.  Supports MLT.</v>
          </cell>
          <cell r="D370" t="str">
            <v>$318</v>
          </cell>
          <cell r="E370" t="str">
            <v>Call for Quote</v>
          </cell>
          <cell r="F370" t="str">
            <v>Call for Quote</v>
          </cell>
          <cell r="H370">
            <v>0</v>
          </cell>
          <cell r="I370" t="str">
            <v xml:space="preserve"> </v>
          </cell>
          <cell r="J370" t="str">
            <v xml:space="preserve"> </v>
          </cell>
          <cell r="K370" t="str">
            <v xml:space="preserve"> </v>
          </cell>
          <cell r="L370" t="str">
            <v xml:space="preserve"> </v>
          </cell>
          <cell r="M370" t="str">
            <v xml:space="preserve"> </v>
          </cell>
          <cell r="N370" t="str">
            <v xml:space="preserve"> </v>
          </cell>
          <cell r="O370" t="str">
            <v xml:space="preserve"> </v>
          </cell>
        </row>
        <row r="371">
          <cell r="A371" t="str">
            <v>Total Access 1500 Quad FXS POTS Module</v>
          </cell>
          <cell r="B371" t="str">
            <v>1180408L1</v>
          </cell>
          <cell r="C371" t="str">
            <v>For use in Total Access 1500 integrated access devices. Four independent Plain Old Telephone Service (POTS) Remote terminal unit. Supports MLT.</v>
          </cell>
          <cell r="D371">
            <v>222</v>
          </cell>
          <cell r="E371" t="str">
            <v>Call for Quote</v>
          </cell>
          <cell r="F371" t="str">
            <v>Call for Quote</v>
          </cell>
          <cell r="H371">
            <v>0</v>
          </cell>
          <cell r="I371" t="str">
            <v xml:space="preserve"> </v>
          </cell>
          <cell r="J371" t="str">
            <v xml:space="preserve"> </v>
          </cell>
          <cell r="K371" t="str">
            <v xml:space="preserve"> </v>
          </cell>
          <cell r="L371" t="str">
            <v xml:space="preserve"> </v>
          </cell>
          <cell r="M371" t="str">
            <v xml:space="preserve"> </v>
          </cell>
          <cell r="N371" t="str">
            <v xml:space="preserve"> </v>
          </cell>
          <cell r="O371" t="str">
            <v xml:space="preserve"> </v>
          </cell>
        </row>
        <row r="372">
          <cell r="A372" t="str">
            <v>Total Access 1500 EBS COT</v>
          </cell>
          <cell r="B372" t="str">
            <v>1180430L1</v>
          </cell>
          <cell r="C372" t="str">
            <v>Dual circuit COT P-phone access module for the Total Access 1500.  This card is used in universal configurations.</v>
          </cell>
          <cell r="D372">
            <v>450</v>
          </cell>
          <cell r="E372" t="str">
            <v>Call for Quote</v>
          </cell>
          <cell r="F372" t="str">
            <v>Call for Quote</v>
          </cell>
          <cell r="H372">
            <v>0</v>
          </cell>
          <cell r="I372" t="str">
            <v xml:space="preserve"> </v>
          </cell>
          <cell r="J372" t="str">
            <v xml:space="preserve"> </v>
          </cell>
          <cell r="K372" t="str">
            <v xml:space="preserve"> </v>
          </cell>
          <cell r="L372" t="str">
            <v xml:space="preserve"> </v>
          </cell>
          <cell r="M372" t="str">
            <v xml:space="preserve"> </v>
          </cell>
          <cell r="N372" t="str">
            <v xml:space="preserve"> </v>
          </cell>
          <cell r="O372" t="str">
            <v xml:space="preserve"> </v>
          </cell>
        </row>
        <row r="373">
          <cell r="A373" t="str">
            <v>Total Access 1500 EBS RT</v>
          </cell>
          <cell r="B373" t="str">
            <v>1180431L1</v>
          </cell>
          <cell r="C373" t="str">
            <v>Dual circuit RT P-phone access module for the Total Access 1500.  This card is used in both integrated and universal configurations.</v>
          </cell>
          <cell r="D373">
            <v>450</v>
          </cell>
          <cell r="E373" t="str">
            <v>Call for Quote</v>
          </cell>
          <cell r="F373" t="str">
            <v>Call for Quote</v>
          </cell>
          <cell r="H373">
            <v>0</v>
          </cell>
          <cell r="I373" t="str">
            <v xml:space="preserve"> </v>
          </cell>
          <cell r="J373" t="str">
            <v xml:space="preserve"> </v>
          </cell>
          <cell r="K373" t="str">
            <v xml:space="preserve"> </v>
          </cell>
          <cell r="L373" t="str">
            <v xml:space="preserve"> </v>
          </cell>
          <cell r="M373" t="str">
            <v xml:space="preserve"> </v>
          </cell>
          <cell r="N373" t="str">
            <v xml:space="preserve"> </v>
          </cell>
          <cell r="O373" t="str">
            <v xml:space="preserve"> </v>
          </cell>
        </row>
        <row r="374">
          <cell r="A374" t="str">
            <v>Total Access 1500 Dual Coin COT</v>
          </cell>
          <cell r="B374" t="str">
            <v>1180432L1</v>
          </cell>
          <cell r="C374" t="str">
            <v>Dual circuit coin access module for the Total Access 1500.  This card is used in universal configurations.</v>
          </cell>
          <cell r="D374">
            <v>360</v>
          </cell>
          <cell r="E374" t="str">
            <v>Call for Quote</v>
          </cell>
          <cell r="F374" t="str">
            <v>Call for Quote</v>
          </cell>
          <cell r="H374">
            <v>0</v>
          </cell>
          <cell r="I374" t="str">
            <v xml:space="preserve"> </v>
          </cell>
          <cell r="J374" t="str">
            <v xml:space="preserve"> </v>
          </cell>
          <cell r="K374" t="str">
            <v xml:space="preserve"> </v>
          </cell>
          <cell r="L374" t="str">
            <v xml:space="preserve"> </v>
          </cell>
          <cell r="M374" t="str">
            <v xml:space="preserve"> </v>
          </cell>
          <cell r="N374" t="str">
            <v xml:space="preserve"> </v>
          </cell>
          <cell r="O374" t="str">
            <v xml:space="preserve"> </v>
          </cell>
        </row>
        <row r="375">
          <cell r="A375" t="str">
            <v>TOTAL ACCESS 900 SERIES</v>
          </cell>
        </row>
        <row r="376">
          <cell r="A376" t="str">
            <v>Total Access 904</v>
          </cell>
          <cell r="B376" t="str">
            <v>4210904L1</v>
          </cell>
          <cell r="C376" t="str">
            <v xml:space="preserve">Total Access 904 - T1 network interface, 4 FXS ports, DSX-1 port, 10/100 BaseT and IP Router.  Includes G.168 Echo Cancellation and support for G.711 and G.729a CODECs.  Supports VoIP applications using SIP.  Router features include OSPF, BGP, RIP V1 and </v>
          </cell>
          <cell r="D376">
            <v>1025</v>
          </cell>
          <cell r="E376" t="str">
            <v>L4</v>
          </cell>
          <cell r="F376" t="str">
            <v>M4</v>
          </cell>
          <cell r="H376">
            <v>0</v>
          </cell>
          <cell r="I376" t="str">
            <v xml:space="preserve"> </v>
          </cell>
          <cell r="J376" t="str">
            <v xml:space="preserve"> </v>
          </cell>
          <cell r="K376" t="str">
            <v xml:space="preserve"> </v>
          </cell>
          <cell r="L376" t="str">
            <v xml:space="preserve"> </v>
          </cell>
          <cell r="M376" t="str">
            <v xml:space="preserve"> </v>
          </cell>
          <cell r="N376" t="str">
            <v xml:space="preserve"> </v>
          </cell>
          <cell r="O376" t="str">
            <v xml:space="preserve"> </v>
          </cell>
        </row>
        <row r="377">
          <cell r="A377" t="str">
            <v>Total Access 908</v>
          </cell>
          <cell r="B377" t="str">
            <v>4210908L1</v>
          </cell>
          <cell r="C377" t="str">
            <v xml:space="preserve">Total Access 908 - T1 network interface, 8 FXS ports, DSX-1 port, 10/100 BaseT and IP Router.  Includes G.168 Echo Cancellation and support for G.711 and G.729a CODECs.  Supports VoIP applications using SIP.  Router features include OSPF, BGP, RIP V1 and </v>
          </cell>
          <cell r="D377">
            <v>1150</v>
          </cell>
          <cell r="E377" t="str">
            <v>L4</v>
          </cell>
          <cell r="F377" t="str">
            <v>M4</v>
          </cell>
          <cell r="H377">
            <v>0</v>
          </cell>
          <cell r="I377" t="str">
            <v xml:space="preserve"> </v>
          </cell>
          <cell r="J377" t="str">
            <v xml:space="preserve"> </v>
          </cell>
          <cell r="K377" t="str">
            <v xml:space="preserve"> </v>
          </cell>
          <cell r="L377" t="str">
            <v xml:space="preserve"> </v>
          </cell>
          <cell r="M377" t="str">
            <v xml:space="preserve"> </v>
          </cell>
          <cell r="N377" t="str">
            <v xml:space="preserve"> </v>
          </cell>
          <cell r="O377" t="str">
            <v xml:space="preserve"> </v>
          </cell>
        </row>
        <row r="378">
          <cell r="A378" t="str">
            <v>Total Access 912</v>
          </cell>
          <cell r="B378" t="str">
            <v>4210912L1</v>
          </cell>
          <cell r="C378" t="str">
            <v>Total Access 912 - T1 network interface, 12 FXS ports, DSX-1 port, 10/100 BaseT and IP Router.  Includes G.168 Echo Cancellation and support for G.711 and G.729a CODECs.  Supports VoIP applications using SIP.  Router features include OSPF, BGP, RIP V1 and</v>
          </cell>
          <cell r="D378">
            <v>1450</v>
          </cell>
          <cell r="E378" t="str">
            <v>L4</v>
          </cell>
          <cell r="F378" t="str">
            <v>M4</v>
          </cell>
          <cell r="H378">
            <v>0</v>
          </cell>
          <cell r="I378" t="str">
            <v xml:space="preserve"> </v>
          </cell>
          <cell r="J378" t="str">
            <v xml:space="preserve"> </v>
          </cell>
          <cell r="K378" t="str">
            <v xml:space="preserve"> </v>
          </cell>
          <cell r="L378" t="str">
            <v xml:space="preserve"> </v>
          </cell>
          <cell r="M378" t="str">
            <v xml:space="preserve"> </v>
          </cell>
          <cell r="N378" t="str">
            <v xml:space="preserve"> </v>
          </cell>
          <cell r="O378" t="str">
            <v xml:space="preserve"> </v>
          </cell>
        </row>
        <row r="379">
          <cell r="A379" t="str">
            <v>Total Access 916</v>
          </cell>
          <cell r="B379" t="str">
            <v>4210916L1</v>
          </cell>
          <cell r="C379" t="str">
            <v>Total Access 916 - T1 network interface, 16 FXS ports, DSX-1 port, 10/100 BaseT and IP Router.  Includes G.168 Echo Cancellation and support for G.711 and G.729a CODECs.  Supports VoIP applications using SIP.  Router features include OSPF, BGP, RIP V1 and</v>
          </cell>
          <cell r="D379">
            <v>1575</v>
          </cell>
          <cell r="E379" t="str">
            <v>L7</v>
          </cell>
          <cell r="F379" t="str">
            <v>M4</v>
          </cell>
          <cell r="H379">
            <v>0</v>
          </cell>
          <cell r="I379" t="str">
            <v xml:space="preserve"> </v>
          </cell>
          <cell r="J379" t="str">
            <v xml:space="preserve"> </v>
          </cell>
          <cell r="K379" t="str">
            <v xml:space="preserve"> </v>
          </cell>
          <cell r="L379" t="str">
            <v xml:space="preserve"> </v>
          </cell>
          <cell r="M379" t="str">
            <v xml:space="preserve"> </v>
          </cell>
          <cell r="N379" t="str">
            <v xml:space="preserve"> </v>
          </cell>
          <cell r="O379" t="str">
            <v xml:space="preserve"> </v>
          </cell>
        </row>
        <row r="380">
          <cell r="A380" t="str">
            <v>Total Access 924</v>
          </cell>
          <cell r="B380" t="str">
            <v>4210924L1</v>
          </cell>
          <cell r="C380" t="str">
            <v>Total Access 924 - T1 network interface, 24 FXS ports, DSX-1 port, 10/100 BaseT and IP Router.  Includes G.168 Echo Cancellation and support for G.711 and G.729a CODECs.  Supports VoIP applications using SIP.  Router features include OSPF, BGP, RIP V1 and</v>
          </cell>
          <cell r="D380">
            <v>1825</v>
          </cell>
          <cell r="E380" t="str">
            <v>L7</v>
          </cell>
          <cell r="F380" t="str">
            <v>M5</v>
          </cell>
          <cell r="H380">
            <v>0</v>
          </cell>
          <cell r="I380" t="str">
            <v xml:space="preserve"> </v>
          </cell>
          <cell r="J380" t="str">
            <v xml:space="preserve"> </v>
          </cell>
          <cell r="K380" t="str">
            <v xml:space="preserve"> </v>
          </cell>
          <cell r="L380" t="str">
            <v xml:space="preserve"> </v>
          </cell>
          <cell r="M380" t="str">
            <v xml:space="preserve"> </v>
          </cell>
          <cell r="N380" t="str">
            <v xml:space="preserve"> </v>
          </cell>
          <cell r="O380" t="str">
            <v xml:space="preserve"> </v>
          </cell>
        </row>
        <row r="381">
          <cell r="A381" t="str">
            <v>Total Access 924, 16 FXS + 8 FXO</v>
          </cell>
          <cell r="B381" t="str">
            <v>4210924L2</v>
          </cell>
          <cell r="C381" t="str">
            <v xml:space="preserve">Total Access 924, 16 FXS + 8 FXO - T1 network interface, 16 FXS ports, 8 FXO ports, DSX-1 port, 10/100 BaseT and IP Router.  Includes G.168 Echo Cancellation and support for G.711 and G.729a CODECs.  Supports VoIP applications using SIP.  Router features </v>
          </cell>
          <cell r="D381">
            <v>1975</v>
          </cell>
          <cell r="E381" t="str">
            <v>L7</v>
          </cell>
          <cell r="F381" t="str">
            <v>M5</v>
          </cell>
          <cell r="H381">
            <v>0</v>
          </cell>
          <cell r="I381" t="str">
            <v xml:space="preserve"> </v>
          </cell>
          <cell r="J381" t="str">
            <v xml:space="preserve"> </v>
          </cell>
          <cell r="K381" t="str">
            <v xml:space="preserve"> </v>
          </cell>
          <cell r="L381" t="str">
            <v xml:space="preserve"> </v>
          </cell>
          <cell r="M381" t="str">
            <v xml:space="preserve"> </v>
          </cell>
          <cell r="N381" t="str">
            <v xml:space="preserve"> </v>
          </cell>
          <cell r="O381" t="str">
            <v xml:space="preserve"> </v>
          </cell>
        </row>
        <row r="382">
          <cell r="A382" t="str">
            <v>Total Access 908e</v>
          </cell>
          <cell r="B382" t="str">
            <v>4240908L1</v>
          </cell>
          <cell r="C382" t="str">
            <v>Total Access 908e - Four T1 network interfaces (two of the T1's can be configured for DSX-1 applications), 8 FXS ports, two 10/100 BaseT interfaces, single FXO interface and IP Router.  Includes G.168 Echo Cancellation and support for G.711 and G.729a COD</v>
          </cell>
          <cell r="D382">
            <v>2320</v>
          </cell>
          <cell r="E382" t="str">
            <v>L4</v>
          </cell>
          <cell r="F382" t="str">
            <v>M4</v>
          </cell>
          <cell r="H382">
            <v>0</v>
          </cell>
          <cell r="I382" t="str">
            <v xml:space="preserve"> </v>
          </cell>
          <cell r="J382" t="str">
            <v xml:space="preserve"> </v>
          </cell>
          <cell r="K382" t="str">
            <v xml:space="preserve"> </v>
          </cell>
          <cell r="L382" t="str">
            <v xml:space="preserve"> </v>
          </cell>
          <cell r="M382" t="str">
            <v xml:space="preserve"> </v>
          </cell>
          <cell r="N382" t="str">
            <v xml:space="preserve"> </v>
          </cell>
          <cell r="O382" t="str">
            <v xml:space="preserve"> </v>
          </cell>
        </row>
        <row r="383">
          <cell r="A383" t="str">
            <v>Total Access 916e</v>
          </cell>
          <cell r="B383" t="str">
            <v>4240916L1</v>
          </cell>
          <cell r="C383" t="str">
            <v>Total Access 916e - Four T1 network interfaces (two of the T1's can be configured for DSX-1 applications), 16 FXS ports, two 10/100 BaseT interfaces, single FXO interface and IP Router.  Includes G.168 Echo Cancellation and support for G.711 and G.729a CO</v>
          </cell>
          <cell r="D383">
            <v>2745</v>
          </cell>
          <cell r="E383" t="str">
            <v>L7</v>
          </cell>
          <cell r="F383" t="str">
            <v>M4</v>
          </cell>
          <cell r="H383">
            <v>0</v>
          </cell>
          <cell r="I383" t="str">
            <v xml:space="preserve"> </v>
          </cell>
          <cell r="J383" t="str">
            <v xml:space="preserve"> </v>
          </cell>
          <cell r="K383" t="str">
            <v xml:space="preserve"> </v>
          </cell>
          <cell r="L383" t="str">
            <v xml:space="preserve"> </v>
          </cell>
          <cell r="M383" t="str">
            <v xml:space="preserve"> </v>
          </cell>
          <cell r="N383" t="str">
            <v xml:space="preserve"> </v>
          </cell>
          <cell r="O383" t="str">
            <v xml:space="preserve"> </v>
          </cell>
        </row>
        <row r="384">
          <cell r="A384" t="str">
            <v>Total Access 924e</v>
          </cell>
          <cell r="B384" t="str">
            <v>4240924L1</v>
          </cell>
          <cell r="C384" t="str">
            <v>Total Access 924e - Four T1 network interfaces (two of the T1's can be configured for DSX-1 applications), 24 FXS ports, two 10/100 BaseT interfaces, single FXO interface and IP Router.  Includes G.168 Echo Cancellation and support for G.711 and G.729a CO</v>
          </cell>
          <cell r="D384">
            <v>2995</v>
          </cell>
          <cell r="E384" t="str">
            <v>L7</v>
          </cell>
          <cell r="F384" t="str">
            <v>M5</v>
          </cell>
          <cell r="H384">
            <v>0</v>
          </cell>
          <cell r="I384" t="str">
            <v xml:space="preserve"> </v>
          </cell>
          <cell r="J384" t="str">
            <v xml:space="preserve"> </v>
          </cell>
          <cell r="K384" t="str">
            <v xml:space="preserve"> </v>
          </cell>
          <cell r="L384" t="str">
            <v xml:space="preserve"> </v>
          </cell>
          <cell r="M384" t="str">
            <v xml:space="preserve"> </v>
          </cell>
          <cell r="N384" t="str">
            <v xml:space="preserve"> </v>
          </cell>
          <cell r="O384" t="str">
            <v xml:space="preserve"> </v>
          </cell>
        </row>
        <row r="385">
          <cell r="A385" t="str">
            <v>Total Access 924e, 16 FXS + 8 FXO</v>
          </cell>
          <cell r="B385" t="str">
            <v>4240924L2</v>
          </cell>
          <cell r="C385" t="str">
            <v xml:space="preserve">Total Access 924e - Four T1 network interfaces (two of the T1's can be configured for DSX-1 applications), 16 FXS ports, 8 FXO ports, two 10/100 BaseT interfaces, single FXO interface and IP Router.  Includes G.168 Echo Cancellation and support for G.711 </v>
          </cell>
          <cell r="D385">
            <v>2995</v>
          </cell>
          <cell r="E385" t="str">
            <v>L7</v>
          </cell>
          <cell r="F385" t="str">
            <v>M5</v>
          </cell>
          <cell r="H385">
            <v>0</v>
          </cell>
          <cell r="I385" t="str">
            <v xml:space="preserve"> </v>
          </cell>
          <cell r="J385" t="str">
            <v xml:space="preserve"> </v>
          </cell>
          <cell r="K385" t="str">
            <v xml:space="preserve"> </v>
          </cell>
          <cell r="L385" t="str">
            <v xml:space="preserve"> </v>
          </cell>
          <cell r="M385" t="str">
            <v xml:space="preserve"> </v>
          </cell>
          <cell r="N385" t="str">
            <v xml:space="preserve"> </v>
          </cell>
          <cell r="O385" t="str">
            <v xml:space="preserve"> </v>
          </cell>
        </row>
        <row r="386">
          <cell r="A386" t="str">
            <v>Total Access 912/916/924/908e/916e/924e IAD to Battery backup (List 1) Mounting Bracket</v>
          </cell>
          <cell r="B386" t="str">
            <v>1200927L1</v>
          </cell>
          <cell r="C386" t="str">
            <v>Total Access 912, 916 and 924 battery backup system (List 1) mounting brackets.  Used with 1175044L1.</v>
          </cell>
          <cell r="D386">
            <v>40</v>
          </cell>
          <cell r="E386" t="str">
            <v>Included in Chassis</v>
          </cell>
          <cell r="F386" t="str">
            <v>Included in Chassis</v>
          </cell>
          <cell r="H386">
            <v>0</v>
          </cell>
          <cell r="I386" t="str">
            <v xml:space="preserve"> </v>
          </cell>
          <cell r="J386" t="str">
            <v xml:space="preserve"> </v>
          </cell>
          <cell r="K386" t="str">
            <v xml:space="preserve"> </v>
          </cell>
          <cell r="L386" t="str">
            <v xml:space="preserve"> </v>
          </cell>
          <cell r="M386" t="str">
            <v xml:space="preserve"> </v>
          </cell>
          <cell r="N386" t="str">
            <v xml:space="preserve"> </v>
          </cell>
          <cell r="O386" t="str">
            <v xml:space="preserve"> </v>
          </cell>
        </row>
        <row r="387">
          <cell r="A387" t="str">
            <v>Total Access 912/916/924/908e/916e/924e IAD to Wallmount Battery backup (List 2) Mounting Bracket</v>
          </cell>
          <cell r="B387" t="str">
            <v>1200927L2</v>
          </cell>
          <cell r="C387" t="str">
            <v>Total Access 912, 916 and 924 battery backup system (List 2) mounting brackets.  Used with 1175044L2.</v>
          </cell>
          <cell r="D387">
            <v>40</v>
          </cell>
          <cell r="E387" t="str">
            <v>Included in Chassis</v>
          </cell>
          <cell r="F387" t="str">
            <v>Included in Chassis</v>
          </cell>
          <cell r="H387">
            <v>0</v>
          </cell>
          <cell r="I387" t="str">
            <v xml:space="preserve"> </v>
          </cell>
          <cell r="J387" t="str">
            <v xml:space="preserve"> </v>
          </cell>
          <cell r="K387" t="str">
            <v xml:space="preserve"> </v>
          </cell>
          <cell r="L387" t="str">
            <v xml:space="preserve"> </v>
          </cell>
          <cell r="M387" t="str">
            <v xml:space="preserve"> </v>
          </cell>
          <cell r="N387" t="str">
            <v xml:space="preserve"> </v>
          </cell>
          <cell r="O387" t="str">
            <v xml:space="preserve"> </v>
          </cell>
        </row>
        <row r="388">
          <cell r="A388" t="str">
            <v>Total Access 912/916/924/908e/916e/924e 19" rackmount Bracket</v>
          </cell>
          <cell r="B388" t="str">
            <v>1200927L19</v>
          </cell>
          <cell r="C388" t="str">
            <v xml:space="preserve">Total Access 912, 916 and 924 19" rackmount brackets </v>
          </cell>
          <cell r="D388">
            <v>40</v>
          </cell>
          <cell r="E388" t="str">
            <v>Included in Chassis</v>
          </cell>
          <cell r="F388" t="str">
            <v>Included in Chassis</v>
          </cell>
          <cell r="H388">
            <v>0</v>
          </cell>
          <cell r="I388" t="str">
            <v xml:space="preserve"> </v>
          </cell>
          <cell r="J388" t="str">
            <v xml:space="preserve"> </v>
          </cell>
          <cell r="K388" t="str">
            <v xml:space="preserve"> </v>
          </cell>
          <cell r="L388" t="str">
            <v xml:space="preserve"> </v>
          </cell>
          <cell r="M388" t="str">
            <v xml:space="preserve"> </v>
          </cell>
          <cell r="N388" t="str">
            <v xml:space="preserve"> </v>
          </cell>
          <cell r="O388" t="str">
            <v xml:space="preserve"> </v>
          </cell>
        </row>
        <row r="389">
          <cell r="A389" t="str">
            <v>Total Access 912/916/924/908e/916e/924e 23" rackmount Bracket</v>
          </cell>
          <cell r="B389" t="str">
            <v>1200927L23</v>
          </cell>
          <cell r="C389" t="str">
            <v xml:space="preserve">Total Access 912, 916 and 924 23" rackmount brackets </v>
          </cell>
          <cell r="D389">
            <v>40</v>
          </cell>
          <cell r="E389" t="str">
            <v>Included in Chassis</v>
          </cell>
          <cell r="F389" t="str">
            <v>Included in Chassis</v>
          </cell>
          <cell r="H389">
            <v>0</v>
          </cell>
          <cell r="I389" t="str">
            <v xml:space="preserve"> </v>
          </cell>
          <cell r="J389" t="str">
            <v xml:space="preserve"> </v>
          </cell>
          <cell r="K389" t="str">
            <v xml:space="preserve"> </v>
          </cell>
          <cell r="L389" t="str">
            <v xml:space="preserve"> </v>
          </cell>
          <cell r="M389" t="str">
            <v xml:space="preserve"> </v>
          </cell>
          <cell r="N389" t="str">
            <v xml:space="preserve"> </v>
          </cell>
          <cell r="O389" t="str">
            <v xml:space="preserve"> </v>
          </cell>
        </row>
        <row r="390">
          <cell r="A390" t="str">
            <v>TSU / TDU T1 MULTIPLEXERS</v>
          </cell>
        </row>
        <row r="391">
          <cell r="A391" t="str">
            <v>TDU 120e, DC</v>
          </cell>
          <cell r="B391" t="str">
            <v>1202155L2</v>
          </cell>
          <cell r="C391" t="str">
            <v xml:space="preserve">Rackmount (1 u high) version of the TSU 120e (less display) with V.35 and DSX-1 interface, includes SNMP. Accepts one expansion module or module w/plug-on for adding up to four additional ports. Operates on +/-24v to +/-48v. Similar features to TSU 120e. </v>
          </cell>
          <cell r="D391">
            <v>1995</v>
          </cell>
          <cell r="E391" t="str">
            <v>L2</v>
          </cell>
          <cell r="F391" t="str">
            <v>M5</v>
          </cell>
          <cell r="H391">
            <v>0</v>
          </cell>
          <cell r="I391" t="str">
            <v xml:space="preserve"> </v>
          </cell>
          <cell r="J391" t="str">
            <v xml:space="preserve"> </v>
          </cell>
          <cell r="K391" t="str">
            <v xml:space="preserve"> </v>
          </cell>
          <cell r="L391" t="str">
            <v xml:space="preserve"> </v>
          </cell>
          <cell r="M391" t="str">
            <v xml:space="preserve"> </v>
          </cell>
          <cell r="N391" t="str">
            <v xml:space="preserve"> </v>
          </cell>
          <cell r="O391" t="str">
            <v xml:space="preserve"> </v>
          </cell>
        </row>
        <row r="392">
          <cell r="A392" t="str">
            <v>TDU 120e, AC</v>
          </cell>
          <cell r="B392" t="str">
            <v>1202156L2</v>
          </cell>
          <cell r="C392" t="str">
            <v>Rackmount (1 u high) version of the TSU 120e (less display) with V.35 and DSX-1 interface, includes SNMP. Accepts one expansion module or module w/plug-on for adding up to four additional DTE ports. Similar features to TSU 120e. NEBs compliant.</v>
          </cell>
          <cell r="D392">
            <v>1995</v>
          </cell>
          <cell r="E392" t="str">
            <v>L2</v>
          </cell>
          <cell r="F392" t="str">
            <v>M5</v>
          </cell>
          <cell r="H392">
            <v>0</v>
          </cell>
          <cell r="I392" t="str">
            <v xml:space="preserve"> </v>
          </cell>
          <cell r="J392" t="str">
            <v xml:space="preserve"> </v>
          </cell>
          <cell r="K392" t="str">
            <v xml:space="preserve"> </v>
          </cell>
          <cell r="L392" t="str">
            <v xml:space="preserve"> </v>
          </cell>
          <cell r="M392" t="str">
            <v xml:space="preserve"> </v>
          </cell>
          <cell r="N392" t="str">
            <v xml:space="preserve"> </v>
          </cell>
          <cell r="O392" t="str">
            <v xml:space="preserve"> </v>
          </cell>
        </row>
        <row r="393">
          <cell r="A393" t="str">
            <v>TSU 100</v>
          </cell>
          <cell r="B393" t="str">
            <v>1202052L2</v>
          </cell>
          <cell r="C393" t="str">
            <v>Modular T1/FT1 DSU/CSU w/ embedded SNMP &amp; V.35 interface. Single slot accepts 1 expansion module w/ plug-on to add 4 addl DTE ports. SLIP mgmt. VT 100, FDL, 8K &amp; T-Watch PRO config. Replaces TSU 100 (1200052L3).</v>
          </cell>
          <cell r="D393">
            <v>1695</v>
          </cell>
          <cell r="E393" t="str">
            <v>L2</v>
          </cell>
          <cell r="F393" t="str">
            <v>M5</v>
          </cell>
          <cell r="H393">
            <v>0</v>
          </cell>
          <cell r="I393" t="str">
            <v xml:space="preserve"> </v>
          </cell>
          <cell r="J393" t="str">
            <v xml:space="preserve"> </v>
          </cell>
          <cell r="K393" t="str">
            <v xml:space="preserve"> </v>
          </cell>
          <cell r="L393" t="str">
            <v xml:space="preserve"> </v>
          </cell>
          <cell r="M393" t="str">
            <v xml:space="preserve"> </v>
          </cell>
          <cell r="N393" t="str">
            <v xml:space="preserve"> </v>
          </cell>
          <cell r="O393" t="str">
            <v xml:space="preserve"> </v>
          </cell>
        </row>
        <row r="394">
          <cell r="A394" t="str">
            <v>TSU 100e</v>
          </cell>
          <cell r="B394" t="str">
            <v>1202052L1</v>
          </cell>
          <cell r="C394" t="str">
            <v>Modular T1/FT1 DSU/CSU w/ embedded SNMP &amp; V.35 interface supporting Dial Backup. Single slot accepts 1 expansion module w/ plug-on to add 4 addl DTE ports. SLIP or 10BaseT mgmt. VT 100, FDL, 8K &amp; T-Watch PRO config. Optional V.35 "Y" cable needed for DBU.</v>
          </cell>
          <cell r="D394">
            <v>1895</v>
          </cell>
          <cell r="E394" t="str">
            <v>L2</v>
          </cell>
          <cell r="F394" t="str">
            <v>M5</v>
          </cell>
          <cell r="H394">
            <v>0</v>
          </cell>
          <cell r="I394" t="str">
            <v xml:space="preserve"> </v>
          </cell>
          <cell r="J394" t="str">
            <v xml:space="preserve"> </v>
          </cell>
          <cell r="K394" t="str">
            <v xml:space="preserve"> </v>
          </cell>
          <cell r="L394" t="str">
            <v xml:space="preserve"> </v>
          </cell>
          <cell r="M394" t="str">
            <v xml:space="preserve"> </v>
          </cell>
          <cell r="N394" t="str">
            <v xml:space="preserve"> </v>
          </cell>
          <cell r="O394" t="str">
            <v xml:space="preserve"> </v>
          </cell>
        </row>
        <row r="395">
          <cell r="A395" t="str">
            <v>TSU 120</v>
          </cell>
          <cell r="B395" t="str">
            <v>1202129L2</v>
          </cell>
          <cell r="C395" t="str">
            <v>Modular T1/FT1 DSU/CSU w/ embedded SNMP,DSX-1 PBX &amp; V.35. Single slot accepts 1 expansion module w/ plug-on to add 4 addl DTE ports. SLIP mgmt. Replaces TSU 120 (1200129L1).</v>
          </cell>
          <cell r="D395">
            <v>1995</v>
          </cell>
          <cell r="E395" t="str">
            <v>L2</v>
          </cell>
          <cell r="F395" t="str">
            <v>M5</v>
          </cell>
          <cell r="H395">
            <v>0</v>
          </cell>
          <cell r="I395" t="str">
            <v xml:space="preserve"> </v>
          </cell>
          <cell r="J395" t="str">
            <v xml:space="preserve"> </v>
          </cell>
          <cell r="K395" t="str">
            <v xml:space="preserve"> </v>
          </cell>
          <cell r="L395" t="str">
            <v xml:space="preserve"> </v>
          </cell>
          <cell r="M395" t="str">
            <v xml:space="preserve"> </v>
          </cell>
          <cell r="N395" t="str">
            <v xml:space="preserve"> </v>
          </cell>
          <cell r="O395" t="str">
            <v xml:space="preserve"> </v>
          </cell>
        </row>
        <row r="396">
          <cell r="A396" t="str">
            <v>TSU 120</v>
          </cell>
          <cell r="B396" t="str">
            <v>1202129L2#GOV</v>
          </cell>
          <cell r="C396" t="str">
            <v xml:space="preserve">Modular T1/FT1 DSU/CSU w/ embedded SNMP,DSX-1 PBX &amp; V.35. Single slot accepts 1 expansion module w/ plug-on to add 4 addl DTE ports. SLIP mgmt. Replaces TSU 120 (1200129L1).  This model should be specified for use in Federal Government Applications where </v>
          </cell>
          <cell r="D396">
            <v>1995</v>
          </cell>
          <cell r="E396" t="str">
            <v>L2</v>
          </cell>
          <cell r="F396" t="str">
            <v>M5</v>
          </cell>
          <cell r="H396">
            <v>0</v>
          </cell>
          <cell r="I396" t="str">
            <v xml:space="preserve"> </v>
          </cell>
          <cell r="J396" t="str">
            <v xml:space="preserve"> </v>
          </cell>
          <cell r="K396" t="str">
            <v xml:space="preserve"> </v>
          </cell>
          <cell r="L396" t="str">
            <v xml:space="preserve"> </v>
          </cell>
          <cell r="M396" t="str">
            <v xml:space="preserve"> </v>
          </cell>
          <cell r="N396" t="str">
            <v xml:space="preserve"> </v>
          </cell>
          <cell r="O396" t="str">
            <v xml:space="preserve"> </v>
          </cell>
        </row>
        <row r="397">
          <cell r="A397" t="str">
            <v>TSU 120e</v>
          </cell>
          <cell r="B397" t="str">
            <v>1202129L1</v>
          </cell>
          <cell r="C397" t="str">
            <v>Modular T1/FT1 DSU/CSU w/ embedded SNMP,DSX-1 PBX &amp; V.35 supporting Dial Backup. Single slot accepts 1 expansion module w/ plug-on to add 4 addl DTE ports. SLIP or 10BaseT mgmt. Identical mgmt functions as the TSU 100e. Opt V.35 "Y" cable for DBU.</v>
          </cell>
          <cell r="D397">
            <v>2195</v>
          </cell>
          <cell r="E397" t="str">
            <v>L2</v>
          </cell>
          <cell r="F397" t="str">
            <v>M5</v>
          </cell>
          <cell r="H397">
            <v>0</v>
          </cell>
          <cell r="I397" t="str">
            <v xml:space="preserve"> </v>
          </cell>
          <cell r="J397" t="str">
            <v xml:space="preserve"> </v>
          </cell>
          <cell r="K397" t="str">
            <v xml:space="preserve"> </v>
          </cell>
          <cell r="L397" t="str">
            <v xml:space="preserve"> </v>
          </cell>
          <cell r="M397" t="str">
            <v xml:space="preserve"> </v>
          </cell>
          <cell r="N397" t="str">
            <v xml:space="preserve"> </v>
          </cell>
          <cell r="O397" t="str">
            <v xml:space="preserve"> </v>
          </cell>
        </row>
        <row r="398">
          <cell r="A398" t="str">
            <v>TSU 600</v>
          </cell>
          <cell r="B398" t="str">
            <v>1202076L2</v>
          </cell>
          <cell r="C398" t="str">
            <v>Modular T1/FT1 DSU/CSU.  Accepts up to six expansion modules or modules with plug-ons for adding up to twenty-four additional DTE ports. LCD display and front panel keypad. Includes SNMP, TR-008 and VT 100 support. No 10BaseT.</v>
          </cell>
          <cell r="D398">
            <v>2295</v>
          </cell>
          <cell r="E398" t="str">
            <v>L6</v>
          </cell>
          <cell r="F398" t="str">
            <v>M7</v>
          </cell>
          <cell r="H398">
            <v>0</v>
          </cell>
          <cell r="I398" t="str">
            <v xml:space="preserve"> </v>
          </cell>
          <cell r="J398" t="str">
            <v xml:space="preserve"> </v>
          </cell>
          <cell r="K398" t="str">
            <v xml:space="preserve"> </v>
          </cell>
          <cell r="L398" t="str">
            <v xml:space="preserve"> </v>
          </cell>
          <cell r="M398" t="str">
            <v xml:space="preserve"> </v>
          </cell>
          <cell r="N398" t="str">
            <v xml:space="preserve"> </v>
          </cell>
          <cell r="O398" t="str">
            <v xml:space="preserve"> </v>
          </cell>
        </row>
        <row r="399">
          <cell r="A399" t="str">
            <v>TSU 600, DC</v>
          </cell>
          <cell r="B399" t="str">
            <v>1202076L2#DC</v>
          </cell>
          <cell r="C399" t="str">
            <v>DC version of the TSU 600. Modular T1/FT1 DSU/CSU. Accepts up to six expansion modules or modules with plug ons for adding up to twenty-four additional DTE ports. LCD display and front panel keypad. Includes SNMP, TR-008 and VT 100 support. No 10BaseT.</v>
          </cell>
          <cell r="D399">
            <v>2295</v>
          </cell>
          <cell r="E399" t="str">
            <v>L6</v>
          </cell>
          <cell r="F399" t="str">
            <v>M7</v>
          </cell>
          <cell r="H399">
            <v>0</v>
          </cell>
          <cell r="I399" t="str">
            <v xml:space="preserve"> </v>
          </cell>
          <cell r="J399" t="str">
            <v xml:space="preserve"> </v>
          </cell>
          <cell r="K399" t="str">
            <v xml:space="preserve"> </v>
          </cell>
          <cell r="L399" t="str">
            <v xml:space="preserve"> </v>
          </cell>
          <cell r="M399" t="str">
            <v xml:space="preserve"> </v>
          </cell>
          <cell r="N399" t="str">
            <v xml:space="preserve"> </v>
          </cell>
          <cell r="O399" t="str">
            <v xml:space="preserve"> </v>
          </cell>
        </row>
        <row r="400">
          <cell r="A400" t="str">
            <v>TSU 600e</v>
          </cell>
          <cell r="B400" t="str">
            <v>1202076L1</v>
          </cell>
          <cell r="C400" t="str">
            <v>Modular T1/FT1 Multiplexer w/ SNMP. 6 slots accept 1 exp. module w/ plug-on to add 4 addl DTE ports each totaling 24. SLIP/10BaseT mgmt. VT 100, FDL &amp; T-Watch PRO config. Redundant power avail w/ 2nd AC power supply. TR-08 support for CLEC/Carrier apps.</v>
          </cell>
          <cell r="D400">
            <v>2595</v>
          </cell>
          <cell r="E400" t="str">
            <v>L6</v>
          </cell>
          <cell r="F400" t="str">
            <v>M7</v>
          </cell>
          <cell r="H400">
            <v>0</v>
          </cell>
          <cell r="I400" t="str">
            <v xml:space="preserve"> </v>
          </cell>
          <cell r="J400" t="str">
            <v xml:space="preserve"> </v>
          </cell>
          <cell r="K400" t="str">
            <v xml:space="preserve"> </v>
          </cell>
          <cell r="L400" t="str">
            <v xml:space="preserve"> </v>
          </cell>
          <cell r="M400" t="str">
            <v xml:space="preserve"> </v>
          </cell>
          <cell r="N400" t="str">
            <v xml:space="preserve"> </v>
          </cell>
          <cell r="O400" t="str">
            <v xml:space="preserve"> </v>
          </cell>
        </row>
        <row r="401">
          <cell r="A401" t="str">
            <v>TSU 600e, DC</v>
          </cell>
          <cell r="B401" t="str">
            <v>1202076L1#DC</v>
          </cell>
          <cell r="C401" t="str">
            <v>TSU 600e with single DC power supply.  See description above for TSU 600e.  No redundant power available.</v>
          </cell>
          <cell r="D401">
            <v>2595</v>
          </cell>
          <cell r="E401" t="str">
            <v>L6</v>
          </cell>
          <cell r="F401" t="str">
            <v>M7</v>
          </cell>
          <cell r="H401">
            <v>0</v>
          </cell>
          <cell r="I401" t="str">
            <v xml:space="preserve"> </v>
          </cell>
          <cell r="J401" t="str">
            <v xml:space="preserve"> </v>
          </cell>
          <cell r="K401" t="str">
            <v xml:space="preserve"> </v>
          </cell>
          <cell r="L401" t="str">
            <v xml:space="preserve"> </v>
          </cell>
          <cell r="M401" t="str">
            <v xml:space="preserve"> </v>
          </cell>
          <cell r="N401" t="str">
            <v xml:space="preserve"> </v>
          </cell>
          <cell r="O401" t="str">
            <v xml:space="preserve"> </v>
          </cell>
        </row>
        <row r="402">
          <cell r="A402" t="str">
            <v>DSX-1 Module (Plug-In)</v>
          </cell>
          <cell r="B402" t="str">
            <v>1200055L1#HS</v>
          </cell>
          <cell r="C402" t="str">
            <v>TSU Multiplexer Series Module. Provides DSX-1 signal for PBX applications. Can only be installed in slot 6 in TSU 600/600e. (HOT SWAPPABLE)</v>
          </cell>
          <cell r="D402">
            <v>375</v>
          </cell>
          <cell r="E402" t="str">
            <v>Included in Chassis</v>
          </cell>
          <cell r="F402" t="str">
            <v>Included in Chassis</v>
          </cell>
          <cell r="H402">
            <v>0</v>
          </cell>
          <cell r="I402" t="str">
            <v xml:space="preserve"> </v>
          </cell>
          <cell r="J402" t="str">
            <v xml:space="preserve"> </v>
          </cell>
          <cell r="K402" t="str">
            <v xml:space="preserve"> </v>
          </cell>
          <cell r="L402" t="str">
            <v xml:space="preserve"> </v>
          </cell>
          <cell r="M402" t="str">
            <v xml:space="preserve"> </v>
          </cell>
          <cell r="N402" t="str">
            <v xml:space="preserve"> </v>
          </cell>
          <cell r="O402" t="str">
            <v xml:space="preserve"> </v>
          </cell>
        </row>
        <row r="403">
          <cell r="A403" t="str">
            <v xml:space="preserve">Drop/Insert Module (Plug-In)             </v>
          </cell>
          <cell r="B403" t="str">
            <v>1200065L1</v>
          </cell>
          <cell r="C403" t="str">
            <v>TSU Multiplexer Series Module. Full Drop and Insert expansion module.  Provides secondary T1 interface.  Can only be installed in slot 6 in TSU 600/600e.</v>
          </cell>
          <cell r="D403">
            <v>720</v>
          </cell>
          <cell r="E403" t="str">
            <v>Included in Chassis</v>
          </cell>
          <cell r="F403" t="str">
            <v>Included in Chassis</v>
          </cell>
          <cell r="H403">
            <v>0</v>
          </cell>
          <cell r="I403" t="str">
            <v xml:space="preserve"> </v>
          </cell>
          <cell r="J403" t="str">
            <v xml:space="preserve"> </v>
          </cell>
          <cell r="K403" t="str">
            <v xml:space="preserve"> </v>
          </cell>
          <cell r="L403" t="str">
            <v xml:space="preserve"> </v>
          </cell>
          <cell r="M403" t="str">
            <v xml:space="preserve"> </v>
          </cell>
          <cell r="N403" t="str">
            <v xml:space="preserve"> </v>
          </cell>
          <cell r="O403" t="str">
            <v xml:space="preserve"> </v>
          </cell>
        </row>
        <row r="404">
          <cell r="A404" t="str">
            <v>Quad FXS Plus Module (Plug-In)</v>
          </cell>
          <cell r="B404" t="str">
            <v>1202300L1</v>
          </cell>
          <cell r="C404" t="str">
            <v>TSU Multiplexer Series Module. Provides four Foreign Exchange Station (FXS) voice ports. Supports major FXS applications with exception of message waiting indication. Will not accept plug-on. (HOT SWAPPABLE)</v>
          </cell>
          <cell r="D404">
            <v>695</v>
          </cell>
          <cell r="E404" t="str">
            <v>Included in Chassis</v>
          </cell>
          <cell r="F404" t="str">
            <v>Included in Chassis</v>
          </cell>
          <cell r="H404">
            <v>0</v>
          </cell>
          <cell r="I404" t="str">
            <v xml:space="preserve"> </v>
          </cell>
          <cell r="J404" t="str">
            <v xml:space="preserve"> </v>
          </cell>
          <cell r="K404" t="str">
            <v xml:space="preserve"> </v>
          </cell>
          <cell r="L404" t="str">
            <v xml:space="preserve"> </v>
          </cell>
          <cell r="M404" t="str">
            <v xml:space="preserve"> </v>
          </cell>
          <cell r="N404" t="str">
            <v xml:space="preserve"> </v>
          </cell>
          <cell r="O404" t="str">
            <v xml:space="preserve"> </v>
          </cell>
        </row>
        <row r="405">
          <cell r="A405" t="str">
            <v>Dual FXS Plus (MW) Module (Plug-In)</v>
          </cell>
          <cell r="B405" t="str">
            <v>1200080L1#HS</v>
          </cell>
          <cell r="C405" t="str">
            <v>TSU Multiplexer Series Module. Provides two Foreign Exchange Station (FXS) voice ports that can operate in the PLAR, Tandem (MEGACOM), or FXS mode. Includes Ring Generator. Supports Message Waiting (MW) indication when used with ADTRAN 2FXO modules. Plug-</v>
          </cell>
          <cell r="D405">
            <v>450</v>
          </cell>
          <cell r="E405" t="str">
            <v>Included in Chassis</v>
          </cell>
          <cell r="F405" t="str">
            <v>Included in Chassis</v>
          </cell>
          <cell r="H405">
            <v>0</v>
          </cell>
          <cell r="I405" t="str">
            <v xml:space="preserve"> </v>
          </cell>
          <cell r="J405" t="str">
            <v xml:space="preserve"> </v>
          </cell>
          <cell r="K405" t="str">
            <v xml:space="preserve"> </v>
          </cell>
          <cell r="L405" t="str">
            <v xml:space="preserve"> </v>
          </cell>
          <cell r="M405" t="str">
            <v xml:space="preserve"> </v>
          </cell>
          <cell r="N405" t="str">
            <v xml:space="preserve"> </v>
          </cell>
          <cell r="O405" t="str">
            <v xml:space="preserve"> </v>
          </cell>
        </row>
        <row r="406">
          <cell r="A406" t="str">
            <v>Dual FXO Module (Plug-In)</v>
          </cell>
          <cell r="B406" t="str">
            <v>1200103L2</v>
          </cell>
          <cell r="C406" t="str">
            <v>TSU Multiplexer Series Module. Provides two Foreign Exchange Office (FXO) voice ports. Supports message waiting indication when used with ADTRAN Dual FXS modules. Plug-On Module also available (1200104L2)</v>
          </cell>
          <cell r="D406">
            <v>400</v>
          </cell>
          <cell r="E406" t="str">
            <v>Included in Chassis</v>
          </cell>
          <cell r="F406" t="str">
            <v>Included in Chassis</v>
          </cell>
          <cell r="H406">
            <v>0</v>
          </cell>
          <cell r="I406" t="str">
            <v xml:space="preserve"> </v>
          </cell>
          <cell r="J406" t="str">
            <v xml:space="preserve"> </v>
          </cell>
          <cell r="K406" t="str">
            <v xml:space="preserve"> </v>
          </cell>
          <cell r="L406" t="str">
            <v xml:space="preserve"> </v>
          </cell>
          <cell r="M406" t="str">
            <v xml:space="preserve"> </v>
          </cell>
          <cell r="N406" t="str">
            <v xml:space="preserve"> </v>
          </cell>
          <cell r="O406" t="str">
            <v xml:space="preserve"> </v>
          </cell>
        </row>
        <row r="407">
          <cell r="A407" t="str">
            <v>Dual E&amp;M/TO Module (Plug-In)</v>
          </cell>
          <cell r="B407" t="str">
            <v>1200105L3</v>
          </cell>
          <cell r="C407" t="str">
            <v>TSU Multiplexer Series Module. Provides two voice ports operating in 2- or 4-wire E&amp;M Type I/Type II/Type V or Transmit Only modes. Plug-On Module also available (1200106L3)</v>
          </cell>
          <cell r="D407">
            <v>400</v>
          </cell>
          <cell r="E407" t="str">
            <v>Included in Chassis</v>
          </cell>
          <cell r="F407" t="str">
            <v>Included in Chassis</v>
          </cell>
          <cell r="H407">
            <v>0</v>
          </cell>
          <cell r="I407" t="str">
            <v xml:space="preserve"> </v>
          </cell>
          <cell r="J407" t="str">
            <v xml:space="preserve"> </v>
          </cell>
          <cell r="K407" t="str">
            <v xml:space="preserve"> </v>
          </cell>
          <cell r="L407" t="str">
            <v xml:space="preserve"> </v>
          </cell>
          <cell r="M407" t="str">
            <v xml:space="preserve"> </v>
          </cell>
          <cell r="N407" t="str">
            <v xml:space="preserve"> </v>
          </cell>
          <cell r="O407" t="str">
            <v xml:space="preserve"> </v>
          </cell>
        </row>
        <row r="408">
          <cell r="A408" t="str">
            <v>Dual OCU DP Module (Plug-In)</v>
          </cell>
          <cell r="B408" t="str">
            <v>1200230L1</v>
          </cell>
          <cell r="C408" t="str">
            <v>TSU Multiplexer Series Module. Provides two Office Channel Unit Data Ports. Each port extends 64k DDS, Switched 56 or Frame Relay circuits up to 18,000 feet from the TSU. Plug-On Module also available (1200231L1).</v>
          </cell>
          <cell r="D408">
            <v>695</v>
          </cell>
          <cell r="E408" t="str">
            <v>Included in Chassis</v>
          </cell>
          <cell r="F408" t="str">
            <v>Included in Chassis</v>
          </cell>
          <cell r="H408">
            <v>0</v>
          </cell>
          <cell r="I408" t="str">
            <v xml:space="preserve"> </v>
          </cell>
          <cell r="J408" t="str">
            <v xml:space="preserve"> </v>
          </cell>
          <cell r="K408" t="str">
            <v xml:space="preserve"> </v>
          </cell>
          <cell r="L408" t="str">
            <v xml:space="preserve"> </v>
          </cell>
          <cell r="M408" t="str">
            <v xml:space="preserve"> </v>
          </cell>
          <cell r="N408" t="str">
            <v xml:space="preserve"> </v>
          </cell>
          <cell r="O408" t="str">
            <v xml:space="preserve"> </v>
          </cell>
        </row>
        <row r="409">
          <cell r="A409" t="str">
            <v>Dual DSU III Module (Plug-In)</v>
          </cell>
          <cell r="B409" t="str">
            <v>1200127L1#HS</v>
          </cell>
          <cell r="C409" t="str">
            <v>TSU Multiplexer Series Module. Provides 2 DTE interfaces up to 64 kbps each. Data is supplied through two DB-26 mini-DIN interfaces. ADAPTER CABLES MUST BE PURCHASED SEPARATELY. Both V.35 (1200167L1) and RS-232 (1200167L2) interfaces are available. Plug-O</v>
          </cell>
          <cell r="D409">
            <v>475</v>
          </cell>
          <cell r="E409" t="str">
            <v>Included in Chassis</v>
          </cell>
          <cell r="F409" t="str">
            <v>Included in Chassis</v>
          </cell>
          <cell r="H409">
            <v>0</v>
          </cell>
          <cell r="I409" t="str">
            <v xml:space="preserve"> </v>
          </cell>
          <cell r="J409" t="str">
            <v xml:space="preserve"> </v>
          </cell>
          <cell r="K409" t="str">
            <v xml:space="preserve"> </v>
          </cell>
          <cell r="L409" t="str">
            <v xml:space="preserve"> </v>
          </cell>
          <cell r="M409" t="str">
            <v xml:space="preserve"> </v>
          </cell>
          <cell r="N409" t="str">
            <v xml:space="preserve"> </v>
          </cell>
          <cell r="O409" t="str">
            <v xml:space="preserve"> </v>
          </cell>
        </row>
        <row r="410">
          <cell r="A410" t="str">
            <v>Nx56/64 V.35 Module (Plug-In)</v>
          </cell>
          <cell r="B410" t="str">
            <v xml:space="preserve">1202054L1 </v>
          </cell>
          <cell r="C410" t="str">
            <v>TSU Multiplexer Series Module. Provides Nx56/64 speeds with V.35 DTE interface.  Includes 8K in-band communication channel capability.  (HOT SWAPPABLE)</v>
          </cell>
          <cell r="D410">
            <v>395</v>
          </cell>
          <cell r="E410" t="str">
            <v>Included in Chassis</v>
          </cell>
          <cell r="F410" t="str">
            <v>Included in Chassis</v>
          </cell>
          <cell r="H410">
            <v>0</v>
          </cell>
          <cell r="I410" t="str">
            <v xml:space="preserve"> </v>
          </cell>
          <cell r="J410" t="str">
            <v xml:space="preserve"> </v>
          </cell>
          <cell r="K410" t="str">
            <v xml:space="preserve"> </v>
          </cell>
          <cell r="L410" t="str">
            <v xml:space="preserve"> </v>
          </cell>
          <cell r="M410" t="str">
            <v xml:space="preserve"> </v>
          </cell>
          <cell r="N410" t="str">
            <v xml:space="preserve"> </v>
          </cell>
          <cell r="O410" t="str">
            <v xml:space="preserve"> </v>
          </cell>
        </row>
        <row r="411">
          <cell r="A411" t="str">
            <v>Dual Nx56/64 V.35 Module (Plug-In)</v>
          </cell>
          <cell r="B411" t="str">
            <v>1200142L1#HS</v>
          </cell>
          <cell r="C411" t="str">
            <v>TSU Multiplexer Series Module. Provides two Nx56/64 interfaces on a single module, each capable of operating at speeds up to 1.536 Mbps in  56 or 64 kbps increments.  Also includes 8K in-band communications channel capability.  NO CABLE SUPPLIED - use 420</v>
          </cell>
          <cell r="D411">
            <v>465</v>
          </cell>
          <cell r="E411" t="str">
            <v>Included in Chassis</v>
          </cell>
          <cell r="F411" t="str">
            <v>Included in Chassis</v>
          </cell>
          <cell r="H411">
            <v>0</v>
          </cell>
          <cell r="I411" t="str">
            <v xml:space="preserve"> </v>
          </cell>
          <cell r="J411" t="str">
            <v xml:space="preserve"> </v>
          </cell>
          <cell r="K411" t="str">
            <v xml:space="preserve"> </v>
          </cell>
          <cell r="L411" t="str">
            <v xml:space="preserve"> </v>
          </cell>
          <cell r="M411" t="str">
            <v xml:space="preserve"> </v>
          </cell>
          <cell r="N411" t="str">
            <v xml:space="preserve"> </v>
          </cell>
          <cell r="O411" t="str">
            <v xml:space="preserve"> </v>
          </cell>
        </row>
        <row r="412">
          <cell r="A412" t="str">
            <v>Dual Nx56/64 V.35 Module w/Cables (Plug-In)</v>
          </cell>
          <cell r="B412" t="str">
            <v>4200142L1#HS</v>
          </cell>
          <cell r="C412" t="str">
            <v>TSU Multiplexer Series Module. Provides two Nx56/64 interfaces on a single module (1200142L1#HS), each capable of operating at speeds up to 1.536 Mbps in  56 or 64 kbps increments.  Also includes 8K in-band communications channel capability. Two V.35 conn</v>
          </cell>
          <cell r="D412">
            <v>645</v>
          </cell>
          <cell r="E412" t="str">
            <v>Included in Chassis</v>
          </cell>
          <cell r="F412" t="str">
            <v>Included in Chassis</v>
          </cell>
          <cell r="H412">
            <v>0</v>
          </cell>
          <cell r="I412" t="str">
            <v xml:space="preserve"> </v>
          </cell>
          <cell r="J412" t="str">
            <v xml:space="preserve"> </v>
          </cell>
          <cell r="K412" t="str">
            <v xml:space="preserve"> </v>
          </cell>
          <cell r="L412" t="str">
            <v xml:space="preserve"> </v>
          </cell>
          <cell r="M412" t="str">
            <v xml:space="preserve"> </v>
          </cell>
          <cell r="N412" t="str">
            <v xml:space="preserve"> </v>
          </cell>
          <cell r="O412" t="str">
            <v xml:space="preserve"> </v>
          </cell>
        </row>
        <row r="413">
          <cell r="A413" t="str">
            <v>Nx56/64 530 Module (Plug-In)</v>
          </cell>
          <cell r="B413" t="str">
            <v>1200054L2</v>
          </cell>
          <cell r="C413" t="str">
            <v>TSU Multiplexer Series Module. Provides high speed data through an EIA-530 Standard Interface.</v>
          </cell>
          <cell r="D413">
            <v>395</v>
          </cell>
          <cell r="E413" t="str">
            <v>Included in Chassis</v>
          </cell>
          <cell r="F413" t="str">
            <v>Included in Chassis</v>
          </cell>
          <cell r="H413">
            <v>0</v>
          </cell>
          <cell r="I413" t="str">
            <v xml:space="preserve"> </v>
          </cell>
          <cell r="J413" t="str">
            <v xml:space="preserve"> </v>
          </cell>
          <cell r="K413" t="str">
            <v xml:space="preserve"> </v>
          </cell>
          <cell r="L413" t="str">
            <v xml:space="preserve"> </v>
          </cell>
          <cell r="M413" t="str">
            <v xml:space="preserve"> </v>
          </cell>
          <cell r="N413" t="str">
            <v xml:space="preserve"> </v>
          </cell>
          <cell r="O413" t="str">
            <v xml:space="preserve"> </v>
          </cell>
        </row>
        <row r="414">
          <cell r="A414" t="str">
            <v>TSU NetVanta Router Module, SFP (Plug-In)</v>
          </cell>
          <cell r="B414" t="str">
            <v>1202350L1</v>
          </cell>
          <cell r="C414" t="str">
            <v>All routing functionality found in the NetVanta 3200 for the TSU Multiplexer Series.  Features include IP routing, OSPF, BGP, RIP V1 and V2, Static routes, 802.1d Bridging (all protocols), Command Line Interface, Frame Relay and PPP WAN Protocols, optiona</v>
          </cell>
          <cell r="D414">
            <v>695</v>
          </cell>
          <cell r="E414" t="str">
            <v>Included in Chassis</v>
          </cell>
          <cell r="F414" t="str">
            <v>Included in Chassis</v>
          </cell>
          <cell r="H414">
            <v>0</v>
          </cell>
          <cell r="I414" t="str">
            <v xml:space="preserve"> </v>
          </cell>
          <cell r="J414" t="str">
            <v xml:space="preserve"> </v>
          </cell>
          <cell r="K414" t="str">
            <v xml:space="preserve"> </v>
          </cell>
          <cell r="L414" t="str">
            <v xml:space="preserve"> </v>
          </cell>
          <cell r="M414" t="str">
            <v xml:space="preserve"> </v>
          </cell>
          <cell r="N414" t="str">
            <v xml:space="preserve"> </v>
          </cell>
          <cell r="O414" t="str">
            <v xml:space="preserve"> </v>
          </cell>
        </row>
        <row r="415">
          <cell r="A415" t="str">
            <v>DSX-1 (Plug-On)</v>
          </cell>
          <cell r="B415" t="str">
            <v>1200114L1</v>
          </cell>
          <cell r="C415" t="str">
            <v>TSU Multiplexer Series Module. 'Provides DSX-1 signal for PBX applications. Provides interface for channelized data. Multiple DSX-1 Plug-on may  be used in applications not requiring robbed bit signaling.  Hot Swappable if used with a Hot Swappable plug-i</v>
          </cell>
          <cell r="D415">
            <v>375</v>
          </cell>
          <cell r="E415" t="str">
            <v>Included in Chassis</v>
          </cell>
          <cell r="F415" t="str">
            <v>Included in Chassis</v>
          </cell>
          <cell r="H415">
            <v>0</v>
          </cell>
          <cell r="I415" t="str">
            <v xml:space="preserve"> </v>
          </cell>
          <cell r="J415" t="str">
            <v xml:space="preserve"> </v>
          </cell>
          <cell r="K415" t="str">
            <v xml:space="preserve"> </v>
          </cell>
          <cell r="L415" t="str">
            <v xml:space="preserve"> </v>
          </cell>
          <cell r="M415" t="str">
            <v xml:space="preserve"> </v>
          </cell>
          <cell r="N415" t="str">
            <v xml:space="preserve"> </v>
          </cell>
          <cell r="O415" t="str">
            <v xml:space="preserve"> </v>
          </cell>
        </row>
        <row r="416">
          <cell r="A416" t="str">
            <v>Dual FXS Plus (MW) (Plug-On)</v>
          </cell>
          <cell r="B416" t="str">
            <v>1200082L1#HS</v>
          </cell>
          <cell r="C416" t="str">
            <v xml:space="preserve">TSU Multiplexer Series Module. Provides two Foreign Exchange Station (FXS) voice ports which have the same function as the Dual FXS+ module.  Can only be used with Dual FXS+ module (1200080L1#HS). Supports message waiting indication when used with ADTRAN </v>
          </cell>
          <cell r="D416">
            <v>350</v>
          </cell>
          <cell r="E416" t="str">
            <v>Included in Chassis</v>
          </cell>
          <cell r="F416" t="str">
            <v>Included in Chassis</v>
          </cell>
          <cell r="H416">
            <v>0</v>
          </cell>
          <cell r="I416" t="str">
            <v xml:space="preserve"> </v>
          </cell>
          <cell r="J416" t="str">
            <v xml:space="preserve"> </v>
          </cell>
          <cell r="K416" t="str">
            <v xml:space="preserve"> </v>
          </cell>
          <cell r="L416" t="str">
            <v xml:space="preserve"> </v>
          </cell>
          <cell r="M416" t="str">
            <v xml:space="preserve"> </v>
          </cell>
          <cell r="N416" t="str">
            <v xml:space="preserve"> </v>
          </cell>
          <cell r="O416" t="str">
            <v xml:space="preserve"> </v>
          </cell>
        </row>
        <row r="417">
          <cell r="A417" t="str">
            <v>Dual FXO (Plug-On)</v>
          </cell>
          <cell r="B417" t="str">
            <v>1200104L2</v>
          </cell>
          <cell r="C417" t="str">
            <v>TSU Multiplexer Series Module. Provides two Foreign Exchange Office (FXO) voice ports.  Hot Swappable if used with a Hot Swappable plug-in module.</v>
          </cell>
          <cell r="D417">
            <v>400</v>
          </cell>
          <cell r="E417" t="str">
            <v>Included in Chassis</v>
          </cell>
          <cell r="F417" t="str">
            <v>Included in Chassis</v>
          </cell>
          <cell r="H417">
            <v>0</v>
          </cell>
          <cell r="I417" t="str">
            <v xml:space="preserve"> </v>
          </cell>
          <cell r="J417" t="str">
            <v xml:space="preserve"> </v>
          </cell>
          <cell r="K417" t="str">
            <v xml:space="preserve"> </v>
          </cell>
          <cell r="L417" t="str">
            <v xml:space="preserve"> </v>
          </cell>
          <cell r="M417" t="str">
            <v xml:space="preserve"> </v>
          </cell>
          <cell r="N417" t="str">
            <v xml:space="preserve"> </v>
          </cell>
          <cell r="O417" t="str">
            <v xml:space="preserve"> </v>
          </cell>
        </row>
        <row r="418">
          <cell r="A418" t="str">
            <v>Dual E&amp;M/TO (Plug-On)</v>
          </cell>
          <cell r="B418" t="str">
            <v>1200106L3</v>
          </cell>
          <cell r="C418" t="str">
            <v>TSU Multiplexer Series Module. Provides two voice ports operating in 2- or 4-wire E&amp;M Type I/Type II/Type V or Transmit Only modes. Hot Swappable if used with a Hot Swappable plug-in module.</v>
          </cell>
          <cell r="D418">
            <v>400</v>
          </cell>
          <cell r="E418" t="str">
            <v>Included in Chassis</v>
          </cell>
          <cell r="F418" t="str">
            <v>Included in Chassis</v>
          </cell>
          <cell r="H418">
            <v>0</v>
          </cell>
          <cell r="I418" t="str">
            <v xml:space="preserve"> </v>
          </cell>
          <cell r="J418" t="str">
            <v xml:space="preserve"> </v>
          </cell>
          <cell r="K418" t="str">
            <v xml:space="preserve"> </v>
          </cell>
          <cell r="L418" t="str">
            <v xml:space="preserve"> </v>
          </cell>
          <cell r="M418" t="str">
            <v xml:space="preserve"> </v>
          </cell>
          <cell r="N418" t="str">
            <v xml:space="preserve"> </v>
          </cell>
          <cell r="O418" t="str">
            <v xml:space="preserve"> </v>
          </cell>
        </row>
        <row r="419">
          <cell r="A419" t="str">
            <v>Dual DSU III (Plug-On)</v>
          </cell>
          <cell r="B419" t="str">
            <v>1200128L1</v>
          </cell>
          <cell r="C419" t="str">
            <v xml:space="preserve">TSU Multiplexer Series Module. Provides 2 DTE interfaces up to 64 kbps each. Supports sync and async data supplied through two DB-26 mini-DIN interfaces. ADAPTER CABLES MUST BE PURCHASED SEPARATELY. Both V.35 (1200167L1) and RS-232 (1200167L2) interfaces </v>
          </cell>
          <cell r="D419">
            <v>475</v>
          </cell>
          <cell r="E419" t="str">
            <v>Included in Chassis</v>
          </cell>
          <cell r="F419" t="str">
            <v>Included in Chassis</v>
          </cell>
          <cell r="H419">
            <v>0</v>
          </cell>
          <cell r="I419" t="str">
            <v xml:space="preserve"> </v>
          </cell>
          <cell r="J419" t="str">
            <v xml:space="preserve"> </v>
          </cell>
          <cell r="K419" t="str">
            <v xml:space="preserve"> </v>
          </cell>
          <cell r="L419" t="str">
            <v xml:space="preserve"> </v>
          </cell>
          <cell r="M419" t="str">
            <v xml:space="preserve"> </v>
          </cell>
          <cell r="N419" t="str">
            <v xml:space="preserve"> </v>
          </cell>
          <cell r="O419" t="str">
            <v xml:space="preserve"> </v>
          </cell>
        </row>
        <row r="420">
          <cell r="A420" t="str">
            <v>Dual Nx56/64 (Plug-On)</v>
          </cell>
          <cell r="B420" t="str">
            <v>1200159L1</v>
          </cell>
          <cell r="C420" t="str">
            <v>TSU Multiplexer Series Module. Provides two Nx56/64 interfaces on a single module, each capable of operating at speeds up to 1.536 Mbps in 56 or 64 kbps increments.  Also includes 8K in-band configuration capability.  NO CABLES SUPPLIED.</v>
          </cell>
          <cell r="D420">
            <v>465</v>
          </cell>
          <cell r="E420" t="str">
            <v>Included in Chassis</v>
          </cell>
          <cell r="F420" t="str">
            <v>Included in Chassis</v>
          </cell>
          <cell r="H420">
            <v>0</v>
          </cell>
          <cell r="I420" t="str">
            <v xml:space="preserve"> </v>
          </cell>
          <cell r="J420" t="str">
            <v xml:space="preserve"> </v>
          </cell>
          <cell r="K420" t="str">
            <v xml:space="preserve"> </v>
          </cell>
          <cell r="L420" t="str">
            <v xml:space="preserve"> </v>
          </cell>
          <cell r="M420" t="str">
            <v xml:space="preserve"> </v>
          </cell>
          <cell r="N420" t="str">
            <v xml:space="preserve"> </v>
          </cell>
          <cell r="O420" t="str">
            <v xml:space="preserve"> </v>
          </cell>
        </row>
        <row r="421">
          <cell r="A421" t="str">
            <v>Dual OCU DP (Plug-On)</v>
          </cell>
          <cell r="B421" t="str">
            <v>1200231L1</v>
          </cell>
          <cell r="C421" t="str">
            <v>TSU Multiplexer Series Module. Provides two Dual Office Channel Unit Data Ports.  Used to access the T1 facility over a 4-wire DDS or Switch 56 circuit.  (HOT SWAPPABLE)</v>
          </cell>
          <cell r="D421">
            <v>695</v>
          </cell>
          <cell r="E421" t="str">
            <v>Included in Chassis</v>
          </cell>
          <cell r="F421" t="str">
            <v>Included in Chassis</v>
          </cell>
          <cell r="H421">
            <v>0</v>
          </cell>
          <cell r="I421" t="str">
            <v xml:space="preserve"> </v>
          </cell>
          <cell r="J421" t="str">
            <v xml:space="preserve"> </v>
          </cell>
          <cell r="K421" t="str">
            <v xml:space="preserve"> </v>
          </cell>
          <cell r="L421" t="str">
            <v xml:space="preserve"> </v>
          </cell>
          <cell r="M421" t="str">
            <v xml:space="preserve"> </v>
          </cell>
          <cell r="N421" t="str">
            <v xml:space="preserve"> </v>
          </cell>
          <cell r="O421" t="str">
            <v xml:space="preserve"> </v>
          </cell>
        </row>
        <row r="422">
          <cell r="A422" t="str">
            <v>Nx56/64 V.35 (Plug-On)</v>
          </cell>
          <cell r="B422" t="str">
            <v>1202053L1</v>
          </cell>
          <cell r="C422" t="str">
            <v xml:space="preserve">TSU Multiplexer Series Module. Provides Nx56/64 speeds with V.35 DTE interface.  Hot Swappable if used with a Hot Swappable plug-in module.  </v>
          </cell>
          <cell r="D422">
            <v>345</v>
          </cell>
          <cell r="E422" t="str">
            <v>Included in Chassis</v>
          </cell>
          <cell r="F422" t="str">
            <v>Included in Chassis</v>
          </cell>
          <cell r="H422">
            <v>0</v>
          </cell>
          <cell r="I422" t="str">
            <v xml:space="preserve"> </v>
          </cell>
          <cell r="J422" t="str">
            <v xml:space="preserve"> </v>
          </cell>
          <cell r="K422" t="str">
            <v xml:space="preserve"> </v>
          </cell>
          <cell r="L422" t="str">
            <v xml:space="preserve"> </v>
          </cell>
          <cell r="M422" t="str">
            <v xml:space="preserve"> </v>
          </cell>
          <cell r="N422" t="str">
            <v xml:space="preserve"> </v>
          </cell>
          <cell r="O422" t="str">
            <v xml:space="preserve"> </v>
          </cell>
        </row>
        <row r="423">
          <cell r="A423" t="str">
            <v>Dual Nx56/64 (Plug-On) w/Cables</v>
          </cell>
          <cell r="B423" t="str">
            <v>4200159L1</v>
          </cell>
          <cell r="C423" t="str">
            <v>TSU Multiplexer Series Module. Provides two Nx56/64 interfaces on a single module (1200159L1), each capable of operating at speeds up to 1.536 Mbps in 56 or 64 kbps increments.  Also includes 8K in-band communications channel capability. Two V.35 connecto</v>
          </cell>
          <cell r="D423">
            <v>645</v>
          </cell>
          <cell r="E423" t="str">
            <v>Included in Chassis</v>
          </cell>
          <cell r="F423" t="str">
            <v>Included in Chassis</v>
          </cell>
          <cell r="H423">
            <v>0</v>
          </cell>
          <cell r="I423" t="str">
            <v xml:space="preserve"> </v>
          </cell>
          <cell r="J423" t="str">
            <v xml:space="preserve"> </v>
          </cell>
          <cell r="K423" t="str">
            <v xml:space="preserve"> </v>
          </cell>
          <cell r="L423" t="str">
            <v xml:space="preserve"> </v>
          </cell>
          <cell r="M423" t="str">
            <v xml:space="preserve"> </v>
          </cell>
          <cell r="N423" t="str">
            <v xml:space="preserve"> </v>
          </cell>
          <cell r="O423" t="str">
            <v xml:space="preserve"> </v>
          </cell>
        </row>
        <row r="424">
          <cell r="A424" t="str">
            <v>V.35 Connector Adapter Cable</v>
          </cell>
          <cell r="B424" t="str">
            <v>1200167L1</v>
          </cell>
          <cell r="C424" t="str">
            <v>For use with Dual DSU III Modules and Plug-ons, and dual Nx56/64 and Plug-ons converts to a single V.35 interface through a 37-pin Winchester connector.</v>
          </cell>
          <cell r="D424">
            <v>90</v>
          </cell>
          <cell r="E424" t="str">
            <v>Included in Chassis</v>
          </cell>
          <cell r="F424" t="str">
            <v>Included in Chassis</v>
          </cell>
          <cell r="H424">
            <v>0</v>
          </cell>
          <cell r="I424" t="str">
            <v xml:space="preserve"> </v>
          </cell>
          <cell r="J424" t="str">
            <v xml:space="preserve"> </v>
          </cell>
          <cell r="K424" t="str">
            <v xml:space="preserve"> </v>
          </cell>
          <cell r="L424" t="str">
            <v xml:space="preserve"> </v>
          </cell>
          <cell r="M424" t="str">
            <v xml:space="preserve"> </v>
          </cell>
          <cell r="N424" t="str">
            <v xml:space="preserve"> </v>
          </cell>
          <cell r="O424" t="str">
            <v xml:space="preserve"> </v>
          </cell>
        </row>
        <row r="425">
          <cell r="A425" t="str">
            <v>RS-232 Connector Adapter Cable</v>
          </cell>
          <cell r="B425" t="str">
            <v>1200167L2</v>
          </cell>
          <cell r="C425" t="str">
            <v>For use with Dual DSU III Modules and Plug-Ons, converts to a single RS-232 through a db25 physical connector.</v>
          </cell>
          <cell r="D425">
            <v>40</v>
          </cell>
          <cell r="E425" t="str">
            <v>Included in Chassis</v>
          </cell>
          <cell r="F425" t="str">
            <v>Included in Chassis</v>
          </cell>
          <cell r="H425">
            <v>0</v>
          </cell>
          <cell r="I425" t="str">
            <v xml:space="preserve"> </v>
          </cell>
          <cell r="J425" t="str">
            <v xml:space="preserve"> </v>
          </cell>
          <cell r="K425" t="str">
            <v xml:space="preserve"> </v>
          </cell>
          <cell r="L425" t="str">
            <v xml:space="preserve"> </v>
          </cell>
          <cell r="M425" t="str">
            <v xml:space="preserve"> </v>
          </cell>
          <cell r="N425" t="str">
            <v xml:space="preserve"> </v>
          </cell>
          <cell r="O425" t="str">
            <v xml:space="preserve"> </v>
          </cell>
        </row>
        <row r="426">
          <cell r="A426" t="str">
            <v>TSU 600 AC Power Supply</v>
          </cell>
          <cell r="B426" t="str">
            <v>1202378L1</v>
          </cell>
          <cell r="C426" t="str">
            <v>TSU 600 2nd GEN AC power supply. TSU 600 1st GEN (1200076LX) requires 1200237L1 (not listed)</v>
          </cell>
          <cell r="D426">
            <v>395</v>
          </cell>
          <cell r="E426" t="str">
            <v>Included in Chassis</v>
          </cell>
          <cell r="F426" t="str">
            <v>Included in Chassis</v>
          </cell>
          <cell r="H426">
            <v>0</v>
          </cell>
          <cell r="I426" t="str">
            <v xml:space="preserve"> </v>
          </cell>
          <cell r="J426" t="str">
            <v xml:space="preserve"> </v>
          </cell>
          <cell r="K426" t="str">
            <v xml:space="preserve"> </v>
          </cell>
          <cell r="L426" t="str">
            <v xml:space="preserve"> </v>
          </cell>
          <cell r="M426" t="str">
            <v xml:space="preserve"> </v>
          </cell>
          <cell r="N426" t="str">
            <v xml:space="preserve"> </v>
          </cell>
          <cell r="O426" t="str">
            <v xml:space="preserve"> </v>
          </cell>
        </row>
        <row r="427">
          <cell r="A427" t="str">
            <v>TSU 600e Redundant AC Power Supply</v>
          </cell>
          <cell r="B427" t="str">
            <v>1200216L1</v>
          </cell>
          <cell r="C427" t="str">
            <v>Second AC powering module for the TSU 600e chassis. Provides internal, integrated AC power redundancy for critical networking applications.</v>
          </cell>
          <cell r="D427">
            <v>495</v>
          </cell>
          <cell r="E427" t="str">
            <v>Included in Chassis</v>
          </cell>
          <cell r="F427" t="str">
            <v>Included in Chassis</v>
          </cell>
          <cell r="H427">
            <v>0</v>
          </cell>
          <cell r="I427" t="str">
            <v xml:space="preserve"> </v>
          </cell>
          <cell r="J427" t="str">
            <v xml:space="preserve"> </v>
          </cell>
          <cell r="K427" t="str">
            <v xml:space="preserve"> </v>
          </cell>
          <cell r="L427" t="str">
            <v xml:space="preserve"> </v>
          </cell>
          <cell r="M427" t="str">
            <v xml:space="preserve"> </v>
          </cell>
          <cell r="N427" t="str">
            <v xml:space="preserve"> </v>
          </cell>
          <cell r="O427" t="str">
            <v xml:space="preserve"> </v>
          </cell>
        </row>
        <row r="428">
          <cell r="A428" t="str">
            <v>TSU 600/600e DC Power Supply</v>
          </cell>
          <cell r="B428" t="str">
            <v>1200379L1</v>
          </cell>
          <cell r="C428" t="str">
            <v>TSU 600 and TSU 600e DC power supply module.</v>
          </cell>
          <cell r="D428">
            <v>395</v>
          </cell>
          <cell r="E428" t="str">
            <v>Included in Chassis</v>
          </cell>
          <cell r="F428" t="str">
            <v>Included in Chassis</v>
          </cell>
          <cell r="H428">
            <v>0</v>
          </cell>
          <cell r="I428" t="str">
            <v xml:space="preserve"> </v>
          </cell>
          <cell r="J428" t="str">
            <v xml:space="preserve"> </v>
          </cell>
          <cell r="K428" t="str">
            <v xml:space="preserve"> </v>
          </cell>
          <cell r="L428" t="str">
            <v xml:space="preserve"> </v>
          </cell>
          <cell r="M428" t="str">
            <v xml:space="preserve"> </v>
          </cell>
          <cell r="N428" t="str">
            <v xml:space="preserve"> </v>
          </cell>
          <cell r="O428" t="str">
            <v xml:space="preserve"> </v>
          </cell>
        </row>
        <row r="429">
          <cell r="A429" t="str">
            <v>Nx56/64 w/DBU "Y" Cable</v>
          </cell>
          <cell r="B429" t="str">
            <v>1200196L1</v>
          </cell>
          <cell r="C429" t="str">
            <v>3-port V.35 "Y" cable for use w/ the TSU 100e and 120e for Dial Backup using the base V.35 port or as a spare for the Nx56/64 w/ DBU plug-on module.</v>
          </cell>
          <cell r="D429">
            <v>135</v>
          </cell>
          <cell r="E429" t="str">
            <v>Included in Chassis</v>
          </cell>
          <cell r="F429" t="str">
            <v>Included in Chassis</v>
          </cell>
          <cell r="H429">
            <v>0</v>
          </cell>
          <cell r="I429" t="str">
            <v xml:space="preserve"> </v>
          </cell>
          <cell r="J429" t="str">
            <v xml:space="preserve"> </v>
          </cell>
          <cell r="K429" t="str">
            <v xml:space="preserve"> </v>
          </cell>
          <cell r="L429" t="str">
            <v xml:space="preserve"> </v>
          </cell>
          <cell r="M429" t="str">
            <v xml:space="preserve"> </v>
          </cell>
          <cell r="N429" t="str">
            <v xml:space="preserve"> </v>
          </cell>
          <cell r="O429" t="str">
            <v xml:space="preserve"> </v>
          </cell>
        </row>
        <row r="430">
          <cell r="A430" t="str">
            <v>23" Rack Adapter Kit for TDU</v>
          </cell>
          <cell r="B430" t="str">
            <v>1200171L1</v>
          </cell>
          <cell r="C430" t="str">
            <v>23" Rack Adapter Kit for TDU 120 and T3SU 300.  Kit includes one pair (2 each) brackets and (6 each) mounting screws.</v>
          </cell>
          <cell r="D430">
            <v>50</v>
          </cell>
          <cell r="E430" t="str">
            <v>Included in Chassis</v>
          </cell>
          <cell r="F430" t="str">
            <v>Included in Chassis</v>
          </cell>
          <cell r="H430">
            <v>0</v>
          </cell>
          <cell r="I430" t="str">
            <v xml:space="preserve"> </v>
          </cell>
          <cell r="J430" t="str">
            <v xml:space="preserve"> </v>
          </cell>
          <cell r="K430" t="str">
            <v xml:space="preserve"> </v>
          </cell>
          <cell r="L430" t="str">
            <v xml:space="preserve"> </v>
          </cell>
          <cell r="M430" t="str">
            <v xml:space="preserve"> </v>
          </cell>
          <cell r="N430" t="str">
            <v xml:space="preserve"> </v>
          </cell>
          <cell r="O430" t="str">
            <v xml:space="preserve"> </v>
          </cell>
        </row>
        <row r="431">
          <cell r="A431" t="str">
            <v>TSU 1XX 1st Gen Dual Mounting Shelf</v>
          </cell>
          <cell r="B431" t="str">
            <v>1200084L1</v>
          </cell>
          <cell r="C431" t="str">
            <v>19" shelf for rackmounting two TSU 1XX 1st Gen units.</v>
          </cell>
          <cell r="D431">
            <v>120</v>
          </cell>
          <cell r="E431" t="str">
            <v>Included in Chassis</v>
          </cell>
          <cell r="F431" t="str">
            <v>Included in Chassis</v>
          </cell>
          <cell r="H431">
            <v>0</v>
          </cell>
          <cell r="I431" t="str">
            <v xml:space="preserve"> </v>
          </cell>
          <cell r="J431" t="str">
            <v xml:space="preserve"> </v>
          </cell>
          <cell r="K431" t="str">
            <v xml:space="preserve"> </v>
          </cell>
          <cell r="L431" t="str">
            <v xml:space="preserve"> </v>
          </cell>
          <cell r="M431" t="str">
            <v xml:space="preserve"> </v>
          </cell>
          <cell r="N431" t="str">
            <v xml:space="preserve"> </v>
          </cell>
          <cell r="O431" t="str">
            <v xml:space="preserve"> </v>
          </cell>
        </row>
        <row r="432">
          <cell r="A432" t="str">
            <v>TSU 1XX 2nd Gen Dual Mounting Shelf</v>
          </cell>
          <cell r="B432" t="str">
            <v>1200084L2</v>
          </cell>
          <cell r="C432" t="str">
            <v>19" shelf for rackmounting two TSU 1XX 2nd Gen units.  Color:  Cream.</v>
          </cell>
          <cell r="D432">
            <v>120</v>
          </cell>
          <cell r="E432" t="str">
            <v>Included in Chassis</v>
          </cell>
          <cell r="F432" t="str">
            <v>Included in Chassis</v>
          </cell>
          <cell r="H432">
            <v>0</v>
          </cell>
          <cell r="I432" t="str">
            <v xml:space="preserve"> </v>
          </cell>
          <cell r="J432" t="str">
            <v xml:space="preserve"> </v>
          </cell>
          <cell r="K432" t="str">
            <v xml:space="preserve"> </v>
          </cell>
          <cell r="L432" t="str">
            <v xml:space="preserve"> </v>
          </cell>
          <cell r="M432" t="str">
            <v xml:space="preserve"> </v>
          </cell>
          <cell r="N432" t="str">
            <v xml:space="preserve"> </v>
          </cell>
          <cell r="O432" t="str">
            <v xml:space="preserve"> </v>
          </cell>
        </row>
        <row r="433">
          <cell r="A433" t="str">
            <v>ACT 1900</v>
          </cell>
        </row>
        <row r="434">
          <cell r="A434" t="str">
            <v>ACT 1900 Channel Bank</v>
          </cell>
          <cell r="B434" t="str">
            <v>4150ACT1900L2</v>
          </cell>
          <cell r="C434" t="str">
            <v>ACT 1900 Channel Bank System with Common Cards and Single Power Supply.</v>
          </cell>
          <cell r="D434">
            <v>3895</v>
          </cell>
          <cell r="E434" t="str">
            <v>N/A</v>
          </cell>
          <cell r="F434" t="str">
            <v>N/A</v>
          </cell>
          <cell r="H434">
            <v>0</v>
          </cell>
          <cell r="I434" t="str">
            <v xml:space="preserve"> </v>
          </cell>
          <cell r="J434" t="str">
            <v xml:space="preserve"> </v>
          </cell>
          <cell r="K434" t="str">
            <v xml:space="preserve"> </v>
          </cell>
          <cell r="L434" t="str">
            <v xml:space="preserve"> </v>
          </cell>
          <cell r="M434" t="str">
            <v xml:space="preserve"> </v>
          </cell>
          <cell r="N434" t="str">
            <v xml:space="preserve"> </v>
          </cell>
          <cell r="O434" t="str">
            <v xml:space="preserve"> </v>
          </cell>
        </row>
        <row r="435">
          <cell r="A435" t="str">
            <v>ACT 1900 Channel Bank</v>
          </cell>
          <cell r="B435" t="str">
            <v>4150ACT1900L4</v>
          </cell>
          <cell r="C435" t="str">
            <v>ACT 1900 Channel Bank System with Common Cards and Redundant Power Supplies.</v>
          </cell>
          <cell r="D435">
            <v>4224</v>
          </cell>
          <cell r="E435" t="str">
            <v>N/A</v>
          </cell>
          <cell r="F435" t="str">
            <v>N/A</v>
          </cell>
          <cell r="H435">
            <v>0</v>
          </cell>
          <cell r="I435" t="str">
            <v xml:space="preserve"> </v>
          </cell>
          <cell r="J435" t="str">
            <v xml:space="preserve"> </v>
          </cell>
          <cell r="K435" t="str">
            <v xml:space="preserve"> </v>
          </cell>
          <cell r="L435" t="str">
            <v xml:space="preserve"> </v>
          </cell>
          <cell r="M435" t="str">
            <v xml:space="preserve"> </v>
          </cell>
          <cell r="N435" t="str">
            <v xml:space="preserve"> </v>
          </cell>
          <cell r="O435" t="str">
            <v xml:space="preserve"> </v>
          </cell>
        </row>
        <row r="436">
          <cell r="A436" t="str">
            <v xml:space="preserve">T1  </v>
          </cell>
        </row>
        <row r="437">
          <cell r="A437" t="str">
            <v xml:space="preserve">MX410                         </v>
          </cell>
          <cell r="B437" t="str">
            <v>1189500L1</v>
          </cell>
          <cell r="C437" t="str">
            <v>The MX410 provides TA DAXing for wireless.</v>
          </cell>
          <cell r="D437">
            <v>925</v>
          </cell>
          <cell r="E437" t="str">
            <v>N/A</v>
          </cell>
          <cell r="F437" t="str">
            <v>Call for Quote</v>
          </cell>
          <cell r="H437">
            <v>0</v>
          </cell>
          <cell r="I437" t="str">
            <v xml:space="preserve"> </v>
          </cell>
          <cell r="J437" t="str">
            <v xml:space="preserve"> </v>
          </cell>
          <cell r="K437" t="str">
            <v xml:space="preserve"> </v>
          </cell>
          <cell r="L437" t="str">
            <v xml:space="preserve"> </v>
          </cell>
          <cell r="M437" t="str">
            <v xml:space="preserve"> </v>
          </cell>
          <cell r="N437" t="str">
            <v xml:space="preserve"> </v>
          </cell>
          <cell r="O437" t="str">
            <v xml:space="preserve"> </v>
          </cell>
        </row>
        <row r="438">
          <cell r="A438" t="str">
            <v>MX410 Power Supply Unit</v>
          </cell>
          <cell r="B438" t="str">
            <v>1189501L1</v>
          </cell>
          <cell r="C438" t="str">
            <v>The unit provides power for the MX410 chassis.</v>
          </cell>
          <cell r="D438">
            <v>105</v>
          </cell>
          <cell r="E438" t="str">
            <v>N/A</v>
          </cell>
          <cell r="F438" t="str">
            <v>Call for Quote</v>
          </cell>
          <cell r="H438">
            <v>0</v>
          </cell>
          <cell r="I438" t="str">
            <v xml:space="preserve"> </v>
          </cell>
          <cell r="J438" t="str">
            <v xml:space="preserve"> </v>
          </cell>
          <cell r="K438" t="str">
            <v xml:space="preserve"> </v>
          </cell>
          <cell r="L438" t="str">
            <v xml:space="preserve"> </v>
          </cell>
          <cell r="M438" t="str">
            <v xml:space="preserve"> </v>
          </cell>
          <cell r="N438" t="str">
            <v xml:space="preserve"> </v>
          </cell>
          <cell r="O438" t="str">
            <v xml:space="preserve"> </v>
          </cell>
        </row>
        <row r="439">
          <cell r="A439" t="str">
            <v>MX410 Blank PSU Cover</v>
          </cell>
          <cell r="B439" t="str">
            <v>1189502L1</v>
          </cell>
          <cell r="C439" t="str">
            <v>This blank cover is inseted into the second PSU slot when a non-redundant power supply is used.</v>
          </cell>
          <cell r="D439">
            <v>20</v>
          </cell>
          <cell r="E439" t="str">
            <v>N/A</v>
          </cell>
          <cell r="F439" t="str">
            <v>N/A</v>
          </cell>
          <cell r="H439">
            <v>0</v>
          </cell>
          <cell r="I439" t="str">
            <v xml:space="preserve"> </v>
          </cell>
          <cell r="J439" t="str">
            <v xml:space="preserve"> </v>
          </cell>
          <cell r="K439" t="str">
            <v xml:space="preserve"> </v>
          </cell>
          <cell r="L439" t="str">
            <v xml:space="preserve"> </v>
          </cell>
          <cell r="M439" t="str">
            <v xml:space="preserve"> </v>
          </cell>
          <cell r="N439" t="str">
            <v xml:space="preserve"> </v>
          </cell>
          <cell r="O439" t="str">
            <v xml:space="preserve"> </v>
          </cell>
        </row>
        <row r="440">
          <cell r="A440" t="str">
            <v xml:space="preserve">MX412                         </v>
          </cell>
          <cell r="B440" t="str">
            <v>1189512L1</v>
          </cell>
          <cell r="C440" t="str">
            <v>The MX412 provides interfaces to twelve DS1 I/O ports (RJ48 connectors) and provides the ability to drop and insert up to 24 DS0 signals from any DS1 interface on the terminal side. The DS0s may be routed to another DS1, V.35 port, FXS or used for Etherne</v>
          </cell>
          <cell r="D440">
            <v>1500</v>
          </cell>
          <cell r="E440" t="str">
            <v>N/A</v>
          </cell>
          <cell r="F440" t="str">
            <v>N/A</v>
          </cell>
          <cell r="H440">
            <v>0</v>
          </cell>
          <cell r="I440" t="str">
            <v xml:space="preserve"> </v>
          </cell>
          <cell r="J440" t="str">
            <v xml:space="preserve"> </v>
          </cell>
          <cell r="K440" t="str">
            <v xml:space="preserve"> </v>
          </cell>
          <cell r="L440" t="str">
            <v xml:space="preserve"> </v>
          </cell>
          <cell r="M440" t="str">
            <v xml:space="preserve"> </v>
          </cell>
          <cell r="N440" t="str">
            <v xml:space="preserve"> </v>
          </cell>
          <cell r="O440" t="str">
            <v xml:space="preserve"> </v>
          </cell>
        </row>
        <row r="441">
          <cell r="A441" t="str">
            <v xml:space="preserve">MX410 NON-RED POWER           </v>
          </cell>
          <cell r="B441" t="str">
            <v>4189500L1</v>
          </cell>
          <cell r="C441" t="str">
            <v>MX410 Non-redundant power cards.  Includes (1) 1189500L1, (1) 1189501L1, and (1) 1189502L1</v>
          </cell>
          <cell r="D441">
            <v>1050</v>
          </cell>
          <cell r="E441" t="str">
            <v>N/A</v>
          </cell>
          <cell r="F441" t="str">
            <v>N/A</v>
          </cell>
          <cell r="H441">
            <v>0</v>
          </cell>
          <cell r="I441" t="str">
            <v xml:space="preserve"> </v>
          </cell>
          <cell r="J441" t="str">
            <v xml:space="preserve"> </v>
          </cell>
          <cell r="K441" t="str">
            <v xml:space="preserve"> </v>
          </cell>
          <cell r="L441" t="str">
            <v xml:space="preserve"> </v>
          </cell>
          <cell r="M441" t="str">
            <v xml:space="preserve"> </v>
          </cell>
          <cell r="N441" t="str">
            <v xml:space="preserve"> </v>
          </cell>
          <cell r="O441" t="str">
            <v xml:space="preserve"> </v>
          </cell>
        </row>
        <row r="442">
          <cell r="A442" t="str">
            <v xml:space="preserve">MX410 REDUNDANT POWER         </v>
          </cell>
          <cell r="B442" t="str">
            <v>4189500L2</v>
          </cell>
          <cell r="C442" t="str">
            <v>MX410 W/redundant power cards.  Includes (1) 1189500L1, and (2) 1189501L1.</v>
          </cell>
          <cell r="D442">
            <v>1135</v>
          </cell>
          <cell r="E442" t="str">
            <v>N/A</v>
          </cell>
          <cell r="F442" t="str">
            <v>N/A</v>
          </cell>
          <cell r="H442">
            <v>0</v>
          </cell>
          <cell r="I442" t="str">
            <v xml:space="preserve"> </v>
          </cell>
          <cell r="J442" t="str">
            <v xml:space="preserve"> </v>
          </cell>
          <cell r="K442" t="str">
            <v xml:space="preserve"> </v>
          </cell>
          <cell r="L442" t="str">
            <v xml:space="preserve"> </v>
          </cell>
          <cell r="M442" t="str">
            <v xml:space="preserve"> </v>
          </cell>
          <cell r="N442" t="str">
            <v xml:space="preserve"> </v>
          </cell>
          <cell r="O442" t="str">
            <v xml:space="preserve"> </v>
          </cell>
        </row>
        <row r="443">
          <cell r="A443" t="str">
            <v>T1 CSU ACE</v>
          </cell>
          <cell r="B443" t="str">
            <v>1203022L1</v>
          </cell>
          <cell r="C443" t="str">
            <v>T1 Channel Service Unit used for interfacing CPE equipment to a T1 line. Powered by 12 - 48VDC. AC to 12 VDC wall plug included w/ unit. Unit is transparent to ESF and B8ZS. New housing with LEDS on front of unit and interfaces on rear of unit. Must be or</v>
          </cell>
          <cell r="D443">
            <v>514</v>
          </cell>
          <cell r="E443" t="str">
            <v>L1</v>
          </cell>
          <cell r="F443" t="str">
            <v>M1</v>
          </cell>
          <cell r="H443">
            <v>0</v>
          </cell>
          <cell r="I443" t="str">
            <v xml:space="preserve"> </v>
          </cell>
          <cell r="J443" t="str">
            <v xml:space="preserve"> </v>
          </cell>
          <cell r="K443" t="str">
            <v xml:space="preserve"> </v>
          </cell>
          <cell r="L443" t="str">
            <v xml:space="preserve"> </v>
          </cell>
          <cell r="M443" t="str">
            <v xml:space="preserve"> </v>
          </cell>
          <cell r="N443" t="str">
            <v xml:space="preserve"> </v>
          </cell>
          <cell r="O443" t="str">
            <v xml:space="preserve"> </v>
          </cell>
        </row>
        <row r="444">
          <cell r="A444" t="str">
            <v>T1 CSU ACE</v>
          </cell>
          <cell r="B444" t="str">
            <v>1203022L1#GOV</v>
          </cell>
          <cell r="C444" t="str">
            <v>T1 Channel Service Unit used for interfacing CPE equipment to a T1 line. Powered by 12 - 48 VDC. AC to 12 VDC wall plug included w/ unit. Unit is transparent to ESF and B8ZS. New housing with LEDS on front of unit and interfaces on rear of unit. This mode</v>
          </cell>
          <cell r="D444">
            <v>514</v>
          </cell>
          <cell r="E444" t="str">
            <v>L1</v>
          </cell>
          <cell r="F444" t="str">
            <v>M1</v>
          </cell>
          <cell r="H444">
            <v>0</v>
          </cell>
          <cell r="I444" t="str">
            <v xml:space="preserve"> </v>
          </cell>
          <cell r="J444" t="str">
            <v xml:space="preserve"> </v>
          </cell>
          <cell r="K444" t="str">
            <v xml:space="preserve"> </v>
          </cell>
          <cell r="L444" t="str">
            <v xml:space="preserve"> </v>
          </cell>
          <cell r="M444" t="str">
            <v xml:space="preserve"> </v>
          </cell>
          <cell r="N444" t="str">
            <v xml:space="preserve"> </v>
          </cell>
          <cell r="O444" t="str">
            <v xml:space="preserve"> </v>
          </cell>
        </row>
        <row r="445">
          <cell r="A445" t="str">
            <v>T1 CSU ACE Spare Power Supply - 3P Rectangular Conn.</v>
          </cell>
          <cell r="B445" t="str">
            <v>1902022L1</v>
          </cell>
          <cell r="C445" t="str">
            <v>12 VDC wall plug power supply w/ rectangular 3P Molex connector.  Converts 120 VAC, 60 Hz power to 12 VDC for 2nd Gen T1 CSU ACE (1202022L1).</v>
          </cell>
          <cell r="D445">
            <v>20</v>
          </cell>
          <cell r="E445" t="str">
            <v>Included in Chassis</v>
          </cell>
          <cell r="F445" t="str">
            <v>Included in Chassis</v>
          </cell>
          <cell r="H445">
            <v>0</v>
          </cell>
          <cell r="I445" t="str">
            <v xml:space="preserve"> </v>
          </cell>
          <cell r="J445" t="str">
            <v xml:space="preserve"> </v>
          </cell>
          <cell r="K445" t="str">
            <v xml:space="preserve"> </v>
          </cell>
          <cell r="L445" t="str">
            <v xml:space="preserve"> </v>
          </cell>
          <cell r="M445" t="str">
            <v xml:space="preserve"> </v>
          </cell>
          <cell r="N445" t="str">
            <v xml:space="preserve"> </v>
          </cell>
          <cell r="O445" t="str">
            <v xml:space="preserve"> </v>
          </cell>
        </row>
        <row r="446">
          <cell r="A446" t="str">
            <v>T1 CSU ACE Spare Power Supply - Round</v>
          </cell>
          <cell r="B446" t="str">
            <v>1903022L1</v>
          </cell>
          <cell r="C446" t="str">
            <v>12 VDC wall plug power supply w/ round connector.  Converts 120 VAC, 60 Hz power to 12 VDC for 3rd Gen T1 CSU ACE (1203022L1) and 4th gen ESF CSU ACE (1204025L1) products.</v>
          </cell>
          <cell r="D446">
            <v>20</v>
          </cell>
          <cell r="E446" t="str">
            <v>Included in Chassis</v>
          </cell>
          <cell r="F446" t="str">
            <v>Included in Chassis</v>
          </cell>
          <cell r="H446">
            <v>0</v>
          </cell>
          <cell r="I446" t="str">
            <v xml:space="preserve"> </v>
          </cell>
          <cell r="J446" t="str">
            <v xml:space="preserve"> </v>
          </cell>
          <cell r="K446" t="str">
            <v xml:space="preserve"> </v>
          </cell>
          <cell r="L446" t="str">
            <v xml:space="preserve"> </v>
          </cell>
          <cell r="M446" t="str">
            <v xml:space="preserve"> </v>
          </cell>
          <cell r="N446" t="str">
            <v xml:space="preserve"> </v>
          </cell>
          <cell r="O446" t="str">
            <v xml:space="preserve"> </v>
          </cell>
        </row>
        <row r="447">
          <cell r="A447" t="str">
            <v>T1 ESF CSU ACE</v>
          </cell>
          <cell r="B447" t="str">
            <v>1204025L1</v>
          </cell>
          <cell r="C447" t="str">
            <v>T1 ESF CSU used for interfacing CPE equipment to T1 line.  Also provides SF to ESF conversion.  Support for T-Watch and updated menu structure.  DB15 T1 adapter ordered separately PN: 3196027.</v>
          </cell>
          <cell r="D447">
            <v>945</v>
          </cell>
          <cell r="E447" t="str">
            <v>L1</v>
          </cell>
          <cell r="F447" t="str">
            <v>M2</v>
          </cell>
          <cell r="H447">
            <v>0</v>
          </cell>
          <cell r="I447" t="str">
            <v xml:space="preserve"> </v>
          </cell>
          <cell r="J447" t="str">
            <v xml:space="preserve"> </v>
          </cell>
          <cell r="K447" t="str">
            <v xml:space="preserve"> </v>
          </cell>
          <cell r="L447" t="str">
            <v xml:space="preserve"> </v>
          </cell>
          <cell r="M447" t="str">
            <v xml:space="preserve"> </v>
          </cell>
          <cell r="N447" t="str">
            <v xml:space="preserve"> </v>
          </cell>
          <cell r="O447" t="str">
            <v xml:space="preserve"> </v>
          </cell>
        </row>
        <row r="448">
          <cell r="A448" t="str">
            <v>T1 ESF CSU ACE Rackmount</v>
          </cell>
          <cell r="B448" t="str">
            <v>1202066L1</v>
          </cell>
          <cell r="C448" t="str">
            <v>Rackmount version of ESF CSU ACE compatible with Smart 16 /16e shelves. Used to interface CPE equipment to T1 line.  Provides SF to ESF conversion with full ESF performance information.</v>
          </cell>
          <cell r="D448">
            <v>870</v>
          </cell>
          <cell r="E448" t="str">
            <v>Included in Chassis</v>
          </cell>
          <cell r="F448" t="str">
            <v>Included in Chassis</v>
          </cell>
          <cell r="H448">
            <v>0</v>
          </cell>
          <cell r="I448" t="str">
            <v xml:space="preserve"> </v>
          </cell>
          <cell r="J448" t="str">
            <v xml:space="preserve"> </v>
          </cell>
          <cell r="K448" t="str">
            <v xml:space="preserve"> </v>
          </cell>
          <cell r="L448" t="str">
            <v xml:space="preserve"> </v>
          </cell>
          <cell r="M448" t="str">
            <v xml:space="preserve"> </v>
          </cell>
          <cell r="N448" t="str">
            <v xml:space="preserve"> </v>
          </cell>
          <cell r="O448" t="str">
            <v xml:space="preserve"> </v>
          </cell>
        </row>
        <row r="449">
          <cell r="A449" t="str">
            <v>T1 CSU Circuit Pack</v>
          </cell>
          <cell r="B449" t="str">
            <v>1210018L1</v>
          </cell>
          <cell r="C449" t="str">
            <v>Type 400 T1 Channel Service Unit Circuit Pack, used for interfacing CPE equipment to a T1 line. Compatible with T400 shelves (1150092L1).    Powered by -48 VDC.</v>
          </cell>
          <cell r="D449">
            <v>495</v>
          </cell>
          <cell r="E449" t="str">
            <v>N/A</v>
          </cell>
          <cell r="F449" t="str">
            <v>N/A</v>
          </cell>
          <cell r="H449">
            <v>0</v>
          </cell>
          <cell r="I449" t="str">
            <v xml:space="preserve"> </v>
          </cell>
          <cell r="J449" t="str">
            <v xml:space="preserve"> </v>
          </cell>
          <cell r="K449" t="str">
            <v xml:space="preserve"> </v>
          </cell>
          <cell r="L449" t="str">
            <v xml:space="preserve"> </v>
          </cell>
          <cell r="M449" t="str">
            <v xml:space="preserve"> </v>
          </cell>
          <cell r="N449" t="str">
            <v xml:space="preserve"> </v>
          </cell>
          <cell r="O449" t="str">
            <v xml:space="preserve"> </v>
          </cell>
        </row>
        <row r="450">
          <cell r="A450" t="str">
            <v>TSU ACE (2nd Gen)</v>
          </cell>
          <cell r="B450" t="str">
            <v>1202295L1</v>
          </cell>
          <cell r="C450" t="str">
            <v>Low cost, single port 2nd Gen T1/FT1 DSU/CSU with LCD display and front panel, 4 button keypad. Single V.35 connector.  Supports remote configuration/monitoring across the FDL or 8K inband from host TSU LT or TSU ESP.  No test jacks. Must be ordered and s</v>
          </cell>
          <cell r="D450">
            <v>595</v>
          </cell>
          <cell r="E450" t="str">
            <v>L1</v>
          </cell>
          <cell r="F450" t="str">
            <v>M1</v>
          </cell>
          <cell r="H450">
            <v>0</v>
          </cell>
          <cell r="I450" t="str">
            <v xml:space="preserve"> </v>
          </cell>
          <cell r="J450" t="str">
            <v xml:space="preserve"> </v>
          </cell>
          <cell r="K450" t="str">
            <v xml:space="preserve"> </v>
          </cell>
          <cell r="L450" t="str">
            <v xml:space="preserve"> </v>
          </cell>
          <cell r="M450" t="str">
            <v xml:space="preserve"> </v>
          </cell>
          <cell r="N450" t="str">
            <v xml:space="preserve"> </v>
          </cell>
          <cell r="O450" t="str">
            <v xml:space="preserve"> </v>
          </cell>
        </row>
        <row r="451">
          <cell r="A451" t="str">
            <v>TSU ACE (2nd Gen)</v>
          </cell>
          <cell r="B451" t="str">
            <v>1202295L1#GOV</v>
          </cell>
          <cell r="C451" t="str">
            <v xml:space="preserve">Low cost, single port 2nd Gen T1/FT1 DSU/CSU with LCD display and front panel, 4 button keypad. Single V.35 connector.  Supports remote configuration/monitoring across the FDL or 8K inband from host TSU LT or TSU ESP.  No test jacks. This model should be </v>
          </cell>
          <cell r="D451">
            <v>595</v>
          </cell>
          <cell r="E451" t="str">
            <v>L1</v>
          </cell>
          <cell r="F451" t="str">
            <v>M1</v>
          </cell>
          <cell r="H451">
            <v>0</v>
          </cell>
          <cell r="I451" t="str">
            <v xml:space="preserve"> </v>
          </cell>
          <cell r="J451" t="str">
            <v xml:space="preserve"> </v>
          </cell>
          <cell r="K451" t="str">
            <v xml:space="preserve"> </v>
          </cell>
          <cell r="L451" t="str">
            <v xml:space="preserve"> </v>
          </cell>
          <cell r="M451" t="str">
            <v xml:space="preserve"> </v>
          </cell>
          <cell r="N451" t="str">
            <v xml:space="preserve"> </v>
          </cell>
          <cell r="O451" t="str">
            <v xml:space="preserve"> </v>
          </cell>
        </row>
        <row r="452">
          <cell r="A452" t="str">
            <v>TSU LT (3rd Gen)</v>
          </cell>
          <cell r="B452" t="str">
            <v>1203060L1</v>
          </cell>
          <cell r="C452" t="str">
            <v>Low cost, single port 3rd Gen T1/FT1 DSU/CSU with LCD display and front panel, 4 button keypad. VT 100 config, status and monitoring.  Supports T-Watch PRO.  Single V.35 connector.  Supports remote configuration/monitoring across the FDL or 8K inband. Mus</v>
          </cell>
          <cell r="D452">
            <v>895</v>
          </cell>
          <cell r="E452" t="str">
            <v>L1</v>
          </cell>
          <cell r="F452" t="str">
            <v>M2</v>
          </cell>
          <cell r="H452">
            <v>0</v>
          </cell>
          <cell r="I452" t="str">
            <v xml:space="preserve"> </v>
          </cell>
          <cell r="J452" t="str">
            <v xml:space="preserve"> </v>
          </cell>
          <cell r="K452" t="str">
            <v xml:space="preserve"> </v>
          </cell>
          <cell r="L452" t="str">
            <v xml:space="preserve"> </v>
          </cell>
          <cell r="M452" t="str">
            <v xml:space="preserve"> </v>
          </cell>
          <cell r="N452" t="str">
            <v xml:space="preserve"> </v>
          </cell>
          <cell r="O452" t="str">
            <v xml:space="preserve"> </v>
          </cell>
        </row>
        <row r="453">
          <cell r="A453" t="str">
            <v xml:space="preserve">TSU </v>
          </cell>
          <cell r="B453" t="str">
            <v>1200060L2</v>
          </cell>
          <cell r="C453" t="str">
            <v>Single port T1/FT1 DSU/CSU with metal chassis, LCD display and front panel, 4 button keypad. VT 100 configuration, status and monitoring.  Single V.35 DTE interface. Supports T-Watch PRO. Supports remote configuration/monitoring across the FDL or 8K inban</v>
          </cell>
          <cell r="D453">
            <v>1245</v>
          </cell>
          <cell r="E453" t="str">
            <v>L1</v>
          </cell>
          <cell r="F453" t="str">
            <v>M3</v>
          </cell>
          <cell r="H453">
            <v>0</v>
          </cell>
          <cell r="I453" t="str">
            <v xml:space="preserve"> </v>
          </cell>
          <cell r="J453" t="str">
            <v xml:space="preserve"> </v>
          </cell>
          <cell r="K453" t="str">
            <v xml:space="preserve"> </v>
          </cell>
          <cell r="L453" t="str">
            <v xml:space="preserve"> </v>
          </cell>
          <cell r="M453" t="str">
            <v xml:space="preserve"> </v>
          </cell>
          <cell r="N453" t="str">
            <v xml:space="preserve"> </v>
          </cell>
          <cell r="O453" t="str">
            <v xml:space="preserve"> </v>
          </cell>
        </row>
        <row r="454">
          <cell r="A454" t="str">
            <v>TSU V.35 Rackmount</v>
          </cell>
          <cell r="B454" t="str">
            <v>1202077L1</v>
          </cell>
          <cell r="C454" t="str">
            <v>2nd Generation Version of TSU RM rackmount, single port T1/FT1 DSU/CSU for Smart 16 /16e shelf. Similar functionality to standalone TSU.  Provides single V.35 DTE Interface. Integrated Dial backup Interface. Remote management capability via T-WATCH PRO (I</v>
          </cell>
          <cell r="D454">
            <v>945</v>
          </cell>
          <cell r="E454" t="str">
            <v>Included in Chassis</v>
          </cell>
          <cell r="F454" t="str">
            <v>Included in Chassis</v>
          </cell>
          <cell r="H454">
            <v>0</v>
          </cell>
          <cell r="I454" t="str">
            <v xml:space="preserve"> </v>
          </cell>
          <cell r="J454" t="str">
            <v xml:space="preserve"> </v>
          </cell>
          <cell r="K454" t="str">
            <v xml:space="preserve"> </v>
          </cell>
          <cell r="L454" t="str">
            <v xml:space="preserve"> </v>
          </cell>
          <cell r="M454" t="str">
            <v xml:space="preserve"> </v>
          </cell>
          <cell r="N454" t="str">
            <v xml:space="preserve"> </v>
          </cell>
          <cell r="O454" t="str">
            <v xml:space="preserve"> </v>
          </cell>
        </row>
        <row r="455">
          <cell r="A455" t="str">
            <v>TSU 530 Rackmount</v>
          </cell>
          <cell r="B455" t="str">
            <v>1200099L1</v>
          </cell>
          <cell r="C455" t="str">
            <v>Rackmount, single port T1/FT1 DSU/CSU for Smart 16 /16e shelf. Provides single EIA-530 DTE interface.</v>
          </cell>
          <cell r="D455">
            <v>1170</v>
          </cell>
          <cell r="E455" t="str">
            <v>Included in Chassis</v>
          </cell>
          <cell r="F455" t="str">
            <v>Included in Chassis</v>
          </cell>
          <cell r="H455">
            <v>0</v>
          </cell>
          <cell r="I455" t="str">
            <v xml:space="preserve"> </v>
          </cell>
          <cell r="J455" t="str">
            <v xml:space="preserve"> </v>
          </cell>
          <cell r="K455" t="str">
            <v xml:space="preserve"> </v>
          </cell>
          <cell r="L455" t="str">
            <v xml:space="preserve"> </v>
          </cell>
          <cell r="M455" t="str">
            <v xml:space="preserve"> </v>
          </cell>
          <cell r="N455" t="str">
            <v xml:space="preserve"> </v>
          </cell>
          <cell r="O455" t="str">
            <v xml:space="preserve"> </v>
          </cell>
        </row>
        <row r="456">
          <cell r="A456" t="str">
            <v>TSU ESP</v>
          </cell>
          <cell r="B456" t="str">
            <v>1200169L1</v>
          </cell>
          <cell r="C456" t="str">
            <v xml:space="preserve">Single port T1/FT1 SNMP DSU/CSU, LCD display, VT 100, SNMP and Telnet configuration and status.  Integrated SLIP/PPP port and V.35 DTE connection.  Modular approach with ESP DBU &amp; ESP Ethernet cards.  </v>
          </cell>
          <cell r="D456">
            <v>995</v>
          </cell>
          <cell r="E456" t="str">
            <v>L1</v>
          </cell>
          <cell r="F456" t="str">
            <v>M2</v>
          </cell>
          <cell r="H456">
            <v>0</v>
          </cell>
          <cell r="I456" t="str">
            <v xml:space="preserve"> </v>
          </cell>
          <cell r="J456" t="str">
            <v xml:space="preserve"> </v>
          </cell>
          <cell r="K456" t="str">
            <v xml:space="preserve"> </v>
          </cell>
          <cell r="L456" t="str">
            <v xml:space="preserve"> </v>
          </cell>
          <cell r="M456" t="str">
            <v xml:space="preserve"> </v>
          </cell>
          <cell r="N456" t="str">
            <v xml:space="preserve"> </v>
          </cell>
          <cell r="O456" t="str">
            <v xml:space="preserve"> </v>
          </cell>
        </row>
        <row r="457">
          <cell r="A457" t="str">
            <v>TSU ESP</v>
          </cell>
          <cell r="B457" t="str">
            <v>1200169L1#GOV</v>
          </cell>
          <cell r="C457" t="str">
            <v>Single port T1/FT1 SNMP DSU/CSU, LCD display, VT 100, SNMP and Telnet configuration and status.  Integrated SLIP/PPP port and V.35 DTE connection.  Modular approach with ESP DBU &amp; ESP Ethernet cards.  This model should be specified for use in Federal Gove</v>
          </cell>
          <cell r="D457">
            <v>995</v>
          </cell>
          <cell r="E457" t="str">
            <v>L1</v>
          </cell>
          <cell r="F457" t="str">
            <v>M2</v>
          </cell>
          <cell r="H457">
            <v>0</v>
          </cell>
          <cell r="I457" t="str">
            <v xml:space="preserve"> </v>
          </cell>
          <cell r="J457" t="str">
            <v xml:space="preserve"> </v>
          </cell>
          <cell r="K457" t="str">
            <v xml:space="preserve"> </v>
          </cell>
          <cell r="L457" t="str">
            <v xml:space="preserve"> </v>
          </cell>
          <cell r="M457" t="str">
            <v xml:space="preserve"> </v>
          </cell>
          <cell r="N457" t="str">
            <v xml:space="preserve"> </v>
          </cell>
          <cell r="O457" t="str">
            <v xml:space="preserve"> </v>
          </cell>
        </row>
        <row r="458">
          <cell r="A458" t="str">
            <v>TSU ESP w/Ethernet</v>
          </cell>
          <cell r="B458" t="str">
            <v>4200169L1</v>
          </cell>
          <cell r="C458" t="str">
            <v xml:space="preserve">TSU ESP (1200169L1) with 10BaseT Ethernet Card (1204005L1) installed. TSU ESP offers single port T1/FT1 SNMP DSU/CSU, LCD display, VT 100, SNMP and Telnet configuration and status.  Integrated SLIP/PPP port and V.35 DTE connection.  Modular approach with </v>
          </cell>
          <cell r="D458">
            <v>1095</v>
          </cell>
          <cell r="E458" t="str">
            <v>L1</v>
          </cell>
          <cell r="F458" t="str">
            <v>M2</v>
          </cell>
          <cell r="H458">
            <v>0</v>
          </cell>
          <cell r="I458" t="str">
            <v xml:space="preserve"> </v>
          </cell>
          <cell r="J458" t="str">
            <v xml:space="preserve"> </v>
          </cell>
          <cell r="K458" t="str">
            <v xml:space="preserve"> </v>
          </cell>
          <cell r="L458" t="str">
            <v xml:space="preserve"> </v>
          </cell>
          <cell r="M458" t="str">
            <v xml:space="preserve"> </v>
          </cell>
          <cell r="N458" t="str">
            <v xml:space="preserve"> </v>
          </cell>
          <cell r="O458" t="str">
            <v xml:space="preserve"> </v>
          </cell>
        </row>
        <row r="459">
          <cell r="A459" t="str">
            <v>DB-15 to RJ45 T1 Adapter</v>
          </cell>
          <cell r="B459" t="str">
            <v>3196027</v>
          </cell>
          <cell r="C459" t="str">
            <v>Custom T1 adapter to convert DSX-1 signal from RJ45 to DB15 female for interoperability with legacy PBXs and other equipment.  Used in ESF CSU ACE, TSU 100/120, and ATLAS 800 products.</v>
          </cell>
          <cell r="D459">
            <v>10</v>
          </cell>
          <cell r="E459" t="str">
            <v>N/A</v>
          </cell>
          <cell r="F459" t="str">
            <v>N/A</v>
          </cell>
          <cell r="H459">
            <v>0</v>
          </cell>
          <cell r="I459" t="str">
            <v xml:space="preserve"> </v>
          </cell>
          <cell r="J459" t="str">
            <v xml:space="preserve"> </v>
          </cell>
          <cell r="K459" t="str">
            <v xml:space="preserve"> </v>
          </cell>
          <cell r="L459" t="str">
            <v xml:space="preserve"> </v>
          </cell>
          <cell r="M459" t="str">
            <v xml:space="preserve"> </v>
          </cell>
          <cell r="N459" t="str">
            <v xml:space="preserve"> </v>
          </cell>
          <cell r="O459" t="str">
            <v xml:space="preserve"> </v>
          </cell>
        </row>
        <row r="460">
          <cell r="A460" t="str">
            <v xml:space="preserve">T3  </v>
          </cell>
        </row>
        <row r="461">
          <cell r="A461" t="str">
            <v>MX3208 Housing</v>
          </cell>
          <cell r="B461" t="str">
            <v>1189001L1</v>
          </cell>
          <cell r="C461" t="str">
            <v>A 1RU, 19-inch chassis allows DS1 to be routed between the two DS3 interfaces with access to 14 DS1s at any node. Chassis houses DS3 controller cards and other cards including 4-port router with terminal server.</v>
          </cell>
          <cell r="D461">
            <v>910</v>
          </cell>
          <cell r="E461" t="str">
            <v>N/A</v>
          </cell>
          <cell r="F461" t="str">
            <v>N/A</v>
          </cell>
          <cell r="H461">
            <v>0</v>
          </cell>
          <cell r="I461" t="str">
            <v xml:space="preserve"> </v>
          </cell>
          <cell r="J461" t="str">
            <v xml:space="preserve"> </v>
          </cell>
          <cell r="K461" t="str">
            <v xml:space="preserve"> </v>
          </cell>
          <cell r="L461" t="str">
            <v xml:space="preserve"> </v>
          </cell>
          <cell r="M461" t="str">
            <v xml:space="preserve"> </v>
          </cell>
          <cell r="N461" t="str">
            <v xml:space="preserve"> </v>
          </cell>
          <cell r="O461" t="str">
            <v xml:space="preserve"> </v>
          </cell>
        </row>
        <row r="462">
          <cell r="A462" t="str">
            <v>MX3208 DS3 Card, 8 DSX-1 Ports</v>
          </cell>
          <cell r="B462" t="str">
            <v>1189002L1</v>
          </cell>
          <cell r="C462" t="str">
            <v>The DS3 card with 8 DSX-1 ports is a hot-swappable plug-in unit for the 19-inch ADMX chassis.  It provides DS1 drop and insert capability for DS3 networks.</v>
          </cell>
          <cell r="D462">
            <v>1099</v>
          </cell>
          <cell r="E462" t="str">
            <v>N/A</v>
          </cell>
          <cell r="F462" t="str">
            <v>N/A</v>
          </cell>
          <cell r="H462">
            <v>0</v>
          </cell>
          <cell r="I462" t="str">
            <v xml:space="preserve"> </v>
          </cell>
          <cell r="J462" t="str">
            <v xml:space="preserve"> </v>
          </cell>
          <cell r="K462" t="str">
            <v xml:space="preserve"> </v>
          </cell>
          <cell r="L462" t="str">
            <v xml:space="preserve"> </v>
          </cell>
          <cell r="M462" t="str">
            <v xml:space="preserve"> </v>
          </cell>
          <cell r="N462" t="str">
            <v xml:space="preserve"> </v>
          </cell>
          <cell r="O462" t="str">
            <v xml:space="preserve"> </v>
          </cell>
        </row>
        <row r="463">
          <cell r="A463" t="str">
            <v>IP Router w/4 Port Terminal</v>
          </cell>
          <cell r="B463" t="str">
            <v>1189004L1</v>
          </cell>
          <cell r="C463" t="str">
            <v xml:space="preserve">The ADMX Router and Terminal Server installs in either of the module slots of the ADMX chassis. It provides Ethernet connectivity for the ADMX system, as well as providing the RS232 connectivity to other devices.  </v>
          </cell>
          <cell r="D463">
            <v>682</v>
          </cell>
          <cell r="E463" t="str">
            <v>N/A</v>
          </cell>
          <cell r="F463" t="str">
            <v>N/A</v>
          </cell>
          <cell r="H463">
            <v>0</v>
          </cell>
          <cell r="I463" t="str">
            <v xml:space="preserve"> </v>
          </cell>
          <cell r="J463" t="str">
            <v xml:space="preserve"> </v>
          </cell>
          <cell r="K463" t="str">
            <v xml:space="preserve"> </v>
          </cell>
          <cell r="L463" t="str">
            <v xml:space="preserve"> </v>
          </cell>
          <cell r="M463" t="str">
            <v xml:space="preserve"> </v>
          </cell>
          <cell r="N463" t="str">
            <v xml:space="preserve"> </v>
          </cell>
          <cell r="O463" t="str">
            <v xml:space="preserve"> </v>
          </cell>
        </row>
        <row r="464">
          <cell r="A464" t="str">
            <v>Controller Blank Card</v>
          </cell>
          <cell r="B464" t="str">
            <v>1189005L1</v>
          </cell>
          <cell r="C464" t="str">
            <v>Blank faceplate for MX3208 controller card.</v>
          </cell>
          <cell r="D464">
            <v>40</v>
          </cell>
          <cell r="E464" t="str">
            <v>N/A</v>
          </cell>
          <cell r="F464" t="str">
            <v>N/A</v>
          </cell>
          <cell r="H464">
            <v>0</v>
          </cell>
          <cell r="I464" t="str">
            <v xml:space="preserve"> </v>
          </cell>
          <cell r="J464" t="str">
            <v xml:space="preserve"> </v>
          </cell>
          <cell r="K464" t="str">
            <v xml:space="preserve"> </v>
          </cell>
          <cell r="L464" t="str">
            <v xml:space="preserve"> </v>
          </cell>
          <cell r="M464" t="str">
            <v xml:space="preserve"> </v>
          </cell>
          <cell r="N464" t="str">
            <v xml:space="preserve"> </v>
          </cell>
          <cell r="O464" t="str">
            <v xml:space="preserve"> </v>
          </cell>
        </row>
        <row r="465">
          <cell r="A465" t="str">
            <v>Module Blank Card</v>
          </cell>
          <cell r="B465" t="str">
            <v>1189006L1</v>
          </cell>
          <cell r="C465" t="str">
            <v>Blank faceplate for MX3208 card.</v>
          </cell>
          <cell r="D465">
            <v>40</v>
          </cell>
          <cell r="E465" t="str">
            <v>N/A</v>
          </cell>
          <cell r="F465" t="str">
            <v>N/A</v>
          </cell>
          <cell r="H465">
            <v>0</v>
          </cell>
          <cell r="I465" t="str">
            <v xml:space="preserve"> </v>
          </cell>
          <cell r="J465" t="str">
            <v xml:space="preserve"> </v>
          </cell>
          <cell r="K465" t="str">
            <v xml:space="preserve"> </v>
          </cell>
          <cell r="L465" t="str">
            <v xml:space="preserve"> </v>
          </cell>
          <cell r="M465" t="str">
            <v xml:space="preserve"> </v>
          </cell>
          <cell r="N465" t="str">
            <v xml:space="preserve"> </v>
          </cell>
          <cell r="O465" t="str">
            <v xml:space="preserve"> </v>
          </cell>
        </row>
        <row r="466">
          <cell r="A466" t="str">
            <v>Fan Module</v>
          </cell>
          <cell r="B466" t="str">
            <v>1189007L1</v>
          </cell>
          <cell r="C466" t="str">
            <v>The MX3 Fan Module incorporates a filter, circuit board, and fans to provide forced air ventilation for the MX3 Chassis and all of its associated modules. The MX3 Fan Module mounts in the MX3 Chassis (P/N 1189001L1).</v>
          </cell>
          <cell r="D466">
            <v>252</v>
          </cell>
          <cell r="E466" t="str">
            <v>N/A</v>
          </cell>
          <cell r="F466" t="str">
            <v>N/A</v>
          </cell>
          <cell r="H466">
            <v>0</v>
          </cell>
          <cell r="I466" t="str">
            <v xml:space="preserve"> </v>
          </cell>
          <cell r="J466" t="str">
            <v xml:space="preserve"> </v>
          </cell>
          <cell r="K466" t="str">
            <v xml:space="preserve"> </v>
          </cell>
          <cell r="L466" t="str">
            <v xml:space="preserve"> </v>
          </cell>
          <cell r="M466" t="str">
            <v xml:space="preserve"> </v>
          </cell>
          <cell r="N466" t="str">
            <v xml:space="preserve"> </v>
          </cell>
          <cell r="O466" t="str">
            <v xml:space="preserve"> </v>
          </cell>
        </row>
        <row r="467">
          <cell r="A467" t="str">
            <v>MX3216 Controller 16 DSX-1 POR</v>
          </cell>
          <cell r="B467" t="str">
            <v>1189008L1</v>
          </cell>
          <cell r="C467" t="str">
            <v>The ADTRAN® MX3216 Controller Card is a plug-in unit for the MX3 Chassis that provides sixteen DSX-1 drops from up to two DS3s. The remaining DS1s may be routed between the DS3s or to optional drop modules in the MX3 Chassis. Two MX3216 Controller Cards a</v>
          </cell>
          <cell r="D467">
            <v>1230</v>
          </cell>
          <cell r="E467" t="str">
            <v>N/A</v>
          </cell>
          <cell r="F467" t="str">
            <v>N/A</v>
          </cell>
          <cell r="H467">
            <v>0</v>
          </cell>
          <cell r="I467" t="str">
            <v xml:space="preserve"> </v>
          </cell>
          <cell r="J467" t="str">
            <v xml:space="preserve"> </v>
          </cell>
          <cell r="K467" t="str">
            <v xml:space="preserve"> </v>
          </cell>
          <cell r="L467" t="str">
            <v xml:space="preserve"> </v>
          </cell>
          <cell r="M467" t="str">
            <v xml:space="preserve"> </v>
          </cell>
          <cell r="N467" t="str">
            <v xml:space="preserve"> </v>
          </cell>
          <cell r="O467" t="str">
            <v xml:space="preserve"> </v>
          </cell>
        </row>
        <row r="468">
          <cell r="A468" t="str">
            <v xml:space="preserve">Replacement Fan Filter, MX3       </v>
          </cell>
          <cell r="B468" t="str">
            <v>1189009L1</v>
          </cell>
          <cell r="C468" t="str">
            <v xml:space="preserve">Maximum of one per chassis.  Used to filter the air flow through the MX3 Fan Module (1189007L1). </v>
          </cell>
          <cell r="D468">
            <v>30</v>
          </cell>
          <cell r="E468" t="str">
            <v>N/A</v>
          </cell>
          <cell r="F468" t="str">
            <v>N/A</v>
          </cell>
          <cell r="H468">
            <v>0</v>
          </cell>
          <cell r="I468" t="str">
            <v xml:space="preserve"> </v>
          </cell>
          <cell r="J468" t="str">
            <v xml:space="preserve"> </v>
          </cell>
          <cell r="K468" t="str">
            <v xml:space="preserve"> </v>
          </cell>
          <cell r="L468" t="str">
            <v xml:space="preserve"> </v>
          </cell>
          <cell r="M468" t="str">
            <v xml:space="preserve"> </v>
          </cell>
          <cell r="N468" t="str">
            <v xml:space="preserve"> </v>
          </cell>
          <cell r="O468" t="str">
            <v xml:space="preserve"> </v>
          </cell>
        </row>
        <row r="469">
          <cell r="A469" t="str">
            <v>MX3112 Controller</v>
          </cell>
          <cell r="B469" t="str">
            <v>1189901L1</v>
          </cell>
          <cell r="C469" t="str">
            <v>Single slot Controller or maximum of two controllers per MX3 Chassis for 1:1 protection. DS3 upstream to deliver 1 to 12 DS1and 1 to 4 ENET drops or bonds 1-12 DS1s upstream for Ethernet only drops. Requires the 4-Port 10/100 ENET Access Module (1109902L1</v>
          </cell>
          <cell r="D469">
            <v>1250</v>
          </cell>
          <cell r="E469" t="str">
            <v>N/A</v>
          </cell>
          <cell r="F469" t="str">
            <v>N/A</v>
          </cell>
          <cell r="H469">
            <v>0</v>
          </cell>
          <cell r="I469" t="str">
            <v xml:space="preserve"> </v>
          </cell>
          <cell r="J469" t="str">
            <v xml:space="preserve"> </v>
          </cell>
          <cell r="K469" t="str">
            <v xml:space="preserve"> </v>
          </cell>
          <cell r="L469" t="str">
            <v xml:space="preserve"> </v>
          </cell>
          <cell r="M469" t="str">
            <v xml:space="preserve"> </v>
          </cell>
          <cell r="N469" t="str">
            <v xml:space="preserve"> </v>
          </cell>
          <cell r="O469" t="str">
            <v xml:space="preserve"> </v>
          </cell>
        </row>
        <row r="470">
          <cell r="A470" t="str">
            <v>MX3112 10/100 ENET Card</v>
          </cell>
          <cell r="B470" t="str">
            <v>1189902L1</v>
          </cell>
          <cell r="C470" t="str">
            <v xml:space="preserve">Delivers 4-Ports of 10/100 ENET when used with the MX3112 Controller (1189901L1).  Maximum of one per MX3 Chassis. </v>
          </cell>
          <cell r="D470">
            <v>147</v>
          </cell>
          <cell r="E470" t="str">
            <v>N/A</v>
          </cell>
          <cell r="F470" t="str">
            <v>N/A</v>
          </cell>
          <cell r="H470">
            <v>0</v>
          </cell>
          <cell r="I470" t="str">
            <v xml:space="preserve"> </v>
          </cell>
          <cell r="J470" t="str">
            <v xml:space="preserve"> </v>
          </cell>
          <cell r="K470" t="str">
            <v xml:space="preserve"> </v>
          </cell>
          <cell r="L470" t="str">
            <v xml:space="preserve"> </v>
          </cell>
          <cell r="M470" t="str">
            <v xml:space="preserve"> </v>
          </cell>
          <cell r="N470" t="str">
            <v xml:space="preserve"> </v>
          </cell>
          <cell r="O470" t="str">
            <v xml:space="preserve"> </v>
          </cell>
        </row>
        <row r="471">
          <cell r="A471" t="str">
            <v>MX3208 Redundant System w/out Single Router Card</v>
          </cell>
          <cell r="B471" t="str">
            <v>4189002L1</v>
          </cell>
          <cell r="C471" t="str">
            <v>Includes: P/N 1189001L1 (1); P/N 1189002L1 (2)</v>
          </cell>
          <cell r="D471">
            <v>3108</v>
          </cell>
          <cell r="E471" t="str">
            <v>N/A</v>
          </cell>
          <cell r="F471" t="str">
            <v>N/A</v>
          </cell>
          <cell r="H471">
            <v>0</v>
          </cell>
          <cell r="I471" t="str">
            <v xml:space="preserve"> </v>
          </cell>
          <cell r="J471" t="str">
            <v xml:space="preserve"> </v>
          </cell>
          <cell r="K471" t="str">
            <v xml:space="preserve"> </v>
          </cell>
          <cell r="L471" t="str">
            <v xml:space="preserve"> </v>
          </cell>
          <cell r="M471" t="str">
            <v xml:space="preserve"> </v>
          </cell>
          <cell r="N471" t="str">
            <v xml:space="preserve"> </v>
          </cell>
          <cell r="O471" t="str">
            <v xml:space="preserve"> </v>
          </cell>
        </row>
        <row r="472">
          <cell r="A472" t="str">
            <v>MX3208 Redundant System w/ Single Router Card</v>
          </cell>
          <cell r="B472" t="str">
            <v>4189002L2</v>
          </cell>
          <cell r="C472" t="str">
            <v>Includes: P/N 1189001L1 (1); P/N 1189002L1 (2); P/N 1189004L1 (1)</v>
          </cell>
          <cell r="D472">
            <v>3790</v>
          </cell>
          <cell r="E472" t="str">
            <v>N/A</v>
          </cell>
          <cell r="F472" t="str">
            <v>N/A</v>
          </cell>
          <cell r="H472">
            <v>0</v>
          </cell>
          <cell r="I472" t="str">
            <v xml:space="preserve"> </v>
          </cell>
          <cell r="J472" t="str">
            <v xml:space="preserve"> </v>
          </cell>
          <cell r="K472" t="str">
            <v xml:space="preserve"> </v>
          </cell>
          <cell r="L472" t="str">
            <v xml:space="preserve"> </v>
          </cell>
          <cell r="M472" t="str">
            <v xml:space="preserve"> </v>
          </cell>
          <cell r="N472" t="str">
            <v xml:space="preserve"> </v>
          </cell>
          <cell r="O472" t="str">
            <v xml:space="preserve"> </v>
          </cell>
        </row>
        <row r="473">
          <cell r="A473" t="str">
            <v>MX3112 NON-REDUNDANT</v>
          </cell>
          <cell r="B473" t="str">
            <v>4189901L1</v>
          </cell>
          <cell r="C473" t="str">
            <v xml:space="preserve">Includes: P/N 1189901L1 MX3112 CONTROLLER (1), P/N 1189902L1 MX3112 10/100 ENET CARD (1), P/N 1189005L1 CONTROLLER BLANK CARD (1), P/N 1189006L1 MODULE BLANK CARD (1) P/N 1189007L1 FAN MODULE (1), P/N 1189001L1 MX3 CHASSIS (1) </v>
          </cell>
          <cell r="D473">
            <v>2639</v>
          </cell>
          <cell r="E473" t="str">
            <v>N/A</v>
          </cell>
          <cell r="F473" t="str">
            <v>N/A</v>
          </cell>
          <cell r="H473">
            <v>0</v>
          </cell>
          <cell r="I473" t="str">
            <v xml:space="preserve"> </v>
          </cell>
          <cell r="J473" t="str">
            <v xml:space="preserve"> </v>
          </cell>
          <cell r="K473" t="str">
            <v xml:space="preserve"> </v>
          </cell>
          <cell r="L473" t="str">
            <v xml:space="preserve"> </v>
          </cell>
          <cell r="M473" t="str">
            <v xml:space="preserve"> </v>
          </cell>
          <cell r="N473" t="str">
            <v xml:space="preserve"> </v>
          </cell>
          <cell r="O473" t="str">
            <v xml:space="preserve"> </v>
          </cell>
        </row>
        <row r="474">
          <cell r="A474" t="str">
            <v>MX3112 REDUNDANT</v>
          </cell>
          <cell r="B474" t="str">
            <v>4189901L2</v>
          </cell>
          <cell r="C474" t="str">
            <v>Includes: P/N 1189901L1 MX3112 CONTROLLER (2), P/N 1189902L1 MX3112 10/100 ENET CARD (1), P/N 1189006L1 MODULE BLANK CARD (1), P/N 1189007L1 FAN MODULE (1), P/N 1189001L1 MX3 CHASSIS (1)</v>
          </cell>
          <cell r="D474">
            <v>3849</v>
          </cell>
          <cell r="E474" t="str">
            <v>N/A</v>
          </cell>
          <cell r="F474" t="str">
            <v>N/A</v>
          </cell>
          <cell r="H474">
            <v>0</v>
          </cell>
          <cell r="I474" t="str">
            <v xml:space="preserve"> </v>
          </cell>
          <cell r="J474" t="str">
            <v xml:space="preserve"> </v>
          </cell>
          <cell r="K474" t="str">
            <v xml:space="preserve"> </v>
          </cell>
          <cell r="L474" t="str">
            <v xml:space="preserve"> </v>
          </cell>
          <cell r="M474" t="str">
            <v xml:space="preserve"> </v>
          </cell>
          <cell r="N474" t="str">
            <v xml:space="preserve"> </v>
          </cell>
          <cell r="O474" t="str">
            <v xml:space="preserve"> </v>
          </cell>
        </row>
        <row r="475">
          <cell r="A475" t="str">
            <v>MX2800 Chassis</v>
          </cell>
          <cell r="B475" t="str">
            <v>1200290L1</v>
          </cell>
          <cell r="C475" t="str">
            <v>MX2800 Chassis, does not include any controller cards or power supplies.</v>
          </cell>
          <cell r="D475">
            <v>875</v>
          </cell>
          <cell r="E475" t="str">
            <v>L23</v>
          </cell>
          <cell r="F475" t="str">
            <v>M23</v>
          </cell>
          <cell r="H475">
            <v>0</v>
          </cell>
          <cell r="I475" t="str">
            <v xml:space="preserve"> </v>
          </cell>
          <cell r="J475" t="str">
            <v xml:space="preserve"> </v>
          </cell>
          <cell r="K475" t="str">
            <v xml:space="preserve"> </v>
          </cell>
          <cell r="L475" t="str">
            <v xml:space="preserve"> </v>
          </cell>
          <cell r="M475" t="str">
            <v xml:space="preserve"> </v>
          </cell>
          <cell r="N475" t="str">
            <v xml:space="preserve"> </v>
          </cell>
          <cell r="O475" t="str">
            <v xml:space="preserve"> </v>
          </cell>
        </row>
        <row r="476">
          <cell r="A476" t="str">
            <v>MX2800, 2-DS3 RJ48 Panel w/Cable</v>
          </cell>
          <cell r="B476" t="str">
            <v>1200291L2</v>
          </cell>
          <cell r="C476" t="str">
            <v>1U high patch panel that provides 56 RJ connections for DSX-1 deployment.  Fits in a 19" rack.  Includes four 6-foot 64 pin to 64 pin cables to connect directly to the rear of the MX2800.</v>
          </cell>
          <cell r="D476">
            <v>966</v>
          </cell>
          <cell r="E476" t="str">
            <v>Included in Chassis</v>
          </cell>
          <cell r="F476" t="str">
            <v>Included in Chassis</v>
          </cell>
          <cell r="H476">
            <v>0</v>
          </cell>
          <cell r="I476" t="str">
            <v xml:space="preserve"> </v>
          </cell>
          <cell r="J476" t="str">
            <v xml:space="preserve"> </v>
          </cell>
          <cell r="K476" t="str">
            <v xml:space="preserve"> </v>
          </cell>
          <cell r="L476" t="str">
            <v xml:space="preserve"> </v>
          </cell>
          <cell r="M476" t="str">
            <v xml:space="preserve"> </v>
          </cell>
          <cell r="N476" t="str">
            <v xml:space="preserve"> </v>
          </cell>
          <cell r="O476" t="str">
            <v xml:space="preserve"> </v>
          </cell>
        </row>
        <row r="477">
          <cell r="A477" t="str">
            <v>MX2800 E1 Breakout Panel</v>
          </cell>
          <cell r="B477" t="str">
            <v>1200291L5</v>
          </cell>
          <cell r="C477" t="str">
            <v>MX2800 accessory. One rack unit high. Provides 21 BNC connections for E1 deployment. Fits in a 19-inch rack.</v>
          </cell>
          <cell r="D477">
            <v>1305</v>
          </cell>
          <cell r="E477" t="str">
            <v>Included in Chassis</v>
          </cell>
          <cell r="F477" t="str">
            <v>Included in Chassis</v>
          </cell>
          <cell r="H477">
            <v>0</v>
          </cell>
          <cell r="I477" t="str">
            <v xml:space="preserve"> </v>
          </cell>
          <cell r="J477" t="str">
            <v xml:space="preserve"> </v>
          </cell>
          <cell r="K477" t="str">
            <v xml:space="preserve"> </v>
          </cell>
          <cell r="L477" t="str">
            <v xml:space="preserve"> </v>
          </cell>
          <cell r="M477" t="str">
            <v xml:space="preserve"> </v>
          </cell>
          <cell r="N477" t="str">
            <v xml:space="preserve"> </v>
          </cell>
          <cell r="O477" t="str">
            <v xml:space="preserve"> </v>
          </cell>
        </row>
        <row r="478">
          <cell r="A478" t="str">
            <v>MX2800 RJ48 Patch Panel w/out Cable</v>
          </cell>
          <cell r="B478" t="str">
            <v>1200291L6</v>
          </cell>
          <cell r="C478" t="str">
            <v>1U high patch panel that provides 28 RJ connections for DSX-1 deployment; fits in a 19-in. rack without the cable.</v>
          </cell>
          <cell r="D478">
            <v>224</v>
          </cell>
          <cell r="E478" t="str">
            <v>Included in Chassis</v>
          </cell>
          <cell r="F478" t="str">
            <v>Included in Chassis</v>
          </cell>
          <cell r="H478">
            <v>0</v>
          </cell>
          <cell r="I478" t="str">
            <v xml:space="preserve"> </v>
          </cell>
          <cell r="J478" t="str">
            <v xml:space="preserve"> </v>
          </cell>
          <cell r="K478" t="str">
            <v xml:space="preserve"> </v>
          </cell>
          <cell r="L478" t="str">
            <v xml:space="preserve"> </v>
          </cell>
          <cell r="M478" t="str">
            <v xml:space="preserve"> </v>
          </cell>
          <cell r="N478" t="str">
            <v xml:space="preserve"> </v>
          </cell>
          <cell r="O478" t="str">
            <v xml:space="preserve"> </v>
          </cell>
        </row>
        <row r="479">
          <cell r="A479" t="str">
            <v>MX2800 75 OHM E1 Patch Panel w/out Cable</v>
          </cell>
          <cell r="B479" t="str">
            <v>1200291L7</v>
          </cell>
          <cell r="C479" t="str">
            <v>MX2800 accessory; one rack unit high; provides 21 BNC connections for E1 deployment; fits in a 19-in. rack without the cable.</v>
          </cell>
          <cell r="D479">
            <v>985</v>
          </cell>
          <cell r="E479" t="str">
            <v>Included in Chassis</v>
          </cell>
          <cell r="F479" t="str">
            <v>Included in Chassis</v>
          </cell>
          <cell r="H479">
            <v>0</v>
          </cell>
          <cell r="I479" t="str">
            <v xml:space="preserve"> </v>
          </cell>
          <cell r="J479" t="str">
            <v xml:space="preserve"> </v>
          </cell>
          <cell r="K479" t="str">
            <v xml:space="preserve"> </v>
          </cell>
          <cell r="L479" t="str">
            <v xml:space="preserve"> </v>
          </cell>
          <cell r="M479" t="str">
            <v xml:space="preserve"> </v>
          </cell>
          <cell r="N479" t="str">
            <v xml:space="preserve"> </v>
          </cell>
          <cell r="O479" t="str">
            <v xml:space="preserve"> </v>
          </cell>
        </row>
        <row r="480">
          <cell r="A480" t="str">
            <v xml:space="preserve">MX2800 Rackmount Brackets, Spares </v>
          </cell>
          <cell r="B480" t="str">
            <v>1200293L4</v>
          </cell>
          <cell r="C480" t="str">
            <v>Spare Rackmount Brackets for MX2800 Chassis.</v>
          </cell>
          <cell r="D480">
            <v>27</v>
          </cell>
          <cell r="E480" t="str">
            <v>Included in Chassis</v>
          </cell>
          <cell r="F480" t="str">
            <v>Included in Chassis</v>
          </cell>
          <cell r="H480">
            <v>0</v>
          </cell>
          <cell r="I480" t="str">
            <v xml:space="preserve"> </v>
          </cell>
          <cell r="J480" t="str">
            <v xml:space="preserve"> </v>
          </cell>
          <cell r="K480" t="str">
            <v xml:space="preserve"> </v>
          </cell>
          <cell r="L480" t="str">
            <v xml:space="preserve"> </v>
          </cell>
          <cell r="M480" t="str">
            <v xml:space="preserve"> </v>
          </cell>
          <cell r="N480" t="str">
            <v xml:space="preserve"> </v>
          </cell>
          <cell r="O480" t="str">
            <v xml:space="preserve"> </v>
          </cell>
        </row>
        <row r="481">
          <cell r="A481" t="str">
            <v>MX2800 Faceplate Fan</v>
          </cell>
          <cell r="B481" t="str">
            <v>1200466L1</v>
          </cell>
          <cell r="C481" t="str">
            <v>MX2800 accessory. Replaces original chassis faceplate. Allows units to be stacked directly on top of each other. For use with the 1202289L1 and 1202289L2 power supplies.</v>
          </cell>
          <cell r="D481">
            <v>280</v>
          </cell>
          <cell r="E481" t="str">
            <v>Included in Chassis</v>
          </cell>
          <cell r="F481" t="str">
            <v>Included in Chassis</v>
          </cell>
          <cell r="H481">
            <v>0</v>
          </cell>
          <cell r="I481" t="str">
            <v xml:space="preserve"> </v>
          </cell>
          <cell r="J481" t="str">
            <v xml:space="preserve"> </v>
          </cell>
          <cell r="K481" t="str">
            <v xml:space="preserve"> </v>
          </cell>
          <cell r="L481" t="str">
            <v xml:space="preserve"> </v>
          </cell>
          <cell r="M481" t="str">
            <v xml:space="preserve"> </v>
          </cell>
          <cell r="N481" t="str">
            <v xml:space="preserve"> </v>
          </cell>
          <cell r="O481" t="str">
            <v xml:space="preserve"> </v>
          </cell>
        </row>
        <row r="482">
          <cell r="A482" t="str">
            <v>MX2800 AC Power Supply</v>
          </cell>
          <cell r="B482" t="str">
            <v>1202289L1</v>
          </cell>
          <cell r="C482" t="str">
            <v>Spare AC Power supply for MX2800.</v>
          </cell>
          <cell r="D482">
            <v>275</v>
          </cell>
          <cell r="E482" t="str">
            <v>Included in Chassis</v>
          </cell>
          <cell r="F482" t="str">
            <v>Included in Chassis</v>
          </cell>
          <cell r="H482">
            <v>0</v>
          </cell>
          <cell r="I482" t="str">
            <v xml:space="preserve"> </v>
          </cell>
          <cell r="J482" t="str">
            <v xml:space="preserve"> </v>
          </cell>
          <cell r="K482" t="str">
            <v xml:space="preserve"> </v>
          </cell>
          <cell r="L482" t="str">
            <v xml:space="preserve"> </v>
          </cell>
          <cell r="M482" t="str">
            <v xml:space="preserve"> </v>
          </cell>
          <cell r="N482" t="str">
            <v xml:space="preserve"> </v>
          </cell>
          <cell r="O482" t="str">
            <v xml:space="preserve"> </v>
          </cell>
        </row>
        <row r="483">
          <cell r="A483" t="str">
            <v>MX2800 DC Power Supply</v>
          </cell>
          <cell r="B483" t="str">
            <v>1202289L2</v>
          </cell>
          <cell r="C483" t="str">
            <v>Spare DC Power supply for MX2800.</v>
          </cell>
          <cell r="D483">
            <v>225</v>
          </cell>
          <cell r="E483" t="str">
            <v>Included in Chassis</v>
          </cell>
          <cell r="F483" t="str">
            <v>Included in Chassis</v>
          </cell>
          <cell r="H483">
            <v>0</v>
          </cell>
          <cell r="I483" t="str">
            <v xml:space="preserve"> </v>
          </cell>
          <cell r="J483" t="str">
            <v xml:space="preserve"> </v>
          </cell>
          <cell r="K483" t="str">
            <v xml:space="preserve"> </v>
          </cell>
          <cell r="L483" t="str">
            <v xml:space="preserve"> </v>
          </cell>
          <cell r="M483" t="str">
            <v xml:space="preserve"> </v>
          </cell>
          <cell r="N483" t="str">
            <v xml:space="preserve"> </v>
          </cell>
          <cell r="O483" t="str">
            <v xml:space="preserve"> </v>
          </cell>
        </row>
        <row r="484">
          <cell r="A484" t="str">
            <v>MX2800 24V PSU</v>
          </cell>
          <cell r="B484" t="str">
            <v>1202289L3</v>
          </cell>
          <cell r="C484" t="str">
            <v>Spare power power supply for MX2800</v>
          </cell>
          <cell r="D484">
            <v>225</v>
          </cell>
          <cell r="E484" t="str">
            <v>Included in Chassis</v>
          </cell>
          <cell r="F484" t="str">
            <v>Included in Chassis</v>
          </cell>
          <cell r="H484">
            <v>0</v>
          </cell>
          <cell r="I484" t="str">
            <v xml:space="preserve"> </v>
          </cell>
          <cell r="J484" t="str">
            <v xml:space="preserve"> </v>
          </cell>
          <cell r="K484" t="str">
            <v xml:space="preserve"> </v>
          </cell>
          <cell r="L484" t="str">
            <v xml:space="preserve"> </v>
          </cell>
          <cell r="M484" t="str">
            <v xml:space="preserve"> </v>
          </cell>
          <cell r="N484" t="str">
            <v xml:space="preserve"> </v>
          </cell>
          <cell r="O484" t="str">
            <v xml:space="preserve"> </v>
          </cell>
        </row>
        <row r="485">
          <cell r="A485" t="str">
            <v>MX2800 STS-1 Controller w/out Modem</v>
          </cell>
          <cell r="B485" t="str">
            <v>1204659L2</v>
          </cell>
          <cell r="C485" t="str">
            <v>Controller card for MX2800. Incorporates STS-1 and 28 DSX-1s. Works with both AC and DC versions.</v>
          </cell>
          <cell r="D485">
            <v>2490</v>
          </cell>
          <cell r="E485" t="str">
            <v>Included in Chassis</v>
          </cell>
          <cell r="F485" t="str">
            <v>Included in Chassis</v>
          </cell>
          <cell r="H485">
            <v>0</v>
          </cell>
          <cell r="I485" t="str">
            <v xml:space="preserve"> </v>
          </cell>
          <cell r="J485" t="str">
            <v xml:space="preserve"> </v>
          </cell>
          <cell r="K485" t="str">
            <v xml:space="preserve"> </v>
          </cell>
          <cell r="L485" t="str">
            <v xml:space="preserve"> </v>
          </cell>
          <cell r="M485" t="str">
            <v xml:space="preserve"> </v>
          </cell>
          <cell r="N485" t="str">
            <v xml:space="preserve"> </v>
          </cell>
          <cell r="O485" t="str">
            <v xml:space="preserve"> </v>
          </cell>
        </row>
        <row r="486">
          <cell r="A486" t="str">
            <v>MX2800 Controller w/Modem</v>
          </cell>
          <cell r="B486" t="str">
            <v>1205288L1</v>
          </cell>
          <cell r="C486" t="str">
            <v>Spare Controller Card for the MX2800, Incorporates DS3 and 28 DSX-1's.  Card also incorporates an integrated modem.  Will work in either AC or DC versions of the MX2800</v>
          </cell>
          <cell r="D486">
            <v>1240</v>
          </cell>
          <cell r="E486" t="str">
            <v>Included in Chassis</v>
          </cell>
          <cell r="F486" t="str">
            <v>Included in Chassis</v>
          </cell>
          <cell r="H486">
            <v>0</v>
          </cell>
          <cell r="I486" t="str">
            <v xml:space="preserve"> </v>
          </cell>
          <cell r="J486" t="str">
            <v xml:space="preserve"> </v>
          </cell>
          <cell r="K486" t="str">
            <v xml:space="preserve"> </v>
          </cell>
          <cell r="L486" t="str">
            <v xml:space="preserve"> </v>
          </cell>
          <cell r="M486" t="str">
            <v xml:space="preserve"> </v>
          </cell>
          <cell r="N486" t="str">
            <v xml:space="preserve"> </v>
          </cell>
          <cell r="O486" t="str">
            <v xml:space="preserve"> </v>
          </cell>
        </row>
        <row r="487">
          <cell r="A487" t="str">
            <v>MX2800 Controller w/out Modem</v>
          </cell>
          <cell r="B487" t="str">
            <v>1205288L2</v>
          </cell>
          <cell r="C487" t="str">
            <v>Spare Controller Card for the MX2800. Incorporates DS3 and 28 DSX-1's.  Will work in either AC or DC versions of the MX2800. Has NO built-in modem.</v>
          </cell>
          <cell r="D487">
            <v>1020</v>
          </cell>
          <cell r="E487" t="str">
            <v>Included in Chassis</v>
          </cell>
          <cell r="F487" t="str">
            <v>Included in Chassis</v>
          </cell>
          <cell r="H487">
            <v>0</v>
          </cell>
          <cell r="I487" t="str">
            <v xml:space="preserve"> </v>
          </cell>
          <cell r="J487" t="str">
            <v xml:space="preserve"> </v>
          </cell>
          <cell r="K487" t="str">
            <v xml:space="preserve"> </v>
          </cell>
          <cell r="L487" t="str">
            <v xml:space="preserve"> </v>
          </cell>
          <cell r="M487" t="str">
            <v xml:space="preserve"> </v>
          </cell>
          <cell r="N487" t="str">
            <v xml:space="preserve"> </v>
          </cell>
          <cell r="O487" t="str">
            <v xml:space="preserve"> </v>
          </cell>
        </row>
        <row r="488">
          <cell r="A488" t="str">
            <v>MX2800 Redundant AC w/Modem and Patch Panel</v>
          </cell>
          <cell r="B488" t="str">
            <v>4205291L2</v>
          </cell>
          <cell r="C488" t="str">
            <v>A fully redundant M13 mux that is AC powered and has a built-in V.34 modem for management. Complete w/ redundant controller cards and AC power supplies. Unit is 19" or 23" rackmountable and ships w/ one 8-pin to 8-pin modular cable, one modular to DB-9 fe</v>
          </cell>
          <cell r="D488">
            <v>4432</v>
          </cell>
          <cell r="E488" t="str">
            <v>L23</v>
          </cell>
          <cell r="F488" t="str">
            <v>M23</v>
          </cell>
          <cell r="H488">
            <v>0</v>
          </cell>
          <cell r="I488" t="str">
            <v xml:space="preserve"> </v>
          </cell>
          <cell r="J488" t="str">
            <v xml:space="preserve"> </v>
          </cell>
          <cell r="K488" t="str">
            <v xml:space="preserve"> </v>
          </cell>
          <cell r="L488" t="str">
            <v xml:space="preserve"> </v>
          </cell>
          <cell r="M488" t="str">
            <v xml:space="preserve"> </v>
          </cell>
          <cell r="N488" t="str">
            <v xml:space="preserve"> </v>
          </cell>
          <cell r="O488" t="str">
            <v xml:space="preserve"> </v>
          </cell>
        </row>
        <row r="489">
          <cell r="A489" t="str">
            <v>MX2800 Redundant AC w/Patch Panel</v>
          </cell>
          <cell r="B489" t="str">
            <v>4205291L6</v>
          </cell>
          <cell r="C489" t="str">
            <v xml:space="preserve"> M13 Multiplexer. Same as 4205290L2 w/out the built-in modem. Unit consist of one Chassis (1200290L1), two Controller Cards (1205288L2), two AC Power Supplies (1202289L1) and patch panel. </v>
          </cell>
          <cell r="D489">
            <v>3960</v>
          </cell>
          <cell r="E489" t="str">
            <v>L23</v>
          </cell>
          <cell r="F489" t="str">
            <v>M23</v>
          </cell>
          <cell r="G489">
            <v>1</v>
          </cell>
          <cell r="H489">
            <v>3960</v>
          </cell>
          <cell r="I489">
            <v>438</v>
          </cell>
          <cell r="J489">
            <v>1125</v>
          </cell>
          <cell r="K489">
            <v>690</v>
          </cell>
          <cell r="L489">
            <v>920</v>
          </cell>
          <cell r="M489">
            <v>1150</v>
          </cell>
          <cell r="N489">
            <v>1265</v>
          </cell>
          <cell r="O489">
            <v>1610</v>
          </cell>
        </row>
        <row r="490">
          <cell r="A490" t="str">
            <v>MX2800 DS3 AC Non-Redundant w/Modem</v>
          </cell>
          <cell r="B490" t="str">
            <v>4205290L1</v>
          </cell>
          <cell r="C490" t="str">
            <v>A non-redundant M13 mux that is AC powered and has a built-in V.34 modem for management. Includes one controller card and one power supply. Unit is 19" or 23" rackmountable and ships w/ one 8-pin to 8-pin modular cable, one modular to DB-9 female adapter.</v>
          </cell>
          <cell r="D490">
            <v>2390</v>
          </cell>
          <cell r="E490" t="str">
            <v>L23</v>
          </cell>
          <cell r="F490" t="str">
            <v>M23</v>
          </cell>
          <cell r="H490">
            <v>0</v>
          </cell>
          <cell r="I490" t="str">
            <v xml:space="preserve"> </v>
          </cell>
          <cell r="J490" t="str">
            <v xml:space="preserve"> </v>
          </cell>
          <cell r="K490" t="str">
            <v xml:space="preserve"> </v>
          </cell>
          <cell r="L490" t="str">
            <v xml:space="preserve"> </v>
          </cell>
          <cell r="M490" t="str">
            <v xml:space="preserve"> </v>
          </cell>
          <cell r="N490" t="str">
            <v xml:space="preserve"> </v>
          </cell>
          <cell r="O490" t="str">
            <v xml:space="preserve"> </v>
          </cell>
        </row>
        <row r="491">
          <cell r="A491" t="str">
            <v>MX2800 DS3 AC Redundant w/ Modem</v>
          </cell>
          <cell r="B491" t="str">
            <v>4205290L2</v>
          </cell>
          <cell r="C491" t="str">
            <v>A fully redundant M13 mux that is AC powered and has a built-in V.34 modem for management. Complete w/ redundant controller cards and AC power supplies. Unit is 19" or 23" rackmountable and ships w/ one 8-pin to 8-pin modular cable, one modular to DB-9 fe</v>
          </cell>
          <cell r="D491">
            <v>3905</v>
          </cell>
          <cell r="E491" t="str">
            <v>L23</v>
          </cell>
          <cell r="F491" t="str">
            <v>M23</v>
          </cell>
          <cell r="H491">
            <v>0</v>
          </cell>
          <cell r="I491" t="str">
            <v xml:space="preserve"> </v>
          </cell>
          <cell r="J491" t="str">
            <v xml:space="preserve"> </v>
          </cell>
          <cell r="K491" t="str">
            <v xml:space="preserve"> </v>
          </cell>
          <cell r="L491" t="str">
            <v xml:space="preserve"> </v>
          </cell>
          <cell r="M491" t="str">
            <v xml:space="preserve"> </v>
          </cell>
          <cell r="N491" t="str">
            <v xml:space="preserve"> </v>
          </cell>
          <cell r="O491" t="str">
            <v xml:space="preserve"> </v>
          </cell>
        </row>
        <row r="492">
          <cell r="A492" t="str">
            <v>MX2800 DS3 AC Non-Redundant w/out Modem</v>
          </cell>
          <cell r="B492" t="str">
            <v>4205290L5</v>
          </cell>
          <cell r="C492" t="str">
            <v xml:space="preserve">MX2800  M13 Multiplexer. Same as 4205290L1 w/out the built-in modem. Unit consist of one Chassis (1200290L1), one Controller Card (1205288L2) and one AC Power Supply (1202289L1). </v>
          </cell>
          <cell r="D492">
            <v>2170</v>
          </cell>
          <cell r="E492" t="str">
            <v>L23</v>
          </cell>
          <cell r="F492" t="str">
            <v>M23</v>
          </cell>
          <cell r="H492">
            <v>0</v>
          </cell>
          <cell r="I492" t="str">
            <v xml:space="preserve"> </v>
          </cell>
          <cell r="J492" t="str">
            <v xml:space="preserve"> </v>
          </cell>
          <cell r="K492" t="str">
            <v xml:space="preserve"> </v>
          </cell>
          <cell r="L492" t="str">
            <v xml:space="preserve"> </v>
          </cell>
          <cell r="M492" t="str">
            <v xml:space="preserve"> </v>
          </cell>
          <cell r="N492" t="str">
            <v xml:space="preserve"> </v>
          </cell>
          <cell r="O492" t="str">
            <v xml:space="preserve"> </v>
          </cell>
        </row>
        <row r="493">
          <cell r="A493" t="str">
            <v>MX2800 DS3 AC Redundant w/out Modem</v>
          </cell>
          <cell r="B493" t="str">
            <v>4205290L6</v>
          </cell>
          <cell r="C493" t="str">
            <v xml:space="preserve">MX2800  M13 Multiplexer. Same as 4205290L2 w/out the built-in modem. Unit consist of one Chassis (1200290L1), two Controller Cards (1205288L2) and two AC Power Supplies (1202289L1). </v>
          </cell>
          <cell r="D493">
            <v>3465</v>
          </cell>
          <cell r="E493" t="str">
            <v>L23</v>
          </cell>
          <cell r="F493" t="str">
            <v>M23</v>
          </cell>
          <cell r="H493">
            <v>0</v>
          </cell>
          <cell r="I493" t="str">
            <v xml:space="preserve"> </v>
          </cell>
          <cell r="J493" t="str">
            <v xml:space="preserve"> </v>
          </cell>
          <cell r="K493" t="str">
            <v xml:space="preserve"> </v>
          </cell>
          <cell r="L493" t="str">
            <v xml:space="preserve"> </v>
          </cell>
          <cell r="M493" t="str">
            <v xml:space="preserve"> </v>
          </cell>
          <cell r="N493" t="str">
            <v xml:space="preserve"> </v>
          </cell>
          <cell r="O493" t="str">
            <v xml:space="preserve"> </v>
          </cell>
        </row>
        <row r="494">
          <cell r="A494" t="str">
            <v>MX2800 DS3 DC Non-Redundant w/Modem</v>
          </cell>
          <cell r="B494" t="str">
            <v>4205290L3</v>
          </cell>
          <cell r="C494" t="str">
            <v>A non-redundant M13 mux that is DC powered and has a built-in V.34 modem for management. Includes one controller card and one power supply. Unit is 19" or 23" rackmountable and ships w/ one 8-pin to 8-pin modular cable, one modular to DB-9 female adapter.</v>
          </cell>
          <cell r="D494">
            <v>2340</v>
          </cell>
          <cell r="E494" t="str">
            <v>L23</v>
          </cell>
          <cell r="F494" t="str">
            <v>M23</v>
          </cell>
          <cell r="H494">
            <v>0</v>
          </cell>
          <cell r="I494" t="str">
            <v xml:space="preserve"> </v>
          </cell>
          <cell r="J494" t="str">
            <v xml:space="preserve"> </v>
          </cell>
          <cell r="K494" t="str">
            <v xml:space="preserve"> </v>
          </cell>
          <cell r="L494" t="str">
            <v xml:space="preserve"> </v>
          </cell>
          <cell r="M494" t="str">
            <v xml:space="preserve"> </v>
          </cell>
          <cell r="N494" t="str">
            <v xml:space="preserve"> </v>
          </cell>
          <cell r="O494" t="str">
            <v xml:space="preserve"> </v>
          </cell>
        </row>
        <row r="495">
          <cell r="A495" t="str">
            <v>MX2800 DS3 DC Redundant w/Modem</v>
          </cell>
          <cell r="B495" t="str">
            <v>4205290L4</v>
          </cell>
          <cell r="C495" t="str">
            <v>A fully redundant M13 mux that is DC powered and has a built-in V.34 modem for management. Complete w/ redundant controller cards and DC power supplies. Unit is 19" or 23" rackmountable and ships w/ one 8-pin to 8-pin modular cable, one modular to DB-9 fe</v>
          </cell>
          <cell r="D495">
            <v>3805</v>
          </cell>
          <cell r="E495" t="str">
            <v>L23</v>
          </cell>
          <cell r="F495" t="str">
            <v>M23</v>
          </cell>
          <cell r="H495">
            <v>0</v>
          </cell>
          <cell r="I495" t="str">
            <v xml:space="preserve"> </v>
          </cell>
          <cell r="J495" t="str">
            <v xml:space="preserve"> </v>
          </cell>
          <cell r="K495" t="str">
            <v xml:space="preserve"> </v>
          </cell>
          <cell r="L495" t="str">
            <v xml:space="preserve"> </v>
          </cell>
          <cell r="M495" t="str">
            <v xml:space="preserve"> </v>
          </cell>
          <cell r="N495" t="str">
            <v xml:space="preserve"> </v>
          </cell>
          <cell r="O495" t="str">
            <v xml:space="preserve"> </v>
          </cell>
        </row>
        <row r="496">
          <cell r="A496" t="str">
            <v>MX2800 DS3 DC Non-Redundant w/out Modem</v>
          </cell>
          <cell r="B496" t="str">
            <v>4205290L7</v>
          </cell>
          <cell r="C496" t="str">
            <v xml:space="preserve">MX2800  M13 Multiplexer. Same as 4205290L3 w/out the built-in modem. Unit consist of one Chassis (1200290L1), one Controller Card (1205288L2) and one DC Power Supply (1202289L2). </v>
          </cell>
          <cell r="D496">
            <v>2120</v>
          </cell>
          <cell r="E496" t="str">
            <v>L23</v>
          </cell>
          <cell r="F496" t="str">
            <v>M23</v>
          </cell>
          <cell r="H496">
            <v>0</v>
          </cell>
          <cell r="I496" t="str">
            <v xml:space="preserve"> </v>
          </cell>
          <cell r="J496" t="str">
            <v xml:space="preserve"> </v>
          </cell>
          <cell r="K496" t="str">
            <v xml:space="preserve"> </v>
          </cell>
          <cell r="L496" t="str">
            <v xml:space="preserve"> </v>
          </cell>
          <cell r="M496" t="str">
            <v xml:space="preserve"> </v>
          </cell>
          <cell r="N496" t="str">
            <v xml:space="preserve"> </v>
          </cell>
          <cell r="O496" t="str">
            <v xml:space="preserve"> </v>
          </cell>
        </row>
        <row r="497">
          <cell r="A497" t="str">
            <v>MX2800 DS3 DC Redundant w/out Modem</v>
          </cell>
          <cell r="B497" t="str">
            <v>4205290L8</v>
          </cell>
          <cell r="C497" t="str">
            <v xml:space="preserve">MX2800  M13 Multiplexer. Same as 4205290L4 w/out the built-in modem. Unit consist of one Chassis (1200290L1), two Controller Cards (1205288L2) and two DC Power Supplies (1202289L2). </v>
          </cell>
          <cell r="D497">
            <v>3364</v>
          </cell>
          <cell r="E497" t="str">
            <v>L23</v>
          </cell>
          <cell r="F497" t="str">
            <v>M23</v>
          </cell>
          <cell r="H497">
            <v>0</v>
          </cell>
          <cell r="I497" t="str">
            <v xml:space="preserve"> </v>
          </cell>
          <cell r="J497" t="str">
            <v xml:space="preserve"> </v>
          </cell>
          <cell r="K497" t="str">
            <v xml:space="preserve"> </v>
          </cell>
          <cell r="L497" t="str">
            <v xml:space="preserve"> </v>
          </cell>
          <cell r="M497" t="str">
            <v xml:space="preserve"> </v>
          </cell>
          <cell r="N497" t="str">
            <v xml:space="preserve"> </v>
          </cell>
          <cell r="O497" t="str">
            <v xml:space="preserve"> </v>
          </cell>
        </row>
        <row r="498">
          <cell r="A498" t="str">
            <v>MX2800 DS3 AC/DC Redundant System w/out Modem</v>
          </cell>
          <cell r="B498" t="str">
            <v>4205290L9</v>
          </cell>
          <cell r="C498" t="str">
            <v>A fully redundant M13 mux that is AC/DC powered. Complete w/ redundant controller cards and 1 DC power supply and 1 AC power supply. Unit is 19" or 23" rackmountable and ships w/ one 8-pin to 8-pin modular cable, one modular to DB-9 female adapter. Unit c</v>
          </cell>
          <cell r="D498">
            <v>3665</v>
          </cell>
          <cell r="E498" t="str">
            <v>L23</v>
          </cell>
          <cell r="F498" t="str">
            <v>M23</v>
          </cell>
          <cell r="H498">
            <v>0</v>
          </cell>
          <cell r="I498" t="str">
            <v xml:space="preserve"> </v>
          </cell>
          <cell r="J498" t="str">
            <v xml:space="preserve"> </v>
          </cell>
          <cell r="K498" t="str">
            <v xml:space="preserve"> </v>
          </cell>
          <cell r="L498" t="str">
            <v xml:space="preserve"> </v>
          </cell>
          <cell r="M498" t="str">
            <v xml:space="preserve"> </v>
          </cell>
          <cell r="N498" t="str">
            <v xml:space="preserve"> </v>
          </cell>
          <cell r="O498" t="str">
            <v xml:space="preserve"> </v>
          </cell>
        </row>
        <row r="499">
          <cell r="A499" t="str">
            <v xml:space="preserve">MX2800 DS3 AC/DC Redundant w/out Modem + BT </v>
          </cell>
          <cell r="B499" t="str">
            <v>4205290L9#B</v>
          </cell>
          <cell r="C499" t="str">
            <v>A fully redundant M13 mux that is AC/DC powered. Complete w/ redundant controller cards and 1 DC power supply and 1 AC power supply with a battery backup system. Unit is 19" or 23" rackmountable and ships w/ one 8-pin to 8-pin modular cable, one modular t</v>
          </cell>
          <cell r="D499">
            <v>4090</v>
          </cell>
          <cell r="E499" t="str">
            <v>L23</v>
          </cell>
          <cell r="F499" t="str">
            <v>M23</v>
          </cell>
          <cell r="H499">
            <v>0</v>
          </cell>
          <cell r="I499" t="str">
            <v xml:space="preserve"> </v>
          </cell>
          <cell r="J499" t="str">
            <v xml:space="preserve"> </v>
          </cell>
          <cell r="K499" t="str">
            <v xml:space="preserve"> </v>
          </cell>
          <cell r="L499" t="str">
            <v xml:space="preserve"> </v>
          </cell>
          <cell r="M499" t="str">
            <v xml:space="preserve"> </v>
          </cell>
          <cell r="N499" t="str">
            <v xml:space="preserve"> </v>
          </cell>
          <cell r="O499" t="str">
            <v xml:space="preserve"> </v>
          </cell>
        </row>
        <row r="500">
          <cell r="A500" t="str">
            <v>MX2800 DS3 AC/DC Redundant System w/Modem</v>
          </cell>
          <cell r="B500" t="str">
            <v>4205290L10</v>
          </cell>
          <cell r="C500" t="str">
            <v>A fully redundant M13 mux that is AC/DC powered and has a built-in V.34 modem for management. Complete w/ redundant controller cards and 1 DC power supply and 1 AC power supply. Unit is 19" or 23" rackmountable and ships w/ one 8-pin to 8-pin modular cabl</v>
          </cell>
          <cell r="D500">
            <v>4105</v>
          </cell>
          <cell r="E500" t="str">
            <v>L23</v>
          </cell>
          <cell r="F500" t="str">
            <v>M23</v>
          </cell>
          <cell r="H500">
            <v>0</v>
          </cell>
          <cell r="I500" t="str">
            <v xml:space="preserve"> </v>
          </cell>
          <cell r="J500" t="str">
            <v xml:space="preserve"> </v>
          </cell>
          <cell r="K500" t="str">
            <v xml:space="preserve"> </v>
          </cell>
          <cell r="L500" t="str">
            <v xml:space="preserve"> </v>
          </cell>
          <cell r="M500" t="str">
            <v xml:space="preserve"> </v>
          </cell>
          <cell r="N500" t="str">
            <v xml:space="preserve"> </v>
          </cell>
          <cell r="O500" t="str">
            <v xml:space="preserve"> </v>
          </cell>
        </row>
        <row r="501">
          <cell r="A501" t="str">
            <v xml:space="preserve">MX2800 DS3 AC/DC Redundant w/Modem + BT </v>
          </cell>
          <cell r="B501" t="str">
            <v>4205290L10#B</v>
          </cell>
          <cell r="C501" t="str">
            <v>A fully redundant M13 mux that is AC/DC powered and has a built-in V.34 modem for management with a battery backup system. Complete w/ redundant controller cards and 1 DC power supply and 1 AC power supply. Unit is 19" or 23" rackmountable and ships w/ on</v>
          </cell>
          <cell r="D501">
            <v>4530</v>
          </cell>
          <cell r="E501" t="str">
            <v>L23</v>
          </cell>
          <cell r="F501" t="str">
            <v>M23</v>
          </cell>
          <cell r="H501">
            <v>0</v>
          </cell>
          <cell r="I501" t="str">
            <v xml:space="preserve"> </v>
          </cell>
          <cell r="J501" t="str">
            <v xml:space="preserve"> </v>
          </cell>
          <cell r="K501" t="str">
            <v xml:space="preserve"> </v>
          </cell>
          <cell r="L501" t="str">
            <v xml:space="preserve"> </v>
          </cell>
          <cell r="M501" t="str">
            <v xml:space="preserve"> </v>
          </cell>
          <cell r="N501" t="str">
            <v xml:space="preserve"> </v>
          </cell>
          <cell r="O501" t="str">
            <v xml:space="preserve"> </v>
          </cell>
        </row>
        <row r="502">
          <cell r="A502" t="str">
            <v>MX2800 Non-Redundant 24V w/Modem</v>
          </cell>
          <cell r="B502" t="str">
            <v>4205290L23</v>
          </cell>
          <cell r="C502" t="str">
            <v>MX2800 M13 Multiplexer 24V system Non-Redundant w/modem consists of one chassis (1200290L1), one PSU (1202289L3) and one controller card (1205288L1).</v>
          </cell>
          <cell r="D502">
            <v>2340</v>
          </cell>
          <cell r="E502" t="str">
            <v>L23</v>
          </cell>
          <cell r="F502" t="str">
            <v>M23</v>
          </cell>
          <cell r="H502">
            <v>0</v>
          </cell>
          <cell r="I502" t="str">
            <v xml:space="preserve"> </v>
          </cell>
          <cell r="J502" t="str">
            <v xml:space="preserve"> </v>
          </cell>
          <cell r="K502" t="str">
            <v xml:space="preserve"> </v>
          </cell>
          <cell r="L502" t="str">
            <v xml:space="preserve"> </v>
          </cell>
          <cell r="M502" t="str">
            <v xml:space="preserve"> </v>
          </cell>
          <cell r="N502" t="str">
            <v xml:space="preserve"> </v>
          </cell>
          <cell r="O502" t="str">
            <v xml:space="preserve"> </v>
          </cell>
        </row>
        <row r="503">
          <cell r="A503" t="str">
            <v>MX2800 Redundant 24V w/ Modem</v>
          </cell>
          <cell r="B503" t="str">
            <v>4205290L24</v>
          </cell>
          <cell r="C503" t="str">
            <v>MX2800  M13 Multiplexer 24V system Redundant w/modem consists of one chassis (1200290L1), two PSUs (1202289L3) and two controller cards (1205288L1)..</v>
          </cell>
          <cell r="D503">
            <v>3805</v>
          </cell>
          <cell r="E503" t="str">
            <v>L23</v>
          </cell>
          <cell r="F503" t="str">
            <v>M23</v>
          </cell>
          <cell r="H503">
            <v>0</v>
          </cell>
          <cell r="I503" t="str">
            <v xml:space="preserve"> </v>
          </cell>
          <cell r="J503" t="str">
            <v xml:space="preserve"> </v>
          </cell>
          <cell r="K503" t="str">
            <v xml:space="preserve"> </v>
          </cell>
          <cell r="L503" t="str">
            <v xml:space="preserve"> </v>
          </cell>
          <cell r="M503" t="str">
            <v xml:space="preserve"> </v>
          </cell>
          <cell r="N503" t="str">
            <v xml:space="preserve"> </v>
          </cell>
          <cell r="O503" t="str">
            <v xml:space="preserve"> </v>
          </cell>
        </row>
        <row r="504">
          <cell r="A504" t="str">
            <v>MX2800 Non-Redundant 24V w/out Modem</v>
          </cell>
          <cell r="B504" t="str">
            <v>4205290L27</v>
          </cell>
          <cell r="C504" t="str">
            <v>MX2800  M13 Multiplexer 24V system Non- Redundant w/out modem consists of one chassis (1200290L1), one PSU (1202289L3) and one controller card (1205288L2).</v>
          </cell>
          <cell r="D504">
            <v>2120</v>
          </cell>
          <cell r="E504" t="str">
            <v>L23</v>
          </cell>
          <cell r="F504" t="str">
            <v>M23</v>
          </cell>
          <cell r="H504">
            <v>0</v>
          </cell>
          <cell r="I504" t="str">
            <v xml:space="preserve"> </v>
          </cell>
          <cell r="J504" t="str">
            <v xml:space="preserve"> </v>
          </cell>
          <cell r="K504" t="str">
            <v xml:space="preserve"> </v>
          </cell>
          <cell r="L504" t="str">
            <v xml:space="preserve"> </v>
          </cell>
          <cell r="M504" t="str">
            <v xml:space="preserve"> </v>
          </cell>
          <cell r="N504" t="str">
            <v xml:space="preserve"> </v>
          </cell>
          <cell r="O504" t="str">
            <v xml:space="preserve"> </v>
          </cell>
        </row>
        <row r="505">
          <cell r="A505" t="str">
            <v>MX2800 Redundant 24V w/out Modem</v>
          </cell>
          <cell r="B505" t="str">
            <v>4205290L28</v>
          </cell>
          <cell r="C505" t="str">
            <v>MX2800  M13 Multiplexer 24V system Redundant w/out modem consists of one chassis (1200290L1), two PSUs (1202289L3) and two controller cards (1205288L2).</v>
          </cell>
          <cell r="D505">
            <v>3364</v>
          </cell>
          <cell r="E505" t="str">
            <v>L23</v>
          </cell>
          <cell r="F505" t="str">
            <v>M23</v>
          </cell>
          <cell r="H505">
            <v>0</v>
          </cell>
          <cell r="I505" t="str">
            <v xml:space="preserve"> </v>
          </cell>
          <cell r="J505" t="str">
            <v xml:space="preserve"> </v>
          </cell>
          <cell r="K505" t="str">
            <v xml:space="preserve"> </v>
          </cell>
          <cell r="L505" t="str">
            <v xml:space="preserve"> </v>
          </cell>
          <cell r="M505" t="str">
            <v xml:space="preserve"> </v>
          </cell>
          <cell r="N505" t="str">
            <v xml:space="preserve"> </v>
          </cell>
          <cell r="O505" t="str">
            <v xml:space="preserve"> </v>
          </cell>
        </row>
        <row r="506">
          <cell r="A506" t="str">
            <v>MX2800 Redundant 24V w/Modem and Fans</v>
          </cell>
          <cell r="B506" t="str">
            <v>4205290L34</v>
          </cell>
          <cell r="C506" t="str">
            <v>MX2800  M13 Multiplexer 24V system Redundant w/modem and fans consists of one chassis (1200290L1), two PSU (1202289L3), two controller cards (1205288L1) and one fan (1200466L1).</v>
          </cell>
          <cell r="D506">
            <v>4085</v>
          </cell>
          <cell r="E506" t="str">
            <v>L23</v>
          </cell>
          <cell r="F506" t="str">
            <v>M23</v>
          </cell>
          <cell r="H506">
            <v>0</v>
          </cell>
          <cell r="I506" t="str">
            <v xml:space="preserve"> </v>
          </cell>
          <cell r="J506" t="str">
            <v xml:space="preserve"> </v>
          </cell>
          <cell r="K506" t="str">
            <v xml:space="preserve"> </v>
          </cell>
          <cell r="L506" t="str">
            <v xml:space="preserve"> </v>
          </cell>
          <cell r="M506" t="str">
            <v xml:space="preserve"> </v>
          </cell>
          <cell r="N506" t="str">
            <v xml:space="preserve"> </v>
          </cell>
          <cell r="O506" t="str">
            <v xml:space="preserve"> </v>
          </cell>
        </row>
        <row r="507">
          <cell r="A507" t="str">
            <v>MX2800 Redundant 24V w/out Modem w/Fan</v>
          </cell>
          <cell r="B507" t="str">
            <v>4205290L38</v>
          </cell>
          <cell r="C507" t="str">
            <v>MX2800  M13 Multiplexer 24V system Redundant w/out modem, with fan consists of one chassis (1200290L1), two PSU (1202289L3)  two controller cards (1205288L2) and one fan (1200466L1).</v>
          </cell>
          <cell r="D507">
            <v>3645</v>
          </cell>
          <cell r="E507" t="str">
            <v>L23</v>
          </cell>
          <cell r="F507" t="str">
            <v>M23</v>
          </cell>
          <cell r="H507">
            <v>0</v>
          </cell>
          <cell r="I507" t="str">
            <v xml:space="preserve"> </v>
          </cell>
          <cell r="J507" t="str">
            <v xml:space="preserve"> </v>
          </cell>
          <cell r="K507" t="str">
            <v xml:space="preserve"> </v>
          </cell>
          <cell r="L507" t="str">
            <v xml:space="preserve"> </v>
          </cell>
          <cell r="M507" t="str">
            <v xml:space="preserve"> </v>
          </cell>
          <cell r="N507" t="str">
            <v xml:space="preserve"> </v>
          </cell>
          <cell r="O507" t="str">
            <v xml:space="preserve"> </v>
          </cell>
        </row>
        <row r="508">
          <cell r="A508" t="str">
            <v xml:space="preserve">MX2800 DS3 AC P1/C1/M/F       </v>
          </cell>
          <cell r="B508" t="str">
            <v>4205290L11</v>
          </cell>
          <cell r="C508" t="str">
            <v>A non-redundant M13 mux that is AC powered and has a built-in V.34 modem for management. Includes one controller card and one power supply. Unit is 19" or 23" rackmountable and ships w/ one 8-pin to 8-pin modular cable, one modular to DB-9 female adapter.</v>
          </cell>
          <cell r="D508">
            <v>2670</v>
          </cell>
          <cell r="E508" t="str">
            <v>L23</v>
          </cell>
          <cell r="F508" t="str">
            <v>M23</v>
          </cell>
          <cell r="H508">
            <v>0</v>
          </cell>
          <cell r="I508" t="str">
            <v xml:space="preserve"> </v>
          </cell>
          <cell r="J508" t="str">
            <v xml:space="preserve"> </v>
          </cell>
          <cell r="K508" t="str">
            <v xml:space="preserve"> </v>
          </cell>
          <cell r="L508" t="str">
            <v xml:space="preserve"> </v>
          </cell>
          <cell r="M508" t="str">
            <v xml:space="preserve"> </v>
          </cell>
          <cell r="N508" t="str">
            <v xml:space="preserve"> </v>
          </cell>
          <cell r="O508" t="str">
            <v xml:space="preserve"> </v>
          </cell>
        </row>
        <row r="509">
          <cell r="A509" t="str">
            <v xml:space="preserve">MX2800 DS3 AC P2/C2/M/F       </v>
          </cell>
          <cell r="B509" t="str">
            <v>4205290L12</v>
          </cell>
          <cell r="C509" t="str">
            <v>A fully redundant M13 mux that is AC powered and has a built-in V.34 modem for management. Complete w/ redundant controller cards and AC power supplies. Unit is 19" or 23" rackmountable and ships w/ one 8-pin to 8-pin modular cable, one modular to DB-9 fe</v>
          </cell>
          <cell r="D509">
            <v>4185</v>
          </cell>
          <cell r="E509" t="str">
            <v>L23</v>
          </cell>
          <cell r="F509" t="str">
            <v>M23</v>
          </cell>
          <cell r="H509">
            <v>0</v>
          </cell>
          <cell r="I509" t="str">
            <v xml:space="preserve"> </v>
          </cell>
          <cell r="J509" t="str">
            <v xml:space="preserve"> </v>
          </cell>
          <cell r="K509" t="str">
            <v xml:space="preserve"> </v>
          </cell>
          <cell r="L509" t="str">
            <v xml:space="preserve"> </v>
          </cell>
          <cell r="M509" t="str">
            <v xml:space="preserve"> </v>
          </cell>
          <cell r="N509" t="str">
            <v xml:space="preserve"> </v>
          </cell>
          <cell r="O509" t="str">
            <v xml:space="preserve"> </v>
          </cell>
        </row>
        <row r="510">
          <cell r="A510" t="str">
            <v xml:space="preserve">MX2800 DS3 AC P1/C1/F         </v>
          </cell>
          <cell r="B510" t="str">
            <v>4205290L15</v>
          </cell>
          <cell r="C510" t="str">
            <v xml:space="preserve"> M13 Multiplexer. Unit consist of one Chassis (1200290L1), one Controller Card (1205288L2),  one AC Power Supply (1202289L1) and one fan faceplate (1200466L1). Fan allows up to 42 units to be stacked in a 7-foot bay.</v>
          </cell>
          <cell r="D510">
            <v>2450</v>
          </cell>
          <cell r="E510" t="str">
            <v>L23</v>
          </cell>
          <cell r="F510" t="str">
            <v>M23</v>
          </cell>
          <cell r="H510">
            <v>0</v>
          </cell>
          <cell r="I510" t="str">
            <v xml:space="preserve"> </v>
          </cell>
          <cell r="J510" t="str">
            <v xml:space="preserve"> </v>
          </cell>
          <cell r="K510" t="str">
            <v xml:space="preserve"> </v>
          </cell>
          <cell r="L510" t="str">
            <v xml:space="preserve"> </v>
          </cell>
          <cell r="M510" t="str">
            <v xml:space="preserve"> </v>
          </cell>
          <cell r="N510" t="str">
            <v xml:space="preserve"> </v>
          </cell>
          <cell r="O510" t="str">
            <v xml:space="preserve"> </v>
          </cell>
        </row>
        <row r="511">
          <cell r="A511" t="str">
            <v xml:space="preserve">MX2800 DS3 AC P2/C2/F         </v>
          </cell>
          <cell r="B511" t="str">
            <v>4205290L16</v>
          </cell>
          <cell r="C511" t="str">
            <v xml:space="preserve"> M13 Multiplexer. Unit consist of one Chassis (1200290L1), two Controller Cards (1205288L2), two AC Power Supplies (1202289L1) and one fan faceplate (1200466L1). Fan allows up to 42 units to be stacked in a 7-foot bay.</v>
          </cell>
          <cell r="D511">
            <v>3745</v>
          </cell>
          <cell r="E511" t="str">
            <v>L23</v>
          </cell>
          <cell r="F511" t="str">
            <v>M23</v>
          </cell>
          <cell r="H511">
            <v>0</v>
          </cell>
          <cell r="I511" t="str">
            <v xml:space="preserve"> </v>
          </cell>
          <cell r="J511" t="str">
            <v xml:space="preserve"> </v>
          </cell>
          <cell r="K511" t="str">
            <v xml:space="preserve"> </v>
          </cell>
          <cell r="L511" t="str">
            <v xml:space="preserve"> </v>
          </cell>
          <cell r="M511" t="str">
            <v xml:space="preserve"> </v>
          </cell>
          <cell r="N511" t="str">
            <v xml:space="preserve"> </v>
          </cell>
          <cell r="O511" t="str">
            <v xml:space="preserve"> </v>
          </cell>
        </row>
        <row r="512">
          <cell r="A512" t="str">
            <v xml:space="preserve">MX2800 DS3 DC P1/C1/M/F       </v>
          </cell>
          <cell r="B512" t="str">
            <v>4205290L13</v>
          </cell>
          <cell r="C512" t="str">
            <v>A non-redundant M13 mux that is DC powered and has a built-in V.34 modem for management. Includes one controller card and one power supply. Unit is 19" or 23" rackmountable and ships w/ one 8-pin to 8-pin modular cable, one modular to DB-9 female adapter.</v>
          </cell>
          <cell r="D512">
            <v>2620</v>
          </cell>
          <cell r="E512" t="str">
            <v>L23</v>
          </cell>
          <cell r="F512" t="str">
            <v>M23</v>
          </cell>
          <cell r="H512">
            <v>0</v>
          </cell>
          <cell r="I512" t="str">
            <v xml:space="preserve"> </v>
          </cell>
          <cell r="J512" t="str">
            <v xml:space="preserve"> </v>
          </cell>
          <cell r="K512" t="str">
            <v xml:space="preserve"> </v>
          </cell>
          <cell r="L512" t="str">
            <v xml:space="preserve"> </v>
          </cell>
          <cell r="M512" t="str">
            <v xml:space="preserve"> </v>
          </cell>
          <cell r="N512" t="str">
            <v xml:space="preserve"> </v>
          </cell>
          <cell r="O512" t="str">
            <v xml:space="preserve"> </v>
          </cell>
        </row>
        <row r="513">
          <cell r="A513" t="str">
            <v xml:space="preserve">MX2800 DS3 DC P2/C2/M/F       </v>
          </cell>
          <cell r="B513" t="str">
            <v>4205290L14</v>
          </cell>
          <cell r="C513" t="str">
            <v>A fully redundant M13 mux that is DC powered and has a built-in V.34 modem for management. Complete w/ redundant controller cards and DC power supplies. Unit is 19" or 23" rackmountable and ships w/ one 8-pin to 8-pin modular cable, one modular to DB-9 fe</v>
          </cell>
          <cell r="D513">
            <v>4085</v>
          </cell>
          <cell r="E513" t="str">
            <v>L23</v>
          </cell>
          <cell r="F513" t="str">
            <v>M23</v>
          </cell>
          <cell r="H513">
            <v>0</v>
          </cell>
          <cell r="I513" t="str">
            <v xml:space="preserve"> </v>
          </cell>
          <cell r="J513" t="str">
            <v xml:space="preserve"> </v>
          </cell>
          <cell r="K513" t="str">
            <v xml:space="preserve"> </v>
          </cell>
          <cell r="L513" t="str">
            <v xml:space="preserve"> </v>
          </cell>
          <cell r="M513" t="str">
            <v xml:space="preserve"> </v>
          </cell>
          <cell r="N513" t="str">
            <v xml:space="preserve"> </v>
          </cell>
          <cell r="O513" t="str">
            <v xml:space="preserve"> </v>
          </cell>
        </row>
        <row r="514">
          <cell r="A514" t="str">
            <v xml:space="preserve">MX2800 DS3 DC P1/C1/F         </v>
          </cell>
          <cell r="B514" t="str">
            <v>4205290L17</v>
          </cell>
          <cell r="C514" t="str">
            <v xml:space="preserve"> M13 Multiplexer. Unit consist of one Chassis (1200290L1), on Controller Card (1205288L2), one DC Power Supply (1202289L2) and one fan faceplate (1200466L1). Fan allows up to 42 units to be stacked in a 7- foot bay.</v>
          </cell>
          <cell r="D514">
            <v>2400</v>
          </cell>
          <cell r="E514" t="str">
            <v>L23</v>
          </cell>
          <cell r="F514" t="str">
            <v>M23</v>
          </cell>
          <cell r="H514">
            <v>0</v>
          </cell>
          <cell r="I514" t="str">
            <v xml:space="preserve"> </v>
          </cell>
          <cell r="J514" t="str">
            <v xml:space="preserve"> </v>
          </cell>
          <cell r="K514" t="str">
            <v xml:space="preserve"> </v>
          </cell>
          <cell r="L514" t="str">
            <v xml:space="preserve"> </v>
          </cell>
          <cell r="M514" t="str">
            <v xml:space="preserve"> </v>
          </cell>
          <cell r="N514" t="str">
            <v xml:space="preserve"> </v>
          </cell>
          <cell r="O514" t="str">
            <v xml:space="preserve"> </v>
          </cell>
        </row>
        <row r="515">
          <cell r="A515" t="str">
            <v xml:space="preserve">MX2800 DS3 DC P2/C2/F         </v>
          </cell>
          <cell r="B515" t="str">
            <v>4205290L18</v>
          </cell>
          <cell r="C515" t="str">
            <v xml:space="preserve"> M13 Multiplexer. Same as 4205290L14 w/out the built-in modem. Unit consist of one Chassis (1200290L1), two Controller Cards (1205288L2), two DC Power Supplies (1202289L2) and one faceplate fan (1200466L1). Fan allows up to 42 units to be stacked in a 7-f</v>
          </cell>
          <cell r="D515">
            <v>3644</v>
          </cell>
          <cell r="E515" t="str">
            <v>L23</v>
          </cell>
          <cell r="F515" t="str">
            <v>M23</v>
          </cell>
          <cell r="H515">
            <v>0</v>
          </cell>
          <cell r="I515" t="str">
            <v xml:space="preserve"> </v>
          </cell>
          <cell r="J515" t="str">
            <v xml:space="preserve"> </v>
          </cell>
          <cell r="K515" t="str">
            <v xml:space="preserve"> </v>
          </cell>
          <cell r="L515" t="str">
            <v xml:space="preserve"> </v>
          </cell>
          <cell r="M515" t="str">
            <v xml:space="preserve"> </v>
          </cell>
          <cell r="N515" t="str">
            <v xml:space="preserve"> </v>
          </cell>
          <cell r="O515" t="str">
            <v xml:space="preserve"> </v>
          </cell>
        </row>
        <row r="516">
          <cell r="A516" t="str">
            <v>MX2800 STS-AC Non-Redundant w/out Modem</v>
          </cell>
          <cell r="B516" t="str">
            <v>4204659L5</v>
          </cell>
          <cell r="C516" t="str">
            <v xml:space="preserve">A fully redundant STS-1 multiplexer that is AC powered. Unit is 19" or 23" rackmountable and ships with one 8-pin to 8-pin modular cable, one modular to DB-9 female adapter. Bundle consists of one chassis (1200290L1), one controller card (1204659L2), and </v>
          </cell>
          <cell r="D516">
            <v>3640</v>
          </cell>
          <cell r="E516" t="str">
            <v>L23</v>
          </cell>
          <cell r="F516" t="str">
            <v>M23</v>
          </cell>
          <cell r="H516">
            <v>0</v>
          </cell>
          <cell r="I516" t="str">
            <v xml:space="preserve"> </v>
          </cell>
          <cell r="J516" t="str">
            <v xml:space="preserve"> </v>
          </cell>
          <cell r="K516" t="str">
            <v xml:space="preserve"> </v>
          </cell>
          <cell r="L516" t="str">
            <v xml:space="preserve"> </v>
          </cell>
          <cell r="M516" t="str">
            <v xml:space="preserve"> </v>
          </cell>
          <cell r="N516" t="str">
            <v xml:space="preserve"> </v>
          </cell>
          <cell r="O516" t="str">
            <v xml:space="preserve"> </v>
          </cell>
        </row>
        <row r="517">
          <cell r="A517" t="str">
            <v>MX2800 STS-AC Redundant w/out Modem</v>
          </cell>
          <cell r="B517" t="str">
            <v>4204659L6</v>
          </cell>
          <cell r="C517" t="str">
            <v>A fully redundant STS-1 mux that is AC powered. Complete w/ redundant controller cards and AC power supplies. Unit is 19" or 23" rackmountable and ships w/ one 8-pin to 8-pin modular cable, one modular to DB-9 female adapter. Unit consist of 1 Chassis (12</v>
          </cell>
          <cell r="D517">
            <v>6405</v>
          </cell>
          <cell r="E517" t="str">
            <v>L23</v>
          </cell>
          <cell r="F517" t="str">
            <v>M23</v>
          </cell>
          <cell r="H517">
            <v>0</v>
          </cell>
          <cell r="I517" t="str">
            <v xml:space="preserve"> </v>
          </cell>
          <cell r="J517" t="str">
            <v xml:space="preserve"> </v>
          </cell>
          <cell r="K517" t="str">
            <v xml:space="preserve"> </v>
          </cell>
          <cell r="L517" t="str">
            <v xml:space="preserve"> </v>
          </cell>
          <cell r="M517" t="str">
            <v xml:space="preserve"> </v>
          </cell>
          <cell r="N517" t="str">
            <v xml:space="preserve"> </v>
          </cell>
          <cell r="O517" t="str">
            <v xml:space="preserve"> </v>
          </cell>
        </row>
        <row r="518">
          <cell r="A518" t="str">
            <v>MX2800 STS-DC Non-Redundant w/out Modem</v>
          </cell>
          <cell r="B518" t="str">
            <v>4204659L7</v>
          </cell>
          <cell r="C518" t="str">
            <v xml:space="preserve">A fully redundant STS-1 multiplexer that is DC powered. Unit is 19" or 23" rackmountable and ships with one 8-pin to 8-pin modular cable, one modular to DB-9 female adapter. Bundle consists of one chassis (1200290L1), one controller card (1204659L2), and </v>
          </cell>
          <cell r="D518">
            <v>3590</v>
          </cell>
          <cell r="E518" t="str">
            <v>L23</v>
          </cell>
          <cell r="F518" t="str">
            <v>M23</v>
          </cell>
          <cell r="H518">
            <v>0</v>
          </cell>
          <cell r="I518" t="str">
            <v xml:space="preserve"> </v>
          </cell>
          <cell r="J518" t="str">
            <v xml:space="preserve"> </v>
          </cell>
          <cell r="K518" t="str">
            <v xml:space="preserve"> </v>
          </cell>
          <cell r="L518" t="str">
            <v xml:space="preserve"> </v>
          </cell>
          <cell r="M518" t="str">
            <v xml:space="preserve"> </v>
          </cell>
          <cell r="N518" t="str">
            <v xml:space="preserve"> </v>
          </cell>
          <cell r="O518" t="str">
            <v xml:space="preserve"> </v>
          </cell>
        </row>
        <row r="519">
          <cell r="A519" t="str">
            <v>MX2800 STS-DC Redundant w/out Modem</v>
          </cell>
          <cell r="B519" t="str">
            <v>4204659L8</v>
          </cell>
          <cell r="C519" t="str">
            <v>A fully redundant STS-1 mux that is 48 VDC powered. Complete w/ redundant controller cards and DC power supplies. Unit is 19" or 23" rackmountable and ships w/ one 8-pin to 8-pin modular cable, one modular to DB-9 female adapter. Unit consist of 1 Chassis</v>
          </cell>
          <cell r="D519">
            <v>6305</v>
          </cell>
          <cell r="E519" t="str">
            <v>L23</v>
          </cell>
          <cell r="F519" t="str">
            <v>M23</v>
          </cell>
          <cell r="H519">
            <v>0</v>
          </cell>
          <cell r="I519" t="str">
            <v xml:space="preserve"> </v>
          </cell>
          <cell r="J519" t="str">
            <v xml:space="preserve"> </v>
          </cell>
          <cell r="K519" t="str">
            <v xml:space="preserve"> </v>
          </cell>
          <cell r="L519" t="str">
            <v xml:space="preserve"> </v>
          </cell>
          <cell r="M519" t="str">
            <v xml:space="preserve"> </v>
          </cell>
          <cell r="N519" t="str">
            <v xml:space="preserve"> </v>
          </cell>
          <cell r="O519" t="str">
            <v xml:space="preserve"> </v>
          </cell>
        </row>
        <row r="520">
          <cell r="A520" t="str">
            <v>MX2800 STS-1 AC/DC Redundant w/out Modem</v>
          </cell>
          <cell r="B520" t="str">
            <v>4204659L9</v>
          </cell>
          <cell r="C520" t="str">
            <v>A fully redundant M13 multiplexer that is AC/DC powered and has a built-in V.34 modem for management. Complete w/ redundant controller cards and one DC power supply and one AC power supply. Unit is 19-inch or 23-inch rackmountable and ships w/ one 8-pin t</v>
          </cell>
          <cell r="D520">
            <v>4115</v>
          </cell>
          <cell r="E520" t="str">
            <v>L23</v>
          </cell>
          <cell r="F520" t="str">
            <v>M23</v>
          </cell>
          <cell r="H520">
            <v>0</v>
          </cell>
          <cell r="I520" t="str">
            <v xml:space="preserve"> </v>
          </cell>
          <cell r="J520" t="str">
            <v xml:space="preserve"> </v>
          </cell>
          <cell r="K520" t="str">
            <v xml:space="preserve"> </v>
          </cell>
          <cell r="L520" t="str">
            <v xml:space="preserve"> </v>
          </cell>
          <cell r="M520" t="str">
            <v xml:space="preserve"> </v>
          </cell>
          <cell r="N520" t="str">
            <v xml:space="preserve"> </v>
          </cell>
          <cell r="O520" t="str">
            <v xml:space="preserve"> </v>
          </cell>
        </row>
        <row r="521">
          <cell r="A521" t="str">
            <v>MX2800 AC Non-Redundant w/out Modem w/Fans</v>
          </cell>
          <cell r="B521" t="str">
            <v>4204659L15</v>
          </cell>
          <cell r="C521" t="str">
            <v xml:space="preserve">A fully redundant STS-1 multiplexer that is AC powered .Unit is 19" or 23" rackmountable and ships with one 8-pin to 8-pin modular cable, one modular to DB-9 female adapter. Bundle consists of one chassis (1200290L1), one controller card (1204659L2), one </v>
          </cell>
          <cell r="D521">
            <v>3920</v>
          </cell>
          <cell r="E521" t="str">
            <v>L23</v>
          </cell>
          <cell r="F521" t="str">
            <v>M23</v>
          </cell>
          <cell r="H521">
            <v>0</v>
          </cell>
          <cell r="I521" t="str">
            <v xml:space="preserve"> </v>
          </cell>
          <cell r="J521" t="str">
            <v xml:space="preserve"> </v>
          </cell>
          <cell r="K521" t="str">
            <v xml:space="preserve"> </v>
          </cell>
          <cell r="L521" t="str">
            <v xml:space="preserve"> </v>
          </cell>
          <cell r="M521" t="str">
            <v xml:space="preserve"> </v>
          </cell>
          <cell r="N521" t="str">
            <v xml:space="preserve"> </v>
          </cell>
          <cell r="O521" t="str">
            <v xml:space="preserve"> </v>
          </cell>
        </row>
        <row r="522">
          <cell r="A522" t="str">
            <v>MX2800 AC Redundant w/out Modem w/Fans</v>
          </cell>
          <cell r="B522" t="str">
            <v>4204659L16</v>
          </cell>
          <cell r="C522" t="str">
            <v>A fully redundant STS-1 multiplexer that is AC powered. Complete with redundant controller cards and AC power supplies. Unit is 19" or 23" rackmountable and ships with one 8-pin to 8-pin modular cable, one modular to DB-9 female adapter. Bundle consists o</v>
          </cell>
          <cell r="D522">
            <v>6658</v>
          </cell>
          <cell r="E522" t="str">
            <v>L23</v>
          </cell>
          <cell r="F522" t="str">
            <v>M23</v>
          </cell>
          <cell r="H522">
            <v>0</v>
          </cell>
          <cell r="I522" t="str">
            <v xml:space="preserve"> </v>
          </cell>
          <cell r="J522" t="str">
            <v xml:space="preserve"> </v>
          </cell>
          <cell r="K522" t="str">
            <v xml:space="preserve"> </v>
          </cell>
          <cell r="L522" t="str">
            <v xml:space="preserve"> </v>
          </cell>
          <cell r="M522" t="str">
            <v xml:space="preserve"> </v>
          </cell>
          <cell r="N522" t="str">
            <v xml:space="preserve"> </v>
          </cell>
          <cell r="O522" t="str">
            <v xml:space="preserve"> </v>
          </cell>
        </row>
        <row r="523">
          <cell r="A523" t="str">
            <v>MX2800 DC Non-Redundant w/out Modem w/Fans</v>
          </cell>
          <cell r="B523" t="str">
            <v>4204659L17</v>
          </cell>
          <cell r="C523" t="str">
            <v>An STS-1 multiplexer that is DC powered. Unit is 19" or 23" rackmountable and ships with one 8-pin to 8-pin modular cable, one DB-25 female adapter. Bundle consists of one chassis (1200290L1), one STS-1 controller card (1204659L2), and one DC power supply</v>
          </cell>
          <cell r="D523">
            <v>3870</v>
          </cell>
          <cell r="E523" t="str">
            <v>L23</v>
          </cell>
          <cell r="F523" t="str">
            <v>M23</v>
          </cell>
          <cell r="H523">
            <v>0</v>
          </cell>
          <cell r="I523" t="str">
            <v xml:space="preserve"> </v>
          </cell>
          <cell r="J523" t="str">
            <v xml:space="preserve"> </v>
          </cell>
          <cell r="K523" t="str">
            <v xml:space="preserve"> </v>
          </cell>
          <cell r="L523" t="str">
            <v xml:space="preserve"> </v>
          </cell>
          <cell r="M523" t="str">
            <v xml:space="preserve"> </v>
          </cell>
          <cell r="N523" t="str">
            <v xml:space="preserve"> </v>
          </cell>
          <cell r="O523" t="str">
            <v xml:space="preserve"> </v>
          </cell>
        </row>
        <row r="524">
          <cell r="A524" t="str">
            <v>MX2800 DC Non-Redundant w/out Modem w/Fans</v>
          </cell>
          <cell r="B524" t="str">
            <v>4204659L18</v>
          </cell>
          <cell r="C524" t="str">
            <v>A fully redundant STS-1 multiplexer that is DC powered. Unit is 19" or 23" rackmountable and ships with one 8-pin to 8-pin modular cable and one DB-25 adapter. Unit consist of one chassis (1200290L1), two STS-1 controller cards (1204659L2) and two DC powe</v>
          </cell>
          <cell r="D524">
            <v>6585</v>
          </cell>
          <cell r="E524" t="str">
            <v>L23</v>
          </cell>
          <cell r="F524" t="str">
            <v>M23</v>
          </cell>
          <cell r="H524">
            <v>0</v>
          </cell>
          <cell r="I524" t="str">
            <v xml:space="preserve"> </v>
          </cell>
          <cell r="J524" t="str">
            <v xml:space="preserve"> </v>
          </cell>
          <cell r="K524" t="str">
            <v xml:space="preserve"> </v>
          </cell>
          <cell r="L524" t="str">
            <v xml:space="preserve"> </v>
          </cell>
          <cell r="M524" t="str">
            <v xml:space="preserve"> </v>
          </cell>
          <cell r="N524" t="str">
            <v xml:space="preserve"> </v>
          </cell>
          <cell r="O524" t="str">
            <v xml:space="preserve"> </v>
          </cell>
        </row>
        <row r="525">
          <cell r="A525" t="str">
            <v>RJ Patch Panel</v>
          </cell>
          <cell r="B525" t="str">
            <v>1200291L1</v>
          </cell>
          <cell r="C525" t="str">
            <v>1U high patch panel that provides 28 RJ connections for DSX-1 deployment.  Fits in a 19" rack.  Includes 2 6 foot 64 pin to 64 pin cables to connect directly to the rear of the MX2800.</v>
          </cell>
          <cell r="D525">
            <v>495</v>
          </cell>
          <cell r="E525" t="str">
            <v>Included in Chassis</v>
          </cell>
          <cell r="F525" t="str">
            <v>Included in Chassis</v>
          </cell>
          <cell r="H525">
            <v>0</v>
          </cell>
          <cell r="I525" t="str">
            <v xml:space="preserve"> </v>
          </cell>
          <cell r="J525" t="str">
            <v xml:space="preserve"> </v>
          </cell>
          <cell r="K525" t="str">
            <v xml:space="preserve"> </v>
          </cell>
          <cell r="L525" t="str">
            <v xml:space="preserve"> </v>
          </cell>
          <cell r="M525" t="str">
            <v xml:space="preserve"> </v>
          </cell>
          <cell r="N525" t="str">
            <v xml:space="preserve"> </v>
          </cell>
          <cell r="O525" t="str">
            <v xml:space="preserve"> </v>
          </cell>
        </row>
        <row r="526">
          <cell r="A526" t="str">
            <v>23" Extension Bracket</v>
          </cell>
          <cell r="B526" t="str">
            <v>1200293L1</v>
          </cell>
          <cell r="C526" t="str">
            <v>1U extension bracket, extends 19" rackmount products to 23". Can be used w/ MX2800 RJ Patch Panel (1200291L1) or T3SU (1200217L2 or 1200217L4). Includes 2 brackets and 4 screws.</v>
          </cell>
          <cell r="D526">
            <v>30</v>
          </cell>
          <cell r="E526" t="str">
            <v>Included in Chassis</v>
          </cell>
          <cell r="F526" t="str">
            <v>Included in Chassis</v>
          </cell>
          <cell r="H526">
            <v>0</v>
          </cell>
          <cell r="I526" t="str">
            <v xml:space="preserve"> </v>
          </cell>
          <cell r="J526" t="str">
            <v xml:space="preserve"> </v>
          </cell>
          <cell r="K526" t="str">
            <v xml:space="preserve"> </v>
          </cell>
          <cell r="L526" t="str">
            <v xml:space="preserve"> </v>
          </cell>
          <cell r="M526" t="str">
            <v xml:space="preserve"> </v>
          </cell>
          <cell r="N526" t="str">
            <v xml:space="preserve"> </v>
          </cell>
          <cell r="O526" t="str">
            <v xml:space="preserve"> </v>
          </cell>
        </row>
        <row r="527">
          <cell r="A527" t="str">
            <v>MX2800 Wall Mount Brackets</v>
          </cell>
          <cell r="B527" t="str">
            <v>1200293L3</v>
          </cell>
          <cell r="C527" t="str">
            <v>MX2800 wallmount brackets.</v>
          </cell>
          <cell r="D527">
            <v>36</v>
          </cell>
          <cell r="E527" t="str">
            <v>Included in Chassis</v>
          </cell>
          <cell r="F527" t="str">
            <v>Included in Chassis</v>
          </cell>
          <cell r="H527">
            <v>0</v>
          </cell>
          <cell r="I527" t="str">
            <v xml:space="preserve"> </v>
          </cell>
          <cell r="J527" t="str">
            <v xml:space="preserve"> </v>
          </cell>
          <cell r="K527" t="str">
            <v xml:space="preserve"> </v>
          </cell>
          <cell r="L527" t="str">
            <v xml:space="preserve"> </v>
          </cell>
          <cell r="M527" t="str">
            <v xml:space="preserve"> </v>
          </cell>
          <cell r="N527" t="str">
            <v xml:space="preserve"> </v>
          </cell>
          <cell r="O527" t="str">
            <v xml:space="preserve"> </v>
          </cell>
        </row>
        <row r="528">
          <cell r="A528" t="str">
            <v xml:space="preserve">Charger Power/Alarm Cable </v>
          </cell>
          <cell r="B528" t="str">
            <v>1200657L2</v>
          </cell>
          <cell r="C528" t="str">
            <v>Cable required to connect to the power and power alarm connectors of the MX2800 and to the AC/DC Charger (Part # 1175043L3).</v>
          </cell>
          <cell r="D528">
            <v>10</v>
          </cell>
          <cell r="E528" t="str">
            <v>Included in Chassis</v>
          </cell>
          <cell r="F528" t="str">
            <v>Included in Chassis</v>
          </cell>
          <cell r="H528">
            <v>0</v>
          </cell>
          <cell r="I528" t="str">
            <v xml:space="preserve"> </v>
          </cell>
          <cell r="J528" t="str">
            <v xml:space="preserve"> </v>
          </cell>
          <cell r="K528" t="str">
            <v xml:space="preserve"> </v>
          </cell>
          <cell r="L528" t="str">
            <v xml:space="preserve"> </v>
          </cell>
          <cell r="M528" t="str">
            <v xml:space="preserve"> </v>
          </cell>
          <cell r="N528" t="str">
            <v xml:space="preserve"> </v>
          </cell>
          <cell r="O528" t="str">
            <v xml:space="preserve"> </v>
          </cell>
        </row>
        <row r="529">
          <cell r="A529" t="str">
            <v>2-15' Coax Cables</v>
          </cell>
          <cell r="B529" t="str">
            <v>1200657L3</v>
          </cell>
          <cell r="C529" t="str">
            <v>2 coax cables for the DS3 connection of the MX2800.</v>
          </cell>
          <cell r="D529">
            <v>69</v>
          </cell>
          <cell r="E529" t="str">
            <v>Included in Chassis</v>
          </cell>
          <cell r="F529" t="str">
            <v>Included in Chassis</v>
          </cell>
          <cell r="H529">
            <v>0</v>
          </cell>
          <cell r="I529" t="str">
            <v xml:space="preserve"> </v>
          </cell>
          <cell r="J529" t="str">
            <v xml:space="preserve"> </v>
          </cell>
          <cell r="K529" t="str">
            <v xml:space="preserve"> </v>
          </cell>
          <cell r="L529" t="str">
            <v xml:space="preserve"> </v>
          </cell>
          <cell r="M529" t="str">
            <v xml:space="preserve"> </v>
          </cell>
          <cell r="N529" t="str">
            <v xml:space="preserve"> </v>
          </cell>
          <cell r="O529" t="str">
            <v xml:space="preserve"> </v>
          </cell>
        </row>
        <row r="530">
          <cell r="A530" t="str">
            <v>2-50' Coax Cables</v>
          </cell>
          <cell r="B530" t="str">
            <v>1200657L4</v>
          </cell>
          <cell r="C530" t="str">
            <v>2 coax cables for the DS3 connection of the MX2800.</v>
          </cell>
          <cell r="D530">
            <v>130</v>
          </cell>
          <cell r="E530" t="str">
            <v>Included in Chassis</v>
          </cell>
          <cell r="F530" t="str">
            <v>Included in Chassis</v>
          </cell>
          <cell r="H530">
            <v>0</v>
          </cell>
          <cell r="I530" t="str">
            <v xml:space="preserve"> </v>
          </cell>
          <cell r="J530" t="str">
            <v xml:space="preserve"> </v>
          </cell>
          <cell r="K530" t="str">
            <v xml:space="preserve"> </v>
          </cell>
          <cell r="L530" t="str">
            <v xml:space="preserve"> </v>
          </cell>
          <cell r="M530" t="str">
            <v xml:space="preserve"> </v>
          </cell>
          <cell r="N530" t="str">
            <v xml:space="preserve"> </v>
          </cell>
          <cell r="O530" t="str">
            <v xml:space="preserve"> </v>
          </cell>
        </row>
        <row r="531">
          <cell r="A531" t="str">
            <v>2-6' Coax Cables</v>
          </cell>
          <cell r="B531" t="str">
            <v>1200657L6</v>
          </cell>
          <cell r="C531" t="str">
            <v>Two 6' Coax Cables. For DS3 connections of the MX2800.</v>
          </cell>
          <cell r="D531" t="str">
            <v>$32</v>
          </cell>
          <cell r="E531" t="str">
            <v>Included in Chassis</v>
          </cell>
          <cell r="F531" t="str">
            <v>Included in Chassis</v>
          </cell>
          <cell r="H531">
            <v>0</v>
          </cell>
          <cell r="I531" t="str">
            <v xml:space="preserve"> </v>
          </cell>
          <cell r="J531" t="str">
            <v xml:space="preserve"> </v>
          </cell>
          <cell r="K531" t="str">
            <v xml:space="preserve"> </v>
          </cell>
          <cell r="L531" t="str">
            <v xml:space="preserve"> </v>
          </cell>
          <cell r="M531" t="str">
            <v xml:space="preserve"> </v>
          </cell>
          <cell r="N531" t="str">
            <v xml:space="preserve"> </v>
          </cell>
          <cell r="O531" t="str">
            <v xml:space="preserve"> </v>
          </cell>
        </row>
        <row r="532">
          <cell r="A532" t="str">
            <v>25' 64-Pin Amphenol to Wire Cable</v>
          </cell>
          <cell r="B532" t="str">
            <v>1200287L1</v>
          </cell>
          <cell r="C532" t="str">
            <v>25' cable that provides a 64 amp on one end for direct connect to the MX2800 and wire at the other end for connection to a frame or punch down block.</v>
          </cell>
          <cell r="D532">
            <v>150</v>
          </cell>
          <cell r="E532" t="str">
            <v>Included in Chassis</v>
          </cell>
          <cell r="F532" t="str">
            <v>Included in Chassis</v>
          </cell>
          <cell r="H532">
            <v>0</v>
          </cell>
          <cell r="I532" t="str">
            <v xml:space="preserve"> </v>
          </cell>
          <cell r="J532" t="str">
            <v xml:space="preserve"> </v>
          </cell>
          <cell r="K532" t="str">
            <v xml:space="preserve"> </v>
          </cell>
          <cell r="L532" t="str">
            <v xml:space="preserve"> </v>
          </cell>
          <cell r="M532" t="str">
            <v xml:space="preserve"> </v>
          </cell>
          <cell r="N532" t="str">
            <v xml:space="preserve"> </v>
          </cell>
          <cell r="O532" t="str">
            <v xml:space="preserve"> </v>
          </cell>
        </row>
        <row r="533">
          <cell r="A533" t="str">
            <v>50' 64-Pin Amphenol to Wire Cable</v>
          </cell>
          <cell r="B533" t="str">
            <v>1200287L5</v>
          </cell>
          <cell r="C533" t="str">
            <v>50' cable. Provides a 64 amp on one end for direct connect to the MX2800 or MX2810, and wire at the other end for connection to a frame or punch down block.</v>
          </cell>
          <cell r="D533">
            <v>150</v>
          </cell>
          <cell r="E533" t="str">
            <v>Included in Chassis</v>
          </cell>
          <cell r="F533" t="str">
            <v>Included in Chassis</v>
          </cell>
          <cell r="H533">
            <v>0</v>
          </cell>
          <cell r="I533" t="str">
            <v xml:space="preserve"> </v>
          </cell>
          <cell r="J533" t="str">
            <v xml:space="preserve"> </v>
          </cell>
          <cell r="K533" t="str">
            <v xml:space="preserve"> </v>
          </cell>
          <cell r="L533" t="str">
            <v xml:space="preserve"> </v>
          </cell>
          <cell r="M533" t="str">
            <v xml:space="preserve"> </v>
          </cell>
          <cell r="N533" t="str">
            <v xml:space="preserve"> </v>
          </cell>
          <cell r="O533" t="str">
            <v xml:space="preserve"> </v>
          </cell>
        </row>
        <row r="534">
          <cell r="A534" t="str">
            <v>2-5' Male to Male Amphenol Cables</v>
          </cell>
          <cell r="B534" t="str">
            <v>1200287L6</v>
          </cell>
          <cell r="C534" t="str">
            <v>2-5' 64 pin AMP male to male cables for connection to the MX2800 and another device such as a patch panel.</v>
          </cell>
          <cell r="D534">
            <v>87</v>
          </cell>
          <cell r="E534" t="str">
            <v>Included in Chassis</v>
          </cell>
          <cell r="F534" t="str">
            <v>Included in Chassis</v>
          </cell>
          <cell r="H534">
            <v>0</v>
          </cell>
          <cell r="I534" t="str">
            <v xml:space="preserve"> </v>
          </cell>
          <cell r="J534" t="str">
            <v xml:space="preserve"> </v>
          </cell>
          <cell r="K534" t="str">
            <v xml:space="preserve"> </v>
          </cell>
          <cell r="L534" t="str">
            <v xml:space="preserve"> </v>
          </cell>
          <cell r="M534" t="str">
            <v xml:space="preserve"> </v>
          </cell>
          <cell r="N534" t="str">
            <v xml:space="preserve"> </v>
          </cell>
          <cell r="O534" t="str">
            <v xml:space="preserve"> </v>
          </cell>
        </row>
        <row r="535">
          <cell r="A535" t="str">
            <v>100' 64-Pin Amphenol to Wire Cable</v>
          </cell>
          <cell r="B535" t="str">
            <v>1200287L7</v>
          </cell>
          <cell r="C535" t="str">
            <v>100' cable. Provides a 64 amp on one end for direct connect to the MX2800 and wire at the other end for connection to a frame or punch down block.</v>
          </cell>
          <cell r="D535">
            <v>300</v>
          </cell>
          <cell r="E535" t="str">
            <v>Included in Chassis</v>
          </cell>
          <cell r="F535" t="str">
            <v>Included in Chassis</v>
          </cell>
          <cell r="H535">
            <v>0</v>
          </cell>
          <cell r="I535" t="str">
            <v xml:space="preserve"> </v>
          </cell>
          <cell r="J535" t="str">
            <v xml:space="preserve"> </v>
          </cell>
          <cell r="K535" t="str">
            <v xml:space="preserve"> </v>
          </cell>
          <cell r="L535" t="str">
            <v xml:space="preserve"> </v>
          </cell>
          <cell r="M535" t="str">
            <v xml:space="preserve"> </v>
          </cell>
          <cell r="N535" t="str">
            <v xml:space="preserve"> </v>
          </cell>
          <cell r="O535" t="str">
            <v xml:space="preserve"> </v>
          </cell>
        </row>
        <row r="536">
          <cell r="A536" t="str">
            <v>MX2800 Battery Backup System</v>
          </cell>
          <cell r="B536" t="str">
            <v>4175043L2</v>
          </cell>
          <cell r="C536" t="str">
            <v>System includes battery (1175044L1), charger (1175043L3) and power/alarm cable (1200657L2).  (The battery and charger are the same parts used with the Total Access 750/Total Access 850.) This unit is for use only w/ DC powered MX2800.</v>
          </cell>
          <cell r="D536">
            <v>675</v>
          </cell>
          <cell r="E536" t="str">
            <v>Included in Chassis</v>
          </cell>
          <cell r="F536" t="str">
            <v>Included in Chassis</v>
          </cell>
          <cell r="H536">
            <v>0</v>
          </cell>
          <cell r="I536" t="str">
            <v xml:space="preserve"> </v>
          </cell>
          <cell r="J536" t="str">
            <v xml:space="preserve"> </v>
          </cell>
          <cell r="K536" t="str">
            <v xml:space="preserve"> </v>
          </cell>
          <cell r="L536" t="str">
            <v xml:space="preserve"> </v>
          </cell>
          <cell r="M536" t="str">
            <v xml:space="preserve"> </v>
          </cell>
          <cell r="N536" t="str">
            <v xml:space="preserve"> </v>
          </cell>
          <cell r="O536" t="str">
            <v xml:space="preserve"> </v>
          </cell>
        </row>
        <row r="537">
          <cell r="A537" t="str">
            <v>MX2800 Fan Adapter Kit AC</v>
          </cell>
          <cell r="B537" t="str">
            <v>4200466L1</v>
          </cell>
          <cell r="C537" t="str">
            <v>Consist of Faceplate w/Fan (1200466L1) and 2 AC supplies w/headers (1202289L1). Allows 42 MX2800s to be stacked in a 7 foot bay.</v>
          </cell>
          <cell r="D537">
            <v>750</v>
          </cell>
          <cell r="E537" t="str">
            <v>Included in Chassis</v>
          </cell>
          <cell r="F537" t="str">
            <v>Included in Chassis</v>
          </cell>
          <cell r="H537">
            <v>0</v>
          </cell>
          <cell r="I537" t="str">
            <v xml:space="preserve"> </v>
          </cell>
          <cell r="J537" t="str">
            <v xml:space="preserve"> </v>
          </cell>
          <cell r="K537" t="str">
            <v xml:space="preserve"> </v>
          </cell>
          <cell r="L537" t="str">
            <v xml:space="preserve"> </v>
          </cell>
          <cell r="M537" t="str">
            <v xml:space="preserve"> </v>
          </cell>
          <cell r="N537" t="str">
            <v xml:space="preserve"> </v>
          </cell>
          <cell r="O537" t="str">
            <v xml:space="preserve"> </v>
          </cell>
        </row>
        <row r="538">
          <cell r="A538" t="str">
            <v>MX2800 Fan Adapter Kit DC</v>
          </cell>
          <cell r="B538" t="str">
            <v>4200466L2</v>
          </cell>
          <cell r="C538" t="str">
            <v>Consist of Faceplate w/Fan (1200466L1) and 2 DC supplies w/headers (1202289L2). Allows 42 MX2800s to be stacked in a 7 foot bay.</v>
          </cell>
          <cell r="D538">
            <v>650</v>
          </cell>
          <cell r="E538" t="str">
            <v>Included in Chassis</v>
          </cell>
          <cell r="F538" t="str">
            <v>Included in Chassis</v>
          </cell>
          <cell r="H538">
            <v>0</v>
          </cell>
          <cell r="I538" t="str">
            <v xml:space="preserve"> </v>
          </cell>
          <cell r="J538" t="str">
            <v xml:space="preserve"> </v>
          </cell>
          <cell r="K538" t="str">
            <v xml:space="preserve"> </v>
          </cell>
          <cell r="L538" t="str">
            <v xml:space="preserve"> </v>
          </cell>
          <cell r="M538" t="str">
            <v xml:space="preserve"> </v>
          </cell>
          <cell r="N538" t="str">
            <v xml:space="preserve"> </v>
          </cell>
          <cell r="O538" t="str">
            <v xml:space="preserve"> </v>
          </cell>
        </row>
        <row r="539">
          <cell r="A539" t="str">
            <v>MX2820 19" Chassis</v>
          </cell>
          <cell r="B539" t="str">
            <v>1186001L1</v>
          </cell>
          <cell r="C539" t="str">
            <v>MX2820 19-in. Chassis provides up to seven redundant M13s in two RU of space with fourteen MUX, one SCU. Uses local powered –48 VDC.</v>
          </cell>
          <cell r="D539">
            <v>1291</v>
          </cell>
          <cell r="E539" t="str">
            <v>Call for Quote</v>
          </cell>
          <cell r="F539" t="str">
            <v>Call for Quote</v>
          </cell>
          <cell r="H539">
            <v>0</v>
          </cell>
          <cell r="I539" t="str">
            <v xml:space="preserve"> </v>
          </cell>
          <cell r="J539" t="str">
            <v xml:space="preserve"> </v>
          </cell>
          <cell r="K539" t="str">
            <v xml:space="preserve"> </v>
          </cell>
          <cell r="L539" t="str">
            <v xml:space="preserve"> </v>
          </cell>
          <cell r="M539" t="str">
            <v xml:space="preserve"> </v>
          </cell>
          <cell r="N539" t="str">
            <v xml:space="preserve"> </v>
          </cell>
          <cell r="O539" t="str">
            <v xml:space="preserve"> </v>
          </cell>
        </row>
        <row r="540">
          <cell r="A540" t="str">
            <v>MX2820 23" Chassis</v>
          </cell>
          <cell r="B540" t="str">
            <v>1186001L2</v>
          </cell>
          <cell r="C540" t="str">
            <v>MX2820 23-in. Chassis provides up to nine redundant M13s in two RU of space with 18 MUX, one SCU. Uses local powered –48 VDC.</v>
          </cell>
          <cell r="D540">
            <v>1382</v>
          </cell>
          <cell r="E540" t="str">
            <v>Call for Quote</v>
          </cell>
          <cell r="F540" t="str">
            <v>Call for Quote</v>
          </cell>
          <cell r="H540">
            <v>0</v>
          </cell>
          <cell r="I540" t="str">
            <v xml:space="preserve"> </v>
          </cell>
          <cell r="J540" t="str">
            <v xml:space="preserve"> </v>
          </cell>
          <cell r="K540" t="str">
            <v xml:space="preserve"> </v>
          </cell>
          <cell r="L540" t="str">
            <v xml:space="preserve"> </v>
          </cell>
          <cell r="M540" t="str">
            <v xml:space="preserve"> </v>
          </cell>
          <cell r="N540" t="str">
            <v xml:space="preserve"> </v>
          </cell>
          <cell r="O540" t="str">
            <v xml:space="preserve"> </v>
          </cell>
        </row>
        <row r="541">
          <cell r="A541" t="str">
            <v>MX2820 M13 MUX Monitor Mode</v>
          </cell>
          <cell r="B541" t="str">
            <v>1186002L10</v>
          </cell>
          <cell r="C541" t="str">
            <v>MX2820 Monitor-mode MUX Card for use in MX2820 chassis. Supports FLASH download data available from SCU. Provides near and far end DS3 PM. All DS1/E1 transmitters are turned off to help reduce heat dissipation. Detects DS3 alarm and loopback conditions. M</v>
          </cell>
          <cell r="D541">
            <v>1100</v>
          </cell>
          <cell r="E541" t="str">
            <v>Call for Quote</v>
          </cell>
          <cell r="F541" t="str">
            <v>Call for Quote</v>
          </cell>
          <cell r="H541">
            <v>0</v>
          </cell>
          <cell r="I541" t="str">
            <v xml:space="preserve"> </v>
          </cell>
          <cell r="J541" t="str">
            <v xml:space="preserve"> </v>
          </cell>
          <cell r="K541" t="str">
            <v xml:space="preserve"> </v>
          </cell>
          <cell r="L541" t="str">
            <v xml:space="preserve"> </v>
          </cell>
          <cell r="M541" t="str">
            <v xml:space="preserve"> </v>
          </cell>
          <cell r="N541" t="str">
            <v xml:space="preserve"> </v>
          </cell>
          <cell r="O541" t="str">
            <v xml:space="preserve"> </v>
          </cell>
        </row>
        <row r="542">
          <cell r="A542" t="str">
            <v xml:space="preserve">MX2820 MUX Card  </v>
          </cell>
          <cell r="B542" t="str">
            <v>1186002L1</v>
          </cell>
          <cell r="C542" t="str">
            <v xml:space="preserve">MX2820 MUX Card for use in MX2820 Chassis. Supports FLASH download data available from SCU. Provides near and far end DS3 PM. Detects DS3 alarm and loopback conditions. Monitors DS3 line conditions, sends alarms to SCU. Local or network timing modes. 1:1 </v>
          </cell>
          <cell r="D542">
            <v>1100</v>
          </cell>
          <cell r="E542" t="str">
            <v>Call for Quote</v>
          </cell>
          <cell r="F542" t="str">
            <v>Call for Quote</v>
          </cell>
          <cell r="H542">
            <v>0</v>
          </cell>
          <cell r="I542" t="str">
            <v xml:space="preserve"> </v>
          </cell>
          <cell r="J542" t="str">
            <v xml:space="preserve"> </v>
          </cell>
          <cell r="K542" t="str">
            <v xml:space="preserve"> </v>
          </cell>
          <cell r="L542" t="str">
            <v xml:space="preserve"> </v>
          </cell>
          <cell r="M542" t="str">
            <v xml:space="preserve"> </v>
          </cell>
          <cell r="N542" t="str">
            <v xml:space="preserve"> </v>
          </cell>
          <cell r="O542" t="str">
            <v xml:space="preserve"> </v>
          </cell>
        </row>
        <row r="543">
          <cell r="A543" t="str">
            <v xml:space="preserve">MX2820 SCU                    </v>
          </cell>
          <cell r="B543" t="str">
            <v>1186003L1</v>
          </cell>
          <cell r="C543" t="str">
            <v>The MX2820 SCU is a plug-in unit for the MX2820 chassis that acts as an interface between the user and the modules in the MX2820 system. The MX2820 SCU also allows provisioning of IP, security, and craft port settings.</v>
          </cell>
          <cell r="D543">
            <v>618</v>
          </cell>
          <cell r="E543" t="str">
            <v>Call for Quote</v>
          </cell>
          <cell r="F543" t="str">
            <v>Call for Quote</v>
          </cell>
          <cell r="H543">
            <v>0</v>
          </cell>
          <cell r="I543" t="str">
            <v xml:space="preserve"> </v>
          </cell>
          <cell r="J543" t="str">
            <v xml:space="preserve"> </v>
          </cell>
          <cell r="K543" t="str">
            <v xml:space="preserve"> </v>
          </cell>
          <cell r="L543" t="str">
            <v xml:space="preserve"> </v>
          </cell>
          <cell r="M543" t="str">
            <v xml:space="preserve"> </v>
          </cell>
          <cell r="N543" t="str">
            <v xml:space="preserve"> </v>
          </cell>
          <cell r="O543" t="str">
            <v xml:space="preserve"> </v>
          </cell>
        </row>
        <row r="544">
          <cell r="A544" t="str">
            <v>23" Fan Assembly</v>
          </cell>
          <cell r="B544" t="str">
            <v>1186006L1</v>
          </cell>
          <cell r="C544" t="str">
            <v>Fan Pack for MX2820. Fits in a 23" rack w/ 1 RMU design. Used to cool one MX2820 mounted with other equipment in a rack. Includes one fan (1186008L1) and fan filter (1186009L1).</v>
          </cell>
          <cell r="D544">
            <v>588</v>
          </cell>
          <cell r="E544" t="str">
            <v>Call for Quote</v>
          </cell>
          <cell r="F544" t="str">
            <v>Call for Quote</v>
          </cell>
          <cell r="H544">
            <v>0</v>
          </cell>
          <cell r="I544" t="str">
            <v xml:space="preserve"> </v>
          </cell>
          <cell r="J544" t="str">
            <v xml:space="preserve"> </v>
          </cell>
          <cell r="K544" t="str">
            <v xml:space="preserve"> </v>
          </cell>
          <cell r="L544" t="str">
            <v xml:space="preserve"> </v>
          </cell>
          <cell r="M544" t="str">
            <v xml:space="preserve"> </v>
          </cell>
          <cell r="N544" t="str">
            <v xml:space="preserve"> </v>
          </cell>
          <cell r="O544" t="str">
            <v xml:space="preserve"> </v>
          </cell>
        </row>
        <row r="545">
          <cell r="A545" t="str">
            <v xml:space="preserve">23" Flow thru Fan           </v>
          </cell>
          <cell r="B545" t="str">
            <v>1186006L2</v>
          </cell>
          <cell r="C545" t="str">
            <v>Flow thru fan for MX2820 23" chassis.</v>
          </cell>
          <cell r="D545">
            <v>666</v>
          </cell>
          <cell r="E545" t="str">
            <v>Call for Quote</v>
          </cell>
          <cell r="F545" t="str">
            <v>Call for Quote</v>
          </cell>
          <cell r="H545">
            <v>0</v>
          </cell>
          <cell r="I545" t="str">
            <v xml:space="preserve"> </v>
          </cell>
          <cell r="J545" t="str">
            <v xml:space="preserve"> </v>
          </cell>
          <cell r="K545" t="str">
            <v xml:space="preserve"> </v>
          </cell>
          <cell r="L545" t="str">
            <v xml:space="preserve"> </v>
          </cell>
          <cell r="M545" t="str">
            <v xml:space="preserve"> </v>
          </cell>
          <cell r="N545" t="str">
            <v xml:space="preserve"> </v>
          </cell>
          <cell r="O545" t="str">
            <v xml:space="preserve"> </v>
          </cell>
        </row>
        <row r="546">
          <cell r="A546" t="str">
            <v>23" Replacement Fan</v>
          </cell>
          <cell r="B546" t="str">
            <v>1186008L1</v>
          </cell>
          <cell r="C546" t="str">
            <v xml:space="preserve">Replacement fan for fan module in the MX2820 23" fan assembly (1186006L1). </v>
          </cell>
          <cell r="D546">
            <v>473</v>
          </cell>
          <cell r="E546" t="str">
            <v>Call for Quote</v>
          </cell>
          <cell r="F546" t="str">
            <v>Call for Quote</v>
          </cell>
          <cell r="H546">
            <v>0</v>
          </cell>
          <cell r="I546" t="str">
            <v xml:space="preserve"> </v>
          </cell>
          <cell r="J546" t="str">
            <v xml:space="preserve"> </v>
          </cell>
          <cell r="K546" t="str">
            <v xml:space="preserve"> </v>
          </cell>
          <cell r="L546" t="str">
            <v xml:space="preserve"> </v>
          </cell>
          <cell r="M546" t="str">
            <v xml:space="preserve"> </v>
          </cell>
          <cell r="N546" t="str">
            <v xml:space="preserve"> </v>
          </cell>
          <cell r="O546" t="str">
            <v xml:space="preserve"> </v>
          </cell>
        </row>
        <row r="547">
          <cell r="A547" t="str">
            <v>23" Replacement Fan Filter</v>
          </cell>
          <cell r="B547" t="str">
            <v>1186009L1</v>
          </cell>
          <cell r="C547" t="str">
            <v xml:space="preserve">Replacement fan for fan module in the MX2820 23" fan assembly (1186006L1). </v>
          </cell>
          <cell r="D547">
            <v>80</v>
          </cell>
          <cell r="E547" t="str">
            <v>Call for Quote</v>
          </cell>
          <cell r="F547" t="str">
            <v>Call for Quote</v>
          </cell>
          <cell r="H547">
            <v>0</v>
          </cell>
          <cell r="I547" t="str">
            <v xml:space="preserve"> </v>
          </cell>
          <cell r="J547" t="str">
            <v xml:space="preserve"> </v>
          </cell>
          <cell r="K547" t="str">
            <v xml:space="preserve"> </v>
          </cell>
          <cell r="L547" t="str">
            <v xml:space="preserve"> </v>
          </cell>
          <cell r="M547" t="str">
            <v xml:space="preserve"> </v>
          </cell>
          <cell r="N547" t="str">
            <v xml:space="preserve"> </v>
          </cell>
          <cell r="O547" t="str">
            <v xml:space="preserve"> </v>
          </cell>
        </row>
        <row r="548">
          <cell r="A548" t="str">
            <v>Flow-thru Fan Replacement Filter L2</v>
          </cell>
          <cell r="B548" t="str">
            <v>1186009L2</v>
          </cell>
          <cell r="C548" t="str">
            <v>Replacement filter for the Flow-thru Fan Add-on Filter Kit (1186009L3).</v>
          </cell>
          <cell r="D548">
            <v>75</v>
          </cell>
          <cell r="E548" t="str">
            <v>Call for Quote</v>
          </cell>
          <cell r="F548" t="str">
            <v>Call for Quote</v>
          </cell>
          <cell r="H548">
            <v>0</v>
          </cell>
          <cell r="I548" t="str">
            <v xml:space="preserve"> </v>
          </cell>
          <cell r="J548" t="str">
            <v xml:space="preserve"> </v>
          </cell>
          <cell r="K548" t="str">
            <v xml:space="preserve"> </v>
          </cell>
          <cell r="L548" t="str">
            <v xml:space="preserve"> </v>
          </cell>
          <cell r="M548" t="str">
            <v xml:space="preserve"> </v>
          </cell>
          <cell r="N548" t="str">
            <v xml:space="preserve"> </v>
          </cell>
          <cell r="O548" t="str">
            <v xml:space="preserve"> </v>
          </cell>
        </row>
        <row r="549">
          <cell r="A549" t="str">
            <v>Flow thru Fan Add on Filter Kit</v>
          </cell>
          <cell r="B549" t="str">
            <v>1186009L3</v>
          </cell>
          <cell r="C549" t="str">
            <v>This flow-thru fan add-on filter kit can be attached to the 23-in flow-thru fan (1186006L2).</v>
          </cell>
          <cell r="D549">
            <v>134</v>
          </cell>
          <cell r="E549" t="str">
            <v>Call for Quote</v>
          </cell>
          <cell r="F549" t="str">
            <v>Call for Quote</v>
          </cell>
          <cell r="H549">
            <v>0</v>
          </cell>
          <cell r="I549" t="str">
            <v xml:space="preserve"> </v>
          </cell>
          <cell r="J549" t="str">
            <v xml:space="preserve"> </v>
          </cell>
          <cell r="K549" t="str">
            <v xml:space="preserve"> </v>
          </cell>
          <cell r="L549" t="str">
            <v xml:space="preserve"> </v>
          </cell>
          <cell r="M549" t="str">
            <v xml:space="preserve"> </v>
          </cell>
          <cell r="N549" t="str">
            <v xml:space="preserve"> </v>
          </cell>
          <cell r="O549" t="str">
            <v xml:space="preserve"> </v>
          </cell>
        </row>
        <row r="550">
          <cell r="A550" t="str">
            <v>MX2820 Clock Card</v>
          </cell>
          <cell r="B550" t="str">
            <v>1186004L1</v>
          </cell>
          <cell r="C550" t="str">
            <v>Clock card for MX2820 19" and 23" chassis.</v>
          </cell>
          <cell r="D550">
            <v>500</v>
          </cell>
          <cell r="E550" t="str">
            <v>Call for Quote</v>
          </cell>
          <cell r="F550" t="str">
            <v>Call for Quote</v>
          </cell>
          <cell r="H550">
            <v>0</v>
          </cell>
          <cell r="I550" t="str">
            <v xml:space="preserve"> </v>
          </cell>
          <cell r="J550" t="str">
            <v xml:space="preserve"> </v>
          </cell>
          <cell r="K550" t="str">
            <v xml:space="preserve"> </v>
          </cell>
          <cell r="L550" t="str">
            <v xml:space="preserve"> </v>
          </cell>
          <cell r="M550" t="str">
            <v xml:space="preserve"> </v>
          </cell>
          <cell r="N550" t="str">
            <v xml:space="preserve"> </v>
          </cell>
          <cell r="O550" t="str">
            <v xml:space="preserve"> </v>
          </cell>
        </row>
        <row r="551">
          <cell r="A551" t="str">
            <v xml:space="preserve">STS-1 MUX CARD   </v>
          </cell>
          <cell r="B551" t="str">
            <v>1186005L1</v>
          </cell>
          <cell r="C551" t="str">
            <v>MX2820 STS-1 MUX Card for use in MX2820 Chassis. Supports FLASH download data available from SCU. Provides near and far end DS3 PM. Detects DS3 alarm and loopback conditions. Monitors DS3 line conditions, sends alarms to SCU. Local or network timing modes</v>
          </cell>
          <cell r="D551">
            <v>1500</v>
          </cell>
          <cell r="E551" t="str">
            <v>Call for Quote</v>
          </cell>
          <cell r="F551" t="str">
            <v>Call for Quote</v>
          </cell>
          <cell r="H551">
            <v>0</v>
          </cell>
          <cell r="I551" t="str">
            <v xml:space="preserve"> </v>
          </cell>
          <cell r="J551" t="str">
            <v xml:space="preserve"> </v>
          </cell>
          <cell r="K551" t="str">
            <v xml:space="preserve"> </v>
          </cell>
          <cell r="L551" t="str">
            <v xml:space="preserve"> </v>
          </cell>
          <cell r="M551" t="str">
            <v xml:space="preserve"> </v>
          </cell>
          <cell r="N551" t="str">
            <v xml:space="preserve"> </v>
          </cell>
          <cell r="O551" t="str">
            <v xml:space="preserve"> </v>
          </cell>
        </row>
        <row r="552">
          <cell r="A552" t="str">
            <v>MX2820 MUX Blank Card</v>
          </cell>
          <cell r="B552" t="str">
            <v>1186010L1</v>
          </cell>
          <cell r="C552" t="str">
            <v>MUX Blank Card for MX2820 chassis.</v>
          </cell>
          <cell r="D552">
            <v>21</v>
          </cell>
          <cell r="E552" t="str">
            <v>Call for Quote</v>
          </cell>
          <cell r="F552" t="str">
            <v>Call for Quote</v>
          </cell>
          <cell r="H552">
            <v>0</v>
          </cell>
          <cell r="I552" t="str">
            <v xml:space="preserve"> </v>
          </cell>
          <cell r="J552" t="str">
            <v xml:space="preserve"> </v>
          </cell>
          <cell r="K552" t="str">
            <v xml:space="preserve"> </v>
          </cell>
          <cell r="L552" t="str">
            <v xml:space="preserve"> </v>
          </cell>
          <cell r="M552" t="str">
            <v xml:space="preserve"> </v>
          </cell>
          <cell r="N552" t="str">
            <v xml:space="preserve"> </v>
          </cell>
          <cell r="O552" t="str">
            <v xml:space="preserve"> </v>
          </cell>
        </row>
        <row r="553">
          <cell r="A553" t="str">
            <v>MX2820 Clock Blank Card</v>
          </cell>
          <cell r="B553" t="str">
            <v>1186011L1</v>
          </cell>
          <cell r="C553" t="str">
            <v>Clock Blank Card for MX2820 chassis.</v>
          </cell>
          <cell r="D553">
            <v>32</v>
          </cell>
          <cell r="E553" t="str">
            <v>Call for Quote</v>
          </cell>
          <cell r="F553" t="str">
            <v>Call for Quote</v>
          </cell>
          <cell r="H553">
            <v>0</v>
          </cell>
          <cell r="I553" t="str">
            <v xml:space="preserve"> </v>
          </cell>
          <cell r="J553" t="str">
            <v xml:space="preserve"> </v>
          </cell>
          <cell r="K553" t="str">
            <v xml:space="preserve"> </v>
          </cell>
          <cell r="L553" t="str">
            <v xml:space="preserve"> </v>
          </cell>
          <cell r="M553" t="str">
            <v xml:space="preserve"> </v>
          </cell>
          <cell r="N553" t="str">
            <v xml:space="preserve"> </v>
          </cell>
          <cell r="O553" t="str">
            <v xml:space="preserve"> </v>
          </cell>
        </row>
        <row r="554">
          <cell r="A554" t="str">
            <v>MX2820 Test Access Module</v>
          </cell>
          <cell r="B554" t="str">
            <v>1186015L1</v>
          </cell>
          <cell r="C554" t="str">
            <v>The MX2820 Test Access Module (TAM) is used with the MX2820 chassis to provide a quick, reliable means for craft personnel to test cabling between the chassis backplane and the DSX-1 cross-connect panel or connecting equipment.</v>
          </cell>
          <cell r="D554">
            <v>545</v>
          </cell>
          <cell r="E554" t="str">
            <v>Call for Quote</v>
          </cell>
          <cell r="F554" t="str">
            <v>Call for Quote</v>
          </cell>
          <cell r="H554">
            <v>0</v>
          </cell>
          <cell r="I554" t="str">
            <v xml:space="preserve"> </v>
          </cell>
          <cell r="J554" t="str">
            <v xml:space="preserve"> </v>
          </cell>
          <cell r="K554" t="str">
            <v xml:space="preserve"> </v>
          </cell>
          <cell r="L554" t="str">
            <v xml:space="preserve"> </v>
          </cell>
          <cell r="M554" t="str">
            <v xml:space="preserve"> </v>
          </cell>
          <cell r="N554" t="str">
            <v xml:space="preserve"> </v>
          </cell>
          <cell r="O554" t="str">
            <v xml:space="preserve"> </v>
          </cell>
        </row>
        <row r="555">
          <cell r="A555" t="str">
            <v>MX2820 19" Chassis, SCU, 10 MUX Card</v>
          </cell>
          <cell r="B555" t="str">
            <v>4186001L10</v>
          </cell>
          <cell r="C555" t="str">
            <v xml:space="preserve">MX2820 19" chassis (1186001L1) with SCU (1186003L1) and ten MUX (1186002L1) cards. </v>
          </cell>
          <cell r="D555">
            <v>12909</v>
          </cell>
          <cell r="E555" t="str">
            <v>Call for Quote</v>
          </cell>
          <cell r="F555" t="str">
            <v>Call for Quote</v>
          </cell>
          <cell r="H555">
            <v>0</v>
          </cell>
          <cell r="I555" t="str">
            <v xml:space="preserve"> </v>
          </cell>
          <cell r="J555" t="str">
            <v xml:space="preserve"> </v>
          </cell>
          <cell r="K555" t="str">
            <v xml:space="preserve"> </v>
          </cell>
          <cell r="L555" t="str">
            <v xml:space="preserve"> </v>
          </cell>
          <cell r="M555" t="str">
            <v xml:space="preserve"> </v>
          </cell>
          <cell r="N555" t="str">
            <v xml:space="preserve"> </v>
          </cell>
          <cell r="O555" t="str">
            <v xml:space="preserve"> </v>
          </cell>
        </row>
        <row r="556">
          <cell r="A556" t="str">
            <v>MX2820 19" Chassis, SCU, 12 MUX Card</v>
          </cell>
          <cell r="B556" t="str">
            <v>4186001L12</v>
          </cell>
          <cell r="C556" t="str">
            <v xml:space="preserve">MX2820 19" chassis (1186001L1) with SCU (1186003L1) and tweleve MUX (1186002L1) cards. </v>
          </cell>
          <cell r="D556">
            <v>15109</v>
          </cell>
          <cell r="E556" t="str">
            <v>Call for Quote</v>
          </cell>
          <cell r="F556" t="str">
            <v>Call for Quote</v>
          </cell>
          <cell r="H556">
            <v>0</v>
          </cell>
          <cell r="I556" t="str">
            <v xml:space="preserve"> </v>
          </cell>
          <cell r="J556" t="str">
            <v xml:space="preserve"> </v>
          </cell>
          <cell r="K556" t="str">
            <v xml:space="preserve"> </v>
          </cell>
          <cell r="L556" t="str">
            <v xml:space="preserve"> </v>
          </cell>
          <cell r="M556" t="str">
            <v xml:space="preserve"> </v>
          </cell>
          <cell r="N556" t="str">
            <v xml:space="preserve"> </v>
          </cell>
          <cell r="O556" t="str">
            <v xml:space="preserve"> </v>
          </cell>
        </row>
        <row r="557">
          <cell r="A557" t="str">
            <v>MX2820 19" Chassis, SCU, 14 MUX Card</v>
          </cell>
          <cell r="B557" t="str">
            <v>4186001L14</v>
          </cell>
          <cell r="C557" t="str">
            <v xml:space="preserve">Includes: P/N 1186001L1 MX2820 19-in. Chassis (1); P/N 1186003L SCU (1); P/N 1186002L1 MUX Card (14). </v>
          </cell>
          <cell r="D557">
            <v>17309</v>
          </cell>
          <cell r="E557" t="str">
            <v>Call for Quote</v>
          </cell>
          <cell r="F557" t="str">
            <v>Call for Quote</v>
          </cell>
          <cell r="H557">
            <v>0</v>
          </cell>
          <cell r="I557" t="str">
            <v xml:space="preserve"> </v>
          </cell>
          <cell r="J557" t="str">
            <v xml:space="preserve"> </v>
          </cell>
          <cell r="K557" t="str">
            <v xml:space="preserve"> </v>
          </cell>
          <cell r="L557" t="str">
            <v xml:space="preserve"> </v>
          </cell>
          <cell r="M557" t="str">
            <v xml:space="preserve"> </v>
          </cell>
          <cell r="N557" t="str">
            <v xml:space="preserve"> </v>
          </cell>
          <cell r="O557" t="str">
            <v xml:space="preserve"> </v>
          </cell>
        </row>
        <row r="558">
          <cell r="A558" t="str">
            <v>MX2820 19" Chassis, SCU, 2 MUX Card</v>
          </cell>
          <cell r="B558" t="str">
            <v>4186001L2</v>
          </cell>
          <cell r="C558" t="str">
            <v xml:space="preserve">Includes: P/N 1186001L1 MX2820 19-in. Chassis (1); P/N 1186003L SCU (1); P/N 1186002L1 MUX Card (2). </v>
          </cell>
          <cell r="D558">
            <v>4109</v>
          </cell>
          <cell r="E558" t="str">
            <v>Call for Quote</v>
          </cell>
          <cell r="F558" t="str">
            <v>Call for Quote</v>
          </cell>
          <cell r="H558">
            <v>0</v>
          </cell>
          <cell r="I558" t="str">
            <v xml:space="preserve"> </v>
          </cell>
          <cell r="J558" t="str">
            <v xml:space="preserve"> </v>
          </cell>
          <cell r="K558" t="str">
            <v xml:space="preserve"> </v>
          </cell>
          <cell r="L558" t="str">
            <v xml:space="preserve"> </v>
          </cell>
          <cell r="M558" t="str">
            <v xml:space="preserve"> </v>
          </cell>
          <cell r="N558" t="str">
            <v xml:space="preserve"> </v>
          </cell>
          <cell r="O558" t="str">
            <v xml:space="preserve"> </v>
          </cell>
        </row>
        <row r="559">
          <cell r="A559" t="str">
            <v>MX2820 19" Chassis, SCU, 4 MUX Card</v>
          </cell>
          <cell r="B559" t="str">
            <v>4186001L4</v>
          </cell>
          <cell r="C559" t="str">
            <v xml:space="preserve">MX2820 19" chassis (1186001L1) with SCU (1186003L) and four MUX (1186002L1) cards. </v>
          </cell>
          <cell r="D559">
            <v>6309</v>
          </cell>
          <cell r="E559" t="str">
            <v>Call for Quote</v>
          </cell>
          <cell r="F559" t="str">
            <v>Call for Quote</v>
          </cell>
          <cell r="H559">
            <v>0</v>
          </cell>
          <cell r="I559" t="str">
            <v xml:space="preserve"> </v>
          </cell>
          <cell r="J559" t="str">
            <v xml:space="preserve"> </v>
          </cell>
          <cell r="K559" t="str">
            <v xml:space="preserve"> </v>
          </cell>
          <cell r="L559" t="str">
            <v xml:space="preserve"> </v>
          </cell>
          <cell r="M559" t="str">
            <v xml:space="preserve"> </v>
          </cell>
          <cell r="N559" t="str">
            <v xml:space="preserve"> </v>
          </cell>
          <cell r="O559" t="str">
            <v xml:space="preserve"> </v>
          </cell>
        </row>
        <row r="560">
          <cell r="A560" t="str">
            <v>MX2820 19" Chassis, SCU, 6 MUX Card</v>
          </cell>
          <cell r="B560" t="str">
            <v>4186001L6</v>
          </cell>
          <cell r="C560" t="str">
            <v xml:space="preserve">MX2820 19" chassis (1186001L1) with SCU (1186003L) and SIX MUX (1186002L1) cards. </v>
          </cell>
          <cell r="D560">
            <v>8509</v>
          </cell>
          <cell r="E560" t="str">
            <v>Call for Quote</v>
          </cell>
          <cell r="F560" t="str">
            <v>Call for Quote</v>
          </cell>
          <cell r="H560">
            <v>0</v>
          </cell>
          <cell r="I560" t="str">
            <v xml:space="preserve"> </v>
          </cell>
          <cell r="J560" t="str">
            <v xml:space="preserve"> </v>
          </cell>
          <cell r="K560" t="str">
            <v xml:space="preserve"> </v>
          </cell>
          <cell r="L560" t="str">
            <v xml:space="preserve"> </v>
          </cell>
          <cell r="M560" t="str">
            <v xml:space="preserve"> </v>
          </cell>
          <cell r="N560" t="str">
            <v xml:space="preserve"> </v>
          </cell>
          <cell r="O560" t="str">
            <v xml:space="preserve"> </v>
          </cell>
        </row>
        <row r="561">
          <cell r="A561" t="str">
            <v>MX2820 19" Chassis, SCU, 8 MUX Card</v>
          </cell>
          <cell r="B561" t="str">
            <v>4186001L8</v>
          </cell>
          <cell r="C561" t="str">
            <v xml:space="preserve">MX2820 19" chassis (1186001L1) with SCU (1186003L) and eight MUX (1186002L1) cards. </v>
          </cell>
          <cell r="D561">
            <v>10709</v>
          </cell>
          <cell r="E561" t="str">
            <v>Call for Quote</v>
          </cell>
          <cell r="F561" t="str">
            <v>Call for Quote</v>
          </cell>
          <cell r="H561">
            <v>0</v>
          </cell>
          <cell r="I561" t="str">
            <v xml:space="preserve"> </v>
          </cell>
          <cell r="J561" t="str">
            <v xml:space="preserve"> </v>
          </cell>
          <cell r="K561" t="str">
            <v xml:space="preserve"> </v>
          </cell>
          <cell r="L561" t="str">
            <v xml:space="preserve"> </v>
          </cell>
          <cell r="M561" t="str">
            <v xml:space="preserve"> </v>
          </cell>
          <cell r="N561" t="str">
            <v xml:space="preserve"> </v>
          </cell>
          <cell r="O561" t="str">
            <v xml:space="preserve"> </v>
          </cell>
        </row>
        <row r="562">
          <cell r="A562" t="str">
            <v>MX2820 23" Chassis, SCU, 10 MUX Card</v>
          </cell>
          <cell r="B562" t="str">
            <v>4186002L10</v>
          </cell>
          <cell r="C562" t="str">
            <v xml:space="preserve">P/N 1186001L2 MX2820 23" Chassis (1); P/N 1186003L1 SCU (1); P/N 1186002L1 MUX Card (10). </v>
          </cell>
          <cell r="D562">
            <v>13000</v>
          </cell>
          <cell r="E562" t="str">
            <v>Call for Quote</v>
          </cell>
          <cell r="F562" t="str">
            <v>Call for Quote</v>
          </cell>
          <cell r="H562">
            <v>0</v>
          </cell>
          <cell r="I562" t="str">
            <v xml:space="preserve"> </v>
          </cell>
          <cell r="J562" t="str">
            <v xml:space="preserve"> </v>
          </cell>
          <cell r="K562" t="str">
            <v xml:space="preserve"> </v>
          </cell>
          <cell r="L562" t="str">
            <v xml:space="preserve"> </v>
          </cell>
          <cell r="M562" t="str">
            <v xml:space="preserve"> </v>
          </cell>
          <cell r="N562" t="str">
            <v xml:space="preserve"> </v>
          </cell>
          <cell r="O562" t="str">
            <v xml:space="preserve"> </v>
          </cell>
        </row>
        <row r="563">
          <cell r="A563" t="str">
            <v>MX2820 23" Chassis, SCU, 12 MUX Card</v>
          </cell>
          <cell r="B563" t="str">
            <v>4186002L12</v>
          </cell>
          <cell r="C563" t="str">
            <v xml:space="preserve">P/N 1186001L2 MX2820 23" Chassis (1); P/N 1186003L1 SCU (1); P/N 1186002L1 MUX Card (12). </v>
          </cell>
          <cell r="D563">
            <v>15200</v>
          </cell>
          <cell r="E563" t="str">
            <v>Call for Quote</v>
          </cell>
          <cell r="F563" t="str">
            <v>Call for Quote</v>
          </cell>
          <cell r="H563">
            <v>0</v>
          </cell>
          <cell r="I563" t="str">
            <v xml:space="preserve"> </v>
          </cell>
          <cell r="J563" t="str">
            <v xml:space="preserve"> </v>
          </cell>
          <cell r="K563" t="str">
            <v xml:space="preserve"> </v>
          </cell>
          <cell r="L563" t="str">
            <v xml:space="preserve"> </v>
          </cell>
          <cell r="M563" t="str">
            <v xml:space="preserve"> </v>
          </cell>
          <cell r="N563" t="str">
            <v xml:space="preserve"> </v>
          </cell>
          <cell r="O563" t="str">
            <v xml:space="preserve"> </v>
          </cell>
        </row>
        <row r="564">
          <cell r="A564" t="str">
            <v>MX2820 23" Chassis, SCU, 14 MUX Card</v>
          </cell>
          <cell r="B564" t="str">
            <v>4186002L14</v>
          </cell>
          <cell r="C564" t="str">
            <v xml:space="preserve">P/N 1186001L2 MX2820 23" Chassis (1); P/N 1186003L1 SCU (1); P/N 1186002L1 MUX Card (14). </v>
          </cell>
          <cell r="D564">
            <v>17400</v>
          </cell>
          <cell r="E564" t="str">
            <v>Call for Quote</v>
          </cell>
          <cell r="F564" t="str">
            <v>Call for Quote</v>
          </cell>
          <cell r="H564">
            <v>0</v>
          </cell>
          <cell r="I564" t="str">
            <v xml:space="preserve"> </v>
          </cell>
          <cell r="J564" t="str">
            <v xml:space="preserve"> </v>
          </cell>
          <cell r="K564" t="str">
            <v xml:space="preserve"> </v>
          </cell>
          <cell r="L564" t="str">
            <v xml:space="preserve"> </v>
          </cell>
          <cell r="M564" t="str">
            <v xml:space="preserve"> </v>
          </cell>
          <cell r="N564" t="str">
            <v xml:space="preserve"> </v>
          </cell>
          <cell r="O564" t="str">
            <v xml:space="preserve"> </v>
          </cell>
        </row>
        <row r="565">
          <cell r="A565" t="str">
            <v>MX2820 23" Chassis, SCU, 16 MUX Card</v>
          </cell>
          <cell r="B565" t="str">
            <v>4186002L16</v>
          </cell>
          <cell r="C565" t="str">
            <v xml:space="preserve">P/N 1186001L2 MX2820 23" Chassis (1); P/N 1186003L1 SCU (1); P/N 1186002L1 MUX Card (16). </v>
          </cell>
          <cell r="D565">
            <v>19600</v>
          </cell>
          <cell r="E565" t="str">
            <v>Call for Quote</v>
          </cell>
          <cell r="F565" t="str">
            <v>Call for Quote</v>
          </cell>
          <cell r="H565">
            <v>0</v>
          </cell>
          <cell r="I565" t="str">
            <v xml:space="preserve"> </v>
          </cell>
          <cell r="J565" t="str">
            <v xml:space="preserve"> </v>
          </cell>
          <cell r="K565" t="str">
            <v xml:space="preserve"> </v>
          </cell>
          <cell r="L565" t="str">
            <v xml:space="preserve"> </v>
          </cell>
          <cell r="M565" t="str">
            <v xml:space="preserve"> </v>
          </cell>
          <cell r="N565" t="str">
            <v xml:space="preserve"> </v>
          </cell>
          <cell r="O565" t="str">
            <v xml:space="preserve"> </v>
          </cell>
        </row>
        <row r="566">
          <cell r="A566" t="str">
            <v>MX2820 23" Chassis, SCU, 18 MUX Card</v>
          </cell>
          <cell r="B566" t="str">
            <v>4186002L18</v>
          </cell>
          <cell r="C566" t="str">
            <v xml:space="preserve">P/N 1186001L2 MX2820 23" Chassis (1); P/N 1186003L1 SCU (1); P/N 1186002L1 MUX Card (18). </v>
          </cell>
          <cell r="D566">
            <v>21800</v>
          </cell>
          <cell r="E566" t="str">
            <v>Call for Quote</v>
          </cell>
          <cell r="F566" t="str">
            <v>Call for Quote</v>
          </cell>
          <cell r="H566">
            <v>0</v>
          </cell>
          <cell r="I566" t="str">
            <v xml:space="preserve"> </v>
          </cell>
          <cell r="J566" t="str">
            <v xml:space="preserve"> </v>
          </cell>
          <cell r="K566" t="str">
            <v xml:space="preserve"> </v>
          </cell>
          <cell r="L566" t="str">
            <v xml:space="preserve"> </v>
          </cell>
          <cell r="M566" t="str">
            <v xml:space="preserve"> </v>
          </cell>
          <cell r="N566" t="str">
            <v xml:space="preserve"> </v>
          </cell>
          <cell r="O566" t="str">
            <v xml:space="preserve"> </v>
          </cell>
        </row>
        <row r="567">
          <cell r="A567" t="str">
            <v>MX2820 23" Chassis, SCU, 2 MUX Card</v>
          </cell>
          <cell r="B567" t="str">
            <v>4186002L2</v>
          </cell>
          <cell r="C567" t="str">
            <v xml:space="preserve">P/N 1186001L2 MX2820 23" Chassis (1); P/N 1186003L1 SCU (1); P/N 1186002L1 MUX Card (2). </v>
          </cell>
          <cell r="D567">
            <v>4200</v>
          </cell>
          <cell r="E567" t="str">
            <v>Call for Quote</v>
          </cell>
          <cell r="F567" t="str">
            <v>Call for Quote</v>
          </cell>
          <cell r="H567">
            <v>0</v>
          </cell>
          <cell r="I567" t="str">
            <v xml:space="preserve"> </v>
          </cell>
          <cell r="J567" t="str">
            <v xml:space="preserve"> </v>
          </cell>
          <cell r="K567" t="str">
            <v xml:space="preserve"> </v>
          </cell>
          <cell r="L567" t="str">
            <v xml:space="preserve"> </v>
          </cell>
          <cell r="M567" t="str">
            <v xml:space="preserve"> </v>
          </cell>
          <cell r="N567" t="str">
            <v xml:space="preserve"> </v>
          </cell>
          <cell r="O567" t="str">
            <v xml:space="preserve"> </v>
          </cell>
        </row>
        <row r="568">
          <cell r="A568" t="str">
            <v>MX2820 23" Chassis, SCU, 4 MUX Card</v>
          </cell>
          <cell r="B568" t="str">
            <v>4186002L4</v>
          </cell>
          <cell r="C568" t="str">
            <v xml:space="preserve">P/N 1186001L2 MX2820 23" Chassis (1); P/N 1186003L1 SCU (1); P/N 1186002L1 MUX Card (4). </v>
          </cell>
          <cell r="D568">
            <v>6400</v>
          </cell>
          <cell r="E568" t="str">
            <v>Call for Quote</v>
          </cell>
          <cell r="F568" t="str">
            <v>Call for Quote</v>
          </cell>
          <cell r="H568">
            <v>0</v>
          </cell>
          <cell r="I568" t="str">
            <v xml:space="preserve"> </v>
          </cell>
          <cell r="J568" t="str">
            <v xml:space="preserve"> </v>
          </cell>
          <cell r="K568" t="str">
            <v xml:space="preserve"> </v>
          </cell>
          <cell r="L568" t="str">
            <v xml:space="preserve"> </v>
          </cell>
          <cell r="M568" t="str">
            <v xml:space="preserve"> </v>
          </cell>
          <cell r="N568" t="str">
            <v xml:space="preserve"> </v>
          </cell>
          <cell r="O568" t="str">
            <v xml:space="preserve"> </v>
          </cell>
        </row>
        <row r="569">
          <cell r="A569" t="str">
            <v>MX2820 23" Chassis, SCU, 6 MUX Card</v>
          </cell>
          <cell r="B569" t="str">
            <v>4186002L6</v>
          </cell>
          <cell r="C569" t="str">
            <v xml:space="preserve">P/N 1186001L2 MX2820 23" Chassis (1); P/N 1186003L1 SCU (1); P/N 1186002L1 MUX Card (6). </v>
          </cell>
          <cell r="D569">
            <v>8600</v>
          </cell>
          <cell r="E569" t="str">
            <v>Call for Quote</v>
          </cell>
          <cell r="F569" t="str">
            <v>Call for Quote</v>
          </cell>
          <cell r="H569">
            <v>0</v>
          </cell>
          <cell r="I569" t="str">
            <v xml:space="preserve"> </v>
          </cell>
          <cell r="J569" t="str">
            <v xml:space="preserve"> </v>
          </cell>
          <cell r="K569" t="str">
            <v xml:space="preserve"> </v>
          </cell>
          <cell r="L569" t="str">
            <v xml:space="preserve"> </v>
          </cell>
          <cell r="M569" t="str">
            <v xml:space="preserve"> </v>
          </cell>
          <cell r="N569" t="str">
            <v xml:space="preserve"> </v>
          </cell>
          <cell r="O569" t="str">
            <v xml:space="preserve"> </v>
          </cell>
        </row>
        <row r="570">
          <cell r="A570" t="str">
            <v>MX2820 23" Chassis, SCU, 8 MUX Card</v>
          </cell>
          <cell r="B570" t="str">
            <v>4186002L8</v>
          </cell>
          <cell r="C570" t="str">
            <v xml:space="preserve">P/N 1186001L2 MX2820 23" Chassis (1); P/N 1186003L1 SCU (1); P/N 1186002L1 MUX Card (8). </v>
          </cell>
          <cell r="D570">
            <v>10800</v>
          </cell>
          <cell r="E570" t="str">
            <v>Call for Quote</v>
          </cell>
          <cell r="F570" t="str">
            <v>Call for Quote</v>
          </cell>
          <cell r="H570">
            <v>0</v>
          </cell>
          <cell r="I570" t="str">
            <v xml:space="preserve"> </v>
          </cell>
          <cell r="J570" t="str">
            <v xml:space="preserve"> </v>
          </cell>
          <cell r="K570" t="str">
            <v xml:space="preserve"> </v>
          </cell>
          <cell r="L570" t="str">
            <v xml:space="preserve"> </v>
          </cell>
          <cell r="M570" t="str">
            <v xml:space="preserve"> </v>
          </cell>
          <cell r="N570" t="str">
            <v xml:space="preserve"> </v>
          </cell>
          <cell r="O570" t="str">
            <v xml:space="preserve"> </v>
          </cell>
        </row>
        <row r="571">
          <cell r="A571" t="str">
            <v>MX2820 19" Chassis, SCU, 10 STS-1</v>
          </cell>
          <cell r="B571" t="str">
            <v>4186003L10</v>
          </cell>
          <cell r="C571" t="str">
            <v xml:space="preserve">MX2820 19" chassis (1186001L1) with SCU (1186003L1) and ten STS-1 (1186005L1) cards. </v>
          </cell>
          <cell r="D571">
            <v>16909</v>
          </cell>
          <cell r="E571" t="str">
            <v>Call for Quote</v>
          </cell>
          <cell r="F571" t="str">
            <v>Call for Quote</v>
          </cell>
          <cell r="H571">
            <v>0</v>
          </cell>
          <cell r="I571" t="str">
            <v xml:space="preserve"> </v>
          </cell>
          <cell r="J571" t="str">
            <v xml:space="preserve"> </v>
          </cell>
          <cell r="K571" t="str">
            <v xml:space="preserve"> </v>
          </cell>
          <cell r="L571" t="str">
            <v xml:space="preserve"> </v>
          </cell>
          <cell r="M571" t="str">
            <v xml:space="preserve"> </v>
          </cell>
          <cell r="N571" t="str">
            <v xml:space="preserve"> </v>
          </cell>
          <cell r="O571" t="str">
            <v xml:space="preserve"> </v>
          </cell>
        </row>
        <row r="572">
          <cell r="A572" t="str">
            <v>MX2820 19" Chassis, SCU, 12 STS-1</v>
          </cell>
          <cell r="B572" t="str">
            <v>4186003L12</v>
          </cell>
          <cell r="C572" t="str">
            <v xml:space="preserve">MX2820 19" chassis (1186001L1) with SCU (1186003L1) and twelve STS-1 (1186005L1) cards. </v>
          </cell>
          <cell r="D572">
            <v>19909</v>
          </cell>
          <cell r="E572" t="str">
            <v>Call for Quote</v>
          </cell>
          <cell r="F572" t="str">
            <v>Call for Quote</v>
          </cell>
          <cell r="H572">
            <v>0</v>
          </cell>
          <cell r="I572" t="str">
            <v xml:space="preserve"> </v>
          </cell>
          <cell r="J572" t="str">
            <v xml:space="preserve"> </v>
          </cell>
          <cell r="K572" t="str">
            <v xml:space="preserve"> </v>
          </cell>
          <cell r="L572" t="str">
            <v xml:space="preserve"> </v>
          </cell>
          <cell r="M572" t="str">
            <v xml:space="preserve"> </v>
          </cell>
          <cell r="N572" t="str">
            <v xml:space="preserve"> </v>
          </cell>
          <cell r="O572" t="str">
            <v xml:space="preserve"> </v>
          </cell>
        </row>
        <row r="573">
          <cell r="A573" t="str">
            <v>MX2820 19" Chassis, SCU, 14 STS-1</v>
          </cell>
          <cell r="B573" t="str">
            <v>4186003L14</v>
          </cell>
          <cell r="C573" t="str">
            <v xml:space="preserve">MX2820 19" chassis (1186001L1) with SCU (1186003L1) and fourteen STS-1 (1186005L1) cards. </v>
          </cell>
          <cell r="D573">
            <v>22909</v>
          </cell>
          <cell r="E573" t="str">
            <v>Call for Quote</v>
          </cell>
          <cell r="F573" t="str">
            <v>Call for Quote</v>
          </cell>
          <cell r="H573">
            <v>0</v>
          </cell>
          <cell r="I573" t="str">
            <v xml:space="preserve"> </v>
          </cell>
          <cell r="J573" t="str">
            <v xml:space="preserve"> </v>
          </cell>
          <cell r="K573" t="str">
            <v xml:space="preserve"> </v>
          </cell>
          <cell r="L573" t="str">
            <v xml:space="preserve"> </v>
          </cell>
          <cell r="M573" t="str">
            <v xml:space="preserve"> </v>
          </cell>
          <cell r="N573" t="str">
            <v xml:space="preserve"> </v>
          </cell>
          <cell r="O573" t="str">
            <v xml:space="preserve"> </v>
          </cell>
        </row>
        <row r="574">
          <cell r="A574" t="str">
            <v>MX2820 19" Chassis, SCU, 2 STS-1</v>
          </cell>
          <cell r="B574" t="str">
            <v>4186003L2</v>
          </cell>
          <cell r="C574" t="str">
            <v xml:space="preserve">MX2820 19" chassis (1186001L1) with SCU (1186003L1) and two STS-1 (1186005L1) cards. </v>
          </cell>
          <cell r="D574">
            <v>4909</v>
          </cell>
          <cell r="E574" t="str">
            <v>Call for Quote</v>
          </cell>
          <cell r="F574" t="str">
            <v>Call for Quote</v>
          </cell>
          <cell r="H574">
            <v>0</v>
          </cell>
          <cell r="I574" t="str">
            <v xml:space="preserve"> </v>
          </cell>
          <cell r="J574" t="str">
            <v xml:space="preserve"> </v>
          </cell>
          <cell r="K574" t="str">
            <v xml:space="preserve"> </v>
          </cell>
          <cell r="L574" t="str">
            <v xml:space="preserve"> </v>
          </cell>
          <cell r="M574" t="str">
            <v xml:space="preserve"> </v>
          </cell>
          <cell r="N574" t="str">
            <v xml:space="preserve"> </v>
          </cell>
          <cell r="O574" t="str">
            <v xml:space="preserve"> </v>
          </cell>
        </row>
        <row r="575">
          <cell r="A575" t="str">
            <v>MX2820 19" Chassis, SCU, 4 STS-1</v>
          </cell>
          <cell r="B575" t="str">
            <v>4186003L4</v>
          </cell>
          <cell r="C575" t="str">
            <v xml:space="preserve">MX2820 19" chassis (1186001L1) with SCU (1186003L1) and four STS-1 (1186005L1) cards. </v>
          </cell>
          <cell r="D575">
            <v>7909</v>
          </cell>
          <cell r="E575" t="str">
            <v>Call for Quote</v>
          </cell>
          <cell r="F575" t="str">
            <v>Call for Quote</v>
          </cell>
          <cell r="H575">
            <v>0</v>
          </cell>
          <cell r="I575" t="str">
            <v xml:space="preserve"> </v>
          </cell>
          <cell r="J575" t="str">
            <v xml:space="preserve"> </v>
          </cell>
          <cell r="K575" t="str">
            <v xml:space="preserve"> </v>
          </cell>
          <cell r="L575" t="str">
            <v xml:space="preserve"> </v>
          </cell>
          <cell r="M575" t="str">
            <v xml:space="preserve"> </v>
          </cell>
          <cell r="N575" t="str">
            <v xml:space="preserve"> </v>
          </cell>
          <cell r="O575" t="str">
            <v xml:space="preserve"> </v>
          </cell>
        </row>
        <row r="576">
          <cell r="A576" t="str">
            <v>MX2820 19" Chassis, SCU, 6 STS-1</v>
          </cell>
          <cell r="B576" t="str">
            <v>4186003L6</v>
          </cell>
          <cell r="C576" t="str">
            <v xml:space="preserve">MX2820 19" chassis (1186001L1) with SCU (1186003L1) and six STS-1 (1186005L1) cards. </v>
          </cell>
          <cell r="D576">
            <v>10909</v>
          </cell>
          <cell r="E576" t="str">
            <v>Call for Quote</v>
          </cell>
          <cell r="F576" t="str">
            <v>Call for Quote</v>
          </cell>
          <cell r="H576">
            <v>0</v>
          </cell>
          <cell r="I576" t="str">
            <v xml:space="preserve"> </v>
          </cell>
          <cell r="J576" t="str">
            <v xml:space="preserve"> </v>
          </cell>
          <cell r="K576" t="str">
            <v xml:space="preserve"> </v>
          </cell>
          <cell r="L576" t="str">
            <v xml:space="preserve"> </v>
          </cell>
          <cell r="M576" t="str">
            <v xml:space="preserve"> </v>
          </cell>
          <cell r="N576" t="str">
            <v xml:space="preserve"> </v>
          </cell>
          <cell r="O576" t="str">
            <v xml:space="preserve"> </v>
          </cell>
        </row>
        <row r="577">
          <cell r="A577" t="str">
            <v>MX2820 19" Chassis, SCU, 8 STS-1</v>
          </cell>
          <cell r="B577" t="str">
            <v>4186003L8</v>
          </cell>
          <cell r="C577" t="str">
            <v xml:space="preserve">MX2820 19" chassis (1186001L1) with SCU (1186003L1) and eight STS-1 (1186005L1) cards. </v>
          </cell>
          <cell r="D577">
            <v>13909</v>
          </cell>
          <cell r="E577" t="str">
            <v>Call for Quote</v>
          </cell>
          <cell r="F577" t="str">
            <v>Call for Quote</v>
          </cell>
          <cell r="H577">
            <v>0</v>
          </cell>
          <cell r="I577" t="str">
            <v xml:space="preserve"> </v>
          </cell>
          <cell r="J577" t="str">
            <v xml:space="preserve"> </v>
          </cell>
          <cell r="K577" t="str">
            <v xml:space="preserve"> </v>
          </cell>
          <cell r="L577" t="str">
            <v xml:space="preserve"> </v>
          </cell>
          <cell r="M577" t="str">
            <v xml:space="preserve"> </v>
          </cell>
          <cell r="N577" t="str">
            <v xml:space="preserve"> </v>
          </cell>
          <cell r="O577" t="str">
            <v xml:space="preserve"> </v>
          </cell>
        </row>
        <row r="578">
          <cell r="A578" t="str">
            <v>MX2820 23" Chassis, SCU, 10 STS-1</v>
          </cell>
          <cell r="B578" t="str">
            <v>4186004L10</v>
          </cell>
          <cell r="C578" t="str">
            <v xml:space="preserve">MX2820 23" chassis (1186001L2) with SCU (1186003L1) and ten STS-1 (1186005L1) cards. </v>
          </cell>
          <cell r="D578">
            <v>17000</v>
          </cell>
          <cell r="E578" t="str">
            <v>Call for Quote</v>
          </cell>
          <cell r="F578" t="str">
            <v>Call for Quote</v>
          </cell>
          <cell r="H578">
            <v>0</v>
          </cell>
          <cell r="I578" t="str">
            <v xml:space="preserve"> </v>
          </cell>
          <cell r="J578" t="str">
            <v xml:space="preserve"> </v>
          </cell>
          <cell r="K578" t="str">
            <v xml:space="preserve"> </v>
          </cell>
          <cell r="L578" t="str">
            <v xml:space="preserve"> </v>
          </cell>
          <cell r="M578" t="str">
            <v xml:space="preserve"> </v>
          </cell>
          <cell r="N578" t="str">
            <v xml:space="preserve"> </v>
          </cell>
          <cell r="O578" t="str">
            <v xml:space="preserve"> </v>
          </cell>
        </row>
        <row r="579">
          <cell r="A579" t="str">
            <v>MX2820 23" Chassis, SCU, 12 STS-1</v>
          </cell>
          <cell r="B579" t="str">
            <v>4186004L12</v>
          </cell>
          <cell r="C579" t="str">
            <v xml:space="preserve">MX2820 23" chassis (1186001L2) with SCU (1186003L1) and twelve STS-1 (1186005L1) cards. </v>
          </cell>
          <cell r="D579">
            <v>20000</v>
          </cell>
          <cell r="E579" t="str">
            <v>Call for Quote</v>
          </cell>
          <cell r="F579" t="str">
            <v>Call for Quote</v>
          </cell>
          <cell r="H579">
            <v>0</v>
          </cell>
          <cell r="I579" t="str">
            <v xml:space="preserve"> </v>
          </cell>
          <cell r="J579" t="str">
            <v xml:space="preserve"> </v>
          </cell>
          <cell r="K579" t="str">
            <v xml:space="preserve"> </v>
          </cell>
          <cell r="L579" t="str">
            <v xml:space="preserve"> </v>
          </cell>
          <cell r="M579" t="str">
            <v xml:space="preserve"> </v>
          </cell>
          <cell r="N579" t="str">
            <v xml:space="preserve"> </v>
          </cell>
          <cell r="O579" t="str">
            <v xml:space="preserve"> </v>
          </cell>
        </row>
        <row r="580">
          <cell r="A580" t="str">
            <v>MX2820 23" Chassis, SCU, 14 STS-1</v>
          </cell>
          <cell r="B580" t="str">
            <v>4186004L14</v>
          </cell>
          <cell r="C580" t="str">
            <v xml:space="preserve">MX2820 23" chassis (1186001L2) with SCU (1186003L1) and fourteen STS-1 (1186005L1) cards. </v>
          </cell>
          <cell r="D580">
            <v>23000</v>
          </cell>
          <cell r="E580" t="str">
            <v>Call for Quote</v>
          </cell>
          <cell r="F580" t="str">
            <v>Call for Quote</v>
          </cell>
          <cell r="H580">
            <v>0</v>
          </cell>
          <cell r="I580" t="str">
            <v xml:space="preserve"> </v>
          </cell>
          <cell r="J580" t="str">
            <v xml:space="preserve"> </v>
          </cell>
          <cell r="K580" t="str">
            <v xml:space="preserve"> </v>
          </cell>
          <cell r="L580" t="str">
            <v xml:space="preserve"> </v>
          </cell>
          <cell r="M580" t="str">
            <v xml:space="preserve"> </v>
          </cell>
          <cell r="N580" t="str">
            <v xml:space="preserve"> </v>
          </cell>
          <cell r="O580" t="str">
            <v xml:space="preserve"> </v>
          </cell>
        </row>
        <row r="581">
          <cell r="A581" t="str">
            <v>MX2820 23" Chassis, SCU, 16 STS-1</v>
          </cell>
          <cell r="B581" t="str">
            <v>4186004L16</v>
          </cell>
          <cell r="C581" t="str">
            <v xml:space="preserve">MX2820 23" chassis (1186001L2) with SCU (1186003L1) and sixteen STS-1 (1186005L1) cards. </v>
          </cell>
          <cell r="D581">
            <v>26000</v>
          </cell>
          <cell r="E581" t="str">
            <v>Call for Quote</v>
          </cell>
          <cell r="F581" t="str">
            <v>Call for Quote</v>
          </cell>
          <cell r="H581">
            <v>0</v>
          </cell>
          <cell r="I581" t="str">
            <v xml:space="preserve"> </v>
          </cell>
          <cell r="J581" t="str">
            <v xml:space="preserve"> </v>
          </cell>
          <cell r="K581" t="str">
            <v xml:space="preserve"> </v>
          </cell>
          <cell r="L581" t="str">
            <v xml:space="preserve"> </v>
          </cell>
          <cell r="M581" t="str">
            <v xml:space="preserve"> </v>
          </cell>
          <cell r="N581" t="str">
            <v xml:space="preserve"> </v>
          </cell>
          <cell r="O581" t="str">
            <v xml:space="preserve"> </v>
          </cell>
        </row>
        <row r="582">
          <cell r="A582" t="str">
            <v>MX2820 23" Chassis, SCU, 18 STS-1</v>
          </cell>
          <cell r="B582" t="str">
            <v>4186004L18</v>
          </cell>
          <cell r="C582" t="str">
            <v xml:space="preserve">MX2820 23" chassis (1186001L2) with SCU (1186003L1) and eighteen STS-1 (1186005L1) cards. </v>
          </cell>
          <cell r="D582">
            <v>29000</v>
          </cell>
          <cell r="E582" t="str">
            <v>Call for Quote</v>
          </cell>
          <cell r="F582" t="str">
            <v>Call for Quote</v>
          </cell>
          <cell r="H582">
            <v>0</v>
          </cell>
          <cell r="I582" t="str">
            <v xml:space="preserve"> </v>
          </cell>
          <cell r="J582" t="str">
            <v xml:space="preserve"> </v>
          </cell>
          <cell r="K582" t="str">
            <v xml:space="preserve"> </v>
          </cell>
          <cell r="L582" t="str">
            <v xml:space="preserve"> </v>
          </cell>
          <cell r="M582" t="str">
            <v xml:space="preserve"> </v>
          </cell>
          <cell r="N582" t="str">
            <v xml:space="preserve"> </v>
          </cell>
          <cell r="O582" t="str">
            <v xml:space="preserve"> </v>
          </cell>
        </row>
        <row r="583">
          <cell r="A583" t="str">
            <v>MX2820 23" Chassis, SCU, 2 STS-1</v>
          </cell>
          <cell r="B583" t="str">
            <v>4186004L2</v>
          </cell>
          <cell r="C583" t="str">
            <v xml:space="preserve">MX2820 23" chassis (1186001L2) with SCU (1186003L1) and two STS-1 (1186005L1) cards. </v>
          </cell>
          <cell r="D583">
            <v>5000</v>
          </cell>
          <cell r="E583" t="str">
            <v>Call for Quote</v>
          </cell>
          <cell r="F583" t="str">
            <v>Call for Quote</v>
          </cell>
          <cell r="H583">
            <v>0</v>
          </cell>
          <cell r="I583" t="str">
            <v xml:space="preserve"> </v>
          </cell>
          <cell r="J583" t="str">
            <v xml:space="preserve"> </v>
          </cell>
          <cell r="K583" t="str">
            <v xml:space="preserve"> </v>
          </cell>
          <cell r="L583" t="str">
            <v xml:space="preserve"> </v>
          </cell>
          <cell r="M583" t="str">
            <v xml:space="preserve"> </v>
          </cell>
          <cell r="N583" t="str">
            <v xml:space="preserve"> </v>
          </cell>
          <cell r="O583" t="str">
            <v xml:space="preserve"> </v>
          </cell>
        </row>
        <row r="584">
          <cell r="A584" t="str">
            <v>MX2820 23" Chassis, SCU, 4 STS-1</v>
          </cell>
          <cell r="B584" t="str">
            <v>4186004L4</v>
          </cell>
          <cell r="C584" t="str">
            <v xml:space="preserve">MX2820 23" chassis (1186001L2) with SCU (1186003L1) and four STS-1 (1186005L1) cards. </v>
          </cell>
          <cell r="D584">
            <v>8000</v>
          </cell>
          <cell r="E584" t="str">
            <v>Call for Quote</v>
          </cell>
          <cell r="F584" t="str">
            <v>Call for Quote</v>
          </cell>
          <cell r="H584">
            <v>0</v>
          </cell>
          <cell r="I584" t="str">
            <v xml:space="preserve"> </v>
          </cell>
          <cell r="J584" t="str">
            <v xml:space="preserve"> </v>
          </cell>
          <cell r="K584" t="str">
            <v xml:space="preserve"> </v>
          </cell>
          <cell r="L584" t="str">
            <v xml:space="preserve"> </v>
          </cell>
          <cell r="M584" t="str">
            <v xml:space="preserve"> </v>
          </cell>
          <cell r="N584" t="str">
            <v xml:space="preserve"> </v>
          </cell>
          <cell r="O584" t="str">
            <v xml:space="preserve"> </v>
          </cell>
        </row>
        <row r="585">
          <cell r="A585" t="str">
            <v>MX2820 23" Chassis, SCU, 6 STS-1</v>
          </cell>
          <cell r="B585" t="str">
            <v>4186004L6</v>
          </cell>
          <cell r="C585" t="str">
            <v xml:space="preserve">MX2820 23" chassis (1186001L2) with SCU (1186003L1) and six STS-1 (1186005L1) cards. </v>
          </cell>
          <cell r="D585">
            <v>11000</v>
          </cell>
          <cell r="E585" t="str">
            <v>Call for Quote</v>
          </cell>
          <cell r="F585" t="str">
            <v>Call for Quote</v>
          </cell>
          <cell r="H585">
            <v>0</v>
          </cell>
          <cell r="I585" t="str">
            <v xml:space="preserve"> </v>
          </cell>
          <cell r="J585" t="str">
            <v xml:space="preserve"> </v>
          </cell>
          <cell r="K585" t="str">
            <v xml:space="preserve"> </v>
          </cell>
          <cell r="L585" t="str">
            <v xml:space="preserve"> </v>
          </cell>
          <cell r="M585" t="str">
            <v xml:space="preserve"> </v>
          </cell>
          <cell r="N585" t="str">
            <v xml:space="preserve"> </v>
          </cell>
          <cell r="O585" t="str">
            <v xml:space="preserve"> </v>
          </cell>
        </row>
        <row r="586">
          <cell r="A586" t="str">
            <v>MX2820 23" Chassis, SCU, 8 STS-1</v>
          </cell>
          <cell r="B586" t="str">
            <v>4186004L8</v>
          </cell>
          <cell r="C586" t="str">
            <v xml:space="preserve">MX2820 23" chassis (1186001L2) with SCU (1186003L1) and eight STS-1 (1186005L1) cards. </v>
          </cell>
          <cell r="D586">
            <v>14000</v>
          </cell>
          <cell r="E586" t="str">
            <v>Call for Quote</v>
          </cell>
          <cell r="F586" t="str">
            <v>Call for Quote</v>
          </cell>
          <cell r="H586">
            <v>0</v>
          </cell>
          <cell r="I586" t="str">
            <v xml:space="preserve"> </v>
          </cell>
          <cell r="J586" t="str">
            <v xml:space="preserve"> </v>
          </cell>
          <cell r="K586" t="str">
            <v xml:space="preserve"> </v>
          </cell>
          <cell r="L586" t="str">
            <v xml:space="preserve"> </v>
          </cell>
          <cell r="M586" t="str">
            <v xml:space="preserve"> </v>
          </cell>
          <cell r="N586" t="str">
            <v xml:space="preserve"> </v>
          </cell>
          <cell r="O586" t="str">
            <v xml:space="preserve"> </v>
          </cell>
        </row>
        <row r="587">
          <cell r="A587" t="str">
            <v>MX2820, 19" Chassis, SCU, 14 MUX, 24 Volt</v>
          </cell>
          <cell r="B587" t="str">
            <v>4186010L14</v>
          </cell>
          <cell r="C587" t="str">
            <v>Includes: P/N 1186001L1, 19-in. Chassis (1); P/N 1186003L2,  24V SCU (1); and P/N 1186002L2, M13 MUX +/- 24V (14).</v>
          </cell>
          <cell r="D587">
            <v>17309</v>
          </cell>
          <cell r="E587" t="str">
            <v>Call for Quote</v>
          </cell>
          <cell r="F587" t="str">
            <v>Call for Quote</v>
          </cell>
          <cell r="H587">
            <v>0</v>
          </cell>
          <cell r="I587" t="str">
            <v xml:space="preserve"> </v>
          </cell>
          <cell r="J587" t="str">
            <v xml:space="preserve"> </v>
          </cell>
          <cell r="K587" t="str">
            <v xml:space="preserve"> </v>
          </cell>
          <cell r="L587" t="str">
            <v xml:space="preserve"> </v>
          </cell>
          <cell r="M587" t="str">
            <v xml:space="preserve"> </v>
          </cell>
          <cell r="N587" t="str">
            <v xml:space="preserve"> </v>
          </cell>
          <cell r="O587" t="str">
            <v xml:space="preserve"> </v>
          </cell>
        </row>
        <row r="588">
          <cell r="A588" t="str">
            <v>MX2820, 19" Chassis, SCU, 2 MUX, 24 Volt</v>
          </cell>
          <cell r="B588" t="str">
            <v>4186010L2</v>
          </cell>
          <cell r="C588" t="str">
            <v>Includes: P/N 1186001L1, 19-in. Chassis (1); P/N 1186003L2,  24V SCU (1); and P/N 1186002L2, M13 MUX +/- 24V (2).</v>
          </cell>
          <cell r="D588">
            <v>4109</v>
          </cell>
          <cell r="E588" t="str">
            <v>Call for Quote</v>
          </cell>
          <cell r="F588" t="str">
            <v>Call for Quote</v>
          </cell>
          <cell r="H588">
            <v>0</v>
          </cell>
          <cell r="I588" t="str">
            <v xml:space="preserve"> </v>
          </cell>
          <cell r="J588" t="str">
            <v xml:space="preserve"> </v>
          </cell>
          <cell r="K588" t="str">
            <v xml:space="preserve"> </v>
          </cell>
          <cell r="L588" t="str">
            <v xml:space="preserve"> </v>
          </cell>
          <cell r="M588" t="str">
            <v xml:space="preserve"> </v>
          </cell>
          <cell r="N588" t="str">
            <v xml:space="preserve"> </v>
          </cell>
          <cell r="O588" t="str">
            <v xml:space="preserve"> </v>
          </cell>
        </row>
        <row r="589">
          <cell r="A589" t="str">
            <v>3', 2MM Future BUS/AMP Adapter Cable</v>
          </cell>
          <cell r="B589" t="str">
            <v>1186020L1</v>
          </cell>
          <cell r="C589" t="str">
            <v>MX2820 3'., 2MM Future Bus to amp adapter cable.</v>
          </cell>
          <cell r="D589">
            <v>48</v>
          </cell>
          <cell r="E589" t="str">
            <v>Call for Quote</v>
          </cell>
          <cell r="F589" t="str">
            <v>Call for Quote</v>
          </cell>
          <cell r="H589">
            <v>0</v>
          </cell>
          <cell r="I589" t="str">
            <v xml:space="preserve"> </v>
          </cell>
          <cell r="J589" t="str">
            <v xml:space="preserve"> </v>
          </cell>
          <cell r="K589" t="str">
            <v xml:space="preserve"> </v>
          </cell>
          <cell r="L589" t="str">
            <v xml:space="preserve"> </v>
          </cell>
          <cell r="M589" t="str">
            <v xml:space="preserve"> </v>
          </cell>
          <cell r="N589" t="str">
            <v xml:space="preserve"> </v>
          </cell>
          <cell r="O589" t="str">
            <v xml:space="preserve"> </v>
          </cell>
        </row>
        <row r="590">
          <cell r="A590" t="str">
            <v>3', Future BUS/AMP Overmold Adapter Cable</v>
          </cell>
          <cell r="B590" t="str">
            <v>1186020L2</v>
          </cell>
          <cell r="C590" t="str">
            <v>MX2820 3', 2MM Future Bus to amp adapter cable, overmolded.</v>
          </cell>
          <cell r="D590">
            <v>60</v>
          </cell>
          <cell r="E590" t="str">
            <v>Call for Quote</v>
          </cell>
          <cell r="F590" t="str">
            <v>Call for Quote</v>
          </cell>
          <cell r="H590">
            <v>0</v>
          </cell>
          <cell r="I590" t="str">
            <v xml:space="preserve"> </v>
          </cell>
          <cell r="J590" t="str">
            <v xml:space="preserve"> </v>
          </cell>
          <cell r="K590" t="str">
            <v xml:space="preserve"> </v>
          </cell>
          <cell r="L590" t="str">
            <v xml:space="preserve"> </v>
          </cell>
          <cell r="M590" t="str">
            <v xml:space="preserve"> </v>
          </cell>
          <cell r="N590" t="str">
            <v xml:space="preserve"> </v>
          </cell>
          <cell r="O590" t="str">
            <v xml:space="preserve"> </v>
          </cell>
        </row>
        <row r="591">
          <cell r="A591" t="str">
            <v>6', 2MM Future BUS/AMP Patch Cable</v>
          </cell>
          <cell r="B591" t="str">
            <v>1186021L1</v>
          </cell>
          <cell r="C591" t="str">
            <v>MX2820 6', 2MM Future Bus to amp patch cable.</v>
          </cell>
          <cell r="D591">
            <v>34</v>
          </cell>
          <cell r="E591" t="str">
            <v>Call for Quote</v>
          </cell>
          <cell r="F591" t="str">
            <v>Call for Quote</v>
          </cell>
          <cell r="H591">
            <v>0</v>
          </cell>
          <cell r="I591" t="str">
            <v xml:space="preserve"> </v>
          </cell>
          <cell r="J591" t="str">
            <v xml:space="preserve"> </v>
          </cell>
          <cell r="K591" t="str">
            <v xml:space="preserve"> </v>
          </cell>
          <cell r="L591" t="str">
            <v xml:space="preserve"> </v>
          </cell>
          <cell r="M591" t="str">
            <v xml:space="preserve"> </v>
          </cell>
          <cell r="N591" t="str">
            <v xml:space="preserve"> </v>
          </cell>
          <cell r="O591" t="str">
            <v xml:space="preserve"> </v>
          </cell>
        </row>
        <row r="592">
          <cell r="A592" t="str">
            <v>6', Future BUS/AMP Overmold Patch Cable</v>
          </cell>
          <cell r="B592" t="str">
            <v>1186021L2</v>
          </cell>
          <cell r="C592" t="str">
            <v>MX2820 6', 2MM Future Bus to amp patch cable, overmolded.</v>
          </cell>
          <cell r="D592">
            <v>45</v>
          </cell>
          <cell r="E592" t="str">
            <v>Call for Quote</v>
          </cell>
          <cell r="F592" t="str">
            <v>Call for Quote</v>
          </cell>
          <cell r="H592">
            <v>0</v>
          </cell>
          <cell r="I592" t="str">
            <v xml:space="preserve"> </v>
          </cell>
          <cell r="J592" t="str">
            <v xml:space="preserve"> </v>
          </cell>
          <cell r="K592" t="str">
            <v xml:space="preserve"> </v>
          </cell>
          <cell r="L592" t="str">
            <v xml:space="preserve"> </v>
          </cell>
          <cell r="M592" t="str">
            <v xml:space="preserve"> </v>
          </cell>
          <cell r="N592" t="str">
            <v xml:space="preserve"> </v>
          </cell>
          <cell r="O592" t="str">
            <v xml:space="preserve"> </v>
          </cell>
        </row>
        <row r="593">
          <cell r="A593" t="str">
            <v>Cable, 2820, Overmold, FTR BUS/STUB, 6'</v>
          </cell>
          <cell r="B593" t="str">
            <v>1186021L3</v>
          </cell>
          <cell r="C593" t="str">
            <v xml:space="preserve">Six foot Future Bus connector to stub ended termination cable for the MX2820.  </v>
          </cell>
          <cell r="D593">
            <v>76</v>
          </cell>
          <cell r="E593" t="str">
            <v>Call for Quote</v>
          </cell>
          <cell r="F593" t="str">
            <v>Call for Quote</v>
          </cell>
          <cell r="H593">
            <v>0</v>
          </cell>
        </row>
        <row r="594">
          <cell r="A594" t="str">
            <v>15', Future BUS/AMP Adapter Cable</v>
          </cell>
          <cell r="B594" t="str">
            <v>1186022L1</v>
          </cell>
          <cell r="C594" t="str">
            <v>MX2820 15', 2MM Future Bus to amp adapter cable</v>
          </cell>
          <cell r="D594">
            <v>61</v>
          </cell>
          <cell r="E594" t="str">
            <v>Call for Quote</v>
          </cell>
          <cell r="F594" t="str">
            <v>Call for Quote</v>
          </cell>
          <cell r="H594">
            <v>0</v>
          </cell>
          <cell r="I594" t="str">
            <v xml:space="preserve"> </v>
          </cell>
          <cell r="J594" t="str">
            <v xml:space="preserve"> </v>
          </cell>
          <cell r="K594" t="str">
            <v xml:space="preserve"> </v>
          </cell>
          <cell r="L594" t="str">
            <v xml:space="preserve"> </v>
          </cell>
          <cell r="M594" t="str">
            <v xml:space="preserve"> </v>
          </cell>
          <cell r="N594" t="str">
            <v xml:space="preserve"> </v>
          </cell>
          <cell r="O594" t="str">
            <v xml:space="preserve"> </v>
          </cell>
        </row>
        <row r="595">
          <cell r="A595" t="str">
            <v>15', Future BUS/AMP Overmold Adapter Cable</v>
          </cell>
          <cell r="B595" t="str">
            <v>1186022L2</v>
          </cell>
          <cell r="C595" t="str">
            <v>MX2820 15', 2MM Future Bus to amp adapter cable, overmolded.</v>
          </cell>
          <cell r="D595">
            <v>73</v>
          </cell>
          <cell r="E595" t="str">
            <v>Call for Quote</v>
          </cell>
          <cell r="F595" t="str">
            <v>Call for Quote</v>
          </cell>
          <cell r="H595">
            <v>0</v>
          </cell>
          <cell r="I595" t="str">
            <v xml:space="preserve"> </v>
          </cell>
          <cell r="J595" t="str">
            <v xml:space="preserve"> </v>
          </cell>
          <cell r="K595" t="str">
            <v xml:space="preserve"> </v>
          </cell>
          <cell r="L595" t="str">
            <v xml:space="preserve"> </v>
          </cell>
          <cell r="M595" t="str">
            <v xml:space="preserve"> </v>
          </cell>
          <cell r="N595" t="str">
            <v xml:space="preserve"> </v>
          </cell>
          <cell r="O595" t="str">
            <v xml:space="preserve"> </v>
          </cell>
        </row>
        <row r="596">
          <cell r="A596" t="str">
            <v>25' Future BUS/AMP Overmold Patch Cable</v>
          </cell>
          <cell r="B596" t="str">
            <v>1186023L2</v>
          </cell>
          <cell r="C596" t="str">
            <v>MX2820 25', 2MM Future Bus/AMP cable, overmolded.</v>
          </cell>
          <cell r="D596">
            <v>76</v>
          </cell>
          <cell r="E596" t="str">
            <v>Call for Quote</v>
          </cell>
          <cell r="F596" t="str">
            <v>Call for Quote</v>
          </cell>
          <cell r="H596">
            <v>0</v>
          </cell>
          <cell r="I596" t="str">
            <v xml:space="preserve"> </v>
          </cell>
          <cell r="J596" t="str">
            <v xml:space="preserve"> </v>
          </cell>
          <cell r="K596" t="str">
            <v xml:space="preserve"> </v>
          </cell>
          <cell r="L596" t="str">
            <v xml:space="preserve"> </v>
          </cell>
          <cell r="M596" t="str">
            <v xml:space="preserve"> </v>
          </cell>
          <cell r="N596" t="str">
            <v xml:space="preserve"> </v>
          </cell>
          <cell r="O596" t="str">
            <v xml:space="preserve"> </v>
          </cell>
        </row>
        <row r="597">
          <cell r="A597" t="str">
            <v>3', Future BUS/AMP Overmold Patch Cable</v>
          </cell>
          <cell r="B597" t="str">
            <v>1186024L2</v>
          </cell>
          <cell r="C597" t="str">
            <v>MX2820 10', MM Metral/Amp Patch Cable with Overmold (male 64-pin)</v>
          </cell>
          <cell r="D597">
            <v>67</v>
          </cell>
          <cell r="E597" t="str">
            <v>Call for Quote</v>
          </cell>
          <cell r="F597" t="str">
            <v>Call for Quote</v>
          </cell>
          <cell r="H597">
            <v>0</v>
          </cell>
          <cell r="I597" t="str">
            <v xml:space="preserve"> </v>
          </cell>
          <cell r="J597" t="str">
            <v xml:space="preserve"> </v>
          </cell>
          <cell r="K597" t="str">
            <v xml:space="preserve"> </v>
          </cell>
          <cell r="L597" t="str">
            <v xml:space="preserve"> </v>
          </cell>
          <cell r="M597" t="str">
            <v xml:space="preserve"> </v>
          </cell>
          <cell r="N597" t="str">
            <v xml:space="preserve"> </v>
          </cell>
          <cell r="O597" t="str">
            <v xml:space="preserve"> </v>
          </cell>
        </row>
        <row r="598">
          <cell r="A598" t="str">
            <v>25', 2MM FutureE BUS/STUB Cable</v>
          </cell>
          <cell r="B598" t="str">
            <v>1186025L1</v>
          </cell>
          <cell r="C598" t="str">
            <v>MX2820 25', 2MM Future Bus to blunt cable.</v>
          </cell>
          <cell r="D598">
            <v>52</v>
          </cell>
          <cell r="E598" t="str">
            <v>Call for Quote</v>
          </cell>
          <cell r="F598" t="str">
            <v>Call for Quote</v>
          </cell>
          <cell r="H598">
            <v>0</v>
          </cell>
          <cell r="I598" t="str">
            <v xml:space="preserve"> </v>
          </cell>
          <cell r="J598" t="str">
            <v xml:space="preserve"> </v>
          </cell>
          <cell r="K598" t="str">
            <v xml:space="preserve"> </v>
          </cell>
          <cell r="L598" t="str">
            <v xml:space="preserve"> </v>
          </cell>
          <cell r="M598" t="str">
            <v xml:space="preserve"> </v>
          </cell>
          <cell r="N598" t="str">
            <v xml:space="preserve"> </v>
          </cell>
          <cell r="O598" t="str">
            <v xml:space="preserve"> </v>
          </cell>
        </row>
        <row r="599">
          <cell r="A599" t="str">
            <v>25', Future BUS/STUB Overmold Cable</v>
          </cell>
          <cell r="B599" t="str">
            <v>1186025L2</v>
          </cell>
          <cell r="C599" t="str">
            <v>MX2820 25', 2MM Future Bus to blunt cable, overmolded.</v>
          </cell>
          <cell r="D599">
            <v>64</v>
          </cell>
          <cell r="E599" t="str">
            <v>Call for Quote</v>
          </cell>
          <cell r="F599" t="str">
            <v>Call for Quote</v>
          </cell>
          <cell r="H599">
            <v>0</v>
          </cell>
          <cell r="I599" t="str">
            <v xml:space="preserve"> </v>
          </cell>
          <cell r="J599" t="str">
            <v xml:space="preserve"> </v>
          </cell>
          <cell r="K599" t="str">
            <v xml:space="preserve"> </v>
          </cell>
          <cell r="L599" t="str">
            <v xml:space="preserve"> </v>
          </cell>
          <cell r="M599" t="str">
            <v xml:space="preserve"> </v>
          </cell>
          <cell r="N599" t="str">
            <v xml:space="preserve"> </v>
          </cell>
          <cell r="O599" t="str">
            <v xml:space="preserve"> </v>
          </cell>
        </row>
        <row r="600">
          <cell r="A600" t="str">
            <v>10', Future BUS/AMP Overmold Patch Cable</v>
          </cell>
          <cell r="B600" t="str">
            <v>1186026L2</v>
          </cell>
          <cell r="C600" t="str">
            <v>MX2820 10', MM Metral/Amp Patch Cable with Overmold (male 64-pin)</v>
          </cell>
          <cell r="D600">
            <v>74</v>
          </cell>
          <cell r="E600" t="str">
            <v>Call for Quote</v>
          </cell>
          <cell r="F600" t="str">
            <v>Call for Quote</v>
          </cell>
          <cell r="H600">
            <v>0</v>
          </cell>
          <cell r="I600" t="str">
            <v xml:space="preserve"> </v>
          </cell>
          <cell r="J600" t="str">
            <v xml:space="preserve"> </v>
          </cell>
          <cell r="K600" t="str">
            <v xml:space="preserve"> </v>
          </cell>
          <cell r="L600" t="str">
            <v xml:space="preserve"> </v>
          </cell>
          <cell r="M600" t="str">
            <v xml:space="preserve"> </v>
          </cell>
          <cell r="N600" t="str">
            <v xml:space="preserve"> </v>
          </cell>
          <cell r="O600" t="str">
            <v xml:space="preserve"> </v>
          </cell>
        </row>
        <row r="601">
          <cell r="A601" t="str">
            <v>10', Future BUS/AMP Overmold Adapter Cable</v>
          </cell>
          <cell r="B601" t="str">
            <v>1186027L2</v>
          </cell>
          <cell r="C601" t="str">
            <v>MX2820 10', MM Metral/Amp Adapter Cable with Overmold (female 64-pin)</v>
          </cell>
          <cell r="D601">
            <v>74</v>
          </cell>
          <cell r="E601" t="str">
            <v>Call for Quote</v>
          </cell>
          <cell r="F601" t="str">
            <v>Call for Quote</v>
          </cell>
          <cell r="H601">
            <v>0</v>
          </cell>
          <cell r="I601" t="str">
            <v xml:space="preserve"> </v>
          </cell>
          <cell r="J601" t="str">
            <v xml:space="preserve"> </v>
          </cell>
          <cell r="K601" t="str">
            <v xml:space="preserve"> </v>
          </cell>
          <cell r="L601" t="str">
            <v xml:space="preserve"> </v>
          </cell>
          <cell r="M601" t="str">
            <v xml:space="preserve"> </v>
          </cell>
          <cell r="N601" t="str">
            <v xml:space="preserve"> </v>
          </cell>
          <cell r="O601" t="str">
            <v xml:space="preserve"> </v>
          </cell>
        </row>
        <row r="602">
          <cell r="A602" t="str">
            <v>25' Future BUS/AMP Overmold Adapter Cable</v>
          </cell>
          <cell r="B602" t="str">
            <v>1186028L2</v>
          </cell>
          <cell r="C602" t="str">
            <v>MX2820 25', MM Metral/Amp Adapter Cable with Overmold (female 64-pin)</v>
          </cell>
          <cell r="D602">
            <v>96</v>
          </cell>
          <cell r="E602" t="str">
            <v>Call for Quote</v>
          </cell>
          <cell r="F602" t="str">
            <v>Call for Quote</v>
          </cell>
          <cell r="H602">
            <v>0</v>
          </cell>
          <cell r="I602" t="str">
            <v xml:space="preserve"> </v>
          </cell>
          <cell r="J602" t="str">
            <v xml:space="preserve"> </v>
          </cell>
          <cell r="K602" t="str">
            <v xml:space="preserve"> </v>
          </cell>
          <cell r="L602" t="str">
            <v xml:space="preserve"> </v>
          </cell>
          <cell r="M602" t="str">
            <v xml:space="preserve"> </v>
          </cell>
          <cell r="N602" t="str">
            <v xml:space="preserve"> </v>
          </cell>
          <cell r="O602" t="str">
            <v xml:space="preserve"> </v>
          </cell>
        </row>
        <row r="603">
          <cell r="A603" t="str">
            <v>50', Future BUS/AMP Overmold Patch Cable</v>
          </cell>
          <cell r="B603" t="str">
            <v>1186029L2</v>
          </cell>
          <cell r="C603" t="str">
            <v>MX2820 50' MM Metral/Amp Patch Cable with Overmold (male 64-pin).</v>
          </cell>
          <cell r="D603">
            <v>200</v>
          </cell>
          <cell r="E603" t="str">
            <v>Call for Quote</v>
          </cell>
          <cell r="F603" t="str">
            <v>Call for Quote</v>
          </cell>
          <cell r="H603">
            <v>0</v>
          </cell>
          <cell r="I603" t="str">
            <v xml:space="preserve"> </v>
          </cell>
          <cell r="J603" t="str">
            <v xml:space="preserve"> </v>
          </cell>
          <cell r="K603" t="str">
            <v xml:space="preserve"> </v>
          </cell>
          <cell r="L603" t="str">
            <v xml:space="preserve"> </v>
          </cell>
          <cell r="M603" t="str">
            <v xml:space="preserve"> </v>
          </cell>
          <cell r="N603" t="str">
            <v xml:space="preserve"> </v>
          </cell>
          <cell r="O603" t="str">
            <v xml:space="preserve"> </v>
          </cell>
        </row>
        <row r="604">
          <cell r="A604" t="str">
            <v>35', Future BUS/AMP Overmold Patch Cable</v>
          </cell>
          <cell r="B604" t="str">
            <v>1186035L2</v>
          </cell>
          <cell r="C604" t="str">
            <v>35-ft MM Metral/Amp Patch Cable with Overmold (male 64-pin).</v>
          </cell>
          <cell r="D604">
            <v>175</v>
          </cell>
          <cell r="E604" t="str">
            <v>Call for Quote</v>
          </cell>
          <cell r="F604" t="str">
            <v>Call for Quote</v>
          </cell>
          <cell r="H604">
            <v>0</v>
          </cell>
          <cell r="I604" t="str">
            <v xml:space="preserve"> </v>
          </cell>
          <cell r="J604" t="str">
            <v xml:space="preserve"> </v>
          </cell>
          <cell r="K604" t="str">
            <v xml:space="preserve"> </v>
          </cell>
          <cell r="L604" t="str">
            <v xml:space="preserve"> </v>
          </cell>
          <cell r="M604" t="str">
            <v xml:space="preserve"> </v>
          </cell>
          <cell r="N604" t="str">
            <v xml:space="preserve"> </v>
          </cell>
          <cell r="O604" t="str">
            <v xml:space="preserve"> </v>
          </cell>
        </row>
        <row r="605">
          <cell r="A605" t="str">
            <v>50', 2MM Future BUS/STUB Cable</v>
          </cell>
          <cell r="B605" t="str">
            <v>1186050L1</v>
          </cell>
          <cell r="C605" t="str">
            <v>MX2820 50', 2MM Future Bus to blunt cable.</v>
          </cell>
          <cell r="D605">
            <v>75</v>
          </cell>
          <cell r="E605" t="str">
            <v>Call for Quote</v>
          </cell>
          <cell r="F605" t="str">
            <v>Call for Quote</v>
          </cell>
          <cell r="H605">
            <v>0</v>
          </cell>
          <cell r="I605" t="str">
            <v xml:space="preserve"> </v>
          </cell>
          <cell r="J605" t="str">
            <v xml:space="preserve"> </v>
          </cell>
          <cell r="K605" t="str">
            <v xml:space="preserve"> </v>
          </cell>
          <cell r="L605" t="str">
            <v xml:space="preserve"> </v>
          </cell>
          <cell r="M605" t="str">
            <v xml:space="preserve"> </v>
          </cell>
          <cell r="N605" t="str">
            <v xml:space="preserve"> </v>
          </cell>
          <cell r="O605" t="str">
            <v xml:space="preserve"> </v>
          </cell>
        </row>
        <row r="606">
          <cell r="A606" t="str">
            <v>50', Future BUS/STUB Overmold Cable</v>
          </cell>
          <cell r="B606" t="str">
            <v>1186050L2</v>
          </cell>
          <cell r="C606" t="str">
            <v>MX2820 50', 2MM Future Bus to blunt cable, overmolded.</v>
          </cell>
          <cell r="D606">
            <v>88</v>
          </cell>
          <cell r="E606" t="str">
            <v>Call for Quote</v>
          </cell>
          <cell r="F606" t="str">
            <v>Call for Quote</v>
          </cell>
          <cell r="H606">
            <v>0</v>
          </cell>
          <cell r="I606" t="str">
            <v xml:space="preserve"> </v>
          </cell>
          <cell r="J606" t="str">
            <v xml:space="preserve"> </v>
          </cell>
          <cell r="K606" t="str">
            <v xml:space="preserve"> </v>
          </cell>
          <cell r="L606" t="str">
            <v xml:space="preserve"> </v>
          </cell>
          <cell r="M606" t="str">
            <v xml:space="preserve"> </v>
          </cell>
          <cell r="N606" t="str">
            <v xml:space="preserve"> </v>
          </cell>
          <cell r="O606" t="str">
            <v xml:space="preserve"> </v>
          </cell>
        </row>
        <row r="607">
          <cell r="A607" t="str">
            <v>100', 2MM Future BUS/STUB Cable</v>
          </cell>
          <cell r="B607" t="str">
            <v>1186100L1</v>
          </cell>
          <cell r="C607" t="str">
            <v>MX2820 100', 2MM Future Bus to blunt cable</v>
          </cell>
          <cell r="D607">
            <v>121</v>
          </cell>
          <cell r="E607" t="str">
            <v>Call for Quote</v>
          </cell>
          <cell r="F607" t="str">
            <v>Call for Quote</v>
          </cell>
          <cell r="H607">
            <v>0</v>
          </cell>
          <cell r="I607" t="str">
            <v xml:space="preserve"> </v>
          </cell>
          <cell r="J607" t="str">
            <v xml:space="preserve"> </v>
          </cell>
          <cell r="K607" t="str">
            <v xml:space="preserve"> </v>
          </cell>
          <cell r="L607" t="str">
            <v xml:space="preserve"> </v>
          </cell>
          <cell r="M607" t="str">
            <v xml:space="preserve"> </v>
          </cell>
          <cell r="N607" t="str">
            <v xml:space="preserve"> </v>
          </cell>
          <cell r="O607" t="str">
            <v xml:space="preserve"> </v>
          </cell>
        </row>
        <row r="608">
          <cell r="A608" t="str">
            <v>100', Future BUS/STUB Overmold Cable</v>
          </cell>
          <cell r="B608" t="str">
            <v>1186100L2</v>
          </cell>
          <cell r="C608" t="str">
            <v>MX2820 100', 2MM Future Bus to blunt cable, overmolded.</v>
          </cell>
          <cell r="D608">
            <v>135</v>
          </cell>
          <cell r="E608" t="str">
            <v>Call for Quote</v>
          </cell>
          <cell r="F608" t="str">
            <v>Call for Quote</v>
          </cell>
          <cell r="H608">
            <v>0</v>
          </cell>
          <cell r="I608" t="str">
            <v xml:space="preserve"> </v>
          </cell>
          <cell r="J608" t="str">
            <v xml:space="preserve"> </v>
          </cell>
          <cell r="K608" t="str">
            <v xml:space="preserve"> </v>
          </cell>
          <cell r="L608" t="str">
            <v xml:space="preserve"> </v>
          </cell>
          <cell r="M608" t="str">
            <v xml:space="preserve"> </v>
          </cell>
          <cell r="N608" t="str">
            <v xml:space="preserve"> </v>
          </cell>
          <cell r="O608" t="str">
            <v xml:space="preserve"> </v>
          </cell>
        </row>
        <row r="609">
          <cell r="A609" t="str">
            <v>150', Future BUS/STUB Cable</v>
          </cell>
          <cell r="B609" t="str">
            <v>1186150L1</v>
          </cell>
          <cell r="C609" t="str">
            <v>MX2820 150', 2MM Future Bus to blunt cable</v>
          </cell>
          <cell r="D609">
            <v>205</v>
          </cell>
          <cell r="E609" t="str">
            <v>Call for Quote</v>
          </cell>
          <cell r="F609" t="str">
            <v>Call for Quote</v>
          </cell>
          <cell r="H609">
            <v>0</v>
          </cell>
          <cell r="I609" t="str">
            <v xml:space="preserve"> </v>
          </cell>
          <cell r="J609" t="str">
            <v xml:space="preserve"> </v>
          </cell>
          <cell r="K609" t="str">
            <v xml:space="preserve"> </v>
          </cell>
          <cell r="L609" t="str">
            <v xml:space="preserve"> </v>
          </cell>
          <cell r="M609" t="str">
            <v xml:space="preserve"> </v>
          </cell>
          <cell r="N609" t="str">
            <v xml:space="preserve"> </v>
          </cell>
          <cell r="O609" t="str">
            <v xml:space="preserve"> </v>
          </cell>
        </row>
        <row r="610">
          <cell r="A610" t="str">
            <v>150', Future BUS/STUB Overmold Cable</v>
          </cell>
          <cell r="B610" t="str">
            <v>1186150L2</v>
          </cell>
          <cell r="C610" t="str">
            <v>MX2820 150', 2MM Future Bus to blunt cable, overmolded.</v>
          </cell>
          <cell r="D610">
            <v>218</v>
          </cell>
          <cell r="E610" t="str">
            <v>Call for Quote</v>
          </cell>
          <cell r="F610" t="str">
            <v>Call for Quote</v>
          </cell>
          <cell r="H610">
            <v>0</v>
          </cell>
          <cell r="I610" t="str">
            <v xml:space="preserve"> </v>
          </cell>
          <cell r="J610" t="str">
            <v xml:space="preserve"> </v>
          </cell>
          <cell r="K610" t="str">
            <v xml:space="preserve"> </v>
          </cell>
          <cell r="L610" t="str">
            <v xml:space="preserve"> </v>
          </cell>
          <cell r="M610" t="str">
            <v xml:space="preserve"> </v>
          </cell>
          <cell r="N610" t="str">
            <v xml:space="preserve"> </v>
          </cell>
          <cell r="O610" t="str">
            <v xml:space="preserve"> </v>
          </cell>
        </row>
        <row r="611">
          <cell r="A611" t="str">
            <v>Cable, Overmold, FUTURE BUS/STUB, 200'</v>
          </cell>
          <cell r="B611" t="str">
            <v>1186200L2</v>
          </cell>
          <cell r="C611" t="str">
            <v>MX2820 200-ft., 2MM Future Bus to blunt cable, overmolded.</v>
          </cell>
          <cell r="D611">
            <v>310</v>
          </cell>
          <cell r="E611" t="str">
            <v>Call for Quote</v>
          </cell>
          <cell r="F611" t="str">
            <v>Call for Quote</v>
          </cell>
          <cell r="H611">
            <v>0</v>
          </cell>
          <cell r="I611" t="str">
            <v xml:space="preserve"> </v>
          </cell>
          <cell r="J611" t="str">
            <v xml:space="preserve"> </v>
          </cell>
          <cell r="K611" t="str">
            <v xml:space="preserve"> </v>
          </cell>
          <cell r="L611" t="str">
            <v xml:space="preserve"> </v>
          </cell>
          <cell r="M611" t="str">
            <v xml:space="preserve"> </v>
          </cell>
          <cell r="N611" t="str">
            <v xml:space="preserve"> </v>
          </cell>
          <cell r="O611" t="str">
            <v xml:space="preserve"> </v>
          </cell>
        </row>
        <row r="612">
          <cell r="A612" t="str">
            <v>35', Future BUS/AMP Overmold Patch Cable</v>
          </cell>
          <cell r="B612" t="str">
            <v>1186035L3</v>
          </cell>
          <cell r="C612" t="str">
            <v>35' MM Metral/Amp Patch Cable w/overmold (female 64-pin).</v>
          </cell>
          <cell r="D612">
            <v>175</v>
          </cell>
          <cell r="E612" t="str">
            <v>Call for Quote</v>
          </cell>
          <cell r="F612" t="str">
            <v>Call for Quote</v>
          </cell>
          <cell r="H612">
            <v>0</v>
          </cell>
          <cell r="I612" t="str">
            <v xml:space="preserve"> </v>
          </cell>
          <cell r="J612" t="str">
            <v xml:space="preserve"> </v>
          </cell>
          <cell r="K612" t="str">
            <v xml:space="preserve"> </v>
          </cell>
          <cell r="L612" t="str">
            <v xml:space="preserve"> </v>
          </cell>
          <cell r="M612" t="str">
            <v xml:space="preserve"> </v>
          </cell>
          <cell r="N612" t="str">
            <v xml:space="preserve"> </v>
          </cell>
          <cell r="O612" t="str">
            <v xml:space="preserve"> </v>
          </cell>
        </row>
        <row r="613">
          <cell r="A613" t="str">
            <v>75', 2MM Future BUS/STUB Overmold Cable</v>
          </cell>
          <cell r="B613" t="str">
            <v>1186075L2</v>
          </cell>
          <cell r="C613" t="str">
            <v>MX2820 75-ft., 2MM Future Bus to blunt cable, overmolded.</v>
          </cell>
          <cell r="D613">
            <v>105</v>
          </cell>
          <cell r="E613" t="str">
            <v>Call for Quote</v>
          </cell>
          <cell r="F613" t="str">
            <v>Call for Quote</v>
          </cell>
          <cell r="H613">
            <v>0</v>
          </cell>
          <cell r="I613" t="str">
            <v xml:space="preserve"> </v>
          </cell>
          <cell r="J613" t="str">
            <v xml:space="preserve"> </v>
          </cell>
          <cell r="K613" t="str">
            <v xml:space="preserve"> </v>
          </cell>
          <cell r="L613" t="str">
            <v xml:space="preserve"> </v>
          </cell>
          <cell r="M613" t="str">
            <v xml:space="preserve"> </v>
          </cell>
          <cell r="N613" t="str">
            <v xml:space="preserve"> </v>
          </cell>
          <cell r="O613" t="str">
            <v xml:space="preserve"> </v>
          </cell>
        </row>
        <row r="614">
          <cell r="A614" t="str">
            <v>T3SU 300</v>
          </cell>
        </row>
        <row r="615">
          <cell r="A615" t="str">
            <v>T3SU 300 AC w/ Modem</v>
          </cell>
          <cell r="B615" t="str">
            <v>1202217L2</v>
          </cell>
          <cell r="C615" t="str">
            <v>T3 DSU/CSU for unchannelized T3 applications. Ability to support up to 4 DTE ports. Single integrated HSSI port, SCSI-II 50 pin female connector and three hot swappable option slots. Available modules include HSSI (1200218L1), V.35 (1200219L1), Quad DSX-1</v>
          </cell>
          <cell r="D615">
            <v>3995</v>
          </cell>
          <cell r="E615" t="str">
            <v>L7</v>
          </cell>
          <cell r="F615" t="str">
            <v>M7</v>
          </cell>
          <cell r="H615">
            <v>0</v>
          </cell>
          <cell r="I615" t="str">
            <v xml:space="preserve"> </v>
          </cell>
          <cell r="J615" t="str">
            <v xml:space="preserve"> </v>
          </cell>
          <cell r="K615" t="str">
            <v xml:space="preserve"> </v>
          </cell>
          <cell r="L615" t="str">
            <v xml:space="preserve"> </v>
          </cell>
          <cell r="M615" t="str">
            <v xml:space="preserve"> </v>
          </cell>
          <cell r="N615" t="str">
            <v xml:space="preserve"> </v>
          </cell>
          <cell r="O615" t="str">
            <v xml:space="preserve"> </v>
          </cell>
        </row>
        <row r="616">
          <cell r="A616" t="str">
            <v>T3SU 300 DC w/ Modem</v>
          </cell>
          <cell r="B616" t="str">
            <v>1202217L4</v>
          </cell>
          <cell r="C616" t="str">
            <v>DC version of T3SU (1202217L2. )T3 DSU/CSU for unchannelized T3 applications. Ability to support up to 4 DTE ports. Single integrated HSSI port, SCSI-II 50 pin female connector and three hot swappable option slots. Available modules include HSSI (1200218L</v>
          </cell>
          <cell r="D616">
            <v>4245</v>
          </cell>
          <cell r="E616" t="str">
            <v>L7</v>
          </cell>
          <cell r="F616" t="str">
            <v>M7</v>
          </cell>
          <cell r="H616">
            <v>0</v>
          </cell>
          <cell r="I616" t="str">
            <v xml:space="preserve"> </v>
          </cell>
          <cell r="J616" t="str">
            <v xml:space="preserve"> </v>
          </cell>
          <cell r="K616" t="str">
            <v xml:space="preserve"> </v>
          </cell>
          <cell r="L616" t="str">
            <v xml:space="preserve"> </v>
          </cell>
          <cell r="M616" t="str">
            <v xml:space="preserve"> </v>
          </cell>
          <cell r="N616" t="str">
            <v xml:space="preserve"> </v>
          </cell>
          <cell r="O616" t="str">
            <v xml:space="preserve"> </v>
          </cell>
        </row>
        <row r="617">
          <cell r="A617" t="str">
            <v>HSSI Module</v>
          </cell>
          <cell r="B617" t="str">
            <v>1200218L1</v>
          </cell>
          <cell r="C617" t="str">
            <v>HSSI interface card for T3SU 300.  Card provides a 50-pin female connector and will support rates up to 44.2 Mbps.</v>
          </cell>
          <cell r="D617">
            <v>995</v>
          </cell>
          <cell r="E617" t="str">
            <v>Included in Chassis</v>
          </cell>
          <cell r="F617" t="str">
            <v>Included in Chassis</v>
          </cell>
          <cell r="H617">
            <v>0</v>
          </cell>
          <cell r="I617" t="str">
            <v xml:space="preserve"> </v>
          </cell>
          <cell r="J617" t="str">
            <v xml:space="preserve"> </v>
          </cell>
          <cell r="K617" t="str">
            <v xml:space="preserve"> </v>
          </cell>
          <cell r="L617" t="str">
            <v xml:space="preserve"> </v>
          </cell>
          <cell r="M617" t="str">
            <v xml:space="preserve"> </v>
          </cell>
          <cell r="N617" t="str">
            <v xml:space="preserve"> </v>
          </cell>
          <cell r="O617" t="str">
            <v xml:space="preserve"> </v>
          </cell>
        </row>
        <row r="618">
          <cell r="A618" t="str">
            <v>V.35 Module</v>
          </cell>
          <cell r="B618" t="str">
            <v>1200219L1</v>
          </cell>
          <cell r="C618" t="str">
            <v>High Speed V.35 interface card for T3SU 300.  Card provides a female V.35 connector and will support rates up to 10 Mbps.</v>
          </cell>
          <cell r="D618">
            <v>550</v>
          </cell>
          <cell r="E618" t="str">
            <v>Included in Chassis</v>
          </cell>
          <cell r="F618" t="str">
            <v>Included in Chassis</v>
          </cell>
          <cell r="H618">
            <v>0</v>
          </cell>
          <cell r="I618" t="str">
            <v xml:space="preserve"> </v>
          </cell>
          <cell r="J618" t="str">
            <v xml:space="preserve"> </v>
          </cell>
          <cell r="K618" t="str">
            <v xml:space="preserve"> </v>
          </cell>
          <cell r="L618" t="str">
            <v xml:space="preserve"> </v>
          </cell>
          <cell r="M618" t="str">
            <v xml:space="preserve"> </v>
          </cell>
          <cell r="N618" t="str">
            <v xml:space="preserve"> </v>
          </cell>
          <cell r="O618" t="str">
            <v xml:space="preserve"> </v>
          </cell>
        </row>
        <row r="619">
          <cell r="A619" t="str">
            <v>Quad DSX-1 Module</v>
          </cell>
          <cell r="B619" t="str">
            <v>1200284L1</v>
          </cell>
          <cell r="C619" t="str">
            <v xml:space="preserve">Quad DSX-1 card provides 4 DSX-1 ports for a point to point unchannelized T3 application. </v>
          </cell>
          <cell r="D619">
            <v>1595</v>
          </cell>
          <cell r="E619" t="str">
            <v>Included in Chassis</v>
          </cell>
          <cell r="F619" t="str">
            <v>Included in Chassis</v>
          </cell>
          <cell r="H619">
            <v>0</v>
          </cell>
          <cell r="I619" t="str">
            <v xml:space="preserve"> </v>
          </cell>
          <cell r="J619" t="str">
            <v xml:space="preserve"> </v>
          </cell>
          <cell r="K619" t="str">
            <v xml:space="preserve"> </v>
          </cell>
          <cell r="L619" t="str">
            <v xml:space="preserve"> </v>
          </cell>
          <cell r="M619" t="str">
            <v xml:space="preserve"> </v>
          </cell>
          <cell r="N619" t="str">
            <v xml:space="preserve"> </v>
          </cell>
          <cell r="O619" t="str">
            <v xml:space="preserve"> </v>
          </cell>
        </row>
        <row r="620">
          <cell r="A620" t="str">
            <v>Quad Ethernet Switch Module</v>
          </cell>
          <cell r="B620" t="str">
            <v>1200655L1</v>
          </cell>
          <cell r="C620" t="str">
            <v>Quad Ethernet Switch module provides 4 10/100BaseT ports for a point to point unchannelized T3 application. Up to three Quad Ethernet Switch modules are supported by the 2nd Generation T3SU 300 (1202217L2, L4).  A single module is supported by the 1st Gen</v>
          </cell>
          <cell r="D620">
            <v>695</v>
          </cell>
          <cell r="E620" t="str">
            <v>Included in Chassis</v>
          </cell>
          <cell r="F620" t="str">
            <v>Included in Chassis</v>
          </cell>
          <cell r="H620">
            <v>0</v>
          </cell>
          <cell r="I620" t="str">
            <v xml:space="preserve"> </v>
          </cell>
          <cell r="J620" t="str">
            <v xml:space="preserve"> </v>
          </cell>
          <cell r="K620" t="str">
            <v xml:space="preserve"> </v>
          </cell>
          <cell r="L620" t="str">
            <v xml:space="preserve"> </v>
          </cell>
          <cell r="M620" t="str">
            <v xml:space="preserve"> </v>
          </cell>
          <cell r="N620" t="str">
            <v xml:space="preserve"> </v>
          </cell>
          <cell r="O620" t="str">
            <v xml:space="preserve"> </v>
          </cell>
        </row>
        <row r="621">
          <cell r="A621" t="str">
            <v xml:space="preserve">FIBER  </v>
          </cell>
        </row>
        <row r="622">
          <cell r="A622" t="str">
            <v>OCU 45 Single-Mode SC AC Bundle</v>
          </cell>
          <cell r="B622" t="str">
            <v>4200664L1</v>
          </cell>
          <cell r="C622" t="str">
            <v>Bundle including OCU 45 single-mode SC (1200664L1) and 48 VDC AC/DC power supply (1202470L1). The OCU45 is a DS3/STS-1/E3 to fiber converter for use on point to point fiber.  Supports DS3, STS-1 and E3 electrical interfaces.  Optical interface is a 1310 n</v>
          </cell>
          <cell r="D622">
            <v>2645</v>
          </cell>
          <cell r="E622" t="str">
            <v>L2</v>
          </cell>
          <cell r="F622" t="str">
            <v>M5</v>
          </cell>
          <cell r="H622">
            <v>0</v>
          </cell>
          <cell r="I622" t="str">
            <v xml:space="preserve"> </v>
          </cell>
          <cell r="J622" t="str">
            <v xml:space="preserve"> </v>
          </cell>
          <cell r="K622" t="str">
            <v xml:space="preserve"> </v>
          </cell>
          <cell r="L622" t="str">
            <v xml:space="preserve"> </v>
          </cell>
          <cell r="M622" t="str">
            <v xml:space="preserve"> </v>
          </cell>
          <cell r="N622" t="str">
            <v xml:space="preserve"> </v>
          </cell>
          <cell r="O622" t="str">
            <v xml:space="preserve"> </v>
          </cell>
        </row>
        <row r="623">
          <cell r="A623" t="str">
            <v>OCU 45 Single-Mode SC</v>
          </cell>
          <cell r="B623" t="str">
            <v>1200664L1</v>
          </cell>
          <cell r="C623" t="str">
            <v>DS3/STS-1/E3 to fiber converter for use on point to point fiber.  Supports DS3, STS-1 and E3 electrical interfaces.  Optical interface is a 1310 nm, single-mode laser with SC type connectors.  -48 Vdc</v>
          </cell>
          <cell r="D623">
            <v>2495</v>
          </cell>
          <cell r="E623" t="str">
            <v>L2</v>
          </cell>
          <cell r="F623" t="str">
            <v>M5</v>
          </cell>
          <cell r="H623">
            <v>0</v>
          </cell>
          <cell r="I623" t="str">
            <v xml:space="preserve"> </v>
          </cell>
          <cell r="J623" t="str">
            <v xml:space="preserve"> </v>
          </cell>
          <cell r="K623" t="str">
            <v xml:space="preserve"> </v>
          </cell>
          <cell r="L623" t="str">
            <v xml:space="preserve"> </v>
          </cell>
          <cell r="M623" t="str">
            <v xml:space="preserve"> </v>
          </cell>
          <cell r="N623" t="str">
            <v xml:space="preserve"> </v>
          </cell>
          <cell r="O623" t="str">
            <v xml:space="preserve"> </v>
          </cell>
        </row>
        <row r="624">
          <cell r="A624" t="str">
            <v>OCU 45 Multi-Mode ST AC Bundle</v>
          </cell>
          <cell r="B624" t="str">
            <v>4200664L4</v>
          </cell>
          <cell r="C624" t="str">
            <v>Bundle including OCU 45 multi-mode ST (1200664L4) and 48 VDC AC/DC power supply (1202470L1). The OCU45 is a DS3/STS-1/E3 to fiber converter for use on point to point fiber.  Supports DS3, STS-1 and E3 electrical interfaces.  Optical interface is a 1310 nm</v>
          </cell>
          <cell r="D624">
            <v>1745</v>
          </cell>
          <cell r="E624" t="str">
            <v>L2</v>
          </cell>
          <cell r="F624" t="str">
            <v>M5</v>
          </cell>
          <cell r="H624">
            <v>0</v>
          </cell>
          <cell r="I624" t="str">
            <v xml:space="preserve"> </v>
          </cell>
          <cell r="J624" t="str">
            <v xml:space="preserve"> </v>
          </cell>
          <cell r="K624" t="str">
            <v xml:space="preserve"> </v>
          </cell>
          <cell r="L624" t="str">
            <v xml:space="preserve"> </v>
          </cell>
          <cell r="M624" t="str">
            <v xml:space="preserve"> </v>
          </cell>
          <cell r="N624" t="str">
            <v xml:space="preserve"> </v>
          </cell>
          <cell r="O624" t="str">
            <v xml:space="preserve"> </v>
          </cell>
        </row>
        <row r="625">
          <cell r="A625" t="str">
            <v>OCU 45 Multi-Mode ST</v>
          </cell>
          <cell r="B625" t="str">
            <v>1200664L4</v>
          </cell>
          <cell r="C625" t="str">
            <v xml:space="preserve">DS3/STS-1/E3 to fiber converter for use on point to point fiber.  Supports DS3, STS-1 and E3 electrical interfaces.  Optical interface is a 1310 nm, multi-mode ELED with ST type connectors. </v>
          </cell>
          <cell r="D625">
            <v>1595</v>
          </cell>
          <cell r="E625" t="str">
            <v>L2</v>
          </cell>
          <cell r="F625" t="str">
            <v>M5</v>
          </cell>
          <cell r="H625">
            <v>0</v>
          </cell>
          <cell r="I625" t="str">
            <v xml:space="preserve"> </v>
          </cell>
          <cell r="J625" t="str">
            <v xml:space="preserve"> </v>
          </cell>
          <cell r="K625" t="str">
            <v xml:space="preserve"> </v>
          </cell>
          <cell r="L625" t="str">
            <v xml:space="preserve"> </v>
          </cell>
          <cell r="M625" t="str">
            <v xml:space="preserve"> </v>
          </cell>
          <cell r="N625" t="str">
            <v xml:space="preserve"> </v>
          </cell>
          <cell r="O625" t="str">
            <v xml:space="preserve"> </v>
          </cell>
        </row>
        <row r="626">
          <cell r="A626" t="str">
            <v>OCU 45 Vertical Mounting Brackets</v>
          </cell>
          <cell r="B626" t="str">
            <v>1200233L1</v>
          </cell>
          <cell r="C626" t="str">
            <v>Includes 2 Vertical Mounting brackets for OCU 45, used to attach OCU 45 to 19"/23" Vertical Mounting Bars.  Used in conjunction with 1200469L1 and 1200469L2 OCU 45 Vertical Mounting Bars.</v>
          </cell>
          <cell r="D626">
            <v>30</v>
          </cell>
          <cell r="E626" t="str">
            <v>Included in Chassis</v>
          </cell>
          <cell r="F626" t="str">
            <v>Included in Chassis</v>
          </cell>
          <cell r="H626">
            <v>0</v>
          </cell>
          <cell r="I626" t="str">
            <v xml:space="preserve"> </v>
          </cell>
          <cell r="J626" t="str">
            <v xml:space="preserve"> </v>
          </cell>
          <cell r="K626" t="str">
            <v xml:space="preserve"> </v>
          </cell>
          <cell r="L626" t="str">
            <v xml:space="preserve"> </v>
          </cell>
          <cell r="M626" t="str">
            <v xml:space="preserve"> </v>
          </cell>
          <cell r="N626" t="str">
            <v xml:space="preserve"> </v>
          </cell>
          <cell r="O626" t="str">
            <v xml:space="preserve"> </v>
          </cell>
        </row>
        <row r="627">
          <cell r="A627" t="str">
            <v>OCU 45 Wallmount Brackets</v>
          </cell>
          <cell r="B627" t="str">
            <v>1200233L2</v>
          </cell>
          <cell r="C627" t="str">
            <v>One pair of wall-mount brackets for OCU 45.</v>
          </cell>
          <cell r="D627">
            <v>30</v>
          </cell>
          <cell r="E627" t="str">
            <v>Included in Chassis</v>
          </cell>
          <cell r="F627" t="str">
            <v>Included in Chassis</v>
          </cell>
          <cell r="H627">
            <v>0</v>
          </cell>
          <cell r="I627" t="str">
            <v xml:space="preserve"> </v>
          </cell>
          <cell r="J627" t="str">
            <v xml:space="preserve"> </v>
          </cell>
          <cell r="K627" t="str">
            <v xml:space="preserve"> </v>
          </cell>
          <cell r="L627" t="str">
            <v xml:space="preserve"> </v>
          </cell>
          <cell r="M627" t="str">
            <v xml:space="preserve"> </v>
          </cell>
          <cell r="N627" t="str">
            <v xml:space="preserve"> </v>
          </cell>
          <cell r="O627" t="str">
            <v xml:space="preserve"> </v>
          </cell>
        </row>
        <row r="628">
          <cell r="A628" t="str">
            <v>OCU 45 19" Dual Mounting Tray</v>
          </cell>
          <cell r="B628" t="str">
            <v>1200468L1</v>
          </cell>
          <cell r="C628" t="str">
            <v>Mounting tray for OCU 45.  Allows 2 OCU 45 to be mounted side  by side in a 19" rack.  1200293L1 can be used to extend the Mounting Tray to fit 23" racks.</v>
          </cell>
          <cell r="D628">
            <v>100</v>
          </cell>
          <cell r="E628" t="str">
            <v>Included in Chassis</v>
          </cell>
          <cell r="F628" t="str">
            <v>Included in Chassis</v>
          </cell>
          <cell r="H628">
            <v>0</v>
          </cell>
          <cell r="I628" t="str">
            <v xml:space="preserve"> </v>
          </cell>
          <cell r="J628" t="str">
            <v xml:space="preserve"> </v>
          </cell>
          <cell r="K628" t="str">
            <v xml:space="preserve"> </v>
          </cell>
          <cell r="L628" t="str">
            <v xml:space="preserve"> </v>
          </cell>
          <cell r="M628" t="str">
            <v xml:space="preserve"> </v>
          </cell>
          <cell r="N628" t="str">
            <v xml:space="preserve"> </v>
          </cell>
          <cell r="O628" t="str">
            <v xml:space="preserve"> </v>
          </cell>
        </row>
        <row r="629">
          <cell r="A629" t="str">
            <v>OCU 45 19" Vertical Mounting Bars</v>
          </cell>
          <cell r="B629" t="str">
            <v>1200469L1</v>
          </cell>
          <cell r="C629" t="str">
            <v>Includes 2 19" Vertical Mounting bars for OCU 45, used to mount up to 10 OCU 45s in 4U of space in a 19" rack.  Used in conjunction with 1200233L1 OCU 45 Vertical Mounting Brackets.</v>
          </cell>
          <cell r="D629">
            <v>100</v>
          </cell>
          <cell r="E629" t="str">
            <v>Included in Chassis</v>
          </cell>
          <cell r="F629" t="str">
            <v>Included in Chassis</v>
          </cell>
          <cell r="H629">
            <v>0</v>
          </cell>
          <cell r="I629" t="str">
            <v xml:space="preserve"> </v>
          </cell>
          <cell r="J629" t="str">
            <v xml:space="preserve"> </v>
          </cell>
          <cell r="K629" t="str">
            <v xml:space="preserve"> </v>
          </cell>
          <cell r="L629" t="str">
            <v xml:space="preserve"> </v>
          </cell>
          <cell r="M629" t="str">
            <v xml:space="preserve"> </v>
          </cell>
          <cell r="N629" t="str">
            <v xml:space="preserve"> </v>
          </cell>
          <cell r="O629" t="str">
            <v xml:space="preserve"> </v>
          </cell>
        </row>
        <row r="630">
          <cell r="A630" t="str">
            <v>OCU 45 23" Vertical Mounting Bars</v>
          </cell>
          <cell r="B630" t="str">
            <v>1200469L2</v>
          </cell>
          <cell r="C630" t="str">
            <v>Includes 2 23" Vertical Mounting bars for OCU 45, used to mount up to 12 OCU 45s in 4U of space in a 23" rack.  Used in conjunction with 1200233L1 OCU 45 Vertical Mounting Brackets.</v>
          </cell>
          <cell r="D630">
            <v>100</v>
          </cell>
          <cell r="E630" t="str">
            <v>Included in Chassis</v>
          </cell>
          <cell r="F630" t="str">
            <v>Included in Chassis</v>
          </cell>
          <cell r="H630">
            <v>0</v>
          </cell>
          <cell r="I630" t="str">
            <v xml:space="preserve"> </v>
          </cell>
          <cell r="J630" t="str">
            <v xml:space="preserve"> </v>
          </cell>
          <cell r="K630" t="str">
            <v xml:space="preserve"> </v>
          </cell>
          <cell r="L630" t="str">
            <v xml:space="preserve"> </v>
          </cell>
          <cell r="M630" t="str">
            <v xml:space="preserve"> </v>
          </cell>
          <cell r="N630" t="str">
            <v xml:space="preserve"> </v>
          </cell>
          <cell r="O630" t="str">
            <v xml:space="preserve"> </v>
          </cell>
        </row>
        <row r="631">
          <cell r="A631" t="str">
            <v>OCU 45 AC Adapter</v>
          </cell>
          <cell r="B631" t="str">
            <v>1202470L1</v>
          </cell>
          <cell r="C631" t="str">
            <v>90-240VAC, 50/60Hz auto-ranging power supply to be used w/ the DC versions of the T3SU 300, MX2800, and OCU 45.  US power cord provided.</v>
          </cell>
          <cell r="D631">
            <v>150</v>
          </cell>
          <cell r="E631" t="str">
            <v>Included in Chassis</v>
          </cell>
          <cell r="F631" t="str">
            <v>Included in Chassis</v>
          </cell>
          <cell r="H631">
            <v>0</v>
          </cell>
          <cell r="I631" t="str">
            <v xml:space="preserve"> </v>
          </cell>
          <cell r="J631" t="str">
            <v xml:space="preserve"> </v>
          </cell>
          <cell r="K631" t="str">
            <v xml:space="preserve"> </v>
          </cell>
          <cell r="L631" t="str">
            <v xml:space="preserve"> </v>
          </cell>
          <cell r="M631" t="str">
            <v xml:space="preserve"> </v>
          </cell>
          <cell r="N631" t="str">
            <v xml:space="preserve"> </v>
          </cell>
          <cell r="O631" t="str">
            <v xml:space="preserve"> </v>
          </cell>
        </row>
        <row r="632">
          <cell r="A632" t="str">
            <v xml:space="preserve">OPTI-3  </v>
          </cell>
        </row>
        <row r="633">
          <cell r="A633" t="str">
            <v>OPTI-3 Wall Mount Chassis</v>
          </cell>
          <cell r="B633" t="str">
            <v>1184001L1</v>
          </cell>
          <cell r="C633" t="str">
            <v>OPTI-3 Wall Chassis  (Customer Premise Device). OC-3 to three DS-3 Multiplexer.</v>
          </cell>
          <cell r="D633">
            <v>650</v>
          </cell>
          <cell r="E633" t="str">
            <v>L23</v>
          </cell>
          <cell r="F633" t="str">
            <v>M23</v>
          </cell>
          <cell r="H633">
            <v>0</v>
          </cell>
          <cell r="I633" t="str">
            <v xml:space="preserve"> </v>
          </cell>
          <cell r="J633" t="str">
            <v xml:space="preserve"> </v>
          </cell>
          <cell r="K633" t="str">
            <v xml:space="preserve"> </v>
          </cell>
          <cell r="L633" t="str">
            <v xml:space="preserve"> </v>
          </cell>
          <cell r="M633" t="str">
            <v xml:space="preserve"> </v>
          </cell>
          <cell r="N633" t="str">
            <v xml:space="preserve"> </v>
          </cell>
          <cell r="O633" t="str">
            <v xml:space="preserve"> </v>
          </cell>
        </row>
        <row r="634">
          <cell r="A634" t="str">
            <v>OPTI-3 19" or 23" rackmount Chassis</v>
          </cell>
          <cell r="B634" t="str">
            <v>1184003L1</v>
          </cell>
          <cell r="C634" t="str">
            <v>OPTI-3 19"/23" rackmount Chassis (Flush or mid-mount chassis). OC-3 to three DS-3 Multiplexer.</v>
          </cell>
          <cell r="D634">
            <v>650</v>
          </cell>
          <cell r="E634" t="str">
            <v>L23</v>
          </cell>
          <cell r="F634" t="str">
            <v>M23</v>
          </cell>
          <cell r="H634">
            <v>0</v>
          </cell>
          <cell r="I634" t="str">
            <v xml:space="preserve"> </v>
          </cell>
          <cell r="J634" t="str">
            <v xml:space="preserve"> </v>
          </cell>
          <cell r="K634" t="str">
            <v xml:space="preserve"> </v>
          </cell>
          <cell r="L634" t="str">
            <v xml:space="preserve"> </v>
          </cell>
          <cell r="M634" t="str">
            <v xml:space="preserve"> </v>
          </cell>
          <cell r="N634" t="str">
            <v xml:space="preserve"> </v>
          </cell>
          <cell r="O634" t="str">
            <v xml:space="preserve"> </v>
          </cell>
        </row>
        <row r="635">
          <cell r="A635" t="str">
            <v>WMC OPTI-3 w/Redundancy</v>
          </cell>
          <cell r="B635" t="str">
            <v>4184001L1</v>
          </cell>
          <cell r="C635" t="str">
            <v>OPTI-3 Wall Mount Chassis with Redundancy, includes 1 WMC Chassis (1184001L1), 2 Controller Cards (1184002L5).</v>
          </cell>
          <cell r="D635">
            <v>8640</v>
          </cell>
          <cell r="E635" t="str">
            <v>L14</v>
          </cell>
          <cell r="F635" t="str">
            <v>M11</v>
          </cell>
          <cell r="H635">
            <v>0</v>
          </cell>
          <cell r="I635" t="str">
            <v xml:space="preserve"> </v>
          </cell>
          <cell r="J635" t="str">
            <v xml:space="preserve"> </v>
          </cell>
          <cell r="K635" t="str">
            <v xml:space="preserve"> </v>
          </cell>
          <cell r="L635" t="str">
            <v xml:space="preserve"> </v>
          </cell>
          <cell r="M635" t="str">
            <v xml:space="preserve"> </v>
          </cell>
          <cell r="N635" t="str">
            <v xml:space="preserve"> </v>
          </cell>
          <cell r="O635" t="str">
            <v xml:space="preserve"> </v>
          </cell>
        </row>
        <row r="636">
          <cell r="A636" t="str">
            <v>WMC OPTI-3 Non-Redundant</v>
          </cell>
          <cell r="B636" t="str">
            <v>4184001L2</v>
          </cell>
          <cell r="C636" t="str">
            <v>OPTI-3 Wall Mount Chassis without Redundancy, includes 1 WMC Chassis (1184001L1), 1 Controller Card (1184002L5), 1 Blank Faceplate (1184005L1).</v>
          </cell>
          <cell r="D636">
            <v>4673</v>
          </cell>
          <cell r="E636" t="str">
            <v>L23</v>
          </cell>
          <cell r="F636" t="str">
            <v>M23</v>
          </cell>
          <cell r="H636">
            <v>0</v>
          </cell>
          <cell r="I636" t="str">
            <v xml:space="preserve"> </v>
          </cell>
          <cell r="J636" t="str">
            <v xml:space="preserve"> </v>
          </cell>
          <cell r="K636" t="str">
            <v xml:space="preserve"> </v>
          </cell>
          <cell r="L636" t="str">
            <v xml:space="preserve"> </v>
          </cell>
          <cell r="M636" t="str">
            <v xml:space="preserve"> </v>
          </cell>
          <cell r="N636" t="str">
            <v xml:space="preserve"> </v>
          </cell>
          <cell r="O636" t="str">
            <v xml:space="preserve"> </v>
          </cell>
        </row>
        <row r="637">
          <cell r="A637" t="str">
            <v>WMC OPTI-3 w/Redundancy/ &amp; Battery backup</v>
          </cell>
          <cell r="B637" t="str">
            <v>4184001L3</v>
          </cell>
          <cell r="C637" t="str">
            <v>OPTI-3 Wall Mount Chassis with Redundancy, includes 1 WMC Chassis (1184001L1), 2 Controller Cards (1184002L5), 1 Battery backup (1184007L1) and 1 Power Supply (4184001L1).</v>
          </cell>
          <cell r="D637">
            <v>9360</v>
          </cell>
          <cell r="E637" t="str">
            <v>L14</v>
          </cell>
          <cell r="F637" t="str">
            <v>M11</v>
          </cell>
          <cell r="H637">
            <v>0</v>
          </cell>
          <cell r="I637" t="str">
            <v xml:space="preserve"> </v>
          </cell>
          <cell r="J637" t="str">
            <v xml:space="preserve"> </v>
          </cell>
          <cell r="K637" t="str">
            <v xml:space="preserve"> </v>
          </cell>
          <cell r="L637" t="str">
            <v xml:space="preserve"> </v>
          </cell>
          <cell r="M637" t="str">
            <v xml:space="preserve"> </v>
          </cell>
          <cell r="N637" t="str">
            <v xml:space="preserve"> </v>
          </cell>
          <cell r="O637" t="str">
            <v xml:space="preserve"> </v>
          </cell>
        </row>
        <row r="638">
          <cell r="A638" t="str">
            <v>RMC OPTI-3 w/Redundancy</v>
          </cell>
          <cell r="B638" t="str">
            <v>4184003L1</v>
          </cell>
          <cell r="C638" t="str">
            <v>OPTI-3 rackmount Chassis with Redundancy, includes 1 RMC Chassis (1184003L1), 2 Controller Cards (1184002L5).</v>
          </cell>
          <cell r="D638">
            <v>8640</v>
          </cell>
          <cell r="E638" t="str">
            <v>L14</v>
          </cell>
          <cell r="F638" t="str">
            <v>M11</v>
          </cell>
          <cell r="H638">
            <v>0</v>
          </cell>
          <cell r="I638" t="str">
            <v xml:space="preserve"> </v>
          </cell>
          <cell r="J638" t="str">
            <v xml:space="preserve"> </v>
          </cell>
          <cell r="K638" t="str">
            <v xml:space="preserve"> </v>
          </cell>
          <cell r="L638" t="str">
            <v xml:space="preserve"> </v>
          </cell>
          <cell r="M638" t="str">
            <v xml:space="preserve"> </v>
          </cell>
          <cell r="N638" t="str">
            <v xml:space="preserve"> </v>
          </cell>
          <cell r="O638" t="str">
            <v xml:space="preserve"> </v>
          </cell>
        </row>
        <row r="639">
          <cell r="A639" t="str">
            <v>RMC OPTI-3 Non-Redundant</v>
          </cell>
          <cell r="B639" t="str">
            <v>4184003L2</v>
          </cell>
          <cell r="C639" t="str">
            <v>OPTI-3 rackmount Chassis without Redundancy, includes 1 RMC Chassis (1184003L1), 1 Controller Card (1184002L5), 1 Blank Faceplate (1184005L1).</v>
          </cell>
          <cell r="D639">
            <v>4673</v>
          </cell>
          <cell r="E639" t="str">
            <v>L23</v>
          </cell>
          <cell r="F639" t="str">
            <v>M23</v>
          </cell>
          <cell r="H639">
            <v>0</v>
          </cell>
          <cell r="I639" t="str">
            <v xml:space="preserve"> </v>
          </cell>
          <cell r="J639" t="str">
            <v xml:space="preserve"> </v>
          </cell>
          <cell r="K639" t="str">
            <v xml:space="preserve"> </v>
          </cell>
          <cell r="L639" t="str">
            <v xml:space="preserve"> </v>
          </cell>
          <cell r="M639" t="str">
            <v xml:space="preserve"> </v>
          </cell>
          <cell r="N639" t="str">
            <v xml:space="preserve"> </v>
          </cell>
          <cell r="O639" t="str">
            <v xml:space="preserve"> </v>
          </cell>
        </row>
        <row r="640">
          <cell r="A640" t="str">
            <v>OPTI-3 RMC Redundant w/Rackmount</v>
          </cell>
          <cell r="B640" t="str">
            <v>4184003L3</v>
          </cell>
          <cell r="C640" t="str">
            <v>OPTI-3 Rackmount Chassis, Redundant, Battery backup,  includes the following: (1) 1184003L1 Rackmount Chassis, (2) 1184002L5 Controllers with RTU (B.06 Release 1.1),  (1) 4175044L1 Rackmount battery backup, (1) 4184004L1  OPTI-3 AC to -48VDC Power Supply.</v>
          </cell>
          <cell r="D640">
            <v>9455</v>
          </cell>
          <cell r="E640" t="str">
            <v>L14</v>
          </cell>
          <cell r="F640" t="str">
            <v>M11</v>
          </cell>
          <cell r="H640">
            <v>0</v>
          </cell>
          <cell r="I640" t="str">
            <v xml:space="preserve"> </v>
          </cell>
          <cell r="J640" t="str">
            <v xml:space="preserve"> </v>
          </cell>
          <cell r="K640" t="str">
            <v xml:space="preserve"> </v>
          </cell>
          <cell r="L640" t="str">
            <v xml:space="preserve"> </v>
          </cell>
          <cell r="M640" t="str">
            <v xml:space="preserve"> </v>
          </cell>
          <cell r="N640" t="str">
            <v xml:space="preserve"> </v>
          </cell>
          <cell r="O640" t="str">
            <v xml:space="preserve"> </v>
          </cell>
        </row>
        <row r="641">
          <cell r="A641" t="str">
            <v>OPTI-3 AC Power Supply</v>
          </cell>
          <cell r="B641" t="str">
            <v>4184004L1</v>
          </cell>
          <cell r="C641" t="str">
            <v>OPTI-3 AC to -48VDC Power Supply. Includes TA 750/850 supply/charger and power cable to connect to OPTI-3.</v>
          </cell>
          <cell r="D641">
            <v>300</v>
          </cell>
          <cell r="E641" t="str">
            <v>Included in Chassis</v>
          </cell>
          <cell r="F641" t="str">
            <v>Included in Chassis</v>
          </cell>
          <cell r="H641">
            <v>0</v>
          </cell>
          <cell r="I641" t="str">
            <v xml:space="preserve"> </v>
          </cell>
          <cell r="J641" t="str">
            <v xml:space="preserve"> </v>
          </cell>
          <cell r="K641" t="str">
            <v xml:space="preserve"> </v>
          </cell>
          <cell r="L641" t="str">
            <v xml:space="preserve"> </v>
          </cell>
          <cell r="M641" t="str">
            <v xml:space="preserve"> </v>
          </cell>
          <cell r="N641" t="str">
            <v xml:space="preserve"> </v>
          </cell>
          <cell r="O641" t="str">
            <v xml:space="preserve"> </v>
          </cell>
        </row>
        <row r="642">
          <cell r="A642" t="str">
            <v>OPTI-3 Blank Faceplate</v>
          </cell>
          <cell r="B642" t="str">
            <v>1184005L1</v>
          </cell>
          <cell r="C642" t="str">
            <v>OPTI-3 Blank Faceplate (needed if redundant card isn't used).</v>
          </cell>
          <cell r="D642">
            <v>28</v>
          </cell>
          <cell r="E642" t="str">
            <v>Included in Chassis</v>
          </cell>
          <cell r="F642" t="str">
            <v>Included in Chassis</v>
          </cell>
          <cell r="H642">
            <v>0</v>
          </cell>
          <cell r="I642" t="str">
            <v xml:space="preserve"> </v>
          </cell>
          <cell r="J642" t="str">
            <v xml:space="preserve"> </v>
          </cell>
          <cell r="K642" t="str">
            <v xml:space="preserve"> </v>
          </cell>
          <cell r="L642" t="str">
            <v xml:space="preserve"> </v>
          </cell>
          <cell r="M642" t="str">
            <v xml:space="preserve"> </v>
          </cell>
          <cell r="N642" t="str">
            <v xml:space="preserve"> </v>
          </cell>
          <cell r="O642" t="str">
            <v xml:space="preserve"> </v>
          </cell>
        </row>
        <row r="643">
          <cell r="A643" t="str">
            <v>OPTI-3 Battery backup</v>
          </cell>
          <cell r="B643" t="str">
            <v>1184007L1</v>
          </cell>
          <cell r="C643" t="str">
            <v>OPTI-3 Battery backup.</v>
          </cell>
          <cell r="D643">
            <v>420</v>
          </cell>
          <cell r="E643" t="str">
            <v>Included in Chassis</v>
          </cell>
          <cell r="F643" t="str">
            <v>Included in Chassis</v>
          </cell>
          <cell r="H643">
            <v>0</v>
          </cell>
          <cell r="I643" t="str">
            <v xml:space="preserve"> </v>
          </cell>
          <cell r="J643" t="str">
            <v xml:space="preserve"> </v>
          </cell>
          <cell r="K643" t="str">
            <v xml:space="preserve"> </v>
          </cell>
          <cell r="L643" t="str">
            <v xml:space="preserve"> </v>
          </cell>
          <cell r="M643" t="str">
            <v xml:space="preserve"> </v>
          </cell>
          <cell r="N643" t="str">
            <v xml:space="preserve"> </v>
          </cell>
          <cell r="O643" t="str">
            <v xml:space="preserve"> </v>
          </cell>
        </row>
        <row r="644">
          <cell r="A644" t="str">
            <v>OPTI-3 WDM Coupler Kit</v>
          </cell>
          <cell r="B644" t="str">
            <v>1184014L1</v>
          </cell>
          <cell r="C644" t="str">
            <v>OPTI-3 WDM Coupler Kit</v>
          </cell>
          <cell r="D644">
            <v>428</v>
          </cell>
          <cell r="E644" t="str">
            <v>Included in Chassis</v>
          </cell>
          <cell r="F644" t="str">
            <v>Included in Chassis</v>
          </cell>
          <cell r="H644">
            <v>0</v>
          </cell>
          <cell r="I644" t="str">
            <v xml:space="preserve"> </v>
          </cell>
          <cell r="J644" t="str">
            <v xml:space="preserve"> </v>
          </cell>
          <cell r="K644" t="str">
            <v xml:space="preserve"> </v>
          </cell>
          <cell r="L644" t="str">
            <v xml:space="preserve"> </v>
          </cell>
          <cell r="M644" t="str">
            <v xml:space="preserve"> </v>
          </cell>
          <cell r="N644" t="str">
            <v xml:space="preserve"> </v>
          </cell>
          <cell r="O644" t="str">
            <v xml:space="preserve"> </v>
          </cell>
        </row>
        <row r="645">
          <cell r="A645" t="str">
            <v>OPTI-3 Y-Cable Splitter Kit</v>
          </cell>
          <cell r="B645" t="str">
            <v>1184015L1</v>
          </cell>
          <cell r="C645" t="str">
            <v>OPTI-3 Y-Cable Splitter Kit</v>
          </cell>
          <cell r="D645">
            <v>368</v>
          </cell>
          <cell r="E645" t="str">
            <v>Included in Chassis</v>
          </cell>
          <cell r="F645" t="str">
            <v>Included in Chassis</v>
          </cell>
          <cell r="H645">
            <v>0</v>
          </cell>
          <cell r="I645" t="str">
            <v xml:space="preserve"> </v>
          </cell>
          <cell r="J645" t="str">
            <v xml:space="preserve"> </v>
          </cell>
          <cell r="K645" t="str">
            <v xml:space="preserve"> </v>
          </cell>
          <cell r="L645" t="str">
            <v xml:space="preserve"> </v>
          </cell>
          <cell r="M645" t="str">
            <v xml:space="preserve"> </v>
          </cell>
          <cell r="N645" t="str">
            <v xml:space="preserve"> </v>
          </cell>
          <cell r="O645" t="str">
            <v xml:space="preserve"> </v>
          </cell>
        </row>
        <row r="646">
          <cell r="A646" t="str">
            <v xml:space="preserve">OPTI-T200/1 DS3/1310NM        </v>
          </cell>
          <cell r="B646" t="str">
            <v>1184400L1</v>
          </cell>
          <cell r="C646" t="str">
            <v xml:space="preserve">SONET OC-3LR-1 optical interface </v>
          </cell>
          <cell r="D646">
            <v>2600</v>
          </cell>
          <cell r="E646" t="str">
            <v>N/A</v>
          </cell>
          <cell r="F646" t="str">
            <v>N/A</v>
          </cell>
          <cell r="H646">
            <v>0</v>
          </cell>
          <cell r="I646" t="str">
            <v xml:space="preserve"> </v>
          </cell>
          <cell r="J646" t="str">
            <v xml:space="preserve"> </v>
          </cell>
          <cell r="K646" t="str">
            <v xml:space="preserve"> </v>
          </cell>
          <cell r="L646" t="str">
            <v xml:space="preserve"> </v>
          </cell>
          <cell r="M646" t="str">
            <v xml:space="preserve"> </v>
          </cell>
          <cell r="N646" t="str">
            <v xml:space="preserve"> </v>
          </cell>
          <cell r="O646" t="str">
            <v xml:space="preserve"> </v>
          </cell>
        </row>
        <row r="647">
          <cell r="A647" t="str">
            <v xml:space="preserve">OPTI-T200/1 DS3/1550NM      </v>
          </cell>
          <cell r="B647" t="str">
            <v>1184400L2</v>
          </cell>
          <cell r="C647" t="str">
            <v>The OPTI-T200 card interfaces to a standard OC-3 optical signal from the network and provides a single DS3 signal on the BNC connectors on the front panel. The single DS3 is mapped to/from STS-1 #1 within the OC-3 SONET interface. The OPTI-T200 is designe</v>
          </cell>
          <cell r="D647">
            <v>2600</v>
          </cell>
          <cell r="E647" t="str">
            <v>N/A</v>
          </cell>
          <cell r="F647" t="str">
            <v>N/A</v>
          </cell>
          <cell r="H647">
            <v>0</v>
          </cell>
          <cell r="I647" t="str">
            <v xml:space="preserve"> </v>
          </cell>
          <cell r="J647" t="str">
            <v xml:space="preserve"> </v>
          </cell>
          <cell r="K647" t="str">
            <v xml:space="preserve"> </v>
          </cell>
          <cell r="L647" t="str">
            <v xml:space="preserve"> </v>
          </cell>
          <cell r="M647" t="str">
            <v xml:space="preserve"> </v>
          </cell>
          <cell r="N647" t="str">
            <v xml:space="preserve"> </v>
          </cell>
          <cell r="O647" t="str">
            <v xml:space="preserve"> </v>
          </cell>
        </row>
        <row r="648">
          <cell r="A648" t="str">
            <v xml:space="preserve">OPTI-3 Controller Card 1310NM/3RD  </v>
          </cell>
          <cell r="B648" t="str">
            <v>1184002L5</v>
          </cell>
          <cell r="C648" t="str">
            <v>OPTI-3 Controller Card (1310nm LR Optics) (Same card fits either chassis).</v>
          </cell>
          <cell r="D648">
            <v>3625</v>
          </cell>
          <cell r="E648" t="str">
            <v>Included in Chassis</v>
          </cell>
          <cell r="F648" t="str">
            <v>Included in Chassis</v>
          </cell>
          <cell r="H648">
            <v>0</v>
          </cell>
          <cell r="I648" t="str">
            <v xml:space="preserve"> </v>
          </cell>
          <cell r="J648" t="str">
            <v xml:space="preserve"> </v>
          </cell>
          <cell r="K648" t="str">
            <v xml:space="preserve"> </v>
          </cell>
          <cell r="L648" t="str">
            <v xml:space="preserve"> </v>
          </cell>
          <cell r="M648" t="str">
            <v xml:space="preserve"> </v>
          </cell>
          <cell r="N648" t="str">
            <v xml:space="preserve"> </v>
          </cell>
          <cell r="O648" t="str">
            <v xml:space="preserve"> </v>
          </cell>
        </row>
        <row r="649">
          <cell r="A649" t="str">
            <v xml:space="preserve">OPTI-3 Controller Card 1550NM/3RD  </v>
          </cell>
          <cell r="B649" t="str">
            <v>1184002L6</v>
          </cell>
          <cell r="C649" t="str">
            <v xml:space="preserve">The OPTI-3 Controller Module (OCM) provides an OC-3 LR (Long Reach) interface with SC type connectors at 1550 nm to the network and three DS3 interfaces to the Loop. </v>
          </cell>
          <cell r="D649">
            <v>3950</v>
          </cell>
          <cell r="E649" t="str">
            <v>Included in Chassis</v>
          </cell>
          <cell r="F649" t="str">
            <v>Included in Chassis</v>
          </cell>
          <cell r="H649">
            <v>0</v>
          </cell>
          <cell r="I649" t="str">
            <v xml:space="preserve"> </v>
          </cell>
          <cell r="J649" t="str">
            <v xml:space="preserve"> </v>
          </cell>
          <cell r="K649" t="str">
            <v xml:space="preserve"> </v>
          </cell>
          <cell r="L649" t="str">
            <v xml:space="preserve"> </v>
          </cell>
          <cell r="M649" t="str">
            <v xml:space="preserve"> </v>
          </cell>
          <cell r="N649" t="str">
            <v xml:space="preserve"> </v>
          </cell>
          <cell r="O649" t="str">
            <v xml:space="preserve"> </v>
          </cell>
        </row>
        <row r="650">
          <cell r="A650" t="str">
            <v>7 AH Battery Back Up, 19/23" MT</v>
          </cell>
          <cell r="B650" t="str">
            <v>4175044L1</v>
          </cell>
          <cell r="C650" t="str">
            <v xml:space="preserve">19-inch or 23-inch Battery Back Up Kit which includes the following:  (1) 1175044L1, (1) 1175047L1, (1) 1175048L1.                                                                                                                                             </v>
          </cell>
          <cell r="D650">
            <v>574</v>
          </cell>
          <cell r="E650" t="str">
            <v>Included in Chassis</v>
          </cell>
          <cell r="F650" t="str">
            <v>Included in Chassis</v>
          </cell>
          <cell r="H650">
            <v>0</v>
          </cell>
          <cell r="I650" t="str">
            <v xml:space="preserve"> </v>
          </cell>
          <cell r="J650" t="str">
            <v xml:space="preserve"> </v>
          </cell>
          <cell r="K650" t="str">
            <v xml:space="preserve"> </v>
          </cell>
          <cell r="L650" t="str">
            <v xml:space="preserve"> </v>
          </cell>
          <cell r="M650" t="str">
            <v xml:space="preserve"> </v>
          </cell>
          <cell r="N650" t="str">
            <v xml:space="preserve"> </v>
          </cell>
          <cell r="O650" t="str">
            <v xml:space="preserve"> </v>
          </cell>
        </row>
        <row r="651">
          <cell r="A651" t="str">
            <v>19"/23" Brackets</v>
          </cell>
          <cell r="B651" t="str">
            <v>4175045L1</v>
          </cell>
          <cell r="C651" t="str">
            <v>OPTI-3 mounting brackets.</v>
          </cell>
          <cell r="D651">
            <v>150</v>
          </cell>
          <cell r="E651" t="str">
            <v>Included in Chassis</v>
          </cell>
          <cell r="F651" t="str">
            <v>N/A</v>
          </cell>
          <cell r="H651">
            <v>0</v>
          </cell>
          <cell r="I651" t="str">
            <v xml:space="preserve"> </v>
          </cell>
          <cell r="J651" t="str">
            <v xml:space="preserve"> </v>
          </cell>
          <cell r="K651" t="str">
            <v xml:space="preserve"> </v>
          </cell>
          <cell r="L651" t="str">
            <v xml:space="preserve"> </v>
          </cell>
          <cell r="M651" t="str">
            <v xml:space="preserve"> </v>
          </cell>
          <cell r="N651" t="str">
            <v xml:space="preserve"> </v>
          </cell>
          <cell r="O651" t="str">
            <v xml:space="preserve"> </v>
          </cell>
        </row>
        <row r="652">
          <cell r="A652" t="str">
            <v>19" Power Supply Mounting Bracket</v>
          </cell>
          <cell r="B652" t="str">
            <v>1175050L1</v>
          </cell>
          <cell r="C652" t="str">
            <v>19-inch mounting bracket (used with OPTI-3) for up to four Total Access 750 power supply's and/or one Total Access 1500 power supply.</v>
          </cell>
          <cell r="D652">
            <v>80</v>
          </cell>
          <cell r="E652" t="str">
            <v>N/A</v>
          </cell>
          <cell r="F652" t="str">
            <v>N/A</v>
          </cell>
          <cell r="H652">
            <v>0</v>
          </cell>
          <cell r="I652" t="str">
            <v xml:space="preserve"> </v>
          </cell>
          <cell r="J652" t="str">
            <v xml:space="preserve"> </v>
          </cell>
          <cell r="K652" t="str">
            <v xml:space="preserve"> </v>
          </cell>
          <cell r="L652" t="str">
            <v xml:space="preserve"> </v>
          </cell>
          <cell r="M652" t="str">
            <v xml:space="preserve"> </v>
          </cell>
          <cell r="N652" t="str">
            <v xml:space="preserve"> </v>
          </cell>
          <cell r="O652" t="str">
            <v xml:space="preserve"> </v>
          </cell>
        </row>
        <row r="653">
          <cell r="A653" t="str">
            <v>23" Power Supply Mounting Bracket</v>
          </cell>
          <cell r="B653" t="str">
            <v>1175051L1</v>
          </cell>
          <cell r="C653" t="str">
            <v>23-inch mounting bracket (used with OPTI-3) for up to four Total Access 750 power supply's and/or one Total Access 1500 power supply.</v>
          </cell>
          <cell r="D653">
            <v>100</v>
          </cell>
          <cell r="E653" t="str">
            <v>N/A</v>
          </cell>
          <cell r="F653" t="str">
            <v>N/A</v>
          </cell>
          <cell r="H653">
            <v>0</v>
          </cell>
          <cell r="I653" t="str">
            <v xml:space="preserve"> </v>
          </cell>
          <cell r="J653" t="str">
            <v xml:space="preserve"> </v>
          </cell>
          <cell r="K653" t="str">
            <v xml:space="preserve"> </v>
          </cell>
          <cell r="L653" t="str">
            <v xml:space="preserve"> </v>
          </cell>
          <cell r="M653" t="str">
            <v xml:space="preserve"> </v>
          </cell>
          <cell r="N653" t="str">
            <v xml:space="preserve"> </v>
          </cell>
          <cell r="O653" t="str">
            <v xml:space="preserve"> </v>
          </cell>
        </row>
        <row r="654">
          <cell r="A654" t="str">
            <v xml:space="preserve">OPTI-6100  (MX Chassis)   </v>
          </cell>
          <cell r="B654" t="str">
            <v>1184501L1</v>
          </cell>
          <cell r="C654" t="str">
            <v>OPTI-6100 (MX Chassis) (19 in. or 23 in.) Includes mounting brackets.</v>
          </cell>
          <cell r="D654">
            <v>1250</v>
          </cell>
          <cell r="E654" t="str">
            <v>Call For Quote</v>
          </cell>
          <cell r="F654" t="str">
            <v>Call For Quote</v>
          </cell>
          <cell r="H654">
            <v>0</v>
          </cell>
          <cell r="I654" t="str">
            <v xml:space="preserve"> </v>
          </cell>
          <cell r="J654" t="str">
            <v xml:space="preserve"> </v>
          </cell>
          <cell r="K654" t="str">
            <v xml:space="preserve"> </v>
          </cell>
          <cell r="L654" t="str">
            <v xml:space="preserve"> </v>
          </cell>
          <cell r="M654" t="str">
            <v xml:space="preserve"> </v>
          </cell>
          <cell r="N654" t="str">
            <v xml:space="preserve"> </v>
          </cell>
          <cell r="O654" t="str">
            <v xml:space="preserve"> </v>
          </cell>
        </row>
        <row r="655">
          <cell r="A655" t="str">
            <v xml:space="preserve">OPTI-6100 (SCM)              </v>
          </cell>
          <cell r="B655" t="str">
            <v>1184500L1</v>
          </cell>
          <cell r="C655" t="str">
            <v>The System Controller Module (SCM) is the user and OS system interface to the OPTI-6100 chassis. Through the SCM, the user or remote OS can provision modules, monitor alarm status, query for performance, and initiate tests for any module in the chassis..</v>
          </cell>
          <cell r="D655">
            <v>825</v>
          </cell>
          <cell r="E655" t="str">
            <v>Call For Quote</v>
          </cell>
          <cell r="F655" t="str">
            <v>Call For Quote</v>
          </cell>
          <cell r="H655">
            <v>0</v>
          </cell>
          <cell r="I655" t="str">
            <v xml:space="preserve"> </v>
          </cell>
          <cell r="J655" t="str">
            <v xml:space="preserve"> </v>
          </cell>
          <cell r="K655" t="str">
            <v xml:space="preserve"> </v>
          </cell>
          <cell r="L655" t="str">
            <v xml:space="preserve"> </v>
          </cell>
          <cell r="M655" t="str">
            <v xml:space="preserve"> </v>
          </cell>
          <cell r="N655" t="str">
            <v xml:space="preserve"> </v>
          </cell>
          <cell r="O655" t="str">
            <v xml:space="preserve"> </v>
          </cell>
        </row>
        <row r="656">
          <cell r="A656" t="str">
            <v xml:space="preserve">OPTI-6100 OMM-3 (1310 NM) LR          </v>
          </cell>
          <cell r="B656" t="str">
            <v>1184502L1</v>
          </cell>
          <cell r="C656" t="str">
            <v>OC-3 SONET Long Reach (LR = 40km, 28db max), 1310nm, Single Mode Optical Module. It terminates the OC-3 fiber circuit(s) to feed the OPTI-6100 chassis. It operates in Terminal mode. It converts the optical signal into digital electrical signals for distri</v>
          </cell>
          <cell r="D656">
            <v>2424</v>
          </cell>
          <cell r="E656" t="str">
            <v>Call For Quote</v>
          </cell>
          <cell r="F656" t="str">
            <v>Call For Quote</v>
          </cell>
          <cell r="H656">
            <v>0</v>
          </cell>
          <cell r="I656" t="str">
            <v xml:space="preserve"> </v>
          </cell>
          <cell r="J656" t="str">
            <v xml:space="preserve"> </v>
          </cell>
          <cell r="K656" t="str">
            <v xml:space="preserve"> </v>
          </cell>
          <cell r="L656" t="str">
            <v xml:space="preserve"> </v>
          </cell>
          <cell r="M656" t="str">
            <v xml:space="preserve"> </v>
          </cell>
          <cell r="N656" t="str">
            <v xml:space="preserve"> </v>
          </cell>
          <cell r="O656" t="str">
            <v xml:space="preserve"> </v>
          </cell>
        </row>
        <row r="657">
          <cell r="A657" t="str">
            <v xml:space="preserve">OPTI-6100 OMM-3 IR          </v>
          </cell>
          <cell r="B657" t="str">
            <v>1184502L4</v>
          </cell>
          <cell r="C657" t="str">
            <v>OC-3 SONET Intermediate Reach, 1310 nm, Single Mode Optical Module. It terminates the OC-3 fiber circuit(s) to feed the OPTI-6100 chassis. It operates in Terminal mode. It converts the optical signal into digital electrical signals for distribution throug</v>
          </cell>
          <cell r="D657">
            <v>2370</v>
          </cell>
          <cell r="E657" t="str">
            <v>Call For Quote</v>
          </cell>
          <cell r="F657" t="str">
            <v>Call For Quote</v>
          </cell>
          <cell r="H657">
            <v>0</v>
          </cell>
          <cell r="I657" t="str">
            <v xml:space="preserve"> </v>
          </cell>
          <cell r="J657" t="str">
            <v xml:space="preserve"> </v>
          </cell>
          <cell r="K657" t="str">
            <v xml:space="preserve"> </v>
          </cell>
          <cell r="L657" t="str">
            <v xml:space="preserve"> </v>
          </cell>
          <cell r="M657" t="str">
            <v xml:space="preserve"> </v>
          </cell>
          <cell r="N657" t="str">
            <v xml:space="preserve"> </v>
          </cell>
          <cell r="O657" t="str">
            <v xml:space="preserve"> </v>
          </cell>
        </row>
        <row r="658">
          <cell r="A658" t="str">
            <v xml:space="preserve">OPTI-6100 OMM-12 (1310 NM) LR         </v>
          </cell>
          <cell r="B658" t="str">
            <v>1184504L1</v>
          </cell>
          <cell r="C658" t="str">
            <v>OC-12 SONET Long Reach (LR = 40km, 28db max), 1310nm, Single Mode Optical Module. It terminates the OC-12 fiber circuit(s) to feed the OPTI-6100 chassis. It operates in Terminal mode. It converts the optical signal into digital electrical signalsfor distr</v>
          </cell>
          <cell r="D658">
            <v>4960</v>
          </cell>
          <cell r="E658" t="str">
            <v>Call For Quote</v>
          </cell>
          <cell r="F658" t="str">
            <v>Call For Quote</v>
          </cell>
          <cell r="H658">
            <v>0</v>
          </cell>
          <cell r="I658" t="str">
            <v xml:space="preserve"> </v>
          </cell>
          <cell r="J658" t="str">
            <v xml:space="preserve"> </v>
          </cell>
          <cell r="K658" t="str">
            <v xml:space="preserve"> </v>
          </cell>
          <cell r="L658" t="str">
            <v xml:space="preserve"> </v>
          </cell>
          <cell r="M658" t="str">
            <v xml:space="preserve"> </v>
          </cell>
          <cell r="N658" t="str">
            <v xml:space="preserve"> </v>
          </cell>
          <cell r="O658" t="str">
            <v xml:space="preserve"> </v>
          </cell>
        </row>
        <row r="659">
          <cell r="A659" t="str">
            <v>OC-12 OMM ADM LR (1310NM) UPSR</v>
          </cell>
          <cell r="B659" t="str">
            <v>1184504L2</v>
          </cell>
          <cell r="C659" t="str">
            <v>OC-12 SONET Long Reach (LR = 40km, 28db), 1310nm, Single Mode Optical Module. It terminates the OC-12 fiber circuit(s) to feed the OPTI-6100 chassis. It operates in Add/Drop mode (Unidirectional Path Switched Ring) or Terminal mode. It converts the optica</v>
          </cell>
          <cell r="D659">
            <v>5654</v>
          </cell>
          <cell r="E659" t="str">
            <v>Call For Quote</v>
          </cell>
          <cell r="F659" t="str">
            <v>Call For Quote</v>
          </cell>
          <cell r="H659">
            <v>0</v>
          </cell>
          <cell r="I659" t="str">
            <v xml:space="preserve"> </v>
          </cell>
          <cell r="J659" t="str">
            <v xml:space="preserve"> </v>
          </cell>
          <cell r="K659" t="str">
            <v xml:space="preserve"> </v>
          </cell>
          <cell r="L659" t="str">
            <v xml:space="preserve"> </v>
          </cell>
          <cell r="M659" t="str">
            <v xml:space="preserve"> </v>
          </cell>
          <cell r="N659" t="str">
            <v xml:space="preserve"> </v>
          </cell>
          <cell r="O659" t="str">
            <v xml:space="preserve"> </v>
          </cell>
        </row>
        <row r="660">
          <cell r="A660" t="str">
            <v xml:space="preserve">OC-12 OMM ADM IR              </v>
          </cell>
          <cell r="B660" t="str">
            <v>1184504L3</v>
          </cell>
          <cell r="C660" t="str">
            <v xml:space="preserve">OC-12 SONET Intermediate Reach, 1310 nm, Single Mode Optical Module. It terminates the OC-12 fiber circuit(s) to feed the OPTI-6100 chassis. It operates in Add/Drop mode (Unidirectional Path Switched Ring) or Terminal mode. It converts the optical signal </v>
          </cell>
          <cell r="D660">
            <v>5600</v>
          </cell>
          <cell r="E660" t="str">
            <v>Call For Quote</v>
          </cell>
          <cell r="F660" t="str">
            <v>Call For Quote</v>
          </cell>
          <cell r="H660">
            <v>0</v>
          </cell>
          <cell r="I660" t="str">
            <v xml:space="preserve"> </v>
          </cell>
          <cell r="J660" t="str">
            <v xml:space="preserve"> </v>
          </cell>
          <cell r="K660" t="str">
            <v xml:space="preserve"> </v>
          </cell>
          <cell r="L660" t="str">
            <v xml:space="preserve"> </v>
          </cell>
          <cell r="M660" t="str">
            <v xml:space="preserve"> </v>
          </cell>
          <cell r="N660" t="str">
            <v xml:space="preserve"> </v>
          </cell>
          <cell r="O660" t="str">
            <v xml:space="preserve"> </v>
          </cell>
        </row>
        <row r="661">
          <cell r="A661" t="str">
            <v xml:space="preserve">OPTI-6100 OMM-12 IR         </v>
          </cell>
          <cell r="B661" t="str">
            <v>1184504L4</v>
          </cell>
          <cell r="C661" t="str">
            <v>OC-12 SONET Intermediate Reach, 1310 nm, Single Mode Optical Module. It terminates the OC-12 fiber circuit(s) to feed the OPTI-6100 chassis. It operates in Terminal mode. It converts the optical signal into digital electrical signals for distribution thro</v>
          </cell>
          <cell r="D661">
            <v>4800</v>
          </cell>
          <cell r="E661" t="str">
            <v>Call For Quote</v>
          </cell>
          <cell r="F661" t="str">
            <v>Call For Quote</v>
          </cell>
          <cell r="H661">
            <v>0</v>
          </cell>
          <cell r="I661" t="str">
            <v xml:space="preserve"> </v>
          </cell>
          <cell r="J661" t="str">
            <v xml:space="preserve"> </v>
          </cell>
          <cell r="K661" t="str">
            <v xml:space="preserve"> </v>
          </cell>
          <cell r="L661" t="str">
            <v xml:space="preserve"> </v>
          </cell>
          <cell r="M661" t="str">
            <v xml:space="preserve"> </v>
          </cell>
          <cell r="N661" t="str">
            <v xml:space="preserve"> </v>
          </cell>
          <cell r="O661" t="str">
            <v xml:space="preserve"> </v>
          </cell>
        </row>
        <row r="662">
          <cell r="A662" t="str">
            <v>OPTI-6100 OMM12 UPSR LR,1550NM</v>
          </cell>
          <cell r="B662" t="str">
            <v>1184504L5</v>
          </cell>
          <cell r="C662" t="str">
            <v>OC-12 SONET Long Reach (LR = 40km, 28db), 1550nm, Single Mode Optical Module. It terminates the OC-12 fiber circuit(s) to feed the OPTI-6100 chassis. It operates in Add/Drop mode (Unidirectional Path Switched Ring) or Terminal mode. It converts the optica</v>
          </cell>
          <cell r="D662">
            <v>6254</v>
          </cell>
          <cell r="E662" t="str">
            <v>Call For Quote</v>
          </cell>
          <cell r="F662" t="str">
            <v>Call For Quote</v>
          </cell>
          <cell r="H662">
            <v>0</v>
          </cell>
          <cell r="I662" t="str">
            <v xml:space="preserve"> </v>
          </cell>
          <cell r="J662" t="str">
            <v xml:space="preserve"> </v>
          </cell>
          <cell r="K662" t="str">
            <v xml:space="preserve"> </v>
          </cell>
          <cell r="L662" t="str">
            <v xml:space="preserve"> </v>
          </cell>
          <cell r="M662" t="str">
            <v xml:space="preserve"> </v>
          </cell>
          <cell r="N662" t="str">
            <v xml:space="preserve"> </v>
          </cell>
          <cell r="O662" t="str">
            <v xml:space="preserve"> </v>
          </cell>
        </row>
        <row r="663">
          <cell r="A663" t="str">
            <v>OC-12 UPSR IR Enhanced</v>
          </cell>
          <cell r="B663" t="str">
            <v>1184504L6</v>
          </cell>
          <cell r="C663" t="str">
            <v>OC-12 SONET Intermediate Reach (IR = 15km, 12db max), 1310 nm, Single Mode Optical Module. It terminates the OC-12 fiber circuit(s) to feed the OPTI-6100 chassis. It operates in Add/Drop mode (Unidirectional Path Switched Ring) or Terminal mode. It conver</v>
          </cell>
          <cell r="D663">
            <v>5600</v>
          </cell>
          <cell r="E663" t="str">
            <v>Call For Quote</v>
          </cell>
          <cell r="F663" t="str">
            <v>Call For Quote</v>
          </cell>
          <cell r="H663">
            <v>0</v>
          </cell>
          <cell r="I663" t="str">
            <v xml:space="preserve"> </v>
          </cell>
          <cell r="J663" t="str">
            <v xml:space="preserve"> </v>
          </cell>
          <cell r="K663" t="str">
            <v xml:space="preserve"> </v>
          </cell>
          <cell r="L663" t="str">
            <v xml:space="preserve"> </v>
          </cell>
          <cell r="M663" t="str">
            <v xml:space="preserve"> </v>
          </cell>
          <cell r="N663" t="str">
            <v xml:space="preserve"> </v>
          </cell>
          <cell r="O663" t="str">
            <v xml:space="preserve"> </v>
          </cell>
        </row>
        <row r="664">
          <cell r="A664" t="str">
            <v>OC-12 UPSR LR Enhanced</v>
          </cell>
          <cell r="B664" t="str">
            <v>1184504L7</v>
          </cell>
          <cell r="C664" t="str">
            <v>The OPTI-6100 OMM12VLRE provides for an OC-12 UPSR ADM uplink and provides an any-to-any integrated cross connect. It utilizes LR optics with SC connectors.</v>
          </cell>
          <cell r="D664">
            <v>5654</v>
          </cell>
          <cell r="E664" t="str">
            <v>Call For Quote</v>
          </cell>
          <cell r="F664" t="str">
            <v>Call For Quote</v>
          </cell>
          <cell r="H664">
            <v>0</v>
          </cell>
          <cell r="I664" t="str">
            <v xml:space="preserve"> </v>
          </cell>
          <cell r="J664" t="str">
            <v xml:space="preserve"> </v>
          </cell>
          <cell r="K664" t="str">
            <v xml:space="preserve"> </v>
          </cell>
          <cell r="L664" t="str">
            <v xml:space="preserve"> </v>
          </cell>
          <cell r="M664" t="str">
            <v xml:space="preserve"> </v>
          </cell>
          <cell r="N664" t="str">
            <v xml:space="preserve"> </v>
          </cell>
          <cell r="O664" t="str">
            <v xml:space="preserve"> </v>
          </cell>
        </row>
        <row r="665">
          <cell r="A665" t="str">
            <v xml:space="preserve">OPTI-6100 OC12LR2             </v>
          </cell>
          <cell r="B665" t="str">
            <v>1184504L8</v>
          </cell>
          <cell r="C665" t="str">
            <v>The OPTI-6100 OMM12VLR2E provides for an OC-12 UPSR ADM uplink and provides an any-to-any integrated cross connect. It utilizes 1550nm optics with SC connectors.</v>
          </cell>
          <cell r="D665">
            <v>6254</v>
          </cell>
          <cell r="E665" t="str">
            <v>Call For Quote</v>
          </cell>
          <cell r="F665" t="str">
            <v>Call For Quote</v>
          </cell>
          <cell r="H665">
            <v>0</v>
          </cell>
        </row>
        <row r="666">
          <cell r="A666" t="str">
            <v>OPTI-6100 Blank Faceplate</v>
          </cell>
          <cell r="B666" t="str">
            <v>1184505L1</v>
          </cell>
          <cell r="C666" t="str">
            <v>OPTI-6100 Blank Faceplate Mid-Speed (MS) slot.</v>
          </cell>
          <cell r="D666">
            <v>28</v>
          </cell>
          <cell r="E666" t="str">
            <v>Call For Quote</v>
          </cell>
          <cell r="F666" t="str">
            <v>Call For Quote</v>
          </cell>
          <cell r="H666">
            <v>0</v>
          </cell>
          <cell r="I666" t="str">
            <v xml:space="preserve"> </v>
          </cell>
          <cell r="J666" t="str">
            <v xml:space="preserve"> </v>
          </cell>
          <cell r="K666" t="str">
            <v xml:space="preserve"> </v>
          </cell>
          <cell r="L666" t="str">
            <v xml:space="preserve"> </v>
          </cell>
          <cell r="M666" t="str">
            <v xml:space="preserve"> </v>
          </cell>
          <cell r="N666" t="str">
            <v xml:space="preserve"> </v>
          </cell>
          <cell r="O666" t="str">
            <v xml:space="preserve"> </v>
          </cell>
        </row>
        <row r="667">
          <cell r="A667" t="str">
            <v>OPTI-6100 OMM Blank Faceplate</v>
          </cell>
          <cell r="B667" t="str">
            <v>1184506L1</v>
          </cell>
          <cell r="C667" t="str">
            <v>OPTI-6100 Blank Faceplate High-Speed (HS) OMM slot.</v>
          </cell>
          <cell r="D667">
            <v>28</v>
          </cell>
          <cell r="E667" t="str">
            <v>Call For Quote</v>
          </cell>
          <cell r="F667" t="str">
            <v>Call For Quote</v>
          </cell>
          <cell r="H667">
            <v>0</v>
          </cell>
          <cell r="I667" t="str">
            <v xml:space="preserve"> </v>
          </cell>
          <cell r="J667" t="str">
            <v xml:space="preserve"> </v>
          </cell>
          <cell r="K667" t="str">
            <v xml:space="preserve"> </v>
          </cell>
          <cell r="L667" t="str">
            <v xml:space="preserve"> </v>
          </cell>
          <cell r="M667" t="str">
            <v xml:space="preserve"> </v>
          </cell>
          <cell r="N667" t="str">
            <v xml:space="preserve"> </v>
          </cell>
          <cell r="O667" t="str">
            <v xml:space="preserve"> </v>
          </cell>
        </row>
        <row r="668">
          <cell r="A668" t="str">
            <v xml:space="preserve">Assembly TA FANM              </v>
          </cell>
          <cell r="B668" t="str">
            <v>1184507L1</v>
          </cell>
          <cell r="C668" t="str">
            <v xml:space="preserve">Fan Pack for OPTI-6100 (MX chassis).  Fits 19-in. or 23-in. rack with 1 RMU design.  Includes P/N 1184507L3 FANM Heat Baffle (1); 1184508L1 ASSY  FANM Replacement Fan (1); and P/N 1184509L1 FANM Replacement Filter.  </v>
          </cell>
          <cell r="D668">
            <v>530</v>
          </cell>
          <cell r="E668" t="str">
            <v>Call For Quote</v>
          </cell>
          <cell r="F668" t="str">
            <v>Call For Quote</v>
          </cell>
          <cell r="H668">
            <v>0</v>
          </cell>
          <cell r="I668" t="str">
            <v xml:space="preserve"> </v>
          </cell>
          <cell r="J668" t="str">
            <v xml:space="preserve"> </v>
          </cell>
          <cell r="K668" t="str">
            <v xml:space="preserve"> </v>
          </cell>
          <cell r="L668" t="str">
            <v xml:space="preserve"> </v>
          </cell>
          <cell r="M668" t="str">
            <v xml:space="preserve"> </v>
          </cell>
          <cell r="N668" t="str">
            <v xml:space="preserve"> </v>
          </cell>
          <cell r="O668" t="str">
            <v xml:space="preserve"> </v>
          </cell>
        </row>
        <row r="669">
          <cell r="A669" t="str">
            <v xml:space="preserve">OPTI-6100 Enhanced FANM w/Alarms          </v>
          </cell>
          <cell r="B669" t="str">
            <v>1184507L2</v>
          </cell>
          <cell r="C669" t="str">
            <v xml:space="preserve">Enhanced fan pack with alarms for OPTI-6100 (MX chassis).  Fits 19-in. or 23-in. rack with 1 RMU design.  Includes P/N 1184507L3 FANM Heat Baffle (1); 1184508L1 ASSY  FANM Replacement Fan (1); and P/N 1184509L1 FANM Replacement Filter.  </v>
          </cell>
          <cell r="D669">
            <v>530</v>
          </cell>
          <cell r="E669" t="str">
            <v>Call For Quote</v>
          </cell>
          <cell r="F669" t="str">
            <v>Call For Quote</v>
          </cell>
          <cell r="H669">
            <v>0</v>
          </cell>
          <cell r="I669" t="str">
            <v xml:space="preserve"> </v>
          </cell>
          <cell r="J669" t="str">
            <v xml:space="preserve"> </v>
          </cell>
          <cell r="K669" t="str">
            <v xml:space="preserve"> </v>
          </cell>
          <cell r="L669" t="str">
            <v xml:space="preserve"> </v>
          </cell>
          <cell r="M669" t="str">
            <v xml:space="preserve"> </v>
          </cell>
          <cell r="N669" t="str">
            <v xml:space="preserve"> </v>
          </cell>
          <cell r="O669" t="str">
            <v xml:space="preserve"> </v>
          </cell>
        </row>
        <row r="670">
          <cell r="A670" t="str">
            <v>OPTI-6100 EFANM Replacement Baffle</v>
          </cell>
          <cell r="B670" t="str">
            <v>1184507L5</v>
          </cell>
          <cell r="C670" t="str">
            <v>EFANM replacement baffle.</v>
          </cell>
          <cell r="D670">
            <v>246</v>
          </cell>
          <cell r="E670" t="str">
            <v>Call For Quote</v>
          </cell>
          <cell r="F670" t="str">
            <v>Call For Quote</v>
          </cell>
          <cell r="H670">
            <v>0</v>
          </cell>
          <cell r="I670" t="str">
            <v xml:space="preserve"> </v>
          </cell>
          <cell r="J670" t="str">
            <v xml:space="preserve"> </v>
          </cell>
          <cell r="K670" t="str">
            <v xml:space="preserve"> </v>
          </cell>
          <cell r="L670" t="str">
            <v xml:space="preserve"> </v>
          </cell>
          <cell r="M670" t="str">
            <v xml:space="preserve"> </v>
          </cell>
          <cell r="N670" t="str">
            <v xml:space="preserve"> </v>
          </cell>
          <cell r="O670" t="str">
            <v xml:space="preserve"> </v>
          </cell>
        </row>
        <row r="671">
          <cell r="A671" t="str">
            <v>Assembly FANM Replacement Fan</v>
          </cell>
          <cell r="B671" t="str">
            <v>1184508L1</v>
          </cell>
          <cell r="C671" t="str">
            <v>Replacement fan module for single fan in the FANM (1184507L1).</v>
          </cell>
          <cell r="D671">
            <v>225</v>
          </cell>
          <cell r="E671" t="str">
            <v>Call For Quote</v>
          </cell>
          <cell r="F671" t="str">
            <v>Call For Quote</v>
          </cell>
          <cell r="H671">
            <v>0</v>
          </cell>
          <cell r="I671" t="str">
            <v xml:space="preserve"> </v>
          </cell>
          <cell r="J671" t="str">
            <v xml:space="preserve"> </v>
          </cell>
          <cell r="K671" t="str">
            <v xml:space="preserve"> </v>
          </cell>
          <cell r="L671" t="str">
            <v xml:space="preserve"> </v>
          </cell>
          <cell r="M671" t="str">
            <v xml:space="preserve"> </v>
          </cell>
          <cell r="N671" t="str">
            <v xml:space="preserve"> </v>
          </cell>
          <cell r="O671" t="str">
            <v xml:space="preserve"> </v>
          </cell>
        </row>
        <row r="672">
          <cell r="A672" t="str">
            <v>OPTI-6100 EFANM Replacement Fan Module</v>
          </cell>
          <cell r="B672" t="str">
            <v>1184508L2</v>
          </cell>
          <cell r="C672" t="str">
            <v>EFANM replacement fan module.</v>
          </cell>
          <cell r="D672">
            <v>293</v>
          </cell>
          <cell r="E672" t="str">
            <v>Call For Quote</v>
          </cell>
          <cell r="F672" t="str">
            <v>Call For Quote</v>
          </cell>
          <cell r="H672">
            <v>0</v>
          </cell>
          <cell r="I672" t="str">
            <v xml:space="preserve"> </v>
          </cell>
          <cell r="J672" t="str">
            <v xml:space="preserve"> </v>
          </cell>
          <cell r="K672" t="str">
            <v xml:space="preserve"> </v>
          </cell>
          <cell r="L672" t="str">
            <v xml:space="preserve"> </v>
          </cell>
          <cell r="M672" t="str">
            <v xml:space="preserve"> </v>
          </cell>
          <cell r="N672" t="str">
            <v xml:space="preserve"> </v>
          </cell>
          <cell r="O672" t="str">
            <v xml:space="preserve"> </v>
          </cell>
        </row>
        <row r="673">
          <cell r="A673" t="str">
            <v>FANM Replacement Filter</v>
          </cell>
          <cell r="B673" t="str">
            <v>1184509L1</v>
          </cell>
          <cell r="C673" t="str">
            <v>Replacement filter for the 1184507L1 or 1184507L2.</v>
          </cell>
          <cell r="D673">
            <v>75</v>
          </cell>
          <cell r="E673" t="str">
            <v>Call For Quote</v>
          </cell>
          <cell r="F673" t="str">
            <v>Call For Quote</v>
          </cell>
          <cell r="H673">
            <v>0</v>
          </cell>
          <cell r="I673" t="str">
            <v xml:space="preserve"> </v>
          </cell>
          <cell r="J673" t="str">
            <v xml:space="preserve"> </v>
          </cell>
          <cell r="K673" t="str">
            <v xml:space="preserve"> </v>
          </cell>
          <cell r="L673" t="str">
            <v xml:space="preserve"> </v>
          </cell>
          <cell r="M673" t="str">
            <v xml:space="preserve"> </v>
          </cell>
          <cell r="N673" t="str">
            <v xml:space="preserve"> </v>
          </cell>
          <cell r="O673" t="str">
            <v xml:space="preserve"> </v>
          </cell>
        </row>
        <row r="674">
          <cell r="A674" t="str">
            <v>OPTI-6100 10/100 E-NET Module</v>
          </cell>
          <cell r="B674" t="str">
            <v>1184510L1</v>
          </cell>
          <cell r="C674" t="str">
            <v>The OPTI-6100 ETHM maps and demaps an STS-3c to and from up to three 10/100 Base-TX Ethernet ports, utilizing the ITU-T G.7041 GFP protocol. These signals are made available through three RJ-45 connectors on the front of the ETHM Module. (Max. of 12 per M</v>
          </cell>
          <cell r="D674">
            <v>2160</v>
          </cell>
          <cell r="E674" t="str">
            <v>Call For Quote</v>
          </cell>
          <cell r="F674" t="str">
            <v>Call For Quote</v>
          </cell>
          <cell r="H674">
            <v>0</v>
          </cell>
          <cell r="I674" t="str">
            <v xml:space="preserve"> </v>
          </cell>
          <cell r="J674" t="str">
            <v xml:space="preserve"> </v>
          </cell>
          <cell r="K674" t="str">
            <v xml:space="preserve"> </v>
          </cell>
          <cell r="L674" t="str">
            <v xml:space="preserve"> </v>
          </cell>
          <cell r="M674" t="str">
            <v xml:space="preserve"> </v>
          </cell>
          <cell r="N674" t="str">
            <v xml:space="preserve"> </v>
          </cell>
          <cell r="O674" t="str">
            <v xml:space="preserve"> </v>
          </cell>
        </row>
        <row r="675">
          <cell r="A675" t="str">
            <v>OPTI-6100  DS1 TRIB Module</v>
          </cell>
          <cell r="B675" t="str">
            <v>1184513L1</v>
          </cell>
          <cell r="C675" t="str">
            <v>The DS1M Module multiplexes/ demultiplexes one STS-1 into 28 DSX-1 circuits using the signal from the OPTI-6100 OMM modules. The 28 DS1 circuits are M13 mapped. These circuits are made available through the champ connectors on the backplane of the OPTI-61</v>
          </cell>
          <cell r="D675">
            <v>1350</v>
          </cell>
          <cell r="E675" t="str">
            <v>Call For Quote</v>
          </cell>
          <cell r="F675" t="str">
            <v>Call For Quote</v>
          </cell>
          <cell r="H675">
            <v>0</v>
          </cell>
          <cell r="I675" t="str">
            <v xml:space="preserve"> </v>
          </cell>
          <cell r="J675" t="str">
            <v xml:space="preserve"> </v>
          </cell>
          <cell r="K675" t="str">
            <v xml:space="preserve"> </v>
          </cell>
          <cell r="L675" t="str">
            <v xml:space="preserve"> </v>
          </cell>
          <cell r="M675" t="str">
            <v xml:space="preserve"> </v>
          </cell>
          <cell r="N675" t="str">
            <v xml:space="preserve"> </v>
          </cell>
          <cell r="O675" t="str">
            <v xml:space="preserve"> </v>
          </cell>
        </row>
        <row r="676">
          <cell r="A676" t="str">
            <v>OPTI-6100 (SMX Chassis) Wall Mount Bracket</v>
          </cell>
          <cell r="B676" t="str">
            <v>1184514L1</v>
          </cell>
          <cell r="C676" t="str">
            <v xml:space="preserve">OPTI-6100 (SMX Chassis) A chassis with 7 module slots. Two chassis can be mounted side by side in a 19-inch or 23-inch rack with additional mounting hardware. </v>
          </cell>
          <cell r="D676">
            <v>800</v>
          </cell>
          <cell r="E676" t="str">
            <v>Call For Quote</v>
          </cell>
          <cell r="F676" t="str">
            <v>Call For Quote</v>
          </cell>
          <cell r="H676">
            <v>0</v>
          </cell>
          <cell r="I676" t="str">
            <v xml:space="preserve"> </v>
          </cell>
          <cell r="J676" t="str">
            <v xml:space="preserve"> </v>
          </cell>
          <cell r="K676" t="str">
            <v xml:space="preserve"> </v>
          </cell>
          <cell r="L676" t="str">
            <v xml:space="preserve"> </v>
          </cell>
          <cell r="M676" t="str">
            <v xml:space="preserve"> </v>
          </cell>
          <cell r="N676" t="str">
            <v xml:space="preserve"> </v>
          </cell>
          <cell r="O676" t="str">
            <v xml:space="preserve"> </v>
          </cell>
        </row>
        <row r="677">
          <cell r="A677" t="str">
            <v>OPTI-6100 2nd Gen DS-1 VT1.5 TB</v>
          </cell>
          <cell r="B677" t="str">
            <v>1184515L2</v>
          </cell>
          <cell r="C677" t="str">
            <v>OPTI-6100 DS1 VT1.5 mid-speed Multiplexer  with framers. Chassis accepts either one for non-redundant or two for 1:1 redundancy for a maximum of six cards per chassis or 84 DS1 VT1.5 facility drops.</v>
          </cell>
          <cell r="D677">
            <v>2200</v>
          </cell>
          <cell r="E677" t="str">
            <v>Call For Quote</v>
          </cell>
          <cell r="F677" t="str">
            <v>Call For Quote</v>
          </cell>
          <cell r="H677">
            <v>0</v>
          </cell>
          <cell r="I677" t="str">
            <v xml:space="preserve"> </v>
          </cell>
          <cell r="J677" t="str">
            <v xml:space="preserve"> </v>
          </cell>
          <cell r="K677" t="str">
            <v xml:space="preserve"> </v>
          </cell>
          <cell r="L677" t="str">
            <v xml:space="preserve"> </v>
          </cell>
          <cell r="M677" t="str">
            <v xml:space="preserve"> </v>
          </cell>
          <cell r="N677" t="str">
            <v xml:space="preserve"> </v>
          </cell>
          <cell r="O677" t="str">
            <v xml:space="preserve"> </v>
          </cell>
        </row>
        <row r="678">
          <cell r="A678" t="str">
            <v>OPTI-6100 DS1 VT1.5 TB W/RETIM</v>
          </cell>
          <cell r="B678" t="str">
            <v>1184515L3</v>
          </cell>
          <cell r="C678" t="str">
            <v>The OPTI-6100  DS1 Tributary Module, VT, Timing Enhanced (DS1VMT) multiplexes/demultiplexes one STS-1 into 28 VT1.5 mapped DS1s. The DS1VMT has the ability to retime DS1 outputs to the OMM SONET clock.</v>
          </cell>
          <cell r="D678">
            <v>2500</v>
          </cell>
          <cell r="E678" t="str">
            <v>Call For Quote</v>
          </cell>
          <cell r="F678" t="str">
            <v>Call For Quote</v>
          </cell>
          <cell r="H678">
            <v>0</v>
          </cell>
          <cell r="I678" t="str">
            <v xml:space="preserve"> </v>
          </cell>
          <cell r="J678" t="str">
            <v xml:space="preserve"> </v>
          </cell>
          <cell r="K678" t="str">
            <v xml:space="preserve"> </v>
          </cell>
          <cell r="L678" t="str">
            <v xml:space="preserve"> </v>
          </cell>
          <cell r="M678" t="str">
            <v xml:space="preserve"> </v>
          </cell>
          <cell r="N678" t="str">
            <v xml:space="preserve"> </v>
          </cell>
          <cell r="O678" t="str">
            <v xml:space="preserve"> </v>
          </cell>
        </row>
        <row r="679">
          <cell r="A679" t="str">
            <v xml:space="preserve">ASY, OPTI-6100  GECM            </v>
          </cell>
          <cell r="B679" t="str">
            <v>1184516L1</v>
          </cell>
          <cell r="C679" t="str">
            <v>The GECM Module maps and demaps up to three STS-1s or one STS-3c to and from the Gigabit Ethernet port, utilizing the ITU-T G.7041 GFP protocol. The GigE signal is available from the RJ-45 connector on the front of the module.  Maximum of 12 cards per sys</v>
          </cell>
          <cell r="D679">
            <v>1800</v>
          </cell>
          <cell r="E679" t="str">
            <v>Call For Quote</v>
          </cell>
          <cell r="F679" t="str">
            <v>Call For Quote</v>
          </cell>
          <cell r="H679">
            <v>0</v>
          </cell>
          <cell r="I679" t="str">
            <v xml:space="preserve"> </v>
          </cell>
          <cell r="J679" t="str">
            <v xml:space="preserve"> </v>
          </cell>
          <cell r="K679" t="str">
            <v xml:space="preserve"> </v>
          </cell>
          <cell r="L679" t="str">
            <v xml:space="preserve"> </v>
          </cell>
          <cell r="M679" t="str">
            <v xml:space="preserve"> </v>
          </cell>
          <cell r="N679" t="str">
            <v xml:space="preserve"> </v>
          </cell>
          <cell r="O679" t="str">
            <v xml:space="preserve"> </v>
          </cell>
        </row>
        <row r="680">
          <cell r="A680" t="str">
            <v>OPTI-6100 19"/23" Dual  (SMX Chassis)</v>
          </cell>
          <cell r="B680" t="str">
            <v>1184517L1</v>
          </cell>
          <cell r="C680" t="str">
            <v>Mounting bracket to mount two OPTI-6100 (SMX chassis) side-by-side in a 19" or 23" rack.</v>
          </cell>
          <cell r="D680">
            <v>187</v>
          </cell>
          <cell r="E680" t="str">
            <v>Call For Quote</v>
          </cell>
          <cell r="F680" t="str">
            <v>Call For Quote</v>
          </cell>
          <cell r="H680">
            <v>0</v>
          </cell>
          <cell r="I680" t="str">
            <v xml:space="preserve"> </v>
          </cell>
          <cell r="J680" t="str">
            <v xml:space="preserve"> </v>
          </cell>
          <cell r="K680" t="str">
            <v xml:space="preserve"> </v>
          </cell>
          <cell r="L680" t="str">
            <v xml:space="preserve"> </v>
          </cell>
          <cell r="M680" t="str">
            <v xml:space="preserve"> </v>
          </cell>
          <cell r="N680" t="str">
            <v xml:space="preserve"> </v>
          </cell>
          <cell r="O680" t="str">
            <v xml:space="preserve"> </v>
          </cell>
        </row>
        <row r="681">
          <cell r="A681" t="str">
            <v xml:space="preserve">ASY, OPTI-6100  GESM            </v>
          </cell>
          <cell r="B681" t="str">
            <v>1184518L1</v>
          </cell>
          <cell r="C681" t="str">
            <v>The GESM Module maps and demaps up to three STS-1s or one STS-3c to and from the Gigabit Ethernet port. The GigE signal is available from the small form factor (SFF) LC connector within the GESM Module..  Maximum of 12 per OPTI-6100 chassis.</v>
          </cell>
          <cell r="D681">
            <v>2400</v>
          </cell>
          <cell r="E681" t="str">
            <v>Call For Quote</v>
          </cell>
          <cell r="F681" t="str">
            <v>Call For Quote</v>
          </cell>
          <cell r="H681">
            <v>0</v>
          </cell>
          <cell r="I681" t="str">
            <v xml:space="preserve"> </v>
          </cell>
          <cell r="J681" t="str">
            <v xml:space="preserve"> </v>
          </cell>
          <cell r="K681" t="str">
            <v xml:space="preserve"> </v>
          </cell>
          <cell r="L681" t="str">
            <v xml:space="preserve"> </v>
          </cell>
          <cell r="M681" t="str">
            <v xml:space="preserve"> </v>
          </cell>
          <cell r="N681" t="str">
            <v xml:space="preserve"> </v>
          </cell>
          <cell r="O681" t="str">
            <v xml:space="preserve"> </v>
          </cell>
        </row>
        <row r="682">
          <cell r="A682" t="str">
            <v xml:space="preserve">ASY, OPTI-6100  GEMM            </v>
          </cell>
          <cell r="B682" t="str">
            <v>1184519L1</v>
          </cell>
          <cell r="C682" t="str">
            <v>The GEMM Module maps and demaps up to three STS-1s or one STS-3c to and from the Gigabit Ethernet port. The GigE signal is available from the small form factor (SFF) LC connector within the GEMM Module.  Maximum of 12 per OPTI-6100 chassis.</v>
          </cell>
          <cell r="D682">
            <v>2000</v>
          </cell>
          <cell r="E682" t="str">
            <v>Call For Quote</v>
          </cell>
          <cell r="F682" t="str">
            <v>Call For Quote</v>
          </cell>
          <cell r="H682">
            <v>0</v>
          </cell>
          <cell r="I682" t="str">
            <v xml:space="preserve"> </v>
          </cell>
          <cell r="J682" t="str">
            <v xml:space="preserve"> </v>
          </cell>
          <cell r="K682" t="str">
            <v xml:space="preserve"> </v>
          </cell>
          <cell r="L682" t="str">
            <v xml:space="preserve"> </v>
          </cell>
          <cell r="M682" t="str">
            <v xml:space="preserve"> </v>
          </cell>
          <cell r="N682" t="str">
            <v xml:space="preserve"> </v>
          </cell>
          <cell r="O682" t="str">
            <v xml:space="preserve"> </v>
          </cell>
        </row>
        <row r="683">
          <cell r="A683" t="str">
            <v>OPTI-6100 (SMX Chassis) Wall Mount Bracket</v>
          </cell>
          <cell r="B683" t="str">
            <v>1184521L1</v>
          </cell>
          <cell r="C683" t="str">
            <v>Mounting bracket that will mount the OPTI-6100 (SMX Chassis) to a wall/backboard.</v>
          </cell>
          <cell r="D683">
            <v>30</v>
          </cell>
          <cell r="E683" t="str">
            <v>Call For Quote</v>
          </cell>
          <cell r="F683" t="str">
            <v>Call For Quote</v>
          </cell>
          <cell r="H683">
            <v>0</v>
          </cell>
          <cell r="I683" t="str">
            <v xml:space="preserve"> </v>
          </cell>
          <cell r="J683" t="str">
            <v xml:space="preserve"> </v>
          </cell>
          <cell r="K683" t="str">
            <v xml:space="preserve"> </v>
          </cell>
          <cell r="L683" t="str">
            <v xml:space="preserve"> </v>
          </cell>
          <cell r="M683" t="str">
            <v xml:space="preserve"> </v>
          </cell>
          <cell r="N683" t="str">
            <v xml:space="preserve"> </v>
          </cell>
          <cell r="O683" t="str">
            <v xml:space="preserve"> </v>
          </cell>
        </row>
        <row r="684">
          <cell r="A684" t="str">
            <v>OPTI-6100 19"  (SMX Chassis) Mounting Bracket</v>
          </cell>
          <cell r="B684" t="str">
            <v>1184522L1</v>
          </cell>
          <cell r="C684" t="str">
            <v>Mounting bracket that mounts a single OPTI-6100 (SMX Chassis) in a 19" rack.</v>
          </cell>
          <cell r="D684">
            <v>20</v>
          </cell>
          <cell r="E684" t="str">
            <v>Call For Quote</v>
          </cell>
          <cell r="F684" t="str">
            <v>Call For Quote</v>
          </cell>
          <cell r="H684">
            <v>0</v>
          </cell>
          <cell r="I684" t="str">
            <v xml:space="preserve"> </v>
          </cell>
          <cell r="J684" t="str">
            <v xml:space="preserve"> </v>
          </cell>
          <cell r="K684" t="str">
            <v xml:space="preserve"> </v>
          </cell>
          <cell r="L684" t="str">
            <v xml:space="preserve"> </v>
          </cell>
          <cell r="M684" t="str">
            <v xml:space="preserve"> </v>
          </cell>
          <cell r="N684" t="str">
            <v xml:space="preserve"> </v>
          </cell>
          <cell r="O684" t="str">
            <v xml:space="preserve"> </v>
          </cell>
        </row>
        <row r="685">
          <cell r="A685" t="str">
            <v>OPTI-6100 23" (SMX Chassis) Mounting Bracket</v>
          </cell>
          <cell r="B685" t="str">
            <v>1184523L1</v>
          </cell>
          <cell r="C685" t="str">
            <v>Mounting bracket that mounts a single OPTI-6100 (SMX chassis) in a 23" rack.</v>
          </cell>
          <cell r="D685">
            <v>78</v>
          </cell>
          <cell r="E685" t="str">
            <v>Call For Quote</v>
          </cell>
          <cell r="F685" t="str">
            <v>Call For Quote</v>
          </cell>
          <cell r="H685">
            <v>0</v>
          </cell>
          <cell r="I685" t="str">
            <v xml:space="preserve"> </v>
          </cell>
          <cell r="J685" t="str">
            <v xml:space="preserve"> </v>
          </cell>
          <cell r="K685" t="str">
            <v xml:space="preserve"> </v>
          </cell>
          <cell r="L685" t="str">
            <v xml:space="preserve"> </v>
          </cell>
          <cell r="M685" t="str">
            <v xml:space="preserve"> </v>
          </cell>
          <cell r="N685" t="str">
            <v xml:space="preserve"> </v>
          </cell>
          <cell r="O685" t="str">
            <v xml:space="preserve"> </v>
          </cell>
        </row>
        <row r="686">
          <cell r="A686" t="str">
            <v xml:space="preserve">OPTI-6100 8 Port 10/100 ENET </v>
          </cell>
          <cell r="B686" t="str">
            <v>1184524L1</v>
          </cell>
          <cell r="C686" t="str">
            <v>The OPTI-6100 ETHM8 maps and demaps an STS-3c to and from up to eight 10/100 Base-TX Ethernet ports, utilizing the ITU-T G.7041 GFP protocol. These signals are made available through eight RJ- 45 connectors on the front of theETHM8 Module. card requires 2</v>
          </cell>
          <cell r="D686">
            <v>2300</v>
          </cell>
          <cell r="E686" t="str">
            <v>Call For Quote</v>
          </cell>
          <cell r="F686" t="str">
            <v>Call For Quote</v>
          </cell>
          <cell r="H686">
            <v>0</v>
          </cell>
          <cell r="I686" t="str">
            <v xml:space="preserve"> </v>
          </cell>
          <cell r="J686" t="str">
            <v xml:space="preserve"> </v>
          </cell>
          <cell r="K686" t="str">
            <v xml:space="preserve"> </v>
          </cell>
          <cell r="L686" t="str">
            <v xml:space="preserve"> </v>
          </cell>
          <cell r="M686" t="str">
            <v xml:space="preserve"> </v>
          </cell>
          <cell r="N686" t="str">
            <v xml:space="preserve"> </v>
          </cell>
          <cell r="O686" t="str">
            <v xml:space="preserve"> </v>
          </cell>
        </row>
        <row r="687">
          <cell r="A687" t="str">
            <v>OPTI-6100 8PT 10/100 ENET VLAN</v>
          </cell>
          <cell r="B687" t="str">
            <v>1184525L1</v>
          </cell>
          <cell r="C687" t="str">
            <v>Eight port 10/100 Enet module with electrical customer interface and VLAN Tagging.  Maximum of 6 per OPTI-6100 (MX chassis); card requires 2 slots.</v>
          </cell>
          <cell r="D687">
            <v>2650</v>
          </cell>
          <cell r="E687" t="str">
            <v>Call For Quote</v>
          </cell>
          <cell r="F687" t="str">
            <v>Call For Quote</v>
          </cell>
          <cell r="H687">
            <v>0</v>
          </cell>
          <cell r="I687" t="str">
            <v xml:space="preserve"> </v>
          </cell>
          <cell r="J687" t="str">
            <v xml:space="preserve"> </v>
          </cell>
          <cell r="K687" t="str">
            <v xml:space="preserve"> </v>
          </cell>
          <cell r="L687" t="str">
            <v xml:space="preserve"> </v>
          </cell>
          <cell r="M687" t="str">
            <v xml:space="preserve"> </v>
          </cell>
          <cell r="N687" t="str">
            <v xml:space="preserve"> </v>
          </cell>
          <cell r="O687" t="str">
            <v xml:space="preserve"> </v>
          </cell>
        </row>
        <row r="688">
          <cell r="A688" t="str">
            <v>OPTI-6100 SMX CPE Wallmount Kit</v>
          </cell>
          <cell r="B688" t="str">
            <v>1184527L1</v>
          </cell>
          <cell r="C688" t="str">
            <v>SMX chassis CPE wallmount kit.</v>
          </cell>
          <cell r="D688">
            <v>562</v>
          </cell>
          <cell r="E688" t="str">
            <v>Call For Quote</v>
          </cell>
          <cell r="F688" t="str">
            <v>Call For Quote</v>
          </cell>
          <cell r="H688">
            <v>0</v>
          </cell>
          <cell r="I688" t="str">
            <v xml:space="preserve"> </v>
          </cell>
          <cell r="J688" t="str">
            <v xml:space="preserve"> </v>
          </cell>
          <cell r="K688" t="str">
            <v xml:space="preserve"> </v>
          </cell>
          <cell r="L688" t="str">
            <v xml:space="preserve"> </v>
          </cell>
          <cell r="M688" t="str">
            <v xml:space="preserve"> </v>
          </cell>
          <cell r="N688" t="str">
            <v xml:space="preserve"> </v>
          </cell>
          <cell r="O688" t="str">
            <v xml:space="preserve"> </v>
          </cell>
        </row>
        <row r="689">
          <cell r="A689" t="str">
            <v>OPTI-6100 3 DS3 Transmux</v>
          </cell>
          <cell r="B689" t="str">
            <v>1184532L1</v>
          </cell>
          <cell r="C689" t="str">
            <v>Three port tributary module for the OPTI-6100.  Converts M13 mapped DS3 to VT1.5 STS-1 payload.  Second card added for 1:1 redundant operation.  Maximum of eight cards per shelf (4 working, 4 protect).</v>
          </cell>
          <cell r="D689">
            <v>2375</v>
          </cell>
          <cell r="E689" t="str">
            <v>Call For Quote</v>
          </cell>
          <cell r="F689" t="str">
            <v>Call For Quote</v>
          </cell>
          <cell r="H689">
            <v>0</v>
          </cell>
          <cell r="I689" t="str">
            <v xml:space="preserve"> </v>
          </cell>
          <cell r="J689" t="str">
            <v xml:space="preserve"> </v>
          </cell>
          <cell r="K689" t="str">
            <v xml:space="preserve"> </v>
          </cell>
          <cell r="L689" t="str">
            <v xml:space="preserve"> </v>
          </cell>
          <cell r="M689" t="str">
            <v xml:space="preserve"> </v>
          </cell>
          <cell r="N689" t="str">
            <v xml:space="preserve"> </v>
          </cell>
          <cell r="O689" t="str">
            <v xml:space="preserve"> </v>
          </cell>
        </row>
        <row r="690">
          <cell r="A690" t="str">
            <v>OPTI-6100  3 DS-3 TRIB Module w/Framers</v>
          </cell>
          <cell r="B690" t="str">
            <v>1184533L2</v>
          </cell>
          <cell r="C690" t="str">
            <v>OPTI-6100 Three-port DS3 mid-speed module with framers.  Allows for DS3 or EC-1 mid-speed services to be dropped via BNC connectors on the rear of the OPTI-6100 chassis.  Maximum of four 1:1 protected (8 cards) per system.  This card is required to drop m</v>
          </cell>
          <cell r="D690">
            <v>1080</v>
          </cell>
          <cell r="E690" t="str">
            <v>Call For Quote</v>
          </cell>
          <cell r="F690" t="str">
            <v>Call For Quote</v>
          </cell>
          <cell r="H690">
            <v>0</v>
          </cell>
          <cell r="I690" t="str">
            <v xml:space="preserve"> </v>
          </cell>
          <cell r="J690" t="str">
            <v xml:space="preserve"> </v>
          </cell>
          <cell r="K690" t="str">
            <v xml:space="preserve"> </v>
          </cell>
          <cell r="L690" t="str">
            <v xml:space="preserve"> </v>
          </cell>
          <cell r="M690" t="str">
            <v xml:space="preserve"> </v>
          </cell>
          <cell r="N690" t="str">
            <v xml:space="preserve"> </v>
          </cell>
          <cell r="O690" t="str">
            <v xml:space="preserve"> </v>
          </cell>
        </row>
        <row r="691">
          <cell r="A691" t="str">
            <v xml:space="preserve">GIG EOPDH, 155M, SFP          </v>
          </cell>
          <cell r="B691" t="str">
            <v>1184535L1</v>
          </cell>
          <cell r="C691" t="str">
            <v>The GigE Fiber Module provides bonding for up to 84 DS1s onto a GigE uplink. EFM is utilized for the bonding. The module utilizes LC/SFP connectors.</v>
          </cell>
          <cell r="D691">
            <v>2337</v>
          </cell>
          <cell r="E691" t="str">
            <v>Call For Quote</v>
          </cell>
          <cell r="F691" t="str">
            <v>Call For Quote</v>
          </cell>
          <cell r="H691">
            <v>0</v>
          </cell>
          <cell r="I691" t="str">
            <v xml:space="preserve"> </v>
          </cell>
          <cell r="J691" t="str">
            <v xml:space="preserve"> </v>
          </cell>
          <cell r="K691" t="str">
            <v xml:space="preserve"> </v>
          </cell>
          <cell r="L691" t="str">
            <v xml:space="preserve"> </v>
          </cell>
          <cell r="M691" t="str">
            <v xml:space="preserve"> </v>
          </cell>
          <cell r="N691" t="str">
            <v xml:space="preserve"> </v>
          </cell>
          <cell r="O691" t="str">
            <v xml:space="preserve"> </v>
          </cell>
        </row>
        <row r="692">
          <cell r="A692" t="str">
            <v xml:space="preserve">OPTI-6100,OMMXC VT1.5 X-CONN  </v>
          </cell>
          <cell r="B692" t="str">
            <v>1184536L1</v>
          </cell>
          <cell r="C692" t="str">
            <v xml:space="preserve">OPTI-6100 Cross-connect Mux.  Provides VT1.5 Mapper Cross-connect card Interface for high-speed slots.  Allows for 336 VT 1.5 cross-connect matrix.  Maximum of two per chassis.  The second card will provide protection.  Allows the OPTI-6100 to be used as </v>
          </cell>
          <cell r="D692">
            <v>3575</v>
          </cell>
          <cell r="E692" t="str">
            <v>Call For Quote</v>
          </cell>
          <cell r="F692" t="str">
            <v>Call For Quote</v>
          </cell>
          <cell r="H692">
            <v>0</v>
          </cell>
          <cell r="I692" t="str">
            <v xml:space="preserve"> </v>
          </cell>
          <cell r="J692" t="str">
            <v xml:space="preserve"> </v>
          </cell>
          <cell r="K692" t="str">
            <v xml:space="preserve"> </v>
          </cell>
          <cell r="L692" t="str">
            <v xml:space="preserve"> </v>
          </cell>
          <cell r="M692" t="str">
            <v xml:space="preserve"> </v>
          </cell>
          <cell r="N692" t="str">
            <v xml:space="preserve"> </v>
          </cell>
          <cell r="O692" t="str">
            <v xml:space="preserve"> </v>
          </cell>
        </row>
        <row r="693">
          <cell r="A693" t="str">
            <v xml:space="preserve">OPTI-6100 OC-3 IR (1310NM) TRIB   </v>
          </cell>
          <cell r="B693" t="str">
            <v>1184543L1</v>
          </cell>
          <cell r="C693" t="str">
            <v>OPTI-6100 Single-port OC-3 mid-speed module with 1310nm IR optics.  Allows for OC-3 SONET mid-speed services to be dropped via SC Single-mode connectors from the front of the OPTI-6100 chassis.  Maximum of six 1+1 protected or twelve unprotected (one to t</v>
          </cell>
          <cell r="D693">
            <v>1950</v>
          </cell>
          <cell r="E693" t="str">
            <v>Call For Quote</v>
          </cell>
          <cell r="F693" t="str">
            <v>Call For Quote</v>
          </cell>
          <cell r="H693">
            <v>0</v>
          </cell>
          <cell r="I693" t="str">
            <v xml:space="preserve"> </v>
          </cell>
          <cell r="J693" t="str">
            <v xml:space="preserve"> </v>
          </cell>
          <cell r="K693" t="str">
            <v xml:space="preserve"> </v>
          </cell>
          <cell r="L693" t="str">
            <v xml:space="preserve"> </v>
          </cell>
          <cell r="M693" t="str">
            <v xml:space="preserve"> </v>
          </cell>
          <cell r="N693" t="str">
            <v xml:space="preserve"> </v>
          </cell>
          <cell r="O693" t="str">
            <v xml:space="preserve"> </v>
          </cell>
        </row>
        <row r="694">
          <cell r="A694" t="str">
            <v xml:space="preserve">OPTI-6100 OC-3 LR (1310NM) TRIB   </v>
          </cell>
          <cell r="B694" t="str">
            <v>1184543L2</v>
          </cell>
          <cell r="C694" t="str">
            <v xml:space="preserve">OPTI-6100 Single-port OC-3 mid-speed module with 1310nm Long Reach (LR = 40km, 28db max) (LR = 40km, 28db max) optics.  Allows for OC-3 SONET mid-speed services to be dropped via SC Single-mode connectors from the front of the OPTI-6100 chassis.  Maximum </v>
          </cell>
          <cell r="D694">
            <v>2100</v>
          </cell>
          <cell r="E694" t="str">
            <v>Call For Quote</v>
          </cell>
          <cell r="F694" t="str">
            <v>Call For Quote</v>
          </cell>
          <cell r="H694">
            <v>0</v>
          </cell>
          <cell r="I694" t="str">
            <v xml:space="preserve"> </v>
          </cell>
          <cell r="J694" t="str">
            <v xml:space="preserve"> </v>
          </cell>
          <cell r="K694" t="str">
            <v xml:space="preserve"> </v>
          </cell>
          <cell r="L694" t="str">
            <v xml:space="preserve"> </v>
          </cell>
          <cell r="M694" t="str">
            <v xml:space="preserve"> </v>
          </cell>
          <cell r="N694" t="str">
            <v xml:space="preserve"> </v>
          </cell>
          <cell r="O694" t="str">
            <v xml:space="preserve"> </v>
          </cell>
        </row>
        <row r="695">
          <cell r="A695" t="str">
            <v>OPTI-6100 OC-3 MM (1310NM) TRIB Module</v>
          </cell>
          <cell r="B695" t="str">
            <v>1184543L3</v>
          </cell>
          <cell r="C695" t="str">
            <v>OPTI-6100 Single-port OC-3 mid-speed module with 1310nm Multi-mode optics.  Allows for OC-3 SONET mid-speed services to be dropped via SC Multi-mode connectors from the front of the OPTI-6100 chassis.  Maximum of six 1+1 protected or twelve unprotected (o</v>
          </cell>
          <cell r="D695">
            <v>1800</v>
          </cell>
          <cell r="E695" t="str">
            <v>Call For Quote</v>
          </cell>
          <cell r="F695" t="str">
            <v>Call For Quote</v>
          </cell>
          <cell r="H695">
            <v>0</v>
          </cell>
          <cell r="I695" t="str">
            <v xml:space="preserve"> </v>
          </cell>
          <cell r="J695" t="str">
            <v xml:space="preserve"> </v>
          </cell>
          <cell r="K695" t="str">
            <v xml:space="preserve"> </v>
          </cell>
          <cell r="L695" t="str">
            <v xml:space="preserve"> </v>
          </cell>
          <cell r="M695" t="str">
            <v xml:space="preserve"> </v>
          </cell>
          <cell r="N695" t="str">
            <v xml:space="preserve"> </v>
          </cell>
          <cell r="O695" t="str">
            <v xml:space="preserve"> </v>
          </cell>
        </row>
        <row r="696">
          <cell r="A696" t="str">
            <v>OPTI-6100 OC3/STM1 ENHNCD TRIB</v>
          </cell>
          <cell r="B696" t="str">
            <v>1184543L4</v>
          </cell>
          <cell r="C696" t="str">
            <v>This is the OPTI-6100 STM1 Enhanced Trib Card.</v>
          </cell>
          <cell r="D696">
            <v>2100</v>
          </cell>
          <cell r="E696" t="str">
            <v>Call For Quote</v>
          </cell>
          <cell r="F696" t="str">
            <v>Call For Quote</v>
          </cell>
          <cell r="H696">
            <v>0</v>
          </cell>
          <cell r="I696" t="str">
            <v xml:space="preserve"> </v>
          </cell>
          <cell r="J696" t="str">
            <v xml:space="preserve"> </v>
          </cell>
          <cell r="K696" t="str">
            <v xml:space="preserve"> </v>
          </cell>
          <cell r="L696" t="str">
            <v xml:space="preserve"> </v>
          </cell>
          <cell r="M696" t="str">
            <v xml:space="preserve"> </v>
          </cell>
          <cell r="N696" t="str">
            <v xml:space="preserve"> </v>
          </cell>
          <cell r="O696" t="str">
            <v xml:space="preserve"> </v>
          </cell>
        </row>
        <row r="697">
          <cell r="A697" t="str">
            <v xml:space="preserve">LR OPTICS SFP, OC-3           </v>
          </cell>
          <cell r="B697" t="str">
            <v>1184543P1</v>
          </cell>
          <cell r="C697" t="str">
            <v>This LR Optics SFP is the optical transceiver that slides onto the baseboard (P/N 1184543L4).</v>
          </cell>
          <cell r="D697">
            <v>560</v>
          </cell>
          <cell r="E697" t="str">
            <v>Call For Quote</v>
          </cell>
          <cell r="F697" t="str">
            <v>Call For Quote</v>
          </cell>
          <cell r="H697">
            <v>0</v>
          </cell>
          <cell r="I697" t="str">
            <v xml:space="preserve"> </v>
          </cell>
          <cell r="J697" t="str">
            <v xml:space="preserve"> </v>
          </cell>
          <cell r="K697" t="str">
            <v xml:space="preserve"> </v>
          </cell>
          <cell r="L697" t="str">
            <v xml:space="preserve"> </v>
          </cell>
          <cell r="M697" t="str">
            <v xml:space="preserve"> </v>
          </cell>
          <cell r="N697" t="str">
            <v xml:space="preserve"> </v>
          </cell>
          <cell r="O697" t="str">
            <v xml:space="preserve"> </v>
          </cell>
        </row>
        <row r="698">
          <cell r="A698" t="str">
            <v xml:space="preserve">IR Optics SFP, OC-3           </v>
          </cell>
          <cell r="B698" t="str">
            <v>1184543P2</v>
          </cell>
          <cell r="C698" t="str">
            <v>This IR Optics SFP is the optical transceiver that slides onto the baseboard (P/N 1184543L4).</v>
          </cell>
          <cell r="D698">
            <v>455</v>
          </cell>
          <cell r="E698" t="str">
            <v>Call For Quote</v>
          </cell>
          <cell r="F698" t="str">
            <v>Call For Quote</v>
          </cell>
          <cell r="H698">
            <v>0</v>
          </cell>
          <cell r="I698" t="str">
            <v xml:space="preserve"> </v>
          </cell>
          <cell r="J698" t="str">
            <v xml:space="preserve"> </v>
          </cell>
          <cell r="K698" t="str">
            <v xml:space="preserve"> </v>
          </cell>
          <cell r="L698" t="str">
            <v xml:space="preserve"> </v>
          </cell>
          <cell r="M698" t="str">
            <v xml:space="preserve"> </v>
          </cell>
          <cell r="N698" t="str">
            <v xml:space="preserve"> </v>
          </cell>
          <cell r="O698" t="str">
            <v xml:space="preserve"> </v>
          </cell>
        </row>
        <row r="699">
          <cell r="A699" t="str">
            <v xml:space="preserve">MM Optics FP, OC-3            </v>
          </cell>
          <cell r="B699" t="str">
            <v>1184543P3</v>
          </cell>
          <cell r="C699" t="str">
            <v>This MM Optics SFP is the optical transceiver that slides onto the baseboard (P/N 1184543L4).</v>
          </cell>
          <cell r="D699">
            <v>700</v>
          </cell>
          <cell r="E699" t="str">
            <v>Call For Quote</v>
          </cell>
          <cell r="F699" t="str">
            <v>Call For Quote</v>
          </cell>
          <cell r="H699">
            <v>0</v>
          </cell>
          <cell r="I699" t="str">
            <v xml:space="preserve"> </v>
          </cell>
          <cell r="J699" t="str">
            <v xml:space="preserve"> </v>
          </cell>
          <cell r="K699" t="str">
            <v xml:space="preserve"> </v>
          </cell>
          <cell r="L699" t="str">
            <v xml:space="preserve"> </v>
          </cell>
          <cell r="M699" t="str">
            <v xml:space="preserve"> </v>
          </cell>
          <cell r="N699" t="str">
            <v xml:space="preserve"> </v>
          </cell>
          <cell r="O699" t="str">
            <v xml:space="preserve"> </v>
          </cell>
        </row>
        <row r="700">
          <cell r="A700" t="str">
            <v xml:space="preserve">1550NM, 80KM SFP, OC-3        </v>
          </cell>
          <cell r="B700" t="str">
            <v>1184543P5</v>
          </cell>
          <cell r="C700" t="str">
            <v>This 1550nm Optics SFP is the optical transceiver that slides onto the baseboard (P/N 1184543L4).</v>
          </cell>
          <cell r="D700">
            <v>1575</v>
          </cell>
          <cell r="E700" t="str">
            <v>Call For Quote</v>
          </cell>
          <cell r="F700" t="str">
            <v>Call For Quote</v>
          </cell>
          <cell r="H700">
            <v>0</v>
          </cell>
          <cell r="I700" t="str">
            <v xml:space="preserve"> </v>
          </cell>
          <cell r="J700" t="str">
            <v xml:space="preserve"> </v>
          </cell>
          <cell r="K700" t="str">
            <v xml:space="preserve"> </v>
          </cell>
          <cell r="L700" t="str">
            <v xml:space="preserve"> </v>
          </cell>
          <cell r="M700" t="str">
            <v xml:space="preserve"> </v>
          </cell>
          <cell r="N700" t="str">
            <v xml:space="preserve"> </v>
          </cell>
          <cell r="O700" t="str">
            <v xml:space="preserve"> </v>
          </cell>
        </row>
        <row r="701">
          <cell r="A701" t="str">
            <v>8 PORT 10/100 EOS, ENHANCED, H</v>
          </cell>
          <cell r="B701" t="str">
            <v>1184545L1</v>
          </cell>
          <cell r="C701" t="str">
            <v>The 10/100 Ethernet Module-Enhanced, High Capacity (622Mb backplane interface), provides eight ports of 10/100 Ethernet over SONET as a tributary from the OPTI-6100 system. The  module uses a front connector and LC/SFP connectors.</v>
          </cell>
          <cell r="D701">
            <v>3673</v>
          </cell>
          <cell r="E701" t="str">
            <v>Call For Quote</v>
          </cell>
          <cell r="F701" t="str">
            <v>Call For Quote</v>
          </cell>
          <cell r="H701">
            <v>0</v>
          </cell>
          <cell r="I701" t="str">
            <v xml:space="preserve"> </v>
          </cell>
          <cell r="J701" t="str">
            <v xml:space="preserve"> </v>
          </cell>
          <cell r="K701" t="str">
            <v xml:space="preserve"> </v>
          </cell>
          <cell r="L701" t="str">
            <v xml:space="preserve"> </v>
          </cell>
          <cell r="M701" t="str">
            <v xml:space="preserve"> </v>
          </cell>
          <cell r="N701" t="str">
            <v xml:space="preserve"> </v>
          </cell>
          <cell r="O701" t="str">
            <v xml:space="preserve"> </v>
          </cell>
        </row>
        <row r="702">
          <cell r="A702" t="str">
            <v>1 PORT GIGE EOS, ENHANCED, HIG</v>
          </cell>
          <cell r="B702" t="str">
            <v>1184546L1</v>
          </cell>
          <cell r="C702" t="str">
            <v>The Gigabit Ethernet Module-Enhanced, High Capacity (622Mb backplane interface), provides one port of GigE over SONET as a tributary from the OPTI-6100 system. The module uses front panel RJ-45 connectors.</v>
          </cell>
          <cell r="D702">
            <v>3513</v>
          </cell>
          <cell r="E702" t="str">
            <v>Call For Quote</v>
          </cell>
          <cell r="F702" t="str">
            <v>Call For Quote</v>
          </cell>
          <cell r="H702">
            <v>0</v>
          </cell>
          <cell r="I702" t="str">
            <v xml:space="preserve"> </v>
          </cell>
          <cell r="J702" t="str">
            <v xml:space="preserve"> </v>
          </cell>
          <cell r="K702" t="str">
            <v xml:space="preserve"> </v>
          </cell>
          <cell r="L702" t="str">
            <v xml:space="preserve"> </v>
          </cell>
          <cell r="M702" t="str">
            <v xml:space="preserve"> </v>
          </cell>
          <cell r="N702" t="str">
            <v xml:space="preserve"> </v>
          </cell>
          <cell r="O702" t="str">
            <v xml:space="preserve"> </v>
          </cell>
        </row>
        <row r="703">
          <cell r="A703" t="str">
            <v xml:space="preserve">OPTI-6100 SMX EFANM           </v>
          </cell>
          <cell r="B703" t="str">
            <v>1184550L1</v>
          </cell>
          <cell r="C703" t="str">
            <v xml:space="preserve">Enhanced fan pack with alarms for OPTI-6100 (SMX chassis).  Fits 19-in. or 23-in. rack with 1 RMU design.  Includes P/N 1184550L3 FANM Heat Baffle (1); 1184551L1 ASSY  FANM Replacement Fan (1); and P/N 1184552L1 FANM Replacement Filter.  </v>
          </cell>
          <cell r="D703">
            <v>450</v>
          </cell>
          <cell r="E703" t="str">
            <v>Call For Quote</v>
          </cell>
          <cell r="F703" t="str">
            <v>Call For Quote</v>
          </cell>
          <cell r="H703">
            <v>0</v>
          </cell>
          <cell r="I703" t="str">
            <v xml:space="preserve"> </v>
          </cell>
          <cell r="J703" t="str">
            <v xml:space="preserve"> </v>
          </cell>
          <cell r="K703" t="str">
            <v xml:space="preserve"> </v>
          </cell>
          <cell r="L703" t="str">
            <v xml:space="preserve"> </v>
          </cell>
          <cell r="M703" t="str">
            <v xml:space="preserve"> </v>
          </cell>
          <cell r="N703" t="str">
            <v xml:space="preserve"> </v>
          </cell>
          <cell r="O703" t="str">
            <v xml:space="preserve"> </v>
          </cell>
        </row>
        <row r="704">
          <cell r="A704" t="str">
            <v>OPTI-6100 SMX EFANM Replacement H</v>
          </cell>
          <cell r="B704" t="str">
            <v>1184550L3</v>
          </cell>
          <cell r="C704" t="str">
            <v>Replacement fan housing for the 1184507L1.</v>
          </cell>
          <cell r="D704">
            <v>383</v>
          </cell>
          <cell r="E704" t="str">
            <v>Call For Quote</v>
          </cell>
          <cell r="F704" t="str">
            <v>Call For Quote</v>
          </cell>
          <cell r="H704">
            <v>0</v>
          </cell>
          <cell r="I704" t="str">
            <v xml:space="preserve"> </v>
          </cell>
          <cell r="J704" t="str">
            <v xml:space="preserve"> </v>
          </cell>
          <cell r="K704" t="str">
            <v xml:space="preserve"> </v>
          </cell>
          <cell r="L704" t="str">
            <v xml:space="preserve"> </v>
          </cell>
          <cell r="M704" t="str">
            <v xml:space="preserve"> </v>
          </cell>
          <cell r="N704" t="str">
            <v xml:space="preserve"> </v>
          </cell>
          <cell r="O704" t="str">
            <v xml:space="preserve"> </v>
          </cell>
        </row>
        <row r="705">
          <cell r="A705" t="str">
            <v xml:space="preserve">Replacement Fan Assembly, SMX EFANM  </v>
          </cell>
          <cell r="B705" t="str">
            <v>1184551L1</v>
          </cell>
          <cell r="C705" t="str">
            <v>Replacement fan module for fan replacement in the SMX EFANM.</v>
          </cell>
          <cell r="D705">
            <v>191</v>
          </cell>
          <cell r="E705" t="str">
            <v>Call For Quote</v>
          </cell>
          <cell r="F705" t="str">
            <v>Call For Quote</v>
          </cell>
          <cell r="H705">
            <v>0</v>
          </cell>
          <cell r="I705" t="str">
            <v xml:space="preserve"> </v>
          </cell>
          <cell r="J705" t="str">
            <v xml:space="preserve"> </v>
          </cell>
          <cell r="K705" t="str">
            <v xml:space="preserve"> </v>
          </cell>
          <cell r="L705" t="str">
            <v xml:space="preserve"> </v>
          </cell>
          <cell r="M705" t="str">
            <v xml:space="preserve"> </v>
          </cell>
          <cell r="N705" t="str">
            <v xml:space="preserve"> </v>
          </cell>
          <cell r="O705" t="str">
            <v xml:space="preserve"> </v>
          </cell>
        </row>
        <row r="706">
          <cell r="A706" t="str">
            <v xml:space="preserve">Replacement Filter, SMX EFANM     </v>
          </cell>
          <cell r="B706" t="str">
            <v>1184552L1</v>
          </cell>
          <cell r="C706" t="str">
            <v>Replacement filter for the SMX EFANM.</v>
          </cell>
          <cell r="D706">
            <v>64</v>
          </cell>
          <cell r="E706" t="str">
            <v>Call For Quote</v>
          </cell>
          <cell r="F706" t="str">
            <v>Call For Quote</v>
          </cell>
          <cell r="H706">
            <v>0</v>
          </cell>
          <cell r="I706" t="str">
            <v xml:space="preserve"> </v>
          </cell>
          <cell r="J706" t="str">
            <v xml:space="preserve"> </v>
          </cell>
          <cell r="K706" t="str">
            <v xml:space="preserve"> </v>
          </cell>
          <cell r="L706" t="str">
            <v xml:space="preserve"> </v>
          </cell>
          <cell r="M706" t="str">
            <v xml:space="preserve"> </v>
          </cell>
          <cell r="N706" t="str">
            <v xml:space="preserve"> </v>
          </cell>
          <cell r="O706" t="str">
            <v xml:space="preserve"> </v>
          </cell>
        </row>
        <row r="707">
          <cell r="A707" t="str">
            <v>Dual Battery Wallmount Bracket</v>
          </cell>
          <cell r="B707" t="str">
            <v>1175052L1</v>
          </cell>
          <cell r="C707" t="str">
            <v>The Dual Wallmount Battery Bracket surface mounts one or two 1175044L1 Battery Backup units to a wall.</v>
          </cell>
          <cell r="D707">
            <v>210</v>
          </cell>
          <cell r="E707" t="str">
            <v>Call For Quote</v>
          </cell>
          <cell r="F707" t="str">
            <v>Call For Quote</v>
          </cell>
          <cell r="H707">
            <v>0</v>
          </cell>
          <cell r="I707" t="str">
            <v xml:space="preserve"> </v>
          </cell>
          <cell r="J707" t="str">
            <v xml:space="preserve"> </v>
          </cell>
          <cell r="K707" t="str">
            <v xml:space="preserve"> </v>
          </cell>
          <cell r="L707" t="str">
            <v xml:space="preserve"> </v>
          </cell>
          <cell r="M707" t="str">
            <v xml:space="preserve"> </v>
          </cell>
          <cell r="N707" t="str">
            <v xml:space="preserve"> </v>
          </cell>
          <cell r="O707" t="str">
            <v xml:space="preserve"> </v>
          </cell>
        </row>
        <row r="708">
          <cell r="A708" t="str">
            <v xml:space="preserve">OPTI-6100 OMM3/STM1 UPSR (IR) </v>
          </cell>
          <cell r="B708" t="str">
            <v>1184502L5</v>
          </cell>
          <cell r="C708" t="str">
            <v>OC-3  SONET Intermediate Reach, 1310nm, Single Mode Optical Module. It terminates the OC-3  fiber circuit(s) to feed the OPTI-6100 chassis. It operates in Add/Drop mode (Unidirectional Path Switched Ring) or Terminal mode. It converts the optical signal i</v>
          </cell>
          <cell r="D708">
            <v>3130</v>
          </cell>
          <cell r="E708" t="str">
            <v>Call For Quote</v>
          </cell>
          <cell r="F708" t="str">
            <v>Call For Quote</v>
          </cell>
          <cell r="H708">
            <v>0</v>
          </cell>
          <cell r="I708" t="str">
            <v xml:space="preserve"> </v>
          </cell>
          <cell r="J708" t="str">
            <v xml:space="preserve"> </v>
          </cell>
          <cell r="K708" t="str">
            <v xml:space="preserve"> </v>
          </cell>
          <cell r="L708" t="str">
            <v xml:space="preserve"> </v>
          </cell>
          <cell r="M708" t="str">
            <v xml:space="preserve"> </v>
          </cell>
          <cell r="N708" t="str">
            <v xml:space="preserve"> </v>
          </cell>
          <cell r="O708" t="str">
            <v xml:space="preserve"> </v>
          </cell>
        </row>
        <row r="709">
          <cell r="A709" t="str">
            <v xml:space="preserve">OPTI-6100 OMM3/STM1 UPSR (LR) </v>
          </cell>
          <cell r="B709" t="str">
            <v>1184502L6</v>
          </cell>
          <cell r="C709" t="str">
            <v>OC-3 SONET Long Reach, 1310nm, Single Mode Optical Module. It terminates the OC-3  fiber circuit(s) to feed the OPTI-6100 chassis. It operates in Add/Drop mode (Unidirectional Path Switched Ring) or Terminal mode. It converts the optical signal into digit</v>
          </cell>
          <cell r="D709">
            <v>3184</v>
          </cell>
          <cell r="E709" t="str">
            <v>Call For Quote</v>
          </cell>
          <cell r="F709" t="str">
            <v>Call For Quote</v>
          </cell>
          <cell r="H709">
            <v>0</v>
          </cell>
          <cell r="I709" t="str">
            <v xml:space="preserve"> </v>
          </cell>
          <cell r="J709" t="str">
            <v xml:space="preserve"> </v>
          </cell>
          <cell r="K709" t="str">
            <v xml:space="preserve"> </v>
          </cell>
          <cell r="L709" t="str">
            <v xml:space="preserve"> </v>
          </cell>
          <cell r="M709" t="str">
            <v xml:space="preserve"> </v>
          </cell>
          <cell r="N709" t="str">
            <v xml:space="preserve"> </v>
          </cell>
          <cell r="O709" t="str">
            <v xml:space="preserve"> </v>
          </cell>
        </row>
        <row r="710">
          <cell r="A710" t="str">
            <v xml:space="preserve">OMM3VLR2                      </v>
          </cell>
          <cell r="B710" t="str">
            <v>1184502L7</v>
          </cell>
          <cell r="C710" t="str">
            <v>The OPTI-6100 OC-3 LR2 SONET long-reach, 1550 nm, single-mode, 2-fiber ADM Optical Multiplexer Module (OMM3VLR2) terminates an OC-3 fiber circuit to feed the OPTI-6100 chassis. It operates in Terminal mode or UPSR mode.</v>
          </cell>
          <cell r="D710">
            <v>3784</v>
          </cell>
          <cell r="E710" t="str">
            <v>Call For Quote</v>
          </cell>
          <cell r="F710" t="str">
            <v>Call For Quote</v>
          </cell>
          <cell r="H710">
            <v>0</v>
          </cell>
          <cell r="I710" t="str">
            <v xml:space="preserve"> </v>
          </cell>
          <cell r="J710" t="str">
            <v xml:space="preserve"> </v>
          </cell>
          <cell r="K710" t="str">
            <v xml:space="preserve"> </v>
          </cell>
          <cell r="L710" t="str">
            <v xml:space="preserve"> </v>
          </cell>
          <cell r="M710" t="str">
            <v xml:space="preserve"> </v>
          </cell>
          <cell r="N710" t="str">
            <v xml:space="preserve"> </v>
          </cell>
          <cell r="O710" t="str">
            <v xml:space="preserve"> </v>
          </cell>
        </row>
        <row r="711">
          <cell r="A711" t="str">
            <v xml:space="preserve">OMM3SR                        </v>
          </cell>
          <cell r="B711" t="str">
            <v>1184502L10</v>
          </cell>
          <cell r="C711" t="str">
            <v>The OPTI-6100 OC-3 Single-Fiber Optical Multiplexer Module, Remote Terminal (OMM3SR) terminates the OC-3 fiber circuit(s) from an OMM3SC module (P/N 1184502L9) to feed the OPTI-6100 chassis. The OMM3SR module operates only in Terminal mode, converting the</v>
          </cell>
          <cell r="D711">
            <v>1673</v>
          </cell>
          <cell r="E711" t="str">
            <v>Call For Quote</v>
          </cell>
          <cell r="F711" t="str">
            <v>Call For Quote</v>
          </cell>
          <cell r="I711" t="str">
            <v xml:space="preserve"> </v>
          </cell>
          <cell r="J711" t="str">
            <v xml:space="preserve"> </v>
          </cell>
          <cell r="K711" t="str">
            <v xml:space="preserve"> </v>
          </cell>
          <cell r="L711" t="str">
            <v xml:space="preserve"> </v>
          </cell>
          <cell r="M711" t="str">
            <v xml:space="preserve"> </v>
          </cell>
          <cell r="N711" t="str">
            <v xml:space="preserve"> </v>
          </cell>
          <cell r="O711" t="str">
            <v xml:space="preserve"> </v>
          </cell>
        </row>
        <row r="712">
          <cell r="A712" t="str">
            <v xml:space="preserve">OMM3SC                        </v>
          </cell>
          <cell r="B712" t="str">
            <v>1184502L9</v>
          </cell>
          <cell r="C712" t="str">
            <v>The OPTI-6100 OC-3 Single-Fiber Optical Multiplexer Module, Central Office (OMM3SC) terminates the OC-3 fiber circuit(s) from an OMM3SR module (P/N 1184502L10) to feed the OPTI-6100 chassis. The OMM3SC module operates only in Terminal mode, converting the</v>
          </cell>
          <cell r="D712">
            <v>1666</v>
          </cell>
          <cell r="E712" t="str">
            <v>Call For Quote</v>
          </cell>
          <cell r="F712" t="str">
            <v>Call For Quote</v>
          </cell>
          <cell r="I712" t="str">
            <v xml:space="preserve"> </v>
          </cell>
          <cell r="J712" t="str">
            <v xml:space="preserve"> </v>
          </cell>
          <cell r="K712" t="str">
            <v xml:space="preserve"> </v>
          </cell>
          <cell r="L712" t="str">
            <v xml:space="preserve"> </v>
          </cell>
          <cell r="M712" t="str">
            <v xml:space="preserve"> </v>
          </cell>
          <cell r="N712" t="str">
            <v xml:space="preserve"> </v>
          </cell>
          <cell r="O712" t="str">
            <v xml:space="preserve"> </v>
          </cell>
        </row>
        <row r="713">
          <cell r="A713" t="str">
            <v xml:space="preserve">OPTI-6100 HFANM FAN KIT       </v>
          </cell>
          <cell r="B713" t="str">
            <v>1184537L1</v>
          </cell>
          <cell r="C713" t="str">
            <v xml:space="preserve">OPTI-6100 Cross-connect Mux.  Provides VT1.5 Mapper Cross-connect card Interface for high-speed slots.  Allows for 336 VT 1.5 cross-connect matrix.  Maximum of two per chassis.  The second card will provide protection.  Allows the OPTI-6100 to be used as </v>
          </cell>
          <cell r="D713">
            <v>755</v>
          </cell>
          <cell r="E713" t="str">
            <v>Call For Quote</v>
          </cell>
          <cell r="F713" t="str">
            <v>Call For Quote</v>
          </cell>
          <cell r="I713" t="str">
            <v xml:space="preserve"> </v>
          </cell>
          <cell r="J713" t="str">
            <v xml:space="preserve"> </v>
          </cell>
          <cell r="K713" t="str">
            <v xml:space="preserve"> </v>
          </cell>
          <cell r="L713" t="str">
            <v xml:space="preserve"> </v>
          </cell>
          <cell r="M713" t="str">
            <v xml:space="preserve"> </v>
          </cell>
          <cell r="N713" t="str">
            <v xml:space="preserve"> </v>
          </cell>
          <cell r="O713" t="str">
            <v xml:space="preserve"> </v>
          </cell>
        </row>
        <row r="714">
          <cell r="A714" t="str">
            <v xml:space="preserve">OPTI-6100, HEAT, BAFFLE       </v>
          </cell>
          <cell r="B714" t="str">
            <v>1184538L1</v>
          </cell>
          <cell r="C714" t="str">
            <v>The 1184538L1 OPTI-6100 Heat Baffle is utilized with the OPTI-6100 chassis in applications that require the airflow characteristics of a heat baffle. The 1184538L1 is a 1U baffle with 19-in. mounting and is primarily designed for applications where an 118</v>
          </cell>
          <cell r="D714">
            <v>306</v>
          </cell>
          <cell r="E714" t="str">
            <v>Call For Quote</v>
          </cell>
          <cell r="F714" t="str">
            <v>Call For Quote</v>
          </cell>
          <cell r="I714" t="str">
            <v xml:space="preserve"> </v>
          </cell>
          <cell r="J714" t="str">
            <v xml:space="preserve"> </v>
          </cell>
          <cell r="K714" t="str">
            <v xml:space="preserve"> </v>
          </cell>
          <cell r="L714" t="str">
            <v xml:space="preserve"> </v>
          </cell>
          <cell r="M714" t="str">
            <v xml:space="preserve"> </v>
          </cell>
          <cell r="N714" t="str">
            <v xml:space="preserve"> </v>
          </cell>
          <cell r="O714" t="str">
            <v xml:space="preserve"> </v>
          </cell>
        </row>
        <row r="715">
          <cell r="A715" t="str">
            <v xml:space="preserve">COPPER SFP, GIG E             </v>
          </cell>
          <cell r="B715" t="str">
            <v>1184561P4</v>
          </cell>
          <cell r="C715" t="str">
            <v xml:space="preserve">Electrical GigE SFP module, RJ45. </v>
          </cell>
          <cell r="D715">
            <v>150</v>
          </cell>
          <cell r="E715" t="str">
            <v>Call For Quote</v>
          </cell>
          <cell r="F715" t="str">
            <v>Call For Quote</v>
          </cell>
          <cell r="I715" t="str">
            <v xml:space="preserve"> </v>
          </cell>
          <cell r="J715" t="str">
            <v xml:space="preserve"> </v>
          </cell>
          <cell r="K715" t="str">
            <v xml:space="preserve"> </v>
          </cell>
          <cell r="L715" t="str">
            <v xml:space="preserve"> </v>
          </cell>
          <cell r="M715" t="str">
            <v xml:space="preserve"> </v>
          </cell>
          <cell r="N715" t="str">
            <v xml:space="preserve"> </v>
          </cell>
          <cell r="O715" t="str">
            <v xml:space="preserve"> </v>
          </cell>
        </row>
        <row r="716">
          <cell r="A716" t="str">
            <v>Cable, DSX1, 64-Pin, Male-Female, Amphenol, 14"</v>
          </cell>
          <cell r="B716" t="str">
            <v>1196CP501L1</v>
          </cell>
          <cell r="C716" t="str">
            <v>14" Copper, 64-Pin, Male, 180-degree amphenol to 64-pin, Female, 90-degree amphenol DSX-1 cable for connection between the OPTI-6100 (1184500L1) and an MX 2800 patch panels (1200291L1 and 1200291L2).</v>
          </cell>
          <cell r="D716">
            <v>42</v>
          </cell>
          <cell r="E716" t="str">
            <v>Call For Quote</v>
          </cell>
          <cell r="F716" t="str">
            <v>Call For Quote</v>
          </cell>
          <cell r="H716">
            <v>0</v>
          </cell>
          <cell r="I716" t="str">
            <v xml:space="preserve"> </v>
          </cell>
          <cell r="J716" t="str">
            <v xml:space="preserve"> </v>
          </cell>
          <cell r="K716" t="str">
            <v xml:space="preserve"> </v>
          </cell>
          <cell r="L716" t="str">
            <v xml:space="preserve"> </v>
          </cell>
          <cell r="M716" t="str">
            <v xml:space="preserve"> </v>
          </cell>
          <cell r="N716" t="str">
            <v xml:space="preserve"> </v>
          </cell>
          <cell r="O716" t="str">
            <v xml:space="preserve"> </v>
          </cell>
        </row>
        <row r="717">
          <cell r="A717" t="str">
            <v>Cable, DSX1, 64-Pin, Male-Female, Amphenol, 5'</v>
          </cell>
          <cell r="B717" t="str">
            <v>1196CP501L2</v>
          </cell>
          <cell r="C717" t="str">
            <v>5' Copper, 64-Pin, Male, 180-degree amphenol to 64-pin, Female, 90-degree amphenol DSX-1 cable for connection between the OPTI-6100 (1184500L1) and an MX 2800 patch panels (1200291L1 and 1200291L2).</v>
          </cell>
          <cell r="D717">
            <v>54</v>
          </cell>
          <cell r="E717" t="str">
            <v>Call For Quote</v>
          </cell>
          <cell r="F717" t="str">
            <v>Call For Quote</v>
          </cell>
          <cell r="H717">
            <v>0</v>
          </cell>
          <cell r="I717" t="str">
            <v xml:space="preserve"> </v>
          </cell>
          <cell r="J717" t="str">
            <v xml:space="preserve"> </v>
          </cell>
          <cell r="K717" t="str">
            <v xml:space="preserve"> </v>
          </cell>
          <cell r="L717" t="str">
            <v xml:space="preserve"> </v>
          </cell>
          <cell r="M717" t="str">
            <v xml:space="preserve"> </v>
          </cell>
          <cell r="N717" t="str">
            <v xml:space="preserve"> </v>
          </cell>
          <cell r="O717" t="str">
            <v xml:space="preserve"> </v>
          </cell>
        </row>
        <row r="718">
          <cell r="A718" t="str">
            <v>Cable, DSX1, 64-Pin, Male-Female, Amphenol, 15'</v>
          </cell>
          <cell r="B718" t="str">
            <v>1196CP501L3</v>
          </cell>
          <cell r="C718" t="str">
            <v>15' Copper, 64-Pin, Male, 180-degree amphenol to 64-pin, Female, 90-degree amphenol DSX-1 cable for connection between the OPTI-6100 (1184500L1) and an MX 2800 patch panels (1200291L1 and 1200291L2).</v>
          </cell>
          <cell r="D718">
            <v>71</v>
          </cell>
          <cell r="E718" t="str">
            <v>Call For Quote</v>
          </cell>
          <cell r="F718" t="str">
            <v>Call For Quote</v>
          </cell>
          <cell r="H718">
            <v>0</v>
          </cell>
          <cell r="I718" t="str">
            <v xml:space="preserve"> </v>
          </cell>
          <cell r="J718" t="str">
            <v xml:space="preserve"> </v>
          </cell>
          <cell r="K718" t="str">
            <v xml:space="preserve"> </v>
          </cell>
          <cell r="L718" t="str">
            <v xml:space="preserve"> </v>
          </cell>
          <cell r="M718" t="str">
            <v xml:space="preserve"> </v>
          </cell>
          <cell r="N718" t="str">
            <v xml:space="preserve"> </v>
          </cell>
          <cell r="O718" t="str">
            <v xml:space="preserve"> </v>
          </cell>
        </row>
        <row r="719">
          <cell r="A719" t="str">
            <v>Cable, DSX1, 64-Pin, Male-Female, Amphenol, 25'</v>
          </cell>
          <cell r="B719" t="str">
            <v>1196CP501L4</v>
          </cell>
          <cell r="C719" t="str">
            <v>25' Copper, 64-Pin, Male, 180-degree amphenol to 64-pin, Female, 90-degree amphenol DSX-1 cable for connection between the OPTI-6100 (1184500L1) and an MX 2800 patch panels (1200291L1 and 1200291L2).</v>
          </cell>
          <cell r="D719">
            <v>90</v>
          </cell>
          <cell r="E719" t="str">
            <v>Call For Quote</v>
          </cell>
          <cell r="F719" t="str">
            <v>Call For Quote</v>
          </cell>
          <cell r="H719">
            <v>0</v>
          </cell>
          <cell r="I719" t="str">
            <v xml:space="preserve"> </v>
          </cell>
          <cell r="J719" t="str">
            <v xml:space="preserve"> </v>
          </cell>
          <cell r="K719" t="str">
            <v xml:space="preserve"> </v>
          </cell>
          <cell r="L719" t="str">
            <v xml:space="preserve"> </v>
          </cell>
          <cell r="M719" t="str">
            <v xml:space="preserve"> </v>
          </cell>
          <cell r="N719" t="str">
            <v xml:space="preserve"> </v>
          </cell>
          <cell r="O719" t="str">
            <v xml:space="preserve"> </v>
          </cell>
        </row>
        <row r="720">
          <cell r="A720" t="str">
            <v>DDS</v>
          </cell>
        </row>
        <row r="721">
          <cell r="A721" t="str">
            <v xml:space="preserve">DSU 56/64                              </v>
          </cell>
          <cell r="B721" t="str">
            <v>1200062L1</v>
          </cell>
          <cell r="C721" t="str">
            <v>DSU/CSU for 4-wire dedicated 56K or 64K applications.  Provides a V.35 DTE interface, set-up by DIP switches.  For synchronous communications only. Must be ordered and shipped in multiples of 5.</v>
          </cell>
          <cell r="D721">
            <v>345</v>
          </cell>
          <cell r="E721" t="str">
            <v>L1</v>
          </cell>
          <cell r="F721" t="str">
            <v>M1</v>
          </cell>
          <cell r="H721">
            <v>0</v>
          </cell>
          <cell r="I721" t="str">
            <v xml:space="preserve"> </v>
          </cell>
          <cell r="J721" t="str">
            <v xml:space="preserve"> </v>
          </cell>
          <cell r="K721" t="str">
            <v xml:space="preserve"> </v>
          </cell>
          <cell r="L721" t="str">
            <v xml:space="preserve"> </v>
          </cell>
          <cell r="M721" t="str">
            <v xml:space="preserve"> </v>
          </cell>
          <cell r="N721" t="str">
            <v xml:space="preserve"> </v>
          </cell>
          <cell r="O721" t="str">
            <v xml:space="preserve"> </v>
          </cell>
        </row>
        <row r="722">
          <cell r="A722" t="str">
            <v xml:space="preserve">DSU 5600                             </v>
          </cell>
          <cell r="B722" t="str">
            <v>1200078L1</v>
          </cell>
          <cell r="C722" t="str">
            <v>DSU/CSU for 4-wire dedicated 56K or 64K applications.  Provides an EIA-232 DTE Interface, set-up by DIP switches.  Supports synchronous &amp; asynchronous applications.</v>
          </cell>
          <cell r="D722">
            <v>365</v>
          </cell>
          <cell r="E722" t="str">
            <v>L1</v>
          </cell>
          <cell r="F722" t="str">
            <v>M1</v>
          </cell>
          <cell r="H722">
            <v>0</v>
          </cell>
          <cell r="I722" t="str">
            <v xml:space="preserve"> </v>
          </cell>
          <cell r="J722" t="str">
            <v xml:space="preserve"> </v>
          </cell>
          <cell r="K722" t="str">
            <v xml:space="preserve"> </v>
          </cell>
          <cell r="L722" t="str">
            <v xml:space="preserve"> </v>
          </cell>
          <cell r="M722" t="str">
            <v xml:space="preserve"> </v>
          </cell>
          <cell r="N722" t="str">
            <v xml:space="preserve"> </v>
          </cell>
          <cell r="O722" t="str">
            <v xml:space="preserve"> </v>
          </cell>
        </row>
        <row r="723">
          <cell r="A723" t="str">
            <v xml:space="preserve">DSU III AR                            </v>
          </cell>
          <cell r="B723" t="str">
            <v>1202011L1</v>
          </cell>
          <cell r="C723" t="str">
            <v>All Rate DSU/CSU for 4-wire Dedicated DDS or Switched 56K applications with Secondary channel. LCD display for configuration and status; V.35 and EIA-232 DTE connections; V.25bis Dialing.</v>
          </cell>
          <cell r="D723">
            <v>595</v>
          </cell>
          <cell r="E723" t="str">
            <v>L1</v>
          </cell>
          <cell r="F723" t="str">
            <v>M1</v>
          </cell>
          <cell r="H723">
            <v>0</v>
          </cell>
          <cell r="I723" t="str">
            <v xml:space="preserve"> </v>
          </cell>
          <cell r="J723" t="str">
            <v xml:space="preserve"> </v>
          </cell>
          <cell r="K723" t="str">
            <v xml:space="preserve"> </v>
          </cell>
          <cell r="L723" t="str">
            <v xml:space="preserve"> </v>
          </cell>
          <cell r="M723" t="str">
            <v xml:space="preserve"> </v>
          </cell>
          <cell r="N723" t="str">
            <v xml:space="preserve"> </v>
          </cell>
          <cell r="O723" t="str">
            <v xml:space="preserve"> </v>
          </cell>
        </row>
        <row r="724">
          <cell r="A724" t="str">
            <v>DSU III AR Rackmount</v>
          </cell>
          <cell r="B724" t="str">
            <v xml:space="preserve">1200034L1 </v>
          </cell>
          <cell r="C724" t="str">
            <v>Rackmount Unit for Smart 16 Shelf - Same features as DSU III AR [All Rate DSU/CSU for 4-wire Dedicated DDS or Switched 56K applications with Secondary channel. LCD display for configuration and status; V.35 and EIA-232 DTE connections; V.25bis Dialing].</v>
          </cell>
          <cell r="D724">
            <v>550</v>
          </cell>
          <cell r="E724" t="str">
            <v>Included in Chassis</v>
          </cell>
          <cell r="F724" t="str">
            <v>Included in Chassis</v>
          </cell>
          <cell r="H724">
            <v>0</v>
          </cell>
          <cell r="I724" t="str">
            <v xml:space="preserve"> </v>
          </cell>
          <cell r="J724" t="str">
            <v xml:space="preserve"> </v>
          </cell>
          <cell r="K724" t="str">
            <v xml:space="preserve"> </v>
          </cell>
          <cell r="L724" t="str">
            <v xml:space="preserve"> </v>
          </cell>
          <cell r="M724" t="str">
            <v xml:space="preserve"> </v>
          </cell>
          <cell r="N724" t="str">
            <v xml:space="preserve"> </v>
          </cell>
          <cell r="O724" t="str">
            <v xml:space="preserve"> </v>
          </cell>
        </row>
        <row r="725">
          <cell r="A725" t="str">
            <v>DSU III AR DC</v>
          </cell>
          <cell r="B725" t="str">
            <v>1200270L1</v>
          </cell>
          <cell r="C725" t="str">
            <v>All rate DSU/CSU for 4-wire dedicated DDS applications. LCD display for configuration and status; V.35 and EIA-232 DTE connections, DC power 20-60 Vdc.</v>
          </cell>
          <cell r="D725">
            <v>595</v>
          </cell>
          <cell r="E725" t="str">
            <v>L1</v>
          </cell>
          <cell r="F725" t="str">
            <v>M1</v>
          </cell>
          <cell r="H725">
            <v>0</v>
          </cell>
          <cell r="I725" t="str">
            <v xml:space="preserve"> </v>
          </cell>
          <cell r="J725" t="str">
            <v xml:space="preserve"> </v>
          </cell>
          <cell r="K725" t="str">
            <v xml:space="preserve"> </v>
          </cell>
          <cell r="L725" t="str">
            <v xml:space="preserve"> </v>
          </cell>
          <cell r="M725" t="str">
            <v xml:space="preserve"> </v>
          </cell>
          <cell r="N725" t="str">
            <v xml:space="preserve"> </v>
          </cell>
          <cell r="O725" t="str">
            <v xml:space="preserve"> </v>
          </cell>
        </row>
        <row r="726">
          <cell r="A726" t="str">
            <v>DSU III DBU V.34 Rackmount</v>
          </cell>
          <cell r="B726" t="str">
            <v>1200172L2</v>
          </cell>
          <cell r="C726" t="str">
            <v>Rackmount DSU for Smart 16 Shelf - Same features as DSU III AR with V.34 Dial Backup (max. 33.6 kbps analog).  Ethernet SNMP and telnet access provided in Smart 16e shelf. Replaces 1200172L1</v>
          </cell>
          <cell r="D726">
            <v>1075</v>
          </cell>
          <cell r="E726" t="str">
            <v>Included in Chassis</v>
          </cell>
          <cell r="F726" t="str">
            <v>Included in Chassis</v>
          </cell>
          <cell r="H726">
            <v>0</v>
          </cell>
          <cell r="I726" t="str">
            <v xml:space="preserve"> </v>
          </cell>
          <cell r="J726" t="str">
            <v xml:space="preserve"> </v>
          </cell>
          <cell r="K726" t="str">
            <v xml:space="preserve"> </v>
          </cell>
          <cell r="L726" t="str">
            <v xml:space="preserve"> </v>
          </cell>
          <cell r="M726" t="str">
            <v xml:space="preserve"> </v>
          </cell>
          <cell r="N726" t="str">
            <v xml:space="preserve"> </v>
          </cell>
          <cell r="O726" t="str">
            <v xml:space="preserve"> </v>
          </cell>
        </row>
        <row r="727">
          <cell r="A727" t="str">
            <v>DSU III DBU ISDN Rackmount</v>
          </cell>
          <cell r="B727" t="str">
            <v>1200067L1</v>
          </cell>
          <cell r="C727" t="str">
            <v xml:space="preserve">Rackmount DSU for Smart 16 Shelf - Same features as DSU III AR with ISDN 1B+D Dial Backup. Ethernet SNMP and telnet access provided in Smart 16e shelf. </v>
          </cell>
          <cell r="D727">
            <v>1130</v>
          </cell>
          <cell r="E727" t="str">
            <v>Included in Chassis</v>
          </cell>
          <cell r="F727" t="str">
            <v>Included in Chassis</v>
          </cell>
          <cell r="H727">
            <v>0</v>
          </cell>
          <cell r="I727" t="str">
            <v xml:space="preserve"> </v>
          </cell>
          <cell r="J727" t="str">
            <v xml:space="preserve"> </v>
          </cell>
          <cell r="K727" t="str">
            <v xml:space="preserve"> </v>
          </cell>
          <cell r="L727" t="str">
            <v xml:space="preserve"> </v>
          </cell>
          <cell r="M727" t="str">
            <v xml:space="preserve"> </v>
          </cell>
          <cell r="N727" t="str">
            <v xml:space="preserve"> </v>
          </cell>
          <cell r="O727" t="str">
            <v xml:space="preserve"> </v>
          </cell>
        </row>
        <row r="728">
          <cell r="A728" t="str">
            <v xml:space="preserve">DSU III TDM                       </v>
          </cell>
          <cell r="B728" t="str">
            <v>1200063L1</v>
          </cell>
          <cell r="C728" t="str">
            <v xml:space="preserve">4-Port TDM DSU/CSU for 4-wire dedicated DDS application.  Provides four EIA-232 DTE Interfaces for multiplexing up to four devices to a single DDS circuit.  </v>
          </cell>
          <cell r="D728">
            <v>995</v>
          </cell>
          <cell r="E728" t="str">
            <v>L2</v>
          </cell>
          <cell r="F728" t="str">
            <v>M2</v>
          </cell>
          <cell r="H728">
            <v>0</v>
          </cell>
          <cell r="I728" t="str">
            <v xml:space="preserve"> </v>
          </cell>
          <cell r="J728" t="str">
            <v xml:space="preserve"> </v>
          </cell>
          <cell r="K728" t="str">
            <v xml:space="preserve"> </v>
          </cell>
          <cell r="L728" t="str">
            <v xml:space="preserve"> </v>
          </cell>
          <cell r="M728" t="str">
            <v xml:space="preserve"> </v>
          </cell>
          <cell r="N728" t="str">
            <v xml:space="preserve"> </v>
          </cell>
          <cell r="O728" t="str">
            <v xml:space="preserve"> </v>
          </cell>
        </row>
        <row r="729">
          <cell r="A729" t="str">
            <v>DSU III TDM V.35 Adapter Cable Male DB-25 to Male V.35</v>
          </cell>
          <cell r="B729" t="str">
            <v>1200063L6</v>
          </cell>
          <cell r="C729" t="str">
            <v>V.35 Adapter Cable, 6 ft., male to male for DSU III TDM Applications.</v>
          </cell>
          <cell r="D729">
            <v>120</v>
          </cell>
          <cell r="E729" t="str">
            <v>Included in Chassis</v>
          </cell>
          <cell r="F729" t="str">
            <v>Included in Chassis</v>
          </cell>
          <cell r="H729">
            <v>0</v>
          </cell>
          <cell r="I729" t="str">
            <v xml:space="preserve"> </v>
          </cell>
          <cell r="J729" t="str">
            <v xml:space="preserve"> </v>
          </cell>
          <cell r="K729" t="str">
            <v xml:space="preserve"> </v>
          </cell>
          <cell r="L729" t="str">
            <v xml:space="preserve"> </v>
          </cell>
          <cell r="M729" t="str">
            <v xml:space="preserve"> </v>
          </cell>
          <cell r="N729" t="str">
            <v xml:space="preserve"> </v>
          </cell>
          <cell r="O729" t="str">
            <v xml:space="preserve"> </v>
          </cell>
        </row>
        <row r="730">
          <cell r="A730" t="str">
            <v>DSU III TDM V.35 Adapter Cable MaleDB-25 to Female V.35</v>
          </cell>
          <cell r="B730" t="str">
            <v>1200063L8</v>
          </cell>
          <cell r="C730" t="str">
            <v>V.35 Adapter Cable, 6 ft., male to female for DSU III TDM Applications.</v>
          </cell>
          <cell r="D730">
            <v>120</v>
          </cell>
          <cell r="E730" t="str">
            <v>Included in Chassis</v>
          </cell>
          <cell r="F730" t="str">
            <v>Included in Chassis</v>
          </cell>
          <cell r="H730">
            <v>0</v>
          </cell>
          <cell r="I730" t="str">
            <v xml:space="preserve"> </v>
          </cell>
          <cell r="J730" t="str">
            <v xml:space="preserve"> </v>
          </cell>
          <cell r="K730" t="str">
            <v xml:space="preserve"> </v>
          </cell>
          <cell r="L730" t="str">
            <v xml:space="preserve"> </v>
          </cell>
          <cell r="M730" t="str">
            <v xml:space="preserve"> </v>
          </cell>
          <cell r="N730" t="str">
            <v xml:space="preserve"> </v>
          </cell>
          <cell r="O730" t="str">
            <v xml:space="preserve"> </v>
          </cell>
        </row>
        <row r="731">
          <cell r="A731" t="str">
            <v>DSU IV ESP</v>
          </cell>
          <cell r="B731" t="str">
            <v>1204011L1</v>
          </cell>
          <cell r="C731" t="str">
            <v>All-rate SNMP 4-wire dedicated DDS/Switch 56 DSU/CSU.  LCD, VT 100, SNMP and Telnet for configuration and status information. Integrated SLIP/PPP, V.35 and EIA-232 DTE interfaces. Ethernet SNMP access and DBU available through Option Cards - see Accessori</v>
          </cell>
          <cell r="D731">
            <v>725</v>
          </cell>
          <cell r="E731" t="str">
            <v>L1</v>
          </cell>
          <cell r="F731" t="str">
            <v>M2</v>
          </cell>
          <cell r="H731">
            <v>0</v>
          </cell>
          <cell r="I731" t="str">
            <v xml:space="preserve"> </v>
          </cell>
          <cell r="J731" t="str">
            <v xml:space="preserve"> </v>
          </cell>
          <cell r="K731" t="str">
            <v xml:space="preserve"> </v>
          </cell>
          <cell r="L731" t="str">
            <v xml:space="preserve"> </v>
          </cell>
          <cell r="M731" t="str">
            <v xml:space="preserve"> </v>
          </cell>
          <cell r="N731" t="str">
            <v xml:space="preserve"> </v>
          </cell>
          <cell r="O731" t="str">
            <v xml:space="preserve"> </v>
          </cell>
        </row>
        <row r="732">
          <cell r="A732" t="str">
            <v>DSU IV ESP w/Ethernet</v>
          </cell>
          <cell r="B732" t="str">
            <v>4204011L1</v>
          </cell>
          <cell r="C732" t="str">
            <v>DSU IV ESP (1204011L1) bundled with ESP Ethernet Card (1204005L1)</v>
          </cell>
          <cell r="D732">
            <v>825</v>
          </cell>
          <cell r="E732" t="str">
            <v>L1</v>
          </cell>
          <cell r="F732" t="str">
            <v>M2</v>
          </cell>
          <cell r="H732">
            <v>0</v>
          </cell>
          <cell r="I732" t="str">
            <v xml:space="preserve"> </v>
          </cell>
          <cell r="J732" t="str">
            <v xml:space="preserve"> </v>
          </cell>
          <cell r="K732" t="str">
            <v xml:space="preserve"> </v>
          </cell>
          <cell r="L732" t="str">
            <v xml:space="preserve"> </v>
          </cell>
          <cell r="M732" t="str">
            <v xml:space="preserve"> </v>
          </cell>
          <cell r="N732" t="str">
            <v xml:space="preserve"> </v>
          </cell>
          <cell r="O732" t="str">
            <v xml:space="preserve"> </v>
          </cell>
        </row>
        <row r="733">
          <cell r="A733" t="str">
            <v>FRAME RELAY</v>
          </cell>
        </row>
        <row r="734">
          <cell r="A734" t="str">
            <v>Express 5110</v>
          </cell>
          <cell r="B734" t="str">
            <v>1202130L2</v>
          </cell>
          <cell r="C734" t="str">
            <v xml:space="preserve">Dual Port multi-protocol FRAD, includes an integrated 56/64K DSU/CSU.  Two DTE &amp; one DCE EIA-232 (DB25) interfaces built-in, V.35 is supported but requires either 1200193L1 or 1200194L1 adapter cable(s). </v>
          </cell>
          <cell r="D734">
            <v>945</v>
          </cell>
          <cell r="E734" t="str">
            <v>L5</v>
          </cell>
          <cell r="F734" t="str">
            <v>M6</v>
          </cell>
          <cell r="H734">
            <v>0</v>
          </cell>
          <cell r="I734" t="str">
            <v xml:space="preserve"> </v>
          </cell>
          <cell r="J734" t="str">
            <v xml:space="preserve"> </v>
          </cell>
          <cell r="K734" t="str">
            <v xml:space="preserve"> </v>
          </cell>
          <cell r="L734" t="str">
            <v xml:space="preserve"> </v>
          </cell>
          <cell r="M734" t="str">
            <v xml:space="preserve"> </v>
          </cell>
          <cell r="N734" t="str">
            <v xml:space="preserve"> </v>
          </cell>
          <cell r="O734" t="str">
            <v xml:space="preserve"> </v>
          </cell>
        </row>
        <row r="735">
          <cell r="A735" t="str">
            <v>Express 5200</v>
          </cell>
          <cell r="B735" t="str">
            <v>1202175L1</v>
          </cell>
          <cell r="C735" t="str">
            <v>Dual port multi-protocol FRAD/Pt-Pt DDS Mux, supports voice w/ Dual voice cards. Includes integrated 56/64K DSU, DBU supported for DDS mode w/ESP DBU cards (see Modules &amp; Accessories).  V.35 requires either 1200193L1 or 1200194L1 adapter cable(s).</v>
          </cell>
          <cell r="D735">
            <v>1145</v>
          </cell>
          <cell r="E735" t="str">
            <v>L5</v>
          </cell>
          <cell r="F735" t="str">
            <v>M6</v>
          </cell>
          <cell r="H735">
            <v>0</v>
          </cell>
          <cell r="I735" t="str">
            <v xml:space="preserve"> </v>
          </cell>
          <cell r="J735" t="str">
            <v xml:space="preserve"> </v>
          </cell>
          <cell r="K735" t="str">
            <v xml:space="preserve"> </v>
          </cell>
          <cell r="L735" t="str">
            <v xml:space="preserve"> </v>
          </cell>
          <cell r="M735" t="str">
            <v xml:space="preserve"> </v>
          </cell>
          <cell r="N735" t="str">
            <v xml:space="preserve"> </v>
          </cell>
          <cell r="O735" t="str">
            <v xml:space="preserve"> </v>
          </cell>
        </row>
        <row r="736">
          <cell r="A736" t="str">
            <v>Express 5210</v>
          </cell>
          <cell r="B736" t="str">
            <v>1200208L1</v>
          </cell>
          <cell r="C736" t="str">
            <v>Multi-protocol frame access device, includes a 10BaseT Ethernet full IP router port, an EIA-232/V.35 serial port for legacy protocol support. Includes compressed voice and DBU support (See Modules &amp; Accessories). V.35 requires adapter cable 1200193L1 or 1</v>
          </cell>
          <cell r="D736">
            <v>1295</v>
          </cell>
          <cell r="E736" t="str">
            <v>L5</v>
          </cell>
          <cell r="F736" t="str">
            <v>M6</v>
          </cell>
          <cell r="H736">
            <v>0</v>
          </cell>
          <cell r="I736" t="str">
            <v xml:space="preserve"> </v>
          </cell>
          <cell r="J736" t="str">
            <v xml:space="preserve"> </v>
          </cell>
          <cell r="K736" t="str">
            <v xml:space="preserve"> </v>
          </cell>
          <cell r="L736" t="str">
            <v xml:space="preserve"> </v>
          </cell>
          <cell r="M736" t="str">
            <v xml:space="preserve"> </v>
          </cell>
          <cell r="N736" t="str">
            <v xml:space="preserve"> </v>
          </cell>
          <cell r="O736" t="str">
            <v xml:space="preserve"> </v>
          </cell>
        </row>
        <row r="737">
          <cell r="A737" t="str">
            <v>Express 5210 FT1 Bundle</v>
          </cell>
          <cell r="B737" t="str">
            <v>4200208L1</v>
          </cell>
          <cell r="C737" t="str">
            <v>Express 5210 Fractional T1 bundle. This bundle includes an Express 5210 (1200208L1), TSU ACE (1202295L1), ESP DCE DBU Card (1204006L1) and FSU V.35 Male Adapter Cable (1200193L1). This bundle can be used in Fractional T1 FRAD applications up to 512 kbps.</v>
          </cell>
          <cell r="D737">
            <v>1395</v>
          </cell>
          <cell r="E737" t="str">
            <v>L5</v>
          </cell>
          <cell r="F737" t="str">
            <v>M6</v>
          </cell>
          <cell r="H737">
            <v>0</v>
          </cell>
          <cell r="I737" t="str">
            <v xml:space="preserve"> </v>
          </cell>
          <cell r="J737" t="str">
            <v xml:space="preserve"> </v>
          </cell>
          <cell r="K737" t="str">
            <v xml:space="preserve"> </v>
          </cell>
          <cell r="L737" t="str">
            <v xml:space="preserve"> </v>
          </cell>
          <cell r="M737" t="str">
            <v xml:space="preserve"> </v>
          </cell>
          <cell r="N737" t="str">
            <v xml:space="preserve"> </v>
          </cell>
          <cell r="O737" t="str">
            <v xml:space="preserve"> </v>
          </cell>
        </row>
        <row r="738">
          <cell r="A738" t="str">
            <v>Dual FXS Module</v>
          </cell>
          <cell r="B738" t="str">
            <v>1202188L1</v>
          </cell>
          <cell r="C738" t="str">
            <v>Dual foreign exchange subscriber end card.  Provides dual voice ports in FXS or PLAR modes.  Includes ring generator.  Works in Express 5200 series.</v>
          </cell>
          <cell r="D738">
            <v>645</v>
          </cell>
          <cell r="E738" t="str">
            <v>Included in Chassis</v>
          </cell>
          <cell r="F738" t="str">
            <v>Included in Chassis</v>
          </cell>
          <cell r="H738">
            <v>0</v>
          </cell>
          <cell r="I738" t="str">
            <v xml:space="preserve"> </v>
          </cell>
          <cell r="J738" t="str">
            <v xml:space="preserve"> </v>
          </cell>
          <cell r="K738" t="str">
            <v xml:space="preserve"> </v>
          </cell>
          <cell r="L738" t="str">
            <v xml:space="preserve"> </v>
          </cell>
          <cell r="M738" t="str">
            <v xml:space="preserve"> </v>
          </cell>
          <cell r="N738" t="str">
            <v xml:space="preserve"> </v>
          </cell>
          <cell r="O738" t="str">
            <v xml:space="preserve"> </v>
          </cell>
        </row>
        <row r="739">
          <cell r="A739" t="str">
            <v>Quad FXS Module (Express 5210)</v>
          </cell>
          <cell r="B739" t="str">
            <v>1200653L1</v>
          </cell>
          <cell r="C739" t="str">
            <v>Quad Foreign Exchange Subscriber end module.  Provides Quad voice ports in FXS or PLAR modes.  Includes ring generator.  Works in express 5210 only.</v>
          </cell>
          <cell r="D739">
            <v>995</v>
          </cell>
          <cell r="E739" t="str">
            <v>Included in Chassis</v>
          </cell>
          <cell r="F739" t="str">
            <v>Included in Chassis</v>
          </cell>
          <cell r="H739">
            <v>0</v>
          </cell>
          <cell r="I739" t="str">
            <v xml:space="preserve"> </v>
          </cell>
          <cell r="J739" t="str">
            <v xml:space="preserve"> </v>
          </cell>
          <cell r="K739" t="str">
            <v xml:space="preserve"> </v>
          </cell>
          <cell r="L739" t="str">
            <v xml:space="preserve"> </v>
          </cell>
          <cell r="M739" t="str">
            <v xml:space="preserve"> </v>
          </cell>
          <cell r="N739" t="str">
            <v xml:space="preserve"> </v>
          </cell>
          <cell r="O739" t="str">
            <v xml:space="preserve"> </v>
          </cell>
        </row>
        <row r="740">
          <cell r="A740" t="str">
            <v xml:space="preserve">Dual FXO Module </v>
          </cell>
          <cell r="B740" t="str">
            <v>1202187L1</v>
          </cell>
          <cell r="C740" t="str">
            <v>Dual foreign exchange office end card.  Provides dual FXO ports.  Works in Express 5200 series.</v>
          </cell>
          <cell r="D740">
            <v>645</v>
          </cell>
          <cell r="E740" t="str">
            <v>Included in Chassis</v>
          </cell>
          <cell r="F740" t="str">
            <v>Included in Chassis</v>
          </cell>
          <cell r="H740">
            <v>0</v>
          </cell>
          <cell r="I740" t="str">
            <v xml:space="preserve"> </v>
          </cell>
          <cell r="J740" t="str">
            <v xml:space="preserve"> </v>
          </cell>
          <cell r="K740" t="str">
            <v xml:space="preserve"> </v>
          </cell>
          <cell r="L740" t="str">
            <v xml:space="preserve"> </v>
          </cell>
          <cell r="M740" t="str">
            <v xml:space="preserve"> </v>
          </cell>
          <cell r="N740" t="str">
            <v xml:space="preserve"> </v>
          </cell>
          <cell r="O740" t="str">
            <v xml:space="preserve"> </v>
          </cell>
        </row>
        <row r="741">
          <cell r="A741" t="str">
            <v>Dual E&amp;M Module</v>
          </cell>
          <cell r="B741" t="str">
            <v>1202189L1</v>
          </cell>
          <cell r="C741" t="str">
            <v>Provides dual E&amp;M ports in either 2- or 4-wire modes.  Supports Type I or Type II signaling.  Works in Express 5200 series.</v>
          </cell>
          <cell r="D741">
            <v>645</v>
          </cell>
          <cell r="E741" t="str">
            <v>Included in Chassis</v>
          </cell>
          <cell r="F741" t="str">
            <v>Included in Chassis</v>
          </cell>
          <cell r="H741">
            <v>0</v>
          </cell>
          <cell r="I741" t="str">
            <v xml:space="preserve"> </v>
          </cell>
          <cell r="J741" t="str">
            <v xml:space="preserve"> </v>
          </cell>
          <cell r="K741" t="str">
            <v xml:space="preserve"> </v>
          </cell>
          <cell r="L741" t="str">
            <v xml:space="preserve"> </v>
          </cell>
          <cell r="M741" t="str">
            <v xml:space="preserve"> </v>
          </cell>
          <cell r="N741" t="str">
            <v xml:space="preserve"> </v>
          </cell>
          <cell r="O741" t="str">
            <v xml:space="preserve"> </v>
          </cell>
        </row>
        <row r="742">
          <cell r="A742" t="str">
            <v>External DCE V.35 Adapter Cable Male DB-25 to Male V.35</v>
          </cell>
          <cell r="B742" t="str">
            <v>1200193L1</v>
          </cell>
          <cell r="C742" t="str">
            <v>V.35 Adapter Cable, 6 ft., male (DB25) to male (V.35) for Express 5100, Express 5200 series and for V.35 support for DCE Card.</v>
          </cell>
          <cell r="D742">
            <v>75</v>
          </cell>
          <cell r="E742" t="str">
            <v>Included in Chassis</v>
          </cell>
          <cell r="F742" t="str">
            <v>Included in Chassis</v>
          </cell>
          <cell r="H742">
            <v>0</v>
          </cell>
          <cell r="I742" t="str">
            <v xml:space="preserve"> </v>
          </cell>
          <cell r="J742" t="str">
            <v xml:space="preserve"> </v>
          </cell>
          <cell r="K742" t="str">
            <v xml:space="preserve"> </v>
          </cell>
          <cell r="L742" t="str">
            <v xml:space="preserve"> </v>
          </cell>
          <cell r="M742" t="str">
            <v xml:space="preserve"> </v>
          </cell>
          <cell r="N742" t="str">
            <v xml:space="preserve"> </v>
          </cell>
          <cell r="O742" t="str">
            <v xml:space="preserve"> </v>
          </cell>
        </row>
        <row r="743">
          <cell r="A743" t="str">
            <v>External DCE V.35 Adapter Cable Male DB-25 to Female V.35</v>
          </cell>
          <cell r="B743" t="str">
            <v>1200194L1</v>
          </cell>
          <cell r="C743" t="str">
            <v>V.35 Adapter Cable, 6 ft., male (DB25) to female (V.35) for Express 5100, Express 5200 series and for V.35 support for DCE Card.</v>
          </cell>
          <cell r="D743">
            <v>75</v>
          </cell>
          <cell r="E743" t="str">
            <v>Included in Chassis</v>
          </cell>
          <cell r="F743" t="str">
            <v>Included in Chassis</v>
          </cell>
          <cell r="H743">
            <v>0</v>
          </cell>
          <cell r="I743" t="str">
            <v xml:space="preserve"> </v>
          </cell>
          <cell r="J743" t="str">
            <v xml:space="preserve"> </v>
          </cell>
          <cell r="K743" t="str">
            <v xml:space="preserve"> </v>
          </cell>
          <cell r="L743" t="str">
            <v xml:space="preserve"> </v>
          </cell>
          <cell r="M743" t="str">
            <v xml:space="preserve"> </v>
          </cell>
          <cell r="N743" t="str">
            <v xml:space="preserve"> </v>
          </cell>
          <cell r="O743" t="str">
            <v xml:space="preserve"> </v>
          </cell>
        </row>
        <row r="744">
          <cell r="A744" t="str">
            <v>PERFORMANCE MONITORING</v>
          </cell>
        </row>
        <row r="745">
          <cell r="A745" t="str">
            <v>IQ 310 w/ 56/64k Network Module</v>
          </cell>
          <cell r="B745" t="str">
            <v>4203801L1</v>
          </cell>
          <cell r="C745" t="str">
            <v>Intelligent Frame Relay access device with 56/64k network module included.  Provides detailed Layer 1-3 statistics and performance management for Frame Relay networks.  Ethernet interface for management included.  Optional dial backup cards (see Modules &amp;</v>
          </cell>
          <cell r="D745">
            <v>895</v>
          </cell>
          <cell r="E745" t="str">
            <v>L2</v>
          </cell>
          <cell r="F745" t="str">
            <v>M4</v>
          </cell>
          <cell r="H745">
            <v>0</v>
          </cell>
          <cell r="I745" t="str">
            <v xml:space="preserve"> </v>
          </cell>
          <cell r="J745" t="str">
            <v xml:space="preserve"> </v>
          </cell>
          <cell r="K745" t="str">
            <v xml:space="preserve"> </v>
          </cell>
          <cell r="L745" t="str">
            <v xml:space="preserve"> </v>
          </cell>
          <cell r="M745" t="str">
            <v xml:space="preserve"> </v>
          </cell>
          <cell r="N745" t="str">
            <v xml:space="preserve"> </v>
          </cell>
          <cell r="O745" t="str">
            <v xml:space="preserve"> </v>
          </cell>
        </row>
        <row r="746">
          <cell r="A746" t="str">
            <v>IQ 310 w/ T1 Network Module</v>
          </cell>
          <cell r="B746" t="str">
            <v>4203802L1</v>
          </cell>
          <cell r="C746" t="str">
            <v>Intelligent Frame Relay access device with T1/FT1 network module included.  Provides detailed Layer 1-3 statistics and performance management for Frame Relay networks.  Ethernet interface for management included.  Optional dial backup cards (see Modules &amp;</v>
          </cell>
          <cell r="D746">
            <v>1195</v>
          </cell>
          <cell r="E746" t="str">
            <v>L2</v>
          </cell>
          <cell r="F746" t="str">
            <v>M4</v>
          </cell>
          <cell r="H746">
            <v>0</v>
          </cell>
          <cell r="I746" t="str">
            <v xml:space="preserve"> </v>
          </cell>
          <cell r="J746" t="str">
            <v xml:space="preserve"> </v>
          </cell>
          <cell r="K746" t="str">
            <v xml:space="preserve"> </v>
          </cell>
          <cell r="L746" t="str">
            <v xml:space="preserve"> </v>
          </cell>
          <cell r="M746" t="str">
            <v xml:space="preserve"> </v>
          </cell>
          <cell r="N746" t="str">
            <v xml:space="preserve"> </v>
          </cell>
          <cell r="O746" t="str">
            <v xml:space="preserve"> </v>
          </cell>
        </row>
        <row r="747">
          <cell r="A747" t="str">
            <v>IQ 310 w/ T1+DSX-1 Network Module</v>
          </cell>
          <cell r="B747" t="str">
            <v>4203803L1</v>
          </cell>
          <cell r="C747" t="str">
            <v>Intelligent Frame Relay access device with T1/FT1+DSX-1 network module included.  Provides detailed Layer 1-3 statistics and performance management for Frame Relay networks.  Ethernet interface for management included.  Optional dial backup cards (see Mod</v>
          </cell>
          <cell r="D747">
            <v>1495</v>
          </cell>
          <cell r="E747" t="str">
            <v>L2</v>
          </cell>
          <cell r="F747" t="str">
            <v>M4</v>
          </cell>
          <cell r="H747">
            <v>0</v>
          </cell>
          <cell r="I747" t="str">
            <v xml:space="preserve"> </v>
          </cell>
          <cell r="J747" t="str">
            <v xml:space="preserve"> </v>
          </cell>
          <cell r="K747" t="str">
            <v xml:space="preserve"> </v>
          </cell>
          <cell r="L747" t="str">
            <v xml:space="preserve"> </v>
          </cell>
          <cell r="M747" t="str">
            <v xml:space="preserve"> </v>
          </cell>
          <cell r="N747" t="str">
            <v xml:space="preserve"> </v>
          </cell>
          <cell r="O747" t="str">
            <v xml:space="preserve"> </v>
          </cell>
        </row>
        <row r="748">
          <cell r="A748" t="str">
            <v>IQ Series 56/64k Network Module</v>
          </cell>
          <cell r="B748" t="str">
            <v>1202801L1</v>
          </cell>
          <cell r="C748" t="str">
            <v>IQ 310 Series Network Interface Module.  Provides a single  56/64k interface.  Includes 1 RJ48-RJ48 cable (6ft.)</v>
          </cell>
          <cell r="D748">
            <v>295</v>
          </cell>
          <cell r="E748" t="str">
            <v>Included in Chassis</v>
          </cell>
          <cell r="F748" t="str">
            <v>Included in Chassis</v>
          </cell>
          <cell r="H748">
            <v>0</v>
          </cell>
          <cell r="I748" t="str">
            <v xml:space="preserve"> </v>
          </cell>
          <cell r="J748" t="str">
            <v xml:space="preserve"> </v>
          </cell>
          <cell r="K748" t="str">
            <v xml:space="preserve"> </v>
          </cell>
          <cell r="L748" t="str">
            <v xml:space="preserve"> </v>
          </cell>
          <cell r="M748" t="str">
            <v xml:space="preserve"> </v>
          </cell>
          <cell r="N748" t="str">
            <v xml:space="preserve"> </v>
          </cell>
          <cell r="O748" t="str">
            <v xml:space="preserve"> </v>
          </cell>
        </row>
        <row r="749">
          <cell r="A749" t="str">
            <v>IQ Series T1 Network Module</v>
          </cell>
          <cell r="B749" t="str">
            <v>1202802L1</v>
          </cell>
          <cell r="C749" t="str">
            <v>IQ 310 Series Network Interface Module.  Provides a single T1/FT1 interface.  Includes 1 RJ48-RJ48 cable (6ft.)</v>
          </cell>
          <cell r="D749">
            <v>495</v>
          </cell>
          <cell r="E749" t="str">
            <v>Included in Chassis</v>
          </cell>
          <cell r="F749" t="str">
            <v>Included in Chassis</v>
          </cell>
          <cell r="H749">
            <v>0</v>
          </cell>
          <cell r="I749" t="str">
            <v xml:space="preserve"> </v>
          </cell>
          <cell r="J749" t="str">
            <v xml:space="preserve"> </v>
          </cell>
          <cell r="K749" t="str">
            <v xml:space="preserve"> </v>
          </cell>
          <cell r="L749" t="str">
            <v xml:space="preserve"> </v>
          </cell>
          <cell r="M749" t="str">
            <v xml:space="preserve"> </v>
          </cell>
          <cell r="N749" t="str">
            <v xml:space="preserve"> </v>
          </cell>
          <cell r="O749" t="str">
            <v xml:space="preserve"> </v>
          </cell>
        </row>
        <row r="750">
          <cell r="A750" t="str">
            <v>IQ Series T1 Plus DSX-1 Network Module</v>
          </cell>
          <cell r="B750" t="str">
            <v>1202803L1</v>
          </cell>
          <cell r="C750" t="str">
            <v>IQ 310 Network Interface Module.  Provides a single T1/FT1 interface and a single DSX-1 interface for TDM voice applications.  Includes 1 RJ48-RJ48 cable (6ft.)</v>
          </cell>
          <cell r="D750">
            <v>795</v>
          </cell>
          <cell r="E750" t="str">
            <v>Included in Chassis</v>
          </cell>
          <cell r="F750" t="str">
            <v>Included in Chassis</v>
          </cell>
          <cell r="H750">
            <v>0</v>
          </cell>
          <cell r="I750" t="str">
            <v xml:space="preserve"> </v>
          </cell>
          <cell r="J750" t="str">
            <v xml:space="preserve"> </v>
          </cell>
          <cell r="K750" t="str">
            <v xml:space="preserve"> </v>
          </cell>
          <cell r="L750" t="str">
            <v xml:space="preserve"> </v>
          </cell>
          <cell r="M750" t="str">
            <v xml:space="preserve"> </v>
          </cell>
          <cell r="N750" t="str">
            <v xml:space="preserve"> </v>
          </cell>
          <cell r="O750" t="str">
            <v xml:space="preserve"> </v>
          </cell>
        </row>
        <row r="751">
          <cell r="A751" t="str">
            <v>NETWORK MANAGEMENT</v>
          </cell>
        </row>
        <row r="752">
          <cell r="A752" t="str">
            <v xml:space="preserve">n-Command Enterprise Edition Installation CD </v>
          </cell>
          <cell r="B752" t="str">
            <v>1950843L1</v>
          </cell>
          <cell r="C752" t="str">
            <v>A suite of network productivity tools that offers configuration management for NetVanta and TA 900 based networks.  Supported on Windows 2000, XP, or 2003.  Allows network administrators to push firmware updates and configuration changes out to remote dev</v>
          </cell>
          <cell r="D752">
            <v>995</v>
          </cell>
          <cell r="E752" t="str">
            <v>N/A</v>
          </cell>
          <cell r="F752" t="str">
            <v>N/A</v>
          </cell>
          <cell r="H752">
            <v>0</v>
          </cell>
          <cell r="I752" t="str">
            <v xml:space="preserve"> </v>
          </cell>
          <cell r="J752" t="str">
            <v xml:space="preserve"> </v>
          </cell>
          <cell r="K752" t="str">
            <v xml:space="preserve"> </v>
          </cell>
          <cell r="L752" t="str">
            <v xml:space="preserve"> </v>
          </cell>
          <cell r="M752" t="str">
            <v xml:space="preserve"> </v>
          </cell>
          <cell r="N752" t="str">
            <v xml:space="preserve"> </v>
          </cell>
          <cell r="O752" t="str">
            <v xml:space="preserve"> </v>
          </cell>
        </row>
        <row r="753">
          <cell r="A753" t="str">
            <v>n-Command Enterprise Edition 500-Node License</v>
          </cell>
          <cell r="B753" t="str">
            <v>1950844L1</v>
          </cell>
          <cell r="C753" t="str">
            <v>License key for n-Command Enterprise Edition (1950843L1) provides support for 500 additional managed devices.  Multiple licenses can be added to support larger networks.</v>
          </cell>
          <cell r="D753">
            <v>1495</v>
          </cell>
          <cell r="E753" t="str">
            <v>N/A</v>
          </cell>
          <cell r="F753" t="str">
            <v>N/A</v>
          </cell>
          <cell r="H753">
            <v>0</v>
          </cell>
          <cell r="I753" t="str">
            <v xml:space="preserve"> </v>
          </cell>
          <cell r="J753" t="str">
            <v xml:space="preserve"> </v>
          </cell>
          <cell r="K753" t="str">
            <v xml:space="preserve"> </v>
          </cell>
          <cell r="L753" t="str">
            <v xml:space="preserve"> </v>
          </cell>
          <cell r="M753" t="str">
            <v xml:space="preserve"> </v>
          </cell>
          <cell r="N753" t="str">
            <v xml:space="preserve"> </v>
          </cell>
          <cell r="O753" t="str">
            <v xml:space="preserve"> </v>
          </cell>
        </row>
        <row r="754">
          <cell r="A754" t="str">
            <v>n-Command Enterprise Edition 250-Node License</v>
          </cell>
          <cell r="B754" t="str">
            <v>1950844L2</v>
          </cell>
          <cell r="C754" t="str">
            <v>License key for n-Command Enterprise Edition (1950843L1) provides support for 250 additional managed devices.  Multiple licenses can be added to support larger networks.</v>
          </cell>
          <cell r="D754">
            <v>795</v>
          </cell>
          <cell r="E754" t="str">
            <v>N/A</v>
          </cell>
          <cell r="F754" t="str">
            <v>N/A</v>
          </cell>
          <cell r="H754">
            <v>0</v>
          </cell>
          <cell r="I754" t="str">
            <v xml:space="preserve"> </v>
          </cell>
          <cell r="J754" t="str">
            <v xml:space="preserve"> </v>
          </cell>
          <cell r="K754" t="str">
            <v xml:space="preserve"> </v>
          </cell>
          <cell r="L754" t="str">
            <v xml:space="preserve"> </v>
          </cell>
          <cell r="M754" t="str">
            <v xml:space="preserve"> </v>
          </cell>
          <cell r="N754" t="str">
            <v xml:space="preserve"> </v>
          </cell>
          <cell r="O754" t="str">
            <v xml:space="preserve"> </v>
          </cell>
        </row>
        <row r="755">
          <cell r="A755" t="str">
            <v>n-Command Enterprise Edition 2-Client License</v>
          </cell>
          <cell r="B755" t="str">
            <v>1950845L1</v>
          </cell>
          <cell r="C755" t="str">
            <v>License key for n-Command Enterprise Edition (1950843L1) provides support to allow 2 additional remote clients to log into the n-Command server.  Multiple licenses can be added to allow up to 11 total clients.</v>
          </cell>
          <cell r="D755">
            <v>295</v>
          </cell>
          <cell r="E755" t="str">
            <v>N/A</v>
          </cell>
          <cell r="F755" t="str">
            <v>N/A</v>
          </cell>
          <cell r="H755">
            <v>0</v>
          </cell>
          <cell r="I755" t="str">
            <v xml:space="preserve"> </v>
          </cell>
          <cell r="J755" t="str">
            <v xml:space="preserve"> </v>
          </cell>
          <cell r="K755" t="str">
            <v xml:space="preserve"> </v>
          </cell>
          <cell r="L755" t="str">
            <v xml:space="preserve"> </v>
          </cell>
          <cell r="M755" t="str">
            <v xml:space="preserve"> </v>
          </cell>
          <cell r="N755" t="str">
            <v xml:space="preserve"> </v>
          </cell>
          <cell r="O755" t="str">
            <v xml:space="preserve"> </v>
          </cell>
        </row>
        <row r="756">
          <cell r="A756" t="str">
            <v xml:space="preserve">n-Command ACL Manager Module </v>
          </cell>
          <cell r="B756" t="str">
            <v>1950850L1</v>
          </cell>
          <cell r="C756" t="str">
            <v>Add on module for n-Command Enterprise Edition (1950843L1).  Allows network administrators to globally manage Access Control Lists; find and mark common ACL statements, create, edit, delete, and insert templates.</v>
          </cell>
          <cell r="D756">
            <v>995</v>
          </cell>
          <cell r="E756" t="str">
            <v>N/A</v>
          </cell>
          <cell r="F756" t="str">
            <v>N/A</v>
          </cell>
          <cell r="H756">
            <v>0</v>
          </cell>
          <cell r="I756" t="str">
            <v xml:space="preserve"> </v>
          </cell>
          <cell r="J756" t="str">
            <v xml:space="preserve"> </v>
          </cell>
          <cell r="K756" t="str">
            <v xml:space="preserve"> </v>
          </cell>
          <cell r="L756" t="str">
            <v xml:space="preserve"> </v>
          </cell>
          <cell r="M756" t="str">
            <v xml:space="preserve"> </v>
          </cell>
          <cell r="N756" t="str">
            <v xml:space="preserve"> </v>
          </cell>
          <cell r="O756" t="str">
            <v xml:space="preserve"> </v>
          </cell>
        </row>
        <row r="757">
          <cell r="A757" t="str">
            <v xml:space="preserve">n-Command TA 600/850 Module </v>
          </cell>
          <cell r="B757" t="str">
            <v>1950852L1</v>
          </cell>
          <cell r="C757" t="str">
            <v>Add on module for n-Command Enterprise Edition (1950843L1).  Adds support for 2nd and 3rd generation TA 600s and 850 IADs running code version 04.04.47 or higher.  Support includes Device Discovery using a host file only, Configuration Backup and Restore,</v>
          </cell>
          <cell r="D757">
            <v>1495</v>
          </cell>
          <cell r="E757" t="str">
            <v>N/A</v>
          </cell>
          <cell r="F757" t="str">
            <v>N/A</v>
          </cell>
          <cell r="H757">
            <v>0</v>
          </cell>
          <cell r="I757" t="str">
            <v xml:space="preserve"> </v>
          </cell>
          <cell r="J757" t="str">
            <v xml:space="preserve"> </v>
          </cell>
          <cell r="K757" t="str">
            <v xml:space="preserve"> </v>
          </cell>
          <cell r="L757" t="str">
            <v xml:space="preserve"> </v>
          </cell>
          <cell r="M757" t="str">
            <v xml:space="preserve"> </v>
          </cell>
          <cell r="N757" t="str">
            <v xml:space="preserve"> </v>
          </cell>
          <cell r="O757" t="str">
            <v xml:space="preserve"> </v>
          </cell>
        </row>
        <row r="758">
          <cell r="A758" t="str">
            <v>n-Command Annual Maintenance</v>
          </cell>
          <cell r="B758" t="str">
            <v>N/A</v>
          </cell>
          <cell r="C758" t="str">
            <v>n-Command Annual Maintenance includes access to download new software releases, maintenance updates and Technical Support.  Annual maintenance costs 20% of the list price of all n-Command modules registered.  For information on the Maintenance renewal pro</v>
          </cell>
          <cell r="E758" t="str">
            <v>N/A</v>
          </cell>
          <cell r="F758" t="str">
            <v>N/A</v>
          </cell>
          <cell r="I758" t="str">
            <v xml:space="preserve"> </v>
          </cell>
          <cell r="J758" t="str">
            <v xml:space="preserve"> </v>
          </cell>
          <cell r="K758" t="str">
            <v xml:space="preserve"> </v>
          </cell>
          <cell r="L758" t="str">
            <v xml:space="preserve"> </v>
          </cell>
          <cell r="M758" t="str">
            <v xml:space="preserve"> </v>
          </cell>
          <cell r="N758" t="str">
            <v xml:space="preserve"> </v>
          </cell>
          <cell r="O758" t="str">
            <v xml:space="preserve"> </v>
          </cell>
        </row>
        <row r="759">
          <cell r="A759" t="str">
            <v>XDSL</v>
          </cell>
        </row>
        <row r="760">
          <cell r="A760" t="str">
            <v>Express 6503</v>
          </cell>
          <cell r="B760" t="str">
            <v>4200296L1</v>
          </cell>
          <cell r="C760" t="str">
            <v>SHDSL DSU.  Data Rates from 192 kbps to 2.304 Mbps. V.35 and X.21 synchronous DTE synchronous interfaces. Supports FRF.5 and FRF.8 Frame Relay to ATM Internetworking.</v>
          </cell>
          <cell r="D760">
            <v>565</v>
          </cell>
          <cell r="E760" t="str">
            <v>L1</v>
          </cell>
          <cell r="F760" t="str">
            <v>M1</v>
          </cell>
          <cell r="H760">
            <v>0</v>
          </cell>
          <cell r="I760" t="str">
            <v xml:space="preserve"> </v>
          </cell>
          <cell r="J760" t="str">
            <v xml:space="preserve"> </v>
          </cell>
          <cell r="K760" t="str">
            <v xml:space="preserve"> </v>
          </cell>
          <cell r="L760" t="str">
            <v xml:space="preserve"> </v>
          </cell>
          <cell r="M760" t="str">
            <v xml:space="preserve"> </v>
          </cell>
          <cell r="N760" t="str">
            <v xml:space="preserve"> </v>
          </cell>
          <cell r="O760" t="str">
            <v xml:space="preserve"> </v>
          </cell>
        </row>
        <row r="761">
          <cell r="A761" t="str">
            <v>ISDN</v>
          </cell>
        </row>
        <row r="762">
          <cell r="A762" t="str">
            <v>NT1 ACE</v>
          </cell>
          <cell r="B762" t="str">
            <v>1203019L1</v>
          </cell>
          <cell r="C762" t="str">
            <v xml:space="preserve">Standalone ISDN BRI network termination device.  Switch selectable bus length and termination.  </v>
          </cell>
          <cell r="D762">
            <v>190</v>
          </cell>
          <cell r="E762" t="str">
            <v>L1</v>
          </cell>
          <cell r="F762" t="str">
            <v>M1</v>
          </cell>
          <cell r="H762">
            <v>0</v>
          </cell>
          <cell r="I762" t="str">
            <v xml:space="preserve"> </v>
          </cell>
          <cell r="J762" t="str">
            <v xml:space="preserve"> </v>
          </cell>
          <cell r="K762" t="str">
            <v xml:space="preserve"> </v>
          </cell>
          <cell r="L762" t="str">
            <v xml:space="preserve"> </v>
          </cell>
          <cell r="M762" t="str">
            <v xml:space="preserve"> </v>
          </cell>
          <cell r="N762" t="str">
            <v xml:space="preserve"> </v>
          </cell>
          <cell r="O762" t="str">
            <v xml:space="preserve"> </v>
          </cell>
        </row>
        <row r="763">
          <cell r="A763" t="str">
            <v>NT1 ACE</v>
          </cell>
          <cell r="B763" t="str">
            <v>1203019L1#GOV</v>
          </cell>
          <cell r="C763" t="str">
            <v xml:space="preserve">Standalone ISDN BRI network termination device.  Switch selectable bus length and termination.  This model should be specified for use in Federal Government Applications where TAA compliance is required. </v>
          </cell>
          <cell r="D763">
            <v>190</v>
          </cell>
          <cell r="E763" t="str">
            <v>L1</v>
          </cell>
          <cell r="F763" t="str">
            <v>M1</v>
          </cell>
          <cell r="H763">
            <v>0</v>
          </cell>
          <cell r="I763" t="str">
            <v xml:space="preserve"> </v>
          </cell>
          <cell r="J763" t="str">
            <v xml:space="preserve"> </v>
          </cell>
          <cell r="K763" t="str">
            <v xml:space="preserve"> </v>
          </cell>
          <cell r="L763" t="str">
            <v xml:space="preserve"> </v>
          </cell>
          <cell r="M763" t="str">
            <v xml:space="preserve"> </v>
          </cell>
          <cell r="N763" t="str">
            <v xml:space="preserve"> </v>
          </cell>
          <cell r="O763" t="str">
            <v xml:space="preserve"> </v>
          </cell>
        </row>
        <row r="764">
          <cell r="A764" t="str">
            <v>NT1 ACE3</v>
          </cell>
          <cell r="B764" t="str">
            <v>1200236L1</v>
          </cell>
          <cell r="C764" t="str">
            <v>Standalone triple ISDN BRI termination device.  3 U-Interface input 3 S/T interface output for 384 kbps videoconferencing.</v>
          </cell>
          <cell r="D764">
            <v>380</v>
          </cell>
          <cell r="E764" t="str">
            <v>L1</v>
          </cell>
          <cell r="F764" t="str">
            <v>M1</v>
          </cell>
          <cell r="H764">
            <v>0</v>
          </cell>
          <cell r="I764" t="str">
            <v xml:space="preserve"> </v>
          </cell>
          <cell r="J764" t="str">
            <v xml:space="preserve"> </v>
          </cell>
          <cell r="K764" t="str">
            <v xml:space="preserve"> </v>
          </cell>
          <cell r="L764" t="str">
            <v xml:space="preserve"> </v>
          </cell>
          <cell r="M764" t="str">
            <v xml:space="preserve"> </v>
          </cell>
          <cell r="N764" t="str">
            <v xml:space="preserve"> </v>
          </cell>
          <cell r="O764" t="str">
            <v xml:space="preserve"> </v>
          </cell>
        </row>
        <row r="765">
          <cell r="A765" t="str">
            <v>NT1 ACE4</v>
          </cell>
          <cell r="B765" t="str">
            <v>1200242L1</v>
          </cell>
          <cell r="C765" t="str">
            <v>Standalone Quad ISDN BRI termination device.  4 U-Interface input 4 S/T interface output for 512 kbps videoconferencing.</v>
          </cell>
          <cell r="D765">
            <v>475</v>
          </cell>
          <cell r="E765" t="str">
            <v>L1</v>
          </cell>
          <cell r="F765" t="str">
            <v>M1</v>
          </cell>
          <cell r="H765">
            <v>0</v>
          </cell>
          <cell r="I765" t="str">
            <v xml:space="preserve"> </v>
          </cell>
          <cell r="J765" t="str">
            <v xml:space="preserve"> </v>
          </cell>
          <cell r="K765" t="str">
            <v xml:space="preserve"> </v>
          </cell>
          <cell r="L765" t="str">
            <v xml:space="preserve"> </v>
          </cell>
          <cell r="M765" t="str">
            <v xml:space="preserve"> </v>
          </cell>
          <cell r="N765" t="str">
            <v xml:space="preserve"> </v>
          </cell>
          <cell r="O765" t="str">
            <v xml:space="preserve"> </v>
          </cell>
        </row>
        <row r="766">
          <cell r="A766" t="str">
            <v>Express 3000</v>
          </cell>
          <cell r="B766" t="str">
            <v>1203153L2</v>
          </cell>
          <cell r="C766" t="str">
            <v>Standalone ISDN Total Access. AO/DI. Supports single application to 230.4 kbps, supports MLPPP, ASYNC BONDING, V.120.  EIA-232. Two POTs phone ports, supports fax, phone and analog modem. FLASH EPROM modem pass through, AutoSPID. ASYNC only. Must be order</v>
          </cell>
          <cell r="D766">
            <v>369</v>
          </cell>
          <cell r="E766" t="str">
            <v>L1</v>
          </cell>
          <cell r="F766" t="str">
            <v>M1</v>
          </cell>
          <cell r="H766">
            <v>0</v>
          </cell>
          <cell r="I766" t="str">
            <v xml:space="preserve"> </v>
          </cell>
          <cell r="J766" t="str">
            <v xml:space="preserve"> </v>
          </cell>
          <cell r="K766" t="str">
            <v xml:space="preserve"> </v>
          </cell>
          <cell r="L766" t="str">
            <v xml:space="preserve"> </v>
          </cell>
          <cell r="M766" t="str">
            <v xml:space="preserve"> </v>
          </cell>
          <cell r="N766" t="str">
            <v xml:space="preserve"> </v>
          </cell>
          <cell r="O766" t="str">
            <v xml:space="preserve"> </v>
          </cell>
        </row>
        <row r="767">
          <cell r="A767" t="str">
            <v xml:space="preserve">ISU 2x64 (U-Interface)                  </v>
          </cell>
          <cell r="B767" t="str">
            <v>1200051L1</v>
          </cell>
          <cell r="C767" t="str">
            <v>Standalone ISDN BRI Total Access.  Supports up to 128 kbps single application or 64 kbps for two applications.  Includes NT1. Supports BONDING, V.120, Clear Channel, MLPPP.  V.35, RS-232, RS-530, RS-366.  Videoconferencing or modem replacement. ASYNC or S</v>
          </cell>
          <cell r="D767">
            <v>945</v>
          </cell>
          <cell r="E767" t="str">
            <v>L1</v>
          </cell>
          <cell r="F767" t="str">
            <v>M2</v>
          </cell>
          <cell r="H767">
            <v>0</v>
          </cell>
          <cell r="I767" t="str">
            <v xml:space="preserve"> </v>
          </cell>
          <cell r="J767" t="str">
            <v xml:space="preserve"> </v>
          </cell>
          <cell r="K767" t="str">
            <v xml:space="preserve"> </v>
          </cell>
          <cell r="L767" t="str">
            <v xml:space="preserve"> </v>
          </cell>
          <cell r="M767" t="str">
            <v xml:space="preserve"> </v>
          </cell>
          <cell r="N767" t="str">
            <v xml:space="preserve"> </v>
          </cell>
          <cell r="O767" t="str">
            <v xml:space="preserve"> </v>
          </cell>
        </row>
        <row r="768">
          <cell r="A768" t="str">
            <v>ISU 2x64 (U-Interface) w/ Cables</v>
          </cell>
          <cell r="B768" t="str">
            <v>4200051L1</v>
          </cell>
          <cell r="C768" t="str">
            <v xml:space="preserve">Same as 1200051L1 (ISU 2x64 U-Interface)  with two V.35 adapter cables (1200072L1) for Videoconferencing. </v>
          </cell>
          <cell r="D768">
            <v>1065</v>
          </cell>
          <cell r="E768" t="str">
            <v>L1</v>
          </cell>
          <cell r="F768" t="str">
            <v>M2</v>
          </cell>
          <cell r="H768">
            <v>0</v>
          </cell>
          <cell r="I768" t="str">
            <v xml:space="preserve"> </v>
          </cell>
          <cell r="J768" t="str">
            <v xml:space="preserve"> </v>
          </cell>
          <cell r="K768" t="str">
            <v xml:space="preserve"> </v>
          </cell>
          <cell r="L768" t="str">
            <v xml:space="preserve"> </v>
          </cell>
          <cell r="M768" t="str">
            <v xml:space="preserve"> </v>
          </cell>
          <cell r="N768" t="str">
            <v xml:space="preserve"> </v>
          </cell>
          <cell r="O768" t="str">
            <v xml:space="preserve"> </v>
          </cell>
        </row>
        <row r="769">
          <cell r="A769" t="str">
            <v>ISU 2x64 Rackmount (U-Interface)</v>
          </cell>
          <cell r="B769" t="str">
            <v>1200074L1</v>
          </cell>
          <cell r="C769" t="str">
            <v>Rackmount ISDN BRI Total Access.  Supports up to 128 kbps single application or to 64 kbps for two applications. Includes NT1. Supports BONDING, V.120, Clear Channel.  V.35, RS-232, RS-530.  Videoconferencing or modem replacement. ASYNC or SYNC.</v>
          </cell>
          <cell r="D769">
            <v>900</v>
          </cell>
          <cell r="E769" t="str">
            <v>Included in Chassis</v>
          </cell>
          <cell r="F769" t="str">
            <v>Included in Chassis</v>
          </cell>
          <cell r="H769">
            <v>0</v>
          </cell>
          <cell r="I769" t="str">
            <v xml:space="preserve"> </v>
          </cell>
          <cell r="J769" t="str">
            <v xml:space="preserve"> </v>
          </cell>
          <cell r="K769" t="str">
            <v xml:space="preserve"> </v>
          </cell>
          <cell r="L769" t="str">
            <v xml:space="preserve"> </v>
          </cell>
          <cell r="M769" t="str">
            <v xml:space="preserve"> </v>
          </cell>
          <cell r="N769" t="str">
            <v xml:space="preserve"> </v>
          </cell>
          <cell r="O769" t="str">
            <v xml:space="preserve"> </v>
          </cell>
        </row>
        <row r="770">
          <cell r="A770" t="str">
            <v xml:space="preserve">ISU 128 (U-Interface)                </v>
          </cell>
          <cell r="B770" t="str">
            <v>1202029L2</v>
          </cell>
          <cell r="C770" t="str">
            <v>Standalone ISDN BRI Total Access.  Supports up to 128 kbps for single application.  Includes NT1. Supports BONDING, MLPPP, V.120, Clear Channel.  V.35, RS-232, RS-530, RS-366.  LAN/WAN connectivity, T1 backup.  Remote Config ASYNC or SYNC.</v>
          </cell>
          <cell r="D770">
            <v>795</v>
          </cell>
          <cell r="E770" t="str">
            <v>L1</v>
          </cell>
          <cell r="F770" t="str">
            <v>M2</v>
          </cell>
          <cell r="H770">
            <v>0</v>
          </cell>
          <cell r="I770" t="str">
            <v xml:space="preserve"> </v>
          </cell>
          <cell r="J770" t="str">
            <v xml:space="preserve"> </v>
          </cell>
          <cell r="K770" t="str">
            <v xml:space="preserve"> </v>
          </cell>
          <cell r="L770" t="str">
            <v xml:space="preserve"> </v>
          </cell>
          <cell r="M770" t="str">
            <v xml:space="preserve"> </v>
          </cell>
          <cell r="N770" t="str">
            <v xml:space="preserve"> </v>
          </cell>
          <cell r="O770" t="str">
            <v xml:space="preserve"> </v>
          </cell>
        </row>
        <row r="771">
          <cell r="A771" t="str">
            <v xml:space="preserve">ISU 128 (U-Interface)                </v>
          </cell>
          <cell r="B771" t="str">
            <v>1202029L2#GOV</v>
          </cell>
          <cell r="C771" t="str">
            <v>Standalone ISDN BRI Total Access.  Supports up to 128 kbps for single application.  Includes NT1. Supports BONDING, MLPPP, V.120, Clear Channel.  V.35, RS-232, RS-530, RS-366.  LAN/WAN connectivity, T1 backup.  Remote Config ASYNC or SYNC.  This model sho</v>
          </cell>
          <cell r="D771">
            <v>795</v>
          </cell>
          <cell r="E771" t="str">
            <v>L1</v>
          </cell>
          <cell r="F771" t="str">
            <v>M2</v>
          </cell>
          <cell r="H771">
            <v>0</v>
          </cell>
          <cell r="I771" t="str">
            <v xml:space="preserve"> </v>
          </cell>
          <cell r="J771" t="str">
            <v xml:space="preserve"> </v>
          </cell>
          <cell r="K771" t="str">
            <v xml:space="preserve"> </v>
          </cell>
          <cell r="L771" t="str">
            <v xml:space="preserve"> </v>
          </cell>
          <cell r="M771" t="str">
            <v xml:space="preserve"> </v>
          </cell>
          <cell r="N771" t="str">
            <v xml:space="preserve"> </v>
          </cell>
          <cell r="O771" t="str">
            <v xml:space="preserve"> </v>
          </cell>
        </row>
        <row r="772">
          <cell r="A772" t="str">
            <v xml:space="preserve">ISU 128 Rackmount (U-Interface)             </v>
          </cell>
          <cell r="B772" t="str">
            <v>1200087L1</v>
          </cell>
          <cell r="C772" t="str">
            <v>Rackmount ISDN BRI Total Access.  Supports up to 128 kbps for single application.  Includes NT1. Supports BONDING, V.120, Clear Channel.  V.35, RS-232, RS-530.  LAN/WAN connectivity, T1 backup.  ASYNC or SYNC.</v>
          </cell>
          <cell r="D772">
            <v>795</v>
          </cell>
          <cell r="E772" t="str">
            <v>Included in Chassis</v>
          </cell>
          <cell r="F772" t="str">
            <v>Included in Chassis</v>
          </cell>
          <cell r="H772">
            <v>0</v>
          </cell>
          <cell r="I772" t="str">
            <v xml:space="preserve"> </v>
          </cell>
          <cell r="J772" t="str">
            <v xml:space="preserve"> </v>
          </cell>
          <cell r="K772" t="str">
            <v xml:space="preserve"> </v>
          </cell>
          <cell r="L772" t="str">
            <v xml:space="preserve"> </v>
          </cell>
          <cell r="M772" t="str">
            <v xml:space="preserve"> </v>
          </cell>
          <cell r="N772" t="str">
            <v xml:space="preserve"> </v>
          </cell>
          <cell r="O772" t="str">
            <v xml:space="preserve"> </v>
          </cell>
        </row>
        <row r="773">
          <cell r="A773" t="str">
            <v xml:space="preserve">ISU 512 (U-Interface) </v>
          </cell>
          <cell r="B773" t="str">
            <v>1202086L1</v>
          </cell>
          <cell r="C773" t="str">
            <v xml:space="preserve">ISDN Inverse Multiplexer, supports up to 512 kbps for single application. Includes internal NT1s.  Supports BONDING.  V.35, RS-530 and RS-366.  LAN/WAN connectivity, T1 backup, Videoconferencing (see 4202086L1). SYNC only.  </v>
          </cell>
          <cell r="D773">
            <v>2595</v>
          </cell>
          <cell r="E773" t="str">
            <v>L3</v>
          </cell>
          <cell r="F773" t="str">
            <v>M6</v>
          </cell>
          <cell r="H773">
            <v>0</v>
          </cell>
          <cell r="I773" t="str">
            <v xml:space="preserve"> </v>
          </cell>
          <cell r="J773" t="str">
            <v xml:space="preserve"> </v>
          </cell>
          <cell r="K773" t="str">
            <v xml:space="preserve"> </v>
          </cell>
          <cell r="L773" t="str">
            <v xml:space="preserve"> </v>
          </cell>
          <cell r="M773" t="str">
            <v xml:space="preserve"> </v>
          </cell>
          <cell r="N773" t="str">
            <v xml:space="preserve"> </v>
          </cell>
          <cell r="O773" t="str">
            <v xml:space="preserve"> </v>
          </cell>
        </row>
        <row r="774">
          <cell r="A774" t="str">
            <v>ISU 512 (S/T-Interface)</v>
          </cell>
          <cell r="B774" t="str">
            <v>1202086L3</v>
          </cell>
          <cell r="C774" t="str">
            <v>ISDN Inverse Multiplexer with S/T interface, supports up to 512 kbps for single application.  Supports BONDING.  V.35, RS-530 and RS-366.  LAN/WAN connectivity, T1 backup, Videoconferencing. SYNC only.  Supports domestic switch types.</v>
          </cell>
          <cell r="D774">
            <v>2595</v>
          </cell>
          <cell r="E774" t="str">
            <v>L3</v>
          </cell>
          <cell r="F774" t="str">
            <v>M6</v>
          </cell>
          <cell r="H774">
            <v>0</v>
          </cell>
          <cell r="I774" t="str">
            <v xml:space="preserve"> </v>
          </cell>
          <cell r="J774" t="str">
            <v xml:space="preserve"> </v>
          </cell>
          <cell r="K774" t="str">
            <v xml:space="preserve"> </v>
          </cell>
          <cell r="L774" t="str">
            <v xml:space="preserve"> </v>
          </cell>
          <cell r="M774" t="str">
            <v xml:space="preserve"> </v>
          </cell>
          <cell r="N774" t="str">
            <v xml:space="preserve"> </v>
          </cell>
          <cell r="O774" t="str">
            <v xml:space="preserve"> </v>
          </cell>
        </row>
        <row r="775">
          <cell r="A775" t="str">
            <v>ISU 512 (U-Interface) w/ Cables</v>
          </cell>
          <cell r="B775" t="str">
            <v>4202086L1</v>
          </cell>
          <cell r="C775" t="str">
            <v xml:space="preserve">Same as 1202086L1 (ISU 512 U-Interface) with one RS-530 to V.35 adapter Cable (1200072L1) and one RS-366 "Y" Cable (1200120L1). </v>
          </cell>
          <cell r="D775">
            <v>2691</v>
          </cell>
          <cell r="E775" t="str">
            <v>L3</v>
          </cell>
          <cell r="F775" t="str">
            <v>M6</v>
          </cell>
          <cell r="H775">
            <v>0</v>
          </cell>
          <cell r="I775" t="str">
            <v xml:space="preserve"> </v>
          </cell>
          <cell r="J775" t="str">
            <v xml:space="preserve"> </v>
          </cell>
          <cell r="K775" t="str">
            <v xml:space="preserve"> </v>
          </cell>
          <cell r="L775" t="str">
            <v xml:space="preserve"> </v>
          </cell>
          <cell r="M775" t="str">
            <v xml:space="preserve"> </v>
          </cell>
          <cell r="N775" t="str">
            <v xml:space="preserve"> </v>
          </cell>
          <cell r="O775" t="str">
            <v xml:space="preserve"> </v>
          </cell>
        </row>
        <row r="776">
          <cell r="A776" t="str">
            <v>ISU 512e</v>
          </cell>
          <cell r="B776" t="str">
            <v>1203086L1</v>
          </cell>
          <cell r="C776" t="str">
            <v>ISDN Inverse Multiplexer, supports 512kps for a single application using either BONDING or MLPPP.  Includes V.35 DTE interface, RS-366 Dial interface and EIA-232 craft interface.  Includes 10BaseT Ethernet port for SNMP and Telnet access.</v>
          </cell>
          <cell r="D776">
            <v>2595</v>
          </cell>
          <cell r="E776" t="str">
            <v>L3</v>
          </cell>
          <cell r="F776" t="str">
            <v>M6</v>
          </cell>
          <cell r="H776">
            <v>0</v>
          </cell>
          <cell r="I776" t="str">
            <v xml:space="preserve"> </v>
          </cell>
          <cell r="J776" t="str">
            <v xml:space="preserve"> </v>
          </cell>
          <cell r="K776" t="str">
            <v xml:space="preserve"> </v>
          </cell>
          <cell r="L776" t="str">
            <v xml:space="preserve"> </v>
          </cell>
          <cell r="M776" t="str">
            <v xml:space="preserve"> </v>
          </cell>
          <cell r="N776" t="str">
            <v xml:space="preserve"> </v>
          </cell>
          <cell r="O776" t="str">
            <v xml:space="preserve"> </v>
          </cell>
        </row>
        <row r="777">
          <cell r="A777" t="str">
            <v>RS-366 "Y" Cable</v>
          </cell>
          <cell r="B777" t="str">
            <v>1200120L1</v>
          </cell>
          <cell r="C777" t="str">
            <v>RS-366 "Y" Cable is used with the ISU 512 for videoconferencing applications.  The cable connects to the RS-366 port on the ISU 512 and provides two RS-366 connectors for videoconferencing systems operating in dual port mode at 112/128 kbps.</v>
          </cell>
          <cell r="D777">
            <v>36</v>
          </cell>
          <cell r="E777" t="str">
            <v>Included in Chassis</v>
          </cell>
          <cell r="F777" t="str">
            <v>Included in Chassis</v>
          </cell>
          <cell r="H777">
            <v>0</v>
          </cell>
          <cell r="I777" t="str">
            <v xml:space="preserve"> </v>
          </cell>
          <cell r="J777" t="str">
            <v xml:space="preserve"> </v>
          </cell>
          <cell r="K777" t="str">
            <v xml:space="preserve"> </v>
          </cell>
          <cell r="L777" t="str">
            <v xml:space="preserve"> </v>
          </cell>
          <cell r="M777" t="str">
            <v xml:space="preserve"> </v>
          </cell>
          <cell r="N777" t="str">
            <v xml:space="preserve"> </v>
          </cell>
          <cell r="O777" t="str">
            <v xml:space="preserve"> </v>
          </cell>
        </row>
        <row r="778">
          <cell r="A778" t="str">
            <v xml:space="preserve">V.35 Adapter for ISU 2x64 &amp; ISU 512                              </v>
          </cell>
          <cell r="B778" t="str">
            <v>1200072L1</v>
          </cell>
          <cell r="C778" t="str">
            <v>2 ft., V.35 Adapter for ISU 2x64 and ISU 512. Male RS-530 to Female V.35 Adapter Cable.  Usually requires (2) for ISU 2x64 and one for ISU 512 applications.</v>
          </cell>
          <cell r="D778">
            <v>60</v>
          </cell>
          <cell r="E778" t="str">
            <v>Included in Chassis</v>
          </cell>
          <cell r="F778" t="str">
            <v>Included in Chassis</v>
          </cell>
          <cell r="H778">
            <v>0</v>
          </cell>
          <cell r="I778" t="str">
            <v xml:space="preserve"> </v>
          </cell>
          <cell r="J778" t="str">
            <v xml:space="preserve"> </v>
          </cell>
          <cell r="K778" t="str">
            <v xml:space="preserve"> </v>
          </cell>
          <cell r="L778" t="str">
            <v xml:space="preserve"> </v>
          </cell>
          <cell r="M778" t="str">
            <v xml:space="preserve"> </v>
          </cell>
          <cell r="N778" t="str">
            <v xml:space="preserve"> </v>
          </cell>
          <cell r="O778" t="str">
            <v xml:space="preserve"> </v>
          </cell>
        </row>
        <row r="779">
          <cell r="A779" t="str">
            <v>SHELVES</v>
          </cell>
        </row>
        <row r="780">
          <cell r="A780" t="str">
            <v xml:space="preserve">Smart 16 Shelf Single AC                                                    </v>
          </cell>
          <cell r="B780" t="str">
            <v>4202023L1</v>
          </cell>
          <cell r="C780" t="str">
            <v xml:space="preserve">2nd Generation,16 Position Central Site Shelf Solution; Single source AC Power with Controller Card and single AC supply. </v>
          </cell>
          <cell r="D780">
            <v>1295</v>
          </cell>
          <cell r="E780" t="str">
            <v>L9</v>
          </cell>
          <cell r="F780" t="str">
            <v>M9</v>
          </cell>
          <cell r="H780">
            <v>0</v>
          </cell>
          <cell r="I780" t="str">
            <v xml:space="preserve"> </v>
          </cell>
          <cell r="J780" t="str">
            <v xml:space="preserve"> </v>
          </cell>
          <cell r="K780" t="str">
            <v xml:space="preserve"> </v>
          </cell>
          <cell r="L780" t="str">
            <v xml:space="preserve"> </v>
          </cell>
          <cell r="M780" t="str">
            <v xml:space="preserve"> </v>
          </cell>
          <cell r="N780" t="str">
            <v xml:space="preserve"> </v>
          </cell>
          <cell r="O780" t="str">
            <v xml:space="preserve"> </v>
          </cell>
        </row>
        <row r="781">
          <cell r="A781" t="str">
            <v xml:space="preserve">Smart 16 Shelf Dual AC                                                    </v>
          </cell>
          <cell r="B781" t="str">
            <v>4202023L2</v>
          </cell>
          <cell r="C781" t="str">
            <v>2nd Generation 16 Position Central Site Shelf Solution; Dual feed AC Power with Controller Card.  Two AC Power Supplies included.</v>
          </cell>
          <cell r="D781">
            <v>1995</v>
          </cell>
          <cell r="E781" t="str">
            <v>L9</v>
          </cell>
          <cell r="F781" t="str">
            <v>M9</v>
          </cell>
          <cell r="H781">
            <v>0</v>
          </cell>
          <cell r="I781" t="str">
            <v xml:space="preserve"> </v>
          </cell>
          <cell r="J781" t="str">
            <v xml:space="preserve"> </v>
          </cell>
          <cell r="K781" t="str">
            <v xml:space="preserve"> </v>
          </cell>
          <cell r="L781" t="str">
            <v xml:space="preserve"> </v>
          </cell>
          <cell r="M781" t="str">
            <v xml:space="preserve"> </v>
          </cell>
          <cell r="N781" t="str">
            <v xml:space="preserve"> </v>
          </cell>
          <cell r="O781" t="str">
            <v xml:space="preserve"> </v>
          </cell>
        </row>
        <row r="782">
          <cell r="A782" t="str">
            <v xml:space="preserve">Smart 16 Shelf Single DC                                                    </v>
          </cell>
          <cell r="B782" t="str">
            <v>4202023L3</v>
          </cell>
          <cell r="C782" t="str">
            <v>2nd Generation,16 Position Central Site Shelf Solution; Single source -48 VDC Power with Controller Card and single DC supply. Requires one -48 VDC power input.</v>
          </cell>
          <cell r="D782">
            <v>1295</v>
          </cell>
          <cell r="E782" t="str">
            <v>L9</v>
          </cell>
          <cell r="F782" t="str">
            <v>M9</v>
          </cell>
          <cell r="H782">
            <v>0</v>
          </cell>
          <cell r="I782" t="str">
            <v xml:space="preserve"> </v>
          </cell>
          <cell r="J782" t="str">
            <v xml:space="preserve"> </v>
          </cell>
          <cell r="K782" t="str">
            <v xml:space="preserve"> </v>
          </cell>
          <cell r="L782" t="str">
            <v xml:space="preserve"> </v>
          </cell>
          <cell r="M782" t="str">
            <v xml:space="preserve"> </v>
          </cell>
          <cell r="N782" t="str">
            <v xml:space="preserve"> </v>
          </cell>
          <cell r="O782" t="str">
            <v xml:space="preserve"> </v>
          </cell>
        </row>
        <row r="783">
          <cell r="A783" t="str">
            <v xml:space="preserve">Smart 16 Shelf Dual DC                                                    </v>
          </cell>
          <cell r="B783" t="str">
            <v>4202023L4</v>
          </cell>
          <cell r="C783" t="str">
            <v>2nd Generation 16 Position Central Site Shelf Solution; Dual feed DC Power with Controller Card.  Two DC Power Supplies included. Requires two -48 VDC power inputs.</v>
          </cell>
          <cell r="D783">
            <v>1995</v>
          </cell>
          <cell r="E783" t="str">
            <v>L9</v>
          </cell>
          <cell r="F783" t="str">
            <v>M9</v>
          </cell>
          <cell r="H783">
            <v>0</v>
          </cell>
          <cell r="I783" t="str">
            <v xml:space="preserve"> </v>
          </cell>
          <cell r="J783" t="str">
            <v xml:space="preserve"> </v>
          </cell>
          <cell r="K783" t="str">
            <v xml:space="preserve"> </v>
          </cell>
          <cell r="L783" t="str">
            <v xml:space="preserve"> </v>
          </cell>
          <cell r="M783" t="str">
            <v xml:space="preserve"> </v>
          </cell>
          <cell r="N783" t="str">
            <v xml:space="preserve"> </v>
          </cell>
          <cell r="O783" t="str">
            <v xml:space="preserve"> </v>
          </cell>
        </row>
        <row r="784">
          <cell r="A784" t="str">
            <v xml:space="preserve">Smart 16e Shelf Single AC                                                    </v>
          </cell>
          <cell r="B784" t="str">
            <v>4202023L5</v>
          </cell>
          <cell r="C784" t="str">
            <v xml:space="preserve">2nd Generation 16 Position Central Site Shelf Solution; Single source AC Power with SNMP Controller Card and single AC supply. </v>
          </cell>
          <cell r="D784">
            <v>1995</v>
          </cell>
          <cell r="E784" t="str">
            <v>L9</v>
          </cell>
          <cell r="F784" t="str">
            <v>M9</v>
          </cell>
          <cell r="H784">
            <v>0</v>
          </cell>
          <cell r="I784" t="str">
            <v xml:space="preserve"> </v>
          </cell>
          <cell r="J784" t="str">
            <v xml:space="preserve"> </v>
          </cell>
          <cell r="K784" t="str">
            <v xml:space="preserve"> </v>
          </cell>
          <cell r="L784" t="str">
            <v xml:space="preserve"> </v>
          </cell>
          <cell r="M784" t="str">
            <v xml:space="preserve"> </v>
          </cell>
          <cell r="N784" t="str">
            <v xml:space="preserve"> </v>
          </cell>
          <cell r="O784" t="str">
            <v xml:space="preserve"> </v>
          </cell>
        </row>
        <row r="785">
          <cell r="A785" t="str">
            <v xml:space="preserve">Smart 16e Shelf Dual AC                                                    </v>
          </cell>
          <cell r="B785" t="str">
            <v>4202023L6</v>
          </cell>
          <cell r="C785" t="str">
            <v>2nd Generation 16 Position Central Site Shelf Solution; Dual feed AC Power with SNMP Controller Card.  Two AC Power Supplies included.</v>
          </cell>
          <cell r="D785">
            <v>2695</v>
          </cell>
          <cell r="E785" t="str">
            <v>L9</v>
          </cell>
          <cell r="F785" t="str">
            <v>M9</v>
          </cell>
          <cell r="H785">
            <v>0</v>
          </cell>
          <cell r="I785" t="str">
            <v xml:space="preserve"> </v>
          </cell>
          <cell r="J785" t="str">
            <v xml:space="preserve"> </v>
          </cell>
          <cell r="K785" t="str">
            <v xml:space="preserve"> </v>
          </cell>
          <cell r="L785" t="str">
            <v xml:space="preserve"> </v>
          </cell>
          <cell r="M785" t="str">
            <v xml:space="preserve"> </v>
          </cell>
          <cell r="N785" t="str">
            <v xml:space="preserve"> </v>
          </cell>
          <cell r="O785" t="str">
            <v xml:space="preserve"> </v>
          </cell>
        </row>
        <row r="786">
          <cell r="A786" t="str">
            <v xml:space="preserve">Smart 16e Shelf Single DC                                                    </v>
          </cell>
          <cell r="B786" t="str">
            <v>4202023L7</v>
          </cell>
          <cell r="C786" t="str">
            <v>2nd Generation 16 Position Central Site Shelf Solution; Single source DC Power with SNMP Controller Card and single DC supply. Requires one -48 VDC power input.</v>
          </cell>
          <cell r="D786">
            <v>1995</v>
          </cell>
          <cell r="E786" t="str">
            <v>L9</v>
          </cell>
          <cell r="F786" t="str">
            <v>M9</v>
          </cell>
          <cell r="H786">
            <v>0</v>
          </cell>
          <cell r="I786" t="str">
            <v xml:space="preserve"> </v>
          </cell>
          <cell r="J786" t="str">
            <v xml:space="preserve"> </v>
          </cell>
          <cell r="K786" t="str">
            <v xml:space="preserve"> </v>
          </cell>
          <cell r="L786" t="str">
            <v xml:space="preserve"> </v>
          </cell>
          <cell r="M786" t="str">
            <v xml:space="preserve"> </v>
          </cell>
          <cell r="N786" t="str">
            <v xml:space="preserve"> </v>
          </cell>
          <cell r="O786" t="str">
            <v xml:space="preserve"> </v>
          </cell>
        </row>
        <row r="787">
          <cell r="A787" t="str">
            <v xml:space="preserve">Smart 16e Shelf Dual DC                                                    </v>
          </cell>
          <cell r="B787" t="str">
            <v>4202023L8</v>
          </cell>
          <cell r="C787" t="str">
            <v>2nd Generation 16 Position Central Site Shelf Solution; Dual feed DC Power with SNMP Controller Card.  Two DC Power Supplies included. Requires two -48 VDC power inputs.</v>
          </cell>
          <cell r="D787">
            <v>2695</v>
          </cell>
          <cell r="E787" t="str">
            <v>L9</v>
          </cell>
          <cell r="F787" t="str">
            <v>M9</v>
          </cell>
          <cell r="H787">
            <v>0</v>
          </cell>
          <cell r="I787" t="str">
            <v xml:space="preserve"> </v>
          </cell>
          <cell r="J787" t="str">
            <v xml:space="preserve"> </v>
          </cell>
          <cell r="K787" t="str">
            <v xml:space="preserve"> </v>
          </cell>
          <cell r="L787" t="str">
            <v xml:space="preserve"> </v>
          </cell>
          <cell r="M787" t="str">
            <v xml:space="preserve"> </v>
          </cell>
          <cell r="N787" t="str">
            <v xml:space="preserve"> </v>
          </cell>
          <cell r="O787" t="str">
            <v xml:space="preserve"> </v>
          </cell>
        </row>
        <row r="788">
          <cell r="A788" t="str">
            <v xml:space="preserve">Smart 16/16e Shelf Upgrade to Dual AC                                                    </v>
          </cell>
          <cell r="B788" t="str">
            <v>4202023L6#UPG</v>
          </cell>
          <cell r="C788" t="str">
            <v>Update for existing 1st Generation Smart 16/16e shelves to 2nd Generation Smart 16 / 16e with dual AC power inputs.  Includes metal chassis and Dual feed AC Power Interface card but no controller or power supplies.</v>
          </cell>
          <cell r="D788">
            <v>895</v>
          </cell>
          <cell r="E788" t="str">
            <v>Call for Quote</v>
          </cell>
          <cell r="F788" t="str">
            <v>Call for Quote</v>
          </cell>
          <cell r="H788">
            <v>0</v>
          </cell>
          <cell r="I788" t="str">
            <v xml:space="preserve"> </v>
          </cell>
          <cell r="J788" t="str">
            <v xml:space="preserve"> </v>
          </cell>
          <cell r="K788" t="str">
            <v xml:space="preserve"> </v>
          </cell>
          <cell r="L788" t="str">
            <v xml:space="preserve"> </v>
          </cell>
          <cell r="M788" t="str">
            <v xml:space="preserve"> </v>
          </cell>
          <cell r="N788" t="str">
            <v xml:space="preserve"> </v>
          </cell>
          <cell r="O788" t="str">
            <v xml:space="preserve"> </v>
          </cell>
        </row>
        <row r="789">
          <cell r="A789" t="str">
            <v xml:space="preserve">Datamate              </v>
          </cell>
          <cell r="B789" t="str">
            <v>1200045L1</v>
          </cell>
          <cell r="C789" t="str">
            <v>Hand-held LCD for configuration, test of Smart 16/16e Shelf.</v>
          </cell>
          <cell r="D789">
            <v>195</v>
          </cell>
          <cell r="E789" t="str">
            <v>Included in Chassis</v>
          </cell>
          <cell r="F789" t="str">
            <v>Included in Chassis</v>
          </cell>
          <cell r="H789">
            <v>0</v>
          </cell>
          <cell r="I789" t="str">
            <v xml:space="preserve"> </v>
          </cell>
          <cell r="J789" t="str">
            <v xml:space="preserve"> </v>
          </cell>
          <cell r="K789" t="str">
            <v xml:space="preserve"> </v>
          </cell>
          <cell r="L789" t="str">
            <v xml:space="preserve"> </v>
          </cell>
          <cell r="M789" t="str">
            <v xml:space="preserve"> </v>
          </cell>
          <cell r="N789" t="str">
            <v xml:space="preserve"> </v>
          </cell>
          <cell r="O789" t="str">
            <v xml:space="preserve"> </v>
          </cell>
        </row>
        <row r="790">
          <cell r="A790" t="str">
            <v>Display, 1U Rackmount</v>
          </cell>
          <cell r="B790" t="str">
            <v>1202045L2</v>
          </cell>
          <cell r="C790" t="str">
            <v>Rackmount display for Smart 16/16e shelves.  Height: 1U (1.75")</v>
          </cell>
          <cell r="D790">
            <v>195</v>
          </cell>
          <cell r="E790" t="str">
            <v>Included in Chassis</v>
          </cell>
          <cell r="F790" t="str">
            <v>Included in Chassis</v>
          </cell>
          <cell r="H790">
            <v>0</v>
          </cell>
          <cell r="I790" t="str">
            <v xml:space="preserve"> </v>
          </cell>
          <cell r="J790" t="str">
            <v xml:space="preserve"> </v>
          </cell>
          <cell r="K790" t="str">
            <v xml:space="preserve"> </v>
          </cell>
          <cell r="L790" t="str">
            <v xml:space="preserve"> </v>
          </cell>
          <cell r="M790" t="str">
            <v xml:space="preserve"> </v>
          </cell>
          <cell r="N790" t="str">
            <v xml:space="preserve"> </v>
          </cell>
          <cell r="O790" t="str">
            <v xml:space="preserve"> </v>
          </cell>
        </row>
        <row r="791">
          <cell r="A791" t="str">
            <v xml:space="preserve">Redundant Power AC </v>
          </cell>
          <cell r="B791" t="str">
            <v>1202048L1</v>
          </cell>
          <cell r="C791" t="str">
            <v xml:space="preserve">Optional AC redundant power supply for Smart 16/16e shelves. </v>
          </cell>
          <cell r="D791">
            <v>550</v>
          </cell>
          <cell r="E791" t="str">
            <v>Included in Chassis</v>
          </cell>
          <cell r="F791" t="str">
            <v>Included in Chassis</v>
          </cell>
          <cell r="H791">
            <v>0</v>
          </cell>
          <cell r="I791" t="str">
            <v xml:space="preserve"> </v>
          </cell>
          <cell r="J791" t="str">
            <v xml:space="preserve"> </v>
          </cell>
          <cell r="K791" t="str">
            <v xml:space="preserve"> </v>
          </cell>
          <cell r="L791" t="str">
            <v xml:space="preserve"> </v>
          </cell>
          <cell r="M791" t="str">
            <v xml:space="preserve"> </v>
          </cell>
          <cell r="N791" t="str">
            <v xml:space="preserve"> </v>
          </cell>
          <cell r="O791" t="str">
            <v xml:space="preserve"> </v>
          </cell>
        </row>
        <row r="792">
          <cell r="A792" t="str">
            <v xml:space="preserve">Redundant Power DC                                                    </v>
          </cell>
          <cell r="B792" t="str">
            <v>1200048L4</v>
          </cell>
          <cell r="C792" t="str">
            <v>Optional -48 VDC redundant power supply for Smart 16/16e shelves.     Converts -48 VDC input power to required shelf voltages.</v>
          </cell>
          <cell r="D792">
            <v>550</v>
          </cell>
          <cell r="E792" t="str">
            <v>Included in Chassis</v>
          </cell>
          <cell r="F792" t="str">
            <v>Included in Chassis</v>
          </cell>
          <cell r="H792">
            <v>0</v>
          </cell>
          <cell r="I792" t="str">
            <v xml:space="preserve"> </v>
          </cell>
          <cell r="J792" t="str">
            <v xml:space="preserve"> </v>
          </cell>
          <cell r="K792" t="str">
            <v xml:space="preserve"> </v>
          </cell>
          <cell r="L792" t="str">
            <v xml:space="preserve"> </v>
          </cell>
          <cell r="M792" t="str">
            <v xml:space="preserve"> </v>
          </cell>
          <cell r="N792" t="str">
            <v xml:space="preserve"> </v>
          </cell>
          <cell r="O792" t="str">
            <v xml:space="preserve"> </v>
          </cell>
        </row>
        <row r="793">
          <cell r="A793" t="str">
            <v>Dual Power Rear Interface Card AC</v>
          </cell>
          <cell r="B793" t="str">
            <v>1202023L6</v>
          </cell>
          <cell r="C793" t="str">
            <v>Dual AC input rear power interface card for 2nd Gen Smart 16/16e shelves.  ONLY for 2nd Gen. shelves.  Unsafe operation will result when installed in 1st Gen. Smart 16/16e.</v>
          </cell>
          <cell r="D793">
            <v>395</v>
          </cell>
          <cell r="E793" t="str">
            <v>Included in Chassis</v>
          </cell>
          <cell r="F793" t="str">
            <v>Included in Chassis</v>
          </cell>
          <cell r="H793">
            <v>0</v>
          </cell>
          <cell r="I793" t="str">
            <v xml:space="preserve"> </v>
          </cell>
          <cell r="J793" t="str">
            <v xml:space="preserve"> </v>
          </cell>
          <cell r="K793" t="str">
            <v xml:space="preserve"> </v>
          </cell>
          <cell r="L793" t="str">
            <v xml:space="preserve"> </v>
          </cell>
          <cell r="M793" t="str">
            <v xml:space="preserve"> </v>
          </cell>
          <cell r="N793" t="str">
            <v xml:space="preserve"> </v>
          </cell>
          <cell r="O793" t="str">
            <v xml:space="preserve"> </v>
          </cell>
        </row>
        <row r="794">
          <cell r="A794" t="str">
            <v>Dual Power Rear Interface Card DC</v>
          </cell>
          <cell r="B794" t="str">
            <v>1202023L8</v>
          </cell>
          <cell r="C794" t="str">
            <v>Dual -48 VDC input rear power interface card for 2nd Gen Smart 16/16e shelves.  ONLY for 2nd Gen. shelves.  Unsafe operation will result when installed in 1st Gen. Smart 16/16e.</v>
          </cell>
          <cell r="D794">
            <v>395</v>
          </cell>
          <cell r="E794" t="str">
            <v>Included in Chassis</v>
          </cell>
          <cell r="F794" t="str">
            <v>Included in Chassis</v>
          </cell>
          <cell r="H794">
            <v>0</v>
          </cell>
          <cell r="I794" t="str">
            <v xml:space="preserve"> </v>
          </cell>
          <cell r="J794" t="str">
            <v xml:space="preserve"> </v>
          </cell>
          <cell r="K794" t="str">
            <v xml:space="preserve"> </v>
          </cell>
          <cell r="L794" t="str">
            <v xml:space="preserve"> </v>
          </cell>
          <cell r="M794" t="str">
            <v xml:space="preserve"> </v>
          </cell>
          <cell r="N794" t="str">
            <v xml:space="preserve"> </v>
          </cell>
          <cell r="O794" t="str">
            <v xml:space="preserve"> </v>
          </cell>
        </row>
        <row r="795">
          <cell r="A795" t="str">
            <v>SNMP Controller Card Single AC Input</v>
          </cell>
          <cell r="B795" t="str">
            <v>4202162L1</v>
          </cell>
          <cell r="C795" t="str">
            <v>SNMP Controller Card to update existing non SNMP 1st Gen or 2nd Gen Smart 16 shelves.  Includes single AC input rear power interface module. Replaces 4200162L1.</v>
          </cell>
          <cell r="D795">
            <v>1145</v>
          </cell>
          <cell r="E795" t="str">
            <v>Included in Chassis</v>
          </cell>
          <cell r="F795" t="str">
            <v>Included in Chassis</v>
          </cell>
          <cell r="H795">
            <v>0</v>
          </cell>
          <cell r="I795" t="str">
            <v xml:space="preserve"> </v>
          </cell>
          <cell r="J795" t="str">
            <v xml:space="preserve"> </v>
          </cell>
          <cell r="K795" t="str">
            <v xml:space="preserve"> </v>
          </cell>
          <cell r="L795" t="str">
            <v xml:space="preserve"> </v>
          </cell>
          <cell r="M795" t="str">
            <v xml:space="preserve"> </v>
          </cell>
          <cell r="N795" t="str">
            <v xml:space="preserve"> </v>
          </cell>
          <cell r="O795" t="str">
            <v xml:space="preserve"> </v>
          </cell>
        </row>
        <row r="796">
          <cell r="A796" t="str">
            <v>SNMP Controller Card Dual AC Input</v>
          </cell>
          <cell r="B796" t="str">
            <v>4202162L2</v>
          </cell>
          <cell r="C796" t="str">
            <v>SNMP Controller Card to update existing non SNMP 2nd Gen Smart 16 shelves.  Includes Dual AC input  rear power interface module.  ONLY for 2nd Gen. shelves.   Unsafe operation will result when installed in 1st Gen. Smart 16/16e.</v>
          </cell>
          <cell r="D796">
            <v>1295</v>
          </cell>
          <cell r="E796" t="str">
            <v>Included in Chassis</v>
          </cell>
          <cell r="F796" t="str">
            <v>Included in Chassis</v>
          </cell>
          <cell r="H796">
            <v>0</v>
          </cell>
          <cell r="I796" t="str">
            <v xml:space="preserve"> </v>
          </cell>
          <cell r="J796" t="str">
            <v xml:space="preserve"> </v>
          </cell>
          <cell r="K796" t="str">
            <v xml:space="preserve"> </v>
          </cell>
          <cell r="L796" t="str">
            <v xml:space="preserve"> </v>
          </cell>
          <cell r="M796" t="str">
            <v xml:space="preserve"> </v>
          </cell>
          <cell r="N796" t="str">
            <v xml:space="preserve"> </v>
          </cell>
          <cell r="O796" t="str">
            <v xml:space="preserve"> </v>
          </cell>
        </row>
        <row r="797">
          <cell r="A797" t="str">
            <v>SNMP Controller Card Single DC Input</v>
          </cell>
          <cell r="B797" t="str">
            <v>4202162L3</v>
          </cell>
          <cell r="C797" t="str">
            <v>SNMP Controller Card to update existing non SNMP 1st Gen or 2nd Gen Smart 16 shelves.  Includes single -48 VDC input  rear power interface module. Replaces 4200162L2.</v>
          </cell>
          <cell r="D797">
            <v>1145</v>
          </cell>
          <cell r="E797" t="str">
            <v>Included in Chassis</v>
          </cell>
          <cell r="F797" t="str">
            <v>Included in Chassis</v>
          </cell>
          <cell r="H797">
            <v>0</v>
          </cell>
          <cell r="I797" t="str">
            <v xml:space="preserve"> </v>
          </cell>
          <cell r="J797" t="str">
            <v xml:space="preserve"> </v>
          </cell>
          <cell r="K797" t="str">
            <v xml:space="preserve"> </v>
          </cell>
          <cell r="L797" t="str">
            <v xml:space="preserve"> </v>
          </cell>
          <cell r="M797" t="str">
            <v xml:space="preserve"> </v>
          </cell>
          <cell r="N797" t="str">
            <v xml:space="preserve"> </v>
          </cell>
          <cell r="O797" t="str">
            <v xml:space="preserve"> </v>
          </cell>
        </row>
        <row r="798">
          <cell r="A798" t="str">
            <v>SNMP Controller Card Dual DC Input</v>
          </cell>
          <cell r="B798" t="str">
            <v>4202162L4</v>
          </cell>
          <cell r="C798" t="str">
            <v>SNMP Controller Card to update existing non SNMP 2nd Gen Smart 16 shelves.  Includes Dual -48 VDC input rear power interface module.  ONLY for 2nd Gen. shelves.  Unsafe operation will result when installed in 1st Gen. Smart 16/16e.</v>
          </cell>
          <cell r="D798">
            <v>1295</v>
          </cell>
          <cell r="E798" t="str">
            <v>Included in Chassis</v>
          </cell>
          <cell r="F798" t="str">
            <v>Included in Chassis</v>
          </cell>
          <cell r="H798">
            <v>0</v>
          </cell>
          <cell r="I798" t="str">
            <v xml:space="preserve"> </v>
          </cell>
          <cell r="J798" t="str">
            <v xml:space="preserve"> </v>
          </cell>
          <cell r="K798" t="str">
            <v xml:space="preserve"> </v>
          </cell>
          <cell r="L798" t="str">
            <v xml:space="preserve"> </v>
          </cell>
          <cell r="M798" t="str">
            <v xml:space="preserve"> </v>
          </cell>
          <cell r="N798" t="str">
            <v xml:space="preserve"> </v>
          </cell>
          <cell r="O798" t="str">
            <v xml:space="preserve"> </v>
          </cell>
        </row>
        <row r="799">
          <cell r="A799" t="str">
            <v>Smart 16 Blank Panel, Front</v>
          </cell>
          <cell r="B799" t="str">
            <v>1200658L1</v>
          </cell>
          <cell r="C799" t="str">
            <v>Front blank panel for Smart 16 shelf.  Used to cover blank slots in a Smart 16 shelf.  8 panels per box.</v>
          </cell>
          <cell r="D799">
            <v>50</v>
          </cell>
          <cell r="E799" t="str">
            <v>Included in Chassis</v>
          </cell>
          <cell r="F799" t="str">
            <v>Included in Chassis</v>
          </cell>
          <cell r="H799">
            <v>0</v>
          </cell>
          <cell r="I799" t="str">
            <v xml:space="preserve"> </v>
          </cell>
          <cell r="J799" t="str">
            <v xml:space="preserve"> </v>
          </cell>
          <cell r="K799" t="str">
            <v xml:space="preserve"> </v>
          </cell>
          <cell r="L799" t="str">
            <v xml:space="preserve"> </v>
          </cell>
          <cell r="M799" t="str">
            <v xml:space="preserve"> </v>
          </cell>
          <cell r="N799" t="str">
            <v xml:space="preserve"> </v>
          </cell>
          <cell r="O799" t="str">
            <v xml:space="preserve"> </v>
          </cell>
        </row>
        <row r="800">
          <cell r="A800" t="str">
            <v>Smart 16 Blank Panel, Rear</v>
          </cell>
          <cell r="B800" t="str">
            <v>1200658L2</v>
          </cell>
          <cell r="C800" t="str">
            <v>Rear blank panel for Smart 16 shelf.  Used to cover blank slots in a Smart 16 shelf.  8 panels per box.</v>
          </cell>
          <cell r="D800">
            <v>50</v>
          </cell>
          <cell r="E800" t="str">
            <v>Included in Chassis</v>
          </cell>
          <cell r="F800" t="str">
            <v>Included in Chassis</v>
          </cell>
          <cell r="H800">
            <v>0</v>
          </cell>
          <cell r="I800" t="str">
            <v xml:space="preserve"> </v>
          </cell>
          <cell r="J800" t="str">
            <v xml:space="preserve"> </v>
          </cell>
          <cell r="K800" t="str">
            <v xml:space="preserve"> </v>
          </cell>
          <cell r="L800" t="str">
            <v xml:space="preserve"> </v>
          </cell>
          <cell r="M800" t="str">
            <v xml:space="preserve"> </v>
          </cell>
          <cell r="N800" t="str">
            <v xml:space="preserve"> </v>
          </cell>
          <cell r="O800" t="str">
            <v xml:space="preserve"> </v>
          </cell>
        </row>
        <row r="801">
          <cell r="A801" t="str">
            <v xml:space="preserve">RM 2 AC Shelf                    </v>
          </cell>
          <cell r="B801" t="str">
            <v>1200061L1</v>
          </cell>
          <cell r="C801" t="str">
            <v>19" Rackmount shelf, houses 2 standalone DSU III AR, ISU 128 or ISU 2x64 products.  Color:  Black.</v>
          </cell>
          <cell r="D801">
            <v>120</v>
          </cell>
          <cell r="E801" t="str">
            <v>Call for Quote</v>
          </cell>
          <cell r="F801" t="str">
            <v>Call for Quote</v>
          </cell>
          <cell r="H801">
            <v>0</v>
          </cell>
          <cell r="I801" t="str">
            <v xml:space="preserve"> </v>
          </cell>
          <cell r="J801" t="str">
            <v xml:space="preserve"> </v>
          </cell>
          <cell r="K801" t="str">
            <v xml:space="preserve"> </v>
          </cell>
          <cell r="L801" t="str">
            <v xml:space="preserve"> </v>
          </cell>
          <cell r="M801" t="str">
            <v xml:space="preserve"> </v>
          </cell>
          <cell r="N801" t="str">
            <v xml:space="preserve"> </v>
          </cell>
          <cell r="O801" t="str">
            <v xml:space="preserve"> </v>
          </cell>
        </row>
        <row r="802">
          <cell r="A802" t="str">
            <v xml:space="preserve">Blank Panel for RM 2 AC Shelf                    </v>
          </cell>
          <cell r="B802" t="str">
            <v>1200061L2</v>
          </cell>
          <cell r="C802" t="str">
            <v xml:space="preserve">Blank Panel color matched for 1200061L1 Dual DSU unit shelf.  Snap insert, no tools required.   </v>
          </cell>
          <cell r="D802">
            <v>60</v>
          </cell>
          <cell r="E802" t="str">
            <v>Call for Quote</v>
          </cell>
          <cell r="F802" t="str">
            <v>Call for Quote</v>
          </cell>
          <cell r="H802">
            <v>0</v>
          </cell>
          <cell r="I802" t="str">
            <v xml:space="preserve"> </v>
          </cell>
          <cell r="J802" t="str">
            <v xml:space="preserve"> </v>
          </cell>
          <cell r="K802" t="str">
            <v xml:space="preserve"> </v>
          </cell>
          <cell r="L802" t="str">
            <v xml:space="preserve"> </v>
          </cell>
          <cell r="M802" t="str">
            <v xml:space="preserve"> </v>
          </cell>
          <cell r="N802" t="str">
            <v xml:space="preserve"> </v>
          </cell>
          <cell r="O802" t="str">
            <v xml:space="preserve"> </v>
          </cell>
        </row>
        <row r="803">
          <cell r="A803" t="str">
            <v>RM 10 AC Shelf</v>
          </cell>
          <cell r="B803" t="str">
            <v>1200085L1</v>
          </cell>
          <cell r="C803" t="str">
            <v>19" rackmount enclosure designed to house up to 10 DSU 56/64, DSU 5600, Express XL, or Express XLT units. Color:  Cream.</v>
          </cell>
          <cell r="D803">
            <v>245</v>
          </cell>
          <cell r="E803" t="str">
            <v>Call for Quote</v>
          </cell>
          <cell r="F803" t="str">
            <v>Call for Quote</v>
          </cell>
          <cell r="H803">
            <v>0</v>
          </cell>
          <cell r="I803" t="str">
            <v xml:space="preserve"> </v>
          </cell>
          <cell r="J803" t="str">
            <v xml:space="preserve"> </v>
          </cell>
          <cell r="K803" t="str">
            <v xml:space="preserve"> </v>
          </cell>
          <cell r="L803" t="str">
            <v xml:space="preserve"> </v>
          </cell>
          <cell r="M803" t="str">
            <v xml:space="preserve"> </v>
          </cell>
          <cell r="N803" t="str">
            <v xml:space="preserve"> </v>
          </cell>
          <cell r="O803" t="str">
            <v xml:space="preserve"> </v>
          </cell>
        </row>
        <row r="804">
          <cell r="A804" t="str">
            <v>Dual Mounting Shelf</v>
          </cell>
          <cell r="B804" t="str">
            <v>1200202L1</v>
          </cell>
          <cell r="C804" t="str">
            <v>19" Rackmount shelf, houses 2 standalone DSU IV ESP, TSU ESP, IQ Series, or ISU 512 (requires new housing) products.  Color: Cream.</v>
          </cell>
          <cell r="D804">
            <v>120</v>
          </cell>
          <cell r="E804" t="str">
            <v>Call for Quote</v>
          </cell>
          <cell r="F804" t="str">
            <v>Call for Quote</v>
          </cell>
          <cell r="H804">
            <v>0</v>
          </cell>
          <cell r="I804" t="str">
            <v xml:space="preserve"> </v>
          </cell>
          <cell r="J804" t="str">
            <v xml:space="preserve"> </v>
          </cell>
          <cell r="K804" t="str">
            <v xml:space="preserve"> </v>
          </cell>
          <cell r="L804" t="str">
            <v xml:space="preserve"> </v>
          </cell>
          <cell r="M804" t="str">
            <v xml:space="preserve"> </v>
          </cell>
          <cell r="N804" t="str">
            <v xml:space="preserve"> </v>
          </cell>
          <cell r="O804" t="str">
            <v xml:space="preserve"> </v>
          </cell>
        </row>
        <row r="805">
          <cell r="A805" t="str">
            <v xml:space="preserve">Blank Panel for Dual Mounting Shelf                    </v>
          </cell>
          <cell r="B805" t="str">
            <v>1200202L2</v>
          </cell>
          <cell r="C805" t="str">
            <v xml:space="preserve">Blank Panel color matched for 1200202L1 Dual ESP unit shelf.  Snap insert, no tools required. </v>
          </cell>
          <cell r="D805">
            <v>60</v>
          </cell>
          <cell r="E805" t="str">
            <v>Call for Quote</v>
          </cell>
          <cell r="F805" t="str">
            <v>Call for Quote</v>
          </cell>
          <cell r="H805">
            <v>0</v>
          </cell>
          <cell r="I805" t="str">
            <v xml:space="preserve"> </v>
          </cell>
          <cell r="J805" t="str">
            <v xml:space="preserve"> </v>
          </cell>
          <cell r="K805" t="str">
            <v xml:space="preserve"> </v>
          </cell>
          <cell r="L805" t="str">
            <v xml:space="preserve"> </v>
          </cell>
          <cell r="M805" t="str">
            <v xml:space="preserve"> </v>
          </cell>
          <cell r="N805" t="str">
            <v xml:space="preserve"> </v>
          </cell>
          <cell r="O805" t="str">
            <v xml:space="preserve"> </v>
          </cell>
        </row>
        <row r="806">
          <cell r="A806" t="str">
            <v>HRM-2LA  Dual IQ Series Mounting Shelf</v>
          </cell>
          <cell r="B806" t="str">
            <v>1200472L1</v>
          </cell>
          <cell r="C806" t="str">
            <v>19" rackmount shelf.  Horizontally houses 2 standalone larger units of the new blue/grey industrial design like the IQ 310.  Color: Cool Grey.</v>
          </cell>
          <cell r="D806">
            <v>120</v>
          </cell>
          <cell r="E806" t="str">
            <v>Call for Quote</v>
          </cell>
          <cell r="F806" t="str">
            <v>Call for Quote</v>
          </cell>
          <cell r="H806">
            <v>0</v>
          </cell>
          <cell r="I806" t="str">
            <v xml:space="preserve"> </v>
          </cell>
          <cell r="J806" t="str">
            <v xml:space="preserve"> </v>
          </cell>
          <cell r="K806" t="str">
            <v xml:space="preserve"> </v>
          </cell>
          <cell r="L806" t="str">
            <v xml:space="preserve"> </v>
          </cell>
          <cell r="M806" t="str">
            <v xml:space="preserve"> </v>
          </cell>
          <cell r="N806" t="str">
            <v xml:space="preserve"> </v>
          </cell>
          <cell r="O806" t="str">
            <v xml:space="preserve"> </v>
          </cell>
        </row>
        <row r="807">
          <cell r="A807" t="str">
            <v>HRM-1MA Shelf</v>
          </cell>
          <cell r="B807" t="str">
            <v>1200411L1</v>
          </cell>
          <cell r="C807" t="str">
            <v>19" rackmount shelf.  Horizontally houses 1 standalone medium size unit of the new blue/grey industrial design like the 2nd gen. TSU ACE (1202295L1), 3rd gen TSU LT (1203060L1) or Netvanta 3200 series.   Color: Cool Grey.</v>
          </cell>
          <cell r="D807">
            <v>110</v>
          </cell>
          <cell r="E807" t="str">
            <v>Included in Chassis</v>
          </cell>
          <cell r="F807" t="str">
            <v>Included in Chassis</v>
          </cell>
          <cell r="H807">
            <v>0</v>
          </cell>
          <cell r="I807" t="str">
            <v xml:space="preserve"> </v>
          </cell>
          <cell r="J807" t="str">
            <v xml:space="preserve"> </v>
          </cell>
          <cell r="K807" t="str">
            <v xml:space="preserve"> </v>
          </cell>
          <cell r="L807" t="str">
            <v xml:space="preserve"> </v>
          </cell>
          <cell r="M807" t="str">
            <v xml:space="preserve"> </v>
          </cell>
          <cell r="N807" t="str">
            <v xml:space="preserve"> </v>
          </cell>
          <cell r="O807" t="str">
            <v xml:space="preserve"> </v>
          </cell>
        </row>
        <row r="808">
          <cell r="A808" t="str">
            <v>HRM-2SA Shelf</v>
          </cell>
          <cell r="B808" t="str">
            <v>1200412L1</v>
          </cell>
          <cell r="C808" t="str">
            <v>19" rackmount shelf.  Horizontally houses 2 standalone small size units of the new blue/grey industrial design like the 3rd gen. T1 CSU ACE (1203022L1), or the 2nd gen. Netvanta 2000 series.   Color: Cool Grey.</v>
          </cell>
          <cell r="D808">
            <v>120</v>
          </cell>
          <cell r="E808" t="str">
            <v>Included in Chassis</v>
          </cell>
          <cell r="F808" t="str">
            <v>Included in Chassis</v>
          </cell>
          <cell r="H808">
            <v>0</v>
          </cell>
          <cell r="I808" t="str">
            <v xml:space="preserve"> </v>
          </cell>
          <cell r="J808" t="str">
            <v xml:space="preserve"> </v>
          </cell>
          <cell r="K808" t="str">
            <v xml:space="preserve"> </v>
          </cell>
          <cell r="L808" t="str">
            <v xml:space="preserve"> </v>
          </cell>
          <cell r="M808" t="str">
            <v xml:space="preserve"> </v>
          </cell>
          <cell r="N808" t="str">
            <v xml:space="preserve"> </v>
          </cell>
          <cell r="O808" t="str">
            <v xml:space="preserve"> </v>
          </cell>
        </row>
        <row r="809">
          <cell r="A809" t="str">
            <v>VRM-7MA Shelf</v>
          </cell>
          <cell r="B809" t="str">
            <v>1200417L1</v>
          </cell>
          <cell r="C809" t="str">
            <v>19" rackmount shelf.  Vertically houses 7 standalone medium size units of the new blue/grey industrial design like the 2nd gen. TSU ACE, 3rd gen TSU LT or Netvanta 3200 series.   Color: Cool Grey.</v>
          </cell>
          <cell r="D809">
            <v>245</v>
          </cell>
          <cell r="E809" t="str">
            <v>Call for Quote</v>
          </cell>
          <cell r="F809" t="str">
            <v>Call for Quote</v>
          </cell>
          <cell r="H809">
            <v>0</v>
          </cell>
          <cell r="I809" t="str">
            <v xml:space="preserve"> </v>
          </cell>
          <cell r="J809" t="str">
            <v xml:space="preserve"> </v>
          </cell>
          <cell r="K809" t="str">
            <v xml:space="preserve"> </v>
          </cell>
          <cell r="L809" t="str">
            <v xml:space="preserve"> </v>
          </cell>
          <cell r="M809" t="str">
            <v xml:space="preserve"> </v>
          </cell>
          <cell r="N809" t="str">
            <v xml:space="preserve"> </v>
          </cell>
          <cell r="O809" t="str">
            <v xml:space="preserve"> </v>
          </cell>
        </row>
        <row r="810">
          <cell r="A810" t="str">
            <v>RM 10 Shelf - Cream</v>
          </cell>
          <cell r="B810" t="str">
            <v>1200088L1</v>
          </cell>
          <cell r="C810" t="str">
            <v>19" Rackmount enclosure designed to house up to 10 TSU LT, TSU ACE, Express L series, or ISDN NT1 ACE3 units.  Color:  Cream.</v>
          </cell>
          <cell r="D810">
            <v>245</v>
          </cell>
          <cell r="E810" t="str">
            <v>Call for Quote</v>
          </cell>
          <cell r="F810" t="str">
            <v>Call for Quote</v>
          </cell>
          <cell r="H810">
            <v>0</v>
          </cell>
          <cell r="I810" t="str">
            <v xml:space="preserve"> </v>
          </cell>
          <cell r="J810" t="str">
            <v xml:space="preserve"> </v>
          </cell>
          <cell r="K810" t="str">
            <v xml:space="preserve"> </v>
          </cell>
          <cell r="L810" t="str">
            <v xml:space="preserve"> </v>
          </cell>
          <cell r="M810" t="str">
            <v xml:space="preserve"> </v>
          </cell>
          <cell r="N810" t="str">
            <v xml:space="preserve"> </v>
          </cell>
          <cell r="O810" t="str">
            <v xml:space="preserve"> </v>
          </cell>
        </row>
        <row r="811">
          <cell r="A811" t="str">
            <v>RM 10 Shelf - White</v>
          </cell>
          <cell r="B811" t="str">
            <v>1202088L1</v>
          </cell>
          <cell r="C811" t="str">
            <v>19" Rackmount enclosure designed to house up to 10 NetVanta 2100, or ISDN NT1 ACE4 units.  Color:  White.</v>
          </cell>
          <cell r="D811">
            <v>245</v>
          </cell>
          <cell r="E811" t="str">
            <v>Call for Quote</v>
          </cell>
          <cell r="F811" t="str">
            <v>Call for Quote</v>
          </cell>
          <cell r="H811">
            <v>0</v>
          </cell>
          <cell r="I811" t="str">
            <v xml:space="preserve"> </v>
          </cell>
          <cell r="J811" t="str">
            <v xml:space="preserve"> </v>
          </cell>
          <cell r="K811" t="str">
            <v xml:space="preserve"> </v>
          </cell>
          <cell r="L811" t="str">
            <v xml:space="preserve"> </v>
          </cell>
          <cell r="M811" t="str">
            <v xml:space="preserve"> </v>
          </cell>
          <cell r="N811" t="str">
            <v xml:space="preserve"> </v>
          </cell>
          <cell r="O811" t="str">
            <v xml:space="preserve"> </v>
          </cell>
        </row>
        <row r="812">
          <cell r="A812" t="str">
            <v>T400-23" Shelf</v>
          </cell>
          <cell r="B812" t="str">
            <v>1150092L1</v>
          </cell>
          <cell r="C812" t="str">
            <v>Holds up to 14 T400 Circuit Packs. This unit can be locally powered or span powered devices may be used. Compatible technologies include T1, FT1, ISDN, DDS, HDSL and HDSL-2.</v>
          </cell>
          <cell r="D812">
            <v>595</v>
          </cell>
          <cell r="E812" t="str">
            <v>N/A</v>
          </cell>
          <cell r="F812" t="str">
            <v>N/A</v>
          </cell>
          <cell r="H812">
            <v>0</v>
          </cell>
          <cell r="I812" t="str">
            <v xml:space="preserve"> </v>
          </cell>
          <cell r="J812" t="str">
            <v xml:space="preserve"> </v>
          </cell>
          <cell r="K812" t="str">
            <v xml:space="preserve"> </v>
          </cell>
          <cell r="L812" t="str">
            <v xml:space="preserve"> </v>
          </cell>
          <cell r="M812" t="str">
            <v xml:space="preserve"> </v>
          </cell>
          <cell r="N812" t="str">
            <v xml:space="preserve"> </v>
          </cell>
          <cell r="O812" t="str">
            <v xml:space="preserve"> </v>
          </cell>
        </row>
        <row r="813">
          <cell r="A813" t="str">
            <v>WIRELESS</v>
          </cell>
        </row>
        <row r="814">
          <cell r="A814" t="str">
            <v>TRACER 4102 (Freq. A)</v>
          </cell>
          <cell r="B814" t="str">
            <v>12804102L1A</v>
          </cell>
          <cell r="C814" t="str">
            <v>19" x 1U rackmount integrated radio with multiple software-selectable channel plans. Incorporates system electrical and digital 2x DSX-1 interfaces, user controls, indicators and digital modulation processing. 2.4 GHz transmitter and receiver, 100 milliwa</v>
          </cell>
          <cell r="D814">
            <v>5695</v>
          </cell>
          <cell r="E814" t="str">
            <v>N/A</v>
          </cell>
          <cell r="F814" t="str">
            <v>M51 (ACES 5X8XNBD Only)</v>
          </cell>
          <cell r="H814">
            <v>0</v>
          </cell>
          <cell r="I814" t="str">
            <v xml:space="preserve"> </v>
          </cell>
          <cell r="J814" t="str">
            <v xml:space="preserve"> </v>
          </cell>
          <cell r="K814" t="str">
            <v xml:space="preserve"> </v>
          </cell>
        </row>
        <row r="815">
          <cell r="A815" t="str">
            <v>TRACER 4102 (Freq. B)</v>
          </cell>
          <cell r="B815" t="str">
            <v>12804102L1B</v>
          </cell>
          <cell r="C815" t="str">
            <v>19" x 1U rackmount integrated radio with multiple software-selectable channel plans. Incorporates system electrical and digital 2x DSX-1 interfaces, user controls, indicators and digital modulation processing. 2.4 GHz transmitter and receiver, 100 milliwa</v>
          </cell>
          <cell r="D815">
            <v>5695</v>
          </cell>
          <cell r="E815" t="str">
            <v>N/A</v>
          </cell>
          <cell r="F815" t="str">
            <v>M51 (ACES 5X8XNBD Only)</v>
          </cell>
          <cell r="H815">
            <v>0</v>
          </cell>
          <cell r="I815" t="str">
            <v xml:space="preserve"> </v>
          </cell>
          <cell r="J815" t="str">
            <v xml:space="preserve"> </v>
          </cell>
          <cell r="K815" t="str">
            <v xml:space="preserve"> </v>
          </cell>
        </row>
        <row r="816">
          <cell r="A816" t="str">
            <v>TRACER 4202 (Freq. A)</v>
          </cell>
          <cell r="B816" t="str">
            <v>12804202L1A</v>
          </cell>
          <cell r="C816" t="str">
            <v>19" x 1U rackmount integrated radio with multiple software-selectable channel plans. Incorporates system electrical and digital 2x DSX-1 interfaces, user controls, indicators and digital modulation processing. 5.8 GHz transmitter and receiver, 100 milliwa</v>
          </cell>
          <cell r="D816">
            <v>5695</v>
          </cell>
          <cell r="E816" t="str">
            <v>N/A</v>
          </cell>
          <cell r="F816" t="str">
            <v>M51 (ACES 5X8XNBD Only)</v>
          </cell>
          <cell r="H816">
            <v>0</v>
          </cell>
          <cell r="I816" t="str">
            <v xml:space="preserve"> </v>
          </cell>
          <cell r="J816" t="str">
            <v xml:space="preserve"> </v>
          </cell>
          <cell r="K816" t="str">
            <v xml:space="preserve"> </v>
          </cell>
        </row>
        <row r="817">
          <cell r="A817" t="str">
            <v>TRACER 4202 (Freq. B)</v>
          </cell>
          <cell r="B817" t="str">
            <v>12804202L1B</v>
          </cell>
          <cell r="C817" t="str">
            <v>19" x 1U rackmount integrated radio with multiple software-selectable channel plans. Incorporates system electrical and digital 2x DSX-1 interfaces, user controls, indicators and digital modulation processing. 5.8 GHz transmitter and receiver, 100 milliwa</v>
          </cell>
          <cell r="D817">
            <v>5695</v>
          </cell>
          <cell r="E817" t="str">
            <v>N/A</v>
          </cell>
          <cell r="F817" t="str">
            <v>M51 (ACES 5X8XNBD Only)</v>
          </cell>
          <cell r="H817">
            <v>0</v>
          </cell>
          <cell r="I817" t="str">
            <v xml:space="preserve"> </v>
          </cell>
          <cell r="J817" t="str">
            <v xml:space="preserve"> </v>
          </cell>
          <cell r="K817" t="str">
            <v xml:space="preserve"> </v>
          </cell>
        </row>
        <row r="818">
          <cell r="A818" t="str">
            <v>TRACER 4106 (Freq. A)</v>
          </cell>
          <cell r="B818" t="str">
            <v>12804106L2A</v>
          </cell>
          <cell r="C818" t="str">
            <v>19" x 1U rackmount integrated radio. Incorporates system electrical and digital 4xDSX-1 interfaces, user controls, indicators and digital modulation processing. 2.4 GHz transmitter and receiver, 100 milliwatt maximum output power, straight-through and cro</v>
          </cell>
          <cell r="D818">
            <v>7995</v>
          </cell>
          <cell r="E818" t="str">
            <v>N/A</v>
          </cell>
          <cell r="F818" t="str">
            <v>M51 (ACES 5X8XNBD Only)</v>
          </cell>
          <cell r="H818">
            <v>0</v>
          </cell>
          <cell r="I818" t="str">
            <v xml:space="preserve"> </v>
          </cell>
          <cell r="J818" t="str">
            <v xml:space="preserve"> </v>
          </cell>
          <cell r="K818" t="str">
            <v xml:space="preserve"> </v>
          </cell>
        </row>
        <row r="819">
          <cell r="A819" t="str">
            <v>TRACER 4106 (Freq. B)</v>
          </cell>
          <cell r="B819" t="str">
            <v>12804106L2B</v>
          </cell>
          <cell r="C819" t="str">
            <v>19" x 1U rackmount integrated radio. Incorporates system electrical and digital 4xDSX-1 interfaces, user controls, indicators and digital modulation processing. 2.4 GHz transmitter and receiver, 100 milliwatt maximum output power, straight-through and cro</v>
          </cell>
          <cell r="D819">
            <v>7995</v>
          </cell>
          <cell r="E819" t="str">
            <v>N/A</v>
          </cell>
          <cell r="F819" t="str">
            <v>M51 (ACES 5X8XNBD Only)</v>
          </cell>
          <cell r="H819">
            <v>0</v>
          </cell>
          <cell r="I819" t="str">
            <v xml:space="preserve"> </v>
          </cell>
          <cell r="J819" t="str">
            <v xml:space="preserve"> </v>
          </cell>
          <cell r="K819" t="str">
            <v xml:space="preserve"> </v>
          </cell>
        </row>
        <row r="820">
          <cell r="A820" t="str">
            <v>TRACER 4206 (Freq. A)</v>
          </cell>
          <cell r="B820" t="str">
            <v>12804206L2A</v>
          </cell>
          <cell r="C820" t="str">
            <v>19" x 1U rackmount integrated radio. Incorporates system electrical and digital 4xDSX-1 interfaces, user controls, indicators and digital modulation processing. 5.8 GHz transmitter and receiver, 100 milliwatt maximum output power, straight-through and cro</v>
          </cell>
          <cell r="D820">
            <v>7995</v>
          </cell>
          <cell r="E820" t="str">
            <v>N/A</v>
          </cell>
          <cell r="F820" t="str">
            <v>M51 (ACES 5X8XNBD Only)</v>
          </cell>
          <cell r="H820">
            <v>0</v>
          </cell>
          <cell r="I820" t="str">
            <v xml:space="preserve"> </v>
          </cell>
          <cell r="J820" t="str">
            <v xml:space="preserve"> </v>
          </cell>
          <cell r="K820" t="str">
            <v xml:space="preserve"> </v>
          </cell>
        </row>
        <row r="821">
          <cell r="A821" t="str">
            <v>TRACER 4206 (Freq. B)</v>
          </cell>
          <cell r="B821" t="str">
            <v>12804206L2B</v>
          </cell>
          <cell r="C821" t="str">
            <v>19" x 1U rackmount integrated radio. Incorporates system electrical and digital 4xDSX-1 interfaces, user controls, indicators and digital modulation processing. 5.8 GHz transmitter and receiver, 100 milliwatt maximum output power, straight-through and cro</v>
          </cell>
          <cell r="D821">
            <v>7995</v>
          </cell>
          <cell r="E821" t="str">
            <v>N/A</v>
          </cell>
          <cell r="F821" t="str">
            <v>M51 (ACES 5X8XNBD Only)</v>
          </cell>
          <cell r="H821">
            <v>0</v>
          </cell>
          <cell r="I821" t="str">
            <v xml:space="preserve"> </v>
          </cell>
          <cell r="J821" t="str">
            <v xml:space="preserve"> </v>
          </cell>
          <cell r="K821" t="str">
            <v xml:space="preserve"> </v>
          </cell>
        </row>
        <row r="822">
          <cell r="A822" t="str">
            <v>TRACER 4108 (Freq. A)</v>
          </cell>
          <cell r="B822" t="str">
            <v>12804108L1A</v>
          </cell>
          <cell r="C822" t="str">
            <v>19" x 1U rackmount integrated radio. Incorporates system electrical and digital 8xDSX-1 interfaces, user controls, indicators and digital modulation processing. 2.4 GHz transmitter and receiver, 100 milliwatt maximum output power, straight-through and cro</v>
          </cell>
          <cell r="D822">
            <v>9495</v>
          </cell>
          <cell r="E822" t="str">
            <v>N/A</v>
          </cell>
          <cell r="F822" t="str">
            <v>M52 (ACES 5X8XNBD Only)</v>
          </cell>
          <cell r="H822">
            <v>0</v>
          </cell>
          <cell r="I822" t="str">
            <v xml:space="preserve"> </v>
          </cell>
          <cell r="J822" t="str">
            <v xml:space="preserve"> </v>
          </cell>
          <cell r="K822" t="str">
            <v xml:space="preserve"> </v>
          </cell>
        </row>
        <row r="823">
          <cell r="A823" t="str">
            <v>TRACER 4108 (Freq. B)</v>
          </cell>
          <cell r="B823" t="str">
            <v>12804108L1B</v>
          </cell>
          <cell r="C823" t="str">
            <v>19" x 1U rackmount integrated radio. Incorporates system electrical and digital 8xDSX-1 interfaces, user controls, indicators and digital modulation processing. 2.4 GHz transmitter and receiver, 100 milliwatt maximum output power, straight-through and cro</v>
          </cell>
          <cell r="D823">
            <v>9495</v>
          </cell>
          <cell r="E823" t="str">
            <v>N/A</v>
          </cell>
          <cell r="F823" t="str">
            <v>M52 (ACES 5X8XNBD Only)</v>
          </cell>
          <cell r="H823">
            <v>0</v>
          </cell>
          <cell r="I823" t="str">
            <v xml:space="preserve"> </v>
          </cell>
          <cell r="J823" t="str">
            <v xml:space="preserve"> </v>
          </cell>
          <cell r="K823" t="str">
            <v xml:space="preserve"> </v>
          </cell>
        </row>
        <row r="824">
          <cell r="A824" t="str">
            <v>TRACER 4208 (Freq. A)</v>
          </cell>
          <cell r="B824" t="str">
            <v>12804208L1A</v>
          </cell>
          <cell r="C824" t="str">
            <v>19" x 1U rackmount integrated radio. Incorporates system electrical and digital 8xDSX-1 interfaces, user controls, indicators and digital modulation processing. 5.8 GHz transmitter and receiver, 100 milliwatt maximum output power, straight-through and cro</v>
          </cell>
          <cell r="D824">
            <v>9495</v>
          </cell>
          <cell r="E824" t="str">
            <v>N/A</v>
          </cell>
          <cell r="F824" t="str">
            <v>M52 (ACES 5X8XNBD Only)</v>
          </cell>
          <cell r="H824">
            <v>0</v>
          </cell>
          <cell r="I824" t="str">
            <v xml:space="preserve"> </v>
          </cell>
          <cell r="J824" t="str">
            <v xml:space="preserve"> </v>
          </cell>
          <cell r="K824" t="str">
            <v xml:space="preserve"> </v>
          </cell>
        </row>
        <row r="825">
          <cell r="A825" t="str">
            <v>TRACER 4208 (Freq. B)</v>
          </cell>
          <cell r="B825" t="str">
            <v>12804208L1B</v>
          </cell>
          <cell r="C825" t="str">
            <v>19" x 1U rackmount integrated radio. Incorporates system electrical and digital 8xDSX-1 interfaces, user controls, indicators and digital modulation processing. 5.8 GHz transmitter and receiver, 100 milliwatt maximum output power, straight-through and cro</v>
          </cell>
          <cell r="D825">
            <v>9495</v>
          </cell>
          <cell r="E825" t="str">
            <v>N/A</v>
          </cell>
          <cell r="F825" t="str">
            <v>M52 (ACES 5X8XNBD Only)</v>
          </cell>
          <cell r="H825">
            <v>0</v>
          </cell>
          <cell r="I825" t="str">
            <v xml:space="preserve"> </v>
          </cell>
          <cell r="J825" t="str">
            <v xml:space="preserve"> </v>
          </cell>
          <cell r="K825" t="str">
            <v xml:space="preserve"> </v>
          </cell>
        </row>
        <row r="826">
          <cell r="A826" t="str">
            <v>TRACER 4205 (Freq. A)</v>
          </cell>
          <cell r="B826" t="str">
            <v>12804205L1A</v>
          </cell>
          <cell r="C826" t="str">
            <v>19" x 1U rackmount integrated DS-3 radio. Incorporates system electrical and DS-3 75 ohm dual-BNC interfaces, user controls, indicators and digital modulation processing. 5.8 GHz ISM band transmitter and receiver, 100 milliwatt maximum output power.  +/-2</v>
          </cell>
          <cell r="D826">
            <v>10995</v>
          </cell>
          <cell r="E826" t="str">
            <v>N/A</v>
          </cell>
          <cell r="F826" t="str">
            <v>M53 (ACES 5X8XNBD Only)</v>
          </cell>
          <cell r="H826">
            <v>0</v>
          </cell>
          <cell r="I826" t="str">
            <v xml:space="preserve"> </v>
          </cell>
          <cell r="J826" t="str">
            <v xml:space="preserve"> </v>
          </cell>
          <cell r="K826" t="str">
            <v xml:space="preserve"> </v>
          </cell>
        </row>
        <row r="827">
          <cell r="A827" t="str">
            <v>TRACER 4205 (Freq. B)</v>
          </cell>
          <cell r="B827" t="str">
            <v>12804205L1B</v>
          </cell>
          <cell r="C827" t="str">
            <v>19" x 1U rackmount integrated DS-3 radio. Incorporates system electrical and DS-3 75 ohm dual-BNC interfaces, user controls, indicators and digital modulation processing. 5.8 GHz ISM band transmitter and receiver, 100 milliwatt maximum output power.  +/-2</v>
          </cell>
          <cell r="D827">
            <v>10995</v>
          </cell>
          <cell r="E827" t="str">
            <v>N/A</v>
          </cell>
          <cell r="F827" t="str">
            <v>M53 (ACES 5X8XNBD Only)</v>
          </cell>
          <cell r="H827">
            <v>0</v>
          </cell>
          <cell r="I827" t="str">
            <v xml:space="preserve"> </v>
          </cell>
          <cell r="J827" t="str">
            <v xml:space="preserve"> </v>
          </cell>
          <cell r="K827" t="str">
            <v xml:space="preserve"> </v>
          </cell>
        </row>
        <row r="828">
          <cell r="A828" t="str">
            <v>TRACER 5045 (Freq. A)</v>
          </cell>
          <cell r="B828" t="str">
            <v>12805045L1A</v>
          </cell>
          <cell r="C828" t="str">
            <v>19" x 1U rackmount wireless bridge and layer 2 switch. Incorporates system electrical and 4 port 10/100BaseT Ethernet interfaces, user controls, indicators and digital modulation processing. 5.8 GHz ISM band transmitter and receiver with 100 milliwatt max</v>
          </cell>
          <cell r="D828">
            <v>6995</v>
          </cell>
          <cell r="E828" t="str">
            <v>N/A</v>
          </cell>
          <cell r="F828" t="str">
            <v>M53 (ACES 5X8XNBD Only)</v>
          </cell>
          <cell r="H828">
            <v>0</v>
          </cell>
          <cell r="I828" t="str">
            <v xml:space="preserve"> </v>
          </cell>
          <cell r="J828" t="str">
            <v xml:space="preserve"> </v>
          </cell>
          <cell r="K828" t="str">
            <v xml:space="preserve"> </v>
          </cell>
        </row>
        <row r="829">
          <cell r="A829" t="str">
            <v>TRACER 5045 (Freq. B)</v>
          </cell>
          <cell r="B829" t="str">
            <v>12805045L1B</v>
          </cell>
          <cell r="C829" t="str">
            <v>19" x 1U rackmount wireless bridge and layer 2 switch. Incorporates system electrical and 4 port 10/100BaseT Ethernet interfaces, user controls, indicators and digital modulation processing. 5.8 GHz ISM band transmitter and receiver with 100 milliwatt max</v>
          </cell>
          <cell r="D829">
            <v>6995</v>
          </cell>
          <cell r="E829" t="str">
            <v>N/A</v>
          </cell>
          <cell r="F829" t="str">
            <v>M53 (ACES 5X8XNBD Only)</v>
          </cell>
          <cell r="H829">
            <v>0</v>
          </cell>
          <cell r="I829" t="str">
            <v xml:space="preserve"> </v>
          </cell>
          <cell r="J829" t="str">
            <v xml:space="preserve"> </v>
          </cell>
          <cell r="K829" t="str">
            <v xml:space="preserve"> </v>
          </cell>
        </row>
        <row r="830">
          <cell r="A830" t="str">
            <v>TRACER 6200 Indoor Unit (IDU)</v>
          </cell>
          <cell r="B830" t="str">
            <v>12806200L1</v>
          </cell>
          <cell r="C830" t="str">
            <v>19" x 1U rackmount modular indoor unit (IDU) capable of supporting  T1/E1 and Ethernet connectivity up to 16 Mpbs.  System features two modular interface slots and supports quad T1, quad E1, and four port Ethernet switch cards, up to 8xT1/E1 total bandwid</v>
          </cell>
          <cell r="D830">
            <v>1585</v>
          </cell>
          <cell r="E830" t="str">
            <v>N/A</v>
          </cell>
          <cell r="F830" t="str">
            <v>M51 (ACES 5X8XNBD Only)</v>
          </cell>
          <cell r="H830">
            <v>0</v>
          </cell>
          <cell r="I830" t="str">
            <v xml:space="preserve"> </v>
          </cell>
          <cell r="J830" t="str">
            <v xml:space="preserve"> </v>
          </cell>
          <cell r="K830" t="str">
            <v xml:space="preserve"> </v>
          </cell>
        </row>
        <row r="831">
          <cell r="A831" t="str">
            <v>TRACER 6320 (Freq. A)</v>
          </cell>
          <cell r="B831" t="str">
            <v>12806320L1A</v>
          </cell>
          <cell r="C831" t="str">
            <v>13" x 10.5" x 5" environmentally protected outdoor unit (ODU) suitable for mounting to tower or other external structure.  Provides the conversion between the TRACER 6200 indoor unit (IDU) and the antenna system.  5.8 GHz transmitter and receiver, 100 mil</v>
          </cell>
          <cell r="D831">
            <v>3210</v>
          </cell>
          <cell r="E831" t="str">
            <v>N/A</v>
          </cell>
          <cell r="F831" t="str">
            <v>M50 (ACES 5X8XNBD Only)</v>
          </cell>
          <cell r="H831">
            <v>0</v>
          </cell>
          <cell r="I831" t="str">
            <v xml:space="preserve"> </v>
          </cell>
          <cell r="J831" t="str">
            <v xml:space="preserve"> </v>
          </cell>
          <cell r="K831" t="str">
            <v xml:space="preserve"> </v>
          </cell>
        </row>
        <row r="832">
          <cell r="A832" t="str">
            <v>TRACER 6320 (Freq. B)</v>
          </cell>
          <cell r="B832" t="str">
            <v>12806320L1B</v>
          </cell>
          <cell r="C832" t="str">
            <v>13" x 10.5" x 5" environmentally protected outdoor unit (ODU) suitable for mounting to tower or other external structure.  Provides the conversion between the TRACER 6200 indoor unit (IDU) and the antenna system.  5.8 GHz transmitter and receiver, 100 mil</v>
          </cell>
          <cell r="D832">
            <v>3210</v>
          </cell>
          <cell r="E832" t="str">
            <v>N/A</v>
          </cell>
          <cell r="F832" t="str">
            <v>M50 (ACES 5X8XNBD Only)</v>
          </cell>
          <cell r="H832">
            <v>0</v>
          </cell>
          <cell r="I832" t="str">
            <v xml:space="preserve"> </v>
          </cell>
          <cell r="J832" t="str">
            <v xml:space="preserve"> </v>
          </cell>
          <cell r="K832" t="str">
            <v xml:space="preserve"> </v>
          </cell>
        </row>
        <row r="833">
          <cell r="A833" t="str">
            <v>TRACER 6410 (Freq. A)</v>
          </cell>
          <cell r="B833" t="str">
            <v>12806410L2A</v>
          </cell>
          <cell r="C833" t="str">
            <v>19" x 1U rackmount integrated modular radio capable of supporting  T1/E1 and Ethernet connectivity up to 16 Mpbs.  System features two modular interface slots and supports quad T1, quad E1, and four port Ethernet switch cards, up to 8xT1/E1 total bandwidt</v>
          </cell>
          <cell r="D833">
            <v>4195</v>
          </cell>
          <cell r="E833" t="str">
            <v>N/A</v>
          </cell>
          <cell r="F833" t="str">
            <v>M52 (ACES 5X8XNBD Only)</v>
          </cell>
          <cell r="H833">
            <v>0</v>
          </cell>
          <cell r="I833" t="str">
            <v xml:space="preserve"> </v>
          </cell>
          <cell r="J833" t="str">
            <v xml:space="preserve"> </v>
          </cell>
          <cell r="K833" t="str">
            <v xml:space="preserve"> </v>
          </cell>
        </row>
        <row r="834">
          <cell r="A834" t="str">
            <v>TRACER 6410 (Freq. B)</v>
          </cell>
          <cell r="B834" t="str">
            <v>12806410L2B</v>
          </cell>
          <cell r="C834" t="str">
            <v>19" x 1U rackmount integrated modular radio capable of supporting  T1/E1 and Ethernet connectivity up to 16 Mpbs.  System features two modular interface slots and supports quad T1, quad E1, and four port Ethernet switch cards, up to 8xT1/E1 total bandwidt</v>
          </cell>
          <cell r="D834">
            <v>4195</v>
          </cell>
          <cell r="E834" t="str">
            <v>N/A</v>
          </cell>
          <cell r="F834" t="str">
            <v>M52 (ACES 5X8XNBD Only)</v>
          </cell>
          <cell r="H834">
            <v>0</v>
          </cell>
          <cell r="I834" t="str">
            <v xml:space="preserve"> </v>
          </cell>
          <cell r="J834" t="str">
            <v xml:space="preserve"> </v>
          </cell>
          <cell r="K834" t="str">
            <v xml:space="preserve"> </v>
          </cell>
        </row>
        <row r="835">
          <cell r="A835" t="str">
            <v>TRACER 6420 (Freq. A)</v>
          </cell>
          <cell r="B835" t="str">
            <v>12806420L1A</v>
          </cell>
          <cell r="C835" t="str">
            <v>19" x 1U rackmount integrated modular radio capable of supporting  T1/E1 and Ethernet connectivity up to 16 Mpbs.  System features two modular interface slots and supports quad T1, quad E1, and four port Ethernet switch cards, up to 8xT1/E1 total bandwidt</v>
          </cell>
          <cell r="D835">
            <v>3595</v>
          </cell>
          <cell r="E835" t="str">
            <v>N/A</v>
          </cell>
          <cell r="F835" t="str">
            <v>M52 (ACES 5X8XNBD Only)</v>
          </cell>
          <cell r="H835">
            <v>0</v>
          </cell>
          <cell r="I835" t="str">
            <v xml:space="preserve"> </v>
          </cell>
          <cell r="J835" t="str">
            <v xml:space="preserve"> </v>
          </cell>
          <cell r="K835" t="str">
            <v xml:space="preserve"> </v>
          </cell>
        </row>
        <row r="836">
          <cell r="A836" t="str">
            <v>TRACER 6420 (Freq. B)</v>
          </cell>
          <cell r="B836" t="str">
            <v>12806420L1B</v>
          </cell>
          <cell r="C836" t="str">
            <v>19" x 1U rackmount integrated modular radio capable of supporting  T1/E1 and Ethernet connectivity up to 16 Mpbs.  System features two modular interface slots and supports quad T1, quad E1, and four port Ethernet switch cards, up to 8xT1/E1 total bandwidt</v>
          </cell>
          <cell r="D836">
            <v>3595</v>
          </cell>
          <cell r="E836" t="str">
            <v>N/A</v>
          </cell>
          <cell r="F836" t="str">
            <v>M52 (ACES 5X8XNBD Only)</v>
          </cell>
          <cell r="H836">
            <v>0</v>
          </cell>
          <cell r="I836" t="str">
            <v xml:space="preserve"> </v>
          </cell>
          <cell r="J836" t="str">
            <v xml:space="preserve"> </v>
          </cell>
          <cell r="K836" t="str">
            <v xml:space="preserve"> </v>
          </cell>
        </row>
        <row r="837">
          <cell r="A837" t="str">
            <v>TRACER 6420 with High Power Output (Freq. A)</v>
          </cell>
          <cell r="B837" t="str">
            <v>12806420L2A</v>
          </cell>
          <cell r="C837" t="str">
            <v>19" x 1U rackmount integrated modular radio capable of supporting  T1/E1 and Ethernet connectivity up to 16 Mpbs.  System features two modular interface slots and supports quad T1, quad E1, and four port Ethernet switch cards, up to 8xT1/E1 total bandwidt</v>
          </cell>
          <cell r="D837">
            <v>4195</v>
          </cell>
          <cell r="E837" t="str">
            <v>N/A</v>
          </cell>
          <cell r="F837" t="str">
            <v>M52 (ACES 5X8XNBD Only)</v>
          </cell>
          <cell r="H837">
            <v>0</v>
          </cell>
          <cell r="K837" t="str">
            <v xml:space="preserve"> </v>
          </cell>
        </row>
        <row r="838">
          <cell r="A838" t="str">
            <v>TRACER 6420 with High Power Output (Freq. B)</v>
          </cell>
          <cell r="B838" t="str">
            <v>12806420L2B</v>
          </cell>
          <cell r="C838" t="str">
            <v>19" x 1U rackmount integrated modular radio capable of supporting  T1/E1 and Ethernet connectivity up to 16 Mpbs.  System features two modular interface slots and supports quad T1, quad E1, and four port Ethernet switch cards, up to 8xT1/E1 total bandwidt</v>
          </cell>
          <cell r="D838">
            <v>4195</v>
          </cell>
          <cell r="E838" t="str">
            <v>N/A</v>
          </cell>
          <cell r="F838" t="str">
            <v>M52 (ACES 5X8XNBD Only)</v>
          </cell>
          <cell r="H838">
            <v>0</v>
          </cell>
          <cell r="K838" t="str">
            <v xml:space="preserve"> </v>
          </cell>
        </row>
        <row r="839">
          <cell r="A839" t="str">
            <v>TRACER Quad T1 Interface Module</v>
          </cell>
          <cell r="B839" t="str">
            <v>1280040L1</v>
          </cell>
          <cell r="C839" t="str">
            <v>Quad T1 interface module for TRACER 6000 series modular radios.</v>
          </cell>
          <cell r="D839">
            <v>2350</v>
          </cell>
          <cell r="E839" t="str">
            <v>N/A</v>
          </cell>
          <cell r="F839" t="str">
            <v>Included in Chassis</v>
          </cell>
          <cell r="H839">
            <v>0</v>
          </cell>
          <cell r="I839" t="str">
            <v xml:space="preserve"> </v>
          </cell>
          <cell r="J839" t="str">
            <v xml:space="preserve"> </v>
          </cell>
          <cell r="K839" t="str">
            <v xml:space="preserve"> </v>
          </cell>
          <cell r="L839" t="str">
            <v xml:space="preserve"> </v>
          </cell>
          <cell r="M839" t="str">
            <v xml:space="preserve"> </v>
          </cell>
          <cell r="N839" t="str">
            <v xml:space="preserve"> </v>
          </cell>
          <cell r="O839" t="str">
            <v xml:space="preserve"> </v>
          </cell>
        </row>
        <row r="840">
          <cell r="A840" t="str">
            <v>TRACER Quad 120 ohm E1 Interface Module</v>
          </cell>
          <cell r="B840" t="str">
            <v>1280044L1</v>
          </cell>
          <cell r="C840" t="str">
            <v>Quad 120 ohm E1 interface module for TRACER 6000 series modular radios.</v>
          </cell>
          <cell r="D840">
            <v>2350</v>
          </cell>
          <cell r="E840" t="str">
            <v>N/A</v>
          </cell>
          <cell r="F840" t="str">
            <v>Included in Chassis</v>
          </cell>
          <cell r="H840">
            <v>0</v>
          </cell>
          <cell r="I840" t="str">
            <v xml:space="preserve"> </v>
          </cell>
          <cell r="J840" t="str">
            <v xml:space="preserve"> </v>
          </cell>
          <cell r="K840" t="str">
            <v xml:space="preserve"> </v>
          </cell>
          <cell r="L840" t="str">
            <v xml:space="preserve"> </v>
          </cell>
          <cell r="M840" t="str">
            <v xml:space="preserve"> </v>
          </cell>
          <cell r="N840" t="str">
            <v xml:space="preserve"> </v>
          </cell>
          <cell r="O840" t="str">
            <v xml:space="preserve"> </v>
          </cell>
        </row>
        <row r="841">
          <cell r="A841" t="str">
            <v>TRACER Quad 75 ohm E1 Interface Module</v>
          </cell>
          <cell r="B841" t="str">
            <v>1280044L2</v>
          </cell>
          <cell r="C841" t="str">
            <v>Quad 75 ohm E1 interface module for TRACER 6000 series modular radios.  Card has DB25 connector, and includes cable to connect to breakout panel.  NOTE: Requires 1280060L1 breakout panel to provide BNC physical interfaces.</v>
          </cell>
          <cell r="D841">
            <v>2350</v>
          </cell>
          <cell r="E841" t="str">
            <v>N/A</v>
          </cell>
          <cell r="F841" t="str">
            <v>Included in Chassis</v>
          </cell>
          <cell r="H841">
            <v>0</v>
          </cell>
          <cell r="I841" t="str">
            <v xml:space="preserve"> </v>
          </cell>
          <cell r="J841" t="str">
            <v xml:space="preserve"> </v>
          </cell>
          <cell r="K841" t="str">
            <v xml:space="preserve"> </v>
          </cell>
          <cell r="L841" t="str">
            <v xml:space="preserve"> </v>
          </cell>
          <cell r="M841" t="str">
            <v xml:space="preserve"> </v>
          </cell>
          <cell r="N841" t="str">
            <v xml:space="preserve"> </v>
          </cell>
          <cell r="O841" t="str">
            <v xml:space="preserve"> </v>
          </cell>
        </row>
        <row r="842">
          <cell r="A842" t="str">
            <v>TRACER Four port Ethernet Switch Module</v>
          </cell>
          <cell r="B842" t="str">
            <v>1280050L1</v>
          </cell>
          <cell r="C842" t="str">
            <v>Four port Ethernet bridge / layer 2 switch module for TRACER 6000 series modular radios.</v>
          </cell>
          <cell r="D842">
            <v>2350</v>
          </cell>
          <cell r="E842" t="str">
            <v>N/A</v>
          </cell>
          <cell r="F842" t="str">
            <v>Included in Chassis</v>
          </cell>
          <cell r="H842">
            <v>0</v>
          </cell>
          <cell r="I842" t="str">
            <v xml:space="preserve"> </v>
          </cell>
          <cell r="J842" t="str">
            <v xml:space="preserve"> </v>
          </cell>
          <cell r="K842" t="str">
            <v xml:space="preserve"> </v>
          </cell>
          <cell r="L842" t="str">
            <v xml:space="preserve"> </v>
          </cell>
          <cell r="M842" t="str">
            <v xml:space="preserve"> </v>
          </cell>
          <cell r="N842" t="str">
            <v xml:space="preserve"> </v>
          </cell>
          <cell r="O842" t="str">
            <v xml:space="preserve"> </v>
          </cell>
        </row>
        <row r="843">
          <cell r="A843" t="str">
            <v>TRACER Octal 75 ohm E1 BNC Breakout Panel</v>
          </cell>
          <cell r="B843" t="str">
            <v>1280060L1</v>
          </cell>
          <cell r="C843" t="str">
            <v>Octal 75 ohm E1 breakout panel provides 8 sets of 75 ohm BNC connectors.  Supports two quad E1 cards.</v>
          </cell>
          <cell r="D843">
            <v>245</v>
          </cell>
          <cell r="E843" t="str">
            <v>N/A</v>
          </cell>
          <cell r="F843" t="str">
            <v>Included in Chassis</v>
          </cell>
          <cell r="H843">
            <v>0</v>
          </cell>
          <cell r="I843" t="str">
            <v xml:space="preserve"> </v>
          </cell>
          <cell r="J843" t="str">
            <v xml:space="preserve"> </v>
          </cell>
          <cell r="K843" t="str">
            <v xml:space="preserve"> </v>
          </cell>
          <cell r="L843" t="str">
            <v xml:space="preserve"> </v>
          </cell>
          <cell r="M843" t="str">
            <v xml:space="preserve"> </v>
          </cell>
          <cell r="N843" t="str">
            <v xml:space="preserve"> </v>
          </cell>
          <cell r="O843" t="str">
            <v xml:space="preserve"> </v>
          </cell>
        </row>
        <row r="844">
          <cell r="A844" t="str">
            <v>Optional AC Power Supply for 4000/5000/6000 Series TRACER</v>
          </cell>
          <cell r="B844" t="str">
            <v>1280650L1</v>
          </cell>
          <cell r="C844" t="str">
            <v>Optional external AC Supply for TRACER 4000/5000/6000 series.  100-250 Volts AC input, 48 Volts, 1.2 Amps DC output (57 Watts).  UL, CSA, TUV approved.</v>
          </cell>
          <cell r="D844">
            <v>240</v>
          </cell>
          <cell r="E844" t="str">
            <v>N/A</v>
          </cell>
          <cell r="F844" t="str">
            <v>Included in Chassis</v>
          </cell>
          <cell r="H844">
            <v>0</v>
          </cell>
          <cell r="I844" t="str">
            <v xml:space="preserve"> </v>
          </cell>
          <cell r="J844" t="str">
            <v xml:space="preserve"> </v>
          </cell>
          <cell r="K844" t="str">
            <v xml:space="preserve"> </v>
          </cell>
          <cell r="L844" t="str">
            <v xml:space="preserve"> </v>
          </cell>
          <cell r="M844" t="str">
            <v xml:space="preserve"> </v>
          </cell>
          <cell r="N844" t="str">
            <v xml:space="preserve"> </v>
          </cell>
          <cell r="O844" t="str">
            <v xml:space="preserve"> </v>
          </cell>
        </row>
        <row r="845">
          <cell r="A845" t="str">
            <v>MODULES &amp; ACCESSORIES</v>
          </cell>
        </row>
        <row r="846">
          <cell r="A846" t="str">
            <v>4-Wire Switched 56 DBU Module</v>
          </cell>
          <cell r="B846" t="str">
            <v>1204001L1</v>
          </cell>
          <cell r="C846" t="str">
            <v>Modular 4-wire Switched 56 Dial Backup card, works in DSU IV ESP, TSU ESP, Express 5200 series, DSU IQ, TSU IQ, and TSU IQ+ . NOT COMPATIBLE WITH THE IQ 310.</v>
          </cell>
          <cell r="D846">
            <v>300</v>
          </cell>
          <cell r="E846" t="str">
            <v>Included in Chassis</v>
          </cell>
          <cell r="F846" t="str">
            <v>Included in Chassis</v>
          </cell>
          <cell r="H846">
            <v>0</v>
          </cell>
          <cell r="I846" t="str">
            <v xml:space="preserve"> </v>
          </cell>
          <cell r="J846" t="str">
            <v xml:space="preserve"> </v>
          </cell>
          <cell r="K846" t="str">
            <v xml:space="preserve"> </v>
          </cell>
          <cell r="L846" t="str">
            <v xml:space="preserve"> </v>
          </cell>
          <cell r="M846" t="str">
            <v xml:space="preserve"> </v>
          </cell>
          <cell r="N846" t="str">
            <v xml:space="preserve"> </v>
          </cell>
          <cell r="O846" t="str">
            <v xml:space="preserve"> </v>
          </cell>
        </row>
        <row r="847">
          <cell r="A847" t="str">
            <v>V.34 DBU Card</v>
          </cell>
          <cell r="B847" t="str">
            <v>1204002L2</v>
          </cell>
          <cell r="C847" t="str">
            <v xml:space="preserve">Modular V.34 Dial Backup card, works in DSU IV ESP, DSU IQ, TSU IQ, TSU IQ+, and Express 5200 series. Replaces 1204002L1. NOT COMPATIBLE WITH THE IQ 310.        </v>
          </cell>
          <cell r="D847">
            <v>395</v>
          </cell>
          <cell r="E847" t="str">
            <v>Included in Chassis</v>
          </cell>
          <cell r="F847" t="str">
            <v>Included in Chassis</v>
          </cell>
          <cell r="H847">
            <v>0</v>
          </cell>
          <cell r="I847" t="str">
            <v xml:space="preserve"> </v>
          </cell>
          <cell r="J847" t="str">
            <v xml:space="preserve"> </v>
          </cell>
          <cell r="K847" t="str">
            <v xml:space="preserve"> </v>
          </cell>
          <cell r="L847" t="str">
            <v xml:space="preserve"> </v>
          </cell>
          <cell r="M847" t="str">
            <v xml:space="preserve"> </v>
          </cell>
          <cell r="N847" t="str">
            <v xml:space="preserve"> </v>
          </cell>
          <cell r="O847" t="str">
            <v xml:space="preserve"> </v>
          </cell>
        </row>
        <row r="848">
          <cell r="A848" t="str">
            <v>ISDN BRI DBU Module</v>
          </cell>
          <cell r="B848" t="str">
            <v>1204004L1</v>
          </cell>
          <cell r="C848" t="str">
            <v>Modular BRI ISDN (2B+D) Dial Backup card, works in DSU IV ESP, TSU ESP, Express 5200 series, DSU IQ, TSU IQ, and TSU IQ+ . NOT COMPATIBLE WITH THE  IQ 310.</v>
          </cell>
          <cell r="D848">
            <v>450</v>
          </cell>
          <cell r="E848" t="str">
            <v>Included in Chassis</v>
          </cell>
          <cell r="F848" t="str">
            <v>Included in Chassis</v>
          </cell>
          <cell r="H848">
            <v>0</v>
          </cell>
          <cell r="I848" t="str">
            <v xml:space="preserve"> </v>
          </cell>
          <cell r="J848" t="str">
            <v xml:space="preserve"> </v>
          </cell>
          <cell r="K848" t="str">
            <v xml:space="preserve"> </v>
          </cell>
          <cell r="L848" t="str">
            <v xml:space="preserve"> </v>
          </cell>
          <cell r="M848" t="str">
            <v xml:space="preserve"> </v>
          </cell>
          <cell r="N848" t="str">
            <v xml:space="preserve"> </v>
          </cell>
          <cell r="O848" t="str">
            <v xml:space="preserve"> </v>
          </cell>
        </row>
        <row r="849">
          <cell r="A849" t="str">
            <v>External DCE Module</v>
          </cell>
          <cell r="B849" t="str">
            <v>1204006L1</v>
          </cell>
          <cell r="C849" t="str">
            <v>Modular External DCE card, allows for DBU using an external DCE device Express 5200 series, TSU ESP, TSU IQ, or TSU IQ+. DB25 interface that supports EIA-232 or V.35 (requires 1200193L1 or 1200194L1 V.35 adapter cable). NOT COMPATIBLE WITH THE IQ 310.</v>
          </cell>
          <cell r="D849">
            <v>195</v>
          </cell>
          <cell r="E849" t="str">
            <v>Included in Chassis</v>
          </cell>
          <cell r="F849" t="str">
            <v>Included in Chassis</v>
          </cell>
          <cell r="H849">
            <v>0</v>
          </cell>
          <cell r="I849" t="str">
            <v xml:space="preserve"> </v>
          </cell>
          <cell r="J849" t="str">
            <v xml:space="preserve"> </v>
          </cell>
          <cell r="K849" t="str">
            <v xml:space="preserve"> </v>
          </cell>
          <cell r="L849" t="str">
            <v xml:space="preserve"> </v>
          </cell>
          <cell r="M849" t="str">
            <v xml:space="preserve"> </v>
          </cell>
          <cell r="N849" t="str">
            <v xml:space="preserve"> </v>
          </cell>
          <cell r="O849" t="str">
            <v xml:space="preserve"> </v>
          </cell>
        </row>
        <row r="850">
          <cell r="A850" t="str">
            <v>IQ Series V.34 DBU Module</v>
          </cell>
          <cell r="B850" t="str">
            <v>1204002L3</v>
          </cell>
          <cell r="C850" t="str">
            <v>Modular V.34 Dial Backup card, works in IQ 310.</v>
          </cell>
          <cell r="D850">
            <v>395</v>
          </cell>
          <cell r="E850" t="str">
            <v>Included in Chassis</v>
          </cell>
          <cell r="F850" t="str">
            <v>Included in Chassis</v>
          </cell>
          <cell r="H850">
            <v>0</v>
          </cell>
          <cell r="I850" t="str">
            <v xml:space="preserve"> </v>
          </cell>
          <cell r="J850" t="str">
            <v xml:space="preserve"> </v>
          </cell>
          <cell r="K850" t="str">
            <v xml:space="preserve"> </v>
          </cell>
          <cell r="L850" t="str">
            <v xml:space="preserve"> </v>
          </cell>
          <cell r="M850" t="str">
            <v xml:space="preserve"> </v>
          </cell>
          <cell r="N850" t="str">
            <v xml:space="preserve"> </v>
          </cell>
          <cell r="O850" t="str">
            <v xml:space="preserve"> </v>
          </cell>
        </row>
        <row r="851">
          <cell r="A851" t="str">
            <v>IQ Series ISDN BRI DBU Module</v>
          </cell>
          <cell r="B851" t="str">
            <v>1204004L2</v>
          </cell>
          <cell r="C851" t="str">
            <v>Modular BRI ISDN (2B+D) Dial Backup card, works in IQ 310.</v>
          </cell>
          <cell r="D851">
            <v>450</v>
          </cell>
          <cell r="E851" t="str">
            <v>Included in Chassis</v>
          </cell>
          <cell r="F851" t="str">
            <v>Included in Chassis</v>
          </cell>
          <cell r="H851">
            <v>0</v>
          </cell>
          <cell r="I851" t="str">
            <v xml:space="preserve"> </v>
          </cell>
          <cell r="J851" t="str">
            <v xml:space="preserve"> </v>
          </cell>
          <cell r="K851" t="str">
            <v xml:space="preserve"> </v>
          </cell>
          <cell r="L851" t="str">
            <v xml:space="preserve"> </v>
          </cell>
          <cell r="M851" t="str">
            <v xml:space="preserve"> </v>
          </cell>
          <cell r="N851" t="str">
            <v xml:space="preserve"> </v>
          </cell>
          <cell r="O851" t="str">
            <v xml:space="preserve"> </v>
          </cell>
        </row>
        <row r="852">
          <cell r="A852" t="str">
            <v>10BaseT Ethernet Module</v>
          </cell>
          <cell r="B852" t="str">
            <v>1204005L1</v>
          </cell>
          <cell r="C852" t="str">
            <v>Modular 10BaseT Ethernet SNMP Interface card, provides 10BaseT access to embedded SNMP agent in the following products: DSU IV ESP, DSU IQ, TSU ESP, TSU IQ and TSU IQ +.</v>
          </cell>
          <cell r="D852">
            <v>195</v>
          </cell>
          <cell r="E852" t="str">
            <v>Included in Chassis</v>
          </cell>
          <cell r="F852" t="str">
            <v>Included in Chassis</v>
          </cell>
          <cell r="H852">
            <v>0</v>
          </cell>
          <cell r="I852" t="str">
            <v xml:space="preserve"> </v>
          </cell>
          <cell r="J852" t="str">
            <v xml:space="preserve"> </v>
          </cell>
          <cell r="K852" t="str">
            <v xml:space="preserve"> </v>
          </cell>
          <cell r="L852" t="str">
            <v xml:space="preserve"> </v>
          </cell>
          <cell r="M852" t="str">
            <v xml:space="preserve"> </v>
          </cell>
          <cell r="N852" t="str">
            <v xml:space="preserve"> </v>
          </cell>
          <cell r="O852" t="str">
            <v xml:space="preserve"> </v>
          </cell>
        </row>
        <row r="853">
          <cell r="A853" t="str">
            <v>Modular Cable RJ-45 to Spade</v>
          </cell>
          <cell r="B853">
            <v>3127002</v>
          </cell>
          <cell r="C853" t="str">
            <v>6 foot 8 conductor silver satin modular cable for DSU standalone products. RJ45 connector on one end, spade lugs on the other.</v>
          </cell>
          <cell r="D853">
            <v>10</v>
          </cell>
          <cell r="E853" t="str">
            <v>Included in Chassis</v>
          </cell>
          <cell r="F853" t="str">
            <v>Included in Chassis</v>
          </cell>
          <cell r="H853">
            <v>0</v>
          </cell>
          <cell r="I853" t="str">
            <v xml:space="preserve"> </v>
          </cell>
          <cell r="J853" t="str">
            <v xml:space="preserve"> </v>
          </cell>
          <cell r="K853" t="str">
            <v xml:space="preserve"> </v>
          </cell>
          <cell r="L853" t="str">
            <v xml:space="preserve"> </v>
          </cell>
          <cell r="M853" t="str">
            <v xml:space="preserve"> </v>
          </cell>
          <cell r="N853" t="str">
            <v xml:space="preserve"> </v>
          </cell>
          <cell r="O853" t="str">
            <v xml:space="preserve"> </v>
          </cell>
        </row>
        <row r="854">
          <cell r="A854" t="str">
            <v>Modular Cable RJ-45 to RJ-45</v>
          </cell>
          <cell r="B854">
            <v>3127004</v>
          </cell>
          <cell r="C854" t="str">
            <v>6 foot 8 conductor silver satin modular cable for DSU standalone products. RJ45 connector on both ends.</v>
          </cell>
          <cell r="D854">
            <v>10</v>
          </cell>
          <cell r="E854" t="str">
            <v>Included in Chassis</v>
          </cell>
          <cell r="F854" t="str">
            <v>Included in Chassis</v>
          </cell>
          <cell r="H854">
            <v>0</v>
          </cell>
          <cell r="I854" t="str">
            <v xml:space="preserve"> </v>
          </cell>
          <cell r="J854" t="str">
            <v xml:space="preserve"> </v>
          </cell>
          <cell r="K854" t="str">
            <v xml:space="preserve"> </v>
          </cell>
          <cell r="L854" t="str">
            <v xml:space="preserve"> </v>
          </cell>
          <cell r="M854" t="str">
            <v xml:space="preserve"> </v>
          </cell>
          <cell r="N854" t="str">
            <v xml:space="preserve"> </v>
          </cell>
          <cell r="O854" t="str">
            <v xml:space="preserve"> </v>
          </cell>
        </row>
        <row r="855">
          <cell r="A855" t="str">
            <v>Telco 50/5 Female to Female Cable</v>
          </cell>
          <cell r="B855" t="str">
            <v>3353004</v>
          </cell>
          <cell r="C855" t="str">
            <v>5 foot 50 conductor cable with female 50 pin amphenol connectors on both ends used to provide CPE connections with 3353001 on T400 shelves and Total Access 750.</v>
          </cell>
          <cell r="D855">
            <v>35</v>
          </cell>
          <cell r="E855" t="str">
            <v>Included in Chassis</v>
          </cell>
          <cell r="F855" t="str">
            <v>Included in Chassis</v>
          </cell>
          <cell r="H855">
            <v>0</v>
          </cell>
          <cell r="I855" t="str">
            <v xml:space="preserve"> </v>
          </cell>
          <cell r="J855" t="str">
            <v xml:space="preserve"> </v>
          </cell>
          <cell r="K855" t="str">
            <v xml:space="preserve"> </v>
          </cell>
          <cell r="L855" t="str">
            <v xml:space="preserve"> </v>
          </cell>
          <cell r="M855" t="str">
            <v xml:space="preserve"> </v>
          </cell>
          <cell r="N855" t="str">
            <v xml:space="preserve"> </v>
          </cell>
          <cell r="O855" t="str">
            <v xml:space="preserve"> </v>
          </cell>
        </row>
        <row r="856">
          <cell r="A856" t="str">
            <v>Telco 50/5 Male to Female Cable</v>
          </cell>
          <cell r="B856">
            <v>3353003</v>
          </cell>
          <cell r="C856" t="str">
            <v>5 foot 50 conductor cable with 50 pin amphenol male connector on one end and a female connector on the other. Used to provide CPE connections with "66" type punch down blocks and Total Access 750 shelves.</v>
          </cell>
          <cell r="D856">
            <v>35</v>
          </cell>
          <cell r="E856" t="str">
            <v>Included in Chassis</v>
          </cell>
          <cell r="F856" t="str">
            <v>Included in Chassis</v>
          </cell>
          <cell r="H856">
            <v>0</v>
          </cell>
          <cell r="I856" t="str">
            <v xml:space="preserve"> </v>
          </cell>
          <cell r="J856" t="str">
            <v xml:space="preserve"> </v>
          </cell>
          <cell r="K856" t="str">
            <v xml:space="preserve"> </v>
          </cell>
          <cell r="L856" t="str">
            <v xml:space="preserve"> </v>
          </cell>
          <cell r="M856" t="str">
            <v xml:space="preserve"> </v>
          </cell>
          <cell r="N856" t="str">
            <v xml:space="preserve"> </v>
          </cell>
          <cell r="O856" t="str">
            <v xml:space="preserve"> </v>
          </cell>
        </row>
        <row r="857">
          <cell r="A857" t="str">
            <v>Telco 50/10 Male to Female Cable</v>
          </cell>
          <cell r="B857">
            <v>3353008</v>
          </cell>
          <cell r="C857" t="str">
            <v>10 foot 50 conductor cable, male to female with 50 pin amphenol conn. on each end; used to provide CPE connections with "66" type punch down blocks and Total Access 750 shelves.</v>
          </cell>
          <cell r="D857">
            <v>40</v>
          </cell>
          <cell r="E857" t="str">
            <v>Included in Chassis</v>
          </cell>
          <cell r="F857" t="str">
            <v>Included in Chassis</v>
          </cell>
          <cell r="H857">
            <v>0</v>
          </cell>
          <cell r="I857" t="str">
            <v xml:space="preserve"> </v>
          </cell>
          <cell r="J857" t="str">
            <v xml:space="preserve"> </v>
          </cell>
          <cell r="K857" t="str">
            <v xml:space="preserve"> </v>
          </cell>
          <cell r="L857" t="str">
            <v xml:space="preserve"> </v>
          </cell>
          <cell r="M857" t="str">
            <v xml:space="preserve"> </v>
          </cell>
          <cell r="N857" t="str">
            <v xml:space="preserve"> </v>
          </cell>
          <cell r="O857" t="str">
            <v xml:space="preserve"> </v>
          </cell>
        </row>
        <row r="858">
          <cell r="A858" t="str">
            <v>Telco 50/20 Male to Female Cable</v>
          </cell>
          <cell r="B858">
            <v>3353009</v>
          </cell>
          <cell r="C858" t="str">
            <v>20 foot 50 conductor cable, male to female with 50 pin amphenol conn. on both ends; used to provide CPE connections with "66" type punch down blocks and Total Access 750 shelves.</v>
          </cell>
          <cell r="D858">
            <v>50</v>
          </cell>
          <cell r="E858" t="str">
            <v>Included in Chassis</v>
          </cell>
          <cell r="F858" t="str">
            <v>Included in Chassis</v>
          </cell>
          <cell r="H858">
            <v>0</v>
          </cell>
          <cell r="I858" t="str">
            <v xml:space="preserve"> </v>
          </cell>
          <cell r="J858" t="str">
            <v xml:space="preserve"> </v>
          </cell>
          <cell r="K858" t="str">
            <v xml:space="preserve"> </v>
          </cell>
          <cell r="L858" t="str">
            <v xml:space="preserve"> </v>
          </cell>
          <cell r="M858" t="str">
            <v xml:space="preserve"> </v>
          </cell>
          <cell r="N858" t="str">
            <v xml:space="preserve"> </v>
          </cell>
          <cell r="O858" t="str">
            <v xml:space="preserve"> </v>
          </cell>
        </row>
        <row r="859">
          <cell r="A859" t="str">
            <v>Telco Cable 50/10 Male to Male Cable</v>
          </cell>
          <cell r="B859" t="str">
            <v>3353102</v>
          </cell>
          <cell r="C859" t="str">
            <v>10 foot 50 conductor cable, male to male; used to provide CPE connections to "66" type punch down blocks, Total Access 850 and Total Access 6xx products.</v>
          </cell>
          <cell r="D859">
            <v>80</v>
          </cell>
          <cell r="E859" t="str">
            <v>Included in Chassis</v>
          </cell>
          <cell r="F859" t="str">
            <v>Included in Chassis</v>
          </cell>
          <cell r="H859">
            <v>0</v>
          </cell>
          <cell r="I859" t="str">
            <v xml:space="preserve"> </v>
          </cell>
          <cell r="J859" t="str">
            <v xml:space="preserve"> </v>
          </cell>
          <cell r="K859" t="str">
            <v xml:space="preserve"> </v>
          </cell>
          <cell r="L859" t="str">
            <v xml:space="preserve"> </v>
          </cell>
          <cell r="M859" t="str">
            <v xml:space="preserve"> </v>
          </cell>
          <cell r="N859" t="str">
            <v xml:space="preserve"> </v>
          </cell>
          <cell r="O859" t="str">
            <v xml:space="preserve"> </v>
          </cell>
        </row>
        <row r="860">
          <cell r="A860" t="str">
            <v>Cable RJ45/RJ45</v>
          </cell>
          <cell r="B860" t="str">
            <v>3125M008@B</v>
          </cell>
          <cell r="C860" t="str">
            <v>Cable assembly, RJ45 to RJ45, 15 feet.  Used in TSU 100/120/600, ATLAS 800/550, and Total Access 750/850 products.</v>
          </cell>
          <cell r="D860">
            <v>12</v>
          </cell>
          <cell r="E860" t="str">
            <v>Included in Chassis</v>
          </cell>
          <cell r="F860" t="str">
            <v>Included in Chassis</v>
          </cell>
          <cell r="H860">
            <v>0</v>
          </cell>
          <cell r="I860" t="str">
            <v xml:space="preserve"> </v>
          </cell>
          <cell r="J860" t="str">
            <v xml:space="preserve"> </v>
          </cell>
          <cell r="K860" t="str">
            <v xml:space="preserve"> </v>
          </cell>
          <cell r="L860" t="str">
            <v xml:space="preserve"> </v>
          </cell>
          <cell r="M860" t="str">
            <v xml:space="preserve"> </v>
          </cell>
          <cell r="N860" t="str">
            <v xml:space="preserve"> </v>
          </cell>
          <cell r="O860" t="str">
            <v xml:space="preserve"> </v>
          </cell>
        </row>
        <row r="861">
          <cell r="A861" t="str">
            <v>Punch Down Block</v>
          </cell>
          <cell r="B861" t="str">
            <v>3353002</v>
          </cell>
          <cell r="C861" t="str">
            <v>50 position pre-wired "66" type Punch Down Block with  50 pin Female amphenol connector.  Block includes mounting bracket and Snap-On designation cover.  Use with the 3353003, 3353008 or 3353009 to connect building wiring or CPE to the Total Access 750 or</v>
          </cell>
          <cell r="D861">
            <v>50</v>
          </cell>
          <cell r="E861" t="str">
            <v>Included in Chassis</v>
          </cell>
          <cell r="F861" t="str">
            <v>Included in Chassis</v>
          </cell>
          <cell r="H861">
            <v>0</v>
          </cell>
          <cell r="I861" t="str">
            <v xml:space="preserve"> </v>
          </cell>
          <cell r="J861" t="str">
            <v xml:space="preserve"> </v>
          </cell>
          <cell r="K861" t="str">
            <v xml:space="preserve"> </v>
          </cell>
          <cell r="L861" t="str">
            <v xml:space="preserve"> </v>
          </cell>
          <cell r="M861" t="str">
            <v xml:space="preserve"> </v>
          </cell>
          <cell r="N861" t="str">
            <v xml:space="preserve"> </v>
          </cell>
          <cell r="O861" t="str">
            <v xml:space="preserve"> </v>
          </cell>
        </row>
        <row r="862">
          <cell r="A862" t="str">
            <v>INTERNATIONAL</v>
          </cell>
        </row>
        <row r="863">
          <cell r="A863" t="str">
            <v>NetVanta 1224 w/ Australian Power Cord</v>
          </cell>
          <cell r="B863" t="str">
            <v>4200500L1#AUS</v>
          </cell>
          <cell r="C863" t="str">
            <v>NetVanta 1224 Chassis with Australian Power Cord. For compliance information, refer to http://www.adtran.com/compliance.</v>
          </cell>
          <cell r="D863">
            <v>795</v>
          </cell>
          <cell r="E863" t="str">
            <v>Call for Quote</v>
          </cell>
          <cell r="F863" t="str">
            <v>Call for Quote</v>
          </cell>
          <cell r="H863">
            <v>0</v>
          </cell>
          <cell r="I863" t="str">
            <v xml:space="preserve"> </v>
          </cell>
          <cell r="J863" t="str">
            <v xml:space="preserve"> </v>
          </cell>
          <cell r="K863" t="str">
            <v xml:space="preserve"> </v>
          </cell>
          <cell r="L863" t="str">
            <v xml:space="preserve"> </v>
          </cell>
          <cell r="M863" t="str">
            <v xml:space="preserve"> </v>
          </cell>
          <cell r="N863" t="str">
            <v xml:space="preserve"> </v>
          </cell>
          <cell r="O863" t="str">
            <v xml:space="preserve"> </v>
          </cell>
        </row>
        <row r="864">
          <cell r="A864" t="str">
            <v>NetVanta 1224 w/ Euro Power Cord</v>
          </cell>
          <cell r="B864" t="str">
            <v>4200500L1#EUR</v>
          </cell>
          <cell r="C864" t="str">
            <v>NetVanta 1224 Chassis with Euro Power Cord. For compliance information, refer to http://www.adtran.com/compliance.</v>
          </cell>
          <cell r="D864">
            <v>795</v>
          </cell>
          <cell r="E864" t="str">
            <v>Call for Quote</v>
          </cell>
          <cell r="F864" t="str">
            <v>Call for Quote</v>
          </cell>
          <cell r="H864">
            <v>0</v>
          </cell>
          <cell r="I864" t="str">
            <v xml:space="preserve"> </v>
          </cell>
          <cell r="J864" t="str">
            <v xml:space="preserve"> </v>
          </cell>
          <cell r="K864" t="str">
            <v xml:space="preserve"> </v>
          </cell>
          <cell r="L864" t="str">
            <v xml:space="preserve"> </v>
          </cell>
          <cell r="M864" t="str">
            <v xml:space="preserve"> </v>
          </cell>
          <cell r="N864" t="str">
            <v xml:space="preserve"> </v>
          </cell>
          <cell r="O864" t="str">
            <v xml:space="preserve"> </v>
          </cell>
        </row>
        <row r="865">
          <cell r="A865" t="str">
            <v>NetVanta 1224 w/ UK Power Cord</v>
          </cell>
          <cell r="B865" t="str">
            <v>4200500L1#UK</v>
          </cell>
          <cell r="C865" t="str">
            <v>NetVanta 1224 Chassis with UK Power Cord. For compliance information, refer to http://www.adtran.com/compliance.</v>
          </cell>
          <cell r="D865">
            <v>795</v>
          </cell>
          <cell r="E865" t="str">
            <v>Call for Quote</v>
          </cell>
          <cell r="F865" t="str">
            <v>Call for Quote</v>
          </cell>
          <cell r="H865">
            <v>0</v>
          </cell>
          <cell r="I865" t="str">
            <v xml:space="preserve"> </v>
          </cell>
          <cell r="J865" t="str">
            <v xml:space="preserve"> </v>
          </cell>
          <cell r="K865" t="str">
            <v xml:space="preserve"> </v>
          </cell>
          <cell r="L865" t="str">
            <v xml:space="preserve"> </v>
          </cell>
          <cell r="M865" t="str">
            <v xml:space="preserve"> </v>
          </cell>
          <cell r="N865" t="str">
            <v xml:space="preserve"> </v>
          </cell>
          <cell r="O865" t="str">
            <v xml:space="preserve"> </v>
          </cell>
        </row>
        <row r="866">
          <cell r="A866" t="str">
            <v>NetVanta 1224 ST w/ Australian Power Cord</v>
          </cell>
          <cell r="B866" t="str">
            <v>4200504L1#AUS</v>
          </cell>
          <cell r="C866" t="str">
            <v>NetVanta 1224ST Chassis with Australian Power Cord. For compliance information, refer to http://www.adtran.com/compliance.</v>
          </cell>
          <cell r="D866">
            <v>895</v>
          </cell>
          <cell r="E866" t="str">
            <v>Call for Quote</v>
          </cell>
          <cell r="F866" t="str">
            <v>Call for Quote</v>
          </cell>
          <cell r="H866">
            <v>0</v>
          </cell>
          <cell r="I866" t="str">
            <v xml:space="preserve"> </v>
          </cell>
          <cell r="J866" t="str">
            <v xml:space="preserve"> </v>
          </cell>
          <cell r="K866" t="str">
            <v xml:space="preserve"> </v>
          </cell>
          <cell r="L866" t="str">
            <v xml:space="preserve"> </v>
          </cell>
          <cell r="M866" t="str">
            <v xml:space="preserve"> </v>
          </cell>
          <cell r="N866" t="str">
            <v xml:space="preserve"> </v>
          </cell>
          <cell r="O866" t="str">
            <v xml:space="preserve"> </v>
          </cell>
        </row>
        <row r="867">
          <cell r="A867" t="str">
            <v>NetVanta 1224 ST w/ Euro Power Cord</v>
          </cell>
          <cell r="B867" t="str">
            <v>4200504L1#EUR</v>
          </cell>
          <cell r="C867" t="str">
            <v>NetVanta 1224ST Chassis with Euro Power Cord. For compliance information, refer to http://www.adtran.com/compliance.</v>
          </cell>
          <cell r="D867">
            <v>895</v>
          </cell>
          <cell r="E867" t="str">
            <v>Call for Quote</v>
          </cell>
          <cell r="F867" t="str">
            <v>Call for Quote</v>
          </cell>
          <cell r="H867">
            <v>0</v>
          </cell>
          <cell r="I867" t="str">
            <v xml:space="preserve"> </v>
          </cell>
          <cell r="J867" t="str">
            <v xml:space="preserve"> </v>
          </cell>
          <cell r="K867" t="str">
            <v xml:space="preserve"> </v>
          </cell>
          <cell r="L867" t="str">
            <v xml:space="preserve"> </v>
          </cell>
          <cell r="M867" t="str">
            <v xml:space="preserve"> </v>
          </cell>
          <cell r="N867" t="str">
            <v xml:space="preserve"> </v>
          </cell>
          <cell r="O867" t="str">
            <v xml:space="preserve"> </v>
          </cell>
        </row>
        <row r="868">
          <cell r="A868" t="str">
            <v>NetVanta 1224 ST w/ UK Power Cord</v>
          </cell>
          <cell r="B868" t="str">
            <v>4200504L1#UK</v>
          </cell>
          <cell r="C868" t="str">
            <v>NetVanta 1224ST Chassis with UK Power Cord. For compliance information, refer to http://www.adtran.com/compliance.</v>
          </cell>
          <cell r="D868">
            <v>895</v>
          </cell>
          <cell r="E868" t="str">
            <v>Call for Quote</v>
          </cell>
          <cell r="F868" t="str">
            <v>Call for Quote</v>
          </cell>
          <cell r="H868">
            <v>0</v>
          </cell>
          <cell r="I868" t="str">
            <v xml:space="preserve"> </v>
          </cell>
          <cell r="J868" t="str">
            <v xml:space="preserve"> </v>
          </cell>
          <cell r="K868" t="str">
            <v xml:space="preserve"> </v>
          </cell>
          <cell r="L868" t="str">
            <v xml:space="preserve"> </v>
          </cell>
          <cell r="M868" t="str">
            <v xml:space="preserve"> </v>
          </cell>
          <cell r="N868" t="str">
            <v xml:space="preserve"> </v>
          </cell>
          <cell r="O868" t="str">
            <v xml:space="preserve"> </v>
          </cell>
        </row>
        <row r="869">
          <cell r="A869" t="str">
            <v>NetVanta 1224R w/ Australian Power Cord</v>
          </cell>
          <cell r="B869" t="str">
            <v>4200510L1#AUS</v>
          </cell>
          <cell r="C869" t="str">
            <v>NetVanta 1224R Chassis with Australian Power Cord. For compliance information, refer to http://www.adtran.com/compliance.</v>
          </cell>
          <cell r="D869">
            <v>1195</v>
          </cell>
          <cell r="E869" t="str">
            <v>Call for Quote</v>
          </cell>
          <cell r="F869" t="str">
            <v>Call for Quote</v>
          </cell>
          <cell r="H869">
            <v>0</v>
          </cell>
          <cell r="I869" t="str">
            <v xml:space="preserve"> </v>
          </cell>
          <cell r="J869" t="str">
            <v xml:space="preserve"> </v>
          </cell>
          <cell r="K869" t="str">
            <v xml:space="preserve"> </v>
          </cell>
          <cell r="L869" t="str">
            <v xml:space="preserve"> </v>
          </cell>
          <cell r="M869" t="str">
            <v xml:space="preserve"> </v>
          </cell>
          <cell r="N869" t="str">
            <v xml:space="preserve"> </v>
          </cell>
          <cell r="O869" t="str">
            <v xml:space="preserve"> </v>
          </cell>
        </row>
        <row r="870">
          <cell r="A870" t="str">
            <v>NetVanta 1224R w/ Enhanced Feature Pack Software (VPN Bundle) w/ Australian Power Cord</v>
          </cell>
          <cell r="B870" t="str">
            <v>4200510L2#AUS</v>
          </cell>
          <cell r="C870" t="str">
            <v>NetVanta 1224R Chassis with IP Enhanced Bundle (VPN Bundle) and Australian Power Cord. For compliance information, refer to http://www.adtran.com/compliance.</v>
          </cell>
          <cell r="D870">
            <v>1690</v>
          </cell>
          <cell r="E870" t="str">
            <v>Call for Quote</v>
          </cell>
          <cell r="F870" t="str">
            <v>Call for Quote</v>
          </cell>
          <cell r="H870">
            <v>0</v>
          </cell>
          <cell r="I870" t="str">
            <v xml:space="preserve"> </v>
          </cell>
          <cell r="J870" t="str">
            <v xml:space="preserve"> </v>
          </cell>
          <cell r="K870" t="str">
            <v xml:space="preserve"> </v>
          </cell>
          <cell r="L870" t="str">
            <v xml:space="preserve"> </v>
          </cell>
          <cell r="M870" t="str">
            <v xml:space="preserve"> </v>
          </cell>
          <cell r="N870" t="str">
            <v xml:space="preserve"> </v>
          </cell>
          <cell r="O870" t="str">
            <v xml:space="preserve"> </v>
          </cell>
        </row>
        <row r="871">
          <cell r="A871" t="str">
            <v>NetVanta 1224R w/ Euro Power Cord</v>
          </cell>
          <cell r="B871" t="str">
            <v>4200510L1#EUR</v>
          </cell>
          <cell r="C871" t="str">
            <v>NetVanta 1224R Chassis with Euro Power Cord. For compliance information, refer to http://www.adtran.com/compliance.</v>
          </cell>
          <cell r="D871">
            <v>1195</v>
          </cell>
          <cell r="E871" t="str">
            <v>Call for Quote</v>
          </cell>
          <cell r="F871" t="str">
            <v>Call for Quote</v>
          </cell>
          <cell r="H871">
            <v>0</v>
          </cell>
          <cell r="I871" t="str">
            <v xml:space="preserve"> </v>
          </cell>
          <cell r="J871" t="str">
            <v xml:space="preserve"> </v>
          </cell>
          <cell r="K871" t="str">
            <v xml:space="preserve"> </v>
          </cell>
          <cell r="L871" t="str">
            <v xml:space="preserve"> </v>
          </cell>
          <cell r="M871" t="str">
            <v xml:space="preserve"> </v>
          </cell>
          <cell r="N871" t="str">
            <v xml:space="preserve"> </v>
          </cell>
          <cell r="O871" t="str">
            <v xml:space="preserve"> </v>
          </cell>
        </row>
        <row r="872">
          <cell r="A872" t="str">
            <v>NetVanta 1224R w/ Enhanced Feature Pack Software (VPN Bundle)  w/ Euro Power Cord</v>
          </cell>
          <cell r="B872" t="str">
            <v>4200510L2#EUR</v>
          </cell>
          <cell r="C872" t="str">
            <v>NetVanta 1224R Chassis with IP Enhanced Bundle (VPN Bundle) and Euro Power Cord. For compliance information, refer to http://www.adtran.com/compliance.</v>
          </cell>
          <cell r="D872">
            <v>1690</v>
          </cell>
          <cell r="E872" t="str">
            <v>Call for Quote</v>
          </cell>
          <cell r="F872" t="str">
            <v>Call for Quote</v>
          </cell>
          <cell r="H872">
            <v>0</v>
          </cell>
          <cell r="I872" t="str">
            <v xml:space="preserve"> </v>
          </cell>
          <cell r="J872" t="str">
            <v xml:space="preserve"> </v>
          </cell>
          <cell r="K872" t="str">
            <v xml:space="preserve"> </v>
          </cell>
          <cell r="L872" t="str">
            <v xml:space="preserve"> </v>
          </cell>
          <cell r="M872" t="str">
            <v xml:space="preserve"> </v>
          </cell>
          <cell r="N872" t="str">
            <v xml:space="preserve"> </v>
          </cell>
          <cell r="O872" t="str">
            <v xml:space="preserve"> </v>
          </cell>
        </row>
        <row r="873">
          <cell r="A873" t="str">
            <v>NetVanta 1224R w/ UK Power Cord</v>
          </cell>
          <cell r="B873" t="str">
            <v>4200510L1#UK</v>
          </cell>
          <cell r="C873" t="str">
            <v>NetVanta 1224R Chassis with UK Power Cord. For compliance information, refer to http://www.adtran.com/compliance.</v>
          </cell>
          <cell r="D873">
            <v>1195</v>
          </cell>
          <cell r="E873" t="str">
            <v>Call for Quote</v>
          </cell>
          <cell r="F873" t="str">
            <v>Call for Quote</v>
          </cell>
          <cell r="H873">
            <v>0</v>
          </cell>
          <cell r="I873" t="str">
            <v xml:space="preserve"> </v>
          </cell>
          <cell r="J873" t="str">
            <v xml:space="preserve"> </v>
          </cell>
          <cell r="K873" t="str">
            <v xml:space="preserve"> </v>
          </cell>
          <cell r="L873" t="str">
            <v xml:space="preserve"> </v>
          </cell>
          <cell r="M873" t="str">
            <v xml:space="preserve"> </v>
          </cell>
          <cell r="N873" t="str">
            <v xml:space="preserve"> </v>
          </cell>
          <cell r="O873" t="str">
            <v xml:space="preserve"> </v>
          </cell>
        </row>
        <row r="874">
          <cell r="A874" t="str">
            <v>NetVanta 1224R w/ Enhanced Feature Pack Software (VPN Bundle)  w/ UK Power Cord</v>
          </cell>
          <cell r="B874" t="str">
            <v>4200510L2#UK</v>
          </cell>
          <cell r="C874" t="str">
            <v>NetVanta 1224R Chassis with IP Enhanced Bundle (VPN Bundle) and UK Power Cord. For compliance information, refer to http://www.adtran.com/compliance.</v>
          </cell>
          <cell r="D874">
            <v>1690</v>
          </cell>
          <cell r="E874" t="str">
            <v>Call for Quote</v>
          </cell>
          <cell r="F874" t="str">
            <v>Call for Quote</v>
          </cell>
          <cell r="H874">
            <v>0</v>
          </cell>
          <cell r="I874" t="str">
            <v xml:space="preserve"> </v>
          </cell>
          <cell r="J874" t="str">
            <v xml:space="preserve"> </v>
          </cell>
          <cell r="K874" t="str">
            <v xml:space="preserve"> </v>
          </cell>
          <cell r="L874" t="str">
            <v xml:space="preserve"> </v>
          </cell>
          <cell r="M874" t="str">
            <v xml:space="preserve"> </v>
          </cell>
          <cell r="N874" t="str">
            <v xml:space="preserve"> </v>
          </cell>
          <cell r="O874" t="str">
            <v xml:space="preserve"> </v>
          </cell>
        </row>
        <row r="875">
          <cell r="A875" t="str">
            <v>NetVanta 1224STR w/ Australian Power Cord</v>
          </cell>
          <cell r="B875" t="str">
            <v>4200520L1#AUS</v>
          </cell>
          <cell r="C875" t="str">
            <v>NetVanta 1224STR Chassis with Australian Power Cord. For compliance information, refer to http://www.adtran.com/compliance.</v>
          </cell>
          <cell r="D875">
            <v>1295</v>
          </cell>
          <cell r="E875" t="str">
            <v>Call for Quote</v>
          </cell>
          <cell r="F875" t="str">
            <v>Call for Quote</v>
          </cell>
          <cell r="H875">
            <v>0</v>
          </cell>
          <cell r="I875" t="str">
            <v xml:space="preserve"> </v>
          </cell>
          <cell r="J875" t="str">
            <v xml:space="preserve"> </v>
          </cell>
          <cell r="K875" t="str">
            <v xml:space="preserve"> </v>
          </cell>
          <cell r="L875" t="str">
            <v xml:space="preserve"> </v>
          </cell>
          <cell r="M875" t="str">
            <v xml:space="preserve"> </v>
          </cell>
          <cell r="N875" t="str">
            <v xml:space="preserve"> </v>
          </cell>
          <cell r="O875" t="str">
            <v xml:space="preserve"> </v>
          </cell>
        </row>
        <row r="876">
          <cell r="A876" t="str">
            <v>NetVanta 1224STR w/ Enhanced Feature Pack Software (VPN Bundle) w/ Australian Power Cord</v>
          </cell>
          <cell r="B876" t="str">
            <v>4200520L2#AUS</v>
          </cell>
          <cell r="C876" t="str">
            <v>NetVanta 1224STR Chassis with IP Enhanced Bundle (VPN Bundle) and Australian Power Cord. For compliance information, refer to http://www.adtran.com/compliance.</v>
          </cell>
          <cell r="D876">
            <v>1790</v>
          </cell>
          <cell r="E876" t="str">
            <v>Call for Quote</v>
          </cell>
          <cell r="F876" t="str">
            <v>Call for Quote</v>
          </cell>
          <cell r="H876">
            <v>0</v>
          </cell>
          <cell r="I876" t="str">
            <v xml:space="preserve"> </v>
          </cell>
          <cell r="J876" t="str">
            <v xml:space="preserve"> </v>
          </cell>
          <cell r="K876" t="str">
            <v xml:space="preserve"> </v>
          </cell>
          <cell r="L876" t="str">
            <v xml:space="preserve"> </v>
          </cell>
          <cell r="M876" t="str">
            <v xml:space="preserve"> </v>
          </cell>
          <cell r="N876" t="str">
            <v xml:space="preserve"> </v>
          </cell>
          <cell r="O876" t="str">
            <v xml:space="preserve"> </v>
          </cell>
        </row>
        <row r="877">
          <cell r="A877" t="str">
            <v>NetVanta 1224STR w/ Euro Power Cord</v>
          </cell>
          <cell r="B877" t="str">
            <v>4200520L1#EUR</v>
          </cell>
          <cell r="C877" t="str">
            <v>NetVanta 1224STR Chassis with Euro Power Cord. For compliance information, refer to http://www.adtran.com/compliance.</v>
          </cell>
          <cell r="D877">
            <v>1295</v>
          </cell>
          <cell r="E877" t="str">
            <v>Call for Quote</v>
          </cell>
          <cell r="F877" t="str">
            <v>Call for Quote</v>
          </cell>
          <cell r="H877">
            <v>0</v>
          </cell>
          <cell r="I877" t="str">
            <v xml:space="preserve"> </v>
          </cell>
          <cell r="J877" t="str">
            <v xml:space="preserve"> </v>
          </cell>
          <cell r="K877" t="str">
            <v xml:space="preserve"> </v>
          </cell>
          <cell r="L877" t="str">
            <v xml:space="preserve"> </v>
          </cell>
          <cell r="M877" t="str">
            <v xml:space="preserve"> </v>
          </cell>
          <cell r="N877" t="str">
            <v xml:space="preserve"> </v>
          </cell>
          <cell r="O877" t="str">
            <v xml:space="preserve"> </v>
          </cell>
        </row>
        <row r="878">
          <cell r="A878" t="str">
            <v>NetVanta 1224STR w/ Enhanced Feature Pack Software (VPN Bundle) w/ Euro Power Cord</v>
          </cell>
          <cell r="B878" t="str">
            <v>4200520L2#EUR</v>
          </cell>
          <cell r="C878" t="str">
            <v>NetVanta 1224STR Chassis with IP Enhanced Bundle (VPN Bundle) and Euro Power Cord. For compliance information, refer to http://www.adtran.com/compliance.</v>
          </cell>
          <cell r="D878">
            <v>1790</v>
          </cell>
          <cell r="E878" t="str">
            <v>Call for Quote</v>
          </cell>
          <cell r="F878" t="str">
            <v>Call for Quote</v>
          </cell>
          <cell r="H878">
            <v>0</v>
          </cell>
          <cell r="I878" t="str">
            <v xml:space="preserve"> </v>
          </cell>
          <cell r="J878" t="str">
            <v xml:space="preserve"> </v>
          </cell>
          <cell r="K878" t="str">
            <v xml:space="preserve"> </v>
          </cell>
          <cell r="L878" t="str">
            <v xml:space="preserve"> </v>
          </cell>
          <cell r="M878" t="str">
            <v xml:space="preserve"> </v>
          </cell>
          <cell r="N878" t="str">
            <v xml:space="preserve"> </v>
          </cell>
          <cell r="O878" t="str">
            <v xml:space="preserve"> </v>
          </cell>
        </row>
        <row r="879">
          <cell r="A879" t="str">
            <v>NetVanta 1224STR w/ UK Power Cord</v>
          </cell>
          <cell r="B879" t="str">
            <v>4200520L1#UK</v>
          </cell>
          <cell r="C879" t="str">
            <v>NetVanta 1224STR Chassis with UK Power Cord. For compliance information, refer to http://www.adtran.com/compliance.</v>
          </cell>
          <cell r="D879">
            <v>1295</v>
          </cell>
          <cell r="E879" t="str">
            <v>Call for Quote</v>
          </cell>
          <cell r="F879" t="str">
            <v>Call for Quote</v>
          </cell>
          <cell r="H879">
            <v>0</v>
          </cell>
          <cell r="I879" t="str">
            <v xml:space="preserve"> </v>
          </cell>
          <cell r="J879" t="str">
            <v xml:space="preserve"> </v>
          </cell>
          <cell r="K879" t="str">
            <v xml:space="preserve"> </v>
          </cell>
          <cell r="L879" t="str">
            <v xml:space="preserve"> </v>
          </cell>
          <cell r="M879" t="str">
            <v xml:space="preserve"> </v>
          </cell>
          <cell r="N879" t="str">
            <v xml:space="preserve"> </v>
          </cell>
          <cell r="O879" t="str">
            <v xml:space="preserve"> </v>
          </cell>
        </row>
        <row r="880">
          <cell r="A880" t="str">
            <v>NetVanta 1224STR w/ Enhanced Feature Pack Software (VPN Bundle) w/ UK Power Cord</v>
          </cell>
          <cell r="B880" t="str">
            <v>4200520L2#UK</v>
          </cell>
          <cell r="C880" t="str">
            <v>NetVanta 1224STR Chassis with IP Enhanced Bundle (VPN Bundle) and UK Power Cord. For compliance information, refer to http://www.adtran.com/compliance.</v>
          </cell>
          <cell r="D880">
            <v>1790</v>
          </cell>
          <cell r="E880" t="str">
            <v>Call for Quote</v>
          </cell>
          <cell r="F880" t="str">
            <v>Call for Quote</v>
          </cell>
          <cell r="H880">
            <v>0</v>
          </cell>
          <cell r="I880" t="str">
            <v xml:space="preserve"> </v>
          </cell>
          <cell r="J880" t="str">
            <v xml:space="preserve"> </v>
          </cell>
          <cell r="K880" t="str">
            <v xml:space="preserve"> </v>
          </cell>
          <cell r="L880" t="str">
            <v xml:space="preserve"> </v>
          </cell>
          <cell r="M880" t="str">
            <v xml:space="preserve"> </v>
          </cell>
          <cell r="N880" t="str">
            <v xml:space="preserve"> </v>
          </cell>
          <cell r="O880" t="str">
            <v xml:space="preserve"> </v>
          </cell>
        </row>
        <row r="881">
          <cell r="A881" t="str">
            <v>NetVanta 1224R PoE w/ Australian power cord</v>
          </cell>
          <cell r="B881" t="str">
            <v>4200530L1#AUS</v>
          </cell>
          <cell r="C881" t="str">
            <v>NetVanta 1224R PoE with Australian Power cord. For compliance information, refer to http://www.adtran.com/compliance.</v>
          </cell>
          <cell r="D881">
            <v>2195</v>
          </cell>
          <cell r="E881" t="str">
            <v>Call for Quote</v>
          </cell>
          <cell r="F881" t="str">
            <v>Call for Quote</v>
          </cell>
          <cell r="H881">
            <v>0</v>
          </cell>
          <cell r="I881" t="str">
            <v xml:space="preserve"> </v>
          </cell>
          <cell r="J881" t="str">
            <v xml:space="preserve"> </v>
          </cell>
          <cell r="K881" t="str">
            <v xml:space="preserve"> </v>
          </cell>
          <cell r="L881" t="str">
            <v xml:space="preserve"> </v>
          </cell>
          <cell r="M881" t="str">
            <v xml:space="preserve"> </v>
          </cell>
          <cell r="N881" t="str">
            <v xml:space="preserve"> </v>
          </cell>
          <cell r="O881" t="str">
            <v xml:space="preserve"> </v>
          </cell>
        </row>
        <row r="882">
          <cell r="A882" t="str">
            <v>NetVanta 1224R PoE w/ Euro power cord</v>
          </cell>
          <cell r="B882" t="str">
            <v>4200530L1#EUR</v>
          </cell>
          <cell r="C882" t="str">
            <v>NetVanta 1224R PoE with Euro Power cord. For compliance information, refer to http://www.adtran.com/compliance.</v>
          </cell>
          <cell r="D882">
            <v>2195</v>
          </cell>
          <cell r="E882" t="str">
            <v>Call for Quote</v>
          </cell>
          <cell r="F882" t="str">
            <v>Call for Quote</v>
          </cell>
          <cell r="H882">
            <v>0</v>
          </cell>
          <cell r="I882" t="str">
            <v xml:space="preserve"> </v>
          </cell>
          <cell r="J882" t="str">
            <v xml:space="preserve"> </v>
          </cell>
          <cell r="K882" t="str">
            <v xml:space="preserve"> </v>
          </cell>
          <cell r="L882" t="str">
            <v xml:space="preserve"> </v>
          </cell>
          <cell r="M882" t="str">
            <v xml:space="preserve"> </v>
          </cell>
          <cell r="N882" t="str">
            <v xml:space="preserve"> </v>
          </cell>
          <cell r="O882" t="str">
            <v xml:space="preserve"> </v>
          </cell>
        </row>
        <row r="883">
          <cell r="A883" t="str">
            <v>NetVanta 1224R PoE w/ UK power cord</v>
          </cell>
          <cell r="B883" t="str">
            <v>4200530L1#UK</v>
          </cell>
          <cell r="C883" t="str">
            <v>NetVanta 1224R PoE with UK Power cord. For compliance information, refer to http://www.adtran.com/compliance.</v>
          </cell>
          <cell r="D883">
            <v>2195</v>
          </cell>
          <cell r="E883" t="str">
            <v>Call for Quote</v>
          </cell>
          <cell r="F883" t="str">
            <v>Call for Quote</v>
          </cell>
          <cell r="H883">
            <v>0</v>
          </cell>
          <cell r="I883" t="str">
            <v xml:space="preserve"> </v>
          </cell>
          <cell r="J883" t="str">
            <v xml:space="preserve"> </v>
          </cell>
          <cell r="K883" t="str">
            <v xml:space="preserve"> </v>
          </cell>
          <cell r="L883" t="str">
            <v xml:space="preserve"> </v>
          </cell>
          <cell r="M883" t="str">
            <v xml:space="preserve"> </v>
          </cell>
          <cell r="N883" t="str">
            <v xml:space="preserve"> </v>
          </cell>
          <cell r="O883" t="str">
            <v xml:space="preserve"> </v>
          </cell>
        </row>
        <row r="884">
          <cell r="A884" t="str">
            <v>NetVanta 1224R PoE w/ Enhanced Featur Pack (VPN Bundle) and Australian power cord</v>
          </cell>
          <cell r="B884" t="str">
            <v>4200530L2#AUS</v>
          </cell>
          <cell r="C884" t="str">
            <v>NetVanta 1224R PoE with IP Enhanced Bundle (VPN Bundle) and Australian Power cord. For compliance information, refer to http://www.adtran.com/compliance.</v>
          </cell>
          <cell r="D884">
            <v>2690</v>
          </cell>
          <cell r="E884" t="str">
            <v>Call for Quote</v>
          </cell>
          <cell r="F884" t="str">
            <v>Call for Quote</v>
          </cell>
          <cell r="H884">
            <v>0</v>
          </cell>
          <cell r="I884" t="str">
            <v xml:space="preserve"> </v>
          </cell>
          <cell r="J884" t="str">
            <v xml:space="preserve"> </v>
          </cell>
          <cell r="K884" t="str">
            <v xml:space="preserve"> </v>
          </cell>
          <cell r="L884" t="str">
            <v xml:space="preserve"> </v>
          </cell>
          <cell r="M884" t="str">
            <v xml:space="preserve"> </v>
          </cell>
          <cell r="N884" t="str">
            <v xml:space="preserve"> </v>
          </cell>
          <cell r="O884" t="str">
            <v xml:space="preserve"> </v>
          </cell>
        </row>
        <row r="885">
          <cell r="A885" t="str">
            <v>NetVanta 1224R PoE w/ Enhanced Featur Pack (VPN Bundle) and Euro power cord</v>
          </cell>
          <cell r="B885" t="str">
            <v>4200530L2#EUR</v>
          </cell>
          <cell r="C885" t="str">
            <v>NetVanta 1224R PoE with IP Enhanced Bundle (VPN Bundle) and Euro Power cord. For compliance information, refer to http://www.adtran.com/compliance.</v>
          </cell>
          <cell r="D885">
            <v>2690</v>
          </cell>
          <cell r="E885" t="str">
            <v>Call for Quote</v>
          </cell>
          <cell r="F885" t="str">
            <v>Call for Quote</v>
          </cell>
          <cell r="H885">
            <v>0</v>
          </cell>
          <cell r="I885" t="str">
            <v xml:space="preserve"> </v>
          </cell>
          <cell r="J885" t="str">
            <v xml:space="preserve"> </v>
          </cell>
          <cell r="K885" t="str">
            <v xml:space="preserve"> </v>
          </cell>
          <cell r="L885" t="str">
            <v xml:space="preserve"> </v>
          </cell>
          <cell r="M885" t="str">
            <v xml:space="preserve"> </v>
          </cell>
          <cell r="N885" t="str">
            <v xml:space="preserve"> </v>
          </cell>
          <cell r="O885" t="str">
            <v xml:space="preserve"> </v>
          </cell>
        </row>
        <row r="886">
          <cell r="A886" t="str">
            <v>NetVanta 1224R PoE w/ Enhanced Featur Pack (VPN Bundle) and UK power cord</v>
          </cell>
          <cell r="B886" t="str">
            <v>4200530L2#UK</v>
          </cell>
          <cell r="C886" t="str">
            <v>NetVanta 1224R PoE with IP Enhanced Bundle (VPN Bundle) and UK Power cord. For compliance information, refer to http://www.adtran.com/compliance.</v>
          </cell>
          <cell r="D886">
            <v>2690</v>
          </cell>
          <cell r="E886" t="str">
            <v>Call for Quote</v>
          </cell>
          <cell r="F886" t="str">
            <v>Call for Quote</v>
          </cell>
          <cell r="H886">
            <v>0</v>
          </cell>
          <cell r="I886" t="str">
            <v xml:space="preserve"> </v>
          </cell>
          <cell r="J886" t="str">
            <v xml:space="preserve"> </v>
          </cell>
          <cell r="K886" t="str">
            <v xml:space="preserve"> </v>
          </cell>
          <cell r="L886" t="str">
            <v xml:space="preserve"> </v>
          </cell>
          <cell r="M886" t="str">
            <v xml:space="preserve"> </v>
          </cell>
          <cell r="N886" t="str">
            <v xml:space="preserve"> </v>
          </cell>
          <cell r="O886" t="str">
            <v xml:space="preserve"> </v>
          </cell>
        </row>
        <row r="887">
          <cell r="A887" t="str">
            <v>NetVanta 1224STR PoE w/ Australian power cord</v>
          </cell>
          <cell r="B887" t="str">
            <v>4200570L1#AUS</v>
          </cell>
          <cell r="C887" t="str">
            <v>NetVanta 1224STR PoE with Australian Power cord. For compliance information, refer to http://www.adtran.com/compliance.</v>
          </cell>
          <cell r="D887">
            <v>2295</v>
          </cell>
          <cell r="E887" t="str">
            <v>Call for Quote</v>
          </cell>
          <cell r="F887" t="str">
            <v>Call for Quote</v>
          </cell>
          <cell r="H887">
            <v>0</v>
          </cell>
          <cell r="I887" t="str">
            <v xml:space="preserve"> </v>
          </cell>
          <cell r="J887" t="str">
            <v xml:space="preserve"> </v>
          </cell>
          <cell r="K887" t="str">
            <v xml:space="preserve"> </v>
          </cell>
          <cell r="L887" t="str">
            <v xml:space="preserve"> </v>
          </cell>
          <cell r="M887" t="str">
            <v xml:space="preserve"> </v>
          </cell>
          <cell r="N887" t="str">
            <v xml:space="preserve"> </v>
          </cell>
          <cell r="O887" t="str">
            <v xml:space="preserve"> </v>
          </cell>
        </row>
        <row r="888">
          <cell r="A888" t="str">
            <v>NetVanta 1224STR PoE w/ Euro power cord</v>
          </cell>
          <cell r="B888" t="str">
            <v>4200570L1#EUR</v>
          </cell>
          <cell r="C888" t="str">
            <v>NetVanta 1224STR PoE with Euro Power cord. For compliance information, refer to http://www.adtran.com/compliance.</v>
          </cell>
          <cell r="D888">
            <v>2295</v>
          </cell>
          <cell r="E888" t="str">
            <v>Call for Quote</v>
          </cell>
          <cell r="F888" t="str">
            <v>Call for Quote</v>
          </cell>
          <cell r="H888">
            <v>0</v>
          </cell>
          <cell r="I888" t="str">
            <v xml:space="preserve"> </v>
          </cell>
          <cell r="J888" t="str">
            <v xml:space="preserve"> </v>
          </cell>
          <cell r="K888" t="str">
            <v xml:space="preserve"> </v>
          </cell>
          <cell r="L888" t="str">
            <v xml:space="preserve"> </v>
          </cell>
          <cell r="M888" t="str">
            <v xml:space="preserve"> </v>
          </cell>
          <cell r="N888" t="str">
            <v xml:space="preserve"> </v>
          </cell>
          <cell r="O888" t="str">
            <v xml:space="preserve"> </v>
          </cell>
        </row>
        <row r="889">
          <cell r="A889" t="str">
            <v>NetVanta 1224STR PoE w/ UK power cord</v>
          </cell>
          <cell r="B889" t="str">
            <v>4200570L1#UK</v>
          </cell>
          <cell r="C889" t="str">
            <v>NetVanta 1224STR PoE with UK Power cord. For compliance information, refer to http://www.adtran.com/compliance.</v>
          </cell>
          <cell r="D889">
            <v>2295</v>
          </cell>
          <cell r="E889" t="str">
            <v>Call for Quote</v>
          </cell>
          <cell r="F889" t="str">
            <v>Call for Quote</v>
          </cell>
          <cell r="H889">
            <v>0</v>
          </cell>
          <cell r="I889" t="str">
            <v xml:space="preserve"> </v>
          </cell>
          <cell r="J889" t="str">
            <v xml:space="preserve"> </v>
          </cell>
          <cell r="K889" t="str">
            <v xml:space="preserve"> </v>
          </cell>
          <cell r="L889" t="str">
            <v xml:space="preserve"> </v>
          </cell>
          <cell r="M889" t="str">
            <v xml:space="preserve"> </v>
          </cell>
          <cell r="N889" t="str">
            <v xml:space="preserve"> </v>
          </cell>
          <cell r="O889" t="str">
            <v xml:space="preserve"> </v>
          </cell>
        </row>
        <row r="890">
          <cell r="A890" t="str">
            <v>NetVanta 1224STR PoE w/ Enhanced Feature Pack and Australian power cord</v>
          </cell>
          <cell r="B890" t="str">
            <v>4200570L2#AUS</v>
          </cell>
          <cell r="C890" t="str">
            <v>NetVanta 1224STR PoE with IP Enhanced Bundle (VPN Bundle) and Australian Power cord. For compliance information, refer to http://www.adtran.com/compliance.</v>
          </cell>
          <cell r="D890">
            <v>2790</v>
          </cell>
          <cell r="E890" t="str">
            <v>Call for Quote</v>
          </cell>
          <cell r="F890" t="str">
            <v>Call for Quote</v>
          </cell>
          <cell r="H890">
            <v>0</v>
          </cell>
          <cell r="I890" t="str">
            <v xml:space="preserve"> </v>
          </cell>
          <cell r="J890" t="str">
            <v xml:space="preserve"> </v>
          </cell>
          <cell r="K890" t="str">
            <v xml:space="preserve"> </v>
          </cell>
          <cell r="L890" t="str">
            <v xml:space="preserve"> </v>
          </cell>
          <cell r="M890" t="str">
            <v xml:space="preserve"> </v>
          </cell>
          <cell r="N890" t="str">
            <v xml:space="preserve"> </v>
          </cell>
          <cell r="O890" t="str">
            <v xml:space="preserve"> </v>
          </cell>
        </row>
        <row r="891">
          <cell r="A891" t="str">
            <v>NetVanta 1224STR PoE w/ Enhanced Feature Pack and Euro power cord</v>
          </cell>
          <cell r="B891" t="str">
            <v>4200570L2#EUR</v>
          </cell>
          <cell r="C891" t="str">
            <v>NetVanta 1224STR PoE with IP Enhanced Bundle (VPN Bundle) and Euro Power cord. For compliance information, refer to http://www.adtran.com/compliance.</v>
          </cell>
          <cell r="D891">
            <v>2790</v>
          </cell>
          <cell r="E891" t="str">
            <v>Call for Quote</v>
          </cell>
          <cell r="F891" t="str">
            <v>Call for Quote</v>
          </cell>
          <cell r="H891">
            <v>0</v>
          </cell>
          <cell r="I891" t="str">
            <v xml:space="preserve"> </v>
          </cell>
          <cell r="J891" t="str">
            <v xml:space="preserve"> </v>
          </cell>
          <cell r="K891" t="str">
            <v xml:space="preserve"> </v>
          </cell>
          <cell r="L891" t="str">
            <v xml:space="preserve"> </v>
          </cell>
          <cell r="M891" t="str">
            <v xml:space="preserve"> </v>
          </cell>
          <cell r="N891" t="str">
            <v xml:space="preserve"> </v>
          </cell>
          <cell r="O891" t="str">
            <v xml:space="preserve"> </v>
          </cell>
        </row>
        <row r="892">
          <cell r="A892" t="str">
            <v>NetVanta 1224STR PoE w/ Enhanced Feature Pack and UK power cord</v>
          </cell>
          <cell r="B892" t="str">
            <v>4200570L2#UK</v>
          </cell>
          <cell r="C892" t="str">
            <v>NetVanta 1224STR PoE with IP Enhanced Bundle (VPN Bundle) and UK Power cord. For compliance information, refer to http://www.adtran.com/compliance.</v>
          </cell>
          <cell r="D892">
            <v>2790</v>
          </cell>
          <cell r="E892" t="str">
            <v>Call for Quote</v>
          </cell>
          <cell r="F892" t="str">
            <v>Call for Quote</v>
          </cell>
          <cell r="H892">
            <v>0</v>
          </cell>
          <cell r="I892" t="str">
            <v xml:space="preserve"> </v>
          </cell>
          <cell r="J892" t="str">
            <v xml:space="preserve"> </v>
          </cell>
          <cell r="K892" t="str">
            <v xml:space="preserve"> </v>
          </cell>
          <cell r="L892" t="str">
            <v xml:space="preserve"> </v>
          </cell>
          <cell r="M892" t="str">
            <v xml:space="preserve"> </v>
          </cell>
          <cell r="N892" t="str">
            <v xml:space="preserve"> </v>
          </cell>
          <cell r="O892" t="str">
            <v xml:space="preserve"> </v>
          </cell>
        </row>
        <row r="893">
          <cell r="A893" t="str">
            <v>NetVanta 1224 PoE w/ Australian power cord</v>
          </cell>
          <cell r="B893" t="str">
            <v>4200580L1#AUS</v>
          </cell>
          <cell r="C893" t="str">
            <v>NetVanta 1224 PoE with Australian Power cord. For compliance information, refer to http://www.adtran.com/compliance.</v>
          </cell>
          <cell r="D893">
            <v>1795</v>
          </cell>
          <cell r="E893" t="str">
            <v>Call for Quote</v>
          </cell>
          <cell r="F893" t="str">
            <v>Call for Quote</v>
          </cell>
          <cell r="H893">
            <v>0</v>
          </cell>
          <cell r="I893" t="str">
            <v xml:space="preserve"> </v>
          </cell>
          <cell r="J893" t="str">
            <v xml:space="preserve"> </v>
          </cell>
          <cell r="K893" t="str">
            <v xml:space="preserve"> </v>
          </cell>
          <cell r="L893" t="str">
            <v xml:space="preserve"> </v>
          </cell>
          <cell r="M893" t="str">
            <v xml:space="preserve"> </v>
          </cell>
          <cell r="N893" t="str">
            <v xml:space="preserve"> </v>
          </cell>
          <cell r="O893" t="str">
            <v xml:space="preserve"> </v>
          </cell>
        </row>
        <row r="894">
          <cell r="A894" t="str">
            <v>NetVanta 1224 PoE w/ Euro power cord</v>
          </cell>
          <cell r="B894" t="str">
            <v>4200580L1#EUR</v>
          </cell>
          <cell r="C894" t="str">
            <v>NetVanta 1224 PoE with Euro Power cord. For compliance information, refer to http://www.adtran.com/compliance.</v>
          </cell>
          <cell r="D894">
            <v>1795</v>
          </cell>
          <cell r="E894" t="str">
            <v>Call for Quote</v>
          </cell>
          <cell r="F894" t="str">
            <v>Call for Quote</v>
          </cell>
          <cell r="H894">
            <v>0</v>
          </cell>
          <cell r="I894" t="str">
            <v xml:space="preserve"> </v>
          </cell>
          <cell r="J894" t="str">
            <v xml:space="preserve"> </v>
          </cell>
          <cell r="K894" t="str">
            <v xml:space="preserve"> </v>
          </cell>
          <cell r="L894" t="str">
            <v xml:space="preserve"> </v>
          </cell>
          <cell r="M894" t="str">
            <v xml:space="preserve"> </v>
          </cell>
          <cell r="N894" t="str">
            <v xml:space="preserve"> </v>
          </cell>
          <cell r="O894" t="str">
            <v xml:space="preserve"> </v>
          </cell>
        </row>
        <row r="895">
          <cell r="A895" t="str">
            <v>NetVanta 1224 PoE w/ UK power cord</v>
          </cell>
          <cell r="B895" t="str">
            <v>4200580L1#UK</v>
          </cell>
          <cell r="C895" t="str">
            <v>NetVanta 1224 PoE with UK Power cord. For compliance information, refer to http://www.adtran.com/compliance.</v>
          </cell>
          <cell r="D895">
            <v>1795</v>
          </cell>
          <cell r="E895" t="str">
            <v>Call for Quote</v>
          </cell>
          <cell r="F895" t="str">
            <v>Call for Quote</v>
          </cell>
          <cell r="H895">
            <v>0</v>
          </cell>
          <cell r="I895" t="str">
            <v xml:space="preserve"> </v>
          </cell>
          <cell r="J895" t="str">
            <v xml:space="preserve"> </v>
          </cell>
          <cell r="K895" t="str">
            <v xml:space="preserve"> </v>
          </cell>
          <cell r="L895" t="str">
            <v xml:space="preserve"> </v>
          </cell>
          <cell r="M895" t="str">
            <v xml:space="preserve"> </v>
          </cell>
          <cell r="N895" t="str">
            <v xml:space="preserve"> </v>
          </cell>
          <cell r="O895" t="str">
            <v xml:space="preserve"> </v>
          </cell>
        </row>
        <row r="896">
          <cell r="A896" t="str">
            <v>NetVanta 1224ST PoE w/ Australian power cord</v>
          </cell>
          <cell r="B896" t="str">
            <v>4200584L1#AUS</v>
          </cell>
          <cell r="C896" t="str">
            <v>NetVanta 1224ST PoE with IP Enhanced Bundle (VPN Bundle) and Australian Power cord. For compliance information, refer to http://www.adtran.com/compliance.</v>
          </cell>
          <cell r="D896">
            <v>1895</v>
          </cell>
          <cell r="E896" t="str">
            <v>Call for Quote</v>
          </cell>
          <cell r="F896" t="str">
            <v>Call for Quote</v>
          </cell>
          <cell r="H896">
            <v>0</v>
          </cell>
          <cell r="I896" t="str">
            <v xml:space="preserve"> </v>
          </cell>
          <cell r="J896" t="str">
            <v xml:space="preserve"> </v>
          </cell>
          <cell r="K896" t="str">
            <v xml:space="preserve"> </v>
          </cell>
          <cell r="L896" t="str">
            <v xml:space="preserve"> </v>
          </cell>
          <cell r="M896" t="str">
            <v xml:space="preserve"> </v>
          </cell>
          <cell r="N896" t="str">
            <v xml:space="preserve"> </v>
          </cell>
          <cell r="O896" t="str">
            <v xml:space="preserve"> </v>
          </cell>
        </row>
        <row r="897">
          <cell r="A897" t="str">
            <v>NetVanta 1224ST PoE w/ Euro power cord</v>
          </cell>
          <cell r="B897" t="str">
            <v>4200584L1#EUR</v>
          </cell>
          <cell r="C897" t="str">
            <v>NetVanta 1224ST PoE with IP Enhanced Bundle (VPN Bundle) and Euro Power cord. For compliance information, refer to http://www.adtran.com/compliance.</v>
          </cell>
          <cell r="D897">
            <v>1895</v>
          </cell>
          <cell r="E897" t="str">
            <v>Call for Quote</v>
          </cell>
          <cell r="F897" t="str">
            <v>Call for Quote</v>
          </cell>
          <cell r="H897">
            <v>0</v>
          </cell>
          <cell r="I897" t="str">
            <v xml:space="preserve"> </v>
          </cell>
          <cell r="J897" t="str">
            <v xml:space="preserve"> </v>
          </cell>
          <cell r="K897" t="str">
            <v xml:space="preserve"> </v>
          </cell>
          <cell r="L897" t="str">
            <v xml:space="preserve"> </v>
          </cell>
          <cell r="M897" t="str">
            <v xml:space="preserve"> </v>
          </cell>
          <cell r="N897" t="str">
            <v xml:space="preserve"> </v>
          </cell>
          <cell r="O897" t="str">
            <v xml:space="preserve"> </v>
          </cell>
        </row>
        <row r="898">
          <cell r="A898" t="str">
            <v>NetVanta 1224ST PoE w/ UK power cord</v>
          </cell>
          <cell r="B898" t="str">
            <v>4200584L1#UK</v>
          </cell>
          <cell r="C898" t="str">
            <v>NetVanta 1224ST PoE with IP Enhanced Bundle (VPN Bundle) and UK Power cord. For compliance information, refer to http://www.adtran.com/compliance.</v>
          </cell>
          <cell r="D898">
            <v>1895</v>
          </cell>
          <cell r="E898" t="str">
            <v>Call for Quote</v>
          </cell>
          <cell r="F898" t="str">
            <v>Call for Quote</v>
          </cell>
          <cell r="H898">
            <v>0</v>
          </cell>
          <cell r="I898" t="str">
            <v xml:space="preserve"> </v>
          </cell>
          <cell r="J898" t="str">
            <v xml:space="preserve"> </v>
          </cell>
          <cell r="K898" t="str">
            <v xml:space="preserve"> </v>
          </cell>
          <cell r="L898" t="str">
            <v xml:space="preserve"> </v>
          </cell>
          <cell r="M898" t="str">
            <v xml:space="preserve"> </v>
          </cell>
          <cell r="N898" t="str">
            <v xml:space="preserve"> </v>
          </cell>
          <cell r="O898" t="str">
            <v xml:space="preserve"> </v>
          </cell>
        </row>
        <row r="899">
          <cell r="A899" t="str">
            <v>NetVanta 1524ST w/ Australian Power Cord</v>
          </cell>
          <cell r="B899" t="str">
            <v>4200560L2#AUS</v>
          </cell>
          <cell r="C899" t="str">
            <v>NetVanta 1524ST Chassis with Australian Power Cord. Offers 20 10/100/1000BaseT and 4 combo 10/100/1000BaseT/SFP ports. For compliance information, refer to http://www.adtran.com/compliance.</v>
          </cell>
          <cell r="D899">
            <v>1395</v>
          </cell>
          <cell r="E899" t="str">
            <v>Call for Quote</v>
          </cell>
          <cell r="F899" t="str">
            <v>Call for Quote</v>
          </cell>
          <cell r="H899">
            <v>0</v>
          </cell>
          <cell r="I899" t="str">
            <v xml:space="preserve"> </v>
          </cell>
          <cell r="J899" t="str">
            <v xml:space="preserve"> </v>
          </cell>
          <cell r="K899" t="str">
            <v xml:space="preserve"> </v>
          </cell>
          <cell r="L899" t="str">
            <v xml:space="preserve"> </v>
          </cell>
          <cell r="M899" t="str">
            <v xml:space="preserve"> </v>
          </cell>
          <cell r="N899" t="str">
            <v xml:space="preserve"> </v>
          </cell>
          <cell r="O899" t="str">
            <v xml:space="preserve"> </v>
          </cell>
        </row>
        <row r="900">
          <cell r="A900" t="str">
            <v>NetVanta 1524ST w/ Euro Power Cord</v>
          </cell>
          <cell r="B900" t="str">
            <v>4200560L2#EUR</v>
          </cell>
          <cell r="C900" t="str">
            <v>NetVanta 1524ST Chassis with Euro Power Cord. Offers 20 10/100/1000BaseT and 4 combo 10/100/1000BaseT/SFP ports. For compliance information, refer to http://www.adtran.com/compliance.</v>
          </cell>
          <cell r="D900">
            <v>1395</v>
          </cell>
          <cell r="E900" t="str">
            <v>Call for Quote</v>
          </cell>
          <cell r="F900" t="str">
            <v>Call for Quote</v>
          </cell>
          <cell r="H900">
            <v>0</v>
          </cell>
          <cell r="I900" t="str">
            <v xml:space="preserve"> </v>
          </cell>
          <cell r="J900" t="str">
            <v xml:space="preserve"> </v>
          </cell>
          <cell r="K900" t="str">
            <v xml:space="preserve"> </v>
          </cell>
          <cell r="L900" t="str">
            <v xml:space="preserve"> </v>
          </cell>
          <cell r="M900" t="str">
            <v xml:space="preserve"> </v>
          </cell>
          <cell r="N900" t="str">
            <v xml:space="preserve"> </v>
          </cell>
          <cell r="O900" t="str">
            <v xml:space="preserve"> </v>
          </cell>
        </row>
        <row r="901">
          <cell r="A901" t="str">
            <v>NetVanta 1524ST w/ UK Power Cord</v>
          </cell>
          <cell r="B901" t="str">
            <v>4200560L2#UK</v>
          </cell>
          <cell r="C901" t="str">
            <v>NetVanta 1524ST Chassis with UK Power Cord. Offers 20 10/100/1000BaseT and 4 combo 10/100/1000BaseT/SFP ports. For compliance information, refer to http://www.adtran.com/compliance.</v>
          </cell>
          <cell r="D901">
            <v>1395</v>
          </cell>
          <cell r="E901" t="str">
            <v>Call for Quote</v>
          </cell>
          <cell r="F901" t="str">
            <v>Call for Quote</v>
          </cell>
          <cell r="H901">
            <v>0</v>
          </cell>
          <cell r="I901" t="str">
            <v xml:space="preserve"> </v>
          </cell>
          <cell r="J901" t="str">
            <v xml:space="preserve"> </v>
          </cell>
          <cell r="K901" t="str">
            <v xml:space="preserve"> </v>
          </cell>
          <cell r="L901" t="str">
            <v xml:space="preserve"> </v>
          </cell>
          <cell r="M901" t="str">
            <v xml:space="preserve"> </v>
          </cell>
          <cell r="N901" t="str">
            <v xml:space="preserve"> </v>
          </cell>
          <cell r="O901" t="str">
            <v xml:space="preserve"> </v>
          </cell>
        </row>
        <row r="902">
          <cell r="A902" t="str">
            <v>NetVanta 344, Annex A, w/Standard Feature Pack w/ Australian Power Supply</v>
          </cell>
          <cell r="B902" t="str">
            <v>4200426L1#AUS</v>
          </cell>
          <cell r="C902" t="str">
            <v>NetVanta 344, Annex A, with 90-240VAC, 50/60Hz auto-ranging power supply and Australian Power Cord. For compliance information, refer to http://www.adtran.com/compliance.</v>
          </cell>
          <cell r="D902">
            <v>445</v>
          </cell>
          <cell r="E902" t="str">
            <v>Call for Quote</v>
          </cell>
          <cell r="F902" t="str">
            <v>Call for Quote</v>
          </cell>
          <cell r="H902">
            <v>0</v>
          </cell>
          <cell r="I902" t="str">
            <v xml:space="preserve"> </v>
          </cell>
          <cell r="J902" t="str">
            <v xml:space="preserve"> </v>
          </cell>
          <cell r="K902" t="str">
            <v xml:space="preserve"> </v>
          </cell>
          <cell r="L902" t="str">
            <v xml:space="preserve"> </v>
          </cell>
          <cell r="M902" t="str">
            <v xml:space="preserve"> </v>
          </cell>
          <cell r="N902" t="str">
            <v xml:space="preserve"> </v>
          </cell>
          <cell r="O902" t="str">
            <v xml:space="preserve"> </v>
          </cell>
        </row>
        <row r="903">
          <cell r="A903" t="str">
            <v>NetVanta 344, Annex A, w/Standard Feature Pack w/ Euro Power Supply</v>
          </cell>
          <cell r="B903" t="str">
            <v>4200426L1#EUR</v>
          </cell>
          <cell r="C903" t="str">
            <v>NetVanta 344, Annex A, with 90-240VAC, 50/60Hz auto-ranging power supply and Euro Power Cord. For compliance information, refer to http://www.adtran.com/compliance.</v>
          </cell>
          <cell r="D903">
            <v>445</v>
          </cell>
          <cell r="E903" t="str">
            <v>Call for Quote</v>
          </cell>
          <cell r="F903" t="str">
            <v>Call for Quote</v>
          </cell>
          <cell r="H903">
            <v>0</v>
          </cell>
          <cell r="I903" t="str">
            <v xml:space="preserve"> </v>
          </cell>
          <cell r="J903" t="str">
            <v xml:space="preserve"> </v>
          </cell>
          <cell r="K903" t="str">
            <v xml:space="preserve"> </v>
          </cell>
          <cell r="L903" t="str">
            <v xml:space="preserve"> </v>
          </cell>
          <cell r="M903" t="str">
            <v xml:space="preserve"> </v>
          </cell>
          <cell r="N903" t="str">
            <v xml:space="preserve"> </v>
          </cell>
          <cell r="O903" t="str">
            <v xml:space="preserve"> </v>
          </cell>
        </row>
        <row r="904">
          <cell r="A904" t="str">
            <v>NetVanta 344, Annex A, w/Standard Feature Pack w/ UK Power Supply</v>
          </cell>
          <cell r="B904" t="str">
            <v>4200426L1#UK</v>
          </cell>
          <cell r="C904" t="str">
            <v>NetVanta 344, Annex A, with 90-240VAC, 50/60Hz auto-ranging power supply and UK Power Cord. For compliance information, refer to http://www.adtran.com/compliance.</v>
          </cell>
          <cell r="D904">
            <v>445</v>
          </cell>
          <cell r="E904" t="str">
            <v>Call for Quote</v>
          </cell>
          <cell r="F904" t="str">
            <v>Call for Quote</v>
          </cell>
          <cell r="H904">
            <v>0</v>
          </cell>
          <cell r="I904" t="str">
            <v xml:space="preserve"> </v>
          </cell>
          <cell r="J904" t="str">
            <v xml:space="preserve"> </v>
          </cell>
          <cell r="K904" t="str">
            <v xml:space="preserve"> </v>
          </cell>
          <cell r="L904" t="str">
            <v xml:space="preserve"> </v>
          </cell>
          <cell r="M904" t="str">
            <v xml:space="preserve"> </v>
          </cell>
          <cell r="N904" t="str">
            <v xml:space="preserve"> </v>
          </cell>
          <cell r="O904" t="str">
            <v xml:space="preserve"> </v>
          </cell>
        </row>
        <row r="905">
          <cell r="A905" t="str">
            <v>NetVanta 344, Annex A, w/Enhanced Feature Pack w/ Australian Power Supply</v>
          </cell>
          <cell r="B905" t="str">
            <v>4200426L2#AUS</v>
          </cell>
          <cell r="C905" t="str">
            <v>NetVanta 344, Annex A, with IP Enhanced Software (VPN Bundle) and 90-240VAC, 50/60Hz auto-ranging power supply and Australian Power Cord. For compliance information, refer to http://www.adtran.com/compliance.</v>
          </cell>
          <cell r="D905">
            <v>495</v>
          </cell>
          <cell r="E905" t="str">
            <v>Call for Quote</v>
          </cell>
          <cell r="F905" t="str">
            <v>Call for Quote</v>
          </cell>
          <cell r="H905">
            <v>0</v>
          </cell>
          <cell r="I905" t="str">
            <v xml:space="preserve"> </v>
          </cell>
          <cell r="J905" t="str">
            <v xml:space="preserve"> </v>
          </cell>
          <cell r="K905" t="str">
            <v xml:space="preserve"> </v>
          </cell>
          <cell r="L905" t="str">
            <v xml:space="preserve"> </v>
          </cell>
          <cell r="M905" t="str">
            <v xml:space="preserve"> </v>
          </cell>
          <cell r="N905" t="str">
            <v xml:space="preserve"> </v>
          </cell>
          <cell r="O905" t="str">
            <v xml:space="preserve"> </v>
          </cell>
        </row>
        <row r="906">
          <cell r="A906" t="str">
            <v>NetVanta 344, Annex A, w/Enhanced Feature Pack w/ Euro Power Supply</v>
          </cell>
          <cell r="B906" t="str">
            <v>4200426L2#EUR</v>
          </cell>
          <cell r="C906" t="str">
            <v>NetVanta 344, Annex A, with IP Enhanced Software (VPN Bundle) and 90-240VAC, 50/60Hz auto-ranging power supply and Euro Power Cord. For compliance information, refer to http://www.adtran.com/compliance.</v>
          </cell>
          <cell r="D906">
            <v>495</v>
          </cell>
          <cell r="E906" t="str">
            <v>Call for Quote</v>
          </cell>
          <cell r="F906" t="str">
            <v>Call for Quote</v>
          </cell>
          <cell r="H906">
            <v>0</v>
          </cell>
          <cell r="I906" t="str">
            <v xml:space="preserve"> </v>
          </cell>
          <cell r="J906" t="str">
            <v xml:space="preserve"> </v>
          </cell>
          <cell r="K906" t="str">
            <v xml:space="preserve"> </v>
          </cell>
          <cell r="L906" t="str">
            <v xml:space="preserve"> </v>
          </cell>
          <cell r="M906" t="str">
            <v xml:space="preserve"> </v>
          </cell>
          <cell r="N906" t="str">
            <v xml:space="preserve"> </v>
          </cell>
          <cell r="O906" t="str">
            <v xml:space="preserve"> </v>
          </cell>
        </row>
        <row r="907">
          <cell r="A907" t="str">
            <v>NetVanta 344, Annex A, w/Enhanced Feature Pack w/ UK Power Supply</v>
          </cell>
          <cell r="B907" t="str">
            <v>4200426L2#UK</v>
          </cell>
          <cell r="C907" t="str">
            <v>NetVanta 344, Annex A, with IP Enhanced Software (VPN Bundle) and 90-240VAC, 50/60Hz auto-ranging power supply and UK Power Cord. For compliance information, refer to http://www.adtran.com/compliance.</v>
          </cell>
          <cell r="D907">
            <v>495</v>
          </cell>
          <cell r="E907" t="str">
            <v>Call for Quote</v>
          </cell>
          <cell r="F907" t="str">
            <v>Call for Quote</v>
          </cell>
          <cell r="H907">
            <v>0</v>
          </cell>
          <cell r="I907" t="str">
            <v xml:space="preserve"> </v>
          </cell>
          <cell r="J907" t="str">
            <v xml:space="preserve"> </v>
          </cell>
          <cell r="K907" t="str">
            <v xml:space="preserve"> </v>
          </cell>
          <cell r="L907" t="str">
            <v xml:space="preserve"> </v>
          </cell>
          <cell r="M907" t="str">
            <v xml:space="preserve"> </v>
          </cell>
          <cell r="N907" t="str">
            <v xml:space="preserve"> </v>
          </cell>
          <cell r="O907" t="str">
            <v xml:space="preserve"> </v>
          </cell>
        </row>
        <row r="908">
          <cell r="A908" t="str">
            <v>NetVanta 344, Annex B, w/Standard Feature Pack w/ Australian Power Supply</v>
          </cell>
          <cell r="B908" t="str">
            <v>4200423L1#AUS</v>
          </cell>
          <cell r="C908" t="str">
            <v>NetVanta 344, Annex B, with 90-240VAC, 50/60Hz auto-ranging power supply and Australian Power Cord. For compliance information, refer to http://www.adtran.com/compliance.</v>
          </cell>
          <cell r="D908">
            <v>445</v>
          </cell>
          <cell r="E908" t="str">
            <v>Call for Quote</v>
          </cell>
          <cell r="F908" t="str">
            <v>Call for Quote</v>
          </cell>
          <cell r="H908">
            <v>0</v>
          </cell>
          <cell r="I908" t="str">
            <v xml:space="preserve"> </v>
          </cell>
          <cell r="J908" t="str">
            <v xml:space="preserve"> </v>
          </cell>
          <cell r="K908" t="str">
            <v xml:space="preserve"> </v>
          </cell>
          <cell r="L908" t="str">
            <v xml:space="preserve"> </v>
          </cell>
          <cell r="M908" t="str">
            <v xml:space="preserve"> </v>
          </cell>
          <cell r="N908" t="str">
            <v xml:space="preserve"> </v>
          </cell>
          <cell r="O908" t="str">
            <v xml:space="preserve"> </v>
          </cell>
        </row>
        <row r="909">
          <cell r="A909" t="str">
            <v>NetVanta 344, Annex B, w/Standard Feature Pack w/ Euro Power Supply</v>
          </cell>
          <cell r="B909" t="str">
            <v>4200423L1#EUR</v>
          </cell>
          <cell r="C909" t="str">
            <v>NetVanta 344, Annex B, with 90-240VAC, 50/60Hz auto-ranging power supply and Euro Power Cord. For compliance information, refer to http://www.adtran.com/compliance.</v>
          </cell>
          <cell r="D909">
            <v>445</v>
          </cell>
          <cell r="E909" t="str">
            <v>Call for Quote</v>
          </cell>
          <cell r="F909" t="str">
            <v>Call for Quote</v>
          </cell>
          <cell r="H909">
            <v>0</v>
          </cell>
          <cell r="I909" t="str">
            <v xml:space="preserve"> </v>
          </cell>
          <cell r="J909" t="str">
            <v xml:space="preserve"> </v>
          </cell>
          <cell r="K909" t="str">
            <v xml:space="preserve"> </v>
          </cell>
          <cell r="L909" t="str">
            <v xml:space="preserve"> </v>
          </cell>
          <cell r="M909" t="str">
            <v xml:space="preserve"> </v>
          </cell>
          <cell r="N909" t="str">
            <v xml:space="preserve"> </v>
          </cell>
          <cell r="O909" t="str">
            <v xml:space="preserve"> </v>
          </cell>
        </row>
        <row r="910">
          <cell r="A910" t="str">
            <v>NetVanta 344, Annex B, w/Standard Feature Pack w/ UK Power Supply</v>
          </cell>
          <cell r="B910" t="str">
            <v>4200423L1#UK</v>
          </cell>
          <cell r="C910" t="str">
            <v>NetVanta 344, Annex B, with 90-240VAC, 50/60Hz auto-ranging power supply and UK Power Cord. For compliance information, refer to http://www.adtran.com/compliance.</v>
          </cell>
          <cell r="D910">
            <v>445</v>
          </cell>
          <cell r="E910" t="str">
            <v>Call for Quote</v>
          </cell>
          <cell r="F910" t="str">
            <v>Call for Quote</v>
          </cell>
          <cell r="H910">
            <v>0</v>
          </cell>
          <cell r="I910" t="str">
            <v xml:space="preserve"> </v>
          </cell>
          <cell r="J910" t="str">
            <v xml:space="preserve"> </v>
          </cell>
          <cell r="K910" t="str">
            <v xml:space="preserve"> </v>
          </cell>
          <cell r="L910" t="str">
            <v xml:space="preserve"> </v>
          </cell>
          <cell r="M910" t="str">
            <v xml:space="preserve"> </v>
          </cell>
          <cell r="N910" t="str">
            <v xml:space="preserve"> </v>
          </cell>
          <cell r="O910" t="str">
            <v xml:space="preserve"> </v>
          </cell>
        </row>
        <row r="911">
          <cell r="A911" t="str">
            <v>NetVanta 344, Annex B, w/Enhanced Feature Pack w/ Australian Power Supply</v>
          </cell>
          <cell r="B911" t="str">
            <v>4200423L2#AUS</v>
          </cell>
          <cell r="C911" t="str">
            <v>NetVanta 344, Annex B, with IP Enhanced Software (VPN Bundle) and 90-240VAC, 50/60Hz auto-ranging power supply and Australian Power Cord. For compliance information, refer to http://www.adtran.com/compliance.</v>
          </cell>
          <cell r="D911">
            <v>495</v>
          </cell>
          <cell r="E911" t="str">
            <v>Call for Quote</v>
          </cell>
          <cell r="F911" t="str">
            <v>Call for Quote</v>
          </cell>
          <cell r="H911">
            <v>0</v>
          </cell>
          <cell r="I911" t="str">
            <v xml:space="preserve"> </v>
          </cell>
          <cell r="J911" t="str">
            <v xml:space="preserve"> </v>
          </cell>
          <cell r="K911" t="str">
            <v xml:space="preserve"> </v>
          </cell>
          <cell r="L911" t="str">
            <v xml:space="preserve"> </v>
          </cell>
          <cell r="M911" t="str">
            <v xml:space="preserve"> </v>
          </cell>
          <cell r="N911" t="str">
            <v xml:space="preserve"> </v>
          </cell>
          <cell r="O911" t="str">
            <v xml:space="preserve"> </v>
          </cell>
        </row>
        <row r="912">
          <cell r="A912" t="str">
            <v>NetVanta 344, Annex B, w/Enhanced Feature Pack w/ Euro Power Supply</v>
          </cell>
          <cell r="B912" t="str">
            <v>4200423L2#EUR</v>
          </cell>
          <cell r="C912" t="str">
            <v>NetVanta 344, Annex B, with IP Enhanced Software (VPN Bundle) and 90-240VAC, 50/60Hz auto-ranging power supply and Euro Power Cord. For compliance information, refer to http://www.adtran.com/compliance.</v>
          </cell>
          <cell r="D912">
            <v>495</v>
          </cell>
          <cell r="E912" t="str">
            <v>Call for Quote</v>
          </cell>
          <cell r="F912" t="str">
            <v>Call for Quote</v>
          </cell>
          <cell r="H912">
            <v>0</v>
          </cell>
          <cell r="I912" t="str">
            <v xml:space="preserve"> </v>
          </cell>
          <cell r="J912" t="str">
            <v xml:space="preserve"> </v>
          </cell>
          <cell r="K912" t="str">
            <v xml:space="preserve"> </v>
          </cell>
          <cell r="L912" t="str">
            <v xml:space="preserve"> </v>
          </cell>
          <cell r="M912" t="str">
            <v xml:space="preserve"> </v>
          </cell>
          <cell r="N912" t="str">
            <v xml:space="preserve"> </v>
          </cell>
          <cell r="O912" t="str">
            <v xml:space="preserve"> </v>
          </cell>
        </row>
        <row r="913">
          <cell r="A913" t="str">
            <v>NetVanta 344, Annex B, w/Enhanced Feature Pack w/ UK Power Supply</v>
          </cell>
          <cell r="B913" t="str">
            <v>4200423L2#UK</v>
          </cell>
          <cell r="C913" t="str">
            <v>NetVanta 344, Annex B, with IP Enhanced Software (VPN Bundle) and 90-240VAC, 50/60Hz auto-ranging power supply and UK Power Cord. For compliance information, refer to http://www.adtran.com/compliance.</v>
          </cell>
          <cell r="D913">
            <v>495</v>
          </cell>
          <cell r="E913" t="str">
            <v>Call for Quote</v>
          </cell>
          <cell r="F913" t="str">
            <v>Call for Quote</v>
          </cell>
          <cell r="H913">
            <v>0</v>
          </cell>
          <cell r="I913" t="str">
            <v xml:space="preserve"> </v>
          </cell>
          <cell r="J913" t="str">
            <v xml:space="preserve"> </v>
          </cell>
          <cell r="K913" t="str">
            <v xml:space="preserve"> </v>
          </cell>
          <cell r="L913" t="str">
            <v xml:space="preserve"> </v>
          </cell>
          <cell r="M913" t="str">
            <v xml:space="preserve"> </v>
          </cell>
          <cell r="N913" t="str">
            <v xml:space="preserve"> </v>
          </cell>
          <cell r="O913" t="str">
            <v xml:space="preserve"> </v>
          </cell>
        </row>
        <row r="914">
          <cell r="A914" t="str">
            <v>Enhanced Feature Pack Software Upgrade for NetVanta 344, Annex B</v>
          </cell>
          <cell r="B914" t="str">
            <v>1950423L2</v>
          </cell>
          <cell r="C914" t="str">
            <v>Enhanced Feature Pack software for the NetVanta 344 (1200423L1).  Includes support for IPSec-based DES/3DES/AES encryption and includes MD5/SHA1 authentication.  Supports up to 5 IPSec tunnels.</v>
          </cell>
          <cell r="D914">
            <v>50</v>
          </cell>
          <cell r="E914" t="str">
            <v>Call for Quote</v>
          </cell>
          <cell r="F914" t="str">
            <v>Call for Quote</v>
          </cell>
          <cell r="H914">
            <v>0</v>
          </cell>
          <cell r="I914" t="str">
            <v xml:space="preserve"> </v>
          </cell>
          <cell r="J914" t="str">
            <v xml:space="preserve"> </v>
          </cell>
          <cell r="K914" t="str">
            <v xml:space="preserve"> </v>
          </cell>
          <cell r="L914" t="str">
            <v xml:space="preserve"> </v>
          </cell>
          <cell r="M914" t="str">
            <v xml:space="preserve"> </v>
          </cell>
          <cell r="N914" t="str">
            <v xml:space="preserve"> </v>
          </cell>
          <cell r="O914" t="str">
            <v xml:space="preserve"> </v>
          </cell>
        </row>
        <row r="915">
          <cell r="A915" t="str">
            <v>NetVanta 3200 BASE w/ AUS Power Supply</v>
          </cell>
          <cell r="B915" t="str">
            <v>4202860L1#AUS</v>
          </cell>
          <cell r="C915" t="str">
            <v>NetVanta 3200 2nd Gen BASE with 90-240VAC, 50/60Hz auto-ranging power supply and Australian Power Cord. For compliance information, refer to http://www.adtran.com/compliance.</v>
          </cell>
          <cell r="D915">
            <v>695</v>
          </cell>
          <cell r="E915" t="str">
            <v>Call for Quote</v>
          </cell>
          <cell r="F915" t="str">
            <v>Call for Quote</v>
          </cell>
          <cell r="H915">
            <v>0</v>
          </cell>
          <cell r="I915" t="str">
            <v xml:space="preserve"> </v>
          </cell>
          <cell r="J915" t="str">
            <v xml:space="preserve"> </v>
          </cell>
          <cell r="K915" t="str">
            <v xml:space="preserve"> </v>
          </cell>
          <cell r="L915" t="str">
            <v xml:space="preserve"> </v>
          </cell>
          <cell r="M915" t="str">
            <v xml:space="preserve"> </v>
          </cell>
          <cell r="N915" t="str">
            <v xml:space="preserve"> </v>
          </cell>
          <cell r="O915" t="str">
            <v xml:space="preserve"> </v>
          </cell>
        </row>
        <row r="916">
          <cell r="A916" t="str">
            <v>NetVanta 3200 Chassis w/ IP Enhanced Software (VPN Bundle) w/ Australia Power Supply</v>
          </cell>
          <cell r="B916" t="str">
            <v>4202860L2#AUS</v>
          </cell>
          <cell r="C916" t="str">
            <v>NetVanta 3200 2nd Gen Chassis with IP Enhanced Software (VPN Bundle) and 90-240VAC, 50/60Hz auto-ranging power supply - Australia Power Cord. For compliance information, refer to http://www.adtran.com/compliance.</v>
          </cell>
          <cell r="D916">
            <v>1090</v>
          </cell>
          <cell r="E916" t="str">
            <v>Call for Quote</v>
          </cell>
          <cell r="F916" t="str">
            <v>Call for Quote</v>
          </cell>
          <cell r="H916">
            <v>0</v>
          </cell>
          <cell r="I916" t="str">
            <v xml:space="preserve"> </v>
          </cell>
          <cell r="J916" t="str">
            <v xml:space="preserve"> </v>
          </cell>
          <cell r="K916" t="str">
            <v xml:space="preserve"> </v>
          </cell>
          <cell r="L916" t="str">
            <v xml:space="preserve"> </v>
          </cell>
          <cell r="M916" t="str">
            <v xml:space="preserve"> </v>
          </cell>
          <cell r="N916" t="str">
            <v xml:space="preserve"> </v>
          </cell>
          <cell r="O916" t="str">
            <v xml:space="preserve"> </v>
          </cell>
        </row>
        <row r="917">
          <cell r="A917" t="str">
            <v>NetVanta 3430 Chassis (with three International Power Cords)</v>
          </cell>
          <cell r="B917" t="str">
            <v>1200820E1#IN</v>
          </cell>
          <cell r="C917" t="str">
            <v>Access router for frame relay and point-to-point connectivity.  Includes modular network interface and 2 integral 10/100BaseT Ethernet ports. Supports all current NetVanta Interface Modules. Features include IP routing, OSPF, BGP, RIP V1 and V2, Static ro</v>
          </cell>
          <cell r="D917">
            <v>895</v>
          </cell>
          <cell r="E917" t="str">
            <v>N4, N5</v>
          </cell>
          <cell r="F917" t="str">
            <v>N2</v>
          </cell>
          <cell r="H917">
            <v>0</v>
          </cell>
          <cell r="I917" t="str">
            <v xml:space="preserve"> </v>
          </cell>
          <cell r="J917" t="str">
            <v xml:space="preserve"> </v>
          </cell>
          <cell r="K917" t="str">
            <v xml:space="preserve"> </v>
          </cell>
          <cell r="L917" t="str">
            <v xml:space="preserve"> </v>
          </cell>
          <cell r="M917" t="str">
            <v xml:space="preserve"> </v>
          </cell>
          <cell r="N917" t="str">
            <v xml:space="preserve"> </v>
          </cell>
          <cell r="O917" t="str">
            <v xml:space="preserve"> </v>
          </cell>
        </row>
        <row r="918">
          <cell r="A918" t="str">
            <v>NetVanta 3430 Chassis w/ Enhanced Feature Pack Software (VPN Bundle) and International Power Cords</v>
          </cell>
          <cell r="B918" t="str">
            <v>4200820E2#IN</v>
          </cell>
          <cell r="C918" t="str">
            <v>Access router for frame relay and point-to-point connectivity.  Includes modular network interface and 2 integral 10/100BaseT Ethernet ports. Supports all current NetVanta Interface Modules. Features include IP routing, OSPF, BGP, RIP V1 and V2, Static ro</v>
          </cell>
          <cell r="D918">
            <v>1190</v>
          </cell>
          <cell r="E918" t="str">
            <v>N5</v>
          </cell>
          <cell r="F918" t="str">
            <v>N3</v>
          </cell>
          <cell r="H918">
            <v>0</v>
          </cell>
          <cell r="I918" t="str">
            <v xml:space="preserve"> </v>
          </cell>
          <cell r="J918" t="str">
            <v xml:space="preserve"> </v>
          </cell>
          <cell r="K918" t="str">
            <v xml:space="preserve"> </v>
          </cell>
          <cell r="L918" t="str">
            <v xml:space="preserve"> </v>
          </cell>
          <cell r="M918" t="str">
            <v xml:space="preserve"> </v>
          </cell>
          <cell r="N918" t="str">
            <v xml:space="preserve"> </v>
          </cell>
          <cell r="O918" t="str">
            <v xml:space="preserve"> </v>
          </cell>
        </row>
        <row r="919">
          <cell r="A919" t="str">
            <v>NetVanta 3448 Chassis (w/International Power Cords)</v>
          </cell>
          <cell r="B919" t="str">
            <v>1200821E1#IN</v>
          </cell>
          <cell r="C919" t="str">
            <v>Access router for frame relay and point-to-point connectivity.  Includes modular network interface and 2 integral 10/100BaseT Ethernet ports.  Also includes integrated 8 Port Fully-Managed Layer 2  Ethernet Switch.  Supports all current NetVanta Interface</v>
          </cell>
          <cell r="D919">
            <v>1045</v>
          </cell>
          <cell r="E919" t="str">
            <v>N4, N5</v>
          </cell>
          <cell r="F919" t="str">
            <v>N2</v>
          </cell>
          <cell r="H919">
            <v>0</v>
          </cell>
          <cell r="I919" t="str">
            <v xml:space="preserve"> </v>
          </cell>
          <cell r="J919" t="str">
            <v xml:space="preserve"> </v>
          </cell>
          <cell r="K919" t="str">
            <v xml:space="preserve"> </v>
          </cell>
          <cell r="L919" t="str">
            <v xml:space="preserve"> </v>
          </cell>
          <cell r="M919" t="str">
            <v xml:space="preserve"> </v>
          </cell>
          <cell r="N919" t="str">
            <v xml:space="preserve"> </v>
          </cell>
          <cell r="O919" t="str">
            <v xml:space="preserve"> </v>
          </cell>
        </row>
        <row r="920">
          <cell r="A920" t="str">
            <v>NetVanta 3448 Chassis w/ Enhanced Feature Pack Software (VPN Bundle) and International Power Cords</v>
          </cell>
          <cell r="B920" t="str">
            <v>4200821E2#IN</v>
          </cell>
          <cell r="C920" t="str">
            <v>Access router for frame relay and point-to-point connectivity.  Includes modular network interface and 2 integral 10/100BaseT Ethernet ports.  Also includes integrated 8 Port Fully-Managed Layer 2  Ethernet Switch.  Supports all current NetVanta Interface</v>
          </cell>
          <cell r="D920">
            <v>1340</v>
          </cell>
          <cell r="E920" t="str">
            <v>N5</v>
          </cell>
          <cell r="F920" t="str">
            <v>N3</v>
          </cell>
          <cell r="H920">
            <v>0</v>
          </cell>
          <cell r="I920" t="str">
            <v xml:space="preserve"> </v>
          </cell>
          <cell r="J920" t="str">
            <v xml:space="preserve"> </v>
          </cell>
          <cell r="K920" t="str">
            <v xml:space="preserve"> </v>
          </cell>
          <cell r="L920" t="str">
            <v xml:space="preserve"> </v>
          </cell>
          <cell r="M920" t="str">
            <v xml:space="preserve"> </v>
          </cell>
          <cell r="N920" t="str">
            <v xml:space="preserve"> </v>
          </cell>
          <cell r="O920" t="str">
            <v xml:space="preserve"> </v>
          </cell>
        </row>
        <row r="921">
          <cell r="A921" t="str">
            <v>NetVanta 3400 Rackmount Kit</v>
          </cell>
          <cell r="B921" t="str">
            <v>1200827E1</v>
          </cell>
          <cell r="C921" t="str">
            <v>Rackmount brackets for NetVanta 3430 and NetVanta 3448 to enable mounting  in 19" rack.</v>
          </cell>
          <cell r="D921">
            <v>75</v>
          </cell>
          <cell r="E921" t="str">
            <v>Included in Chassis</v>
          </cell>
          <cell r="F921" t="str">
            <v>Included in Chassis</v>
          </cell>
          <cell r="H921">
            <v>0</v>
          </cell>
          <cell r="I921" t="str">
            <v xml:space="preserve"> </v>
          </cell>
          <cell r="J921" t="str">
            <v xml:space="preserve"> </v>
          </cell>
          <cell r="K921" t="str">
            <v xml:space="preserve"> </v>
          </cell>
          <cell r="L921" t="str">
            <v xml:space="preserve"> </v>
          </cell>
          <cell r="M921" t="str">
            <v xml:space="preserve"> </v>
          </cell>
          <cell r="N921" t="str">
            <v xml:space="preserve"> </v>
          </cell>
          <cell r="O921" t="str">
            <v xml:space="preserve"> </v>
          </cell>
        </row>
        <row r="922">
          <cell r="A922" t="str">
            <v>NetVanta 3305 AC Chassis - Australian Power Cord</v>
          </cell>
          <cell r="B922" t="str">
            <v>4200880L1#AUS</v>
          </cell>
          <cell r="C922" t="str">
            <v>NetVanta 3305 2nd Gen Chassis with Australian Power Cord. For compliance information, refer to http://www.adtran.com/compliance.</v>
          </cell>
          <cell r="D922">
            <v>1295</v>
          </cell>
          <cell r="E922" t="str">
            <v>Call for Quote</v>
          </cell>
          <cell r="F922" t="str">
            <v>Call for Quote</v>
          </cell>
          <cell r="H922">
            <v>0</v>
          </cell>
          <cell r="I922" t="str">
            <v xml:space="preserve"> </v>
          </cell>
          <cell r="J922" t="str">
            <v xml:space="preserve"> </v>
          </cell>
          <cell r="K922" t="str">
            <v xml:space="preserve"> </v>
          </cell>
          <cell r="L922" t="str">
            <v xml:space="preserve"> </v>
          </cell>
          <cell r="M922" t="str">
            <v xml:space="preserve"> </v>
          </cell>
          <cell r="N922" t="str">
            <v xml:space="preserve"> </v>
          </cell>
          <cell r="O922" t="str">
            <v xml:space="preserve"> </v>
          </cell>
        </row>
        <row r="923">
          <cell r="A923" t="str">
            <v>NetVanta 3305 AC Chassis - Euro Power Cord</v>
          </cell>
          <cell r="B923" t="str">
            <v>4200880L1#EUR</v>
          </cell>
          <cell r="C923" t="str">
            <v>NetVanta 3305 2nd Gen Chassis with Euro Power Cord. For compliance information, refer to http://www.adtran.com/compliance.</v>
          </cell>
          <cell r="D923">
            <v>1295</v>
          </cell>
          <cell r="E923" t="str">
            <v>Call for Quote</v>
          </cell>
          <cell r="F923" t="str">
            <v>Call for Quote</v>
          </cell>
          <cell r="H923">
            <v>0</v>
          </cell>
          <cell r="I923" t="str">
            <v xml:space="preserve"> </v>
          </cell>
          <cell r="J923" t="str">
            <v xml:space="preserve"> </v>
          </cell>
          <cell r="K923" t="str">
            <v xml:space="preserve"> </v>
          </cell>
          <cell r="L923" t="str">
            <v xml:space="preserve"> </v>
          </cell>
          <cell r="M923" t="str">
            <v xml:space="preserve"> </v>
          </cell>
          <cell r="N923" t="str">
            <v xml:space="preserve"> </v>
          </cell>
          <cell r="O923" t="str">
            <v xml:space="preserve"> </v>
          </cell>
        </row>
        <row r="924">
          <cell r="A924" t="str">
            <v>NetVanta 3305 Chassis w/ IP Enhanced Software (VPN Bundle) - Australian Power Cord</v>
          </cell>
          <cell r="B924" t="str">
            <v>4200880L2#AUS</v>
          </cell>
          <cell r="C924" t="str">
            <v>NetVanta 3305 2nd Gen Chassis with IP Enhanced Software (VPN Bundle) and Australian Power Cord. For compliance information, refer to http://www.adtran.com/compliance.</v>
          </cell>
          <cell r="D924">
            <v>1790</v>
          </cell>
          <cell r="E924" t="str">
            <v>Call for Quote</v>
          </cell>
          <cell r="F924" t="str">
            <v>Call for Quote</v>
          </cell>
          <cell r="H924">
            <v>0</v>
          </cell>
          <cell r="I924" t="str">
            <v xml:space="preserve"> </v>
          </cell>
          <cell r="J924" t="str">
            <v xml:space="preserve"> </v>
          </cell>
          <cell r="K924" t="str">
            <v xml:space="preserve"> </v>
          </cell>
          <cell r="L924" t="str">
            <v xml:space="preserve"> </v>
          </cell>
          <cell r="M924" t="str">
            <v xml:space="preserve"> </v>
          </cell>
          <cell r="N924" t="str">
            <v xml:space="preserve"> </v>
          </cell>
          <cell r="O924" t="str">
            <v xml:space="preserve"> </v>
          </cell>
        </row>
        <row r="925">
          <cell r="A925" t="str">
            <v>NetVanta ADSL Network Inface Module</v>
          </cell>
          <cell r="B925" t="str">
            <v>1200869E1#IN</v>
          </cell>
          <cell r="C925" t="str">
            <v>ADSL Network Interface Module (NIM) for NetVanta 3000 series and NetVanta 4305 Access Routers and NetVanta 1224R/STR Swithes with integrated Router.</v>
          </cell>
          <cell r="D925">
            <v>300</v>
          </cell>
          <cell r="E925" t="str">
            <v>Included in Chassis</v>
          </cell>
          <cell r="F925" t="str">
            <v>Included in Chassis</v>
          </cell>
          <cell r="H925">
            <v>0</v>
          </cell>
          <cell r="I925" t="str">
            <v xml:space="preserve"> </v>
          </cell>
          <cell r="J925" t="str">
            <v xml:space="preserve"> </v>
          </cell>
          <cell r="K925" t="str">
            <v xml:space="preserve"> </v>
          </cell>
          <cell r="L925" t="str">
            <v xml:space="preserve"> </v>
          </cell>
          <cell r="M925" t="str">
            <v xml:space="preserve"> </v>
          </cell>
          <cell r="N925" t="str">
            <v xml:space="preserve"> </v>
          </cell>
          <cell r="O925" t="str">
            <v xml:space="preserve"> </v>
          </cell>
        </row>
        <row r="926">
          <cell r="A926" t="str">
            <v>NetVanta Serial Network Interface Module</v>
          </cell>
          <cell r="B926" t="str">
            <v>1200866E1#IN</v>
          </cell>
          <cell r="C926" t="str">
            <v>NetVanta 3200/3205, 3305, 4305 Access Routers and NetVanta 1224R/1224STR Switch w/integrated Router Smart Serial Interface for V.35 or X.21/V.11 connections to external DSU/CSU.   V.35 (1200873L1) and X.21/V.11 (1200874L1) cables sold separately.</v>
          </cell>
          <cell r="D926">
            <v>300</v>
          </cell>
          <cell r="E926" t="str">
            <v>Included in Chassis</v>
          </cell>
          <cell r="F926" t="str">
            <v>Included in Chassis</v>
          </cell>
          <cell r="H926">
            <v>0</v>
          </cell>
          <cell r="I926" t="str">
            <v xml:space="preserve"> </v>
          </cell>
          <cell r="J926" t="str">
            <v xml:space="preserve"> </v>
          </cell>
          <cell r="K926" t="str">
            <v xml:space="preserve"> </v>
          </cell>
          <cell r="L926" t="str">
            <v xml:space="preserve"> </v>
          </cell>
          <cell r="M926" t="str">
            <v xml:space="preserve"> </v>
          </cell>
          <cell r="N926" t="str">
            <v xml:space="preserve"> </v>
          </cell>
          <cell r="O926" t="str">
            <v xml:space="preserve"> </v>
          </cell>
        </row>
        <row r="927">
          <cell r="A927" t="str">
            <v>NetVanta V.35 Serial Interface Cable</v>
          </cell>
          <cell r="B927" t="str">
            <v>1200873E1#IN</v>
          </cell>
          <cell r="C927" t="str">
            <v>V.35 Serial Interface cable for use with 1200866L1 NetVanta 3200/3205 Serial NIM.  For connection to an external DSU/CSU.</v>
          </cell>
          <cell r="D927">
            <v>80</v>
          </cell>
          <cell r="E927" t="str">
            <v>Included in Chassis</v>
          </cell>
          <cell r="F927" t="str">
            <v>Included in Chassis</v>
          </cell>
          <cell r="H927">
            <v>0</v>
          </cell>
          <cell r="I927" t="str">
            <v xml:space="preserve"> </v>
          </cell>
          <cell r="J927" t="str">
            <v xml:space="preserve"> </v>
          </cell>
          <cell r="K927" t="str">
            <v xml:space="preserve"> </v>
          </cell>
          <cell r="L927" t="str">
            <v xml:space="preserve"> </v>
          </cell>
          <cell r="M927" t="str">
            <v xml:space="preserve"> </v>
          </cell>
          <cell r="N927" t="str">
            <v xml:space="preserve"> </v>
          </cell>
          <cell r="O927" t="str">
            <v xml:space="preserve"> </v>
          </cell>
        </row>
        <row r="928">
          <cell r="A928" t="str">
            <v>NetVanta X.21 Serial Interface Cable</v>
          </cell>
          <cell r="B928" t="str">
            <v>1200874E1#IN</v>
          </cell>
          <cell r="C928" t="str">
            <v>X.21/V.11 Serial Interface cable for use with 1200866L1 NetVanta 3200/3205 Serial NIM.  For connection to external DSU/CSU.</v>
          </cell>
          <cell r="D928">
            <v>80</v>
          </cell>
          <cell r="E928" t="str">
            <v>Included in Chassis</v>
          </cell>
          <cell r="F928" t="str">
            <v>Included in Chassis</v>
          </cell>
          <cell r="H928">
            <v>0</v>
          </cell>
          <cell r="I928" t="str">
            <v xml:space="preserve"> </v>
          </cell>
          <cell r="J928" t="str">
            <v xml:space="preserve"> </v>
          </cell>
          <cell r="K928" t="str">
            <v xml:space="preserve"> </v>
          </cell>
          <cell r="L928" t="str">
            <v xml:space="preserve"> </v>
          </cell>
          <cell r="M928" t="str">
            <v xml:space="preserve"> </v>
          </cell>
          <cell r="N928" t="str">
            <v xml:space="preserve"> </v>
          </cell>
          <cell r="O928" t="str">
            <v xml:space="preserve"> </v>
          </cell>
        </row>
        <row r="929">
          <cell r="A929" t="str">
            <v>SHDSL Network Interface Module</v>
          </cell>
          <cell r="B929" t="str">
            <v>1200867L1</v>
          </cell>
          <cell r="C929" t="str">
            <v>2 Wire SHDSL Network Interface Module (NIM) for NetVanta 3000 Series Access Router.  Provides SHDSL network interface for PPP, Frame Relay, or dry copper only.  For compliance information, refer to http://www.adtran.com/compliance.</v>
          </cell>
          <cell r="D929">
            <v>300</v>
          </cell>
          <cell r="E929" t="str">
            <v>Call for Quote</v>
          </cell>
          <cell r="F929" t="str">
            <v>Call for Quote</v>
          </cell>
          <cell r="H929">
            <v>0</v>
          </cell>
          <cell r="I929" t="str">
            <v xml:space="preserve"> </v>
          </cell>
          <cell r="J929" t="str">
            <v xml:space="preserve"> </v>
          </cell>
          <cell r="K929" t="str">
            <v xml:space="preserve"> </v>
          </cell>
          <cell r="L929" t="str">
            <v xml:space="preserve"> </v>
          </cell>
          <cell r="M929" t="str">
            <v xml:space="preserve"> </v>
          </cell>
          <cell r="N929" t="str">
            <v xml:space="preserve"> </v>
          </cell>
          <cell r="O929" t="str">
            <v xml:space="preserve"> </v>
          </cell>
        </row>
        <row r="930">
          <cell r="A930" t="str">
            <v>E1/FE1 Network Interface Module</v>
          </cell>
          <cell r="B930" t="str">
            <v>1200868E1#IN</v>
          </cell>
          <cell r="C930" t="str">
            <v>E1/FE1 Network Interface Module (NIM) for NetVanta 3000 Series Access Router.  Provides E1/FE1 network interface. For compliance information, refer to http://www.adtran.com/compliance</v>
          </cell>
          <cell r="D930">
            <v>300</v>
          </cell>
          <cell r="E930" t="str">
            <v>Call for Quote</v>
          </cell>
          <cell r="F930" t="str">
            <v>Call for Quote</v>
          </cell>
          <cell r="H930">
            <v>0</v>
          </cell>
          <cell r="I930" t="str">
            <v xml:space="preserve"> </v>
          </cell>
          <cell r="J930" t="str">
            <v xml:space="preserve"> </v>
          </cell>
          <cell r="K930" t="str">
            <v xml:space="preserve"> </v>
          </cell>
          <cell r="L930" t="str">
            <v xml:space="preserve"> </v>
          </cell>
          <cell r="M930" t="str">
            <v xml:space="preserve"> </v>
          </cell>
          <cell r="N930" t="str">
            <v xml:space="preserve"> </v>
          </cell>
          <cell r="O930" t="str">
            <v xml:space="preserve"> </v>
          </cell>
        </row>
        <row r="931">
          <cell r="A931" t="str">
            <v>E1/FE1 w/ G.703 Drop Network Interface Module</v>
          </cell>
          <cell r="B931" t="str">
            <v>1200878E1#IN</v>
          </cell>
          <cell r="C931" t="str">
            <v>E1/FE1 + G.703 (E1) Network Interface Module (NIM) for NetVanta 3000 Access Router.  Provides E1/FE1 network interface and G.703 interface to user's voice equipment (e.g., PBX).  For compliance information, refer to http://www.adtran.com/compliance</v>
          </cell>
          <cell r="D931">
            <v>450</v>
          </cell>
          <cell r="E931" t="str">
            <v>Call for Quote</v>
          </cell>
          <cell r="F931" t="str">
            <v>Call for Quote</v>
          </cell>
          <cell r="H931">
            <v>0</v>
          </cell>
          <cell r="I931" t="str">
            <v xml:space="preserve"> </v>
          </cell>
          <cell r="J931" t="str">
            <v xml:space="preserve"> </v>
          </cell>
          <cell r="K931" t="str">
            <v xml:space="preserve"> </v>
          </cell>
          <cell r="L931" t="str">
            <v xml:space="preserve"> </v>
          </cell>
          <cell r="M931" t="str">
            <v xml:space="preserve"> </v>
          </cell>
          <cell r="N931" t="str">
            <v xml:space="preserve"> </v>
          </cell>
          <cell r="O931" t="str">
            <v xml:space="preserve"> </v>
          </cell>
        </row>
        <row r="932">
          <cell r="A932" t="str">
            <v>NetVanta ADSL Network Inface Module, Annex B</v>
          </cell>
          <cell r="B932" t="str">
            <v>1200889E1#IN</v>
          </cell>
          <cell r="C932" t="str">
            <v>ADSL Network Interface Module (NIM) - Annex B (ADSL over ISDN) - for NetVanta 3000 series and NetVanta 4305 Access Routers and NetVanta 1224R/STR Swithes with integrated Router. For compliance information, refer to http://www.adtran.com/compliance</v>
          </cell>
          <cell r="D932">
            <v>300</v>
          </cell>
          <cell r="E932" t="str">
            <v>Call for Quote</v>
          </cell>
          <cell r="F932" t="str">
            <v>Call for Quote</v>
          </cell>
          <cell r="H932">
            <v>0</v>
          </cell>
          <cell r="I932" t="str">
            <v xml:space="preserve"> </v>
          </cell>
          <cell r="J932" t="str">
            <v xml:space="preserve"> </v>
          </cell>
          <cell r="K932" t="str">
            <v xml:space="preserve"> </v>
          </cell>
          <cell r="L932" t="str">
            <v xml:space="preserve"> </v>
          </cell>
          <cell r="M932" t="str">
            <v xml:space="preserve"> </v>
          </cell>
          <cell r="N932" t="str">
            <v xml:space="preserve"> </v>
          </cell>
          <cell r="O932" t="str">
            <v xml:space="preserve"> </v>
          </cell>
        </row>
        <row r="933">
          <cell r="A933" t="str">
            <v>NetVanta ISDN BRI S/T Dial Backup Module</v>
          </cell>
          <cell r="B933" t="str">
            <v>1200875E1#IN</v>
          </cell>
          <cell r="C933" t="str">
            <v>ISDN BRI S/T Dial Backup Module (DIM) for NetVanta Access Routers and NetVanta Switch w/integrated Routers.  Plug on for NetVanta NIM.  Provides ISDN 64kbps or 128kbps network restoral. For compliance information, refer to http://www.adtran.com/compliance</v>
          </cell>
          <cell r="D933">
            <v>300</v>
          </cell>
          <cell r="E933" t="str">
            <v>Call for Quote</v>
          </cell>
          <cell r="F933" t="str">
            <v>Call for Quote</v>
          </cell>
          <cell r="H933">
            <v>0</v>
          </cell>
          <cell r="I933" t="str">
            <v xml:space="preserve"> </v>
          </cell>
          <cell r="J933" t="str">
            <v xml:space="preserve"> </v>
          </cell>
          <cell r="K933" t="str">
            <v xml:space="preserve"> </v>
          </cell>
          <cell r="L933" t="str">
            <v xml:space="preserve"> </v>
          </cell>
          <cell r="M933" t="str">
            <v xml:space="preserve"> </v>
          </cell>
          <cell r="N933" t="str">
            <v xml:space="preserve"> </v>
          </cell>
          <cell r="O933" t="str">
            <v xml:space="preserve"> </v>
          </cell>
        </row>
        <row r="934">
          <cell r="A934" t="str">
            <v>NetVanta 4305 Chassis w/ Australia Power Cord</v>
          </cell>
          <cell r="B934" t="str">
            <v>4200890L1#AUS</v>
          </cell>
          <cell r="C934" t="str">
            <v>NetVanta 4305 Base Chassis with Australian Power Cord. For compliance information, refer to http://www.adtran.com/compliance</v>
          </cell>
          <cell r="D934">
            <v>2495</v>
          </cell>
          <cell r="E934" t="str">
            <v>Call for Quote</v>
          </cell>
          <cell r="F934" t="str">
            <v>Call for Quote</v>
          </cell>
          <cell r="H934">
            <v>0</v>
          </cell>
          <cell r="I934" t="str">
            <v xml:space="preserve"> </v>
          </cell>
          <cell r="J934" t="str">
            <v xml:space="preserve"> </v>
          </cell>
          <cell r="K934" t="str">
            <v xml:space="preserve"> </v>
          </cell>
          <cell r="L934" t="str">
            <v xml:space="preserve"> </v>
          </cell>
          <cell r="M934" t="str">
            <v xml:space="preserve"> </v>
          </cell>
          <cell r="N934" t="str">
            <v xml:space="preserve"> </v>
          </cell>
          <cell r="O934" t="str">
            <v xml:space="preserve"> </v>
          </cell>
        </row>
        <row r="935">
          <cell r="A935" t="str">
            <v>NetVanta 4305 Chassis w/ International Power Cords</v>
          </cell>
          <cell r="B935" t="str">
            <v>1202890E1#IN</v>
          </cell>
          <cell r="C935" t="str">
            <v>NetVanta 4305 Base Chassis with Euro Power Cord. For compliance information, refer to http://www.adtran.com/compliance</v>
          </cell>
          <cell r="D935">
            <v>2495</v>
          </cell>
          <cell r="E935" t="str">
            <v>Call for Quote</v>
          </cell>
          <cell r="F935" t="str">
            <v>Call for Quote</v>
          </cell>
          <cell r="H935">
            <v>0</v>
          </cell>
          <cell r="I935" t="str">
            <v xml:space="preserve"> </v>
          </cell>
          <cell r="J935" t="str">
            <v xml:space="preserve"> </v>
          </cell>
          <cell r="K935" t="str">
            <v xml:space="preserve"> </v>
          </cell>
          <cell r="L935" t="str">
            <v xml:space="preserve"> </v>
          </cell>
          <cell r="M935" t="str">
            <v xml:space="preserve"> </v>
          </cell>
          <cell r="N935" t="str">
            <v xml:space="preserve"> </v>
          </cell>
          <cell r="O935" t="str">
            <v xml:space="preserve"> </v>
          </cell>
        </row>
        <row r="936">
          <cell r="A936" t="str">
            <v>Octal T1/E1 Wide Module</v>
          </cell>
          <cell r="B936" t="str">
            <v>1202843E1#IN</v>
          </cell>
          <cell r="C936" t="str">
            <v>Octal T1 or E1 Wide Module for use in the NetVanta 4305 or 5305.  Supports NxT1/E1 connections with MLPPP.  Supports 8 separate T1 or E1 connections of Frame Relay or PPP.</v>
          </cell>
          <cell r="D936">
            <v>1495</v>
          </cell>
          <cell r="E936" t="str">
            <v>Included in Chassis</v>
          </cell>
          <cell r="F936" t="str">
            <v>Included in Chassis</v>
          </cell>
          <cell r="H936">
            <v>0</v>
          </cell>
          <cell r="I936" t="str">
            <v xml:space="preserve"> </v>
          </cell>
          <cell r="J936" t="str">
            <v xml:space="preserve"> </v>
          </cell>
          <cell r="K936" t="str">
            <v xml:space="preserve"> </v>
          </cell>
          <cell r="L936" t="str">
            <v xml:space="preserve"> </v>
          </cell>
          <cell r="M936" t="str">
            <v xml:space="preserve"> </v>
          </cell>
          <cell r="N936" t="str">
            <v xml:space="preserve"> </v>
          </cell>
          <cell r="O936" t="str">
            <v xml:space="preserve"> </v>
          </cell>
        </row>
        <row r="937">
          <cell r="A937" t="str">
            <v>NetVanta 4305 Chassis w/ Enhanced Feature Pack and International Power Cords</v>
          </cell>
          <cell r="B937" t="str">
            <v>4200890E2#IN</v>
          </cell>
          <cell r="C937" t="str">
            <v>NetVanta 4305 Base Chassis with IP Enhanced Software (VPN Bundle) and all International Power Cords. For compliance information, refer to http://www.adtran.com/compliance.</v>
          </cell>
          <cell r="D937">
            <v>3490</v>
          </cell>
          <cell r="E937" t="str">
            <v>Call for Quote</v>
          </cell>
          <cell r="F937" t="str">
            <v>Call for Quote</v>
          </cell>
          <cell r="H937">
            <v>0</v>
          </cell>
          <cell r="I937" t="str">
            <v xml:space="preserve"> </v>
          </cell>
          <cell r="J937" t="str">
            <v xml:space="preserve"> </v>
          </cell>
          <cell r="K937" t="str">
            <v xml:space="preserve"> </v>
          </cell>
          <cell r="L937" t="str">
            <v xml:space="preserve"> </v>
          </cell>
          <cell r="M937" t="str">
            <v xml:space="preserve"> </v>
          </cell>
          <cell r="N937" t="str">
            <v xml:space="preserve"> </v>
          </cell>
          <cell r="O937" t="str">
            <v xml:space="preserve"> </v>
          </cell>
        </row>
        <row r="938">
          <cell r="A938" t="str">
            <v>NetVanta 4305 Chassis w/ Enhanced Feature Pack - Australia Power Cord</v>
          </cell>
          <cell r="B938" t="str">
            <v>4200890L2#AUS</v>
          </cell>
          <cell r="C938" t="str">
            <v>NetVanta 4305 Base Chassis with IP Enhanced Software (VPN Bundle) and Australian Power Cord. For compliance information, refer to http://www.adtran.com/compliance.</v>
          </cell>
          <cell r="D938">
            <v>3490</v>
          </cell>
          <cell r="E938" t="str">
            <v>Call for Quote</v>
          </cell>
          <cell r="F938" t="str">
            <v>Call for Quote</v>
          </cell>
          <cell r="H938">
            <v>0</v>
          </cell>
          <cell r="I938" t="str">
            <v xml:space="preserve"> </v>
          </cell>
          <cell r="J938" t="str">
            <v xml:space="preserve"> </v>
          </cell>
          <cell r="K938" t="str">
            <v xml:space="preserve"> </v>
          </cell>
          <cell r="L938" t="str">
            <v xml:space="preserve"> </v>
          </cell>
          <cell r="M938" t="str">
            <v xml:space="preserve"> </v>
          </cell>
          <cell r="N938" t="str">
            <v xml:space="preserve"> </v>
          </cell>
          <cell r="O938" t="str">
            <v xml:space="preserve"> </v>
          </cell>
        </row>
        <row r="939">
          <cell r="A939" t="str">
            <v>NetVanta 5305 Chassis - Australian Power Cord</v>
          </cell>
          <cell r="B939" t="str">
            <v>4200990L1#AUS</v>
          </cell>
          <cell r="C939" t="str">
            <v>NetVanta 5305 Base Chassis with Australian Power Cord. For compliance information, refer to http://www.adtran.com/compliance.</v>
          </cell>
          <cell r="D939">
            <v>6995</v>
          </cell>
          <cell r="E939" t="str">
            <v>Call for Quote</v>
          </cell>
          <cell r="F939" t="str">
            <v>Call for Quote</v>
          </cell>
          <cell r="H939">
            <v>0</v>
          </cell>
          <cell r="I939" t="str">
            <v xml:space="preserve"> </v>
          </cell>
          <cell r="J939" t="str">
            <v xml:space="preserve"> </v>
          </cell>
          <cell r="K939" t="str">
            <v xml:space="preserve"> </v>
          </cell>
          <cell r="L939" t="str">
            <v xml:space="preserve"> </v>
          </cell>
          <cell r="M939" t="str">
            <v xml:space="preserve"> </v>
          </cell>
          <cell r="N939" t="str">
            <v xml:space="preserve"> </v>
          </cell>
          <cell r="O939" t="str">
            <v xml:space="preserve"> </v>
          </cell>
        </row>
        <row r="940">
          <cell r="A940" t="str">
            <v>NetVanta 5305 Chassis w/ Enhanced Feature Pack - Australian Power Cord</v>
          </cell>
          <cell r="B940" t="str">
            <v>4200990L2#AUS</v>
          </cell>
          <cell r="C940" t="str">
            <v>NetVanta 5305 Base Chassis with IP Enhanced Software (VPN Bundle) and Australian Power Cord. For compliance information, refer to http://www.adtran.com/compliance</v>
          </cell>
          <cell r="D940">
            <v>8390</v>
          </cell>
          <cell r="E940" t="str">
            <v>Call for Quote</v>
          </cell>
          <cell r="F940" t="str">
            <v>Call for Quote</v>
          </cell>
          <cell r="H940">
            <v>0</v>
          </cell>
          <cell r="I940" t="str">
            <v xml:space="preserve"> </v>
          </cell>
          <cell r="J940" t="str">
            <v xml:space="preserve"> </v>
          </cell>
          <cell r="K940" t="str">
            <v xml:space="preserve"> </v>
          </cell>
          <cell r="L940" t="str">
            <v xml:space="preserve"> </v>
          </cell>
          <cell r="M940" t="str">
            <v xml:space="preserve"> </v>
          </cell>
          <cell r="N940" t="str">
            <v xml:space="preserve"> </v>
          </cell>
          <cell r="O940" t="str">
            <v xml:space="preserve"> </v>
          </cell>
        </row>
        <row r="941">
          <cell r="A941" t="str">
            <v>Redundant AC Power Supply - Australian Power Cord</v>
          </cell>
          <cell r="B941" t="str">
            <v>4200840L1#AUS</v>
          </cell>
          <cell r="C941" t="str">
            <v>Redundant AC Power Supply module for the NetVanta 5305. Includes Australian power cord. For compliance information, refer to http://www.adtran.com/compliance</v>
          </cell>
          <cell r="D941">
            <v>695</v>
          </cell>
          <cell r="E941" t="str">
            <v>Call for Quote</v>
          </cell>
          <cell r="F941" t="str">
            <v>Call for Quote</v>
          </cell>
          <cell r="H941">
            <v>0</v>
          </cell>
          <cell r="I941" t="str">
            <v xml:space="preserve"> </v>
          </cell>
          <cell r="J941" t="str">
            <v xml:space="preserve"> </v>
          </cell>
          <cell r="K941" t="str">
            <v xml:space="preserve"> </v>
          </cell>
          <cell r="L941" t="str">
            <v xml:space="preserve"> </v>
          </cell>
          <cell r="M941" t="str">
            <v xml:space="preserve"> </v>
          </cell>
          <cell r="N941" t="str">
            <v xml:space="preserve"> </v>
          </cell>
          <cell r="O941" t="str">
            <v xml:space="preserve"> </v>
          </cell>
        </row>
        <row r="942">
          <cell r="A942" t="str">
            <v>NetVanta 2050, 2nd GEN, SFP w/ Australia Power</v>
          </cell>
          <cell r="B942" t="str">
            <v>4202362L1#AUS</v>
          </cell>
          <cell r="C942" t="str">
            <v>NetVanta 2050 2nd Gen Base Chassis (firewall only) with 90-240VAC, 50/60Hz auto-ranging power supply and Australian Power Cord. For compliance information, refer to http://www.adtran.com/compliance</v>
          </cell>
          <cell r="D942">
            <v>345</v>
          </cell>
          <cell r="E942" t="str">
            <v>Call for Quote</v>
          </cell>
          <cell r="F942" t="str">
            <v>Call for Quote</v>
          </cell>
          <cell r="H942">
            <v>0</v>
          </cell>
          <cell r="I942" t="str">
            <v xml:space="preserve"> </v>
          </cell>
          <cell r="J942" t="str">
            <v xml:space="preserve"> </v>
          </cell>
          <cell r="K942" t="str">
            <v xml:space="preserve"> </v>
          </cell>
          <cell r="L942" t="str">
            <v xml:space="preserve"> </v>
          </cell>
          <cell r="M942" t="str">
            <v xml:space="preserve"> </v>
          </cell>
          <cell r="N942" t="str">
            <v xml:space="preserve"> </v>
          </cell>
          <cell r="O942" t="str">
            <v xml:space="preserve"> </v>
          </cell>
        </row>
        <row r="943">
          <cell r="A943" t="str">
            <v>NetVanta 2050, 2nd GEN, SFP w/ Euro Power</v>
          </cell>
          <cell r="B943" t="str">
            <v>4202362L1#EUR</v>
          </cell>
          <cell r="C943" t="str">
            <v>NetVanta 2050 2nd Gen Base Chassis (firewall only) with 90-240VAC, 50/60Hz auto-ranging power supply and Euro Power Cord. For compliance information, refer to http://www.adtran.com/compliance</v>
          </cell>
          <cell r="D943">
            <v>345</v>
          </cell>
          <cell r="E943" t="str">
            <v>Call for Quote</v>
          </cell>
          <cell r="F943" t="str">
            <v>Call for Quote</v>
          </cell>
          <cell r="H943">
            <v>0</v>
          </cell>
          <cell r="I943" t="str">
            <v xml:space="preserve"> </v>
          </cell>
          <cell r="J943" t="str">
            <v xml:space="preserve"> </v>
          </cell>
          <cell r="K943" t="str">
            <v xml:space="preserve"> </v>
          </cell>
          <cell r="L943" t="str">
            <v xml:space="preserve"> </v>
          </cell>
          <cell r="M943" t="str">
            <v xml:space="preserve"> </v>
          </cell>
          <cell r="N943" t="str">
            <v xml:space="preserve"> </v>
          </cell>
          <cell r="O943" t="str">
            <v xml:space="preserve"> </v>
          </cell>
        </row>
        <row r="944">
          <cell r="A944" t="str">
            <v>NetVanta 2050, 2nd GEN, SFP w/ UK Power</v>
          </cell>
          <cell r="B944" t="str">
            <v>4202362L1#UK</v>
          </cell>
          <cell r="C944" t="str">
            <v>NetVanta 2050 2nd Gen Base Chassis (firewall only) with 90-240VAC, 50/60Hz auto-ranging power supply and UK Power Cord. For compliance information, refer to http://www.adtran.com/compliance</v>
          </cell>
          <cell r="D944">
            <v>345</v>
          </cell>
          <cell r="E944" t="str">
            <v>Call for Quote</v>
          </cell>
          <cell r="F944" t="str">
            <v>Call for Quote</v>
          </cell>
          <cell r="H944">
            <v>0</v>
          </cell>
          <cell r="I944" t="str">
            <v xml:space="preserve"> </v>
          </cell>
          <cell r="J944" t="str">
            <v xml:space="preserve"> </v>
          </cell>
          <cell r="K944" t="str">
            <v xml:space="preserve"> </v>
          </cell>
          <cell r="L944" t="str">
            <v xml:space="preserve"> </v>
          </cell>
          <cell r="M944" t="str">
            <v xml:space="preserve"> </v>
          </cell>
          <cell r="N944" t="str">
            <v xml:space="preserve"> </v>
          </cell>
          <cell r="O944" t="str">
            <v xml:space="preserve"> </v>
          </cell>
        </row>
        <row r="945">
          <cell r="A945" t="str">
            <v>NetVanta 2050, 2nd GEN, EFP w/ Australia Power</v>
          </cell>
          <cell r="B945" t="str">
            <v>4202362L2#AUS</v>
          </cell>
          <cell r="C945" t="str">
            <v>NetVanta 2050 2nd Gen Base Chassis with Enhanced Feature Pack (VPN Bundle) and 90-240VAC, 50/60Hz auto-ranging power supply - Australia Power Cord. For compliance information, refer to http://www.adtran.com/compliance</v>
          </cell>
          <cell r="D945">
            <v>395</v>
          </cell>
          <cell r="E945" t="str">
            <v>Call for Quote</v>
          </cell>
          <cell r="F945" t="str">
            <v>Call for Quote</v>
          </cell>
          <cell r="H945">
            <v>0</v>
          </cell>
          <cell r="I945" t="str">
            <v xml:space="preserve"> </v>
          </cell>
          <cell r="J945" t="str">
            <v xml:space="preserve"> </v>
          </cell>
          <cell r="K945" t="str">
            <v xml:space="preserve"> </v>
          </cell>
          <cell r="L945" t="str">
            <v xml:space="preserve"> </v>
          </cell>
          <cell r="M945" t="str">
            <v xml:space="preserve"> </v>
          </cell>
          <cell r="N945" t="str">
            <v xml:space="preserve"> </v>
          </cell>
          <cell r="O945" t="str">
            <v xml:space="preserve"> </v>
          </cell>
        </row>
        <row r="946">
          <cell r="A946" t="str">
            <v>NetVanta 2050, 2nd GEN, EFP w/ Euro Power</v>
          </cell>
          <cell r="B946" t="str">
            <v>4202362L2#EUR</v>
          </cell>
          <cell r="C946" t="str">
            <v>NetVanta 2050 2nd Gen Base Chassis with Enhanced Feature Pack (VPN Bundle) and 90-240VAC, 50/60Hz auto-ranging power supply - Euro Power Cord. For compliance information, refer to http://www.adtran.com/compliance</v>
          </cell>
          <cell r="D946">
            <v>395</v>
          </cell>
          <cell r="E946" t="str">
            <v>Call for Quote</v>
          </cell>
          <cell r="F946" t="str">
            <v>Call for Quote</v>
          </cell>
          <cell r="H946">
            <v>0</v>
          </cell>
          <cell r="I946" t="str">
            <v xml:space="preserve"> </v>
          </cell>
          <cell r="J946" t="str">
            <v xml:space="preserve"> </v>
          </cell>
          <cell r="K946" t="str">
            <v xml:space="preserve"> </v>
          </cell>
          <cell r="L946" t="str">
            <v xml:space="preserve"> </v>
          </cell>
          <cell r="M946" t="str">
            <v xml:space="preserve"> </v>
          </cell>
          <cell r="N946" t="str">
            <v xml:space="preserve"> </v>
          </cell>
          <cell r="O946" t="str">
            <v xml:space="preserve"> </v>
          </cell>
        </row>
        <row r="947">
          <cell r="A947" t="str">
            <v>NetVanta 2050, 2nd GEN, EFP w/ UK Power</v>
          </cell>
          <cell r="B947" t="str">
            <v>4202362L2#UK</v>
          </cell>
          <cell r="C947" t="str">
            <v>NetVanta 2050 2nd Gen Base Chassis with Enhanced Feature Pack (VPN Bundle) and 90-240VAC, 50/60Hz auto-ranging power supply - UK Power Cord. For compliance information, refer to http://www.adtran.com/compliance</v>
          </cell>
          <cell r="D947">
            <v>395</v>
          </cell>
          <cell r="E947" t="str">
            <v>Call for Quote</v>
          </cell>
          <cell r="F947" t="str">
            <v>Call for Quote</v>
          </cell>
          <cell r="H947">
            <v>0</v>
          </cell>
          <cell r="I947" t="str">
            <v xml:space="preserve"> </v>
          </cell>
          <cell r="J947" t="str">
            <v xml:space="preserve"> </v>
          </cell>
          <cell r="K947" t="str">
            <v xml:space="preserve"> </v>
          </cell>
          <cell r="L947" t="str">
            <v xml:space="preserve"> </v>
          </cell>
          <cell r="M947" t="str">
            <v xml:space="preserve"> </v>
          </cell>
          <cell r="N947" t="str">
            <v xml:space="preserve"> </v>
          </cell>
          <cell r="O947" t="str">
            <v xml:space="preserve"> </v>
          </cell>
        </row>
        <row r="948">
          <cell r="A948" t="str">
            <v>NetVanta 2054, 2nd GEN, SFP w/ Australian Power Cord</v>
          </cell>
          <cell r="B948" t="str">
            <v>4202363L1#AUS</v>
          </cell>
          <cell r="C948" t="str">
            <v>NetVanta 2054 2nd Gen Base Chassis (firewall only) with 90-240VAC, 50/60Hz auto-ranging power supply and Australian Power Cord. For compliance information, refer to http://www.adtran.com/compliance</v>
          </cell>
          <cell r="D948">
            <v>445</v>
          </cell>
          <cell r="E948" t="str">
            <v>Call for Quote</v>
          </cell>
          <cell r="F948" t="str">
            <v>Call for Quote</v>
          </cell>
          <cell r="H948">
            <v>0</v>
          </cell>
          <cell r="I948" t="str">
            <v xml:space="preserve"> </v>
          </cell>
          <cell r="J948" t="str">
            <v xml:space="preserve"> </v>
          </cell>
          <cell r="K948" t="str">
            <v xml:space="preserve"> </v>
          </cell>
          <cell r="L948" t="str">
            <v xml:space="preserve"> </v>
          </cell>
          <cell r="M948" t="str">
            <v xml:space="preserve"> </v>
          </cell>
          <cell r="N948" t="str">
            <v xml:space="preserve"> </v>
          </cell>
          <cell r="O948" t="str">
            <v xml:space="preserve"> </v>
          </cell>
        </row>
        <row r="949">
          <cell r="A949" t="str">
            <v>NetVanta 2054, 2nd GEN, SFP w/ Euro Power Cord</v>
          </cell>
          <cell r="B949" t="str">
            <v>4202363L1#EUR</v>
          </cell>
          <cell r="C949" t="str">
            <v>NetVanta 2054 2nd Gen Base Chassis (firewall only) with 90-240VAC, 50/60Hz auto-ranging power supply and Euro Power Cord. For compliance information, refer to http://www.adtran.com/compliance</v>
          </cell>
          <cell r="D949">
            <v>445</v>
          </cell>
          <cell r="E949" t="str">
            <v>Call for Quote</v>
          </cell>
          <cell r="F949" t="str">
            <v>Call for Quote</v>
          </cell>
          <cell r="H949">
            <v>0</v>
          </cell>
          <cell r="I949" t="str">
            <v xml:space="preserve"> </v>
          </cell>
          <cell r="J949" t="str">
            <v xml:space="preserve"> </v>
          </cell>
          <cell r="K949" t="str">
            <v xml:space="preserve"> </v>
          </cell>
          <cell r="L949" t="str">
            <v xml:space="preserve"> </v>
          </cell>
          <cell r="M949" t="str">
            <v xml:space="preserve"> </v>
          </cell>
          <cell r="N949" t="str">
            <v xml:space="preserve"> </v>
          </cell>
          <cell r="O949" t="str">
            <v xml:space="preserve"> </v>
          </cell>
        </row>
        <row r="950">
          <cell r="A950" t="str">
            <v>NetVanta 2054, 2nd GEN, SFP w/ UK Power Cord</v>
          </cell>
          <cell r="B950" t="str">
            <v>4202363L1#UK</v>
          </cell>
          <cell r="C950" t="str">
            <v>NetVanta 2054 2nd Gen Base Chassis (firewall only) with 90-240VAC, 50/60Hz auto-ranging power supply and UK Power Cord. For compliance information, refer to http://www.adtran.com/compliance</v>
          </cell>
          <cell r="D950">
            <v>445</v>
          </cell>
          <cell r="E950" t="str">
            <v>Call for Quote</v>
          </cell>
          <cell r="F950" t="str">
            <v>Call for Quote</v>
          </cell>
          <cell r="H950">
            <v>0</v>
          </cell>
          <cell r="I950" t="str">
            <v xml:space="preserve"> </v>
          </cell>
          <cell r="J950" t="str">
            <v xml:space="preserve"> </v>
          </cell>
          <cell r="K950" t="str">
            <v xml:space="preserve"> </v>
          </cell>
          <cell r="L950" t="str">
            <v xml:space="preserve"> </v>
          </cell>
          <cell r="M950" t="str">
            <v xml:space="preserve"> </v>
          </cell>
          <cell r="N950" t="str">
            <v xml:space="preserve"> </v>
          </cell>
          <cell r="O950" t="str">
            <v xml:space="preserve"> </v>
          </cell>
        </row>
        <row r="951">
          <cell r="A951" t="str">
            <v>NetVanta 2054, 2nd GEN, EFP w/ Australian Power Cord</v>
          </cell>
          <cell r="B951" t="str">
            <v>4202363L2#AUS</v>
          </cell>
          <cell r="C951" t="str">
            <v>NetVanta 2054 2nd Gen Base Chassis with Enhanced Feature Pack (VPN Bundle) and 90-240VAC, 50/60Hz auto-ranging power supply - Australia Power Cord. For compliance information, refer to http://www.adtran.com/compliance</v>
          </cell>
          <cell r="D951">
            <v>495</v>
          </cell>
          <cell r="E951" t="str">
            <v>Call for Quote</v>
          </cell>
          <cell r="F951" t="str">
            <v>Call for Quote</v>
          </cell>
          <cell r="H951">
            <v>0</v>
          </cell>
          <cell r="I951" t="str">
            <v xml:space="preserve"> </v>
          </cell>
          <cell r="J951" t="str">
            <v xml:space="preserve"> </v>
          </cell>
          <cell r="K951" t="str">
            <v xml:space="preserve"> </v>
          </cell>
          <cell r="L951" t="str">
            <v xml:space="preserve"> </v>
          </cell>
          <cell r="M951" t="str">
            <v xml:space="preserve"> </v>
          </cell>
          <cell r="N951" t="str">
            <v xml:space="preserve"> </v>
          </cell>
          <cell r="O951" t="str">
            <v xml:space="preserve"> </v>
          </cell>
        </row>
        <row r="952">
          <cell r="A952" t="str">
            <v>NetVanta 2054, 2nd GEN, EFP w/ Euro Power Cord</v>
          </cell>
          <cell r="B952" t="str">
            <v>4202363L2#EUR</v>
          </cell>
          <cell r="C952" t="str">
            <v>NetVanta 2054 2nd Gen Base Chassis with Enhanced Feature Pack (VPN Bundle) and 90-240VAC, 50/60Hz auto-ranging power supply - Euro Power Cord. For compliance information, refer to http://www.adtran.com/compliance</v>
          </cell>
          <cell r="D952">
            <v>495</v>
          </cell>
          <cell r="E952" t="str">
            <v>Call for Quote</v>
          </cell>
          <cell r="F952" t="str">
            <v>Call for Quote</v>
          </cell>
          <cell r="H952">
            <v>0</v>
          </cell>
          <cell r="I952" t="str">
            <v xml:space="preserve"> </v>
          </cell>
          <cell r="J952" t="str">
            <v xml:space="preserve"> </v>
          </cell>
          <cell r="K952" t="str">
            <v xml:space="preserve"> </v>
          </cell>
          <cell r="L952" t="str">
            <v xml:space="preserve"> </v>
          </cell>
          <cell r="M952" t="str">
            <v xml:space="preserve"> </v>
          </cell>
          <cell r="N952" t="str">
            <v xml:space="preserve"> </v>
          </cell>
          <cell r="O952" t="str">
            <v xml:space="preserve"> </v>
          </cell>
        </row>
        <row r="953">
          <cell r="A953" t="str">
            <v>NetVanta 2054, 2nd GEN, EFP w/ UK Power Cord</v>
          </cell>
          <cell r="B953" t="str">
            <v>4202363L2#UK</v>
          </cell>
          <cell r="C953" t="str">
            <v>NetVanta 2054 2nd Gen Base Chassis with Enhanced Feature Pack (VPN Bundle) and 90-240VAC, 50/60Hz auto-ranging power supply - UK Power Cord. For compliance information, refer to http://www.adtran.com/compliance</v>
          </cell>
          <cell r="D953">
            <v>495</v>
          </cell>
          <cell r="E953" t="str">
            <v>Call for Quote</v>
          </cell>
          <cell r="F953" t="str">
            <v>Call for Quote</v>
          </cell>
          <cell r="H953">
            <v>0</v>
          </cell>
          <cell r="I953" t="str">
            <v xml:space="preserve"> </v>
          </cell>
          <cell r="J953" t="str">
            <v xml:space="preserve"> </v>
          </cell>
          <cell r="K953" t="str">
            <v xml:space="preserve"> </v>
          </cell>
          <cell r="L953" t="str">
            <v xml:space="preserve"> </v>
          </cell>
          <cell r="M953" t="str">
            <v xml:space="preserve"> </v>
          </cell>
          <cell r="N953" t="str">
            <v xml:space="preserve"> </v>
          </cell>
          <cell r="O953" t="str">
            <v xml:space="preserve"> </v>
          </cell>
        </row>
        <row r="954">
          <cell r="A954" t="str">
            <v>NetVanta 2100, 2nd GEN, EFP w/ Australian Power</v>
          </cell>
          <cell r="B954" t="str">
            <v>4202361L2#AUS</v>
          </cell>
          <cell r="C954" t="str">
            <v>NetVanta 2100 2nd Gen Base Chassis with Enhanced Feature Pack (VPN Bundle) and 90-240VAC, 50/60Hz auto-ranging power supply - Australia Power Cord. For compliance information, refer to http://www.adtran.com/compliance</v>
          </cell>
          <cell r="D954">
            <v>695</v>
          </cell>
          <cell r="E954" t="str">
            <v>Call for Quote</v>
          </cell>
          <cell r="F954" t="str">
            <v>Call for Quote</v>
          </cell>
          <cell r="H954">
            <v>0</v>
          </cell>
          <cell r="I954" t="str">
            <v xml:space="preserve"> </v>
          </cell>
          <cell r="J954" t="str">
            <v xml:space="preserve"> </v>
          </cell>
          <cell r="K954" t="str">
            <v xml:space="preserve"> </v>
          </cell>
          <cell r="L954" t="str">
            <v xml:space="preserve"> </v>
          </cell>
          <cell r="M954" t="str">
            <v xml:space="preserve"> </v>
          </cell>
          <cell r="N954" t="str">
            <v xml:space="preserve"> </v>
          </cell>
          <cell r="O954" t="str">
            <v xml:space="preserve"> </v>
          </cell>
        </row>
        <row r="955">
          <cell r="A955" t="str">
            <v>NetVanta 2100, 2nd GEN, EFP w/ Euro Power</v>
          </cell>
          <cell r="B955" t="str">
            <v>4202361L2#EUR</v>
          </cell>
          <cell r="C955" t="str">
            <v>NetVanta 2100 2nd Gen Base Chassis with Enhanced Feature Pack (VPN Bundle) and 90-240VAC, 50/60Hz auto-ranging power supply - Euro Power Cord. For compliance information, refer to http://www.adtran.com/compliance</v>
          </cell>
          <cell r="D955">
            <v>695</v>
          </cell>
          <cell r="E955" t="str">
            <v>Call for Quote</v>
          </cell>
          <cell r="F955" t="str">
            <v>Call for Quote</v>
          </cell>
          <cell r="H955">
            <v>0</v>
          </cell>
          <cell r="I955" t="str">
            <v xml:space="preserve"> </v>
          </cell>
          <cell r="J955" t="str">
            <v xml:space="preserve"> </v>
          </cell>
          <cell r="K955" t="str">
            <v xml:space="preserve"> </v>
          </cell>
          <cell r="L955" t="str">
            <v xml:space="preserve"> </v>
          </cell>
          <cell r="M955" t="str">
            <v xml:space="preserve"> </v>
          </cell>
          <cell r="N955" t="str">
            <v xml:space="preserve"> </v>
          </cell>
          <cell r="O955" t="str">
            <v xml:space="preserve"> </v>
          </cell>
        </row>
        <row r="956">
          <cell r="A956" t="str">
            <v>NetVanta 2100, 2nd GEN, EFP w/ UK Power</v>
          </cell>
          <cell r="B956" t="str">
            <v>4202361L2#UK</v>
          </cell>
          <cell r="C956" t="str">
            <v>NetVanta 2100 2nd Gen Base Chassis with Enhanced Feature Pack (VPN Bundle) and 90-240VAC, 50/60Hz auto-ranging power supply - UK Power Cord. For compliance information, refer to http://www.adtran.com/compliance</v>
          </cell>
          <cell r="D956">
            <v>695</v>
          </cell>
          <cell r="E956" t="str">
            <v>Call for Quote</v>
          </cell>
          <cell r="F956" t="str">
            <v>Call for Quote</v>
          </cell>
          <cell r="H956">
            <v>0</v>
          </cell>
          <cell r="I956" t="str">
            <v xml:space="preserve"> </v>
          </cell>
          <cell r="J956" t="str">
            <v xml:space="preserve"> </v>
          </cell>
          <cell r="K956" t="str">
            <v xml:space="preserve"> </v>
          </cell>
          <cell r="L956" t="str">
            <v xml:space="preserve"> </v>
          </cell>
          <cell r="M956" t="str">
            <v xml:space="preserve"> </v>
          </cell>
          <cell r="N956" t="str">
            <v xml:space="preserve"> </v>
          </cell>
          <cell r="O956" t="str">
            <v xml:space="preserve"> </v>
          </cell>
        </row>
        <row r="957">
          <cell r="A957" t="str">
            <v>NetVanta 2300, 2nd GEN, EFP w/ Australia Power</v>
          </cell>
          <cell r="B957" t="str">
            <v>4202366L2#AUS</v>
          </cell>
          <cell r="C957" t="str">
            <v>NetVanta 2300 2nd Gen Base Chassis with Enhanced Feature Pack (VPN Bundle) and Australia Power Cord. For compliance information, refer to http://www.adtran.com/compliance</v>
          </cell>
          <cell r="D957">
            <v>1395</v>
          </cell>
          <cell r="E957" t="str">
            <v>Call for Quote</v>
          </cell>
          <cell r="F957" t="str">
            <v>Call for Quote</v>
          </cell>
          <cell r="H957">
            <v>0</v>
          </cell>
          <cell r="I957" t="str">
            <v xml:space="preserve"> </v>
          </cell>
          <cell r="J957" t="str">
            <v xml:space="preserve"> </v>
          </cell>
          <cell r="K957" t="str">
            <v xml:space="preserve"> </v>
          </cell>
          <cell r="L957" t="str">
            <v xml:space="preserve"> </v>
          </cell>
          <cell r="M957" t="str">
            <v xml:space="preserve"> </v>
          </cell>
          <cell r="N957" t="str">
            <v xml:space="preserve"> </v>
          </cell>
          <cell r="O957" t="str">
            <v xml:space="preserve"> </v>
          </cell>
        </row>
        <row r="958">
          <cell r="A958" t="str">
            <v>NetVanta 2300, 2nd GEN, EFP w/ Euro Power</v>
          </cell>
          <cell r="B958" t="str">
            <v>4202366L2#EUR</v>
          </cell>
          <cell r="C958" t="str">
            <v>NetVanta 2300 2nd Gen Base Chassis with Enhanced Feature Pack (VPN Bundle) and Euro Power Cord. For compliance information, refer to http://www.adtran.com/compliance</v>
          </cell>
          <cell r="D958">
            <v>1395</v>
          </cell>
          <cell r="E958" t="str">
            <v>Call for Quote</v>
          </cell>
          <cell r="F958" t="str">
            <v>Call for Quote</v>
          </cell>
          <cell r="H958">
            <v>0</v>
          </cell>
          <cell r="I958" t="str">
            <v xml:space="preserve"> </v>
          </cell>
          <cell r="J958" t="str">
            <v xml:space="preserve"> </v>
          </cell>
          <cell r="K958" t="str">
            <v xml:space="preserve"> </v>
          </cell>
          <cell r="L958" t="str">
            <v xml:space="preserve"> </v>
          </cell>
          <cell r="M958" t="str">
            <v xml:space="preserve"> </v>
          </cell>
          <cell r="N958" t="str">
            <v xml:space="preserve"> </v>
          </cell>
          <cell r="O958" t="str">
            <v xml:space="preserve"> </v>
          </cell>
        </row>
        <row r="959">
          <cell r="A959" t="str">
            <v>NetVanta 2300, 2nd GEN, EFP w/ UK Power</v>
          </cell>
          <cell r="B959" t="str">
            <v>4202366L2#UK</v>
          </cell>
          <cell r="C959" t="str">
            <v>NetVanta 2300 2nd Gen Base Chassis with Enhanced Feature Pack (VPN Bundle) and UK Power Cord. For compliance information, refer to http://www.adtran.com/compliance</v>
          </cell>
          <cell r="D959">
            <v>1395</v>
          </cell>
          <cell r="E959" t="str">
            <v>Call for Quote</v>
          </cell>
          <cell r="F959" t="str">
            <v>Call for Quote</v>
          </cell>
          <cell r="H959">
            <v>0</v>
          </cell>
          <cell r="I959" t="str">
            <v xml:space="preserve"> </v>
          </cell>
          <cell r="J959" t="str">
            <v xml:space="preserve"> </v>
          </cell>
          <cell r="K959" t="str">
            <v xml:space="preserve"> </v>
          </cell>
          <cell r="L959" t="str">
            <v xml:space="preserve"> </v>
          </cell>
          <cell r="M959" t="str">
            <v xml:space="preserve"> </v>
          </cell>
          <cell r="N959" t="str">
            <v xml:space="preserve"> </v>
          </cell>
          <cell r="O959" t="str">
            <v xml:space="preserve"> </v>
          </cell>
        </row>
        <row r="960">
          <cell r="A960" t="str">
            <v>NetVanta 2400, 2nd GEN, EFP w/ Australia Power</v>
          </cell>
          <cell r="B960" t="str">
            <v>4202367L2#AUS</v>
          </cell>
          <cell r="C960" t="str">
            <v>NetVanta 2400 2nd Gen Base Chassis with Enhanced Feature Pack (VPN Bundle) and Australia Power Cord. For compliance information, refer to http://www.adtran.com/compliance</v>
          </cell>
          <cell r="D960">
            <v>2195</v>
          </cell>
          <cell r="E960" t="str">
            <v>Call for Quote</v>
          </cell>
          <cell r="F960" t="str">
            <v>Call for Quote</v>
          </cell>
          <cell r="H960">
            <v>0</v>
          </cell>
          <cell r="I960" t="str">
            <v xml:space="preserve"> </v>
          </cell>
          <cell r="J960" t="str">
            <v xml:space="preserve"> </v>
          </cell>
          <cell r="K960" t="str">
            <v xml:space="preserve"> </v>
          </cell>
          <cell r="L960" t="str">
            <v xml:space="preserve"> </v>
          </cell>
          <cell r="M960" t="str">
            <v xml:space="preserve"> </v>
          </cell>
          <cell r="N960" t="str">
            <v xml:space="preserve"> </v>
          </cell>
          <cell r="O960" t="str">
            <v xml:space="preserve"> </v>
          </cell>
        </row>
        <row r="961">
          <cell r="A961" t="str">
            <v>NetVanta 2400, 2nd GEN, EFP w/ Euro Power</v>
          </cell>
          <cell r="B961" t="str">
            <v>4202367L2#EUR</v>
          </cell>
          <cell r="C961" t="str">
            <v>NetVanta 2400 2nd Gen Base Chassis with Enhanced Feature Pack (VPN Bundle) and Euro Power Cord. For compliance information, refer to http://www.adtran.com/compliance</v>
          </cell>
          <cell r="D961">
            <v>2195</v>
          </cell>
          <cell r="E961" t="str">
            <v>Call for Quote</v>
          </cell>
          <cell r="F961" t="str">
            <v>Call for Quote</v>
          </cell>
          <cell r="H961">
            <v>0</v>
          </cell>
          <cell r="I961" t="str">
            <v xml:space="preserve"> </v>
          </cell>
          <cell r="J961" t="str">
            <v xml:space="preserve"> </v>
          </cell>
          <cell r="K961" t="str">
            <v xml:space="preserve"> </v>
          </cell>
          <cell r="L961" t="str">
            <v xml:space="preserve"> </v>
          </cell>
          <cell r="M961" t="str">
            <v xml:space="preserve"> </v>
          </cell>
          <cell r="N961" t="str">
            <v xml:space="preserve"> </v>
          </cell>
          <cell r="O961" t="str">
            <v xml:space="preserve"> </v>
          </cell>
        </row>
        <row r="962">
          <cell r="A962" t="str">
            <v>NetVanta 2400, 2nd GEN, EFP w/ UK Power</v>
          </cell>
          <cell r="B962" t="str">
            <v>4202367L2#UK</v>
          </cell>
          <cell r="C962" t="str">
            <v>NetVanta 2400 2nd Gen Base Chassis with Enhanced Feature Pack (VPN Bundle) and UK Power Cord. For compliance information, refer to http://www.adtran.com/compliance</v>
          </cell>
          <cell r="D962">
            <v>2195</v>
          </cell>
          <cell r="E962" t="str">
            <v>Call for Quote</v>
          </cell>
          <cell r="F962" t="str">
            <v>Call for Quote</v>
          </cell>
          <cell r="H962">
            <v>0</v>
          </cell>
          <cell r="I962" t="str">
            <v xml:space="preserve"> </v>
          </cell>
          <cell r="J962" t="str">
            <v xml:space="preserve"> </v>
          </cell>
          <cell r="K962" t="str">
            <v xml:space="preserve"> </v>
          </cell>
          <cell r="L962" t="str">
            <v xml:space="preserve"> </v>
          </cell>
          <cell r="M962" t="str">
            <v xml:space="preserve"> </v>
          </cell>
          <cell r="N962" t="str">
            <v xml:space="preserve"> </v>
          </cell>
          <cell r="O962" t="str">
            <v xml:space="preserve"> </v>
          </cell>
        </row>
        <row r="963">
          <cell r="A963" t="str">
            <v>ATLAS 550 E1/PRA Base System</v>
          </cell>
          <cell r="B963" t="str">
            <v>1200306L1</v>
          </cell>
          <cell r="C963" t="str">
            <v>Base ATLAS 550 Unit with an E1/PRA Network Interface Module for TDM, ISDN, and Frame Relay applications.  Does not support mu-law to a-law conversion.  For compliance information, refer to http://www.adtran.com/compliance</v>
          </cell>
          <cell r="D963">
            <v>3295</v>
          </cell>
          <cell r="E963" t="str">
            <v>Call for Quote</v>
          </cell>
          <cell r="F963" t="str">
            <v>Call for Quote</v>
          </cell>
          <cell r="H963">
            <v>0</v>
          </cell>
          <cell r="I963" t="str">
            <v xml:space="preserve"> </v>
          </cell>
          <cell r="J963" t="str">
            <v xml:space="preserve"> </v>
          </cell>
          <cell r="K963" t="str">
            <v xml:space="preserve"> </v>
          </cell>
          <cell r="L963" t="str">
            <v xml:space="preserve"> </v>
          </cell>
          <cell r="M963" t="str">
            <v xml:space="preserve"> </v>
          </cell>
          <cell r="N963" t="str">
            <v xml:space="preserve"> </v>
          </cell>
          <cell r="O963" t="str">
            <v xml:space="preserve"> </v>
          </cell>
        </row>
        <row r="964">
          <cell r="A964" t="str">
            <v>ATLAS 550 E1/PRA Network Interface Module</v>
          </cell>
          <cell r="B964" t="str">
            <v>1200308L1</v>
          </cell>
          <cell r="C964" t="str">
            <v>ATLAS 550 Network Interface Module.  Provides a single E1 or PRA interface.  Interfaces provided are a 120-Ohm DB-15 female connector and 75-Ohm BNC connectors.  For compliance information, refer to http://www.adtran.com/compliance</v>
          </cell>
          <cell r="D964">
            <v>595</v>
          </cell>
          <cell r="E964" t="str">
            <v>Call for Quote</v>
          </cell>
          <cell r="F964" t="str">
            <v>Call for Quote</v>
          </cell>
          <cell r="H964">
            <v>0</v>
          </cell>
          <cell r="I964" t="str">
            <v xml:space="preserve"> </v>
          </cell>
          <cell r="J964" t="str">
            <v xml:space="preserve"> </v>
          </cell>
          <cell r="K964" t="str">
            <v xml:space="preserve"> </v>
          </cell>
          <cell r="L964" t="str">
            <v xml:space="preserve"> </v>
          </cell>
          <cell r="M964" t="str">
            <v xml:space="preserve"> </v>
          </cell>
          <cell r="N964" t="str">
            <v xml:space="preserve"> </v>
          </cell>
          <cell r="O964" t="str">
            <v xml:space="preserve"> </v>
          </cell>
        </row>
        <row r="965">
          <cell r="A965" t="str">
            <v>ATLAS 800 Series Quad E1/PRA Module</v>
          </cell>
          <cell r="B965" t="str">
            <v>1200264L1</v>
          </cell>
          <cell r="C965" t="str">
            <v>ATLAS 800 Series option module.  Provides 4 E1 interfaces.  Includes DB-15 120ohm adapter cables.   For compliance information, refer to http://www.adtran.com/compliance</v>
          </cell>
          <cell r="D965">
            <v>3060</v>
          </cell>
          <cell r="E965" t="str">
            <v>Call for Quote</v>
          </cell>
          <cell r="F965" t="str">
            <v>Call for Quote</v>
          </cell>
          <cell r="H965">
            <v>0</v>
          </cell>
          <cell r="I965" t="str">
            <v xml:space="preserve"> </v>
          </cell>
          <cell r="J965" t="str">
            <v xml:space="preserve"> </v>
          </cell>
          <cell r="K965" t="str">
            <v xml:space="preserve"> </v>
          </cell>
          <cell r="L965" t="str">
            <v xml:space="preserve"> </v>
          </cell>
          <cell r="M965" t="str">
            <v xml:space="preserve"> </v>
          </cell>
          <cell r="N965" t="str">
            <v xml:space="preserve"> </v>
          </cell>
          <cell r="O965" t="str">
            <v xml:space="preserve"> </v>
          </cell>
        </row>
        <row r="966">
          <cell r="A966" t="str">
            <v>ATLAS 800 Series Quad E1/PRA Module w/ BNC Adapters</v>
          </cell>
          <cell r="B966" t="str">
            <v>4200264L1</v>
          </cell>
          <cell r="C966" t="str">
            <v>ATLAS 800 Series option module.  Provides 4 E1 interfaces.  Includes DB-15 120ohm adapter cables and DB-15 to BNC adapters.  For compliance information, refer to http://www.adtran.com/compliance</v>
          </cell>
          <cell r="D966">
            <v>3200</v>
          </cell>
          <cell r="E966" t="str">
            <v>Call for Quote</v>
          </cell>
          <cell r="F966" t="str">
            <v>Call for Quote</v>
          </cell>
          <cell r="H966">
            <v>0</v>
          </cell>
          <cell r="I966" t="str">
            <v xml:space="preserve"> </v>
          </cell>
          <cell r="J966" t="str">
            <v xml:space="preserve"> </v>
          </cell>
          <cell r="K966" t="str">
            <v xml:space="preserve"> </v>
          </cell>
          <cell r="L966" t="str">
            <v xml:space="preserve"> </v>
          </cell>
          <cell r="M966" t="str">
            <v xml:space="preserve"> </v>
          </cell>
          <cell r="N966" t="str">
            <v xml:space="preserve"> </v>
          </cell>
          <cell r="O966" t="str">
            <v xml:space="preserve"> </v>
          </cell>
        </row>
        <row r="967">
          <cell r="A967" t="str">
            <v>ESU 120e</v>
          </cell>
          <cell r="B967" t="str">
            <v>1200420L1</v>
          </cell>
          <cell r="C967" t="str">
            <v>An SNMP manageable, E1 CSU/DSU with metallic E1 network interface that will support both a universal DTE interface and G.703 drop for PBX applications.  In addition, a single expansion slot is provided for future options (All TSU Data modules are supporte</v>
          </cell>
          <cell r="D967">
            <v>1995</v>
          </cell>
          <cell r="E967" t="str">
            <v>Call for Quote</v>
          </cell>
          <cell r="F967" t="str">
            <v>Call for Quote</v>
          </cell>
          <cell r="H967">
            <v>0</v>
          </cell>
          <cell r="I967" t="str">
            <v xml:space="preserve"> </v>
          </cell>
          <cell r="J967" t="str">
            <v xml:space="preserve"> </v>
          </cell>
          <cell r="K967" t="str">
            <v xml:space="preserve"> </v>
          </cell>
          <cell r="L967" t="str">
            <v xml:space="preserve"> </v>
          </cell>
          <cell r="M967" t="str">
            <v xml:space="preserve"> </v>
          </cell>
          <cell r="N967" t="str">
            <v xml:space="preserve"> </v>
          </cell>
          <cell r="O967" t="str">
            <v xml:space="preserve"> </v>
          </cell>
        </row>
        <row r="968">
          <cell r="A968" t="str">
            <v>ESU LT</v>
          </cell>
          <cell r="B968" t="str">
            <v>1200410L1</v>
          </cell>
          <cell r="C968" t="str">
            <v>Single Port E1 CSU/DSU with metallic E1 network interface and universal DTE interface.  DB15 120 ohm E1 interface on the base unit (DB15 120 ohm to BNC 75 ohm adapter provided).  V.35 and X.21/V.11 Adapter cables sold separately.  Power cord with appropri</v>
          </cell>
          <cell r="D968">
            <v>815</v>
          </cell>
          <cell r="E968" t="str">
            <v>Call for Quote</v>
          </cell>
          <cell r="F968" t="str">
            <v>Call for Quote</v>
          </cell>
          <cell r="H968">
            <v>0</v>
          </cell>
          <cell r="I968" t="str">
            <v xml:space="preserve"> </v>
          </cell>
          <cell r="J968" t="str">
            <v xml:space="preserve"> </v>
          </cell>
          <cell r="K968" t="str">
            <v xml:space="preserve"> </v>
          </cell>
          <cell r="L968" t="str">
            <v xml:space="preserve"> </v>
          </cell>
          <cell r="M968" t="str">
            <v xml:space="preserve"> </v>
          </cell>
          <cell r="N968" t="str">
            <v xml:space="preserve"> </v>
          </cell>
          <cell r="O968" t="str">
            <v xml:space="preserve"> </v>
          </cell>
        </row>
        <row r="969">
          <cell r="A969" t="str">
            <v>ESU LT (Australia)</v>
          </cell>
          <cell r="B969" t="str">
            <v>1200410L2</v>
          </cell>
          <cell r="C969" t="str">
            <v xml:space="preserve">Single Port E1 CSU/DSU with metallic E1 network interface and universal DTE interface.  DB15 120 ohm E1 interface on the base unit (does not offer 75-ohm).  V.35 and X.21/V.11 Adapter cables sold separately.  Power cord with appropriate plug type must be </v>
          </cell>
          <cell r="D969">
            <v>815</v>
          </cell>
          <cell r="E969" t="str">
            <v>Call for Quote</v>
          </cell>
          <cell r="F969" t="str">
            <v>Call for Quote</v>
          </cell>
          <cell r="H969">
            <v>0</v>
          </cell>
          <cell r="I969" t="str">
            <v xml:space="preserve"> </v>
          </cell>
          <cell r="J969" t="str">
            <v xml:space="preserve"> </v>
          </cell>
          <cell r="K969" t="str">
            <v xml:space="preserve"> </v>
          </cell>
          <cell r="L969" t="str">
            <v xml:space="preserve"> </v>
          </cell>
          <cell r="M969" t="str">
            <v xml:space="preserve"> </v>
          </cell>
          <cell r="N969" t="str">
            <v xml:space="preserve"> </v>
          </cell>
          <cell r="O969" t="str">
            <v xml:space="preserve"> </v>
          </cell>
        </row>
        <row r="970">
          <cell r="A970" t="str">
            <v>ESU LT w/ V.35 Adapter Cable</v>
          </cell>
          <cell r="B970" t="str">
            <v>4200410L1</v>
          </cell>
          <cell r="C970" t="str">
            <v>Single Port E1 CSU/DSU with metallic E1 network interface and universal DTE interface.  DB15 120 ohm E1 interface on the base unit (DB15 120 ohm to BNC 75 ohm adapter provided).  V.35 adapter cable included.  Power cord w/ appropriate plug type must be ob</v>
          </cell>
          <cell r="D970">
            <v>895</v>
          </cell>
          <cell r="E970" t="str">
            <v>Call for Quote</v>
          </cell>
          <cell r="F970" t="str">
            <v>Call for Quote</v>
          </cell>
          <cell r="H970">
            <v>0</v>
          </cell>
          <cell r="I970" t="str">
            <v xml:space="preserve"> </v>
          </cell>
          <cell r="J970" t="str">
            <v xml:space="preserve"> </v>
          </cell>
          <cell r="K970" t="str">
            <v xml:space="preserve"> </v>
          </cell>
          <cell r="L970" t="str">
            <v xml:space="preserve"> </v>
          </cell>
          <cell r="M970" t="str">
            <v xml:space="preserve"> </v>
          </cell>
          <cell r="N970" t="str">
            <v xml:space="preserve"> </v>
          </cell>
          <cell r="O970" t="str">
            <v xml:space="preserve"> </v>
          </cell>
        </row>
        <row r="971">
          <cell r="A971" t="str">
            <v>120 ohm to 75 ohm Adapter</v>
          </cell>
          <cell r="B971" t="str">
            <v>1200209L1</v>
          </cell>
          <cell r="C971" t="str">
            <v>Adapter to convert 120 ohm drop port on ESU 120e to 75 ohm BNC</v>
          </cell>
          <cell r="D971">
            <v>35</v>
          </cell>
          <cell r="E971" t="str">
            <v>Call for Quote</v>
          </cell>
          <cell r="F971" t="str">
            <v>Call for Quote</v>
          </cell>
          <cell r="H971">
            <v>0</v>
          </cell>
          <cell r="I971" t="str">
            <v xml:space="preserve"> </v>
          </cell>
          <cell r="J971" t="str">
            <v xml:space="preserve"> </v>
          </cell>
          <cell r="K971" t="str">
            <v xml:space="preserve"> </v>
          </cell>
          <cell r="L971" t="str">
            <v xml:space="preserve"> </v>
          </cell>
          <cell r="M971" t="str">
            <v xml:space="preserve"> </v>
          </cell>
          <cell r="N971" t="str">
            <v xml:space="preserve"> </v>
          </cell>
          <cell r="O971" t="str">
            <v xml:space="preserve"> </v>
          </cell>
        </row>
        <row r="972">
          <cell r="A972" t="str">
            <v>V.35 Adapter Cable Male DB-25 to Female V.35</v>
          </cell>
          <cell r="B972" t="str">
            <v>1200285L1</v>
          </cell>
          <cell r="C972" t="str">
            <v>Adapter cable required to convert Universal DTE on ESU 120e or ESU LT to V.35.</v>
          </cell>
          <cell r="D972">
            <v>75</v>
          </cell>
          <cell r="E972" t="str">
            <v>Call for Quote</v>
          </cell>
          <cell r="F972" t="str">
            <v>Call for Quote</v>
          </cell>
          <cell r="H972">
            <v>0</v>
          </cell>
          <cell r="I972" t="str">
            <v xml:space="preserve"> </v>
          </cell>
          <cell r="J972" t="str">
            <v xml:space="preserve"> </v>
          </cell>
          <cell r="K972" t="str">
            <v xml:space="preserve"> </v>
          </cell>
          <cell r="L972" t="str">
            <v xml:space="preserve"> </v>
          </cell>
          <cell r="M972" t="str">
            <v xml:space="preserve"> </v>
          </cell>
          <cell r="N972" t="str">
            <v xml:space="preserve"> </v>
          </cell>
          <cell r="O972" t="str">
            <v xml:space="preserve"> </v>
          </cell>
        </row>
        <row r="973">
          <cell r="A973" t="str">
            <v>ISU 2x64 (S/T-Interface) w/ 110-Volt Power Supply</v>
          </cell>
          <cell r="B973" t="str">
            <v>1200051L5</v>
          </cell>
          <cell r="C973" t="str">
            <v>ISU 2x64, S/T Interface version using BONDING Mode 1 or ML-PPP for "B" channel aggregation.  Dual port terminal adapter; dual RS-530/232 DTE interface; dual RS-366 dial interfaces; Euro ISDN switch support. Same as 1200051L6 w/ 110VAC power supply instead</v>
          </cell>
          <cell r="D973">
            <v>945</v>
          </cell>
          <cell r="E973" t="str">
            <v>Call for Quote</v>
          </cell>
          <cell r="F973" t="str">
            <v>Call for Quote</v>
          </cell>
          <cell r="H973">
            <v>0</v>
          </cell>
          <cell r="I973" t="str">
            <v xml:space="preserve"> </v>
          </cell>
          <cell r="J973" t="str">
            <v xml:space="preserve"> </v>
          </cell>
          <cell r="K973" t="str">
            <v xml:space="preserve"> </v>
          </cell>
          <cell r="L973" t="str">
            <v xml:space="preserve"> </v>
          </cell>
          <cell r="M973" t="str">
            <v xml:space="preserve"> </v>
          </cell>
          <cell r="N973" t="str">
            <v xml:space="preserve"> </v>
          </cell>
          <cell r="O973" t="str">
            <v xml:space="preserve"> </v>
          </cell>
        </row>
        <row r="974">
          <cell r="A974" t="str">
            <v>ISU 2x64 (S/T-Interface) w/ 220-Volt Power Supply</v>
          </cell>
          <cell r="B974" t="str">
            <v>1200051L6</v>
          </cell>
          <cell r="C974" t="str">
            <v>ISU 2x64, S/T Interface version using BONDING Mode 1 or ML-PPP for "B" channel aggregation.  Dual port terminal adapter; dual RS-530/232 DTE interface; dual RS-366 dial interfaces; Euro ISDN switch support. 220VAC power supply with IEC connector on base u</v>
          </cell>
          <cell r="D974">
            <v>945</v>
          </cell>
          <cell r="E974" t="str">
            <v>Call for Quote</v>
          </cell>
          <cell r="F974" t="str">
            <v>Call for Quote</v>
          </cell>
          <cell r="H974">
            <v>0</v>
          </cell>
          <cell r="I974" t="str">
            <v xml:space="preserve"> </v>
          </cell>
          <cell r="J974" t="str">
            <v xml:space="preserve"> </v>
          </cell>
          <cell r="K974" t="str">
            <v xml:space="preserve"> </v>
          </cell>
          <cell r="L974" t="str">
            <v xml:space="preserve"> </v>
          </cell>
          <cell r="M974" t="str">
            <v xml:space="preserve"> </v>
          </cell>
          <cell r="N974" t="str">
            <v xml:space="preserve"> </v>
          </cell>
          <cell r="O974" t="str">
            <v xml:space="preserve"> </v>
          </cell>
        </row>
        <row r="975">
          <cell r="A975" t="str">
            <v>ISU 512 (S/T-Interface) w/ Universal Power Supply</v>
          </cell>
          <cell r="B975" t="str">
            <v>1202086L2</v>
          </cell>
          <cell r="C975" t="str">
            <v>ISDN Inverse Multiplexer supports up to 512 kbps for single application.  S/T Interface; supports BONDING Mode 1 standard I-Mux; separate V.35 and RS-530/RS-232 DTE interface;  RS-366 Dial interface. Auto ranging power supply, 90-250 VAC, 50/60Hz, with IE</v>
          </cell>
          <cell r="D975">
            <v>2595</v>
          </cell>
          <cell r="E975" t="str">
            <v>Call for Quote</v>
          </cell>
          <cell r="F975" t="str">
            <v>Call for Quote</v>
          </cell>
          <cell r="H975">
            <v>0</v>
          </cell>
          <cell r="I975" t="str">
            <v xml:space="preserve"> </v>
          </cell>
          <cell r="J975" t="str">
            <v xml:space="preserve"> </v>
          </cell>
          <cell r="K975" t="str">
            <v xml:space="preserve"> </v>
          </cell>
          <cell r="L975" t="str">
            <v xml:space="preserve"> </v>
          </cell>
          <cell r="M975" t="str">
            <v xml:space="preserve"> </v>
          </cell>
          <cell r="N975" t="str">
            <v xml:space="preserve"> </v>
          </cell>
          <cell r="O975" t="str">
            <v xml:space="preserve"> </v>
          </cell>
        </row>
        <row r="976">
          <cell r="A976" t="str">
            <v>ISU 512 (S/T-Interface) w/ Universal Power Supply &amp; Cables</v>
          </cell>
          <cell r="B976" t="str">
            <v>4202086L2</v>
          </cell>
          <cell r="C976" t="str">
            <v xml:space="preserve">Same as 1202086L2 (ISU 512 S/T-Interface with Universal Power Supply) with one RS-530 to V.35 adapter Cable (1200072L1) and one RS-366 "Y" Cable (1200120L1). For compliance information, refer to http://www.adtran.com/compliance </v>
          </cell>
          <cell r="D976">
            <v>2691</v>
          </cell>
          <cell r="E976" t="str">
            <v>Call for Quote</v>
          </cell>
          <cell r="F976" t="str">
            <v>Call for Quote</v>
          </cell>
          <cell r="H976">
            <v>0</v>
          </cell>
          <cell r="I976" t="str">
            <v xml:space="preserve"> </v>
          </cell>
          <cell r="J976" t="str">
            <v xml:space="preserve"> </v>
          </cell>
          <cell r="K976" t="str">
            <v xml:space="preserve"> </v>
          </cell>
          <cell r="L976" t="str">
            <v xml:space="preserve"> </v>
          </cell>
          <cell r="M976" t="str">
            <v xml:space="preserve"> </v>
          </cell>
          <cell r="N976" t="str">
            <v xml:space="preserve"> </v>
          </cell>
          <cell r="O976" t="str">
            <v xml:space="preserve"> </v>
          </cell>
        </row>
        <row r="977">
          <cell r="A977" t="str">
            <v>Express 6503 w/ UK PWR Cord</v>
          </cell>
          <cell r="B977" t="str">
            <v>4200296L2</v>
          </cell>
          <cell r="C977" t="str">
            <v>Smart NTU/DSU. SHDSL (ATM) Network Interface and V.35/X.21 interface (Frame Relay via FRF.5 or FRF.8 conversion) to connect to existing router. Includes chassis and UK Power Cord. For compliance information, refer to http://www.adtran.com/compliance</v>
          </cell>
          <cell r="D977">
            <v>565</v>
          </cell>
          <cell r="E977" t="str">
            <v>Call for Quote</v>
          </cell>
          <cell r="F977" t="str">
            <v>Call for Quote</v>
          </cell>
          <cell r="H977">
            <v>0</v>
          </cell>
          <cell r="I977" t="str">
            <v xml:space="preserve"> </v>
          </cell>
          <cell r="J977" t="str">
            <v xml:space="preserve"> </v>
          </cell>
          <cell r="K977" t="str">
            <v xml:space="preserve"> </v>
          </cell>
          <cell r="L977" t="str">
            <v xml:space="preserve"> </v>
          </cell>
          <cell r="M977" t="str">
            <v xml:space="preserve"> </v>
          </cell>
          <cell r="N977" t="str">
            <v xml:space="preserve"> </v>
          </cell>
          <cell r="O977" t="str">
            <v xml:space="preserve"> </v>
          </cell>
        </row>
        <row r="978">
          <cell r="A978" t="str">
            <v>Express 6503 w/ EURO PWR Cord</v>
          </cell>
          <cell r="B978" t="str">
            <v>4200296L3</v>
          </cell>
          <cell r="C978" t="str">
            <v>Smart NTU/DSU. SHDSL (ATM) Network Interface and V.35/X.21 interface (Frame Relay via FRF.5 or FRF.8 conversion) to connect to existing router. Includes chassis and EURO Power Cord. For compliance information, refer to http://www.adtran.com/compliance</v>
          </cell>
          <cell r="D978">
            <v>565</v>
          </cell>
          <cell r="E978" t="str">
            <v>Call for Quote</v>
          </cell>
          <cell r="F978" t="str">
            <v>Call for Quote</v>
          </cell>
          <cell r="H978">
            <v>0</v>
          </cell>
          <cell r="I978" t="str">
            <v xml:space="preserve"> </v>
          </cell>
          <cell r="J978" t="str">
            <v xml:space="preserve"> </v>
          </cell>
          <cell r="K978" t="str">
            <v xml:space="preserve"> </v>
          </cell>
          <cell r="L978" t="str">
            <v xml:space="preserve"> </v>
          </cell>
          <cell r="M978" t="str">
            <v xml:space="preserve"> </v>
          </cell>
          <cell r="N978" t="str">
            <v xml:space="preserve"> </v>
          </cell>
          <cell r="O978" t="str">
            <v xml:space="preserve"> </v>
          </cell>
        </row>
        <row r="979">
          <cell r="A979" t="str">
            <v>Express 6503 w/ Australian PWR Cord</v>
          </cell>
          <cell r="B979" t="str">
            <v>4200296L4</v>
          </cell>
          <cell r="C979" t="str">
            <v>Smart NTU/DSU. SHDSL (ATM) Network Interface and V.35/X.21 interface (Frame Relay via FRF.5 or FRF.8 conversion) to connect to existing router. Includes chassis and Australian Power Cord. For compliance information, refer to http://www.adtran.com/complian</v>
          </cell>
          <cell r="D979">
            <v>565</v>
          </cell>
          <cell r="E979" t="str">
            <v>Call for Quote</v>
          </cell>
          <cell r="F979" t="str">
            <v>Call for Quote</v>
          </cell>
          <cell r="H979">
            <v>0</v>
          </cell>
          <cell r="I979" t="str">
            <v xml:space="preserve"> </v>
          </cell>
          <cell r="J979" t="str">
            <v xml:space="preserve"> </v>
          </cell>
          <cell r="K979" t="str">
            <v xml:space="preserve"> </v>
          </cell>
          <cell r="L979" t="str">
            <v xml:space="preserve"> </v>
          </cell>
          <cell r="M979" t="str">
            <v xml:space="preserve"> </v>
          </cell>
          <cell r="N979" t="str">
            <v xml:space="preserve"> </v>
          </cell>
          <cell r="O979" t="str">
            <v xml:space="preserve"> </v>
          </cell>
        </row>
        <row r="980">
          <cell r="A980" t="str">
            <v>Total Access 544R SHDSL Router  w/ Australian PWR Cord</v>
          </cell>
          <cell r="B980" t="str">
            <v>4200704L10</v>
          </cell>
          <cell r="C980" t="str">
            <v>A full featured SHDSL bridge/router.  Supports symmetrical data rates from 192kbps to 2.304Mbps over a single pair of wires. 10/100 BaseT Ethernet Customer Interface.  Built-in autoranging AC Power Supply with Australian Power cord included. For complianc</v>
          </cell>
          <cell r="D980">
            <v>849</v>
          </cell>
          <cell r="E980" t="str">
            <v>Call for Quote</v>
          </cell>
          <cell r="F980" t="str">
            <v>Call for Quote</v>
          </cell>
          <cell r="H980">
            <v>0</v>
          </cell>
          <cell r="I980" t="str">
            <v xml:space="preserve"> </v>
          </cell>
          <cell r="J980" t="str">
            <v xml:space="preserve"> </v>
          </cell>
          <cell r="K980" t="str">
            <v xml:space="preserve"> </v>
          </cell>
          <cell r="L980" t="str">
            <v xml:space="preserve"> </v>
          </cell>
          <cell r="M980" t="str">
            <v xml:space="preserve"> </v>
          </cell>
          <cell r="N980" t="str">
            <v xml:space="preserve"> </v>
          </cell>
          <cell r="O980" t="str">
            <v xml:space="preserve"> </v>
          </cell>
        </row>
        <row r="981">
          <cell r="A981" t="str">
            <v>Total Access 544R SHDSL Router w/ US PWR Cord</v>
          </cell>
          <cell r="B981" t="str">
            <v>4200704L11</v>
          </cell>
          <cell r="C981" t="str">
            <v>A full featured SHDSL bridge/router.  Supports symmetrical data rates from 192kbps to 2.304Mbps over a single pair of wires. 10/100 BaseT Ethernet Customer Interface.  Built-in autoranging AC Power Supply with US Power cord included. For compliance inform</v>
          </cell>
          <cell r="D981">
            <v>849</v>
          </cell>
          <cell r="E981" t="str">
            <v>Call for Quote</v>
          </cell>
          <cell r="F981" t="str">
            <v>Call for Quote</v>
          </cell>
          <cell r="H981">
            <v>0</v>
          </cell>
          <cell r="I981" t="str">
            <v xml:space="preserve"> </v>
          </cell>
          <cell r="J981" t="str">
            <v xml:space="preserve"> </v>
          </cell>
          <cell r="K981" t="str">
            <v xml:space="preserve"> </v>
          </cell>
          <cell r="L981" t="str">
            <v xml:space="preserve"> </v>
          </cell>
          <cell r="M981" t="str">
            <v xml:space="preserve"> </v>
          </cell>
          <cell r="N981" t="str">
            <v xml:space="preserve"> </v>
          </cell>
          <cell r="O981" t="str">
            <v xml:space="preserve"> </v>
          </cell>
        </row>
        <row r="982">
          <cell r="A982" t="str">
            <v>Total Access 544R SHDSL  Router w/ Euro PWR Cord</v>
          </cell>
          <cell r="B982" t="str">
            <v>4200704L8</v>
          </cell>
          <cell r="C982" t="str">
            <v>A full featured SHDSL bridge/router.  Supports symmetrical data rates from 192kbps to 2.304Mbps over a single pair of wires. 10/100 BaseT Ethernet Customer Interface.  Built-in autoranging AC Power Supply with Euro Power cord included. For compliance info</v>
          </cell>
          <cell r="D982">
            <v>849</v>
          </cell>
          <cell r="E982" t="str">
            <v>Call for Quote</v>
          </cell>
          <cell r="F982" t="str">
            <v>Call for Quote</v>
          </cell>
          <cell r="H982">
            <v>0</v>
          </cell>
          <cell r="I982" t="str">
            <v xml:space="preserve"> </v>
          </cell>
          <cell r="J982" t="str">
            <v xml:space="preserve"> </v>
          </cell>
          <cell r="K982" t="str">
            <v xml:space="preserve"> </v>
          </cell>
          <cell r="L982" t="str">
            <v xml:space="preserve"> </v>
          </cell>
          <cell r="M982" t="str">
            <v xml:space="preserve"> </v>
          </cell>
          <cell r="N982" t="str">
            <v xml:space="preserve"> </v>
          </cell>
          <cell r="O982" t="str">
            <v xml:space="preserve"> </v>
          </cell>
        </row>
        <row r="983">
          <cell r="A983" t="str">
            <v>Total Access 544R SHDSL Router  w/ UK PWR Cord</v>
          </cell>
          <cell r="B983" t="str">
            <v>4200704L9</v>
          </cell>
          <cell r="C983" t="str">
            <v>A full featured SHDSL bridge/router.  Supports symmetrical data rates from 192kbps to 2.304Mbps over a single pair of wires. 10/100 BaseT Ethernet Customer Interface.  Built-in autoranging AC Power Supply with UK Power cord included. For compliance inform</v>
          </cell>
          <cell r="D983">
            <v>849</v>
          </cell>
          <cell r="E983" t="str">
            <v>Call for Quote</v>
          </cell>
          <cell r="F983" t="str">
            <v>Call for Quote</v>
          </cell>
          <cell r="H983">
            <v>0</v>
          </cell>
          <cell r="I983" t="str">
            <v xml:space="preserve"> </v>
          </cell>
          <cell r="J983" t="str">
            <v xml:space="preserve"> </v>
          </cell>
          <cell r="K983" t="str">
            <v xml:space="preserve"> </v>
          </cell>
          <cell r="L983" t="str">
            <v xml:space="preserve"> </v>
          </cell>
          <cell r="M983" t="str">
            <v xml:space="preserve"> </v>
          </cell>
          <cell r="N983" t="str">
            <v xml:space="preserve"> </v>
          </cell>
          <cell r="O983" t="str">
            <v xml:space="preserve"> </v>
          </cell>
        </row>
        <row r="984">
          <cell r="A984" t="str">
            <v>Total Access 234 SHDSL 2/4W Ethernet NTU w/ US Power</v>
          </cell>
          <cell r="B984" t="str">
            <v>4200708L1</v>
          </cell>
          <cell r="C984" t="str">
            <v>2- or 4-wire SHDSL NTU for Metro Ethernet delivery. Supports SABR technology over RFC-2684 (routed) ATM. Transparently passes IP packets to/from the ATM WAN, including routing protocols. For compliance information, refer to http://www.adtran.com/complianc</v>
          </cell>
          <cell r="D984">
            <v>445</v>
          </cell>
          <cell r="E984" t="str">
            <v>Call for Quote</v>
          </cell>
          <cell r="F984" t="str">
            <v>Call for Quote</v>
          </cell>
          <cell r="H984">
            <v>0</v>
          </cell>
          <cell r="I984" t="str">
            <v xml:space="preserve"> </v>
          </cell>
          <cell r="J984" t="str">
            <v xml:space="preserve"> </v>
          </cell>
          <cell r="K984" t="str">
            <v xml:space="preserve"> </v>
          </cell>
          <cell r="L984" t="str">
            <v xml:space="preserve"> </v>
          </cell>
          <cell r="M984" t="str">
            <v xml:space="preserve"> </v>
          </cell>
          <cell r="N984" t="str">
            <v xml:space="preserve"> </v>
          </cell>
          <cell r="O984" t="str">
            <v xml:space="preserve"> </v>
          </cell>
        </row>
        <row r="985">
          <cell r="A985" t="str">
            <v>Total Access 234 SHDSL 2/4W Ethernet NTU w/ Australian Power</v>
          </cell>
          <cell r="B985" t="str">
            <v>4200708L1#AUS</v>
          </cell>
          <cell r="C985" t="str">
            <v>2- or 4-wire SHDSL NTU for Metro Ethernet delivery. Supports SABR technology over RFC-2684 (routed) ATM. Transparently passes IP packets to/from the ATM WAN, including routing protocols. Includes chassis and power supply with Australian Power cord. For co</v>
          </cell>
          <cell r="D985">
            <v>445</v>
          </cell>
          <cell r="E985" t="str">
            <v>Call for Quote</v>
          </cell>
          <cell r="F985" t="str">
            <v>Call for Quote</v>
          </cell>
          <cell r="H985">
            <v>0</v>
          </cell>
          <cell r="I985" t="str">
            <v xml:space="preserve"> </v>
          </cell>
          <cell r="J985" t="str">
            <v xml:space="preserve"> </v>
          </cell>
          <cell r="K985" t="str">
            <v xml:space="preserve"> </v>
          </cell>
          <cell r="L985" t="str">
            <v xml:space="preserve"> </v>
          </cell>
          <cell r="M985" t="str">
            <v xml:space="preserve"> </v>
          </cell>
          <cell r="N985" t="str">
            <v xml:space="preserve"> </v>
          </cell>
          <cell r="O985" t="str">
            <v xml:space="preserve"> </v>
          </cell>
        </row>
        <row r="986">
          <cell r="A986" t="str">
            <v>Total Access 234 SHDSL 2/4W Ethernet NTU w/ Euro Power</v>
          </cell>
          <cell r="B986" t="str">
            <v>4200708L1#EUR</v>
          </cell>
          <cell r="C986" t="str">
            <v>2- or 4-wire SHDSL NTU for Metro Ethernet delivery. Supports SABR technology over RFC-2684 (routed) ATM. Transparently passes IP packets to/from the ATM WAN, including routing protocols. Includes chassis and power supply with Euro Power cord. For complian</v>
          </cell>
          <cell r="D986">
            <v>445</v>
          </cell>
          <cell r="E986" t="str">
            <v>Call for Quote</v>
          </cell>
          <cell r="F986" t="str">
            <v>Call for Quote</v>
          </cell>
          <cell r="H986">
            <v>0</v>
          </cell>
          <cell r="I986" t="str">
            <v xml:space="preserve"> </v>
          </cell>
          <cell r="J986" t="str">
            <v xml:space="preserve"> </v>
          </cell>
          <cell r="K986" t="str">
            <v xml:space="preserve"> </v>
          </cell>
          <cell r="L986" t="str">
            <v xml:space="preserve"> </v>
          </cell>
          <cell r="M986" t="str">
            <v xml:space="preserve"> </v>
          </cell>
          <cell r="N986" t="str">
            <v xml:space="preserve"> </v>
          </cell>
          <cell r="O986" t="str">
            <v xml:space="preserve"> </v>
          </cell>
        </row>
        <row r="987">
          <cell r="A987" t="str">
            <v>Total Access 234 SHDSL 2/4W Ethernet NTU w/ UK Power</v>
          </cell>
          <cell r="B987" t="str">
            <v>4200708L1#UK</v>
          </cell>
          <cell r="C987" t="str">
            <v>2- or 4-wire SHDSL NTU for Metro Ethernet delivery. Supports SABR technology over RFC-2684 (routed) ATM. Transparently passes IP packets to/from the ATM WAN, including routing protocols. Includes chassis and power supply with UK Power cord. For compliance</v>
          </cell>
          <cell r="D987">
            <v>445</v>
          </cell>
          <cell r="E987" t="str">
            <v>Call for Quote</v>
          </cell>
          <cell r="F987" t="str">
            <v>Call for Quote</v>
          </cell>
          <cell r="H987">
            <v>0</v>
          </cell>
          <cell r="I987" t="str">
            <v xml:space="preserve"> </v>
          </cell>
          <cell r="J987" t="str">
            <v xml:space="preserve"> </v>
          </cell>
          <cell r="K987" t="str">
            <v xml:space="preserve"> </v>
          </cell>
          <cell r="L987" t="str">
            <v xml:space="preserve"> </v>
          </cell>
          <cell r="M987" t="str">
            <v xml:space="preserve"> </v>
          </cell>
          <cell r="N987" t="str">
            <v xml:space="preserve"> </v>
          </cell>
          <cell r="O987" t="str">
            <v xml:space="preserve"> </v>
          </cell>
        </row>
        <row r="988">
          <cell r="A988" t="str">
            <v>Total Access 832 EFM SHDSL  Ethernet Bridge NTU w/ U.S. Power</v>
          </cell>
          <cell r="B988" t="str">
            <v>4200718L1#US</v>
          </cell>
          <cell r="C988" t="str">
            <v>2-loop EFM eSHDSL Ethernet Bridge NTU for Metro Ethernet delivery. Supports up to two EFM bonded eSHDSL loops for up to 5.7Mb/s per loop. Transparently bridges IP packets to/from the WAN and LAN 10/100BaseT Ethernet interface.   Includes chassis and power</v>
          </cell>
          <cell r="D988">
            <v>795</v>
          </cell>
          <cell r="E988" t="str">
            <v>Call for Quote</v>
          </cell>
          <cell r="F988" t="str">
            <v>Call for Quote</v>
          </cell>
          <cell r="H988">
            <v>0</v>
          </cell>
          <cell r="I988" t="str">
            <v xml:space="preserve"> </v>
          </cell>
          <cell r="J988" t="str">
            <v xml:space="preserve"> </v>
          </cell>
          <cell r="K988" t="str">
            <v xml:space="preserve"> </v>
          </cell>
          <cell r="L988" t="str">
            <v xml:space="preserve"> </v>
          </cell>
          <cell r="M988" t="str">
            <v xml:space="preserve"> </v>
          </cell>
          <cell r="N988" t="str">
            <v xml:space="preserve"> </v>
          </cell>
          <cell r="O988" t="str">
            <v xml:space="preserve"> </v>
          </cell>
        </row>
        <row r="989">
          <cell r="A989" t="str">
            <v>Total Access 832 EFM SHDSL  Ethernet Bridge NTU w/ UK Power</v>
          </cell>
          <cell r="B989" t="str">
            <v>4200718L1#UK</v>
          </cell>
          <cell r="C989" t="str">
            <v>2-loop EFM eSHDSL Ethernet Bridge NTU for Metro Ethernet delivery. Supports up to two EFM bonded eSHDSL loops for up to 5.7Mb/s per loop. Transparently bridges IP packets to/from the WAN and LAN 10/100BaseT Ethernet interface.   Includes chassis and power</v>
          </cell>
          <cell r="D989">
            <v>795</v>
          </cell>
          <cell r="E989" t="str">
            <v>Call for Quote</v>
          </cell>
          <cell r="F989" t="str">
            <v>Call for Quote</v>
          </cell>
          <cell r="H989">
            <v>0</v>
          </cell>
          <cell r="I989" t="str">
            <v xml:space="preserve"> </v>
          </cell>
          <cell r="J989" t="str">
            <v xml:space="preserve"> </v>
          </cell>
          <cell r="K989" t="str">
            <v xml:space="preserve"> </v>
          </cell>
          <cell r="L989" t="str">
            <v xml:space="preserve"> </v>
          </cell>
          <cell r="M989" t="str">
            <v xml:space="preserve"> </v>
          </cell>
          <cell r="N989" t="str">
            <v xml:space="preserve"> </v>
          </cell>
          <cell r="O989" t="str">
            <v xml:space="preserve"> </v>
          </cell>
        </row>
        <row r="990">
          <cell r="A990" t="str">
            <v>Auto-Ranging Power Supply w/ Euro Power Cord</v>
          </cell>
          <cell r="B990" t="str">
            <v>1202470L2</v>
          </cell>
          <cell r="C990" t="str">
            <v>90-240VAC, 50/60Hz auto-ranging power supply to be used w/ the DC versions of the T3SU 300, MX2800, and OCU 45.  Euro power cord provided.</v>
          </cell>
          <cell r="D990">
            <v>150</v>
          </cell>
          <cell r="E990" t="str">
            <v>Call for Quote</v>
          </cell>
          <cell r="F990" t="str">
            <v>Call for Quote</v>
          </cell>
          <cell r="H990">
            <v>0</v>
          </cell>
          <cell r="I990" t="str">
            <v xml:space="preserve"> </v>
          </cell>
          <cell r="J990" t="str">
            <v xml:space="preserve"> </v>
          </cell>
          <cell r="K990" t="str">
            <v xml:space="preserve"> </v>
          </cell>
          <cell r="L990" t="str">
            <v xml:space="preserve"> </v>
          </cell>
          <cell r="M990" t="str">
            <v xml:space="preserve"> </v>
          </cell>
          <cell r="N990" t="str">
            <v xml:space="preserve"> </v>
          </cell>
          <cell r="O990" t="str">
            <v xml:space="preserve"> </v>
          </cell>
        </row>
        <row r="991">
          <cell r="A991" t="str">
            <v>Auto-Ranging Power Supply w/ UK Power Cord</v>
          </cell>
          <cell r="B991" t="str">
            <v>1202470L3</v>
          </cell>
          <cell r="C991" t="str">
            <v>90-240VAC, 50/60Hz auto-ranging power supply to be used w/ the DC versions of the T3SU 300, MX2800, and OCU 45.  UK power cord provided.</v>
          </cell>
          <cell r="D991">
            <v>150</v>
          </cell>
          <cell r="E991" t="str">
            <v>Call for Quote</v>
          </cell>
          <cell r="F991" t="str">
            <v>Call for Quote</v>
          </cell>
          <cell r="H991">
            <v>0</v>
          </cell>
          <cell r="I991" t="str">
            <v xml:space="preserve"> </v>
          </cell>
          <cell r="J991" t="str">
            <v xml:space="preserve"> </v>
          </cell>
          <cell r="K991" t="str">
            <v xml:space="preserve"> </v>
          </cell>
          <cell r="L991" t="str">
            <v xml:space="preserve"> </v>
          </cell>
          <cell r="M991" t="str">
            <v xml:space="preserve"> </v>
          </cell>
          <cell r="N991" t="str">
            <v xml:space="preserve"> </v>
          </cell>
          <cell r="O991" t="str">
            <v xml:space="preserve"> </v>
          </cell>
        </row>
        <row r="992">
          <cell r="A992" t="str">
            <v>Auto-Ranging Power Supply w/ Australian Power Cord</v>
          </cell>
          <cell r="B992" t="str">
            <v>1202470L4</v>
          </cell>
          <cell r="C992" t="str">
            <v>90-240VAC, 50/60Hz auto-ranging power supply to be used w/ the DC versions of the T3SU 300, MX2800, and OCU 45.  Australian power cord provided.</v>
          </cell>
          <cell r="D992">
            <v>150</v>
          </cell>
          <cell r="E992" t="str">
            <v>Call for Quote</v>
          </cell>
          <cell r="F992" t="str">
            <v>Call for Quote</v>
          </cell>
          <cell r="H992">
            <v>0</v>
          </cell>
          <cell r="I992" t="str">
            <v xml:space="preserve"> </v>
          </cell>
          <cell r="J992" t="str">
            <v xml:space="preserve"> </v>
          </cell>
          <cell r="K992" t="str">
            <v xml:space="preserve"> </v>
          </cell>
          <cell r="L992" t="str">
            <v xml:space="preserve"> </v>
          </cell>
          <cell r="M992" t="str">
            <v xml:space="preserve"> </v>
          </cell>
          <cell r="N992" t="str">
            <v xml:space="preserve"> </v>
          </cell>
          <cell r="O992" t="str">
            <v xml:space="preserve"> </v>
          </cell>
        </row>
        <row r="993">
          <cell r="A993" t="str">
            <v xml:space="preserve">T3SU 300 DC </v>
          </cell>
          <cell r="B993" t="str">
            <v>1200217L3</v>
          </cell>
          <cell r="C993" t="str">
            <v>DC powered T3 DSU/CSU for unchannelized T3 applications. Ability to support up to 4 DTE ports. Single integrated HSSI port, SCSI-II 50 pin female connector and three hot swappable option slots. Available modules include HSSI (1200218L1), V.35 (1200219L1),</v>
          </cell>
          <cell r="D993">
            <v>4245</v>
          </cell>
          <cell r="E993" t="str">
            <v>Call for Quote</v>
          </cell>
          <cell r="F993" t="str">
            <v>Call for Quote</v>
          </cell>
          <cell r="H993">
            <v>0</v>
          </cell>
          <cell r="I993" t="str">
            <v xml:space="preserve"> </v>
          </cell>
          <cell r="J993" t="str">
            <v xml:space="preserve"> </v>
          </cell>
          <cell r="K993" t="str">
            <v xml:space="preserve"> </v>
          </cell>
          <cell r="L993" t="str">
            <v xml:space="preserve"> </v>
          </cell>
          <cell r="M993" t="str">
            <v xml:space="preserve"> </v>
          </cell>
          <cell r="N993" t="str">
            <v xml:space="preserve"> </v>
          </cell>
          <cell r="O993" t="str">
            <v xml:space="preserve"> </v>
          </cell>
        </row>
        <row r="994">
          <cell r="D994" t="str">
            <v>Equipment Total</v>
          </cell>
          <cell r="G994">
            <v>1</v>
          </cell>
          <cell r="H994">
            <v>3960</v>
          </cell>
        </row>
        <row r="995">
          <cell r="A995" t="str">
            <v>TRAINING</v>
          </cell>
        </row>
        <row r="996">
          <cell r="A996" t="str">
            <v>ATSP/Internetworking Assessment</v>
          </cell>
          <cell r="B996" t="str">
            <v>1600ATSPINT</v>
          </cell>
          <cell r="C996" t="str">
            <v>Provides access to the ATSP/Internetworking Assessment Exam. To register or for more information please visit www.adtran.com/university.</v>
          </cell>
          <cell r="D996">
            <v>50</v>
          </cell>
          <cell r="E996" t="str">
            <v>N/A</v>
          </cell>
          <cell r="F996" t="str">
            <v>N/A</v>
          </cell>
          <cell r="G996">
            <v>0</v>
          </cell>
          <cell r="H996">
            <v>0</v>
          </cell>
        </row>
        <row r="997">
          <cell r="A997" t="str">
            <v>Internetworking Basics</v>
          </cell>
          <cell r="B997" t="str">
            <v>1600INTWRKE</v>
          </cell>
          <cell r="C997" t="str">
            <v>Provides an enrollment in the 1 day Internetworking Basics training course at an ADTRAN training facility. To register or for more information please call 800-615-1176 extension 7500.</v>
          </cell>
          <cell r="D997">
            <v>300</v>
          </cell>
          <cell r="E997" t="str">
            <v>N/A</v>
          </cell>
          <cell r="F997" t="str">
            <v>N/A</v>
          </cell>
          <cell r="G997">
            <v>0</v>
          </cell>
          <cell r="H997">
            <v>0</v>
          </cell>
          <cell r="I997" t="str">
            <v xml:space="preserve"> </v>
          </cell>
          <cell r="J997" t="str">
            <v xml:space="preserve"> </v>
          </cell>
          <cell r="K997" t="str">
            <v xml:space="preserve"> </v>
          </cell>
        </row>
        <row r="998">
          <cell r="A998" t="str">
            <v>Internetworking Basics</v>
          </cell>
          <cell r="B998" t="str">
            <v>1600INTWRKC</v>
          </cell>
          <cell r="C998" t="str">
            <v>Provides a 1 day Internetworking Basics course at your site. Price includes course fees, travel (continental US), equipment, and training materials for up to 12 students. To register or for more information please call 800-615-1176 extension 7500.</v>
          </cell>
          <cell r="D998">
            <v>3000</v>
          </cell>
          <cell r="E998" t="str">
            <v>N/A</v>
          </cell>
          <cell r="F998" t="str">
            <v>N/A</v>
          </cell>
          <cell r="G998">
            <v>0</v>
          </cell>
          <cell r="H998">
            <v>0</v>
          </cell>
          <cell r="I998" t="str">
            <v xml:space="preserve"> </v>
          </cell>
          <cell r="J998" t="str">
            <v xml:space="preserve"> </v>
          </cell>
          <cell r="K998" t="str">
            <v xml:space="preserve"> </v>
          </cell>
        </row>
        <row r="999">
          <cell r="A999" t="str">
            <v>I&amp;M of NetVanta Switches</v>
          </cell>
          <cell r="B999" t="str">
            <v>1600NET1E</v>
          </cell>
          <cell r="C999" t="str">
            <v>Provides an enrollment in the 2 day I&amp;M of NetVanta Switches course at an ADTRAN training facility. To register or for more information please call 800-615-1176 extension 7500.</v>
          </cell>
          <cell r="D999">
            <v>600</v>
          </cell>
          <cell r="E999" t="str">
            <v>N/A</v>
          </cell>
          <cell r="F999" t="str">
            <v>N/A</v>
          </cell>
          <cell r="G999">
            <v>0</v>
          </cell>
          <cell r="H999">
            <v>0</v>
          </cell>
          <cell r="I999" t="str">
            <v xml:space="preserve"> </v>
          </cell>
          <cell r="J999" t="str">
            <v xml:space="preserve"> </v>
          </cell>
          <cell r="K999" t="str">
            <v xml:space="preserve"> </v>
          </cell>
        </row>
        <row r="1000">
          <cell r="A1000" t="str">
            <v>I&amp;M of NetVanta Switches</v>
          </cell>
          <cell r="B1000" t="str">
            <v>1600NET1C</v>
          </cell>
          <cell r="C1000" t="str">
            <v>Provides a 2 day I&amp;M of NetVanta Switches course at your site. Price includes course fees, travel (continental US), equipment, and training materials for up to 12 students. To register or for more information please call 800-615-1176 extension 7500.</v>
          </cell>
          <cell r="D1000">
            <v>6000</v>
          </cell>
          <cell r="E1000" t="str">
            <v>N/A</v>
          </cell>
          <cell r="F1000" t="str">
            <v>N/A</v>
          </cell>
          <cell r="G1000">
            <v>0</v>
          </cell>
          <cell r="H1000">
            <v>0</v>
          </cell>
          <cell r="I1000" t="str">
            <v xml:space="preserve"> </v>
          </cell>
          <cell r="J1000" t="str">
            <v xml:space="preserve"> </v>
          </cell>
          <cell r="K1000" t="str">
            <v xml:space="preserve"> </v>
          </cell>
        </row>
        <row r="1001">
          <cell r="A1001" t="str">
            <v>I&amp;M of NetVanta Firewall &amp; VPN Course</v>
          </cell>
          <cell r="B1001" t="str">
            <v>1600VPNC</v>
          </cell>
          <cell r="C1001" t="str">
            <v>Provides a 1 day NetVanta Firewall &amp; VPN Installation and Maintenance course at your site. Price includes course fees, travel (continental US), equipment, and training materials for up to 12 students. To register or for more information please call 800-61</v>
          </cell>
          <cell r="D1001">
            <v>4500</v>
          </cell>
          <cell r="E1001" t="str">
            <v>N/A</v>
          </cell>
          <cell r="F1001" t="str">
            <v>N/A</v>
          </cell>
          <cell r="G1001">
            <v>0</v>
          </cell>
          <cell r="H1001">
            <v>0</v>
          </cell>
          <cell r="I1001" t="str">
            <v xml:space="preserve"> </v>
          </cell>
          <cell r="J1001" t="str">
            <v xml:space="preserve"> </v>
          </cell>
          <cell r="K1001" t="str">
            <v xml:space="preserve"> </v>
          </cell>
        </row>
        <row r="1002">
          <cell r="A1002" t="str">
            <v>I&amp;M of NetVanta Firewall &amp; VPN</v>
          </cell>
          <cell r="B1002" t="str">
            <v>1600VPNE</v>
          </cell>
          <cell r="C1002" t="str">
            <v>Provides an enrollment in the 1day NetVanta Firewall &amp; VPN Installation and Maintenance training course at an ADTRAN training facility. To register or for more information please call 800-615-1176 extension 7500.</v>
          </cell>
          <cell r="D1002">
            <v>450</v>
          </cell>
          <cell r="E1002" t="str">
            <v>N/A</v>
          </cell>
          <cell r="F1002" t="str">
            <v>N/A</v>
          </cell>
          <cell r="G1002">
            <v>0</v>
          </cell>
          <cell r="H1002">
            <v>0</v>
          </cell>
          <cell r="I1002" t="str">
            <v xml:space="preserve"> </v>
          </cell>
          <cell r="J1002" t="str">
            <v xml:space="preserve"> </v>
          </cell>
          <cell r="K1002" t="str">
            <v xml:space="preserve"> </v>
          </cell>
        </row>
        <row r="1003">
          <cell r="A1003" t="str">
            <v>NetVanta 3000 Series CBT</v>
          </cell>
          <cell r="B1003" t="str">
            <v>1600NET3CBT</v>
          </cell>
          <cell r="C1003" t="str">
            <v>An interactive Computer Base Training (CBT) program that introduces the user to the features and operations of the NetVanta 3000 Series products. The CBT includes 3 lab exercise and a course exam. To purchase or for more information please visit www.adtra</v>
          </cell>
          <cell r="D1003">
            <v>75</v>
          </cell>
          <cell r="E1003" t="str">
            <v>N/A</v>
          </cell>
          <cell r="F1003" t="str">
            <v>N/A</v>
          </cell>
          <cell r="G1003">
            <v>0</v>
          </cell>
          <cell r="H1003">
            <v>0</v>
          </cell>
          <cell r="I1003" t="str">
            <v xml:space="preserve"> </v>
          </cell>
          <cell r="J1003" t="str">
            <v xml:space="preserve"> </v>
          </cell>
          <cell r="K1003" t="str">
            <v xml:space="preserve"> </v>
          </cell>
        </row>
        <row r="1004">
          <cell r="A1004" t="str">
            <v>NetVanta 1000 Series CBT</v>
          </cell>
          <cell r="B1004" t="str">
            <v>1600NET1CBT</v>
          </cell>
          <cell r="C1004" t="str">
            <v>An interactive Computer Base Training (CBT) program that introduces the user to the features and operations of the NetVanta 1000 Series products. The CBT includes lab exercise and a course exam. To purchase or for more information please visit www.adtran.</v>
          </cell>
          <cell r="D1004">
            <v>75</v>
          </cell>
          <cell r="E1004" t="str">
            <v>N/A</v>
          </cell>
          <cell r="F1004" t="str">
            <v>N/A</v>
          </cell>
          <cell r="G1004">
            <v>0</v>
          </cell>
          <cell r="H1004">
            <v>0</v>
          </cell>
          <cell r="I1004" t="str">
            <v xml:space="preserve"> </v>
          </cell>
          <cell r="J1004" t="str">
            <v xml:space="preserve"> </v>
          </cell>
          <cell r="K1004" t="str">
            <v xml:space="preserve"> </v>
          </cell>
        </row>
        <row r="1005">
          <cell r="A1005" t="str">
            <v>NetVanta 5000 Series CBT</v>
          </cell>
          <cell r="B1005" t="str">
            <v>1600NET5CBT</v>
          </cell>
          <cell r="C1005" t="str">
            <v>An interactive Computer Base Training (CBT) program that introduces the user to the features and operations of the NetVanta 5000 Series products. The CBT includes lab exercise and a course exam. To purchase or for more information please visit www.adtran.</v>
          </cell>
          <cell r="D1005">
            <v>75</v>
          </cell>
          <cell r="E1005" t="str">
            <v>N/A</v>
          </cell>
          <cell r="F1005" t="str">
            <v>N/A</v>
          </cell>
          <cell r="G1005">
            <v>0</v>
          </cell>
          <cell r="H1005">
            <v>0</v>
          </cell>
          <cell r="I1005" t="str">
            <v xml:space="preserve"> </v>
          </cell>
          <cell r="J1005" t="str">
            <v xml:space="preserve"> </v>
          </cell>
          <cell r="K1005" t="str">
            <v xml:space="preserve"> </v>
          </cell>
        </row>
        <row r="1006">
          <cell r="A1006" t="str">
            <v>I&amp;M of NetVanta Routers Basics</v>
          </cell>
          <cell r="B1006" t="str">
            <v>1600NET3BE</v>
          </cell>
          <cell r="C1006" t="str">
            <v>Provides an enrollment in the 2 day I&amp;M of NetVanta Routers Basics course at an ADTRAN training facility. To register or for more information please call 800-615-1176 extension 7500.</v>
          </cell>
          <cell r="D1006">
            <v>600</v>
          </cell>
          <cell r="E1006" t="str">
            <v>N/A</v>
          </cell>
          <cell r="F1006" t="str">
            <v>N/A</v>
          </cell>
          <cell r="G1006">
            <v>0</v>
          </cell>
          <cell r="H1006">
            <v>0</v>
          </cell>
          <cell r="I1006" t="str">
            <v xml:space="preserve"> </v>
          </cell>
          <cell r="J1006" t="str">
            <v xml:space="preserve"> </v>
          </cell>
          <cell r="K1006" t="str">
            <v xml:space="preserve"> </v>
          </cell>
        </row>
        <row r="1007">
          <cell r="A1007" t="str">
            <v>I&amp;M of NetVanta Routers Basics</v>
          </cell>
          <cell r="B1007" t="str">
            <v>1600NET3BC</v>
          </cell>
          <cell r="C1007" t="str">
            <v>Provides a 2 day I&amp;M of NetVanta Routers course at your site. Price includes course fees, travel (continental US), equipment, and training materials for up to 12 students. To register or for more information please call 800-615-1176 extension 7500.</v>
          </cell>
          <cell r="D1007">
            <v>6000</v>
          </cell>
          <cell r="E1007" t="str">
            <v>N/A</v>
          </cell>
          <cell r="F1007" t="str">
            <v>N/A</v>
          </cell>
          <cell r="G1007">
            <v>0</v>
          </cell>
          <cell r="H1007">
            <v>0</v>
          </cell>
          <cell r="I1007" t="str">
            <v xml:space="preserve"> </v>
          </cell>
          <cell r="J1007" t="str">
            <v xml:space="preserve"> </v>
          </cell>
          <cell r="K1007" t="str">
            <v xml:space="preserve"> </v>
          </cell>
        </row>
        <row r="1008">
          <cell r="A1008" t="str">
            <v>I&amp;M of NetVanta Routers Advanced</v>
          </cell>
          <cell r="B1008" t="str">
            <v>1600NET3AE</v>
          </cell>
          <cell r="C1008" t="str">
            <v>Provides an enrollment in the 2 day I&amp;M of NetVanta Routers Advanced course at an ADTRAN training facility. To register or for more information please call 800-615-1176 extension 7500.</v>
          </cell>
          <cell r="D1008">
            <v>600</v>
          </cell>
          <cell r="E1008" t="str">
            <v>N/A</v>
          </cell>
          <cell r="F1008" t="str">
            <v>N/A</v>
          </cell>
          <cell r="G1008">
            <v>0</v>
          </cell>
          <cell r="H1008">
            <v>0</v>
          </cell>
          <cell r="I1008" t="str">
            <v xml:space="preserve"> </v>
          </cell>
          <cell r="J1008" t="str">
            <v xml:space="preserve"> </v>
          </cell>
          <cell r="K1008" t="str">
            <v xml:space="preserve"> </v>
          </cell>
        </row>
        <row r="1009">
          <cell r="A1009" t="str">
            <v>I&amp;M of NetVanta Routers Advanced</v>
          </cell>
          <cell r="B1009" t="str">
            <v>1600NET3AC</v>
          </cell>
          <cell r="C1009" t="str">
            <v>Provides a 2 day I&amp;M of NetVanta Routers Advanced course at your site. Price includes course fees, travel (continental US), equipment, and training materials for up to 12 students. To register or for more information please call 800-615-1176 extension 750</v>
          </cell>
          <cell r="D1009">
            <v>6000</v>
          </cell>
          <cell r="E1009" t="str">
            <v>N/A</v>
          </cell>
          <cell r="F1009" t="str">
            <v>N/A</v>
          </cell>
          <cell r="G1009">
            <v>0</v>
          </cell>
          <cell r="H1009">
            <v>0</v>
          </cell>
          <cell r="I1009" t="str">
            <v xml:space="preserve"> </v>
          </cell>
          <cell r="J1009" t="str">
            <v xml:space="preserve"> </v>
          </cell>
          <cell r="K1009" t="str">
            <v xml:space="preserve"> </v>
          </cell>
        </row>
        <row r="1010">
          <cell r="A1010" t="str">
            <v>I&amp;M of NetVanta for Cisco Users</v>
          </cell>
          <cell r="B1010" t="str">
            <v>1600NET3CUE</v>
          </cell>
          <cell r="C1010" t="str">
            <v>Provides an enrollment in the 1 day I&amp;M of NetVanta 3000 Series for Cisco Users course at an ADTRAN training facility. To register or for more information please call 800-615-1176 extension 7500.</v>
          </cell>
          <cell r="D1010">
            <v>300</v>
          </cell>
          <cell r="E1010" t="str">
            <v>N/A</v>
          </cell>
          <cell r="F1010" t="str">
            <v>N/A</v>
          </cell>
          <cell r="G1010">
            <v>0</v>
          </cell>
          <cell r="H1010">
            <v>0</v>
          </cell>
          <cell r="I1010" t="str">
            <v xml:space="preserve"> </v>
          </cell>
          <cell r="J1010" t="str">
            <v xml:space="preserve"> </v>
          </cell>
          <cell r="K1010" t="str">
            <v xml:space="preserve"> </v>
          </cell>
        </row>
        <row r="1011">
          <cell r="A1011" t="str">
            <v>I&amp;M of NetVanta for Cisco Users</v>
          </cell>
          <cell r="B1011" t="str">
            <v>1600NET3CUC</v>
          </cell>
          <cell r="C1011" t="str">
            <v>Provides a 1 day I&amp;M of NetVanta 3000 Series for Cisco Users course at your site. Price includes course fees, travel (continental US), equipment, and training materials for up to 12 students. To register or for more information please call 800-615-1176 ex</v>
          </cell>
          <cell r="D1011">
            <v>3000</v>
          </cell>
          <cell r="E1011" t="str">
            <v>N/A</v>
          </cell>
          <cell r="F1011" t="str">
            <v>N/A</v>
          </cell>
          <cell r="G1011">
            <v>0</v>
          </cell>
          <cell r="H1011">
            <v>0</v>
          </cell>
          <cell r="I1011" t="str">
            <v xml:space="preserve"> </v>
          </cell>
          <cell r="J1011" t="str">
            <v xml:space="preserve"> </v>
          </cell>
          <cell r="K1011" t="str">
            <v xml:space="preserve"> </v>
          </cell>
        </row>
        <row r="1012">
          <cell r="A1012" t="str">
            <v>I&amp;M of NetVanta 3000 Series Course</v>
          </cell>
          <cell r="B1012" t="str">
            <v>1600NET3C</v>
          </cell>
          <cell r="C1012" t="str">
            <v>Provides a 4 day NetVanta 3000 Series Installation and Maintenance course at your site. Price includes course fees, travel (continental US), equipment, and training materials for up to 12 students. To register or for more information please call 800-615-1</v>
          </cell>
          <cell r="D1012">
            <v>12000</v>
          </cell>
          <cell r="E1012" t="str">
            <v>N/A</v>
          </cell>
          <cell r="F1012" t="str">
            <v>N/A</v>
          </cell>
          <cell r="G1012">
            <v>0</v>
          </cell>
          <cell r="H1012">
            <v>0</v>
          </cell>
          <cell r="I1012" t="str">
            <v xml:space="preserve"> </v>
          </cell>
          <cell r="J1012" t="str">
            <v xml:space="preserve"> </v>
          </cell>
          <cell r="K1012" t="str">
            <v xml:space="preserve"> </v>
          </cell>
        </row>
        <row r="1013">
          <cell r="A1013" t="str">
            <v>I&amp;M of NetVanta 3000 Series</v>
          </cell>
          <cell r="B1013" t="str">
            <v>1600NET3E</v>
          </cell>
          <cell r="C1013" t="str">
            <v>Provides an enrollment in the 4 day NetVanta 3000 Series Installation and Maintenance training course at an ADTRAN training facility. To register or for more information please call 800-615-1176 extension 7500.</v>
          </cell>
          <cell r="D1013">
            <v>1200</v>
          </cell>
          <cell r="E1013" t="str">
            <v>N/A</v>
          </cell>
          <cell r="F1013" t="str">
            <v>N/A</v>
          </cell>
          <cell r="G1013">
            <v>0</v>
          </cell>
          <cell r="H1013">
            <v>0</v>
          </cell>
          <cell r="I1013" t="str">
            <v xml:space="preserve"> </v>
          </cell>
          <cell r="J1013" t="str">
            <v xml:space="preserve"> </v>
          </cell>
          <cell r="K1013" t="str">
            <v xml:space="preserve"> </v>
          </cell>
        </row>
        <row r="1014">
          <cell r="A1014" t="str">
            <v>I&amp;M of ATLAS - Dedicated &amp; Switched Applications Course</v>
          </cell>
          <cell r="B1014" t="str">
            <v>1600ATLAS01C</v>
          </cell>
          <cell r="C1014" t="str">
            <v>Provides a 2 Day Atlas - Dedicated and Switched Applications Installation and Maintenance course at your site. Price includes course fees, travel (continental US), equipment, and training materials for up to 12 students. To register or for more informatio</v>
          </cell>
          <cell r="D1014">
            <v>6000</v>
          </cell>
          <cell r="E1014" t="str">
            <v>N/A</v>
          </cell>
          <cell r="F1014" t="str">
            <v>N/A</v>
          </cell>
          <cell r="G1014">
            <v>0</v>
          </cell>
          <cell r="H1014">
            <v>0</v>
          </cell>
          <cell r="I1014" t="str">
            <v xml:space="preserve"> </v>
          </cell>
          <cell r="J1014" t="str">
            <v xml:space="preserve"> </v>
          </cell>
          <cell r="K1014" t="str">
            <v xml:space="preserve"> </v>
          </cell>
        </row>
        <row r="1015">
          <cell r="A1015" t="str">
            <v>I&amp;M of ATLAS -  Dedicated &amp; Switched Applications</v>
          </cell>
          <cell r="B1015" t="str">
            <v>1600ATLAS01E</v>
          </cell>
          <cell r="C1015" t="str">
            <v>Provides an enrollment in the 2 day Atlas - Dedicated and Switched Applications Installation and Maintenance course at an ADTRAN training facility. To register or for more information please call 800-615-1176 extension 7500.</v>
          </cell>
          <cell r="D1015">
            <v>600</v>
          </cell>
          <cell r="E1015" t="str">
            <v>N/A</v>
          </cell>
          <cell r="F1015" t="str">
            <v>N/A</v>
          </cell>
          <cell r="G1015">
            <v>0</v>
          </cell>
          <cell r="H1015">
            <v>0</v>
          </cell>
          <cell r="I1015" t="str">
            <v xml:space="preserve"> </v>
          </cell>
          <cell r="J1015" t="str">
            <v xml:space="preserve"> </v>
          </cell>
          <cell r="K1015" t="str">
            <v xml:space="preserve"> </v>
          </cell>
        </row>
        <row r="1016">
          <cell r="A1016" t="str">
            <v>I&amp;M of ATLAS - Packet Data Applications</v>
          </cell>
          <cell r="B1016" t="str">
            <v>1600ATLAS02C</v>
          </cell>
          <cell r="C1016" t="str">
            <v>Provides a 2 day Atlas - Packet Data Applications Installation and Maintenance course at your site. Price includes course fees, travel (continental US), equipment, and training materials for up to 12 students. To register or for more information, call 800</v>
          </cell>
          <cell r="D1016">
            <v>6000</v>
          </cell>
          <cell r="E1016" t="str">
            <v>N/A</v>
          </cell>
          <cell r="F1016" t="str">
            <v>N/A</v>
          </cell>
          <cell r="G1016">
            <v>0</v>
          </cell>
          <cell r="H1016">
            <v>0</v>
          </cell>
          <cell r="I1016" t="str">
            <v xml:space="preserve"> </v>
          </cell>
          <cell r="J1016" t="str">
            <v xml:space="preserve"> </v>
          </cell>
          <cell r="K1016" t="str">
            <v xml:space="preserve"> </v>
          </cell>
        </row>
        <row r="1017">
          <cell r="A1017" t="str">
            <v>I&amp;M of ATLAS - Packet Data Applications</v>
          </cell>
          <cell r="B1017" t="str">
            <v>1600ATLAS02E</v>
          </cell>
          <cell r="C1017" t="str">
            <v>Provides an enrollment in the 2 day Atlas Products (Frame Relay, Voice Compression and Dial Backup Applications) Installation and Maintenance course at an ADTRAN training facility. To register or for more information please call 800-615-1176 extension 750</v>
          </cell>
          <cell r="D1017">
            <v>600</v>
          </cell>
          <cell r="E1017" t="str">
            <v>N/A</v>
          </cell>
          <cell r="F1017" t="str">
            <v>N/A</v>
          </cell>
          <cell r="G1017">
            <v>0</v>
          </cell>
          <cell r="H1017">
            <v>0</v>
          </cell>
          <cell r="I1017" t="str">
            <v xml:space="preserve"> </v>
          </cell>
          <cell r="J1017" t="str">
            <v xml:space="preserve"> </v>
          </cell>
          <cell r="K1017" t="str">
            <v xml:space="preserve"> </v>
          </cell>
        </row>
        <row r="1018">
          <cell r="A1018" t="str">
            <v>I&amp;M of TSU 100/120/600 Course</v>
          </cell>
          <cell r="B1018" t="str">
            <v>1600T1DAVOC</v>
          </cell>
          <cell r="C1018" t="str">
            <v>Provides a 2 day TSU 100/120/600 course at your site. Price includes course fees, travel (continental US), equipment, and training materials for up to 12 students. To register or for more information, call 800-615-1176 extension 7500.</v>
          </cell>
          <cell r="D1018">
            <v>6000</v>
          </cell>
          <cell r="E1018" t="str">
            <v>N/A</v>
          </cell>
          <cell r="F1018" t="str">
            <v>N/A</v>
          </cell>
          <cell r="G1018">
            <v>0</v>
          </cell>
          <cell r="H1018">
            <v>0</v>
          </cell>
          <cell r="I1018" t="str">
            <v xml:space="preserve"> </v>
          </cell>
          <cell r="J1018" t="str">
            <v xml:space="preserve"> </v>
          </cell>
          <cell r="K1018" t="str">
            <v xml:space="preserve"> </v>
          </cell>
        </row>
        <row r="1019">
          <cell r="A1019" t="str">
            <v>I&amp;M of TSU 100/120/600</v>
          </cell>
          <cell r="B1019" t="str">
            <v>1600T1DAVOE</v>
          </cell>
          <cell r="C1019" t="str">
            <v xml:space="preserve">Provides an enrollment in the 2 day TSU 100/120/600 Installation and Maintenance course at an ADTRAN training facility. To register or for more information, call  800-615-1176 extension 7500. </v>
          </cell>
          <cell r="D1019">
            <v>600</v>
          </cell>
          <cell r="E1019" t="str">
            <v>N/A</v>
          </cell>
          <cell r="F1019" t="str">
            <v>N/A</v>
          </cell>
          <cell r="G1019">
            <v>0</v>
          </cell>
          <cell r="H1019">
            <v>0</v>
          </cell>
          <cell r="I1019" t="str">
            <v xml:space="preserve"> </v>
          </cell>
          <cell r="J1019" t="str">
            <v xml:space="preserve"> </v>
          </cell>
          <cell r="K1019" t="str">
            <v xml:space="preserve"> </v>
          </cell>
        </row>
        <row r="1020">
          <cell r="A1020" t="str">
            <v>I&amp;M of MX2800 and T3SU300 Course</v>
          </cell>
          <cell r="B1020" t="str">
            <v>1600T3PRODC</v>
          </cell>
          <cell r="C1020" t="str">
            <v>Provides a 1 day MX2800 and T3SU300 course at your site. Price includes course fees, travel (continental US), equipment, and training materials for up to 12 students. To register or for more information, call 800-615-1176 extension 7500.</v>
          </cell>
          <cell r="D1020">
            <v>3000</v>
          </cell>
          <cell r="E1020" t="str">
            <v>N/A</v>
          </cell>
          <cell r="F1020" t="str">
            <v>N/A</v>
          </cell>
          <cell r="G1020">
            <v>1</v>
          </cell>
          <cell r="H1020">
            <v>3000</v>
          </cell>
          <cell r="I1020" t="str">
            <v xml:space="preserve"> </v>
          </cell>
          <cell r="J1020" t="str">
            <v xml:space="preserve"> </v>
          </cell>
          <cell r="K1020" t="str">
            <v xml:space="preserve"> </v>
          </cell>
        </row>
        <row r="1021">
          <cell r="A1021" t="str">
            <v>I&amp;M of MX2800 and T3SU300</v>
          </cell>
          <cell r="B1021" t="str">
            <v>1600T3PRODE</v>
          </cell>
          <cell r="C1021" t="str">
            <v>Provides an enrollment in the 1 day MX2800 and T3SU300 Installation and Maintenance course at an ADTRAN training facility. To register or for more information please call 800-615-1176 extension 7500.</v>
          </cell>
          <cell r="D1021">
            <v>300</v>
          </cell>
          <cell r="E1021" t="str">
            <v>N/A</v>
          </cell>
          <cell r="F1021" t="str">
            <v>N/A</v>
          </cell>
          <cell r="G1021">
            <v>1</v>
          </cell>
          <cell r="H1021">
            <v>300</v>
          </cell>
          <cell r="I1021" t="str">
            <v xml:space="preserve"> </v>
          </cell>
          <cell r="J1021" t="str">
            <v xml:space="preserve"> </v>
          </cell>
          <cell r="K1021" t="str">
            <v xml:space="preserve"> </v>
          </cell>
        </row>
        <row r="1022">
          <cell r="A1022" t="str">
            <v>I&amp;M of Total Access 600 SeriesT1/TDM Course</v>
          </cell>
          <cell r="B1022" t="str">
            <v>1600TA600TC</v>
          </cell>
          <cell r="C1022" t="str">
            <v>Provides a 1 day Total Access 600 Series T1/TDM Products Installation and Maintenance course at your site. Price includes course fees, travel (continental US), equipment, and training materials for up to 12 students. To register or for more information, c</v>
          </cell>
          <cell r="D1022">
            <v>3000</v>
          </cell>
          <cell r="E1022" t="str">
            <v>N/A</v>
          </cell>
          <cell r="F1022" t="str">
            <v>N/A</v>
          </cell>
          <cell r="G1022">
            <v>0</v>
          </cell>
          <cell r="H1022">
            <v>0</v>
          </cell>
          <cell r="I1022" t="str">
            <v xml:space="preserve"> </v>
          </cell>
          <cell r="J1022" t="str">
            <v xml:space="preserve"> </v>
          </cell>
          <cell r="K1022" t="str">
            <v xml:space="preserve"> </v>
          </cell>
        </row>
        <row r="1023">
          <cell r="A1023" t="str">
            <v>I&amp;M of Total Access 600 Series T1/TDM</v>
          </cell>
          <cell r="B1023" t="str">
            <v>1600TA600TE</v>
          </cell>
          <cell r="C1023" t="str">
            <v>Provides an enrollment in the 1 day Total Access 600 Series T1/TDM Products Installation and Maintenance course at an ADTRAN training facility. To register or for more information please call 800-615-1176 extension 7500.</v>
          </cell>
          <cell r="D1023">
            <v>300</v>
          </cell>
          <cell r="E1023" t="str">
            <v>N/A</v>
          </cell>
          <cell r="F1023" t="str">
            <v>N/A</v>
          </cell>
          <cell r="G1023">
            <v>0</v>
          </cell>
          <cell r="H1023">
            <v>0</v>
          </cell>
          <cell r="I1023" t="str">
            <v xml:space="preserve"> </v>
          </cell>
          <cell r="J1023" t="str">
            <v xml:space="preserve"> </v>
          </cell>
          <cell r="K1023" t="str">
            <v xml:space="preserve"> </v>
          </cell>
        </row>
        <row r="1024">
          <cell r="A1024" t="str">
            <v>I&amp;M of Total Access 750/850 Course</v>
          </cell>
          <cell r="B1024" t="str">
            <v>1600TA7585C</v>
          </cell>
          <cell r="C1024" t="str">
            <v>Provides 1 day Total Access 750/850 I&amp;M Course at your site. Price includes course fees, travel (continental US), equipment, and training materials for up to 12 students. To register or for more information, call 800-615-1176 extension 7500.</v>
          </cell>
          <cell r="D1024">
            <v>3000</v>
          </cell>
          <cell r="E1024" t="str">
            <v>N/A</v>
          </cell>
          <cell r="F1024" t="str">
            <v>N/A</v>
          </cell>
          <cell r="G1024">
            <v>0</v>
          </cell>
          <cell r="H1024">
            <v>0</v>
          </cell>
          <cell r="I1024" t="str">
            <v xml:space="preserve"> </v>
          </cell>
          <cell r="J1024" t="str">
            <v xml:space="preserve"> </v>
          </cell>
          <cell r="K1024" t="str">
            <v xml:space="preserve"> </v>
          </cell>
        </row>
        <row r="1025">
          <cell r="A1025" t="str">
            <v xml:space="preserve">I&amp;M of Total Access 750/850 </v>
          </cell>
          <cell r="B1025" t="str">
            <v>1600TA7585E</v>
          </cell>
          <cell r="C1025" t="str">
            <v xml:space="preserve">Provides an enrollment in the 1 day Total Access 750/850 Installation and Maintenance course at an ADTRAN training facility. To register or for more information, call  800-615-1176 extension 7500. </v>
          </cell>
          <cell r="D1025">
            <v>300</v>
          </cell>
          <cell r="E1025" t="str">
            <v>N/A</v>
          </cell>
          <cell r="F1025" t="str">
            <v>N/A</v>
          </cell>
          <cell r="G1025">
            <v>0</v>
          </cell>
          <cell r="H1025">
            <v>0</v>
          </cell>
          <cell r="I1025" t="str">
            <v xml:space="preserve"> </v>
          </cell>
          <cell r="J1025" t="str">
            <v xml:space="preserve"> </v>
          </cell>
          <cell r="K1025" t="str">
            <v xml:space="preserve"> </v>
          </cell>
        </row>
        <row r="1026">
          <cell r="A1026" t="str">
            <v>I&amp;M of Total Access 850 RCU Course</v>
          </cell>
          <cell r="B1026" t="str">
            <v>1600TA85ROC</v>
          </cell>
          <cell r="C1026" t="str">
            <v>Provides a 1.5 day Total Access 850 RCU Installation and Maintenance course at your site. Price includes course fees, travel (continental US), equipment, and training materials for up to 12 students. To register or for more information please call 800-615</v>
          </cell>
          <cell r="D1026">
            <v>4500</v>
          </cell>
          <cell r="E1026" t="str">
            <v>N/A</v>
          </cell>
          <cell r="F1026" t="str">
            <v>N/A</v>
          </cell>
          <cell r="G1026">
            <v>0</v>
          </cell>
          <cell r="H1026">
            <v>0</v>
          </cell>
          <cell r="I1026" t="str">
            <v xml:space="preserve"> </v>
          </cell>
          <cell r="J1026" t="str">
            <v xml:space="preserve"> </v>
          </cell>
          <cell r="K1026" t="str">
            <v xml:space="preserve"> </v>
          </cell>
        </row>
        <row r="1027">
          <cell r="A1027" t="str">
            <v>I&amp;M of Total Access 850 RCU</v>
          </cell>
          <cell r="B1027" t="str">
            <v>1600TA85ROE</v>
          </cell>
          <cell r="C1027" t="str">
            <v>Provides an enrollment in the 1.5 day Total Access 850 RCU Installation and Maintenance training course at an ADTRAN training facility. To register or for more information please call 800-615-1176 extension 7500.</v>
          </cell>
          <cell r="D1027">
            <v>450</v>
          </cell>
          <cell r="E1027" t="str">
            <v>N/A</v>
          </cell>
          <cell r="F1027" t="str">
            <v>N/A</v>
          </cell>
          <cell r="G1027">
            <v>0</v>
          </cell>
          <cell r="H1027">
            <v>0</v>
          </cell>
          <cell r="I1027" t="str">
            <v xml:space="preserve"> </v>
          </cell>
          <cell r="J1027" t="str">
            <v xml:space="preserve"> </v>
          </cell>
          <cell r="K1027" t="str">
            <v xml:space="preserve"> </v>
          </cell>
        </row>
        <row r="1028">
          <cell r="A1028" t="str">
            <v>I&amp;M of Tracer Series Course</v>
          </cell>
          <cell r="B1028" t="str">
            <v>1600WRLESSC</v>
          </cell>
          <cell r="C1028" t="str">
            <v>Provides a 1 day Tracer Series Installation and Maintenance course at your site. Price includes course fees, travel (continental US), equipment, and training materials for up to 12 students. To register or for more information please call 800-615-1176 ext</v>
          </cell>
          <cell r="D1028">
            <v>3000</v>
          </cell>
          <cell r="E1028" t="str">
            <v>N/A</v>
          </cell>
          <cell r="F1028" t="str">
            <v>N/A</v>
          </cell>
          <cell r="G1028">
            <v>0</v>
          </cell>
          <cell r="H1028">
            <v>0</v>
          </cell>
          <cell r="I1028" t="str">
            <v xml:space="preserve"> </v>
          </cell>
          <cell r="J1028" t="str">
            <v xml:space="preserve"> </v>
          </cell>
          <cell r="K1028" t="str">
            <v xml:space="preserve"> </v>
          </cell>
        </row>
        <row r="1029">
          <cell r="A1029" t="str">
            <v xml:space="preserve">I&amp;M of Tracer Series </v>
          </cell>
          <cell r="B1029" t="str">
            <v>1600WRLESSE</v>
          </cell>
          <cell r="C1029" t="str">
            <v>Provides an enrollment in the 1 day Tracer Series Installation and Maintenance training course at an ADTRAN training facility. To register or for more information please call 800-615-1176 extension 7500.</v>
          </cell>
          <cell r="D1029">
            <v>300</v>
          </cell>
          <cell r="E1029" t="str">
            <v>N/A</v>
          </cell>
          <cell r="F1029" t="str">
            <v>N/A</v>
          </cell>
          <cell r="G1029">
            <v>0</v>
          </cell>
          <cell r="H1029">
            <v>0</v>
          </cell>
          <cell r="I1029" t="str">
            <v xml:space="preserve"> </v>
          </cell>
          <cell r="J1029" t="str">
            <v xml:space="preserve"> </v>
          </cell>
          <cell r="K1029" t="str">
            <v xml:space="preserve"> </v>
          </cell>
        </row>
        <row r="1030">
          <cell r="A1030" t="str">
            <v>I&amp;M of Frame Relay Access Devices (FRAD - Express 5000) Course</v>
          </cell>
          <cell r="B1030" t="str">
            <v>1600FRAD01C</v>
          </cell>
          <cell r="C1030" t="str">
            <v>Provides a 2 day Frame Relay Access Installations and Maintenance course at your site. Price includes course fees, travel (continental US), equipment, and training materials for up to 12 students. To register or for more information please call 800-615-11</v>
          </cell>
          <cell r="D1030">
            <v>6000</v>
          </cell>
          <cell r="E1030" t="str">
            <v>N/A</v>
          </cell>
          <cell r="F1030" t="str">
            <v>N/A</v>
          </cell>
          <cell r="G1030">
            <v>0</v>
          </cell>
          <cell r="H1030">
            <v>0</v>
          </cell>
          <cell r="I1030" t="str">
            <v xml:space="preserve"> </v>
          </cell>
          <cell r="J1030" t="str">
            <v xml:space="preserve"> </v>
          </cell>
          <cell r="K1030" t="str">
            <v xml:space="preserve"> </v>
          </cell>
        </row>
        <row r="1031">
          <cell r="A1031" t="str">
            <v>I&amp;M of Frame Relay Access Devices (FRAD - Express 5000)</v>
          </cell>
          <cell r="B1031" t="str">
            <v>1600FRAD01E</v>
          </cell>
          <cell r="C1031" t="str">
            <v>Provides an enrollment in the 2 day Frame Relay Access Devices Installation and Maintenance course at an ADTRAN training facility. To register or for more information please call 800-615-1176 extension 7500.</v>
          </cell>
          <cell r="D1031">
            <v>600</v>
          </cell>
          <cell r="E1031" t="str">
            <v>N/A</v>
          </cell>
          <cell r="F1031" t="str">
            <v>N/A</v>
          </cell>
          <cell r="G1031">
            <v>0</v>
          </cell>
          <cell r="H1031">
            <v>0</v>
          </cell>
          <cell r="I1031" t="str">
            <v xml:space="preserve"> </v>
          </cell>
          <cell r="J1031" t="str">
            <v xml:space="preserve"> </v>
          </cell>
          <cell r="K1031" t="str">
            <v xml:space="preserve"> </v>
          </cell>
        </row>
        <row r="1032">
          <cell r="A1032" t="str">
            <v>I&amp;M of Frame Relay Performance Monitoring Devices (IQ) Course</v>
          </cell>
          <cell r="B1032" t="str">
            <v>1600FRPMIQC</v>
          </cell>
          <cell r="C1032" t="str">
            <v>Provides a 2 day Frame Relay Performance Monitoring Devices Installation and Maintenance course at your site. Price includes course fees, travel (continental US), equipment, and training materials for up to 12 students. To register or for more information</v>
          </cell>
          <cell r="D1032">
            <v>6000</v>
          </cell>
          <cell r="E1032" t="str">
            <v>N/A</v>
          </cell>
          <cell r="F1032" t="str">
            <v>N/A</v>
          </cell>
          <cell r="G1032">
            <v>0</v>
          </cell>
          <cell r="H1032">
            <v>0</v>
          </cell>
          <cell r="I1032" t="str">
            <v xml:space="preserve"> </v>
          </cell>
          <cell r="J1032" t="str">
            <v xml:space="preserve"> </v>
          </cell>
          <cell r="K1032" t="str">
            <v xml:space="preserve"> </v>
          </cell>
        </row>
        <row r="1033">
          <cell r="A1033" t="str">
            <v>I&amp;M of Frame Relay Performance Monitoring Devices (IQ)</v>
          </cell>
          <cell r="B1033" t="str">
            <v>1600FRPMIQE</v>
          </cell>
          <cell r="C1033" t="str">
            <v>Provides an enrollment in the 2 day Frame Relay Performance Monitoring Devices Installation and Maintenance course at an ADTRAN training facility. To register or for more information please call 800-615-1176 extension 7500.</v>
          </cell>
          <cell r="D1033">
            <v>600</v>
          </cell>
          <cell r="E1033" t="str">
            <v>N/A</v>
          </cell>
          <cell r="F1033" t="str">
            <v>N/A</v>
          </cell>
          <cell r="G1033">
            <v>0</v>
          </cell>
          <cell r="H1033">
            <v>0</v>
          </cell>
          <cell r="I1033" t="str">
            <v xml:space="preserve"> </v>
          </cell>
          <cell r="J1033" t="str">
            <v xml:space="preserve"> </v>
          </cell>
          <cell r="K1033" t="str">
            <v xml:space="preserve"> </v>
          </cell>
        </row>
        <row r="1034">
          <cell r="A1034" t="str">
            <v>NetVanta Power Pak</v>
          </cell>
          <cell r="B1034" t="str">
            <v>1600NETPPE</v>
          </cell>
          <cell r="C1034" t="str">
            <v>Provides an enrollment in the Internetworking Basics CBT, Intro to ADTRAN Operating System (AOS) CBT, and 3-day NetVanta NetVanta Course at an ADTRAN training facility. To register or for more information please call 800-615-1176 extension 7500.</v>
          </cell>
          <cell r="D1034">
            <v>1200</v>
          </cell>
          <cell r="E1034" t="str">
            <v>N/A</v>
          </cell>
          <cell r="F1034" t="str">
            <v>N/A</v>
          </cell>
          <cell r="G1034">
            <v>0</v>
          </cell>
          <cell r="H1034">
            <v>0</v>
          </cell>
          <cell r="I1034" t="str">
            <v xml:space="preserve"> </v>
          </cell>
        </row>
        <row r="1035">
          <cell r="A1035" t="str">
            <v>NetVanta Power Pak</v>
          </cell>
          <cell r="B1035" t="str">
            <v>1600NETPPC</v>
          </cell>
          <cell r="C1035" t="str">
            <v>Provides enrollments in the Internetworking Basics CBT, Intro to ADTRAN Operating System (AOS) CBT, and 3-day NetVanta Course at customer location. Price includes course fees, travel (continental US), equipment, and training materials for up to 12 student</v>
          </cell>
          <cell r="D1035">
            <v>12000</v>
          </cell>
          <cell r="E1035" t="str">
            <v>N/A</v>
          </cell>
          <cell r="F1035" t="str">
            <v>N/A</v>
          </cell>
          <cell r="G1035">
            <v>0</v>
          </cell>
          <cell r="H1035">
            <v>0</v>
          </cell>
          <cell r="I1035" t="str">
            <v xml:space="preserve"> </v>
          </cell>
        </row>
        <row r="1036">
          <cell r="A1036" t="str">
            <v>Custom I&amp;M Product Training</v>
          </cell>
          <cell r="B1036" t="str">
            <v>1600CUSTOMC</v>
          </cell>
          <cell r="C1036" t="str">
            <v>ADTRAN training courses can be customized to meet your specific needs. We can combine several products and/or courses into a one class. The course can be delivered at your site or at an ADTRAN training facility. Price includes course fees, travel (contine</v>
          </cell>
          <cell r="D1036">
            <v>3300</v>
          </cell>
          <cell r="E1036" t="str">
            <v>N/A</v>
          </cell>
          <cell r="F1036" t="str">
            <v>N/A</v>
          </cell>
          <cell r="G1036">
            <v>1</v>
          </cell>
          <cell r="H1036">
            <v>3300</v>
          </cell>
          <cell r="I1036" t="str">
            <v xml:space="preserve"> </v>
          </cell>
          <cell r="J1036" t="str">
            <v xml:space="preserve"> </v>
          </cell>
          <cell r="K1036" t="str">
            <v xml:space="preserve"> </v>
          </cell>
        </row>
        <row r="1037">
          <cell r="A1037" t="str">
            <v>ACES INSTALLATION / MAINTENANCE</v>
          </cell>
        </row>
        <row r="1038">
          <cell r="A1038" t="str">
            <v>REMOTE INSTALLATION SUPPORT</v>
          </cell>
        </row>
        <row r="1039">
          <cell r="A1039" t="str">
            <v xml:space="preserve">Remote Installation Support </v>
          </cell>
          <cell r="B1039" t="str">
            <v>1100101L1</v>
          </cell>
          <cell r="C1039" t="str">
            <v>ACES Remote telephone support of customer installation of 56k DSU/CSU's; T1 CSU's; Express 3XXX, 6XXX, LX, NTU; NT1 ACE's; ISU 128, 2x64; DSU IQ; Single Port TSU';TSU  IQ; HSU LT</v>
          </cell>
          <cell r="D1039">
            <v>125</v>
          </cell>
          <cell r="E1039" t="str">
            <v>L1</v>
          </cell>
          <cell r="F1039" t="str">
            <v>N/A</v>
          </cell>
          <cell r="G1039">
            <v>0</v>
          </cell>
          <cell r="H1039">
            <v>0</v>
          </cell>
        </row>
        <row r="1040">
          <cell r="A1040" t="str">
            <v xml:space="preserve">Remote Installation Support </v>
          </cell>
          <cell r="B1040" t="str">
            <v>1100101L2</v>
          </cell>
          <cell r="C1040" t="str">
            <v>ACES Remote telephone support of customer installation of DSU III TDM; OCU 45; TSU IQ +; TSU 1XX Mux's; IQ 310</v>
          </cell>
          <cell r="D1040">
            <v>188</v>
          </cell>
          <cell r="E1040" t="str">
            <v>L2</v>
          </cell>
          <cell r="F1040" t="str">
            <v>N/A</v>
          </cell>
          <cell r="G1040">
            <v>0</v>
          </cell>
          <cell r="H1040">
            <v>0</v>
          </cell>
        </row>
        <row r="1041">
          <cell r="A1041" t="str">
            <v xml:space="preserve">Remote Installation Support </v>
          </cell>
          <cell r="B1041" t="str">
            <v>1100101L3</v>
          </cell>
          <cell r="C1041" t="str">
            <v>ACES Remote telephone support of customer installation of ISU 512; NetVanta VPN Client 5 Users; TA 600R, 604; IQ 310 without Traffic Shaping</v>
          </cell>
          <cell r="D1041">
            <v>250</v>
          </cell>
          <cell r="E1041" t="str">
            <v>L3</v>
          </cell>
          <cell r="F1041" t="str">
            <v>N/A</v>
          </cell>
          <cell r="G1041">
            <v>0</v>
          </cell>
          <cell r="H1041">
            <v>0</v>
          </cell>
        </row>
        <row r="1042">
          <cell r="A1042" t="str">
            <v xml:space="preserve">Remote Installation Support </v>
          </cell>
          <cell r="B1042" t="str">
            <v>1100101L4</v>
          </cell>
          <cell r="C1042" t="str">
            <v>ACES Remote telephone support of customer installation of  TA 608, 612, 904, 908912, 750, NetVanta 2050, NetVanta 2054 SFP L1</v>
          </cell>
          <cell r="D1042">
            <v>375</v>
          </cell>
          <cell r="E1042" t="str">
            <v>L4</v>
          </cell>
          <cell r="F1042" t="str">
            <v>N/A</v>
          </cell>
          <cell r="G1042">
            <v>0</v>
          </cell>
          <cell r="H1042">
            <v>0</v>
          </cell>
        </row>
        <row r="1043">
          <cell r="A1043" t="str">
            <v xml:space="preserve">Remote Installation Support </v>
          </cell>
          <cell r="B1043" t="str">
            <v>1100101L5</v>
          </cell>
          <cell r="C1043" t="str">
            <v>ACES Remote telephone support of customer installation of Express 5xxx</v>
          </cell>
          <cell r="D1043">
            <v>695</v>
          </cell>
          <cell r="E1043" t="str">
            <v>L5</v>
          </cell>
          <cell r="F1043" t="str">
            <v>N/A</v>
          </cell>
          <cell r="G1043">
            <v>0</v>
          </cell>
          <cell r="H1043">
            <v>0</v>
          </cell>
        </row>
        <row r="1044">
          <cell r="A1044" t="str">
            <v xml:space="preserve">Remote Installation Support </v>
          </cell>
          <cell r="B1044" t="str">
            <v>1100101L6</v>
          </cell>
          <cell r="C1044" t="str">
            <v>ACES Remote telephone support of customer installation of TSU 6XX Mux's; NetVanta 2100; NetVanta 2054 EFP L2</v>
          </cell>
          <cell r="D1044">
            <v>438</v>
          </cell>
          <cell r="E1044" t="str">
            <v>L6</v>
          </cell>
          <cell r="F1044" t="str">
            <v>N/A</v>
          </cell>
          <cell r="G1044">
            <v>0</v>
          </cell>
          <cell r="H1044">
            <v>0</v>
          </cell>
        </row>
        <row r="1045">
          <cell r="A1045" t="str">
            <v xml:space="preserve">Remote Installation Support </v>
          </cell>
          <cell r="B1045" t="str">
            <v>1100101L7</v>
          </cell>
          <cell r="C1045" t="str">
            <v>ACES Remote telephone support of customer installation of TA 616, 624, 916, 924, 850; T3SU 300; NetVanta 2300; NetVanta VPN Client 10 Users</v>
          </cell>
          <cell r="D1045">
            <v>500</v>
          </cell>
          <cell r="E1045" t="str">
            <v>L7</v>
          </cell>
          <cell r="F1045" t="str">
            <v>N/A</v>
          </cell>
          <cell r="G1045">
            <v>0</v>
          </cell>
          <cell r="H1045">
            <v>0</v>
          </cell>
        </row>
        <row r="1046">
          <cell r="A1046" t="str">
            <v xml:space="preserve">Remote Installation Support </v>
          </cell>
          <cell r="B1046" t="str">
            <v>1100101L8</v>
          </cell>
          <cell r="C1046" t="str">
            <v>ACES Remote telephone support of customer installation of ATLAS 550, NetVanta 2400; TA 750 Dual Chasis</v>
          </cell>
          <cell r="D1046">
            <v>750</v>
          </cell>
          <cell r="E1046" t="str">
            <v>L8</v>
          </cell>
          <cell r="F1046" t="str">
            <v>N/A</v>
          </cell>
          <cell r="G1046">
            <v>0</v>
          </cell>
          <cell r="H1046">
            <v>0</v>
          </cell>
        </row>
        <row r="1047">
          <cell r="A1047" t="str">
            <v xml:space="preserve">Remote Installation Support </v>
          </cell>
          <cell r="B1047" t="str">
            <v>1100101L9</v>
          </cell>
          <cell r="C1047" t="str">
            <v>ACES Remote telephone support of customer installation of Smart 16 Shelves</v>
          </cell>
          <cell r="D1047">
            <v>1295</v>
          </cell>
          <cell r="E1047" t="str">
            <v>L9</v>
          </cell>
          <cell r="F1047" t="str">
            <v>N/A</v>
          </cell>
          <cell r="G1047">
            <v>0</v>
          </cell>
          <cell r="H1047">
            <v>0</v>
          </cell>
        </row>
        <row r="1048">
          <cell r="A1048" t="str">
            <v xml:space="preserve">Remote Installation Support </v>
          </cell>
          <cell r="B1048" t="str">
            <v>1100101L10</v>
          </cell>
          <cell r="C1048" t="str">
            <v>ACES Remote telephone support of customer installation of additional module to existing TSU Mux or Smart 16 Shelf</v>
          </cell>
          <cell r="D1048">
            <v>150</v>
          </cell>
          <cell r="E1048" t="str">
            <v>L10</v>
          </cell>
          <cell r="F1048" t="str">
            <v>N/A</v>
          </cell>
          <cell r="G1048">
            <v>0</v>
          </cell>
          <cell r="H1048">
            <v>0</v>
          </cell>
        </row>
        <row r="1049">
          <cell r="A1049" t="str">
            <v xml:space="preserve">Remote Installation Support </v>
          </cell>
          <cell r="B1049" t="str">
            <v>1100101L11</v>
          </cell>
          <cell r="C1049" t="str">
            <v>ACES Remote telephone support of customer installation of additional module to existing ATLAS 550 System</v>
          </cell>
          <cell r="D1049">
            <v>215</v>
          </cell>
          <cell r="E1049" t="str">
            <v>L11</v>
          </cell>
          <cell r="F1049" t="str">
            <v>N/A</v>
          </cell>
          <cell r="G1049">
            <v>0</v>
          </cell>
          <cell r="H1049">
            <v>0</v>
          </cell>
        </row>
        <row r="1050">
          <cell r="A1050" t="str">
            <v xml:space="preserve">Remote Installation Support </v>
          </cell>
          <cell r="B1050" t="str">
            <v>1100101L12</v>
          </cell>
          <cell r="C1050" t="str">
            <v>ACES Remote telephone support of customer installation of ATLAS 800, 800 +, 810, 830, or 890 with 8 or less option modules</v>
          </cell>
          <cell r="D1050">
            <v>1685</v>
          </cell>
          <cell r="E1050" t="str">
            <v>L12</v>
          </cell>
          <cell r="F1050" t="str">
            <v>N/A</v>
          </cell>
          <cell r="G1050">
            <v>0</v>
          </cell>
          <cell r="H1050">
            <v>0</v>
          </cell>
        </row>
        <row r="1051">
          <cell r="A1051" t="str">
            <v xml:space="preserve">Remote Installation Support </v>
          </cell>
          <cell r="B1051" t="str">
            <v>1100101L13</v>
          </cell>
          <cell r="C1051" t="str">
            <v>ACES Remote telephone support of customer installation of ATLAS 890 with 9 or more option modules; NetVanta VPN Client 50 Users</v>
          </cell>
          <cell r="D1051">
            <v>2250</v>
          </cell>
          <cell r="E1051" t="str">
            <v>L13</v>
          </cell>
          <cell r="F1051" t="str">
            <v>N/A</v>
          </cell>
          <cell r="G1051">
            <v>0</v>
          </cell>
          <cell r="H1051">
            <v>0</v>
          </cell>
        </row>
        <row r="1052">
          <cell r="A1052" t="str">
            <v xml:space="preserve">Remote Installation Support </v>
          </cell>
          <cell r="B1052" t="str">
            <v>1100101L14</v>
          </cell>
          <cell r="C1052" t="str">
            <v>ACES Remote telephone support of customer installation of Redundant Opti-3</v>
          </cell>
          <cell r="D1052">
            <v>750</v>
          </cell>
          <cell r="E1052" t="str">
            <v>L14</v>
          </cell>
          <cell r="F1052" t="str">
            <v>N/A</v>
          </cell>
          <cell r="G1052">
            <v>0</v>
          </cell>
          <cell r="H1052">
            <v>0</v>
          </cell>
        </row>
        <row r="1053">
          <cell r="A1053" t="str">
            <v xml:space="preserve">Remote Installation Support </v>
          </cell>
          <cell r="B1053" t="str">
            <v>1100101L16</v>
          </cell>
          <cell r="C1053" t="str">
            <v>ACES Remote telephone support of customer installation of NetVanta VPN Client 100 Users</v>
          </cell>
          <cell r="D1053">
            <v>3995</v>
          </cell>
          <cell r="E1053" t="str">
            <v>L16</v>
          </cell>
          <cell r="F1053" t="str">
            <v>N/A</v>
          </cell>
          <cell r="G1053">
            <v>0</v>
          </cell>
          <cell r="H1053">
            <v>0</v>
          </cell>
        </row>
        <row r="1054">
          <cell r="A1054" t="str">
            <v xml:space="preserve">Remote Installation Support </v>
          </cell>
          <cell r="B1054" t="str">
            <v>1100101L23</v>
          </cell>
          <cell r="C1054" t="str">
            <v>ACES Remote telephone support of customer installation of MX 2800 and Non-Redundant Opti-3</v>
          </cell>
          <cell r="D1054">
            <v>438</v>
          </cell>
          <cell r="E1054" t="str">
            <v>L23</v>
          </cell>
          <cell r="F1054" t="str">
            <v>N/A</v>
          </cell>
          <cell r="G1054">
            <v>1</v>
          </cell>
          <cell r="H1054">
            <v>438</v>
          </cell>
        </row>
        <row r="1055">
          <cell r="A1055" t="str">
            <v xml:space="preserve">Remote Installation Support </v>
          </cell>
          <cell r="B1055" t="str">
            <v>1101101N2</v>
          </cell>
          <cell r="C1055" t="str">
            <v>ACES Remote Installation of 1224(PoE) without VPN, Mgmt, SNMP, QOS</v>
          </cell>
          <cell r="D1055">
            <v>345</v>
          </cell>
          <cell r="E1055" t="str">
            <v>N2</v>
          </cell>
          <cell r="F1055" t="str">
            <v>N/A</v>
          </cell>
          <cell r="G1055">
            <v>0</v>
          </cell>
          <cell r="H1055">
            <v>0</v>
          </cell>
        </row>
        <row r="1056">
          <cell r="A1056" t="str">
            <v xml:space="preserve">Remote Installation Support </v>
          </cell>
          <cell r="B1056" t="str">
            <v>1101101N3</v>
          </cell>
          <cell r="C1056" t="str">
            <v>ACES Remote Installation of 1224(PoE), 1224ST(PoE) or 1524ST includes programming for VPN, Mgmt, SNMP, QOS</v>
          </cell>
          <cell r="D1056">
            <v>395</v>
          </cell>
          <cell r="E1056" t="str">
            <v>N3</v>
          </cell>
          <cell r="F1056" t="str">
            <v>N/A</v>
          </cell>
          <cell r="G1056">
            <v>0</v>
          </cell>
          <cell r="H1056">
            <v>0</v>
          </cell>
        </row>
        <row r="1057">
          <cell r="A1057" t="str">
            <v xml:space="preserve">Remote Installation Support </v>
          </cell>
          <cell r="B1057" t="str">
            <v>1101101N4</v>
          </cell>
          <cell r="C1057" t="str">
            <v>ACES Remote Installation of 320x or 340, 344 Standard Feature Pack without BGP, IGMP, QOS, VPN</v>
          </cell>
          <cell r="D1057">
            <v>395</v>
          </cell>
          <cell r="E1057" t="str">
            <v>N4</v>
          </cell>
          <cell r="F1057" t="str">
            <v>N/A</v>
          </cell>
          <cell r="G1057">
            <v>0</v>
          </cell>
          <cell r="H1057">
            <v>0</v>
          </cell>
        </row>
        <row r="1058">
          <cell r="A1058" t="str">
            <v xml:space="preserve">Remote Installation Support </v>
          </cell>
          <cell r="B1058" t="str">
            <v>1101101N5</v>
          </cell>
          <cell r="C1058" t="str">
            <v>ACES Remote Installation of 320x or 340, 344 w/Enhanced Feature Pack or 320x or 340, 344 w/Standard Feature Pack includes BGP, IGMP, QOS, VPN</v>
          </cell>
          <cell r="D1058">
            <v>545</v>
          </cell>
          <cell r="E1058" t="str">
            <v>N5</v>
          </cell>
          <cell r="F1058" t="str">
            <v>N/A</v>
          </cell>
          <cell r="G1058">
            <v>0</v>
          </cell>
          <cell r="H1058">
            <v>0</v>
          </cell>
        </row>
        <row r="1059">
          <cell r="A1059" t="str">
            <v xml:space="preserve">Remote Installation Support </v>
          </cell>
          <cell r="B1059" t="str">
            <v>1101101N6</v>
          </cell>
          <cell r="C1059" t="str">
            <v>ACES Remote Installation of NetVanta 3305, 1224R(PoE), 1224STR(PoE) w/Standard Feature Pack without BGP, IGMP, QOS, VPN or 1524ST</v>
          </cell>
          <cell r="D1059">
            <v>545</v>
          </cell>
          <cell r="E1059" t="str">
            <v>N6</v>
          </cell>
          <cell r="F1059" t="str">
            <v>N/A</v>
          </cell>
          <cell r="G1059">
            <v>0</v>
          </cell>
          <cell r="H1059">
            <v>0</v>
          </cell>
        </row>
        <row r="1060">
          <cell r="A1060" t="str">
            <v xml:space="preserve">Remote Installation Support </v>
          </cell>
          <cell r="B1060" t="str">
            <v>1101101N7</v>
          </cell>
          <cell r="C1060" t="str">
            <v>ACES Remote Installation of 3305, 1224R(PoE), 1224STR(PoE), w/Enhanced Feature Pack or 3305, 1224R(PoE), or 1224STR(PoE) w/Standard Pack includes BGP, IGMP, QOS, VPN</v>
          </cell>
          <cell r="D1060">
            <v>715</v>
          </cell>
          <cell r="E1060" t="str">
            <v>N7</v>
          </cell>
          <cell r="F1060" t="str">
            <v>N/A</v>
          </cell>
          <cell r="G1060">
            <v>0</v>
          </cell>
          <cell r="H1060">
            <v>0</v>
          </cell>
        </row>
        <row r="1061">
          <cell r="A1061" t="str">
            <v xml:space="preserve">Remote Installation Support </v>
          </cell>
          <cell r="B1061" t="str">
            <v>1101101N8</v>
          </cell>
          <cell r="C1061" t="str">
            <v>ACES Remote Installation of NetVanta 4305 w/Standard Feature Pack without BGP, IGMP, QOS, VPN</v>
          </cell>
          <cell r="D1061">
            <v>715</v>
          </cell>
          <cell r="E1061" t="str">
            <v>N8</v>
          </cell>
          <cell r="F1061" t="str">
            <v>N/A</v>
          </cell>
          <cell r="G1061">
            <v>0</v>
          </cell>
          <cell r="H1061">
            <v>0</v>
          </cell>
        </row>
        <row r="1062">
          <cell r="A1062" t="str">
            <v xml:space="preserve">Remote Installation Support </v>
          </cell>
          <cell r="B1062" t="str">
            <v>1101101N9</v>
          </cell>
          <cell r="C1062" t="str">
            <v>ACES Remote Installation of 4305 w/Enhanced Feature Pack or 4305 Standard Feature Pack includes BGP, IGMP, QOS, VPN</v>
          </cell>
          <cell r="D1062">
            <v>895</v>
          </cell>
          <cell r="E1062" t="str">
            <v>N9</v>
          </cell>
          <cell r="F1062" t="str">
            <v>N/A</v>
          </cell>
          <cell r="G1062">
            <v>0</v>
          </cell>
          <cell r="H1062">
            <v>0</v>
          </cell>
        </row>
        <row r="1063">
          <cell r="A1063" t="str">
            <v xml:space="preserve">Remote Installation Support </v>
          </cell>
          <cell r="B1063" t="str">
            <v>1100101N10</v>
          </cell>
          <cell r="C1063" t="str">
            <v>ACES Remote telephone support of customer upgrade for NetVanta routers and switches to the Enhanced Feature Pack.</v>
          </cell>
          <cell r="D1063">
            <v>375</v>
          </cell>
          <cell r="E1063" t="str">
            <v>N10</v>
          </cell>
          <cell r="F1063" t="str">
            <v>N/A</v>
          </cell>
          <cell r="G1063">
            <v>0</v>
          </cell>
          <cell r="H1063">
            <v>0</v>
          </cell>
        </row>
        <row r="1064">
          <cell r="A1064" t="str">
            <v xml:space="preserve">Remote Installation Support </v>
          </cell>
          <cell r="B1064" t="str">
            <v>1100101N11</v>
          </cell>
          <cell r="C1064" t="str">
            <v>ACES Remote telephone support of customer installation of NetVanta 5305 Subrate T3 Bundle</v>
          </cell>
          <cell r="D1064">
            <v>1795</v>
          </cell>
          <cell r="E1064" t="str">
            <v>N11</v>
          </cell>
          <cell r="F1064" t="str">
            <v>N/A</v>
          </cell>
          <cell r="G1064">
            <v>0</v>
          </cell>
          <cell r="H1064">
            <v>0</v>
          </cell>
        </row>
        <row r="1065">
          <cell r="A1065" t="str">
            <v xml:space="preserve">Remote Installation Support </v>
          </cell>
          <cell r="B1065" t="str">
            <v>1101101N12</v>
          </cell>
          <cell r="C1065" t="str">
            <v>ACES Remote Installation of NetVanta 5305  w/Standard Feature Pack  without BGP, IGMP, QOS, VPN</v>
          </cell>
          <cell r="D1065">
            <v>1395</v>
          </cell>
          <cell r="E1065" t="str">
            <v>N12</v>
          </cell>
          <cell r="F1065" t="str">
            <v>N/A</v>
          </cell>
          <cell r="G1065">
            <v>0</v>
          </cell>
          <cell r="H1065">
            <v>0</v>
          </cell>
        </row>
        <row r="1066">
          <cell r="A1066" t="str">
            <v xml:space="preserve">Remote Installation Support </v>
          </cell>
          <cell r="B1066" t="str">
            <v>1101101N13</v>
          </cell>
          <cell r="C1066" t="str">
            <v>ACES Remote Installation of NetVanta 5305 Enhanced or 5305 w/Standard Feature Pack includes BGP, IGMP, QOS, VPN</v>
          </cell>
          <cell r="D1066">
            <v>1995</v>
          </cell>
          <cell r="E1066" t="str">
            <v>N13</v>
          </cell>
          <cell r="F1066" t="str">
            <v>N/A</v>
          </cell>
          <cell r="G1066">
            <v>0</v>
          </cell>
          <cell r="H1066">
            <v>0</v>
          </cell>
        </row>
        <row r="1067">
          <cell r="A1067" t="str">
            <v>ON SITE INSTALLATION SUPPORT</v>
          </cell>
        </row>
        <row r="1068">
          <cell r="A1068" t="str">
            <v xml:space="preserve">On Site Installation </v>
          </cell>
          <cell r="B1068" t="str">
            <v>1100102L1</v>
          </cell>
          <cell r="C1068" t="str">
            <v>ACES On Site Installation of 56k DSU/CSU's; T1 CSU's; Express 3XXX, 6XXX, LX, NTU; NT1 ACE's; ISU 128, 2x64; DSU IQ; Single Port TSU';TSU  IQ; HSU LT</v>
          </cell>
          <cell r="D1068">
            <v>440</v>
          </cell>
          <cell r="E1068" t="str">
            <v>L1</v>
          </cell>
          <cell r="F1068" t="str">
            <v>N/A</v>
          </cell>
          <cell r="G1068">
            <v>0</v>
          </cell>
          <cell r="H1068">
            <v>0</v>
          </cell>
        </row>
        <row r="1069">
          <cell r="A1069" t="str">
            <v xml:space="preserve">On Site Installation </v>
          </cell>
          <cell r="B1069" t="str">
            <v>1100102L2</v>
          </cell>
          <cell r="C1069" t="str">
            <v>ACES On Site Installation of DSU III TDM;  OCU 45;  TSU IQ +; TSU 1XX Mux's; IQ 310</v>
          </cell>
          <cell r="D1069">
            <v>575</v>
          </cell>
          <cell r="E1069" t="str">
            <v>L2</v>
          </cell>
          <cell r="F1069" t="str">
            <v>N/A</v>
          </cell>
          <cell r="G1069">
            <v>0</v>
          </cell>
          <cell r="H1069">
            <v>0</v>
          </cell>
        </row>
        <row r="1070">
          <cell r="A1070" t="str">
            <v xml:space="preserve">On Site Installation </v>
          </cell>
          <cell r="B1070" t="str">
            <v>1100102L3</v>
          </cell>
          <cell r="C1070" t="str">
            <v>ACES On Site Installation of ISU 512; TA 600R, 604; IQ 310 without Traffic Shaping</v>
          </cell>
          <cell r="D1070">
            <v>715</v>
          </cell>
          <cell r="E1070" t="str">
            <v>L3</v>
          </cell>
          <cell r="F1070" t="str">
            <v>N/A</v>
          </cell>
          <cell r="G1070">
            <v>0</v>
          </cell>
          <cell r="H1070">
            <v>0</v>
          </cell>
        </row>
        <row r="1071">
          <cell r="A1071" t="str">
            <v xml:space="preserve">On Site Installation </v>
          </cell>
          <cell r="B1071" t="str">
            <v>1100102L4</v>
          </cell>
          <cell r="C1071" t="str">
            <v>ACES On Site Installation of  TA 608, 612, 904, 908912, 750, NetVanta 2050; NetVanta 2054 SFP L1</v>
          </cell>
          <cell r="D1071">
            <v>990</v>
          </cell>
          <cell r="E1071" t="str">
            <v>L4</v>
          </cell>
          <cell r="F1071" t="str">
            <v>N/A</v>
          </cell>
          <cell r="G1071">
            <v>0</v>
          </cell>
          <cell r="H1071">
            <v>0</v>
          </cell>
        </row>
        <row r="1072">
          <cell r="A1072" t="str">
            <v xml:space="preserve">On Site Installation </v>
          </cell>
          <cell r="B1072" t="str">
            <v>1100102L5</v>
          </cell>
          <cell r="C1072" t="str">
            <v>ACES On Site Installation of Express 5xxx</v>
          </cell>
          <cell r="D1072">
            <v>1495</v>
          </cell>
          <cell r="E1072" t="str">
            <v>L5</v>
          </cell>
          <cell r="F1072" t="str">
            <v>N/A</v>
          </cell>
          <cell r="G1072">
            <v>0</v>
          </cell>
          <cell r="H1072">
            <v>0</v>
          </cell>
        </row>
        <row r="1073">
          <cell r="A1073" t="str">
            <v xml:space="preserve">On Site Installation </v>
          </cell>
          <cell r="B1073" t="str">
            <v>1100102L6</v>
          </cell>
          <cell r="C1073" t="str">
            <v>ACES On Site Installation of TSU 6XX Mux's; NetVanta 2100; NetVanta 2054 EFP L2</v>
          </cell>
          <cell r="D1073">
            <v>1125</v>
          </cell>
          <cell r="E1073" t="str">
            <v>L6</v>
          </cell>
          <cell r="F1073" t="str">
            <v>N/A</v>
          </cell>
          <cell r="G1073">
            <v>0</v>
          </cell>
          <cell r="H1073">
            <v>0</v>
          </cell>
        </row>
        <row r="1074">
          <cell r="A1074" t="str">
            <v xml:space="preserve">On Site Installation </v>
          </cell>
          <cell r="B1074" t="str">
            <v>1100102L7</v>
          </cell>
          <cell r="C1074" t="str">
            <v>ACES On Site Installation of TA 616, 624, 916, 924, 850; T3SU 300; NetVanta 2300</v>
          </cell>
          <cell r="D1074">
            <v>1265</v>
          </cell>
          <cell r="E1074" t="str">
            <v>L7</v>
          </cell>
          <cell r="F1074" t="str">
            <v>N/A</v>
          </cell>
          <cell r="G1074">
            <v>0</v>
          </cell>
          <cell r="H1074">
            <v>0</v>
          </cell>
        </row>
        <row r="1075">
          <cell r="A1075" t="str">
            <v xml:space="preserve">On Site Installation </v>
          </cell>
          <cell r="B1075" t="str">
            <v>1100102L8</v>
          </cell>
          <cell r="C1075" t="str">
            <v>ACES On Site Installation of ATLAS 550, NetVanta 2400; TA750 Dual Chasis</v>
          </cell>
          <cell r="D1075">
            <v>1815</v>
          </cell>
          <cell r="E1075" t="str">
            <v>L8</v>
          </cell>
          <cell r="F1075" t="str">
            <v>N/A</v>
          </cell>
          <cell r="G1075">
            <v>0</v>
          </cell>
          <cell r="H1075">
            <v>0</v>
          </cell>
        </row>
        <row r="1076">
          <cell r="A1076" t="str">
            <v xml:space="preserve">On Site Installation </v>
          </cell>
          <cell r="B1076" t="str">
            <v>1100102L9</v>
          </cell>
          <cell r="C1076" t="str">
            <v>ACES On Site Installation of Smart 16 Shelves</v>
          </cell>
          <cell r="D1076">
            <v>3050</v>
          </cell>
          <cell r="E1076" t="str">
            <v>L9</v>
          </cell>
          <cell r="F1076" t="str">
            <v>N/A</v>
          </cell>
          <cell r="G1076">
            <v>0</v>
          </cell>
          <cell r="H1076">
            <v>0</v>
          </cell>
        </row>
        <row r="1077">
          <cell r="A1077" t="str">
            <v xml:space="preserve">On Site Installation </v>
          </cell>
          <cell r="B1077" t="str">
            <v>1100102L10</v>
          </cell>
          <cell r="C1077" t="str">
            <v>ACES On Site Installation of additional module to existing TSU Mux or Smart 16 Shelf</v>
          </cell>
          <cell r="D1077">
            <v>475</v>
          </cell>
          <cell r="E1077" t="str">
            <v>L10</v>
          </cell>
          <cell r="F1077" t="str">
            <v>N/A</v>
          </cell>
          <cell r="G1077">
            <v>0</v>
          </cell>
          <cell r="H1077">
            <v>0</v>
          </cell>
        </row>
        <row r="1078">
          <cell r="A1078" t="str">
            <v xml:space="preserve">On Site Installation </v>
          </cell>
          <cell r="B1078" t="str">
            <v>1100102L11</v>
          </cell>
          <cell r="C1078" t="str">
            <v>ACES On Site Installation of additional module to existing ATLAS 550 System</v>
          </cell>
          <cell r="D1078">
            <v>625</v>
          </cell>
          <cell r="E1078" t="str">
            <v>L11</v>
          </cell>
          <cell r="F1078" t="str">
            <v>N/A</v>
          </cell>
          <cell r="G1078">
            <v>0</v>
          </cell>
          <cell r="H1078">
            <v>0</v>
          </cell>
        </row>
        <row r="1079">
          <cell r="A1079" t="str">
            <v xml:space="preserve">On Site Installation </v>
          </cell>
          <cell r="B1079" t="str">
            <v>1100102L12</v>
          </cell>
          <cell r="C1079" t="str">
            <v>ACES On Site Installation of ATLAS 800, 800 +, 810,  830, or 890 with 8 or less option modules</v>
          </cell>
          <cell r="D1079">
            <v>3495</v>
          </cell>
          <cell r="E1079" t="str">
            <v>L12</v>
          </cell>
          <cell r="F1079" t="str">
            <v>N/A</v>
          </cell>
          <cell r="G1079">
            <v>0</v>
          </cell>
          <cell r="H1079">
            <v>0</v>
          </cell>
        </row>
        <row r="1080">
          <cell r="A1080" t="str">
            <v xml:space="preserve">On Site Installation </v>
          </cell>
          <cell r="B1080" t="str">
            <v>1100102L13</v>
          </cell>
          <cell r="C1080" t="str">
            <v>ACES On Site Installation of ATLAS 890 with 9 or more modules</v>
          </cell>
          <cell r="D1080">
            <v>4595</v>
          </cell>
          <cell r="E1080" t="str">
            <v>L13</v>
          </cell>
          <cell r="F1080" t="str">
            <v>N/A</v>
          </cell>
          <cell r="G1080">
            <v>0</v>
          </cell>
          <cell r="H1080">
            <v>0</v>
          </cell>
        </row>
        <row r="1081">
          <cell r="A1081" t="str">
            <v xml:space="preserve">On Site Installation </v>
          </cell>
          <cell r="B1081" t="str">
            <v>1100102L14</v>
          </cell>
          <cell r="C1081" t="str">
            <v>ACES On Site Installation of Redundant Opti-3</v>
          </cell>
          <cell r="D1081">
            <v>1815</v>
          </cell>
          <cell r="E1081" t="str">
            <v>L14</v>
          </cell>
          <cell r="F1081" t="str">
            <v>N/A</v>
          </cell>
          <cell r="G1081">
            <v>0</v>
          </cell>
          <cell r="H1081">
            <v>0</v>
          </cell>
        </row>
        <row r="1082">
          <cell r="A1082" t="str">
            <v xml:space="preserve">On Site Installation </v>
          </cell>
          <cell r="B1082" t="str">
            <v>1100102L23</v>
          </cell>
          <cell r="C1082" t="str">
            <v>ACES On Site Installation of MX 2800 and Non-Redundant Opti-3</v>
          </cell>
          <cell r="D1082">
            <v>1125</v>
          </cell>
          <cell r="E1082" t="str">
            <v>L23</v>
          </cell>
          <cell r="F1082" t="str">
            <v>N/A</v>
          </cell>
          <cell r="G1082">
            <v>1</v>
          </cell>
          <cell r="H1082">
            <v>1125</v>
          </cell>
        </row>
        <row r="1083">
          <cell r="A1083" t="str">
            <v xml:space="preserve">On Site Installation </v>
          </cell>
          <cell r="B1083" t="str">
            <v>1101102N2</v>
          </cell>
          <cell r="C1083" t="str">
            <v>ACES On Site Installation of 1224(PoE), 1224ST(PoE) or 1524ST without programming for VLAN, Mgmt, SNMP, QoS</v>
          </cell>
          <cell r="D1083">
            <v>625</v>
          </cell>
          <cell r="E1083" t="str">
            <v>N2</v>
          </cell>
          <cell r="F1083" t="str">
            <v>N/A</v>
          </cell>
          <cell r="G1083">
            <v>0</v>
          </cell>
          <cell r="H1083">
            <v>0</v>
          </cell>
        </row>
        <row r="1084">
          <cell r="A1084" t="str">
            <v xml:space="preserve">On Site Installation </v>
          </cell>
          <cell r="B1084" t="str">
            <v>1101102N3</v>
          </cell>
          <cell r="C1084" t="str">
            <v>ACES On Site Installation of 1224(PoE), 1224ST(PoE) or 1524ST includes programming for VLAN, Mgmt, SNMP, QoS</v>
          </cell>
          <cell r="D1084">
            <v>715</v>
          </cell>
          <cell r="E1084" t="str">
            <v>N3</v>
          </cell>
          <cell r="F1084" t="str">
            <v>N/A</v>
          </cell>
          <cell r="G1084">
            <v>0</v>
          </cell>
          <cell r="H1084">
            <v>0</v>
          </cell>
        </row>
        <row r="1085">
          <cell r="A1085" t="str">
            <v xml:space="preserve">On Site Installation </v>
          </cell>
          <cell r="B1085" t="str">
            <v>1101102N4</v>
          </cell>
          <cell r="C1085" t="str">
            <v>ACES On Site Installation of 320x or 340, 344 Standard Feature Pack without BGP, IGMP, QOS, VPN</v>
          </cell>
          <cell r="D1085">
            <v>715</v>
          </cell>
          <cell r="E1085" t="str">
            <v>N4</v>
          </cell>
          <cell r="F1085" t="str">
            <v>N/A</v>
          </cell>
          <cell r="G1085">
            <v>0</v>
          </cell>
          <cell r="H1085">
            <v>0</v>
          </cell>
        </row>
        <row r="1086">
          <cell r="A1086" t="str">
            <v xml:space="preserve">On Site Installation </v>
          </cell>
          <cell r="B1086" t="str">
            <v>1101102N5</v>
          </cell>
          <cell r="C1086" t="str">
            <v>ACES On Site Installation of 320x or 340, 344 w/Enhanced Feature Pack or 320x or 340, 344 w/Standard Feature Pack includes BGP, IGMP, QOS, VPN</v>
          </cell>
          <cell r="D1086">
            <v>990</v>
          </cell>
          <cell r="E1086" t="str">
            <v>N5</v>
          </cell>
          <cell r="F1086" t="str">
            <v>N/A</v>
          </cell>
          <cell r="G1086">
            <v>0</v>
          </cell>
          <cell r="H1086">
            <v>0</v>
          </cell>
        </row>
        <row r="1087">
          <cell r="A1087" t="str">
            <v xml:space="preserve">On Site Installation </v>
          </cell>
          <cell r="B1087" t="str">
            <v>1101102N6</v>
          </cell>
          <cell r="C1087" t="str">
            <v>ACES On-Site Installation of NetVanta 3305, 1224R(PoE), 1224STR(PoE) w/Standard Feature Pack without BGP, IGMP, QOS, VPN or 1524ST</v>
          </cell>
          <cell r="D1087">
            <v>990</v>
          </cell>
          <cell r="E1087" t="str">
            <v>N6</v>
          </cell>
          <cell r="F1087" t="str">
            <v>N/A</v>
          </cell>
          <cell r="G1087">
            <v>0</v>
          </cell>
          <cell r="H1087">
            <v>0</v>
          </cell>
        </row>
        <row r="1088">
          <cell r="A1088" t="str">
            <v xml:space="preserve">On Site Installation </v>
          </cell>
          <cell r="B1088" t="str">
            <v>1101102N7</v>
          </cell>
          <cell r="C1088" t="str">
            <v>ACES On-Site Installation of 3305, 1224R(PoE), 1224STR(PoE), w/Enhanced Feature Pack or 3305, 1224R(PoE), or 1224STR(PoE) w/Standard Pack includes BGP, IGMP, QOS, VPN</v>
          </cell>
          <cell r="D1088">
            <v>1295</v>
          </cell>
          <cell r="E1088" t="str">
            <v>N7</v>
          </cell>
          <cell r="F1088" t="str">
            <v>N/A</v>
          </cell>
          <cell r="G1088">
            <v>0</v>
          </cell>
          <cell r="H1088">
            <v>0</v>
          </cell>
        </row>
        <row r="1089">
          <cell r="A1089" t="str">
            <v xml:space="preserve">On Site Installation </v>
          </cell>
          <cell r="B1089" t="str">
            <v>1101102N8</v>
          </cell>
          <cell r="C1089" t="str">
            <v>ACES On Site Installation of NetVanta 4305 w/Standard Feature Pack without BGP, IGMP, QOS, VPN</v>
          </cell>
          <cell r="D1089">
            <v>1295</v>
          </cell>
          <cell r="E1089" t="str">
            <v>N8</v>
          </cell>
          <cell r="F1089" t="str">
            <v>N/A</v>
          </cell>
          <cell r="G1089">
            <v>0</v>
          </cell>
          <cell r="H1089">
            <v>0</v>
          </cell>
        </row>
        <row r="1090">
          <cell r="A1090" t="str">
            <v xml:space="preserve">On Site Installation </v>
          </cell>
          <cell r="B1090" t="str">
            <v>1101102N9</v>
          </cell>
          <cell r="C1090" t="str">
            <v>ACES On Site Installation of 4305 w/Enhanced Feature Pack or 4305 Standard Feature Pack includes BGP, IGMP, QOS, VPN</v>
          </cell>
          <cell r="D1090">
            <v>1595</v>
          </cell>
          <cell r="E1090" t="str">
            <v>N9</v>
          </cell>
          <cell r="F1090" t="str">
            <v>N/A</v>
          </cell>
          <cell r="G1090">
            <v>0</v>
          </cell>
          <cell r="H1090">
            <v>0</v>
          </cell>
        </row>
        <row r="1091">
          <cell r="A1091" t="str">
            <v xml:space="preserve">On Site Installation </v>
          </cell>
          <cell r="B1091" t="str">
            <v>1100102N10</v>
          </cell>
          <cell r="C1091" t="str">
            <v>ACES On Site Installation of upgrade for NetVanta Routers or Switches to the Enhanced Feature Pack.</v>
          </cell>
          <cell r="D1091">
            <v>715</v>
          </cell>
          <cell r="E1091" t="str">
            <v>N10</v>
          </cell>
          <cell r="F1091" t="str">
            <v>N/A</v>
          </cell>
          <cell r="G1091">
            <v>0</v>
          </cell>
          <cell r="H1091">
            <v>0</v>
          </cell>
        </row>
        <row r="1092">
          <cell r="A1092" t="str">
            <v xml:space="preserve">On Site Installation </v>
          </cell>
          <cell r="B1092" t="str">
            <v>1100102N11</v>
          </cell>
          <cell r="C1092" t="str">
            <v>ACES On Site tnstallation of NetVanta 5305 Subrate T3 Bundle</v>
          </cell>
          <cell r="D1092">
            <v>3595</v>
          </cell>
          <cell r="E1092" t="str">
            <v>N11</v>
          </cell>
          <cell r="F1092" t="str">
            <v>N/A</v>
          </cell>
          <cell r="G1092">
            <v>0</v>
          </cell>
          <cell r="H1092">
            <v>0</v>
          </cell>
        </row>
        <row r="1093">
          <cell r="A1093" t="str">
            <v xml:space="preserve">On Site Installation </v>
          </cell>
          <cell r="B1093" t="str">
            <v>1101102N12</v>
          </cell>
          <cell r="C1093" t="str">
            <v>ACES On Site Installation of NetVanta 5305  w/Standard Feature Pack  without BGP, IGMP, QOS, VPN</v>
          </cell>
          <cell r="D1093">
            <v>2495</v>
          </cell>
          <cell r="E1093" t="str">
            <v>N12</v>
          </cell>
          <cell r="F1093" t="str">
            <v>N/A</v>
          </cell>
          <cell r="G1093">
            <v>0</v>
          </cell>
          <cell r="H1093">
            <v>0</v>
          </cell>
        </row>
        <row r="1094">
          <cell r="A1094" t="str">
            <v xml:space="preserve">On Site Installation </v>
          </cell>
          <cell r="B1094" t="str">
            <v>1101102N13</v>
          </cell>
          <cell r="C1094" t="str">
            <v>ACES On Site Installation of NetVanta 5305 Enhanced or 5305 w/Standard Feature Pack includes BGP, IGMP, QOS, VPN</v>
          </cell>
          <cell r="D1094">
            <v>3495</v>
          </cell>
          <cell r="E1094" t="str">
            <v>N13</v>
          </cell>
          <cell r="F1094" t="str">
            <v>N/A</v>
          </cell>
          <cell r="G1094">
            <v>0</v>
          </cell>
          <cell r="H1094">
            <v>0</v>
          </cell>
        </row>
        <row r="1095">
          <cell r="A1095" t="str">
            <v>5x8xNBD (1 Year)</v>
          </cell>
        </row>
        <row r="1096">
          <cell r="A1096" t="str">
            <v xml:space="preserve">ACES 5x8xNBD Maintenance One Year </v>
          </cell>
          <cell r="B1096" t="str">
            <v>1100201M1</v>
          </cell>
          <cell r="C1096" t="str">
            <v>30 minute phone response; next business day delivery of replacement parts, available Monday - Friday 8 a.m. - 5 p.m. (local time) covers NT1's; Express 3XXX, 6XXX, NTU; DSU 56/64, 5600, III AR; T1 CSU ACE, TSU ACE, NetVanta 2050, 2054</v>
          </cell>
          <cell r="D1096">
            <v>100</v>
          </cell>
          <cell r="E1096" t="str">
            <v>N/A</v>
          </cell>
          <cell r="F1096" t="str">
            <v>M1</v>
          </cell>
          <cell r="G1096">
            <v>0</v>
          </cell>
          <cell r="H1096">
            <v>0</v>
          </cell>
        </row>
        <row r="1097">
          <cell r="A1097" t="str">
            <v xml:space="preserve">ACES 5x8xNBD Maintenance One Year </v>
          </cell>
          <cell r="B1097" t="str">
            <v>1100201M2</v>
          </cell>
          <cell r="C1097" t="str">
            <v>30 minute phone response; next business day delivery of replacement parts, available Monday - Friday 8 a.m. - 5 p.m. (local time) covers DSU IV, IQ, TDM; ISU 128, 2x64; T1 ESF CSU ACE; TSU LT; Express L768, 5110; TSU ESP; NetVanta 2100; TA 600R</v>
          </cell>
          <cell r="D1097">
            <v>117</v>
          </cell>
          <cell r="E1097" t="str">
            <v>N/A</v>
          </cell>
          <cell r="F1097" t="str">
            <v>M2</v>
          </cell>
          <cell r="G1097">
            <v>0</v>
          </cell>
          <cell r="H1097">
            <v>0</v>
          </cell>
        </row>
        <row r="1098">
          <cell r="A1098" t="str">
            <v xml:space="preserve">ACES 5x8xNBD Maintenance One Year </v>
          </cell>
          <cell r="B1098" t="str">
            <v>1100201M3</v>
          </cell>
          <cell r="C1098" t="str">
            <v>30 minute phone response; next business day delivery of replacement parts, available Monday - Friday 8 a.m. - 5 p.m. (local time) covers Express L1.5; TSU; HSU LT; TA 604</v>
          </cell>
          <cell r="D1098">
            <v>165</v>
          </cell>
          <cell r="E1098" t="str">
            <v>N/A</v>
          </cell>
          <cell r="F1098" t="str">
            <v>M3</v>
          </cell>
          <cell r="G1098">
            <v>0</v>
          </cell>
          <cell r="H1098">
            <v>0</v>
          </cell>
        </row>
        <row r="1099">
          <cell r="A1099" t="str">
            <v xml:space="preserve">ACES 5x8xNBD Maintenance One Year </v>
          </cell>
          <cell r="B1099" t="str">
            <v>1100201M4</v>
          </cell>
          <cell r="C1099" t="str">
            <v>30 minute phone response; next business day delivery of replacement parts, available Monday - Friday 8 a.m. - 5 p.m. (local time) covers TA 608, 612, 616, 904, 908, 912, 916; TSU IQ (+); IQ 310</v>
          </cell>
          <cell r="D1099">
            <v>210</v>
          </cell>
          <cell r="E1099" t="str">
            <v>N/A</v>
          </cell>
          <cell r="F1099" t="str">
            <v>M4</v>
          </cell>
          <cell r="G1099">
            <v>0</v>
          </cell>
          <cell r="H1099">
            <v>0</v>
          </cell>
        </row>
        <row r="1100">
          <cell r="A1100" t="str">
            <v>ACES 5x8xNBD Maintenance One Year</v>
          </cell>
          <cell r="B1100" t="str">
            <v>1100201M5</v>
          </cell>
          <cell r="C1100" t="str">
            <v>30 minute phone response; next business day delivery of replacement parts, available Monday - Friday 8 a.m. - 5 p.m. (local time) covers TS(D)U 1XX Mux; OCU 45; TA 624, 924</v>
          </cell>
          <cell r="D1100">
            <v>270</v>
          </cell>
          <cell r="E1100" t="str">
            <v>N/A</v>
          </cell>
          <cell r="F1100" t="str">
            <v>M5</v>
          </cell>
          <cell r="G1100">
            <v>0</v>
          </cell>
          <cell r="H1100">
            <v>0</v>
          </cell>
        </row>
        <row r="1101">
          <cell r="A1101" t="str">
            <v xml:space="preserve">ACES 5x8xNBD Maintenance One Year </v>
          </cell>
          <cell r="B1101" t="str">
            <v>1100201M6</v>
          </cell>
          <cell r="C1101" t="str">
            <v>30 minute phone response; next business day delivery of replacement parts, available Monday - Friday 8 a.m. - 5 p.m. (local time) covers Express 5xxx, ISU 512; TA 750; TA 850; NetVanta 2300</v>
          </cell>
          <cell r="D1101">
            <v>330</v>
          </cell>
          <cell r="E1101" t="str">
            <v>N/A</v>
          </cell>
          <cell r="F1101" t="str">
            <v>M6</v>
          </cell>
          <cell r="G1101">
            <v>0</v>
          </cell>
          <cell r="H1101">
            <v>0</v>
          </cell>
        </row>
        <row r="1102">
          <cell r="A1102" t="str">
            <v>ACES 5x8xNBD Maintenance One Year</v>
          </cell>
          <cell r="B1102" t="str">
            <v>1100201M7</v>
          </cell>
          <cell r="C1102" t="str">
            <v>30 minute phone response; next business day delivery of replacement parts, available Monday - Friday 8 a.m. - 5 p.m. (local time) covers T3SU 300 and TSU 6XX Mux's</v>
          </cell>
          <cell r="D1102">
            <v>540</v>
          </cell>
          <cell r="E1102" t="str">
            <v>N/A</v>
          </cell>
          <cell r="F1102" t="str">
            <v>M7</v>
          </cell>
          <cell r="G1102">
            <v>0</v>
          </cell>
          <cell r="H1102">
            <v>0</v>
          </cell>
        </row>
        <row r="1103">
          <cell r="A1103" t="str">
            <v>ACES 5x8xNBD Maintenance One Year</v>
          </cell>
          <cell r="B1103" t="str">
            <v>1100201M8</v>
          </cell>
          <cell r="C1103" t="str">
            <v>30 minute phone response; next business day delivery of replacement parts, available Monday - Friday 8 a.m. - 5 p.m. (local time) covers ATLAS 550, NetVanta 2400</v>
          </cell>
          <cell r="D1103">
            <v>690</v>
          </cell>
          <cell r="E1103" t="str">
            <v>N/A</v>
          </cell>
          <cell r="F1103" t="str">
            <v>M8</v>
          </cell>
          <cell r="G1103">
            <v>0</v>
          </cell>
          <cell r="H1103">
            <v>0</v>
          </cell>
        </row>
        <row r="1104">
          <cell r="A1104" t="str">
            <v>ACES 5x8xNBD Maintenance One Year</v>
          </cell>
          <cell r="B1104" t="str">
            <v>1100201M9</v>
          </cell>
          <cell r="C1104" t="str">
            <v>30 minute phone response; next business day delivery of replacement parts, available Monday - Friday 8 a.m. - 5 p.m. (local time) covers Smart 16 Shelves</v>
          </cell>
          <cell r="D1104">
            <v>1740</v>
          </cell>
          <cell r="E1104" t="str">
            <v>N/A</v>
          </cell>
          <cell r="F1104" t="str">
            <v>M9</v>
          </cell>
          <cell r="G1104">
            <v>0</v>
          </cell>
          <cell r="H1104">
            <v>0</v>
          </cell>
        </row>
        <row r="1105">
          <cell r="A1105" t="str">
            <v>ACES 5x8xNBD Maintenance One Year</v>
          </cell>
          <cell r="B1105" t="str">
            <v>1100201M10</v>
          </cell>
          <cell r="C1105" t="str">
            <v>30 minute phone response; next business day delivery of replacement parts, available Monday - Friday 8 a.m. - 5 p.m. (local time) covers ATLAS 800 &amp; 830</v>
          </cell>
          <cell r="D1105">
            <v>2160</v>
          </cell>
          <cell r="E1105" t="str">
            <v>N/A</v>
          </cell>
          <cell r="F1105" t="str">
            <v>M10</v>
          </cell>
          <cell r="G1105">
            <v>0</v>
          </cell>
          <cell r="H1105">
            <v>0</v>
          </cell>
        </row>
        <row r="1106">
          <cell r="A1106" t="str">
            <v>ACES 5x8xNBD Maintenance One Year</v>
          </cell>
          <cell r="B1106" t="str">
            <v>1100201M11</v>
          </cell>
          <cell r="C1106" t="str">
            <v>30 minute phone response; next business day delivery of replacement parts, available Monday - Friday 8 a.m. - 5 p.m. (local time) covers Redundant Opti-3</v>
          </cell>
          <cell r="D1106">
            <v>1395</v>
          </cell>
          <cell r="E1106" t="str">
            <v>N/A</v>
          </cell>
          <cell r="F1106" t="str">
            <v>M11</v>
          </cell>
          <cell r="G1106">
            <v>0</v>
          </cell>
          <cell r="H1106">
            <v>0</v>
          </cell>
        </row>
        <row r="1107">
          <cell r="A1107" t="str">
            <v>ACES 5x8xNBD Maintenance One Year</v>
          </cell>
          <cell r="B1107" t="str">
            <v>1100201M23</v>
          </cell>
          <cell r="C1107" t="str">
            <v>30 minute phone response; next business day delivery of replacement parts, available Monday - Friday 8 a.m. - 5 p.m. (local time) covers MX 2800 and Non-Redundant Opti-3</v>
          </cell>
          <cell r="D1107">
            <v>690</v>
          </cell>
          <cell r="E1107" t="str">
            <v>N/A</v>
          </cell>
          <cell r="F1107" t="str">
            <v>M23</v>
          </cell>
          <cell r="G1107">
            <v>1</v>
          </cell>
          <cell r="H1107">
            <v>690</v>
          </cell>
        </row>
        <row r="1108">
          <cell r="A1108" t="str">
            <v>ACES 5x8xNBD Maintenance One Year</v>
          </cell>
          <cell r="B1108" t="str">
            <v>1100201M50</v>
          </cell>
          <cell r="C1108" t="str">
            <v>30 minute phone response; next business day delivery of replacement parts, available Monday - Friday 8 a.m. - 5 p.m. (local time) covers TRACER 6200,6320.</v>
          </cell>
          <cell r="D1108">
            <v>595</v>
          </cell>
          <cell r="E1108" t="str">
            <v>N/A</v>
          </cell>
          <cell r="F1108" t="str">
            <v>M50</v>
          </cell>
          <cell r="G1108">
            <v>0</v>
          </cell>
          <cell r="H1108">
            <v>0</v>
          </cell>
        </row>
        <row r="1109">
          <cell r="A1109" t="str">
            <v>ACES 5x8xNBD Maintenance One Year</v>
          </cell>
          <cell r="B1109" t="str">
            <v>1100201M51</v>
          </cell>
          <cell r="C1109" t="str">
            <v>30 minute phone response; next business day delivery of replacement parts, available Monday - Friday 8 a.m. - 5 p.m. (local time) covers TRACER 4102,4202,4106,4206,6200.</v>
          </cell>
          <cell r="D1109">
            <v>895</v>
          </cell>
          <cell r="E1109" t="str">
            <v>N/A</v>
          </cell>
          <cell r="F1109" t="str">
            <v>M51</v>
          </cell>
          <cell r="G1109">
            <v>0</v>
          </cell>
          <cell r="H1109">
            <v>0</v>
          </cell>
        </row>
        <row r="1110">
          <cell r="A1110" t="str">
            <v>ACES 5x8xNBD Maintenance One Year</v>
          </cell>
          <cell r="B1110" t="str">
            <v>1100201M52</v>
          </cell>
          <cell r="C1110" t="str">
            <v>30 minute phone response; next business day delivery of replacement parts, available Monday - Friday 8 a.m. - 5 p.m. (local time) covers TRACER 4108,4208,6410,6420.</v>
          </cell>
          <cell r="D1110">
            <v>995</v>
          </cell>
          <cell r="E1110" t="str">
            <v>N/A</v>
          </cell>
          <cell r="F1110" t="str">
            <v>M52</v>
          </cell>
          <cell r="G1110">
            <v>0</v>
          </cell>
          <cell r="H1110">
            <v>0</v>
          </cell>
        </row>
        <row r="1111">
          <cell r="A1111" t="str">
            <v>ACES 5x8xNBD Maintenance One Year</v>
          </cell>
          <cell r="B1111" t="str">
            <v>1100201M53</v>
          </cell>
          <cell r="C1111" t="str">
            <v>30 minute phone response; next business day delivery of replacement parts, available Monday - Friday 8 a.m. - 5 p.m. (local time) covers TRACER 4205,5045.</v>
          </cell>
          <cell r="D1111">
            <v>1095</v>
          </cell>
          <cell r="E1111" t="str">
            <v>N/A</v>
          </cell>
          <cell r="F1111" t="str">
            <v>M53</v>
          </cell>
          <cell r="G1111">
            <v>0</v>
          </cell>
          <cell r="H1111">
            <v>0</v>
          </cell>
        </row>
        <row r="1112">
          <cell r="A1112" t="str">
            <v>ACES 5x8xNBD Maintenance One Year</v>
          </cell>
          <cell r="B1112" t="str">
            <v>1100201N2</v>
          </cell>
          <cell r="C1112" t="str">
            <v xml:space="preserve">30 minute phone response; next business day delivery of replacement parts, available Monday - Friday 8 a.m. - 5 p.m. (local time) covers NetVanta 320X with Standard Feature Pack, NetVanta 1224(PoE) or NetVanta 340, 344 w/Standard Feature Pack. </v>
          </cell>
          <cell r="D1112">
            <v>117</v>
          </cell>
          <cell r="E1112" t="str">
            <v>N/A</v>
          </cell>
          <cell r="F1112" t="str">
            <v>N2</v>
          </cell>
          <cell r="G1112">
            <v>0</v>
          </cell>
          <cell r="H1112">
            <v>0</v>
          </cell>
        </row>
        <row r="1113">
          <cell r="A1113" t="str">
            <v>ACES 5x8xNBD Maintenance One Year</v>
          </cell>
          <cell r="B1113" t="str">
            <v>1100201N3</v>
          </cell>
          <cell r="C1113" t="str">
            <v>30 minute phone response; next business day delivery of replacement parts, available Monday - Friday 8 a.m. - 5 p.m. (local time) covers NetVanta 3305 with Standard Feature Pack, or NetVanta 320X, 340 or 344 with Enhanced Feature Pack or NetVanta 1224ST(P</v>
          </cell>
          <cell r="D1113">
            <v>160</v>
          </cell>
          <cell r="E1113" t="str">
            <v>N/A</v>
          </cell>
          <cell r="F1113" t="str">
            <v>N3</v>
          </cell>
          <cell r="G1113">
            <v>0</v>
          </cell>
          <cell r="H1113">
            <v>0</v>
          </cell>
        </row>
        <row r="1114">
          <cell r="A1114" t="str">
            <v>ACES 5x8xNBD Maintenance One Year</v>
          </cell>
          <cell r="B1114" t="str">
            <v>1100201N4</v>
          </cell>
          <cell r="C1114" t="str">
            <v>30 minute phone response; next business day delivery of replacement parts, available Monday - Friday 8 a.m. - 5 p.m. (local time) covers NetVanta 3305 with Enhanced Feature Pack, NetVanta 1224R(PoE) w/ Standard Feature Pack, NetVanta 1224ST(PoE)</v>
          </cell>
          <cell r="D1114">
            <v>265</v>
          </cell>
          <cell r="E1114" t="str">
            <v>N/A</v>
          </cell>
          <cell r="F1114" t="str">
            <v>N4</v>
          </cell>
          <cell r="G1114">
            <v>0</v>
          </cell>
          <cell r="H1114">
            <v>0</v>
          </cell>
        </row>
        <row r="1115">
          <cell r="A1115" t="str">
            <v>ACES 5x8xNBD Maintenance One Year</v>
          </cell>
          <cell r="B1115" t="str">
            <v>1100201N5</v>
          </cell>
          <cell r="C1115" t="str">
            <v>30 minute phone response; next business day delivery of replacement parts, available Monday - Friday 8 a.m. - 5 p.m. (local time) covers NetVanta 1224R(PoE) w/Enhanced Feature Pack, NetVanta 1224STR(PoE) w/Standard Feature Pack</v>
          </cell>
          <cell r="D1115">
            <v>337</v>
          </cell>
          <cell r="E1115" t="str">
            <v>N/A</v>
          </cell>
          <cell r="F1115" t="str">
            <v>N5</v>
          </cell>
          <cell r="G1115">
            <v>0</v>
          </cell>
          <cell r="H1115">
            <v>0</v>
          </cell>
        </row>
        <row r="1116">
          <cell r="A1116" t="str">
            <v>ACES 5x8xNBD Maintenance One Year</v>
          </cell>
          <cell r="B1116" t="str">
            <v>1100201N6</v>
          </cell>
          <cell r="C1116" t="str">
            <v>30 minute phone response; next business day delivery of replacement parts, available Monday - Friday 8 a.m. - 5 p.m. (local time) covers Netvanta 1224STR(PoE) w/ Enhanced Feature Pack, Netvanta 4305 w/Standard Feature Pack</v>
          </cell>
          <cell r="D1116">
            <v>354</v>
          </cell>
          <cell r="E1116" t="str">
            <v>N/A</v>
          </cell>
          <cell r="F1116" t="str">
            <v>N6</v>
          </cell>
          <cell r="G1116">
            <v>0</v>
          </cell>
          <cell r="H1116">
            <v>0</v>
          </cell>
        </row>
        <row r="1117">
          <cell r="A1117" t="str">
            <v>ACES 5x8xNBD Maintenance One Year</v>
          </cell>
          <cell r="B1117" t="str">
            <v>1100201N7</v>
          </cell>
          <cell r="C1117" t="str">
            <v>30 minute phone response; next business day delivery of replacement parts, available Monday - Friday 8 a.m. - 5 p.m. (local time) covers Netvanta 4305 w/Octal T1 wide Mod, Netvanta 4305 w/Enhanced Feature Pack</v>
          </cell>
          <cell r="D1117">
            <v>540</v>
          </cell>
          <cell r="E1117" t="str">
            <v>N/A</v>
          </cell>
          <cell r="F1117" t="str">
            <v>N7</v>
          </cell>
          <cell r="G1117">
            <v>0</v>
          </cell>
          <cell r="H1117">
            <v>0</v>
          </cell>
        </row>
        <row r="1118">
          <cell r="A1118" t="str">
            <v>ACES 5x8xNBD Maintenance One Year</v>
          </cell>
          <cell r="B1118" t="str">
            <v>1100201N8</v>
          </cell>
          <cell r="C1118" t="str">
            <v>30 minute phone response; next business day delivery of replacement parts, available Monday - Friday 8 a.m. - 5 p.m. (local time) covers NetVanta 5305 w/ Standard Feature Pack</v>
          </cell>
          <cell r="D1118">
            <v>895</v>
          </cell>
          <cell r="E1118" t="str">
            <v>N/A</v>
          </cell>
          <cell r="F1118" t="str">
            <v>N8</v>
          </cell>
          <cell r="G1118">
            <v>0</v>
          </cell>
          <cell r="H1118">
            <v>0</v>
          </cell>
        </row>
        <row r="1119">
          <cell r="A1119" t="str">
            <v>ACES 5x8xNBD Maintenance One Year</v>
          </cell>
          <cell r="B1119" t="str">
            <v>1100201N9</v>
          </cell>
          <cell r="C1119" t="str">
            <v>30 minute phone response; next business day delivery of replacement parts, available Monday - Friday 8 a.m. - 5 p.m. (local time) covers NetVanta 5305 w/ Enhanced Feature Pack.</v>
          </cell>
          <cell r="D1119">
            <v>1095</v>
          </cell>
          <cell r="E1119" t="str">
            <v>N/A</v>
          </cell>
          <cell r="F1119" t="str">
            <v>N9</v>
          </cell>
          <cell r="G1119">
            <v>0</v>
          </cell>
          <cell r="H1119">
            <v>0</v>
          </cell>
        </row>
        <row r="1120">
          <cell r="A1120" t="str">
            <v>ACES 5x8xNBD Maintenance One Year</v>
          </cell>
          <cell r="B1120" t="str">
            <v>1100201N11</v>
          </cell>
          <cell r="C1120" t="str">
            <v>30 minute phone response; next business day delivery of replacement parts, available Monday - Friday 8 a.m. - 5 p.m. (local time) covers NetVanta 5305 Subrate T3 Bundle</v>
          </cell>
          <cell r="D1120">
            <v>1585</v>
          </cell>
          <cell r="E1120" t="str">
            <v>N/A</v>
          </cell>
          <cell r="F1120" t="str">
            <v>N11</v>
          </cell>
          <cell r="G1120">
            <v>0</v>
          </cell>
          <cell r="H1120">
            <v>0</v>
          </cell>
        </row>
        <row r="1121">
          <cell r="A1121" t="str">
            <v>ACES 5x8xNBD Maintenance One Year</v>
          </cell>
          <cell r="B1121" t="str">
            <v>1100AM580101T</v>
          </cell>
          <cell r="C1121" t="str">
            <v>30 minute phone response; next business day delivery of replacement parts, available Monday - Friday 8 a.m. - 5 p.m. (local time) covers IP 501 Phone, IP 601 EM Phone</v>
          </cell>
          <cell r="D1121">
            <v>12</v>
          </cell>
          <cell r="E1121" t="str">
            <v>N/A</v>
          </cell>
          <cell r="F1121" t="str">
            <v>1T</v>
          </cell>
          <cell r="G1121">
            <v>0</v>
          </cell>
          <cell r="H1121">
            <v>0</v>
          </cell>
        </row>
        <row r="1122">
          <cell r="A1122" t="str">
            <v>ACES 5x8xNBD Maintenance One Year</v>
          </cell>
          <cell r="B1122" t="str">
            <v>1100AM580102T</v>
          </cell>
          <cell r="C1122" t="str">
            <v>30 minute phone response; next business day delivery of replacement parts, available Monday - Friday 8 a.m. - 5 p.m. (local time) covers IP 601 Phone</v>
          </cell>
          <cell r="D1122">
            <v>16</v>
          </cell>
          <cell r="E1122" t="str">
            <v>N/A</v>
          </cell>
          <cell r="F1122" t="str">
            <v>2T</v>
          </cell>
          <cell r="G1122">
            <v>0</v>
          </cell>
          <cell r="H1122">
            <v>0</v>
          </cell>
        </row>
        <row r="1123">
          <cell r="A1123" t="str">
            <v>ACES 5x8xNBD Maintenance One Year</v>
          </cell>
          <cell r="B1123" t="str">
            <v>1100AM580111T</v>
          </cell>
          <cell r="C1123" t="str">
            <v>30 minute phone response; next business day delivery of replacement parts, available Monday - Friday 8 a.m. - 5 p.m. (local time) covers IP 4000 Phone</v>
          </cell>
          <cell r="D1123">
            <v>50</v>
          </cell>
          <cell r="E1123" t="str">
            <v>N/A</v>
          </cell>
          <cell r="F1123" t="str">
            <v>11T</v>
          </cell>
          <cell r="G1123">
            <v>0</v>
          </cell>
          <cell r="H1123">
            <v>0</v>
          </cell>
        </row>
        <row r="1124">
          <cell r="A1124" t="str">
            <v>ACES 5x8xNBD Maintenance One Year</v>
          </cell>
          <cell r="B1124" t="str">
            <v>1100AM590120T</v>
          </cell>
          <cell r="C1124" t="str">
            <v>30 minute phone response; next business day delivery of replacement parts, available Monday - Friday 8 a.m. - 5 p.m. (local time) covers NetVanta 7100</v>
          </cell>
          <cell r="D1124">
            <v>899</v>
          </cell>
          <cell r="E1124" t="str">
            <v>N/A</v>
          </cell>
          <cell r="F1124" t="str">
            <v>20T</v>
          </cell>
          <cell r="G1124">
            <v>0</v>
          </cell>
          <cell r="H1124">
            <v>0</v>
          </cell>
        </row>
        <row r="1125">
          <cell r="A1125" t="str">
            <v>7x24x4 (1 Year)</v>
          </cell>
        </row>
        <row r="1126">
          <cell r="A1126" t="str">
            <v>ACES 7X24X4 Maintenance One Year</v>
          </cell>
          <cell r="B1126" t="str">
            <v>1100202M1</v>
          </cell>
          <cell r="C1126" t="str">
            <v>30 minute phone response, 4 hour delivery of replacement parts, available 24 hours a day, 7 days a week NT1's; Express 3XXX, NTU; DSU 56/64, 5600, III AR; T1 CSU ACE, TSU ACE, NetVanta 2050, 2054</v>
          </cell>
          <cell r="D1126">
            <v>150</v>
          </cell>
          <cell r="E1126" t="str">
            <v>N/A</v>
          </cell>
          <cell r="F1126" t="str">
            <v>M1</v>
          </cell>
          <cell r="G1126">
            <v>0</v>
          </cell>
          <cell r="H1126">
            <v>0</v>
          </cell>
        </row>
        <row r="1127">
          <cell r="A1127" t="str">
            <v>ACES 7X24X4 Maintenance One Year</v>
          </cell>
          <cell r="B1127" t="str">
            <v>1100202M2</v>
          </cell>
          <cell r="C1127" t="str">
            <v>30 minute phone response, 4 hour delivery of replacement parts, available 24 hours a day, 7 days a week covers DSU IV, IQ TDM; ISU 128, 2x64; T1 ESF CSU ACE; TSU LT; Express L768, 5110; TSU ESP; NetVanta 2100; TA 600R</v>
          </cell>
          <cell r="D1127">
            <v>174</v>
          </cell>
          <cell r="E1127" t="str">
            <v>N/A</v>
          </cell>
          <cell r="F1127" t="str">
            <v>M2</v>
          </cell>
          <cell r="G1127">
            <v>0</v>
          </cell>
          <cell r="H1127">
            <v>0</v>
          </cell>
        </row>
        <row r="1128">
          <cell r="A1128" t="str">
            <v>ACES 7X24X4 Maintenance One Year</v>
          </cell>
          <cell r="B1128" t="str">
            <v>1100202M3</v>
          </cell>
          <cell r="C1128" t="str">
            <v>30 minute phone response, 4 hour delivery of replacement parts, available 24 hours a day, 7 days a week covers Express L1.5; TSU; HSU LT; TA 604</v>
          </cell>
          <cell r="D1128">
            <v>223</v>
          </cell>
          <cell r="E1128" t="str">
            <v>N/A</v>
          </cell>
          <cell r="F1128" t="str">
            <v>M3</v>
          </cell>
          <cell r="G1128">
            <v>0</v>
          </cell>
          <cell r="H1128">
            <v>0</v>
          </cell>
        </row>
        <row r="1129">
          <cell r="A1129" t="str">
            <v>ACES 7X24X4 Maintenance One Year</v>
          </cell>
          <cell r="B1129" t="str">
            <v>1100202M4</v>
          </cell>
          <cell r="C1129" t="str">
            <v>30 minute phone response, 4 hour delivery of replacement parts, available 24 hours a day, 7 days a week covers TA 608, 612, 616, 904, 908, 912, 916; TSU IQ (+); IQ 310</v>
          </cell>
          <cell r="D1129">
            <v>280</v>
          </cell>
          <cell r="E1129" t="str">
            <v>N/A</v>
          </cell>
          <cell r="F1129" t="str">
            <v>M4</v>
          </cell>
          <cell r="G1129">
            <v>0</v>
          </cell>
          <cell r="H1129">
            <v>0</v>
          </cell>
        </row>
        <row r="1130">
          <cell r="A1130" t="str">
            <v>ACES 7X24X4 Maintenance One Year</v>
          </cell>
          <cell r="B1130" t="str">
            <v>1100202M5</v>
          </cell>
          <cell r="C1130" t="str">
            <v>30 minute phone response, 4 hour delivery of replacement parts, available 24 hours a day, 7 days a week covers TS(D)U 1XX Mux; OCU 45; TA 624, 924</v>
          </cell>
          <cell r="D1130">
            <v>360</v>
          </cell>
          <cell r="E1130" t="str">
            <v>N/A</v>
          </cell>
          <cell r="F1130" t="str">
            <v>M5</v>
          </cell>
          <cell r="G1130">
            <v>0</v>
          </cell>
          <cell r="H1130">
            <v>0</v>
          </cell>
        </row>
        <row r="1131">
          <cell r="A1131" t="str">
            <v>ACES 7X24X4 Maintenance One Year</v>
          </cell>
          <cell r="B1131" t="str">
            <v>1100202M6</v>
          </cell>
          <cell r="C1131" t="str">
            <v>30 minute phone response, 4 hour delivery of replacement parts, available 24 hours a day, 7 days a week covers Express 5xxx, ISU 512; TA 750; TA 850; NetVanta 2300</v>
          </cell>
          <cell r="D1131">
            <v>440</v>
          </cell>
          <cell r="E1131" t="str">
            <v>N/A</v>
          </cell>
          <cell r="F1131" t="str">
            <v>M6</v>
          </cell>
          <cell r="G1131">
            <v>0</v>
          </cell>
          <cell r="H1131">
            <v>0</v>
          </cell>
        </row>
        <row r="1132">
          <cell r="A1132" t="str">
            <v>ACES 7X24X4 Maintenance One Year</v>
          </cell>
          <cell r="B1132" t="str">
            <v>1100202M7</v>
          </cell>
          <cell r="C1132" t="str">
            <v>30 minute phone response, 4 hour delivery of replacement parts, available 24 hours a day, 7 days a week covers T3SU 300 and TSU 6XX Mux's</v>
          </cell>
          <cell r="D1132">
            <v>720</v>
          </cell>
          <cell r="E1132" t="str">
            <v>N/A</v>
          </cell>
          <cell r="F1132" t="str">
            <v>M7</v>
          </cell>
          <cell r="G1132">
            <v>0</v>
          </cell>
          <cell r="H1132">
            <v>0</v>
          </cell>
        </row>
        <row r="1133">
          <cell r="A1133" t="str">
            <v>ACES 7X24X4 Maintenance One Year</v>
          </cell>
          <cell r="B1133" t="str">
            <v>1100202M8</v>
          </cell>
          <cell r="C1133" t="str">
            <v>30 minute phone response, 4 hour delivery of replacement parts, available 24 hours a day, 7 days a week covers ATLAS 550, NetVanta 2400</v>
          </cell>
          <cell r="D1133">
            <v>920</v>
          </cell>
          <cell r="E1133" t="str">
            <v>N/A</v>
          </cell>
          <cell r="F1133" t="str">
            <v>M8</v>
          </cell>
          <cell r="G1133">
            <v>0</v>
          </cell>
          <cell r="H1133">
            <v>0</v>
          </cell>
        </row>
        <row r="1134">
          <cell r="A1134" t="str">
            <v>ACES 7X24X4 Maintenance One Year</v>
          </cell>
          <cell r="B1134" t="str">
            <v>1100202M9</v>
          </cell>
          <cell r="C1134" t="str">
            <v>30 minute phone response, 4 hour delivery of replacement parts, available 24 hours a day, 7 days a week Smart 16 Shelves</v>
          </cell>
          <cell r="D1134">
            <v>2320</v>
          </cell>
          <cell r="E1134" t="str">
            <v>N/A</v>
          </cell>
          <cell r="F1134" t="str">
            <v>M9</v>
          </cell>
          <cell r="G1134">
            <v>0</v>
          </cell>
          <cell r="H1134">
            <v>0</v>
          </cell>
        </row>
        <row r="1135">
          <cell r="A1135" t="str">
            <v>ACES 7X24X4 Maintenance One Year</v>
          </cell>
          <cell r="B1135" t="str">
            <v>1100202M10</v>
          </cell>
          <cell r="C1135" t="str">
            <v>30 minute phone response, 4 hour delivery of replacement parts, available 24 hours a day, 7 days a week covers ATLAS 800 &amp; 830</v>
          </cell>
          <cell r="D1135">
            <v>2880</v>
          </cell>
          <cell r="E1135" t="str">
            <v>N/A</v>
          </cell>
          <cell r="F1135" t="str">
            <v>M10</v>
          </cell>
          <cell r="G1135">
            <v>0</v>
          </cell>
          <cell r="H1135">
            <v>0</v>
          </cell>
        </row>
        <row r="1136">
          <cell r="A1136" t="str">
            <v>ACES 7X24X4 Maintenance One Year</v>
          </cell>
          <cell r="B1136" t="str">
            <v>1100202M11</v>
          </cell>
          <cell r="C1136" t="str">
            <v>30 minute phone response, 4 hour delivery of replacement parts, available 24 hours a day, 7 days a week covers Redundant Opti-3</v>
          </cell>
          <cell r="D1136">
            <v>1895</v>
          </cell>
          <cell r="E1136" t="str">
            <v>N/A</v>
          </cell>
          <cell r="F1136" t="str">
            <v>M11</v>
          </cell>
          <cell r="G1136">
            <v>0</v>
          </cell>
          <cell r="H1136">
            <v>0</v>
          </cell>
        </row>
        <row r="1137">
          <cell r="A1137" t="str">
            <v>ACES 7X24X4 Maintenance One Year</v>
          </cell>
          <cell r="B1137" t="str">
            <v>1100202M23</v>
          </cell>
          <cell r="C1137" t="str">
            <v>30 minute phone response, 4 hour delivery of replacement parts, available 24 hours a day, 7 days a week covers MX 2800 and Non-Redundant Opti-3</v>
          </cell>
          <cell r="D1137">
            <v>920</v>
          </cell>
          <cell r="E1137" t="str">
            <v>N/A</v>
          </cell>
          <cell r="F1137" t="str">
            <v>M23</v>
          </cell>
          <cell r="G1137">
            <v>1</v>
          </cell>
          <cell r="H1137">
            <v>920</v>
          </cell>
        </row>
        <row r="1138">
          <cell r="A1138" t="str">
            <v>ACES 7X24X4 Maintenance One Year</v>
          </cell>
          <cell r="B1138" t="str">
            <v>1100202N2</v>
          </cell>
          <cell r="C1138" t="str">
            <v xml:space="preserve">30 minute phone response, 4 hour delivery of replacement parts, available 24 hours a day, 7 days a week covers NetVanta 320X with Standard Feature Pack, NetVanta 1224(PoE) or NetVanta 340, 344 w/Standard Feature Pack. </v>
          </cell>
          <cell r="D1138">
            <v>174</v>
          </cell>
          <cell r="E1138" t="str">
            <v>N/A</v>
          </cell>
          <cell r="F1138" t="str">
            <v>N2</v>
          </cell>
          <cell r="G1138">
            <v>0</v>
          </cell>
          <cell r="H1138">
            <v>0</v>
          </cell>
        </row>
        <row r="1139">
          <cell r="A1139" t="str">
            <v>ACES 7X24X4 Maintenance One Year</v>
          </cell>
          <cell r="B1139" t="str">
            <v>1100202N3</v>
          </cell>
          <cell r="C1139" t="str">
            <v xml:space="preserve">30 minute phone response, 4 hour delivery of replacement parts, available 24 hours a day, 7 days a week covers NetVanta 3305 with Standard Feature Pack, or NetVanta 320X, 340 or 344 with Enhanced Feature Pack or NetVanta 1224ST(PoE), 1524. </v>
          </cell>
          <cell r="D1139">
            <v>238</v>
          </cell>
          <cell r="E1139" t="str">
            <v>N/A</v>
          </cell>
          <cell r="F1139" t="str">
            <v>N3</v>
          </cell>
          <cell r="G1139">
            <v>0</v>
          </cell>
          <cell r="H1139">
            <v>0</v>
          </cell>
        </row>
        <row r="1140">
          <cell r="A1140" t="str">
            <v>ACES 7X24X4 Maintenance One Year</v>
          </cell>
          <cell r="B1140" t="str">
            <v>1100202N4</v>
          </cell>
          <cell r="C1140" t="str">
            <v>30 minute phone response, 4 hour delivery of replacement parts, available 24 hours a day, 7 days a week covers NetVanta 3305 with Enhanced Feature Pack, NetVanta 1224R(PoE) w/ Standard Feature Pack, NetVanta 1224ST(PoE)</v>
          </cell>
          <cell r="D1140">
            <v>385</v>
          </cell>
          <cell r="E1140" t="str">
            <v>N/A</v>
          </cell>
          <cell r="F1140" t="str">
            <v>N4</v>
          </cell>
          <cell r="G1140">
            <v>0</v>
          </cell>
          <cell r="H1140">
            <v>0</v>
          </cell>
        </row>
        <row r="1141">
          <cell r="A1141" t="str">
            <v>ACES 7X24X4 Maintenance One Year</v>
          </cell>
          <cell r="B1141" t="str">
            <v>1100202N5</v>
          </cell>
          <cell r="C1141" t="str">
            <v>30 minute phone response, 4 hour delivery of replacement parts, available 24 hours a day, 7 days a week covers NetVanta 1224R(PoE) w/Enhanced Feature Pack, NetVanta 1224STR(PoE) w/Standard Feature Pack</v>
          </cell>
          <cell r="D1141">
            <v>412</v>
          </cell>
          <cell r="E1141" t="str">
            <v>N/A</v>
          </cell>
          <cell r="F1141" t="str">
            <v>N5</v>
          </cell>
          <cell r="G1141">
            <v>0</v>
          </cell>
          <cell r="H1141">
            <v>0</v>
          </cell>
        </row>
        <row r="1142">
          <cell r="A1142" t="str">
            <v>ACES 7X24X4 Maintenance One Year</v>
          </cell>
          <cell r="B1142" t="str">
            <v>1100202N6</v>
          </cell>
          <cell r="C1142" t="str">
            <v>30 minute phone response, 4 hour delivery of replacement parts, available 24 hours a day, 7 days a week  covers  Netvanta 1224STR(POE) w/ Enhanced Feature Pack, Netvanta 4305 w/Standard Feature Pack</v>
          </cell>
          <cell r="D1142">
            <v>476</v>
          </cell>
          <cell r="E1142" t="str">
            <v>N/A</v>
          </cell>
          <cell r="F1142" t="str">
            <v>N6</v>
          </cell>
          <cell r="G1142">
            <v>0</v>
          </cell>
          <cell r="H1142">
            <v>0</v>
          </cell>
        </row>
        <row r="1143">
          <cell r="A1143" t="str">
            <v>ACES 7X24X4 Maintenance One Year</v>
          </cell>
          <cell r="B1143" t="str">
            <v>1100202N7</v>
          </cell>
          <cell r="C1143" t="str">
            <v>30 minute phone response, 4 hour delivery of replacement parts, available 24 hours a day, 7 days a week covers Netvanta 4305 w/Octal T1 wide Mod, Netvanta 4305 w/Enhanced Feature Pack</v>
          </cell>
          <cell r="D1143">
            <v>720</v>
          </cell>
          <cell r="E1143" t="str">
            <v>N/A</v>
          </cell>
          <cell r="F1143" t="str">
            <v>N7</v>
          </cell>
          <cell r="G1143">
            <v>0</v>
          </cell>
          <cell r="H1143">
            <v>0</v>
          </cell>
        </row>
        <row r="1144">
          <cell r="A1144" t="str">
            <v>ACES 7X24X4 Maintenance One Year</v>
          </cell>
          <cell r="B1144" t="str">
            <v>1100202N8</v>
          </cell>
          <cell r="C1144" t="str">
            <v>30 minute phone response, 4 hour delivery of replacement parts, available 24 hours a day, 7 days a week covers NetVanta 5305 w/ Standard Feature Pack.</v>
          </cell>
          <cell r="D1144">
            <v>1345</v>
          </cell>
          <cell r="E1144" t="str">
            <v>N/A</v>
          </cell>
          <cell r="F1144" t="str">
            <v>N8</v>
          </cell>
          <cell r="G1144">
            <v>0</v>
          </cell>
          <cell r="H1144">
            <v>0</v>
          </cell>
        </row>
        <row r="1145">
          <cell r="A1145" t="str">
            <v>ACES 7X24X4 Maintenance One Year</v>
          </cell>
          <cell r="B1145" t="str">
            <v>1100202N9</v>
          </cell>
          <cell r="C1145" t="str">
            <v>30 minute phone response, 4 hour delivery of replacement parts, available 24 hours a day, 7 days a week covers NetVanta 5305 with Enhanced Feature Pack</v>
          </cell>
          <cell r="D1145">
            <v>1595</v>
          </cell>
          <cell r="E1145" t="str">
            <v>N/A</v>
          </cell>
          <cell r="F1145" t="str">
            <v>N9</v>
          </cell>
          <cell r="G1145">
            <v>0</v>
          </cell>
          <cell r="H1145">
            <v>0</v>
          </cell>
        </row>
        <row r="1146">
          <cell r="A1146" t="str">
            <v>ACES 7X24X4 Maintenance One Year</v>
          </cell>
          <cell r="B1146" t="str">
            <v>1100202N11</v>
          </cell>
          <cell r="C1146" t="str">
            <v>30 minute phone response, 4 hour delivery of replacement parts, available 24 hours a day, 7 days a week covers NetVanta 5305 Subrate T3 Bundle</v>
          </cell>
          <cell r="D1146">
            <v>2065</v>
          </cell>
          <cell r="E1146" t="str">
            <v>N/A</v>
          </cell>
          <cell r="F1146" t="str">
            <v>N11</v>
          </cell>
          <cell r="G1146">
            <v>0</v>
          </cell>
          <cell r="H1146">
            <v>0</v>
          </cell>
        </row>
        <row r="1147">
          <cell r="A1147" t="str">
            <v>ACES 7X24X4 Maintenance One Year</v>
          </cell>
          <cell r="B1147" t="str">
            <v>1100AM740101T</v>
          </cell>
          <cell r="C1147" t="str">
            <v>30 minute phone response, 4 hour delivery of replacement parts, available 24 hours a day, 7 days a week covers IP 501 Phone, IP 601 EM Phone</v>
          </cell>
          <cell r="D1147">
            <v>35</v>
          </cell>
          <cell r="E1147" t="str">
            <v>N/A</v>
          </cell>
          <cell r="F1147" t="str">
            <v>1T</v>
          </cell>
          <cell r="G1147">
            <v>0</v>
          </cell>
          <cell r="H1147">
            <v>0</v>
          </cell>
        </row>
        <row r="1148">
          <cell r="A1148" t="str">
            <v>ACES 7X24X4 Maintenance One Year</v>
          </cell>
          <cell r="B1148" t="str">
            <v>1100AM740102T</v>
          </cell>
          <cell r="C1148" t="str">
            <v>30 minute phone response, 4 hour delivery of replacement parts, available 24 hours a day, 7 days a week covers IP 601 Phone</v>
          </cell>
          <cell r="D1148">
            <v>55</v>
          </cell>
          <cell r="E1148" t="str">
            <v>N/A</v>
          </cell>
          <cell r="F1148" t="str">
            <v>2T</v>
          </cell>
          <cell r="G1148">
            <v>0</v>
          </cell>
          <cell r="H1148">
            <v>0</v>
          </cell>
        </row>
        <row r="1149">
          <cell r="A1149" t="str">
            <v>ACES 7X24X4 Maintenance One Year</v>
          </cell>
          <cell r="B1149" t="str">
            <v>1100AM740111T</v>
          </cell>
          <cell r="C1149" t="str">
            <v>30 minute phone response, 4 hour delivery of replacement parts, available 24 hours a day, 7 days a week covers IP 4000 Phone</v>
          </cell>
          <cell r="D1149">
            <v>125</v>
          </cell>
          <cell r="E1149" t="str">
            <v>N/A</v>
          </cell>
          <cell r="F1149" t="str">
            <v>11T</v>
          </cell>
          <cell r="G1149">
            <v>0</v>
          </cell>
          <cell r="H1149">
            <v>0</v>
          </cell>
        </row>
        <row r="1150">
          <cell r="A1150" t="str">
            <v>ACES 7x24x4 Maintenance</v>
          </cell>
          <cell r="B1150" t="str">
            <v>1100AM740120T</v>
          </cell>
          <cell r="C1150" t="str">
            <v>30 minute phone response, 4 hour delivery of replacement parts, available 24 hours a day, 7 days a week covers NetVanta 7100</v>
          </cell>
          <cell r="D1150">
            <v>1379</v>
          </cell>
          <cell r="E1150" t="str">
            <v>N/A</v>
          </cell>
          <cell r="F1150" t="str">
            <v>20T</v>
          </cell>
          <cell r="G1150">
            <v>0</v>
          </cell>
          <cell r="H1150">
            <v>0</v>
          </cell>
        </row>
        <row r="1151">
          <cell r="A1151" t="str">
            <v>ACES SITE NBD (1 Year)</v>
          </cell>
        </row>
        <row r="1152">
          <cell r="A1152" t="str">
            <v>ACES SITE NBD Maintenance One Year</v>
          </cell>
          <cell r="B1152" t="str">
            <v>1100203M1</v>
          </cell>
          <cell r="C1152" t="str">
            <v>30 minute phone response, next business day replacement of failed parts by ADTRAN representative, available Monday - Friday 8 a.m. - 5 p.m. (local time) covers NT1's; Express 3XXX, NTU; DSU 56/64, 5600, III AR; T1 CSU ACE, TSU ACE, NetVanta 2050, 2054</v>
          </cell>
          <cell r="D1152">
            <v>159</v>
          </cell>
          <cell r="E1152" t="str">
            <v>N/A</v>
          </cell>
          <cell r="F1152" t="str">
            <v>M1</v>
          </cell>
          <cell r="G1152">
            <v>0</v>
          </cell>
          <cell r="H1152">
            <v>0</v>
          </cell>
        </row>
        <row r="1153">
          <cell r="A1153" t="str">
            <v>ACES SITE NBD Maintenance One Year</v>
          </cell>
          <cell r="B1153" t="str">
            <v>1100203M2</v>
          </cell>
          <cell r="C1153" t="str">
            <v>30 minute phone response, next business day replacement of failed parts by ADTRAN representative, available Monday - Friday 8 a.m. - 5 p.m. (local time) covers DSU IV, IQ, TDM; ISU 128, 2x64; T1 ESF CSU ACE; TSU LT; Express L768, 5110; TSU ESP; NetVanta 2</v>
          </cell>
          <cell r="D1153">
            <v>222</v>
          </cell>
          <cell r="E1153" t="str">
            <v>N/A</v>
          </cell>
          <cell r="F1153" t="str">
            <v>M2</v>
          </cell>
          <cell r="G1153">
            <v>0</v>
          </cell>
          <cell r="H1153">
            <v>0</v>
          </cell>
        </row>
        <row r="1154">
          <cell r="A1154" t="str">
            <v>ACES SITE NBD Maintenance One Year</v>
          </cell>
          <cell r="B1154" t="str">
            <v>1100203M3</v>
          </cell>
          <cell r="C1154" t="str">
            <v>30 minute phone response, next business day replacement of failed parts by ADTRAN representative, available Monday - Friday 8 a.m. - 5 p.m. (local time) covers Express L1.5; TSU; HSU LT; TA 604</v>
          </cell>
          <cell r="D1154">
            <v>254</v>
          </cell>
          <cell r="E1154" t="str">
            <v>N/A</v>
          </cell>
          <cell r="F1154" t="str">
            <v>M3</v>
          </cell>
          <cell r="G1154">
            <v>0</v>
          </cell>
          <cell r="H1154">
            <v>0</v>
          </cell>
        </row>
        <row r="1155">
          <cell r="A1155" t="str">
            <v>ACES SITE NBD Maintenance One Year</v>
          </cell>
          <cell r="B1155" t="str">
            <v>1100203M4</v>
          </cell>
          <cell r="C1155" t="str">
            <v>30 minute phone response, next business day replacement of failed parts by ADTRAN representative, available Monday - Friday 8 a.m. - 5 p.m. (local time) covers TA 608, 612, 616, 904, 908, 912, 916; TSU IQ (+); IQ 310</v>
          </cell>
          <cell r="D1155">
            <v>350</v>
          </cell>
          <cell r="E1155" t="str">
            <v>N/A</v>
          </cell>
          <cell r="F1155" t="str">
            <v>M4</v>
          </cell>
          <cell r="G1155">
            <v>0</v>
          </cell>
          <cell r="H1155">
            <v>0</v>
          </cell>
        </row>
        <row r="1156">
          <cell r="A1156" t="str">
            <v>ACES SITE NBD Maintenance One Year</v>
          </cell>
          <cell r="B1156" t="str">
            <v>1100203M5</v>
          </cell>
          <cell r="C1156" t="str">
            <v>30 minute phone response, next business day replacement of failed parts by ADTRAN representative, available Monday - Friday 8 a.m. - 5 p.m. (local time) covers TS(D)U 1XX Mux; OCU 45; TA 624, 924</v>
          </cell>
          <cell r="D1156">
            <v>450</v>
          </cell>
          <cell r="E1156" t="str">
            <v>N/A</v>
          </cell>
          <cell r="F1156" t="str">
            <v>M5</v>
          </cell>
          <cell r="G1156">
            <v>0</v>
          </cell>
          <cell r="H1156">
            <v>0</v>
          </cell>
        </row>
        <row r="1157">
          <cell r="A1157" t="str">
            <v>ACES SITE NBD Maintenance One Year</v>
          </cell>
          <cell r="B1157" t="str">
            <v>1100203M6</v>
          </cell>
          <cell r="C1157" t="str">
            <v>30 minute phone response, next business day replacement of failed parts by ADTRAN representative, available Monday - Friday 8 a.m. - 5 p.m. (local time) covers Express 5xxx, ISU 512; TA 750; TA 850; NetVanta 2300</v>
          </cell>
          <cell r="D1157">
            <v>550</v>
          </cell>
          <cell r="E1157" t="str">
            <v>N/A</v>
          </cell>
          <cell r="F1157" t="str">
            <v>M6</v>
          </cell>
          <cell r="G1157">
            <v>0</v>
          </cell>
          <cell r="H1157">
            <v>0</v>
          </cell>
        </row>
        <row r="1158">
          <cell r="A1158" t="str">
            <v>ACES SITE NBD Maintenance One Year</v>
          </cell>
          <cell r="B1158" t="str">
            <v>1100203M7</v>
          </cell>
          <cell r="C1158" t="str">
            <v>30 minute phone response, next business day replacement of failed parts by ADTRAN representative, available Monday - Friday 8 a.m. - 5 p.m. (local time) covers T3SU 300 and TSU 6XX Mux's</v>
          </cell>
          <cell r="D1158">
            <v>900</v>
          </cell>
          <cell r="E1158" t="str">
            <v>N/A</v>
          </cell>
          <cell r="F1158" t="str">
            <v>M7</v>
          </cell>
          <cell r="G1158">
            <v>0</v>
          </cell>
          <cell r="H1158">
            <v>0</v>
          </cell>
        </row>
        <row r="1159">
          <cell r="A1159" t="str">
            <v>ACES SITE NBD Maintenance One Year</v>
          </cell>
          <cell r="B1159" t="str">
            <v>1100203M8</v>
          </cell>
          <cell r="C1159" t="str">
            <v>30 minute phone response, next business day replacement of failed parts by ADTRAN representative, available Monday - Friday 8 a.m. - 5 p.m. (local time) covers ATLAS 550, NetVanta 2400</v>
          </cell>
          <cell r="D1159">
            <v>1150</v>
          </cell>
          <cell r="E1159" t="str">
            <v>N/A</v>
          </cell>
          <cell r="F1159" t="str">
            <v>M8</v>
          </cell>
          <cell r="G1159">
            <v>0</v>
          </cell>
          <cell r="H1159">
            <v>0</v>
          </cell>
        </row>
        <row r="1160">
          <cell r="A1160" t="str">
            <v>ACES SITE NBD Maintenance One Year</v>
          </cell>
          <cell r="B1160" t="str">
            <v>1100203M9</v>
          </cell>
          <cell r="C1160" t="str">
            <v>30 minute phone response, next business day replacement of failed parts by ADTRAN representative, available Monday - Friday 8 a.m. - 5 p.m. (local time) covers Smart 16 Shelves</v>
          </cell>
          <cell r="D1160">
            <v>2900</v>
          </cell>
          <cell r="E1160" t="str">
            <v>N/A</v>
          </cell>
          <cell r="F1160" t="str">
            <v>M9</v>
          </cell>
          <cell r="G1160">
            <v>0</v>
          </cell>
          <cell r="H1160">
            <v>0</v>
          </cell>
        </row>
        <row r="1161">
          <cell r="A1161" t="str">
            <v>ACES SITE NBD Maintenance One Year</v>
          </cell>
          <cell r="B1161" t="str">
            <v>1100203M10</v>
          </cell>
          <cell r="C1161" t="str">
            <v>30 minute phone response, next business day replacement of failed parts by ADTRAN representative, available Monday - Friday 8 a.m. - 5 p.m. (local time) covers ATLAS 800 &amp; 830</v>
          </cell>
          <cell r="D1161">
            <v>3600</v>
          </cell>
          <cell r="E1161" t="str">
            <v>N/A</v>
          </cell>
          <cell r="F1161" t="str">
            <v>M10</v>
          </cell>
          <cell r="G1161">
            <v>0</v>
          </cell>
          <cell r="H1161">
            <v>0</v>
          </cell>
        </row>
        <row r="1162">
          <cell r="A1162" t="str">
            <v>ACES SITE NBD Maintenance One Year</v>
          </cell>
          <cell r="B1162" t="str">
            <v>1100203M11</v>
          </cell>
          <cell r="C1162" t="str">
            <v>30 minute phone response, next business day replacement of failed parts by ADTRAN representative, available Monday - Friday 8 a.m. - 5 p.m. (local time) covers Redundant Opti-3</v>
          </cell>
          <cell r="D1162">
            <v>2295</v>
          </cell>
          <cell r="E1162" t="str">
            <v>N/A</v>
          </cell>
          <cell r="F1162" t="str">
            <v>M11</v>
          </cell>
          <cell r="G1162">
            <v>0</v>
          </cell>
          <cell r="H1162">
            <v>0</v>
          </cell>
        </row>
        <row r="1163">
          <cell r="A1163" t="str">
            <v>ACES SITE NBD Maintenance One Year</v>
          </cell>
          <cell r="B1163" t="str">
            <v>1100203M23</v>
          </cell>
          <cell r="C1163" t="str">
            <v>30 minute phone response, next business day replacement of failed parts by ADTRAN representative, available Monday - Friday 8 a.m. - 5 p.m. (local time) covers MX 2800 and Non-Redundant Opti-3</v>
          </cell>
          <cell r="D1163">
            <v>1150</v>
          </cell>
          <cell r="E1163" t="str">
            <v>N/A</v>
          </cell>
          <cell r="F1163" t="str">
            <v>M23</v>
          </cell>
          <cell r="G1163">
            <v>1</v>
          </cell>
          <cell r="H1163">
            <v>1150</v>
          </cell>
        </row>
        <row r="1164">
          <cell r="A1164" t="str">
            <v>ACES SITE NBD Maintenance One Year</v>
          </cell>
          <cell r="B1164" t="str">
            <v>1100203N2</v>
          </cell>
          <cell r="C1164" t="str">
            <v>30 minute phone response, next business day replacement of failed parts by ADTRAN representative, available Monday - Friday 8 a.m. - 5 p.m. (local time) covers  covers NetVanta 320X with Standard Feature Pack, NetVanta 1224(PoE) or NetVanta 340, 344 w/Sta</v>
          </cell>
          <cell r="D1164">
            <v>209</v>
          </cell>
          <cell r="E1164" t="str">
            <v>N/A</v>
          </cell>
          <cell r="F1164" t="str">
            <v>N2</v>
          </cell>
          <cell r="G1164">
            <v>0</v>
          </cell>
          <cell r="H1164">
            <v>0</v>
          </cell>
        </row>
        <row r="1165">
          <cell r="A1165" t="str">
            <v>ACES SITE NBD Maintenance One Year</v>
          </cell>
          <cell r="B1165" t="str">
            <v>1100203N3</v>
          </cell>
          <cell r="C1165" t="str">
            <v>30 minute phone response, next business day replacement of failed parts by ADTRAN representative, available Monday - Friday 8 a.m. - 5 p.m. (local time) covers NetVanta 3305 with Standard Feature Pack, or NetVanta 320X, 340 or 344 with Enhanced Feature Pa</v>
          </cell>
          <cell r="D1165">
            <v>286</v>
          </cell>
          <cell r="E1165" t="str">
            <v>N/A</v>
          </cell>
          <cell r="F1165" t="str">
            <v>N3</v>
          </cell>
          <cell r="G1165">
            <v>0</v>
          </cell>
          <cell r="H1165">
            <v>0</v>
          </cell>
        </row>
        <row r="1166">
          <cell r="A1166" t="str">
            <v>ACES SITE NBD Maintenance One Year</v>
          </cell>
          <cell r="B1166" t="str">
            <v>1100203N4</v>
          </cell>
          <cell r="C1166" t="str">
            <v>30 minute phone response, next business day replacement of failed parts by ADTRAN representative, available Monday - Friday 8 a.m. - 5 p.m. (local time) covers NetVanta 3305 with Enhanced Feature Pack, NetVanta 1224R(PoE) w/ Standard Feature Pack, NetVant</v>
          </cell>
          <cell r="D1166">
            <v>395</v>
          </cell>
          <cell r="E1166" t="str">
            <v>N/A</v>
          </cell>
          <cell r="F1166" t="str">
            <v>N4</v>
          </cell>
          <cell r="G1166">
            <v>0</v>
          </cell>
          <cell r="H1166">
            <v>0</v>
          </cell>
        </row>
        <row r="1167">
          <cell r="A1167" t="str">
            <v>ACES SITE NBD Maintenance One Year</v>
          </cell>
          <cell r="B1167" t="str">
            <v>1100203N5</v>
          </cell>
          <cell r="C1167" t="str">
            <v>30 minute phone response, next business day replacement of failed parts by ADTRAN representative, available Monday - Friday 8 a.m. - 5 p.m. (local time) covers NetVanta 1224R(PoE) w/Enhanced Feature Pack, NetVanta 1224STR(PoE) w/Standard Feature Pack</v>
          </cell>
          <cell r="D1167">
            <v>495</v>
          </cell>
          <cell r="E1167" t="str">
            <v>N/A</v>
          </cell>
          <cell r="F1167" t="str">
            <v>N5</v>
          </cell>
          <cell r="G1167">
            <v>0</v>
          </cell>
          <cell r="H1167">
            <v>0</v>
          </cell>
        </row>
        <row r="1168">
          <cell r="A1168" t="str">
            <v>ACES SITE NBD Maintenance One Year</v>
          </cell>
          <cell r="B1168" t="str">
            <v>1100203N6</v>
          </cell>
          <cell r="C1168" t="str">
            <v>30 minute phone response, next business day replacement of failed parts by ADTRAN representative, available Monday - Friday 8 a.m. - 5 p.m. (local time)  covers  Netvanta 1224STR(POE) w/ Enhanced Feature Pack, Netvanta 4305 w/Standard Feature Pack</v>
          </cell>
          <cell r="D1168">
            <v>572</v>
          </cell>
          <cell r="E1168" t="str">
            <v>N/A</v>
          </cell>
          <cell r="F1168" t="str">
            <v>N6</v>
          </cell>
          <cell r="G1168">
            <v>0</v>
          </cell>
          <cell r="H1168">
            <v>0</v>
          </cell>
        </row>
        <row r="1169">
          <cell r="A1169" t="str">
            <v>ACES SITE NBD Maintenance One Year</v>
          </cell>
          <cell r="B1169" t="str">
            <v>1100203N7</v>
          </cell>
          <cell r="C1169" t="str">
            <v>30 minute phone response, next business day replacement of failed parts by ADTRAN representative, available Monday - Friday 8 a.m. - 5 p.m. (local time) covers Netvanta 4305 w/Octal T1 wide Mod, Netvanta 4305 w/Enhanced Feature Pack</v>
          </cell>
          <cell r="D1169">
            <v>900</v>
          </cell>
          <cell r="E1169" t="str">
            <v>N/A</v>
          </cell>
          <cell r="F1169" t="str">
            <v>N7</v>
          </cell>
          <cell r="G1169">
            <v>0</v>
          </cell>
          <cell r="H1169">
            <v>0</v>
          </cell>
        </row>
        <row r="1170">
          <cell r="A1170" t="str">
            <v>ACES SITE NBD Maintenance One Year</v>
          </cell>
          <cell r="B1170" t="str">
            <v>1100203N8</v>
          </cell>
          <cell r="C1170" t="str">
            <v>30 minute phone response, next business day replacement of failed parts by ADTRAN representative, available Monday - Friday 8 a.m. - 5 p.m. (local time) covers NetVanta 5305 with Standard Feature Pack.</v>
          </cell>
          <cell r="D1170">
            <v>1495</v>
          </cell>
          <cell r="E1170" t="str">
            <v>N/A</v>
          </cell>
          <cell r="F1170" t="str">
            <v>N8</v>
          </cell>
          <cell r="G1170">
            <v>0</v>
          </cell>
          <cell r="H1170">
            <v>0</v>
          </cell>
        </row>
        <row r="1171">
          <cell r="A1171" t="str">
            <v>ACES SITE NBD Maintenance One Year</v>
          </cell>
          <cell r="B1171" t="str">
            <v>1100203N9</v>
          </cell>
          <cell r="C1171" t="str">
            <v>30 minute phone response, next business day replacement of failed parts by ADTRAN representative, available Monday - Friday 8 a.m. - 5 p.m. (local time) covers NetVanta 5305 with Enhanced Feature Pack.</v>
          </cell>
          <cell r="D1171">
            <v>1795</v>
          </cell>
          <cell r="E1171" t="str">
            <v>N/A</v>
          </cell>
          <cell r="F1171" t="str">
            <v>N9</v>
          </cell>
          <cell r="G1171">
            <v>0</v>
          </cell>
          <cell r="H1171">
            <v>0</v>
          </cell>
        </row>
        <row r="1172">
          <cell r="A1172" t="str">
            <v>ACES SITE NBD Maintenance One Year</v>
          </cell>
          <cell r="B1172" t="str">
            <v>1100203N11</v>
          </cell>
          <cell r="C1172" t="str">
            <v>30 minute phone response, next business day replacement of failed parts by ADTRAN representative, available Monday - Friday 8 a.m. - 5 p.m. (local time) covers NetVanta 5305 Subrate T3 Bundle</v>
          </cell>
          <cell r="D1172">
            <v>2395</v>
          </cell>
          <cell r="E1172" t="str">
            <v>N/A</v>
          </cell>
          <cell r="F1172" t="str">
            <v>N11</v>
          </cell>
          <cell r="G1172">
            <v>0</v>
          </cell>
          <cell r="H1172">
            <v>0</v>
          </cell>
        </row>
        <row r="1173">
          <cell r="A1173" t="str">
            <v>ACES Site NBD Maintenance</v>
          </cell>
          <cell r="B1173" t="str">
            <v>1100AM599120T</v>
          </cell>
          <cell r="C1173" t="str">
            <v>30 minute phone response, next business day replacement of failed parts by ADTRAN representative, available Monday - Friday 8 a.m. - 5 p.m. (local time) covers NetVanta 7100</v>
          </cell>
          <cell r="D1173">
            <v>1499</v>
          </cell>
          <cell r="E1173" t="str">
            <v>N/A</v>
          </cell>
          <cell r="F1173" t="str">
            <v>20T</v>
          </cell>
          <cell r="G1173">
            <v>0</v>
          </cell>
          <cell r="H1173">
            <v>0</v>
          </cell>
        </row>
        <row r="1174">
          <cell r="A1174" t="str">
            <v>ACES SITE 5x8x4 (1 Year)</v>
          </cell>
        </row>
        <row r="1175">
          <cell r="A1175" t="str">
            <v>ACES SITE 5X8X4 Maintenance One Year</v>
          </cell>
          <cell r="B1175" t="str">
            <v>1100204M1</v>
          </cell>
          <cell r="C1175" t="str">
            <v>30 minute phone response, 4 business hours on site replacement of failed parts by ADTRAN representative, available Monday - Friday 8 a.m. - 5 p.m. (local time) covers NT1's; Express 3XXX, NTU; DSU 56/64, 5600, III AR; T1 CSU ACE, TSU ACE, NetVanta 2050, 2</v>
          </cell>
          <cell r="D1175">
            <v>190</v>
          </cell>
          <cell r="E1175" t="str">
            <v>N/A</v>
          </cell>
          <cell r="F1175" t="str">
            <v>M1</v>
          </cell>
          <cell r="G1175">
            <v>0</v>
          </cell>
          <cell r="H1175">
            <v>0</v>
          </cell>
        </row>
        <row r="1176">
          <cell r="A1176" t="str">
            <v>ACES SITE 5X8X4 Maintenance One Year</v>
          </cell>
          <cell r="B1176" t="str">
            <v>1100204M2</v>
          </cell>
          <cell r="C1176" t="str">
            <v>30 minute phone response, 4 business hours on site replacement of failed parts by ADTRAN representative, available Monday - Friday 8 a.m. - 5 p.m. (local time) covers DSU IV, IQ,  TDM;  ISU 128, 2x64; T1 ESF CSU ACE; TSU LT; Express L768, 5110; TSU ESP; N</v>
          </cell>
          <cell r="D1176">
            <v>260</v>
          </cell>
          <cell r="E1176" t="str">
            <v>N/A</v>
          </cell>
          <cell r="F1176" t="str">
            <v>M2</v>
          </cell>
          <cell r="G1176">
            <v>0</v>
          </cell>
          <cell r="H1176">
            <v>0</v>
          </cell>
        </row>
        <row r="1177">
          <cell r="A1177" t="str">
            <v>ACES SITE 5X8X4 Maintenance One Year</v>
          </cell>
          <cell r="B1177" t="str">
            <v>1100204M3</v>
          </cell>
          <cell r="C1177" t="str">
            <v>30 minute phone response, 4 business hours on site replacement of failed parts by ADTRAN representative, available Monday - Friday 8 a.m. - 5 p.m. (local time) covers Express L1.5; TSU; HSU LT; TA 604</v>
          </cell>
          <cell r="D1177">
            <v>280</v>
          </cell>
          <cell r="E1177" t="str">
            <v>N/A</v>
          </cell>
          <cell r="F1177" t="str">
            <v>M3</v>
          </cell>
          <cell r="G1177">
            <v>0</v>
          </cell>
          <cell r="H1177">
            <v>0</v>
          </cell>
        </row>
        <row r="1178">
          <cell r="A1178" t="str">
            <v>ACES SITE 5X8X4 Maintenance One Year</v>
          </cell>
          <cell r="B1178" t="str">
            <v>1100204M4</v>
          </cell>
          <cell r="C1178" t="str">
            <v>30 minute phone response, 4 business hours on site replacement of failed parts by ADTRAN representative, available Monday - Friday 8 a.m. - 5 p.m. (local time) covers TA 608, 612, 616, 904, 908, 912, 916; TSU IQ (+); IQ 310</v>
          </cell>
          <cell r="D1178">
            <v>385</v>
          </cell>
          <cell r="E1178" t="str">
            <v>N/A</v>
          </cell>
          <cell r="F1178" t="str">
            <v>M4</v>
          </cell>
          <cell r="G1178">
            <v>0</v>
          </cell>
          <cell r="H1178">
            <v>0</v>
          </cell>
        </row>
        <row r="1179">
          <cell r="A1179" t="str">
            <v>ACES SITE 5X8X4 Maintenance One Year</v>
          </cell>
          <cell r="B1179" t="str">
            <v>1100204M5</v>
          </cell>
          <cell r="C1179" t="str">
            <v>30 minute phone response, 4 business hours on site replacement of failed parts by ADTRAN representative, available Monday - Friday 8 a.m. - 5 p.m. (local time) covers TS(D)U 1XX Mux; OCU 45; TA 624, 924</v>
          </cell>
          <cell r="D1179">
            <v>495</v>
          </cell>
          <cell r="E1179" t="str">
            <v>N/A</v>
          </cell>
          <cell r="F1179" t="str">
            <v>M5</v>
          </cell>
          <cell r="G1179">
            <v>0</v>
          </cell>
          <cell r="H1179">
            <v>0</v>
          </cell>
        </row>
        <row r="1180">
          <cell r="A1180" t="str">
            <v>ACES SITE 5X8X4 Maintenance One Year</v>
          </cell>
          <cell r="B1180" t="str">
            <v>1100204M6</v>
          </cell>
          <cell r="C1180" t="str">
            <v>30 minute phone response, 4 business hours on site replacement of failed parts by ADTRAN representative, available Monday - Friday 8 a.m. - 5 p.m. (local time) covers Express 5xxx, ISU 512; TA 750; TA 850; NetVanta 2300</v>
          </cell>
          <cell r="D1180">
            <v>605</v>
          </cell>
          <cell r="E1180" t="str">
            <v>N/A</v>
          </cell>
          <cell r="F1180" t="str">
            <v>M6</v>
          </cell>
          <cell r="G1180">
            <v>0</v>
          </cell>
          <cell r="H1180">
            <v>0</v>
          </cell>
        </row>
        <row r="1181">
          <cell r="A1181" t="str">
            <v>ACES SITE 5X8X4 Maintenance One Year</v>
          </cell>
          <cell r="B1181" t="str">
            <v>1100204M7</v>
          </cell>
          <cell r="C1181" t="str">
            <v>30 minute phone response, 4 business hours on site replacement of failed parts by ADTRAN representative, available Monday - Friday 8 a.m. - 5 p.m. (local time) covers T3SU 300 and TSU 6XX Mux's</v>
          </cell>
          <cell r="D1181">
            <v>990</v>
          </cell>
          <cell r="E1181" t="str">
            <v>N/A</v>
          </cell>
          <cell r="F1181" t="str">
            <v>M7</v>
          </cell>
          <cell r="G1181">
            <v>0</v>
          </cell>
          <cell r="H1181">
            <v>0</v>
          </cell>
        </row>
        <row r="1182">
          <cell r="A1182" t="str">
            <v>ACES SITE 5X8X4 Maintenance One Year</v>
          </cell>
          <cell r="B1182" t="str">
            <v>1100204M8</v>
          </cell>
          <cell r="C1182" t="str">
            <v>30 minute phone response, 4 business hours on site replacement of failed parts by ADTRAN representative, available Monday - Friday 8 a.m. - 5 p.m. (local time) covers ATLAS 550, NetVanta 2400</v>
          </cell>
          <cell r="D1182">
            <v>1265</v>
          </cell>
          <cell r="E1182" t="str">
            <v>N/A</v>
          </cell>
          <cell r="F1182" t="str">
            <v>M8</v>
          </cell>
          <cell r="G1182">
            <v>0</v>
          </cell>
          <cell r="H1182">
            <v>0</v>
          </cell>
        </row>
        <row r="1183">
          <cell r="A1183" t="str">
            <v>ACES SITE 5X8X4 Maintenance One Year</v>
          </cell>
          <cell r="B1183" t="str">
            <v>1100204M9</v>
          </cell>
          <cell r="C1183" t="str">
            <v>30 minute phone response, 4 business hours on site replacement of failed parts by ADTRAN representative, available Monday - Friday 8 a.m. - 5 p.m. (local time) covers Smart 16 Shelves</v>
          </cell>
          <cell r="D1183">
            <v>3190</v>
          </cell>
          <cell r="E1183" t="str">
            <v>N/A</v>
          </cell>
          <cell r="F1183" t="str">
            <v>M9</v>
          </cell>
          <cell r="G1183">
            <v>0</v>
          </cell>
          <cell r="H1183">
            <v>0</v>
          </cell>
        </row>
        <row r="1184">
          <cell r="A1184" t="str">
            <v>ACES SITE 5X8X4 Maintenance One Year</v>
          </cell>
          <cell r="B1184" t="str">
            <v>1100204M10</v>
          </cell>
          <cell r="C1184" t="str">
            <v>30 minute phone response, 4 business hours on site replacement of failed parts by ADTRAN representative, available Monday - Friday 8 a.m. - 5 p.m. (local time) covers ATLAS 800 &amp; 830</v>
          </cell>
          <cell r="D1184">
            <v>3960</v>
          </cell>
          <cell r="E1184" t="str">
            <v>N/A</v>
          </cell>
          <cell r="F1184" t="str">
            <v>M10</v>
          </cell>
          <cell r="G1184">
            <v>0</v>
          </cell>
          <cell r="H1184">
            <v>0</v>
          </cell>
        </row>
        <row r="1185">
          <cell r="A1185" t="str">
            <v>ACES SITE 5X8X4 Maintenance One Year</v>
          </cell>
          <cell r="B1185" t="str">
            <v>1100204M11</v>
          </cell>
          <cell r="C1185" t="str">
            <v>30 minute phone response, 4 business hours on site replacement of failed parts by ADTRAN representative, available Monday - Friday 8 a.m. - 5 p.m. (local time) covers Redundant Opti-3</v>
          </cell>
          <cell r="D1185">
            <v>2495</v>
          </cell>
          <cell r="E1185" t="str">
            <v>N/A</v>
          </cell>
          <cell r="F1185" t="str">
            <v>M11</v>
          </cell>
          <cell r="G1185">
            <v>0</v>
          </cell>
          <cell r="H1185">
            <v>0</v>
          </cell>
        </row>
        <row r="1186">
          <cell r="A1186" t="str">
            <v>ACES SITE 5X8X4 Maintenance One Year</v>
          </cell>
          <cell r="B1186" t="str">
            <v>1100204M23</v>
          </cell>
          <cell r="C1186" t="str">
            <v>30 minute phone response, 4 business hours on site replacement of failed parts by ADTRAN representative, available Monday - Friday 8 a.m. - 5 p.m. (local time) covers MX 2800 and Non-Redundant Opti-3</v>
          </cell>
          <cell r="D1186">
            <v>1265</v>
          </cell>
          <cell r="E1186" t="str">
            <v>N/A</v>
          </cell>
          <cell r="F1186" t="str">
            <v>M23</v>
          </cell>
          <cell r="G1186">
            <v>1</v>
          </cell>
          <cell r="H1186">
            <v>1265</v>
          </cell>
        </row>
        <row r="1187">
          <cell r="A1187" t="str">
            <v>ACES SITE 5X8X4 Maintenance One Year</v>
          </cell>
          <cell r="B1187" t="str">
            <v>1100204N2</v>
          </cell>
          <cell r="C1187" t="str">
            <v>30 minute phone response, 4 business hours on site replacement of failed parts by ADTRAN representative, available Monday - Friday 8 a.m. - 5 p.m. (local time) covers NetVanta 320X with Standard Feature Pack, NetVanta 1224(PoE) or NetVanta 340, 344 w/Stan</v>
          </cell>
          <cell r="D1187">
            <v>239</v>
          </cell>
          <cell r="E1187" t="str">
            <v>N/A</v>
          </cell>
          <cell r="F1187" t="str">
            <v>N2</v>
          </cell>
          <cell r="G1187">
            <v>0</v>
          </cell>
          <cell r="H1187">
            <v>0</v>
          </cell>
        </row>
        <row r="1188">
          <cell r="A1188" t="str">
            <v>ACES SITE 5X8X4 Maintenance One Year</v>
          </cell>
          <cell r="B1188" t="str">
            <v>1100204N3</v>
          </cell>
          <cell r="C1188" t="str">
            <v>30 minute phone response, 4 business hours on site replacement of failed parts by ADTRAN representative, available Monday - Friday 8 a.m. - 5 p.m. (local time) covers NetVanta 3305 with Standard Feature Pack, or NetVanta 320X, 340 or 344 with Enhanced Fea</v>
          </cell>
          <cell r="D1188">
            <v>327</v>
          </cell>
          <cell r="E1188" t="str">
            <v>N/A</v>
          </cell>
          <cell r="F1188" t="str">
            <v>N3</v>
          </cell>
          <cell r="G1188">
            <v>0</v>
          </cell>
          <cell r="H1188">
            <v>0</v>
          </cell>
        </row>
        <row r="1189">
          <cell r="A1189" t="str">
            <v>ACES SITE 5X8X4 Maintenance One Year</v>
          </cell>
          <cell r="B1189" t="str">
            <v>1100204N4</v>
          </cell>
          <cell r="C1189" t="str">
            <v xml:space="preserve">30 minute phone response, 4 business hours on site replacement of failed parts by ADTRAN representative, available Monday - Friday 8 a.m. - 5 p.m. (local time) covers NetVanta 3305 with Enhanced Feature Pack, NetVanta 1224R(PoE) w/ Standard Feature Pack, </v>
          </cell>
          <cell r="D1189">
            <v>495</v>
          </cell>
          <cell r="E1189" t="str">
            <v>N/A</v>
          </cell>
          <cell r="F1189" t="str">
            <v>N4</v>
          </cell>
          <cell r="G1189">
            <v>0</v>
          </cell>
          <cell r="H1189">
            <v>0</v>
          </cell>
        </row>
        <row r="1190">
          <cell r="A1190" t="str">
            <v>ACES SITE 5X8X4 Maintenance One Year</v>
          </cell>
          <cell r="B1190" t="str">
            <v>1100204N5</v>
          </cell>
          <cell r="C1190" t="str">
            <v>30 minute phone response, 4 business hours on site replacement of failed parts by ADTRAN representative, available Monday - Friday 8 a.m. - 5 p.m. (local time) covers NetVanta 1224R(PoE) w/Enhanced Feature Pack, NetVanta 1224STR(PoE) w/Standard Feature Pa</v>
          </cell>
          <cell r="D1190">
            <v>566</v>
          </cell>
          <cell r="E1190" t="str">
            <v>N/A</v>
          </cell>
          <cell r="F1190" t="str">
            <v>N5</v>
          </cell>
          <cell r="G1190">
            <v>0</v>
          </cell>
          <cell r="H1190">
            <v>0</v>
          </cell>
        </row>
        <row r="1191">
          <cell r="A1191" t="str">
            <v>ACES SITE 5X8X4 Maintenance One Year</v>
          </cell>
          <cell r="B1191" t="str">
            <v>1100204N6</v>
          </cell>
          <cell r="C1191" t="str">
            <v>30 minute phone response, 4 business hours on site replacement of failed parts by ADTRAN representative, available Monday - Friday 8 a.m. - 5 p.m. (local time)  covers  Netvanta 1224STR(POE) w/ Enhanced Feature Pack, Netvanta 4305 w/Standard Feature Pack</v>
          </cell>
          <cell r="D1191">
            <v>654</v>
          </cell>
          <cell r="E1191" t="str">
            <v>N/A</v>
          </cell>
          <cell r="F1191" t="str">
            <v>N6</v>
          </cell>
          <cell r="G1191">
            <v>0</v>
          </cell>
          <cell r="H1191">
            <v>0</v>
          </cell>
        </row>
        <row r="1192">
          <cell r="A1192" t="str">
            <v>ACES SITE 5X8X4 Maintenance One Year</v>
          </cell>
          <cell r="B1192" t="str">
            <v>1100204N7</v>
          </cell>
          <cell r="C1192" t="str">
            <v>30 minute phone response, 4 business hours on site replacement of failed parts by ADTRAN representative, available Monday - Friday 8 a.m. - 5 p.m. (local time) covers Netvanta 4305 w/Octal T1 wide Mod, Netvanta 4305 w/Enhanced Feature Pack</v>
          </cell>
          <cell r="D1192">
            <v>990</v>
          </cell>
          <cell r="E1192" t="str">
            <v>N/A</v>
          </cell>
          <cell r="F1192" t="str">
            <v>N7</v>
          </cell>
          <cell r="G1192">
            <v>0</v>
          </cell>
          <cell r="H1192">
            <v>0</v>
          </cell>
        </row>
        <row r="1193">
          <cell r="A1193" t="str">
            <v>ACES SITE 5X8X4 Maintenance One Year</v>
          </cell>
          <cell r="B1193" t="str">
            <v>1100204N8</v>
          </cell>
          <cell r="C1193" t="str">
            <v>30 minute phone response, 4 business hours on site replacement of failed parts by ADTRAN representative, available Monday - Friday 8 a.m. - 5 p.m. (local time) covers NetVanta 5305 w/ Standard Feature Pack.</v>
          </cell>
          <cell r="D1193">
            <v>1645</v>
          </cell>
          <cell r="E1193" t="str">
            <v>N/A</v>
          </cell>
          <cell r="F1193" t="str">
            <v>N8</v>
          </cell>
          <cell r="G1193">
            <v>0</v>
          </cell>
          <cell r="H1193">
            <v>0</v>
          </cell>
        </row>
        <row r="1194">
          <cell r="A1194" t="str">
            <v>ACES SITE 5X8X4 Maintenance One Year</v>
          </cell>
          <cell r="B1194" t="str">
            <v>1100204N9</v>
          </cell>
          <cell r="C1194" t="str">
            <v>30 minute phone response, 4 business hours on site replacement of failed parts by ADTRAN representative, available Monday - Friday 8 a.m. - 5 p.m. (local time) covers NetVanta 5305 with Enhanced Feature Pack.</v>
          </cell>
          <cell r="D1194">
            <v>1995</v>
          </cell>
          <cell r="E1194" t="str">
            <v>N/A</v>
          </cell>
          <cell r="F1194" t="str">
            <v>N9</v>
          </cell>
          <cell r="G1194">
            <v>0</v>
          </cell>
          <cell r="H1194">
            <v>0</v>
          </cell>
        </row>
        <row r="1195">
          <cell r="A1195" t="str">
            <v>ACES SITE 5X8X4 Maintenance One Year</v>
          </cell>
          <cell r="B1195" t="str">
            <v>1100204N11</v>
          </cell>
          <cell r="C1195" t="str">
            <v>30 minute phone response, 4 business hours on site replacement of failed parts by ADTRAN representative, available Monday - Friday 8 a.m. - 5 p.m. (local time) covers NetVanta 5305 Subrate T3 Bundle</v>
          </cell>
          <cell r="D1195">
            <v>2635</v>
          </cell>
          <cell r="E1195" t="str">
            <v>N/A</v>
          </cell>
          <cell r="F1195" t="str">
            <v>N11</v>
          </cell>
          <cell r="G1195">
            <v>0</v>
          </cell>
          <cell r="H1195">
            <v>0</v>
          </cell>
        </row>
        <row r="1196">
          <cell r="A1196" t="str">
            <v>ACES SITE 5X8X4 Maintenance One Year</v>
          </cell>
          <cell r="B1196" t="str">
            <v>1100AM544120T</v>
          </cell>
          <cell r="C1196" t="str">
            <v>30 minute phone response, 4 business hours on site replacement of failed parts by ADTRAN representative, available Monday - Friday 8 a.m. - 5 p.m. (local time) covers NetVanta 7100</v>
          </cell>
          <cell r="D1196">
            <v>1679</v>
          </cell>
          <cell r="E1196" t="str">
            <v>N/A</v>
          </cell>
          <cell r="F1196" t="str">
            <v>20T</v>
          </cell>
          <cell r="G1196">
            <v>0</v>
          </cell>
          <cell r="H1196">
            <v>0</v>
          </cell>
        </row>
        <row r="1197">
          <cell r="A1197" t="str">
            <v>ACES SITE 7x24x4 (1 Year)</v>
          </cell>
        </row>
        <row r="1198">
          <cell r="A1198" t="str">
            <v>ACES SITE 7X24X4 Maintenance One Year</v>
          </cell>
          <cell r="B1198" t="str">
            <v>1100205M1</v>
          </cell>
          <cell r="C1198" t="str">
            <v>30 minute phone response, 4 hour on site replacement of failed parts by ADTRAN representative, available 24 hours a day, 7 days a week covers NT1's; Express 3XXX, NTU; DSU 56/64, 5600, III AR; T1 CSU ACE, TSU ACE, NetVanta 2050, 2054</v>
          </cell>
          <cell r="D1198">
            <v>260</v>
          </cell>
          <cell r="E1198" t="str">
            <v>N/A</v>
          </cell>
          <cell r="F1198" t="str">
            <v>M1</v>
          </cell>
          <cell r="G1198">
            <v>0</v>
          </cell>
          <cell r="H1198">
            <v>0</v>
          </cell>
        </row>
        <row r="1199">
          <cell r="A1199" t="str">
            <v>ACES SITE 7X24X4 Maintenance One Year</v>
          </cell>
          <cell r="B1199" t="str">
            <v>1100205M2</v>
          </cell>
          <cell r="C1199" t="str">
            <v>30 minute phone response, 4 hour on site replacement of failed parts by ADTRAN representative, available 24 hours a day, 7 days a week covers DSU IV, IQ, TDM; ISU 128, 2x64; T1 ESF CSU ACE; TSU LT; Express L768, 5110; TSU ESP; NetVanta 2100; TA 600R</v>
          </cell>
          <cell r="D1199">
            <v>350</v>
          </cell>
          <cell r="E1199" t="str">
            <v>N/A</v>
          </cell>
          <cell r="F1199" t="str">
            <v>M2</v>
          </cell>
          <cell r="G1199">
            <v>0</v>
          </cell>
          <cell r="H1199">
            <v>0</v>
          </cell>
        </row>
        <row r="1200">
          <cell r="A1200" t="str">
            <v>ACES SITE 7X24X4 Maintenance One Year</v>
          </cell>
          <cell r="B1200" t="str">
            <v>1100205M3</v>
          </cell>
          <cell r="C1200" t="str">
            <v>30 minute phone response, 4 hour on site replacement of failed parts by ADTRAN representative, available 24 hours a day, 7 days a week covers Express L1.5; TSU; HSU LT; TA 604</v>
          </cell>
          <cell r="D1200">
            <v>425</v>
          </cell>
          <cell r="E1200" t="str">
            <v>N/A</v>
          </cell>
          <cell r="F1200" t="str">
            <v>M3</v>
          </cell>
          <cell r="G1200">
            <v>0</v>
          </cell>
          <cell r="H1200">
            <v>0</v>
          </cell>
        </row>
        <row r="1201">
          <cell r="A1201" t="str">
            <v>ACES SITE 7X24X4 Maintenance One Year</v>
          </cell>
          <cell r="B1201" t="str">
            <v>1100205M4</v>
          </cell>
          <cell r="C1201" t="str">
            <v>30 minute phone response, 4 hour on site replacement of failed parts by ADTRAN representative, available 24 hours a day, 7 days a week covers TA 608, 612, 616, 904, 908, 912, 916; TSU IQ (+); IQ 310</v>
          </cell>
          <cell r="D1201">
            <v>446</v>
          </cell>
          <cell r="E1201" t="str">
            <v>N/A</v>
          </cell>
          <cell r="F1201" t="str">
            <v>M4</v>
          </cell>
          <cell r="G1201">
            <v>0</v>
          </cell>
          <cell r="H1201">
            <v>0</v>
          </cell>
        </row>
        <row r="1202">
          <cell r="A1202" t="str">
            <v>ACES SITE 7X24X4 Maintenance One Year</v>
          </cell>
          <cell r="B1202" t="str">
            <v>1100205M5</v>
          </cell>
          <cell r="C1202" t="str">
            <v>30 minute phone response, 4 hour on site replacement of failed parts by ADTRAN representative, available 24 hours a day, 7 days a week covers TS(D)U 1XX Mux; OCU 45; TA 624, 924</v>
          </cell>
          <cell r="D1202">
            <v>634</v>
          </cell>
          <cell r="E1202" t="str">
            <v>N/A</v>
          </cell>
          <cell r="F1202" t="str">
            <v>M5</v>
          </cell>
          <cell r="G1202">
            <v>0</v>
          </cell>
          <cell r="H1202">
            <v>0</v>
          </cell>
        </row>
        <row r="1203">
          <cell r="A1203" t="str">
            <v>ACES SITE 7X24X4 Maintenance One Year</v>
          </cell>
          <cell r="B1203" t="str">
            <v>1100205M6</v>
          </cell>
          <cell r="C1203" t="str">
            <v>30 minute phone response, 4 hour on site replacement of failed parts by ADTRAN representative, available 24 hours a day, 7 days a week covers Express 5xxx, ISU 512; TA 750; TA 850; NetVanta 2300</v>
          </cell>
          <cell r="D1203">
            <v>816</v>
          </cell>
          <cell r="E1203" t="str">
            <v>N/A</v>
          </cell>
          <cell r="F1203" t="str">
            <v>M6</v>
          </cell>
          <cell r="G1203">
            <v>0</v>
          </cell>
          <cell r="H1203">
            <v>0</v>
          </cell>
        </row>
        <row r="1204">
          <cell r="A1204" t="str">
            <v>ACES SITE 7X24X4 Maintenance One Year</v>
          </cell>
          <cell r="B1204" t="str">
            <v>1100205M7</v>
          </cell>
          <cell r="C1204" t="str">
            <v>30 minute phone response, 4 hour on site replacement of failed parts by ADTRAN representative, available 24 hours a day, 7 days a week covers T3SU 300 and TSU 6XX Mux's</v>
          </cell>
          <cell r="D1204">
            <v>1238</v>
          </cell>
          <cell r="E1204" t="str">
            <v>N/A</v>
          </cell>
          <cell r="F1204" t="str">
            <v>M7</v>
          </cell>
          <cell r="G1204">
            <v>0</v>
          </cell>
          <cell r="H1204">
            <v>0</v>
          </cell>
        </row>
        <row r="1205">
          <cell r="A1205" t="str">
            <v>ACES SITE 7X24X4 Maintenance One Year</v>
          </cell>
          <cell r="B1205" t="str">
            <v>1100205M8</v>
          </cell>
          <cell r="C1205" t="str">
            <v>30 minute phone response, 4 hour on site replacement of failed parts by ADTRAN representative, available 24 hours a day, 7 days a week covers ATLAS 550, NetVanta 2400</v>
          </cell>
          <cell r="D1205">
            <v>1610</v>
          </cell>
          <cell r="E1205" t="str">
            <v>N/A</v>
          </cell>
          <cell r="F1205" t="str">
            <v>M8</v>
          </cell>
          <cell r="G1205">
            <v>0</v>
          </cell>
          <cell r="H1205">
            <v>0</v>
          </cell>
        </row>
        <row r="1206">
          <cell r="A1206" t="str">
            <v>ACES SITE 7X24X4 Maintenance One Year</v>
          </cell>
          <cell r="B1206" t="str">
            <v>1100205M9</v>
          </cell>
          <cell r="C1206" t="str">
            <v>30 minute phone response, 4 hour on site replacement of failed parts by ADTRAN representative, available 24 hours a day, 7 days a week covers Smart 16 Shelves</v>
          </cell>
          <cell r="D1206">
            <v>4060</v>
          </cell>
          <cell r="E1206" t="str">
            <v>N/A</v>
          </cell>
          <cell r="F1206" t="str">
            <v>M9</v>
          </cell>
          <cell r="G1206">
            <v>0</v>
          </cell>
          <cell r="H1206">
            <v>0</v>
          </cell>
        </row>
        <row r="1207">
          <cell r="A1207" t="str">
            <v>ACES SITE 7X24X4 Maintenance One Year</v>
          </cell>
          <cell r="B1207" t="str">
            <v>1100205M10</v>
          </cell>
          <cell r="C1207" t="str">
            <v>30 minute phone response, 4 hour on site replacement of failed parts by ADTRAN representative, available 24 hours a day, 7 days a week covers ATLAS 800 &amp; 830</v>
          </cell>
          <cell r="D1207">
            <v>5040</v>
          </cell>
          <cell r="E1207" t="str">
            <v>N/A</v>
          </cell>
          <cell r="F1207" t="str">
            <v>M10</v>
          </cell>
          <cell r="G1207">
            <v>0</v>
          </cell>
          <cell r="H1207">
            <v>0</v>
          </cell>
        </row>
        <row r="1208">
          <cell r="A1208" t="str">
            <v>ACES SITE 7X24X4 Maintenance One Year</v>
          </cell>
          <cell r="B1208" t="str">
            <v>1100205M11</v>
          </cell>
          <cell r="C1208" t="str">
            <v>30 minute phone response, 4 hour on site replacement of failed parts by ADTRAN representative, available 24 hours a day, 7 days a week covers Redundant Opti-3</v>
          </cell>
          <cell r="D1208">
            <v>3295</v>
          </cell>
          <cell r="E1208" t="str">
            <v>N/A</v>
          </cell>
          <cell r="F1208" t="str">
            <v>M11</v>
          </cell>
          <cell r="G1208">
            <v>0</v>
          </cell>
          <cell r="H1208">
            <v>0</v>
          </cell>
        </row>
        <row r="1209">
          <cell r="A1209" t="str">
            <v>ACES SITE 7X24X4 Maintenance One Year</v>
          </cell>
          <cell r="B1209" t="str">
            <v>1100205M23</v>
          </cell>
          <cell r="C1209" t="str">
            <v>30 minute phone response, 4 hour on site replacement of failed parts by ADTRAN representative, available 24 hours a day, 7 days a week covers MX 2800 and Non-Redundant Opti-3</v>
          </cell>
          <cell r="D1209">
            <v>1610</v>
          </cell>
          <cell r="E1209" t="str">
            <v>N/A</v>
          </cell>
          <cell r="F1209" t="str">
            <v>M23</v>
          </cell>
          <cell r="G1209">
            <v>1</v>
          </cell>
          <cell r="H1209">
            <v>1610</v>
          </cell>
        </row>
        <row r="1210">
          <cell r="A1210" t="str">
            <v>ACES SITE 7X24X4 Maintenance One Year</v>
          </cell>
          <cell r="B1210" t="str">
            <v>1100205N2</v>
          </cell>
          <cell r="C1210" t="str">
            <v xml:space="preserve">30 minute phone response, 4 hour on site replacement of failed parts by ADTRAN representative, available 24 hours a day, 7 days a week covers NetVanta 320X with Standard Feature Pack, NetVanta 1224(PoE) or NetVanta 340, 344 w/Standard Feature Pack. </v>
          </cell>
          <cell r="D1210">
            <v>267</v>
          </cell>
          <cell r="E1210" t="str">
            <v>N/A</v>
          </cell>
          <cell r="F1210" t="str">
            <v>N2</v>
          </cell>
          <cell r="G1210">
            <v>0</v>
          </cell>
          <cell r="H1210">
            <v>0</v>
          </cell>
        </row>
        <row r="1211">
          <cell r="A1211" t="str">
            <v>ACES SITE 7X24X4 Maintenance One Year</v>
          </cell>
          <cell r="B1211" t="str">
            <v>1100205N3</v>
          </cell>
          <cell r="C1211" t="str">
            <v>30 minute phone response, 4 hour on site replacement of failed parts by ADTRAN representative, available 24 hours a day, 7 days a week covers NetVanta 3305 with Standard Feature Pack, or NetVanta 320X, 340 or 344 with Enhanced Feature Pack or NetVanta 122</v>
          </cell>
          <cell r="D1211">
            <v>366</v>
          </cell>
          <cell r="E1211" t="str">
            <v>N/A</v>
          </cell>
          <cell r="F1211" t="str">
            <v>N3</v>
          </cell>
          <cell r="G1211">
            <v>0</v>
          </cell>
          <cell r="H1211">
            <v>0</v>
          </cell>
        </row>
        <row r="1212">
          <cell r="A1212" t="str">
            <v>ACES SITE 7X24X4 Maintenance One Year</v>
          </cell>
          <cell r="B1212" t="str">
            <v>1100205N4</v>
          </cell>
          <cell r="C1212" t="str">
            <v>30 minute phone response, 4 hour on site replacement of failed parts by ADTRAN representative, available 24 hours a day, 7 days a week covers NetVanta 3305 with Enhanced Feature Pack, NetVanta 1224R(PoE) w/ Standard Feature Pack, NetVanta 1224ST(PoE)</v>
          </cell>
          <cell r="D1212">
            <v>545</v>
          </cell>
          <cell r="E1212" t="str">
            <v>N/A</v>
          </cell>
          <cell r="F1212" t="str">
            <v>N4</v>
          </cell>
          <cell r="G1212">
            <v>0</v>
          </cell>
          <cell r="H1212">
            <v>0</v>
          </cell>
        </row>
        <row r="1213">
          <cell r="A1213" t="str">
            <v>ACES SITE 7X24X4 Maintenance One Year</v>
          </cell>
          <cell r="B1213" t="str">
            <v>1100205N5</v>
          </cell>
          <cell r="C1213" t="str">
            <v>30 minute phone response, 4 hour on site replacement of failed parts by ADTRAN representative, available 24 hours a day, 7 days a week covers NetVanta 1224R(PoE) w/Enhanced Feature Pack, NetVanta 1224STR(PoE) w/Standard Feature Pack</v>
          </cell>
          <cell r="D1213">
            <v>633</v>
          </cell>
          <cell r="E1213" t="str">
            <v>N/A</v>
          </cell>
          <cell r="F1213" t="str">
            <v>N5</v>
          </cell>
          <cell r="G1213">
            <v>0</v>
          </cell>
          <cell r="H1213">
            <v>0</v>
          </cell>
        </row>
        <row r="1214">
          <cell r="A1214" t="str">
            <v>ACES SITE 7X24X4 Maintenance One Year</v>
          </cell>
          <cell r="B1214" t="str">
            <v>1100205N6</v>
          </cell>
          <cell r="C1214" t="str">
            <v>30 minute phone response, 4 hour on site replacement of failed parts by ADTRAN representative, available 24 hours a day, 7 days a week  covers Netvanta 1224STR(POE) w/ Enhanced Feature Pack, Netvanta 4305 w/Standard Feature Pack</v>
          </cell>
          <cell r="D1214">
            <v>732</v>
          </cell>
          <cell r="E1214" t="str">
            <v>N/A</v>
          </cell>
          <cell r="F1214" t="str">
            <v>N6</v>
          </cell>
          <cell r="G1214">
            <v>0</v>
          </cell>
          <cell r="H1214">
            <v>0</v>
          </cell>
        </row>
        <row r="1215">
          <cell r="A1215" t="str">
            <v>ACES SITE 7X24X4 Maintenance One Year</v>
          </cell>
          <cell r="B1215" t="str">
            <v>1100205N7</v>
          </cell>
          <cell r="C1215" t="str">
            <v>30 minute phone response, 4 hour on site replacement of failed parts by ADTRAN representative, available 24 hours a day, 7 days a week covers  Netvanta 4305 w/Octal T1 wide Mod, Netvanta 4305 w/Enhanced Feature Pack</v>
          </cell>
          <cell r="D1215">
            <v>1238</v>
          </cell>
          <cell r="E1215" t="str">
            <v>N/A</v>
          </cell>
          <cell r="F1215" t="str">
            <v>N7</v>
          </cell>
          <cell r="G1215">
            <v>0</v>
          </cell>
          <cell r="H1215">
            <v>0</v>
          </cell>
        </row>
        <row r="1216">
          <cell r="A1216" t="str">
            <v>ACES SITE 7X24X4 Maintenance One Year</v>
          </cell>
          <cell r="B1216" t="str">
            <v>1100205N8</v>
          </cell>
          <cell r="C1216" t="str">
            <v>30 minute phone response, 4 hour on site replacement of failed parts by ADTRAN representative, available 24 hours a day, 7 days a week covers NetVanta 5305 w/ Standard Feature Pack.</v>
          </cell>
          <cell r="D1216">
            <v>2095</v>
          </cell>
          <cell r="E1216" t="str">
            <v>N/A</v>
          </cell>
          <cell r="F1216" t="str">
            <v>N8</v>
          </cell>
          <cell r="G1216">
            <v>0</v>
          </cell>
          <cell r="H1216">
            <v>0</v>
          </cell>
        </row>
        <row r="1217">
          <cell r="A1217" t="str">
            <v>ACES SITE 7X24X4 Maintenance One Year</v>
          </cell>
          <cell r="B1217" t="str">
            <v>1100205N9</v>
          </cell>
          <cell r="C1217" t="str">
            <v>30 minute phone response, 4 hour on site replacement of failed parts by ADTRAN representative, available 24 hours a day, 7 days a week covers NetVanta 5305 with Enhanced Feature Pack.</v>
          </cell>
          <cell r="D1217">
            <v>2495</v>
          </cell>
          <cell r="E1217" t="str">
            <v>N/A</v>
          </cell>
          <cell r="F1217" t="str">
            <v>N9</v>
          </cell>
          <cell r="G1217">
            <v>0</v>
          </cell>
          <cell r="H1217">
            <v>0</v>
          </cell>
        </row>
        <row r="1218">
          <cell r="A1218" t="str">
            <v>ACES SITE 7X24X4 Maintenance One Year</v>
          </cell>
          <cell r="B1218" t="str">
            <v>1100205N11</v>
          </cell>
          <cell r="C1218" t="str">
            <v>30 minute phone response, 4 hour on site replacement of failed parts by ADTRAN representative, available 24 hours a day, 7 days a week covers NetVanta 5305 Subrate T3 Bundle.</v>
          </cell>
          <cell r="D1218">
            <v>3335</v>
          </cell>
          <cell r="E1218" t="str">
            <v>N/A</v>
          </cell>
          <cell r="F1218" t="str">
            <v>N11</v>
          </cell>
          <cell r="G1218">
            <v>0</v>
          </cell>
          <cell r="H1218">
            <v>0</v>
          </cell>
        </row>
        <row r="1219">
          <cell r="A1219" t="str">
            <v>ACES Site 7x24x4 Maintenance</v>
          </cell>
          <cell r="B1219" t="str">
            <v>1100AM744120T</v>
          </cell>
          <cell r="C1219" t="str">
            <v>30 minute phone response, 4 hour on site replacement of failed parts by ADTRAN representative, available 24 hours a day, 7 days a week NetVanta 7100</v>
          </cell>
          <cell r="D1219">
            <v>2095</v>
          </cell>
          <cell r="E1219" t="str">
            <v>N/A</v>
          </cell>
          <cell r="F1219" t="str">
            <v>N20</v>
          </cell>
          <cell r="G1219">
            <v>0</v>
          </cell>
        </row>
        <row r="1220">
          <cell r="A1220" t="str">
            <v>ACES 5x8xNBD (3 Year)</v>
          </cell>
        </row>
        <row r="1221">
          <cell r="A1221" t="str">
            <v>ACES 5x8xNBD Maintenance Three Years</v>
          </cell>
          <cell r="B1221" t="str">
            <v>1100301M1</v>
          </cell>
          <cell r="C1221" t="str">
            <v>30 minute phone response; next business day delivery of replacement parts, available Monday - Friday 8 a.m. - 5 p.m. (local time) covers NT1's; Express 3XXX, 6XXX, NTU; DSU 56/64, 5600, III AR; T1 CSU ACE, TSU ACE, NetVanta 2050, 2054</v>
          </cell>
          <cell r="D1221">
            <v>300</v>
          </cell>
          <cell r="E1221" t="str">
            <v>N/A</v>
          </cell>
          <cell r="F1221" t="str">
            <v>M1</v>
          </cell>
          <cell r="G1221">
            <v>0</v>
          </cell>
          <cell r="H1221">
            <v>0</v>
          </cell>
        </row>
        <row r="1222">
          <cell r="A1222" t="str">
            <v>ACES 5x8xNBD Maintenance Three Years</v>
          </cell>
          <cell r="B1222" t="str">
            <v>1100301M2</v>
          </cell>
          <cell r="C1222" t="str">
            <v>30 minute phone response; next business day delivery of replacement parts, available Monday - Friday 8 a.m. - 5 p.m. (local time) covers DSU IV, IQ,  TDM; ISU 128, 2x64; T1 ESF CSU ACE; TSU LT; Express L768, 5110; TSU ESP; NetVanta 2100; TA 600R</v>
          </cell>
          <cell r="D1222">
            <v>351</v>
          </cell>
          <cell r="E1222" t="str">
            <v>N/A</v>
          </cell>
          <cell r="F1222" t="str">
            <v>M2</v>
          </cell>
          <cell r="G1222">
            <v>0</v>
          </cell>
          <cell r="H1222">
            <v>0</v>
          </cell>
        </row>
        <row r="1223">
          <cell r="A1223" t="str">
            <v>ACES 5x8xNBD Maintenance Three Years</v>
          </cell>
          <cell r="B1223" t="str">
            <v>1100301M3</v>
          </cell>
          <cell r="C1223" t="str">
            <v>30 minute phone response; next business day delivery of replacement parts, available Monday - Friday 8 a.m. - 5 p.m. (local time) covers Express L1.5; TSU; HSU LT; TA 604</v>
          </cell>
          <cell r="D1223">
            <v>445</v>
          </cell>
          <cell r="E1223" t="str">
            <v>N/A</v>
          </cell>
          <cell r="F1223" t="str">
            <v>M3</v>
          </cell>
          <cell r="G1223">
            <v>0</v>
          </cell>
          <cell r="H1223">
            <v>0</v>
          </cell>
        </row>
        <row r="1224">
          <cell r="A1224" t="str">
            <v>ACES 5x8xNBD Maintenance Three Years</v>
          </cell>
          <cell r="B1224" t="str">
            <v>1100301M4</v>
          </cell>
          <cell r="C1224" t="str">
            <v>30 minute phone response; next business day delivery of replacement parts, available Monday - Friday 8 a.m. - 5 p.m. (local time) covers TA 608, 612, 616, 904, 908, 912, 916; TSU IQ (+); IQ 310</v>
          </cell>
          <cell r="D1224">
            <v>567</v>
          </cell>
          <cell r="E1224" t="str">
            <v>N/A</v>
          </cell>
          <cell r="F1224" t="str">
            <v>M4</v>
          </cell>
          <cell r="G1224">
            <v>0</v>
          </cell>
          <cell r="H1224">
            <v>0</v>
          </cell>
        </row>
        <row r="1225">
          <cell r="A1225" t="str">
            <v>ACES 5x8xNBD Maintenance Three Years</v>
          </cell>
          <cell r="B1225" t="str">
            <v>1100301M5</v>
          </cell>
          <cell r="C1225" t="str">
            <v>30 minute phone response; next business day delivery of replacement parts, available Monday - Friday 8 a.m. - 5 p.m. (local time) covers TS(D)U 1XX Mux; OCU 45; TA 624,924</v>
          </cell>
          <cell r="D1225">
            <v>729</v>
          </cell>
          <cell r="E1225" t="str">
            <v>N/A</v>
          </cell>
          <cell r="F1225" t="str">
            <v>M5</v>
          </cell>
          <cell r="G1225">
            <v>0</v>
          </cell>
          <cell r="H1225">
            <v>0</v>
          </cell>
        </row>
        <row r="1226">
          <cell r="A1226" t="str">
            <v>ACES 5x8xNBD Maintenance Three Years</v>
          </cell>
          <cell r="B1226" t="str">
            <v>1100301M6</v>
          </cell>
          <cell r="C1226" t="str">
            <v>30 minute phone response; next business day delivery of replacement parts, available Monday - Friday 8 a.m. - 5 p.m. (local time) covers Express 5xxx, ISU 512; TA 750; TA 850; NetVanta 2300</v>
          </cell>
          <cell r="D1226">
            <v>891</v>
          </cell>
          <cell r="E1226" t="str">
            <v>N/A</v>
          </cell>
          <cell r="F1226" t="str">
            <v>M6</v>
          </cell>
          <cell r="G1226">
            <v>0</v>
          </cell>
          <cell r="H1226">
            <v>0</v>
          </cell>
        </row>
        <row r="1227">
          <cell r="A1227" t="str">
            <v>ACES 5x8xNBD Maintenance Three Years</v>
          </cell>
          <cell r="B1227" t="str">
            <v>1100301M7</v>
          </cell>
          <cell r="C1227" t="str">
            <v>30 minute phone response; next business day delivery of replacement parts, available Monday - Friday 8 a.m. - 5 p.m. (local time) covers T3SU 300 and  TSU 6XX Mux's</v>
          </cell>
          <cell r="D1227">
            <v>1458</v>
          </cell>
          <cell r="E1227" t="str">
            <v>N/A</v>
          </cell>
          <cell r="F1227" t="str">
            <v>M7</v>
          </cell>
          <cell r="G1227">
            <v>0</v>
          </cell>
          <cell r="H1227">
            <v>0</v>
          </cell>
        </row>
        <row r="1228">
          <cell r="A1228" t="str">
            <v>ACES 5x8xNBD Maintenance Three Years</v>
          </cell>
          <cell r="B1228" t="str">
            <v>1100301M8</v>
          </cell>
          <cell r="C1228" t="str">
            <v>30 minute phone response; next business day delivery of replacement parts, available Monday - Friday 8 a.m. - 5 p.m. (local time) covers ATLAS 550, NetVanta 2400</v>
          </cell>
          <cell r="D1228">
            <v>1863</v>
          </cell>
          <cell r="E1228" t="str">
            <v>N/A</v>
          </cell>
          <cell r="F1228" t="str">
            <v>M8</v>
          </cell>
          <cell r="G1228">
            <v>0</v>
          </cell>
          <cell r="H1228">
            <v>0</v>
          </cell>
        </row>
        <row r="1229">
          <cell r="A1229" t="str">
            <v>ACES 5x8xNBD Maintenance Three Years</v>
          </cell>
          <cell r="B1229" t="str">
            <v>1100301M9</v>
          </cell>
          <cell r="C1229" t="str">
            <v>30 minute phone response; next business day delivery of replacement parts, available Monday - Friday 8 a.m. - 5 p.m. (local time) covers Smart 16 Shelves</v>
          </cell>
          <cell r="D1229">
            <v>4698</v>
          </cell>
          <cell r="E1229" t="str">
            <v>N/A</v>
          </cell>
          <cell r="F1229" t="str">
            <v>M9</v>
          </cell>
          <cell r="G1229">
            <v>0</v>
          </cell>
          <cell r="H1229">
            <v>0</v>
          </cell>
        </row>
        <row r="1230">
          <cell r="A1230" t="str">
            <v>ACES 5x8xNBD Maintenance Three Years</v>
          </cell>
          <cell r="B1230" t="str">
            <v>1100301M10</v>
          </cell>
          <cell r="C1230" t="str">
            <v>30 minute phone response; next business day delivery of replacement parts, available Monday - Friday 8 a.m. - 5 p.m. (local time) covers ATLAS 800 &amp; 830</v>
          </cell>
          <cell r="D1230">
            <v>5832</v>
          </cell>
          <cell r="E1230" t="str">
            <v>N/A</v>
          </cell>
          <cell r="F1230" t="str">
            <v>M10</v>
          </cell>
          <cell r="G1230">
            <v>0</v>
          </cell>
          <cell r="H1230">
            <v>0</v>
          </cell>
        </row>
        <row r="1231">
          <cell r="A1231" t="str">
            <v>ACES 5x8xNBD Maintenance Three Years</v>
          </cell>
          <cell r="B1231" t="str">
            <v>1100301M11</v>
          </cell>
          <cell r="C1231" t="str">
            <v>30 minute phone response; next business day delivery of replacement parts, available Monday - Friday 8 a.m. - 5 p.m. (local time) covers Redundant Opti-3</v>
          </cell>
          <cell r="D1231">
            <v>3767</v>
          </cell>
          <cell r="E1231" t="str">
            <v>N/A</v>
          </cell>
          <cell r="F1231" t="str">
            <v>M11</v>
          </cell>
          <cell r="G1231">
            <v>0</v>
          </cell>
          <cell r="H1231">
            <v>0</v>
          </cell>
        </row>
        <row r="1232">
          <cell r="A1232" t="str">
            <v>ACES 5x8xNBD Maintenance Three Years</v>
          </cell>
          <cell r="B1232" t="str">
            <v>1100301M23</v>
          </cell>
          <cell r="C1232" t="str">
            <v>30 minute phone response; next business day delivery of replacement parts, available Monday - Friday 8 a.m. - 5 p.m. (local time) covers MX 2800 and Non-Redundant Opti-3</v>
          </cell>
          <cell r="D1232">
            <v>1863</v>
          </cell>
          <cell r="E1232" t="str">
            <v>N/A</v>
          </cell>
          <cell r="F1232" t="str">
            <v>M23</v>
          </cell>
          <cell r="G1232">
            <v>1</v>
          </cell>
          <cell r="H1232">
            <v>1863</v>
          </cell>
        </row>
        <row r="1233">
          <cell r="A1233" t="str">
            <v>ACES 5x8xNBD Maintenance Three Year</v>
          </cell>
          <cell r="B1233" t="str">
            <v>1100301M50</v>
          </cell>
          <cell r="C1233" t="str">
            <v>30 minute phone response; next business day delivery of replacement parts, available Monday - Friday 8 a.m. - 5 p.m. (local time) covers TRACER 6200,6320.</v>
          </cell>
          <cell r="D1233">
            <v>1607</v>
          </cell>
          <cell r="E1233" t="str">
            <v>N/A</v>
          </cell>
          <cell r="F1233" t="str">
            <v>M50</v>
          </cell>
          <cell r="G1233">
            <v>0</v>
          </cell>
          <cell r="H1233">
            <v>0</v>
          </cell>
        </row>
        <row r="1234">
          <cell r="A1234" t="str">
            <v>ACES 5x8xNBD Maintenance Three Year</v>
          </cell>
          <cell r="B1234" t="str">
            <v>1100301M51</v>
          </cell>
          <cell r="C1234" t="str">
            <v>30 minute phone response; next business day delivery of replacement parts, available Monday - Friday 8 a.m. - 5 p.m. (local time) covers TRACER 4102,4202,4106,4206,6200.</v>
          </cell>
          <cell r="D1234">
            <v>2417</v>
          </cell>
          <cell r="E1234" t="str">
            <v>N/A</v>
          </cell>
          <cell r="F1234" t="str">
            <v>M51</v>
          </cell>
          <cell r="G1234">
            <v>0</v>
          </cell>
          <cell r="H1234">
            <v>0</v>
          </cell>
        </row>
        <row r="1235">
          <cell r="A1235" t="str">
            <v>ACES 5x8xNBD Maintenance Three Year</v>
          </cell>
          <cell r="B1235" t="str">
            <v>1100301M52</v>
          </cell>
          <cell r="C1235" t="str">
            <v>30 minute phone response; next business day delivery of replacement parts, available Monday - Friday 8 a.m. - 5 p.m. (local time) covers TRACER 4108,4208,6410,6420.</v>
          </cell>
          <cell r="D1235">
            <v>2687</v>
          </cell>
          <cell r="E1235" t="str">
            <v>N/A</v>
          </cell>
          <cell r="F1235" t="str">
            <v>M52</v>
          </cell>
          <cell r="G1235">
            <v>0</v>
          </cell>
          <cell r="H1235">
            <v>0</v>
          </cell>
        </row>
        <row r="1236">
          <cell r="A1236" t="str">
            <v>ACES 5x8xNBD Maintenance Three Year</v>
          </cell>
          <cell r="B1236" t="str">
            <v>1100301M53</v>
          </cell>
          <cell r="C1236" t="str">
            <v>30 minute phone response; next business day delivery of replacement parts, available Monday - Friday 8 a.m. - 5 p.m. (local time) covers TRACER 4205,5045.</v>
          </cell>
          <cell r="D1236">
            <v>2957</v>
          </cell>
          <cell r="E1236" t="str">
            <v>N/A</v>
          </cell>
          <cell r="F1236" t="str">
            <v>M53</v>
          </cell>
          <cell r="G1236">
            <v>0</v>
          </cell>
          <cell r="H1236">
            <v>0</v>
          </cell>
        </row>
        <row r="1237">
          <cell r="A1237" t="str">
            <v>ACES 5x8xNBD Maintenance Three Years</v>
          </cell>
          <cell r="B1237" t="str">
            <v>1100301N2</v>
          </cell>
          <cell r="C1237" t="str">
            <v xml:space="preserve">30 minute phone response; next business day delivery of replacement parts, available Monday - Friday 8 a.m. - 5 p.m. (local time) covers NetVanta 320X with Standard Feature Pack, NetVanta 1224(PoE) or NetVanta 340, 344 w/Standard Feature Pack. </v>
          </cell>
          <cell r="D1237">
            <v>316</v>
          </cell>
          <cell r="E1237" t="str">
            <v>N/A</v>
          </cell>
          <cell r="F1237" t="str">
            <v>N2</v>
          </cell>
          <cell r="G1237">
            <v>0</v>
          </cell>
          <cell r="H1237">
            <v>0</v>
          </cell>
        </row>
        <row r="1238">
          <cell r="A1238" t="str">
            <v>ACES 5x8xNBD Maintenance Three Years</v>
          </cell>
          <cell r="B1238" t="str">
            <v>1100301N3</v>
          </cell>
          <cell r="C1238" t="str">
            <v>30 minute phone response; next business day delivery of replacement parts, available Monday - Friday 8 a.m. - 5 p.m. (local time) covers NetVanta 3305 with Standard Feature Pack, or NetVanta 320X, 340 or 344 with Enhanced Feature Pack or NetVanta 1224ST(P</v>
          </cell>
          <cell r="D1238">
            <v>432</v>
          </cell>
          <cell r="E1238" t="str">
            <v>N/A</v>
          </cell>
          <cell r="F1238" t="str">
            <v>N3</v>
          </cell>
          <cell r="G1238">
            <v>0</v>
          </cell>
          <cell r="H1238">
            <v>0</v>
          </cell>
        </row>
        <row r="1239">
          <cell r="A1239" t="str">
            <v>ACES 5x8xNBD Maintenance Three Years</v>
          </cell>
          <cell r="B1239" t="str">
            <v>1100301N4</v>
          </cell>
          <cell r="C1239" t="str">
            <v>30 minute phone response; next business day delivery of replacement parts, available Monday - Friday 8 a.m. - 5 p.m. (local time) covers NetVanta 3305 with Enhanced Feature Pack, NetVanta 1224R(PoE) w/ Standard Feature Pack, NetVanta 1224ST(PoE)</v>
          </cell>
          <cell r="D1239">
            <v>716</v>
          </cell>
          <cell r="E1239" t="str">
            <v>N/A</v>
          </cell>
          <cell r="F1239" t="str">
            <v>N4</v>
          </cell>
          <cell r="G1239">
            <v>0</v>
          </cell>
          <cell r="H1239">
            <v>0</v>
          </cell>
        </row>
        <row r="1240">
          <cell r="A1240" t="str">
            <v>ACES 5x8xNBD Maintenance Three Years</v>
          </cell>
          <cell r="B1240" t="str">
            <v>1100301N5</v>
          </cell>
          <cell r="C1240" t="str">
            <v>30 minute phone response; next business day delivery of replacement parts, available Monday - Friday 8 a.m. - 5 p.m. (local time) covers NetVanta 1224R(PoE) w/Enhanced Feature Pack, NetVanta 1224STR(PoE) w/Standard Feature Pack</v>
          </cell>
          <cell r="D1240">
            <v>910</v>
          </cell>
          <cell r="E1240" t="str">
            <v>N/A</v>
          </cell>
          <cell r="F1240" t="str">
            <v>N5</v>
          </cell>
          <cell r="G1240">
            <v>0</v>
          </cell>
          <cell r="H1240">
            <v>0</v>
          </cell>
        </row>
        <row r="1241">
          <cell r="A1241" t="str">
            <v>ACES 5x8xNBD Maintenance Three Years</v>
          </cell>
          <cell r="B1241" t="str">
            <v>1100301N6</v>
          </cell>
          <cell r="C1241" t="str">
            <v>30 minute phone response; next business day delivery of replacement parts, available Monday - Friday 8 a.m. - 5 p.m. (local time) covers Netvanta 1224STR(POE) w/ Enhanced Feature Pack, Netvanta 4305 w/Standard Feature Pack</v>
          </cell>
          <cell r="D1241">
            <v>956</v>
          </cell>
          <cell r="E1241" t="str">
            <v>N/A</v>
          </cell>
          <cell r="F1241" t="str">
            <v>N6</v>
          </cell>
          <cell r="G1241">
            <v>0</v>
          </cell>
          <cell r="H1241">
            <v>0</v>
          </cell>
        </row>
        <row r="1242">
          <cell r="A1242" t="str">
            <v>ACES 5x8xNBD Maintenance Three Years</v>
          </cell>
          <cell r="B1242" t="str">
            <v>1100301N7</v>
          </cell>
          <cell r="C1242" t="str">
            <v>30 minute phone response; next business day delivery of replacement parts, available Monday - Friday 8 a.m. - 5 p.m. (local time) covers Netvanta 4305 w/Octal T1 wide Mod, Netvanta 4305 w/Enhanced Feature Pack</v>
          </cell>
          <cell r="D1242">
            <v>1458</v>
          </cell>
          <cell r="E1242" t="str">
            <v>N/A</v>
          </cell>
          <cell r="F1242" t="str">
            <v>N7</v>
          </cell>
          <cell r="G1242">
            <v>0</v>
          </cell>
          <cell r="H1242">
            <v>0</v>
          </cell>
        </row>
        <row r="1243">
          <cell r="A1243" t="str">
            <v>ACES 5x8xNBD Maintenance Three Years</v>
          </cell>
          <cell r="B1243" t="str">
            <v>1100301N8</v>
          </cell>
          <cell r="C1243" t="str">
            <v>30 minute phone response; next business day delivery of replacement parts, available Monday - Friday 8 a.m. - 5 p.m. (local time) covers NetVanta 5305 w/ Standard Feature Pack</v>
          </cell>
          <cell r="D1243">
            <v>2417</v>
          </cell>
          <cell r="E1243" t="str">
            <v>N/A</v>
          </cell>
          <cell r="F1243" t="str">
            <v>N8</v>
          </cell>
          <cell r="G1243">
            <v>0</v>
          </cell>
          <cell r="H1243">
            <v>0</v>
          </cell>
        </row>
        <row r="1244">
          <cell r="A1244" t="str">
            <v>ACES 5x8xNBD Maintenance Three Years</v>
          </cell>
          <cell r="B1244" t="str">
            <v>1100301N9</v>
          </cell>
          <cell r="C1244" t="str">
            <v>30 minute phone response; next business day delivery of replacement parts, available Monday - Friday 8 a.m. - 5 p.m. (local time) covers NetVanta 5305 w/ Enhanced Feature Pack.</v>
          </cell>
          <cell r="D1244">
            <v>2957</v>
          </cell>
          <cell r="E1244" t="str">
            <v>N/A</v>
          </cell>
          <cell r="F1244" t="str">
            <v>N9</v>
          </cell>
          <cell r="G1244">
            <v>0</v>
          </cell>
          <cell r="H1244">
            <v>0</v>
          </cell>
        </row>
        <row r="1245">
          <cell r="A1245" t="str">
            <v>ACES 5x8xNBD Maintenance Three Years</v>
          </cell>
          <cell r="B1245" t="str">
            <v>1100301N11</v>
          </cell>
          <cell r="C1245" t="str">
            <v>30 minute phone response; next business day delivery of replacement parts, available Monday - Friday 8 a.m. - 5 p.m. (local time) covers NetVanta 5305 Subrate T3 Bundle</v>
          </cell>
          <cell r="D1245">
            <v>4279</v>
          </cell>
          <cell r="E1245" t="str">
            <v>N/A</v>
          </cell>
          <cell r="F1245" t="str">
            <v>N11</v>
          </cell>
          <cell r="G1245">
            <v>0</v>
          </cell>
          <cell r="H1245">
            <v>0</v>
          </cell>
        </row>
        <row r="1246">
          <cell r="A1246" t="str">
            <v>ACES 7x24x4 (3 Year)</v>
          </cell>
        </row>
        <row r="1247">
          <cell r="A1247" t="str">
            <v>ACES 7X24X4 Maintenance Three Years</v>
          </cell>
          <cell r="B1247" t="str">
            <v>1100302M1</v>
          </cell>
          <cell r="C1247" t="str">
            <v>30 minute phone response, 4 hour delivery of replacement parts, available 24 hours a day, 7 days a week NT1's; Express 3XXX, NTU; DSU 56/64, 5600, III AR; T1 CSU ACE, TSU ACE, NetVanta 2050, 2054</v>
          </cell>
          <cell r="D1247">
            <v>450</v>
          </cell>
          <cell r="E1247" t="str">
            <v>N/A</v>
          </cell>
          <cell r="F1247" t="str">
            <v>M1</v>
          </cell>
          <cell r="G1247">
            <v>0</v>
          </cell>
          <cell r="H1247">
            <v>0</v>
          </cell>
        </row>
        <row r="1248">
          <cell r="A1248" t="str">
            <v>ACES 7X24X4 Maintenance Three Years</v>
          </cell>
          <cell r="B1248" t="str">
            <v>1100302M2</v>
          </cell>
          <cell r="C1248" t="str">
            <v>30 minute phone response, 4 hour delivery of replacement parts, available 24 hours a day, 7 days a week covers DSU IV, IQ, TDM; ISU 128, 2x64; T1 ESF CSU ACE; TSU LT; Express L768, 5110; TSU ESP; NetVanta 2100; TA 600R</v>
          </cell>
          <cell r="D1248">
            <v>522</v>
          </cell>
          <cell r="E1248" t="str">
            <v>N/A</v>
          </cell>
          <cell r="F1248" t="str">
            <v>M2</v>
          </cell>
          <cell r="G1248">
            <v>0</v>
          </cell>
          <cell r="H1248">
            <v>0</v>
          </cell>
        </row>
        <row r="1249">
          <cell r="A1249" t="str">
            <v>ACES 7X24X4 Maintenance Three Years</v>
          </cell>
          <cell r="B1249" t="str">
            <v>1100302M3</v>
          </cell>
          <cell r="C1249" t="str">
            <v>30 minute phone response, 4 hour delivery of replacement parts, available 24 hours a day, 7 days a week covers Express L1.5; TSU; HSU LT; TA 604</v>
          </cell>
          <cell r="D1249">
            <v>602</v>
          </cell>
          <cell r="E1249" t="str">
            <v>N/A</v>
          </cell>
          <cell r="F1249" t="str">
            <v>M3</v>
          </cell>
          <cell r="G1249">
            <v>0</v>
          </cell>
          <cell r="H1249">
            <v>0</v>
          </cell>
        </row>
        <row r="1250">
          <cell r="A1250" t="str">
            <v>ACES 7X24X4 Maintenance Three Years</v>
          </cell>
          <cell r="B1250" t="str">
            <v>1100302M4</v>
          </cell>
          <cell r="C1250" t="str">
            <v>30 minute phone response, 4 hour delivery of replacement parts, available 24 hours a day, 7 days a week covers TA 608, 612, 616, 904, 908, 912, 916; TSU IQ (+); IQ 310</v>
          </cell>
          <cell r="D1250">
            <v>756</v>
          </cell>
          <cell r="E1250" t="str">
            <v>N/A</v>
          </cell>
          <cell r="F1250" t="str">
            <v>M4</v>
          </cell>
          <cell r="G1250">
            <v>0</v>
          </cell>
          <cell r="H1250">
            <v>0</v>
          </cell>
        </row>
        <row r="1251">
          <cell r="A1251" t="str">
            <v>ACES 7X24X4 Maintenance Three Years</v>
          </cell>
          <cell r="B1251" t="str">
            <v>1100302M5</v>
          </cell>
          <cell r="C1251" t="str">
            <v>30 minute phone response, 4 hour delivery of replacement parts, available 24 hours a day, 7 days a week covers TS(D)U 1XX Mux; OCU 45; TA 624, 924</v>
          </cell>
          <cell r="D1251">
            <v>972</v>
          </cell>
          <cell r="E1251" t="str">
            <v>N/A</v>
          </cell>
          <cell r="F1251" t="str">
            <v>M5</v>
          </cell>
          <cell r="G1251">
            <v>0</v>
          </cell>
          <cell r="H1251">
            <v>0</v>
          </cell>
        </row>
        <row r="1252">
          <cell r="A1252" t="str">
            <v>ACES 7X24X4 Maintenance Three Years</v>
          </cell>
          <cell r="B1252" t="str">
            <v>1100302M6</v>
          </cell>
          <cell r="C1252" t="str">
            <v>30 minute phone response, 4 hour delivery of replacement parts, available 24 hours a day, 7 days a week covers Express 5xxx, ISU 512; TA 750; TA 850; NetVanta 2300</v>
          </cell>
          <cell r="D1252">
            <v>1188</v>
          </cell>
          <cell r="E1252" t="str">
            <v>N/A</v>
          </cell>
          <cell r="F1252" t="str">
            <v>M6</v>
          </cell>
          <cell r="G1252">
            <v>0</v>
          </cell>
          <cell r="H1252">
            <v>0</v>
          </cell>
        </row>
        <row r="1253">
          <cell r="A1253" t="str">
            <v>ACES 7X24X4 Maintenance Three Years</v>
          </cell>
          <cell r="B1253" t="str">
            <v>1100302M7</v>
          </cell>
          <cell r="C1253" t="str">
            <v>30 minute phone response, 4 hour delivery of replacement parts, available 24 hours a day, 7 days a week covers T3SU 300 and TSU 6XX Mux's</v>
          </cell>
          <cell r="D1253">
            <v>1944</v>
          </cell>
          <cell r="E1253" t="str">
            <v>N/A</v>
          </cell>
          <cell r="F1253" t="str">
            <v>M7</v>
          </cell>
          <cell r="G1253">
            <v>0</v>
          </cell>
          <cell r="H1253">
            <v>0</v>
          </cell>
        </row>
        <row r="1254">
          <cell r="A1254" t="str">
            <v>ACES 7X24X4 Maintenance Three Years</v>
          </cell>
          <cell r="B1254" t="str">
            <v>1100302M8</v>
          </cell>
          <cell r="C1254" t="str">
            <v>30 minute phone response, 4 hour delivery of replacement parts, available 24 hours a day, 7 days a week covers ATLAS 550, NetVanta 2400</v>
          </cell>
          <cell r="D1254">
            <v>2484</v>
          </cell>
          <cell r="E1254" t="str">
            <v>N/A</v>
          </cell>
          <cell r="F1254" t="str">
            <v>M8</v>
          </cell>
          <cell r="G1254">
            <v>0</v>
          </cell>
          <cell r="H1254">
            <v>0</v>
          </cell>
        </row>
        <row r="1255">
          <cell r="A1255" t="str">
            <v>ACES 7X24X4 Maintenance Three Years</v>
          </cell>
          <cell r="B1255" t="str">
            <v>1100302M9</v>
          </cell>
          <cell r="C1255" t="str">
            <v>30 minute phone response, 4 hour delivery of replacement parts, available 24 hours a day, 7 days a week Smart 16 Shelves</v>
          </cell>
          <cell r="D1255">
            <v>6264</v>
          </cell>
          <cell r="E1255" t="str">
            <v>N/A</v>
          </cell>
          <cell r="F1255" t="str">
            <v>M9</v>
          </cell>
          <cell r="G1255">
            <v>0</v>
          </cell>
          <cell r="H1255">
            <v>0</v>
          </cell>
        </row>
        <row r="1256">
          <cell r="A1256" t="str">
            <v>ACES 7X24X4 Maintenance Three Years</v>
          </cell>
          <cell r="B1256" t="str">
            <v>1100302M10</v>
          </cell>
          <cell r="C1256" t="str">
            <v>30 minute phone response, 4 hour delivery of replacement parts, available 24 hours a day, 7 days a week covers ATLAS 800 &amp; 830</v>
          </cell>
          <cell r="D1256">
            <v>7776</v>
          </cell>
          <cell r="E1256" t="str">
            <v>N/A</v>
          </cell>
          <cell r="F1256" t="str">
            <v>M10</v>
          </cell>
          <cell r="G1256">
            <v>0</v>
          </cell>
          <cell r="H1256">
            <v>0</v>
          </cell>
        </row>
        <row r="1257">
          <cell r="A1257" t="str">
            <v>ACES 7X24X4 Maintenance Three Years</v>
          </cell>
          <cell r="B1257" t="str">
            <v>1100302M11</v>
          </cell>
          <cell r="C1257" t="str">
            <v>30 minute phone response, 4 hour delivery of replacement parts, available 24 hours a day, 7 days a week covers Redundant Opti-3</v>
          </cell>
          <cell r="D1257">
            <v>5117</v>
          </cell>
          <cell r="E1257" t="str">
            <v>N/A</v>
          </cell>
          <cell r="F1257" t="str">
            <v>M11</v>
          </cell>
          <cell r="G1257">
            <v>0</v>
          </cell>
          <cell r="H1257">
            <v>0</v>
          </cell>
        </row>
        <row r="1258">
          <cell r="A1258" t="str">
            <v>ACES 7X24X4 Maintenance Three Years</v>
          </cell>
          <cell r="B1258" t="str">
            <v>1100302M23</v>
          </cell>
          <cell r="C1258" t="str">
            <v>30 minute phone response, 4 hour delivery of replacement parts, available 24 hours a day, 7 days a week covers MX 2800 and Non-Redundant Opti-3</v>
          </cell>
          <cell r="D1258">
            <v>2484</v>
          </cell>
          <cell r="E1258" t="str">
            <v>N/A</v>
          </cell>
          <cell r="F1258" t="str">
            <v>M23</v>
          </cell>
          <cell r="G1258">
            <v>1</v>
          </cell>
          <cell r="H1258">
            <v>2484</v>
          </cell>
        </row>
        <row r="1259">
          <cell r="A1259" t="str">
            <v>ACES 7X24X4 Maintenance Three Years</v>
          </cell>
          <cell r="B1259" t="str">
            <v>1100302N2</v>
          </cell>
          <cell r="C1259" t="str">
            <v xml:space="preserve">30 minute phone response, 4 hour delivery of replacement parts, available 24 hours a day, 7 days a week covers NetVanta 320X with Standard Feature Pack, NetVanta 1224(PoE) or NetVanta 340, 344 w/Standard Feature Pack. </v>
          </cell>
          <cell r="D1259">
            <v>470</v>
          </cell>
          <cell r="E1259" t="str">
            <v>N/A</v>
          </cell>
          <cell r="F1259" t="str">
            <v>N2</v>
          </cell>
          <cell r="G1259">
            <v>0</v>
          </cell>
          <cell r="H1259">
            <v>0</v>
          </cell>
        </row>
        <row r="1260">
          <cell r="A1260" t="str">
            <v>ACES 7X24X4 Maintenance Three Years</v>
          </cell>
          <cell r="B1260" t="str">
            <v>1100302N3</v>
          </cell>
          <cell r="C1260" t="str">
            <v xml:space="preserve">30 minute phone response, 4 hour delivery of replacement parts, available 24 hours a day, 7 days a week covers NetVanta 3305 with Standard Feature Pack, or NetVanta 320X, 340 or 344 with Enhanced Feature Pack or NetVanta 1224ST(PoE), 1524. </v>
          </cell>
          <cell r="D1260">
            <v>643</v>
          </cell>
          <cell r="E1260" t="str">
            <v>N/A</v>
          </cell>
          <cell r="F1260" t="str">
            <v>N3</v>
          </cell>
          <cell r="G1260">
            <v>0</v>
          </cell>
          <cell r="H1260">
            <v>0</v>
          </cell>
        </row>
        <row r="1261">
          <cell r="A1261" t="str">
            <v>ACES 7X24X4 Maintenance Three Years</v>
          </cell>
          <cell r="B1261" t="str">
            <v>1100302N4</v>
          </cell>
          <cell r="C1261" t="str">
            <v>30 minute phone response, 4 hour delivery of replacement parts, available 24 hours a day, 7 days a week covers NetVanta 3305 with Enhanced Feature Pack, NetVanta 1224R(PoE) w/ Standard Feature Pack, NetVanta 1224ST(PoE)</v>
          </cell>
          <cell r="D1261">
            <v>1040</v>
          </cell>
          <cell r="E1261" t="str">
            <v>N/A</v>
          </cell>
          <cell r="F1261" t="str">
            <v>N4</v>
          </cell>
          <cell r="G1261">
            <v>0</v>
          </cell>
          <cell r="H1261">
            <v>0</v>
          </cell>
        </row>
        <row r="1262">
          <cell r="A1262" t="str">
            <v>ACES 7X24X4 Maintenance Three Years</v>
          </cell>
          <cell r="B1262" t="str">
            <v>1100302N5</v>
          </cell>
          <cell r="C1262" t="str">
            <v>30 minute phone response, 4 hour delivery of replacement parts, available 24 hours a day, 7 days a week covers NetVanta 1224R(PoE) w/Enhanced Feature Pack, NetVanta 1224STR(PoE) w/Standard Feature Pack</v>
          </cell>
          <cell r="D1262">
            <v>1112</v>
          </cell>
          <cell r="E1262" t="str">
            <v>N/A</v>
          </cell>
          <cell r="F1262" t="str">
            <v>N5</v>
          </cell>
          <cell r="G1262">
            <v>0</v>
          </cell>
          <cell r="H1262">
            <v>0</v>
          </cell>
        </row>
        <row r="1263">
          <cell r="A1263" t="str">
            <v>ACES 7X24X4 Maintenance Three Years</v>
          </cell>
          <cell r="B1263" t="str">
            <v>1100302N6</v>
          </cell>
          <cell r="C1263" t="str">
            <v>30 minute phone response, 4 hour delivery of replacement parts, available 24 hours a day, 7 days a week  covers Netvanta 1224STR(POE) w/ Enhanced Feature Pack, Netvanta 4305 w/Standard Feature Pack</v>
          </cell>
          <cell r="D1263">
            <v>1285</v>
          </cell>
          <cell r="E1263" t="str">
            <v>N/A</v>
          </cell>
          <cell r="F1263" t="str">
            <v>N6</v>
          </cell>
          <cell r="G1263">
            <v>0</v>
          </cell>
          <cell r="H1263">
            <v>0</v>
          </cell>
        </row>
        <row r="1264">
          <cell r="A1264" t="str">
            <v>ACES 7X24X4 Maintenance Three Years</v>
          </cell>
          <cell r="B1264" t="str">
            <v>1100302N7</v>
          </cell>
          <cell r="C1264" t="str">
            <v>30 minute phone response, 4 hour delivery of replacement parts, available 24 hours a day, 7 days a week covers Netvanta 4305 w/Octal T1 wide Mod, Netvanta 4305 w/Enhanced Feature Pack</v>
          </cell>
          <cell r="D1264">
            <v>1944</v>
          </cell>
          <cell r="E1264" t="str">
            <v>N/A</v>
          </cell>
          <cell r="F1264" t="str">
            <v>N7</v>
          </cell>
          <cell r="G1264">
            <v>0</v>
          </cell>
          <cell r="H1264">
            <v>0</v>
          </cell>
        </row>
        <row r="1265">
          <cell r="A1265" t="str">
            <v>ACES 7X24X4 Maintenance Three Years</v>
          </cell>
          <cell r="B1265" t="str">
            <v>1100302N8</v>
          </cell>
          <cell r="C1265" t="str">
            <v>30 minute phone response, 4 hour delivery of replacement parts, available 24 hours a day, 7 days a week covers NetVanta 5305 w/ Standard Feature Pack.</v>
          </cell>
          <cell r="D1265">
            <v>3632</v>
          </cell>
          <cell r="E1265" t="str">
            <v>N/A</v>
          </cell>
          <cell r="F1265" t="str">
            <v>N8</v>
          </cell>
          <cell r="G1265">
            <v>0</v>
          </cell>
          <cell r="H1265">
            <v>0</v>
          </cell>
        </row>
        <row r="1266">
          <cell r="A1266" t="str">
            <v>ACES 7X24X4 Maintenance Three Years</v>
          </cell>
          <cell r="B1266" t="str">
            <v>1100302N9</v>
          </cell>
          <cell r="C1266" t="str">
            <v>30 minute phone response, 4 hour delivery of replacement parts, available 24 hours a day, 7 days a week covers NetVanta 5305 with Enhanced Feature Pack24R</v>
          </cell>
          <cell r="D1266">
            <v>4307</v>
          </cell>
          <cell r="E1266" t="str">
            <v>N/A</v>
          </cell>
          <cell r="F1266" t="str">
            <v>N9</v>
          </cell>
          <cell r="G1266">
            <v>0</v>
          </cell>
          <cell r="H1266">
            <v>0</v>
          </cell>
        </row>
        <row r="1267">
          <cell r="A1267" t="str">
            <v>ACES 7X24X4 Maintenance Three Years</v>
          </cell>
          <cell r="B1267" t="str">
            <v>1100302N11</v>
          </cell>
          <cell r="C1267" t="str">
            <v>30 minute phone response, 4 hour delivery of replacement parts, available 24 hours a day, 7 days a week covers NetVanta 5305 Subrate T3 Bundle</v>
          </cell>
          <cell r="D1267">
            <v>5575</v>
          </cell>
          <cell r="E1267" t="str">
            <v>N/A</v>
          </cell>
          <cell r="F1267" t="str">
            <v>N11</v>
          </cell>
          <cell r="G1267">
            <v>0</v>
          </cell>
          <cell r="H1267">
            <v>0</v>
          </cell>
        </row>
        <row r="1268">
          <cell r="A1268" t="str">
            <v>ACES SITE NBD (3 Year)</v>
          </cell>
        </row>
        <row r="1269">
          <cell r="A1269" t="str">
            <v>ACES SITE NBD Maintenance Three Years</v>
          </cell>
          <cell r="B1269" t="str">
            <v>1100303M1</v>
          </cell>
          <cell r="C1269" t="str">
            <v>30 minute phone response, next business day replacement of failed parts by ADTRAN representative, available Monday - Friday 8 a.m. - 5 p.m. (local time) covers NT1's; Express 3XXX, NTU; DSU 56/64, 5600, III AR; T1 CSU ACE, TSU ACE, NetVanta 2050, 2054</v>
          </cell>
          <cell r="D1269">
            <v>477</v>
          </cell>
          <cell r="E1269" t="str">
            <v>N/A</v>
          </cell>
          <cell r="F1269" t="str">
            <v>M1</v>
          </cell>
          <cell r="G1269">
            <v>0</v>
          </cell>
          <cell r="H1269">
            <v>0</v>
          </cell>
        </row>
        <row r="1270">
          <cell r="A1270" t="str">
            <v>ACES SITE NBD Maintenance Three Years</v>
          </cell>
          <cell r="B1270" t="str">
            <v>1100303M2</v>
          </cell>
          <cell r="C1270" t="str">
            <v>30 minute phone response, next business day replacement of failed parts by ADTRAN representative, available Monday - Friday 8 a.m. - 5 p.m. (local time) covers DSU IV, IQ, TDM; ISU 128, 2x64; T1 ESF CSU ACE; TSU LT; Express L768, 5110; TSU ESP; NetVanta 2</v>
          </cell>
          <cell r="D1270">
            <v>666</v>
          </cell>
          <cell r="E1270" t="str">
            <v>N/A</v>
          </cell>
          <cell r="F1270" t="str">
            <v>M2</v>
          </cell>
          <cell r="G1270">
            <v>0</v>
          </cell>
          <cell r="H1270">
            <v>0</v>
          </cell>
        </row>
        <row r="1271">
          <cell r="A1271" t="str">
            <v>ACES SITE NBD Maintenance Three Years</v>
          </cell>
          <cell r="B1271" t="str">
            <v>1100303M3</v>
          </cell>
          <cell r="C1271" t="str">
            <v>30 minute phone response, next business day replacement of failed parts by ADTRAN representative, available Monday - Friday 8 a.m. - 5 p.m. (local time) covers Express L1.5; TSU; HSU LT; TA 604</v>
          </cell>
          <cell r="D1271">
            <v>686</v>
          </cell>
          <cell r="E1271" t="str">
            <v>N/A</v>
          </cell>
          <cell r="F1271" t="str">
            <v>M3</v>
          </cell>
          <cell r="G1271">
            <v>0</v>
          </cell>
          <cell r="H1271">
            <v>0</v>
          </cell>
        </row>
        <row r="1272">
          <cell r="A1272" t="str">
            <v>ACES SITE NBD Maintenance Three Years</v>
          </cell>
          <cell r="B1272" t="str">
            <v>1100303M4</v>
          </cell>
          <cell r="C1272" t="str">
            <v>30 minute phone response, next business day replacement of failed parts by ADTRAN representative, available Monday - Friday 8 a.m. - 5 p.m. (local time) covers TA 608, 612, 616, 904, 908, 912, 916; TSU IQ (+); IQ 310</v>
          </cell>
          <cell r="D1272">
            <v>945</v>
          </cell>
          <cell r="E1272" t="str">
            <v>N/A</v>
          </cell>
          <cell r="F1272" t="str">
            <v>M4</v>
          </cell>
          <cell r="G1272">
            <v>0</v>
          </cell>
          <cell r="H1272">
            <v>0</v>
          </cell>
        </row>
        <row r="1273">
          <cell r="A1273" t="str">
            <v>ACES SITE NBD Maintenance Three Years</v>
          </cell>
          <cell r="B1273" t="str">
            <v>1100303M5</v>
          </cell>
          <cell r="C1273" t="str">
            <v>30 minute phone response, next business day replacement of failed parts by ADTRAN representative, available Monday - Friday 8 a.m. - 5 p.m. (local time) covers TS(D)U 1XX Mux; OCU 45; TA 624, 924</v>
          </cell>
          <cell r="D1273">
            <v>1215</v>
          </cell>
          <cell r="E1273" t="str">
            <v>N/A</v>
          </cell>
          <cell r="F1273" t="str">
            <v>M5</v>
          </cell>
          <cell r="G1273">
            <v>0</v>
          </cell>
          <cell r="H1273">
            <v>0</v>
          </cell>
        </row>
        <row r="1274">
          <cell r="A1274" t="str">
            <v>ACES SITE NBD Maintenance Three Years</v>
          </cell>
          <cell r="B1274" t="str">
            <v>1100303M6</v>
          </cell>
          <cell r="C1274" t="str">
            <v>30 minute phone response, next business day replacement of failed parts by ADTRAN representative, available Monday - Friday 8 a.m. - 5 p.m. (local time) covers Express 5xxx, ISU 512; TA 750; TA 850; NetVanta 2300</v>
          </cell>
          <cell r="D1274">
            <v>1485</v>
          </cell>
          <cell r="E1274" t="str">
            <v>N/A</v>
          </cell>
          <cell r="F1274" t="str">
            <v>M6</v>
          </cell>
          <cell r="G1274">
            <v>0</v>
          </cell>
          <cell r="H1274">
            <v>0</v>
          </cell>
        </row>
        <row r="1275">
          <cell r="A1275" t="str">
            <v>ACES SITE NBD Maintenance Three Years</v>
          </cell>
          <cell r="B1275" t="str">
            <v>1100303M7</v>
          </cell>
          <cell r="C1275" t="str">
            <v>30 minute phone response, next business day replacement of failed parts by ADTRAN representative, available Monday - Friday 8 a.m. - 5 p.m. (local time) covers T3SU 300 and TSU 6XX Mux's</v>
          </cell>
          <cell r="D1275">
            <v>2430</v>
          </cell>
          <cell r="E1275" t="str">
            <v>N/A</v>
          </cell>
          <cell r="F1275" t="str">
            <v>M7</v>
          </cell>
          <cell r="G1275">
            <v>0</v>
          </cell>
          <cell r="H1275">
            <v>0</v>
          </cell>
        </row>
        <row r="1276">
          <cell r="A1276" t="str">
            <v>ACES SITE NBD Maintenance Three Years</v>
          </cell>
          <cell r="B1276" t="str">
            <v>1100303M8</v>
          </cell>
          <cell r="C1276" t="str">
            <v>30 minute phone response, next business day replacement of failed parts by ADTRAN representative, available Monday - Friday 8 a.m. - 5 p.m. (local time) covers ATLAS 550, NetVanta 2400</v>
          </cell>
          <cell r="D1276">
            <v>3105</v>
          </cell>
          <cell r="E1276" t="str">
            <v>N/A</v>
          </cell>
          <cell r="F1276" t="str">
            <v>M8</v>
          </cell>
          <cell r="G1276">
            <v>0</v>
          </cell>
          <cell r="H1276">
            <v>0</v>
          </cell>
        </row>
        <row r="1277">
          <cell r="A1277" t="str">
            <v>ACES SITE NBD Maintenance Three Years</v>
          </cell>
          <cell r="B1277" t="str">
            <v>1100303M9</v>
          </cell>
          <cell r="C1277" t="str">
            <v>30 minute phone response, next business day replacement of failed parts by ADTRAN representative, available Monday - Friday 8 a.m. - 5 p.m. (local time) covers Smart 16 Shelves</v>
          </cell>
          <cell r="D1277">
            <v>7830</v>
          </cell>
          <cell r="E1277" t="str">
            <v>N/A</v>
          </cell>
          <cell r="F1277" t="str">
            <v>M9</v>
          </cell>
          <cell r="G1277">
            <v>0</v>
          </cell>
          <cell r="H1277">
            <v>0</v>
          </cell>
        </row>
        <row r="1278">
          <cell r="A1278" t="str">
            <v>ACES SITE NBD Maintenance Three Years</v>
          </cell>
          <cell r="B1278" t="str">
            <v>1100303M10</v>
          </cell>
          <cell r="C1278" t="str">
            <v>30 minute phone response, next business day replacement of failed parts by ADTRAN representative, available Monday - Friday 8 a.m. - 5 p.m. (local time) covers ATLAS 800 &amp; 830</v>
          </cell>
          <cell r="D1278">
            <v>9720</v>
          </cell>
          <cell r="E1278" t="str">
            <v>N/A</v>
          </cell>
          <cell r="F1278" t="str">
            <v>M10</v>
          </cell>
          <cell r="G1278">
            <v>0</v>
          </cell>
          <cell r="H1278">
            <v>0</v>
          </cell>
        </row>
        <row r="1279">
          <cell r="A1279" t="str">
            <v>ACES SITE NBD Maintenance Three Years</v>
          </cell>
          <cell r="B1279" t="str">
            <v>1100303M11</v>
          </cell>
          <cell r="C1279" t="str">
            <v>30 minute phone response, next business day replacement of failed parts by ADTRAN representative, available Monday - Friday 8 a.m. - 5 p.m. (local time) covers Redundant Opti-3</v>
          </cell>
          <cell r="D1279">
            <v>6197</v>
          </cell>
          <cell r="E1279" t="str">
            <v>L14</v>
          </cell>
          <cell r="F1279" t="str">
            <v>M11</v>
          </cell>
          <cell r="G1279">
            <v>0</v>
          </cell>
          <cell r="H1279">
            <v>0</v>
          </cell>
        </row>
        <row r="1280">
          <cell r="A1280" t="str">
            <v>ACES SITE NBD Maintenance Three Years</v>
          </cell>
          <cell r="B1280" t="str">
            <v>1100303M23</v>
          </cell>
          <cell r="C1280" t="str">
            <v>30 minute phone response, next business day replacement of failed parts by ADTRAN representative, available Monday - Friday 8 a.m. - 5 p.m. (local time) covers MX 2800 and Non-Redundant Opti-3</v>
          </cell>
          <cell r="D1280">
            <v>3105</v>
          </cell>
          <cell r="E1280" t="str">
            <v>N/A</v>
          </cell>
          <cell r="F1280" t="str">
            <v>M23</v>
          </cell>
          <cell r="G1280">
            <v>1</v>
          </cell>
          <cell r="H1280">
            <v>3105</v>
          </cell>
        </row>
        <row r="1281">
          <cell r="A1281" t="str">
            <v>ACES SITE NBD Maintenance Three Years</v>
          </cell>
          <cell r="B1281" t="str">
            <v>1100303N2</v>
          </cell>
          <cell r="C1281" t="str">
            <v>30 minute phone response, next business day replacement of failed parts by ADTRAN representative, available Monday - Friday 8 a.m. - 5 p.m. (local time) covers covers NetVanta 320X with Standard Feature Pack, NetVanta 1224(PoE) or NetVanta 340, 344 w/Stan</v>
          </cell>
          <cell r="D1281">
            <v>564</v>
          </cell>
          <cell r="E1281" t="str">
            <v>N/A</v>
          </cell>
          <cell r="F1281" t="str">
            <v>N2</v>
          </cell>
          <cell r="G1281">
            <v>0</v>
          </cell>
          <cell r="H1281">
            <v>0</v>
          </cell>
        </row>
        <row r="1282">
          <cell r="A1282" t="str">
            <v>ACES SITE NBD Maintenance Three Years</v>
          </cell>
          <cell r="B1282" t="str">
            <v>1100303N3</v>
          </cell>
          <cell r="C1282" t="str">
            <v>30 minute phone response, next business day replacement of failed parts by ADTRAN representative, available Monday - Friday 8 a.m. - 5 p.m. (local time) covers NetVanta 3305 with Standard Feature Pack, or NetVanta 320X, 340 or 344 with Enhanced Feature Pa</v>
          </cell>
          <cell r="D1282">
            <v>772</v>
          </cell>
          <cell r="E1282" t="str">
            <v>N/A</v>
          </cell>
          <cell r="F1282" t="str">
            <v>N3</v>
          </cell>
          <cell r="G1282">
            <v>0</v>
          </cell>
          <cell r="H1282">
            <v>0</v>
          </cell>
        </row>
        <row r="1283">
          <cell r="A1283" t="str">
            <v>ACES SITE NBD Maintenance Three Years</v>
          </cell>
          <cell r="B1283" t="str">
            <v>1100303N4</v>
          </cell>
          <cell r="C1283" t="str">
            <v>30 minute phone response, next business day replacement of failed parts by ADTRAN representative, available Monday - Friday 8 a.m. - 5 p.m. (local time) covers NetVanta 3305 with Enhanced Feature Pack, NetVanta 1224R(PoE) w/ Standard Feature Pack, NetVant</v>
          </cell>
          <cell r="D1283">
            <v>1067</v>
          </cell>
          <cell r="E1283" t="str">
            <v>N/A</v>
          </cell>
          <cell r="F1283" t="str">
            <v>N4</v>
          </cell>
          <cell r="G1283">
            <v>0</v>
          </cell>
          <cell r="H1283">
            <v>0</v>
          </cell>
        </row>
        <row r="1284">
          <cell r="A1284" t="str">
            <v>ACES SITE NBD Maintenance Three Years</v>
          </cell>
          <cell r="B1284" t="str">
            <v>1100303N5</v>
          </cell>
          <cell r="C1284" t="str">
            <v>30 minute phone response, next business day replacement of failed parts by ADTRAN representative, available Monday - Friday 8 a.m. - 5 p.m. (local time) covers NetVanta 1224R(PoE) w/Enhanced Feature Pack, NetVanta 1224STR(PoE) w/Standard Feature Pack</v>
          </cell>
          <cell r="D1284">
            <v>1337</v>
          </cell>
          <cell r="E1284" t="str">
            <v>N/A</v>
          </cell>
          <cell r="F1284" t="str">
            <v>N5</v>
          </cell>
          <cell r="G1284">
            <v>0</v>
          </cell>
          <cell r="H1284">
            <v>0</v>
          </cell>
        </row>
        <row r="1285">
          <cell r="A1285" t="str">
            <v>ACES SITE NBD Maintenance Three Years</v>
          </cell>
          <cell r="B1285" t="str">
            <v>1100303N6</v>
          </cell>
          <cell r="C1285" t="str">
            <v>30 minute phone response, next business day replacement of failed parts by ADTRAN representative, available Monday - Friday 8 a.m. - 5 p.m. (local time)  covers Netvanta 1224STR(POE) w/ Enhanced Feature Pack, Netvanta 4305 w/Standard Feature Pack</v>
          </cell>
          <cell r="D1285">
            <v>1544</v>
          </cell>
          <cell r="E1285" t="str">
            <v>N/A</v>
          </cell>
          <cell r="F1285" t="str">
            <v>N6</v>
          </cell>
          <cell r="G1285">
            <v>0</v>
          </cell>
          <cell r="H1285">
            <v>0</v>
          </cell>
        </row>
        <row r="1286">
          <cell r="A1286" t="str">
            <v>ACES SITE NBD Maintenance Three Years</v>
          </cell>
          <cell r="B1286" t="str">
            <v>1100303N7</v>
          </cell>
          <cell r="C1286" t="str">
            <v>30 minute phone response, next business day replacement of failed parts by ADTRAN representative, available Monday - Friday 8 a.m. - 5 p.m. (local time) covers Netvanta 4305 w/Octal T1 wide Mod, Netvanta 4305 w/Enhanced Feature Pack</v>
          </cell>
          <cell r="D1286">
            <v>2430</v>
          </cell>
          <cell r="E1286" t="str">
            <v>N/A</v>
          </cell>
          <cell r="F1286" t="str">
            <v>N7</v>
          </cell>
          <cell r="G1286">
            <v>0</v>
          </cell>
          <cell r="H1286">
            <v>0</v>
          </cell>
        </row>
        <row r="1287">
          <cell r="A1287" t="str">
            <v>ACES SITE NBD Maintenance Three Years</v>
          </cell>
          <cell r="B1287" t="str">
            <v>1100303N8</v>
          </cell>
          <cell r="C1287" t="str">
            <v>30 minute phone response, next business day replacement of failed parts by ADTRAN representative, available Monday - Friday 8 a.m. - 5 p.m. (local time) covers NetVanta 5305 with Standard Feature Pack.</v>
          </cell>
          <cell r="D1287">
            <v>4037</v>
          </cell>
          <cell r="E1287" t="str">
            <v>N/A</v>
          </cell>
          <cell r="F1287" t="str">
            <v>N8</v>
          </cell>
          <cell r="G1287">
            <v>0</v>
          </cell>
          <cell r="H1287">
            <v>0</v>
          </cell>
        </row>
        <row r="1288">
          <cell r="A1288" t="str">
            <v>ACES SITE NBD Maintenance Three Years</v>
          </cell>
          <cell r="B1288" t="str">
            <v>1100303N9</v>
          </cell>
          <cell r="C1288" t="str">
            <v>30 minute phone response, next business day replacement of failed parts by ADTRAN representative, available Monday - Friday 8 a.m. - 5 p.m. (local time) covers NetVanta 5305 with Enhanced Feature Pack.</v>
          </cell>
          <cell r="D1288">
            <v>4847</v>
          </cell>
          <cell r="E1288" t="str">
            <v>N/A</v>
          </cell>
          <cell r="F1288" t="str">
            <v>N9</v>
          </cell>
          <cell r="G1288">
            <v>0</v>
          </cell>
          <cell r="H1288">
            <v>0</v>
          </cell>
        </row>
        <row r="1289">
          <cell r="A1289" t="str">
            <v>ACES SITE NBD Maintenance Three Years</v>
          </cell>
          <cell r="B1289" t="str">
            <v>1100303N11</v>
          </cell>
          <cell r="C1289" t="str">
            <v>30 minute phone response, next business day replacement of failed parts by ADTRAN representative, available Monday - Friday 8 a.m. - 5 p.m. (local time) covers NetVanta 5305 Subrate T3 Bundle</v>
          </cell>
          <cell r="D1289">
            <v>6466</v>
          </cell>
          <cell r="E1289" t="str">
            <v>N/A</v>
          </cell>
          <cell r="F1289" t="str">
            <v>N11</v>
          </cell>
          <cell r="G1289">
            <v>0</v>
          </cell>
          <cell r="H1289">
            <v>0</v>
          </cell>
        </row>
        <row r="1290">
          <cell r="A1290" t="str">
            <v>ACES SITE 5x8x4 (3 Year)</v>
          </cell>
        </row>
        <row r="1291">
          <cell r="A1291" t="str">
            <v>ACES SITE 5X8X4 Maintenance Three Years</v>
          </cell>
          <cell r="B1291" t="str">
            <v>1100304M1</v>
          </cell>
          <cell r="C1291" t="str">
            <v>30 minute phone response, 4 business hours on site replacement of failed parts by ADTRAN representative, available Monday - Friday 8 a.m. - 5 p.m. (local time) covers NT1's; Express 3XXX, NTU; DSU 56/64, 5600, III AR; T1 CSU ACE, TSU ACE, NetVanta 2050, 2</v>
          </cell>
          <cell r="D1291">
            <v>570</v>
          </cell>
          <cell r="E1291" t="str">
            <v>N/A</v>
          </cell>
          <cell r="F1291" t="str">
            <v>M1</v>
          </cell>
          <cell r="G1291">
            <v>0</v>
          </cell>
          <cell r="H1291">
            <v>0</v>
          </cell>
        </row>
        <row r="1292">
          <cell r="A1292" t="str">
            <v>ACES SITE 5X8X4 Maintenance Three Years</v>
          </cell>
          <cell r="B1292" t="str">
            <v>1100304M2</v>
          </cell>
          <cell r="C1292" t="str">
            <v>30 minute phone response, 4 business hours on site replacement of failed parts by ADTRAN representative, available Monday - Friday 8 a.m. - 5 p.m. (local time) covers DSU IV, IQ,  TDM; ISU 128, 2x64; T1 ESF CSU ACE; TSU LT; Express L768, 5110; TSU ESP; Ne</v>
          </cell>
          <cell r="D1292">
            <v>702</v>
          </cell>
          <cell r="E1292" t="str">
            <v>N/A</v>
          </cell>
          <cell r="F1292" t="str">
            <v>M2</v>
          </cell>
          <cell r="G1292">
            <v>0</v>
          </cell>
          <cell r="H1292">
            <v>0</v>
          </cell>
        </row>
        <row r="1293">
          <cell r="A1293" t="str">
            <v>ACES SITE 5X8X4 Maintenance Three Years</v>
          </cell>
          <cell r="B1293" t="str">
            <v>1100304M3</v>
          </cell>
          <cell r="C1293" t="str">
            <v>30 minute phone response, 4 business hours on site replacement of failed parts by ADTRAN representative, available Monday - Friday 8 a.m. - 5 p.m. (local time) covers Express L1.5; TSU; HSU LT; TA 604</v>
          </cell>
          <cell r="D1293">
            <v>756</v>
          </cell>
          <cell r="E1293" t="str">
            <v>N/A</v>
          </cell>
          <cell r="F1293" t="str">
            <v>M3</v>
          </cell>
          <cell r="G1293">
            <v>0</v>
          </cell>
          <cell r="H1293">
            <v>0</v>
          </cell>
        </row>
        <row r="1294">
          <cell r="A1294" t="str">
            <v>ACES SITE 5X8X4 Maintenance Three Years</v>
          </cell>
          <cell r="B1294" t="str">
            <v>1100304M4</v>
          </cell>
          <cell r="C1294" t="str">
            <v>30 minute phone response, 4 business hours on site replacement of failed parts by ADTRAN representative, available Monday - Friday 8 a.m. - 5 p.m. (local time) covers TA 608, 612, 616, 904, 908, 912, 916; TSU IQ (+); IQ 310</v>
          </cell>
          <cell r="D1294">
            <v>1040</v>
          </cell>
          <cell r="E1294" t="str">
            <v>N/A</v>
          </cell>
          <cell r="F1294" t="str">
            <v>M4</v>
          </cell>
          <cell r="G1294">
            <v>0</v>
          </cell>
          <cell r="H1294">
            <v>0</v>
          </cell>
        </row>
        <row r="1295">
          <cell r="A1295" t="str">
            <v>ACES SITE 5X8X4 Maintenance Three Years</v>
          </cell>
          <cell r="B1295" t="str">
            <v>1100304M5</v>
          </cell>
          <cell r="C1295" t="str">
            <v>30 minute phone response, 4 business hours on site replacement of failed parts by ADTRAN representative, available Monday - Friday 8 a.m. - 5 p.m. (local time) covers TS(D)U 1XX Mux; OCU 45; TA 624, 924</v>
          </cell>
          <cell r="D1295">
            <v>1337</v>
          </cell>
          <cell r="E1295" t="str">
            <v>N/A</v>
          </cell>
          <cell r="F1295" t="str">
            <v>M5</v>
          </cell>
          <cell r="G1295">
            <v>0</v>
          </cell>
          <cell r="H1295">
            <v>0</v>
          </cell>
        </row>
        <row r="1296">
          <cell r="A1296" t="str">
            <v>ACES SITE 5X8X4 Maintenance Three Years</v>
          </cell>
          <cell r="B1296" t="str">
            <v>1100304M6</v>
          </cell>
          <cell r="C1296" t="str">
            <v>30 minute phone response, 4 business hours on site replacement of failed parts by ADTRAN representative, available Monday - Friday 8 a.m. - 5 p.m. (local time) covers Express 5xxx, ISU 512; TA 750; TA 850; NetVanta 2300</v>
          </cell>
          <cell r="D1296">
            <v>1634</v>
          </cell>
          <cell r="E1296" t="str">
            <v>N/A</v>
          </cell>
          <cell r="F1296" t="str">
            <v>M6</v>
          </cell>
          <cell r="G1296">
            <v>0</v>
          </cell>
          <cell r="H1296">
            <v>0</v>
          </cell>
        </row>
        <row r="1297">
          <cell r="A1297" t="str">
            <v>ACES SITE 5X8X4 Maintenance Three Years</v>
          </cell>
          <cell r="B1297" t="str">
            <v>1100304M7</v>
          </cell>
          <cell r="C1297" t="str">
            <v>30 minute phone response, 4 business hours on site replacement of failed parts by ADTRAN representative, available Monday - Friday 8 a.m. - 5 p.m. (local time) covers T3SU 300 and TSU 6XX Mux's</v>
          </cell>
          <cell r="D1297">
            <v>2673</v>
          </cell>
          <cell r="E1297" t="str">
            <v>N/A</v>
          </cell>
          <cell r="F1297" t="str">
            <v>M7</v>
          </cell>
          <cell r="G1297">
            <v>0</v>
          </cell>
          <cell r="H1297">
            <v>0</v>
          </cell>
        </row>
        <row r="1298">
          <cell r="A1298" t="str">
            <v>ACES SITE 5X8X4 Maintenance Three Years</v>
          </cell>
          <cell r="B1298" t="str">
            <v>1100304M8</v>
          </cell>
          <cell r="C1298" t="str">
            <v>30 minute phone response, 4 business hours on site replacement of failed parts by ADTRAN representative, available Monday - Friday 8 a.m. - 5 p.m. (local time) covers ATLAS 550, NetVanta 2400</v>
          </cell>
          <cell r="D1298">
            <v>3416</v>
          </cell>
          <cell r="E1298" t="str">
            <v>N/A</v>
          </cell>
          <cell r="F1298" t="str">
            <v>M8</v>
          </cell>
          <cell r="G1298">
            <v>0</v>
          </cell>
          <cell r="H1298">
            <v>0</v>
          </cell>
        </row>
        <row r="1299">
          <cell r="A1299" t="str">
            <v>ACES SITE 5X8X4 Maintenance Three Years</v>
          </cell>
          <cell r="B1299" t="str">
            <v>1100304M9</v>
          </cell>
          <cell r="C1299" t="str">
            <v>30 minute phone response, 4 business hours on site replacement of failed parts by ADTRAN representative, available Monday - Friday 8 a.m. - 5 p.m. (local time) covers Smart 16 Shelves</v>
          </cell>
          <cell r="D1299">
            <v>8613</v>
          </cell>
          <cell r="E1299" t="str">
            <v>N/A</v>
          </cell>
          <cell r="F1299" t="str">
            <v>M9</v>
          </cell>
          <cell r="G1299">
            <v>0</v>
          </cell>
          <cell r="H1299">
            <v>0</v>
          </cell>
        </row>
        <row r="1300">
          <cell r="A1300" t="str">
            <v>ACES SITE 5X8X4 Maintenance Three Years</v>
          </cell>
          <cell r="B1300" t="str">
            <v>1100304M10</v>
          </cell>
          <cell r="C1300" t="str">
            <v>30 minute phone response, 4 business hours on site replacement of failed parts by ADTRAN representative, available Monday - Friday 8 a.m. - 5 p.m. (local time) ATLAS 800 &amp; 830</v>
          </cell>
          <cell r="D1300">
            <v>10692</v>
          </cell>
          <cell r="E1300" t="str">
            <v>N/A</v>
          </cell>
          <cell r="F1300" t="str">
            <v>M10</v>
          </cell>
          <cell r="G1300">
            <v>0</v>
          </cell>
          <cell r="H1300">
            <v>0</v>
          </cell>
        </row>
        <row r="1301">
          <cell r="A1301" t="str">
            <v>ACES SITE 5X8X4 Maintenance Three Years</v>
          </cell>
          <cell r="B1301" t="str">
            <v>1100304M11</v>
          </cell>
          <cell r="C1301" t="str">
            <v>30 minute phone response, 4 business hours on site replacement of failed parts by ADTRAN representative, available Monday - Friday 8 a.m. - 5 p.m. (local time) covers Redundant Opti-3</v>
          </cell>
          <cell r="D1301">
            <v>6737</v>
          </cell>
          <cell r="E1301" t="str">
            <v>N/A</v>
          </cell>
          <cell r="F1301" t="str">
            <v>M11</v>
          </cell>
          <cell r="G1301">
            <v>0</v>
          </cell>
          <cell r="H1301">
            <v>0</v>
          </cell>
        </row>
        <row r="1302">
          <cell r="A1302" t="str">
            <v>ACES SITE 5X8X4 Maintenance Three Years</v>
          </cell>
          <cell r="B1302" t="str">
            <v>1100304M23</v>
          </cell>
          <cell r="C1302" t="str">
            <v>30 minute phone response, 4 business hours on site replacement of failed parts by ADTRAN representative, available Monday - Friday 8 a.m. - 5 p.m. (local time) covers MX 2800 and Non-Redundant Opti-3</v>
          </cell>
          <cell r="D1302">
            <v>3416</v>
          </cell>
          <cell r="E1302" t="str">
            <v>N/A</v>
          </cell>
          <cell r="F1302" t="str">
            <v>M23</v>
          </cell>
          <cell r="G1302">
            <v>1</v>
          </cell>
          <cell r="H1302">
            <v>3416</v>
          </cell>
        </row>
        <row r="1303">
          <cell r="A1303" t="str">
            <v>ACES SITE 5X8X4 Maintenance Three Years</v>
          </cell>
          <cell r="B1303" t="str">
            <v>1100304N2</v>
          </cell>
          <cell r="C1303" t="str">
            <v>30 minute phone response, 4 business hours on site replacement of failed parts by ADTRAN representative, available Monday - Friday 8 a.m. - 5 p.m. (local time) covers NetVanta 320X with Standard Feature Pack, NetVanta 1224(PoE) or NetVanta 340, 344 w/Stan</v>
          </cell>
          <cell r="D1303">
            <v>645</v>
          </cell>
          <cell r="E1303" t="str">
            <v>N/A</v>
          </cell>
          <cell r="F1303" t="str">
            <v>N2</v>
          </cell>
          <cell r="G1303">
            <v>0</v>
          </cell>
          <cell r="H1303">
            <v>0</v>
          </cell>
        </row>
        <row r="1304">
          <cell r="A1304" t="str">
            <v>ACES SITE 5X8X4 Maintenance Three Years</v>
          </cell>
          <cell r="B1304" t="str">
            <v>1100304N3</v>
          </cell>
          <cell r="C1304" t="str">
            <v>30 minute phone response, 4 business hours on site replacement of failed parts by ADTRAN representative, available Monday - Friday 8 a.m. - 5 p.m. (local time) covers NetVanta 3305 with Standard Feature Pack, or NetVanta 320X, 340 or 344 with Enhanced Fea</v>
          </cell>
          <cell r="D1304">
            <v>883</v>
          </cell>
          <cell r="E1304" t="str">
            <v>N/A</v>
          </cell>
          <cell r="F1304" t="str">
            <v>N3</v>
          </cell>
          <cell r="G1304">
            <v>0</v>
          </cell>
          <cell r="H1304">
            <v>0</v>
          </cell>
        </row>
        <row r="1305">
          <cell r="A1305" t="str">
            <v>ACES SITE 5X8X4 Maintenance Three Years</v>
          </cell>
          <cell r="B1305" t="str">
            <v>1100304N4</v>
          </cell>
          <cell r="C1305" t="str">
            <v xml:space="preserve">30 minute phone response, 4 business hours on site replacement of failed parts by ADTRAN representative, available Monday - Friday 8 a.m. - 5 p.m. (local time) covers NetVanta 3305 with Enhanced Feature Pack, NetVanta 1224R(PoE) w/ Standard Feature Pack, </v>
          </cell>
          <cell r="D1305">
            <v>1337</v>
          </cell>
          <cell r="E1305" t="str">
            <v>N/A</v>
          </cell>
          <cell r="F1305" t="str">
            <v>N4</v>
          </cell>
          <cell r="G1305">
            <v>0</v>
          </cell>
          <cell r="H1305">
            <v>0</v>
          </cell>
        </row>
        <row r="1306">
          <cell r="A1306" t="str">
            <v>ACES SITE 5X8X4 Maintenance Three Years</v>
          </cell>
          <cell r="B1306" t="str">
            <v>1100304N5</v>
          </cell>
          <cell r="C1306" t="str">
            <v>30 minute phone response, 4 business hours on site replacement of failed parts by ADTRAN representative, available Monday - Friday 8 a.m. - 5 p.m. (local time) covers NetVanta 1224R(PoE) w/Enhanced Feature Pack, NetVanta 1224STR(PoE) w/Standard Feature Pa</v>
          </cell>
          <cell r="D1306">
            <v>1528</v>
          </cell>
          <cell r="E1306" t="str">
            <v>N/A</v>
          </cell>
          <cell r="F1306" t="str">
            <v>N5</v>
          </cell>
          <cell r="G1306">
            <v>0</v>
          </cell>
          <cell r="H1306">
            <v>0</v>
          </cell>
        </row>
        <row r="1307">
          <cell r="A1307" t="str">
            <v>ACES SITE 5X8X4 Maintenance Three Years</v>
          </cell>
          <cell r="B1307" t="str">
            <v>1100304N6</v>
          </cell>
          <cell r="C1307" t="str">
            <v>30 minute phone response, 4 business hours on site replacement of failed parts by ADTRAN representative, available Monday - Friday 8 a.m. - 5 p.m. (local time)  covers Netvanta 1224STR(POE) w/ Enhanced Feature Pack, Netvanta 4305 w/Standard Feature Pack</v>
          </cell>
          <cell r="D1307">
            <v>1766</v>
          </cell>
          <cell r="E1307" t="str">
            <v>N/A</v>
          </cell>
          <cell r="F1307" t="str">
            <v>N6</v>
          </cell>
          <cell r="G1307">
            <v>0</v>
          </cell>
          <cell r="H1307">
            <v>0</v>
          </cell>
        </row>
        <row r="1308">
          <cell r="A1308" t="str">
            <v>ACES SITE 5X8X4 Maintenance Three Years</v>
          </cell>
          <cell r="B1308" t="str">
            <v>1100304N7</v>
          </cell>
          <cell r="C1308" t="str">
            <v>30 minute phone response, 4 business hours on site replacement of failed parts by ADTRAN representative, available Monday - Friday 8 a.m. - 5 p.m. (local time) covers Netvanta 4305 w/Octal T1 wide Mod, Netvanta 4305 w/Enhanced Feature Pack</v>
          </cell>
          <cell r="D1308">
            <v>2673</v>
          </cell>
          <cell r="E1308" t="str">
            <v>N/A</v>
          </cell>
          <cell r="F1308" t="str">
            <v>N7</v>
          </cell>
          <cell r="G1308">
            <v>0</v>
          </cell>
          <cell r="H1308">
            <v>0</v>
          </cell>
        </row>
        <row r="1309">
          <cell r="A1309" t="str">
            <v>ACES SITE 5X8X4 Maintenance Three Years</v>
          </cell>
          <cell r="B1309" t="str">
            <v>1100304N8</v>
          </cell>
          <cell r="C1309" t="str">
            <v>30 minute phone response, 4 business hours on site replacement of failed parts by ADTRAN representative, available Monday - Friday 8 a.m. - 5 p.m. (local time) covers NetVanta 5305 w/ Standard Feature Pack.</v>
          </cell>
          <cell r="D1309">
            <v>4442</v>
          </cell>
          <cell r="E1309" t="str">
            <v>N/A</v>
          </cell>
          <cell r="F1309" t="str">
            <v>N8</v>
          </cell>
          <cell r="G1309">
            <v>0</v>
          </cell>
          <cell r="H1309">
            <v>0</v>
          </cell>
        </row>
        <row r="1310">
          <cell r="A1310" t="str">
            <v>ACES SITE 5X8X4 Maintenance Three Years</v>
          </cell>
          <cell r="B1310" t="str">
            <v>1100304N9</v>
          </cell>
          <cell r="C1310" t="str">
            <v>30 minute phone response, 4 business hours on site replacement of failed parts by ADTRAN representative, available Monday - Friday 8 a.m. - 5 p.m. (local time) covers NetVanta 5305 with Enhanced Feature Pack.</v>
          </cell>
          <cell r="D1310">
            <v>5387</v>
          </cell>
          <cell r="E1310" t="str">
            <v>N/A</v>
          </cell>
          <cell r="F1310" t="str">
            <v>N9</v>
          </cell>
          <cell r="G1310">
            <v>0</v>
          </cell>
          <cell r="H1310">
            <v>0</v>
          </cell>
        </row>
        <row r="1311">
          <cell r="A1311" t="str">
            <v>ACES SITE 5X8X4 Maintenance Three Years</v>
          </cell>
          <cell r="B1311" t="str">
            <v>1100304N11</v>
          </cell>
          <cell r="C1311" t="str">
            <v>30 minute phone response, 4 business hours on site replacement of failed parts by ADTRAN representative, available Monday - Friday 8 a.m. - 5 p.m. (local time) covers NetVanta 5305 Subrate T3 Bundle.</v>
          </cell>
          <cell r="D1311">
            <v>7114</v>
          </cell>
          <cell r="E1311" t="str">
            <v>N/A</v>
          </cell>
          <cell r="F1311" t="str">
            <v>N11</v>
          </cell>
          <cell r="G1311">
            <v>0</v>
          </cell>
          <cell r="H1311">
            <v>0</v>
          </cell>
        </row>
        <row r="1312">
          <cell r="A1312" t="str">
            <v>ACES SITE 7x24x4 (3 Year)</v>
          </cell>
        </row>
        <row r="1313">
          <cell r="A1313" t="str">
            <v>ACES SITE 7X24X4 Maintenance Three Years</v>
          </cell>
          <cell r="B1313" t="str">
            <v>1100305M1</v>
          </cell>
          <cell r="C1313" t="str">
            <v>30 minute phone response, 4 hour on site replacement of failed parts by ADTRAN representative, available 24 hours a day, 7 days a week covers NT1's; Express 3XXX, NTU; DSU 56/64, 5600, III AR; T1 CSU ACE, TSU ACE, NetVanta 2050. 2054</v>
          </cell>
          <cell r="D1313">
            <v>702</v>
          </cell>
          <cell r="E1313" t="str">
            <v>N/A</v>
          </cell>
          <cell r="F1313" t="str">
            <v>M1</v>
          </cell>
          <cell r="G1313">
            <v>0</v>
          </cell>
          <cell r="H1313">
            <v>0</v>
          </cell>
        </row>
        <row r="1314">
          <cell r="A1314" t="str">
            <v>ACES SITE 7X24X4 Maintenance Three Years</v>
          </cell>
          <cell r="B1314" t="str">
            <v>1100305M2</v>
          </cell>
          <cell r="C1314" t="str">
            <v>30 minute phone response, 4 hour on site replacement of failed parts by ADTRAN representative, available 24 hours a day, 7 days a week covers DSU IV,  IQ, TDM; ISU 128, 2x64; T1 ESF CSU ACE; TSU LT; Express L768, 5110; TSU ESP; NetVanta 2100; TA 600R</v>
          </cell>
          <cell r="D1314">
            <v>945</v>
          </cell>
          <cell r="E1314" t="str">
            <v>N/A</v>
          </cell>
          <cell r="F1314" t="str">
            <v>M2</v>
          </cell>
          <cell r="G1314">
            <v>0</v>
          </cell>
          <cell r="H1314">
            <v>0</v>
          </cell>
        </row>
        <row r="1315">
          <cell r="A1315" t="str">
            <v>ACES SITE 7X24X4 Maintenance Three Years</v>
          </cell>
          <cell r="B1315" t="str">
            <v>1100305M3</v>
          </cell>
          <cell r="C1315" t="str">
            <v>30 minute phone response, 4 hour on site replacement of failed parts by ADTRAN representative, available 24 hours a day, 7 days a week covers Express L1.5; TSU; HSU LT; TA 604</v>
          </cell>
          <cell r="D1315">
            <v>1148</v>
          </cell>
          <cell r="E1315" t="str">
            <v>N/A</v>
          </cell>
          <cell r="F1315" t="str">
            <v>M3</v>
          </cell>
          <cell r="G1315">
            <v>0</v>
          </cell>
          <cell r="H1315">
            <v>0</v>
          </cell>
        </row>
        <row r="1316">
          <cell r="A1316" t="str">
            <v>ACES SITE 7X24X4 Maintenance Three Years</v>
          </cell>
          <cell r="B1316" t="str">
            <v>1100305M4</v>
          </cell>
          <cell r="C1316" t="str">
            <v>30 minute phone response, 4 hour on site replacement of failed parts by ADTRAN representative, available 24 hours a day, 7 days a week covers TA 608, 612, 616, 904, 908, 912, 916; TSU IQ (+); IQ 310</v>
          </cell>
          <cell r="D1316">
            <v>1204</v>
          </cell>
          <cell r="E1316" t="str">
            <v>N/A</v>
          </cell>
          <cell r="F1316" t="str">
            <v>M4</v>
          </cell>
          <cell r="G1316">
            <v>0</v>
          </cell>
          <cell r="H1316">
            <v>0</v>
          </cell>
        </row>
        <row r="1317">
          <cell r="A1317" t="str">
            <v>ACES SITE 7X24X4 Maintenance Three Years</v>
          </cell>
          <cell r="B1317" t="str">
            <v>1100305M5</v>
          </cell>
          <cell r="C1317" t="str">
            <v>30 minute phone response, 4 hour on site replacement of failed parts by ADTRAN representative, available 24 hours a day, 7 days a week covers TS(D)U 1XX Mux; OCU 45; TA 624, 924</v>
          </cell>
          <cell r="D1317">
            <v>1712</v>
          </cell>
          <cell r="E1317" t="str">
            <v>N/A</v>
          </cell>
          <cell r="F1317" t="str">
            <v>M5</v>
          </cell>
          <cell r="G1317">
            <v>0</v>
          </cell>
          <cell r="H1317">
            <v>0</v>
          </cell>
        </row>
        <row r="1318">
          <cell r="A1318" t="str">
            <v>ACES SITE 7X24X4 Maintenance Three Years</v>
          </cell>
          <cell r="B1318" t="str">
            <v>1100305M6</v>
          </cell>
          <cell r="C1318" t="str">
            <v>30 minute phone response, 4 hour on site replacement of failed parts by ADTRAN representative, available 24 hours a day, 7 days a week covers Express 5xxx, ISU 512; TA 750; TA 850; NetVanta 2300</v>
          </cell>
          <cell r="D1318">
            <v>2203</v>
          </cell>
          <cell r="E1318" t="str">
            <v>N/A</v>
          </cell>
          <cell r="F1318" t="str">
            <v>M6</v>
          </cell>
          <cell r="G1318">
            <v>0</v>
          </cell>
          <cell r="H1318">
            <v>0</v>
          </cell>
        </row>
        <row r="1319">
          <cell r="A1319" t="str">
            <v>ACES SITE 7X24X4 Maintenance Three Years</v>
          </cell>
          <cell r="B1319" t="str">
            <v>1100305M7</v>
          </cell>
          <cell r="C1319" t="str">
            <v>30 minute phone response, 4 hour on site replacement of failed parts by ADTRAN representative, available 24 hours a day, 7 days a week covers T3SU 300 and TSU 6XX Mux's</v>
          </cell>
          <cell r="D1319">
            <v>3343</v>
          </cell>
          <cell r="E1319" t="str">
            <v>N/A</v>
          </cell>
          <cell r="F1319" t="str">
            <v>M7</v>
          </cell>
          <cell r="G1319">
            <v>0</v>
          </cell>
          <cell r="H1319">
            <v>0</v>
          </cell>
        </row>
        <row r="1320">
          <cell r="A1320" t="str">
            <v>ACES SITE 7X24X4 Maintenance Three Years</v>
          </cell>
          <cell r="B1320" t="str">
            <v>1100305M8</v>
          </cell>
          <cell r="C1320" t="str">
            <v>30 minute phone response, 4 hour on site replacement of failed parts by ADTRAN representative, available 24 hours a day, 7 days a week covers ATLAS 550, NetVanta 2400</v>
          </cell>
          <cell r="D1320">
            <v>4347</v>
          </cell>
          <cell r="E1320" t="str">
            <v>N/A</v>
          </cell>
          <cell r="F1320" t="str">
            <v>M8</v>
          </cell>
          <cell r="G1320">
            <v>0</v>
          </cell>
          <cell r="H1320">
            <v>0</v>
          </cell>
        </row>
        <row r="1321">
          <cell r="A1321" t="str">
            <v>ACES SITE 7X24X4 Maintenance Three Years</v>
          </cell>
          <cell r="B1321" t="str">
            <v>1100305M9</v>
          </cell>
          <cell r="C1321" t="str">
            <v>30 minute phone response, 4 hour on site replacement of failed parts by ADTRAN representative, available 24 hours a day, 7 days a week covers Smart 16 Shelves</v>
          </cell>
          <cell r="D1321">
            <v>10962</v>
          </cell>
          <cell r="E1321" t="str">
            <v>N/A</v>
          </cell>
          <cell r="F1321" t="str">
            <v>M9</v>
          </cell>
          <cell r="G1321">
            <v>0</v>
          </cell>
          <cell r="H1321">
            <v>0</v>
          </cell>
        </row>
        <row r="1322">
          <cell r="A1322" t="str">
            <v>ACES SITE 7X24X4 Maintenance Three Years</v>
          </cell>
          <cell r="B1322" t="str">
            <v>1100305M10</v>
          </cell>
          <cell r="C1322" t="str">
            <v>30 minute phone response, 4 hour on site replacement of failed parts by ADTRAN representative, available 24 hours a day, 7 days a week covers ATLAS 800 &amp; 830</v>
          </cell>
          <cell r="D1322">
            <v>13608</v>
          </cell>
          <cell r="E1322" t="str">
            <v>N/A</v>
          </cell>
          <cell r="F1322" t="str">
            <v>M10</v>
          </cell>
          <cell r="G1322">
            <v>0</v>
          </cell>
          <cell r="H1322">
            <v>0</v>
          </cell>
        </row>
        <row r="1323">
          <cell r="A1323" t="str">
            <v>ACES SITE 7X24X4 Maintenance Three Years</v>
          </cell>
          <cell r="B1323" t="str">
            <v>1100305M11</v>
          </cell>
          <cell r="C1323" t="str">
            <v>30 minute phone response, 4 hour on site replacement of failed parts by ADTRAN representative, available 24 hours a day, 7 days a week covers Redundant Opti-3</v>
          </cell>
          <cell r="D1323">
            <v>8897</v>
          </cell>
          <cell r="E1323" t="str">
            <v>L14</v>
          </cell>
          <cell r="F1323" t="str">
            <v>M11</v>
          </cell>
          <cell r="G1323">
            <v>0</v>
          </cell>
          <cell r="H1323">
            <v>0</v>
          </cell>
        </row>
        <row r="1324">
          <cell r="A1324" t="str">
            <v>ACES SITE 7X24X4 Maintenance Three Years</v>
          </cell>
          <cell r="B1324" t="str">
            <v>1100305M23</v>
          </cell>
          <cell r="C1324" t="str">
            <v>30 minute phone response, 4 hour on site replacement of failed parts by ADTRAN representative, available 24 hours a day, 7 days a week covers MX 2800 and Non-Redundant Opti-3</v>
          </cell>
          <cell r="D1324">
            <v>4347</v>
          </cell>
          <cell r="E1324" t="str">
            <v>N/A</v>
          </cell>
          <cell r="F1324" t="str">
            <v>M23</v>
          </cell>
          <cell r="G1324">
            <v>1</v>
          </cell>
          <cell r="H1324">
            <v>4347</v>
          </cell>
        </row>
        <row r="1325">
          <cell r="A1325" t="str">
            <v>ACES SITE 7X24X4 Maintenance Three Years</v>
          </cell>
          <cell r="B1325" t="str">
            <v>1100305N2</v>
          </cell>
          <cell r="C1325" t="str">
            <v xml:space="preserve">30 minute phone response, 4 hour on site replacement of failed parts by ADTRAN representative, available 24 hours a day, 7 days a week covers NetVanta 320X with Standard Feature Pack, NetVanta 1224(PoE) or NetVanta 340, 344 w/Standard Feature Pack. </v>
          </cell>
          <cell r="D1325">
            <v>721</v>
          </cell>
          <cell r="E1325" t="str">
            <v>N/A</v>
          </cell>
          <cell r="F1325" t="str">
            <v>N2</v>
          </cell>
          <cell r="G1325">
            <v>0</v>
          </cell>
          <cell r="H1325">
            <v>0</v>
          </cell>
        </row>
        <row r="1326">
          <cell r="A1326" t="str">
            <v>ACES SITE 7X24X4 Maintenance Three Years</v>
          </cell>
          <cell r="B1326" t="str">
            <v>1100305N3</v>
          </cell>
          <cell r="C1326" t="str">
            <v>30 minute phone response, 4 hour on site replacement of failed parts by ADTRAN representative, available 24 hours a day, 7 days a week covers NetVanta 3305 with Standard Feature Pack, or NetVanta 320X, 340 or 344 with Enhanced Feature Pack or NetVanta 122</v>
          </cell>
          <cell r="D1326">
            <v>988</v>
          </cell>
          <cell r="E1326" t="str">
            <v>N/A</v>
          </cell>
          <cell r="F1326" t="str">
            <v>N3</v>
          </cell>
          <cell r="G1326">
            <v>0</v>
          </cell>
          <cell r="H1326">
            <v>0</v>
          </cell>
        </row>
        <row r="1327">
          <cell r="A1327" t="str">
            <v>ACES SITE 7X24X4 Maintenance Three Years</v>
          </cell>
          <cell r="B1327" t="str">
            <v>1100305N4</v>
          </cell>
          <cell r="C1327" t="str">
            <v>30 minute phone response, 4 hour on site replacement of failed parts by ADTRAN representative, available 24 hours a day, 7 days a week covers NetVanta 3305 with Enhanced Feature Pack, NetVanta 1224R(PoE) w/ Standard Feature Pack, NetVanta 1224ST(PoE)</v>
          </cell>
          <cell r="D1327">
            <v>1472</v>
          </cell>
          <cell r="E1327" t="str">
            <v>N/A</v>
          </cell>
          <cell r="F1327" t="str">
            <v>N4</v>
          </cell>
          <cell r="G1327">
            <v>0</v>
          </cell>
          <cell r="H1327">
            <v>0</v>
          </cell>
        </row>
        <row r="1328">
          <cell r="A1328" t="str">
            <v>ACES SITE 7X24X4 Maintenance Three Years</v>
          </cell>
          <cell r="B1328" t="str">
            <v>1100305N5</v>
          </cell>
          <cell r="C1328" t="str">
            <v>30 minute phone response, 4 hour on site replacement of failed parts by ADTRAN representative, available 24 hours a day, 7 days a week covers NetVanta 1224R(PoE) w/Enhanced Feature Pack, NetVanta 1224STR(PoE) w/Standard Feature Pack</v>
          </cell>
          <cell r="D1328">
            <v>1709</v>
          </cell>
          <cell r="E1328" t="str">
            <v>N/A</v>
          </cell>
          <cell r="F1328" t="str">
            <v>N5</v>
          </cell>
          <cell r="G1328">
            <v>0</v>
          </cell>
          <cell r="H1328">
            <v>0</v>
          </cell>
        </row>
        <row r="1329">
          <cell r="A1329" t="str">
            <v>ACES SITE 7X24X4 Maintenance Three Years</v>
          </cell>
          <cell r="B1329" t="str">
            <v>1100305N6</v>
          </cell>
          <cell r="C1329" t="str">
            <v>30 minute phone response, 4 hour on site replacement of failed parts by ADTRAN representative, available 24 hours a day, 7 days a week  covers Netvanta 1224STR(POE) w/ Enhanced Feature Pack, Netvanta 4305 w/Standard Feature Pack</v>
          </cell>
          <cell r="D1329">
            <v>1976</v>
          </cell>
          <cell r="E1329" t="str">
            <v>N/A</v>
          </cell>
          <cell r="F1329" t="str">
            <v>N6</v>
          </cell>
          <cell r="G1329">
            <v>0</v>
          </cell>
          <cell r="H1329">
            <v>0</v>
          </cell>
        </row>
        <row r="1330">
          <cell r="A1330" t="str">
            <v>ACES SITE 7X24X4 Maintenance Three Years</v>
          </cell>
          <cell r="B1330" t="str">
            <v>1100305N7</v>
          </cell>
          <cell r="C1330" t="str">
            <v>30 minute phone response, 4 hour on site replacement of failed parts by ADTRAN representative, available 24 hours a day, 7 days a week covers  Netvanta 4305 w/Octal T1 wide Mod, Netvanta 4305 w/Enhanced Feature Pack</v>
          </cell>
          <cell r="D1330">
            <v>3343</v>
          </cell>
          <cell r="E1330" t="str">
            <v>N/A</v>
          </cell>
          <cell r="F1330" t="str">
            <v>N7</v>
          </cell>
          <cell r="G1330">
            <v>0</v>
          </cell>
          <cell r="H1330">
            <v>0</v>
          </cell>
        </row>
        <row r="1331">
          <cell r="A1331" t="str">
            <v>ACES SITE 7X24X4 Maintenance Three Years</v>
          </cell>
          <cell r="B1331" t="str">
            <v>1100305N8</v>
          </cell>
          <cell r="C1331" t="str">
            <v>30 minute phone response, 4 hour on site replacement of failed parts by ADTRAN representative, available 24 hours a day, 7 days a week covers NetVanta 5305 w/ Standard Feature Pack.</v>
          </cell>
          <cell r="D1331">
            <v>5657</v>
          </cell>
          <cell r="E1331" t="str">
            <v>N/A</v>
          </cell>
          <cell r="F1331" t="str">
            <v>N8</v>
          </cell>
          <cell r="G1331">
            <v>0</v>
          </cell>
          <cell r="H1331">
            <v>0</v>
          </cell>
        </row>
        <row r="1332">
          <cell r="A1332" t="str">
            <v>ACES SITE 7X24X4 Maintenance Three Years</v>
          </cell>
          <cell r="B1332" t="str">
            <v>1100305N9</v>
          </cell>
          <cell r="C1332" t="str">
            <v>30 minute phone response, 4 hour on site replacement of failed parts by ADTRAN representative, available 24 hours a day, 7 days a week covers NetVanta 5305 with Enhanced Feature Pack.</v>
          </cell>
          <cell r="D1332">
            <v>6737</v>
          </cell>
          <cell r="E1332" t="str">
            <v>N/A</v>
          </cell>
          <cell r="F1332" t="str">
            <v>N9</v>
          </cell>
          <cell r="G1332">
            <v>0</v>
          </cell>
          <cell r="H1332">
            <v>0</v>
          </cell>
        </row>
        <row r="1333">
          <cell r="A1333" t="str">
            <v>ACES SITE 7X24X4 Maintenance Three Years</v>
          </cell>
          <cell r="B1333" t="str">
            <v>1100305N11</v>
          </cell>
          <cell r="C1333" t="str">
            <v>30 minute phone response, 4 hour on site replacement of failed parts by ADTRAN representative, available 24 hours a day, 7 days a week covers NetVanta 5305 Subrate T3 Bundle</v>
          </cell>
          <cell r="D1333">
            <v>8999</v>
          </cell>
          <cell r="E1333" t="str">
            <v>N/A</v>
          </cell>
          <cell r="F1333" t="str">
            <v>N11</v>
          </cell>
          <cell r="G1333">
            <v>0</v>
          </cell>
          <cell r="H1333">
            <v>0</v>
          </cell>
        </row>
        <row r="1334">
          <cell r="A1334" t="str">
            <v>ACES ADDITIONAL FEES</v>
          </cell>
        </row>
        <row r="1335">
          <cell r="A1335" t="str">
            <v>Time &amp; Materials</v>
          </cell>
          <cell r="B1335" t="str">
            <v>1100401L1</v>
          </cell>
          <cell r="C1335" t="str">
            <v xml:space="preserve">Hourly rate for non-contracted on site support during normal business hours, can also be used to bill travel time. Does not include any applicable freight charges for equipment dispatched under emergency circumstances. Contact the ACES Business Office at </v>
          </cell>
          <cell r="D1335">
            <v>250</v>
          </cell>
          <cell r="E1335" t="str">
            <v>N/A</v>
          </cell>
          <cell r="F1335" t="str">
            <v>N/A</v>
          </cell>
          <cell r="H1335">
            <v>0</v>
          </cell>
        </row>
        <row r="1336">
          <cell r="A1336" t="str">
            <v>Time &amp; Materials</v>
          </cell>
          <cell r="B1336" t="str">
            <v>1100401L2</v>
          </cell>
          <cell r="C1336" t="str">
            <v>Hourly rate for non-contracted on site support after normal business hours, can also be used to bill travel time. Applicable for Weekday evenings and Saturdays. Does not include any applicable freight charges for equipment dispatched under emergency circu</v>
          </cell>
          <cell r="D1336">
            <v>375</v>
          </cell>
          <cell r="E1336" t="str">
            <v>N/A</v>
          </cell>
          <cell r="F1336" t="str">
            <v>N/A</v>
          </cell>
          <cell r="H1336">
            <v>0</v>
          </cell>
        </row>
        <row r="1337">
          <cell r="A1337" t="str">
            <v>Time &amp; Materials</v>
          </cell>
          <cell r="B1337" t="str">
            <v>1100401L3</v>
          </cell>
          <cell r="C1337" t="str">
            <v>Hourly rate for non-contracted on site support on Sundays or Holidays, can also be used to bill travel time. Does not include any applicable freight charges for equipment dispatched under emergency circumstances. Contact the ACES Business Office at 888-87</v>
          </cell>
          <cell r="D1337">
            <v>500</v>
          </cell>
          <cell r="E1337" t="str">
            <v>N/A</v>
          </cell>
          <cell r="F1337" t="str">
            <v>N/A</v>
          </cell>
          <cell r="H1337">
            <v>0</v>
          </cell>
        </row>
        <row r="1338">
          <cell r="A1338" t="str">
            <v>Expedite Fee</v>
          </cell>
          <cell r="B1338" t="str">
            <v>1100402L1</v>
          </cell>
          <cell r="C1338" t="str">
            <v>Expedite fee for scheduling on-site installations with less than 5 business day notification</v>
          </cell>
          <cell r="D1338">
            <v>500</v>
          </cell>
          <cell r="E1338" t="str">
            <v>N/A</v>
          </cell>
          <cell r="F1338" t="str">
            <v>N/A</v>
          </cell>
          <cell r="H1338">
            <v>0</v>
          </cell>
        </row>
        <row r="1339">
          <cell r="A1339" t="str">
            <v>Site Not Ready Fee</v>
          </cell>
          <cell r="B1339" t="str">
            <v>1100403L1</v>
          </cell>
          <cell r="C1339" t="str">
            <v>Site not ready fee charged for site visit for installation when site is not ready and a return trip is necessary to perform the installation</v>
          </cell>
          <cell r="D1339">
            <v>300</v>
          </cell>
          <cell r="E1339" t="str">
            <v>N/A</v>
          </cell>
          <cell r="F1339" t="str">
            <v>N/A</v>
          </cell>
          <cell r="H1339">
            <v>0</v>
          </cell>
        </row>
        <row r="1340">
          <cell r="A1340" t="str">
            <v>Expedite Fee</v>
          </cell>
          <cell r="B1340" t="str">
            <v>1100402L2</v>
          </cell>
          <cell r="C1340" t="str">
            <v>Expedite fee for scheduling remote installation support with less than 5 business day notification</v>
          </cell>
          <cell r="D1340">
            <v>250</v>
          </cell>
          <cell r="E1340" t="str">
            <v>N/A</v>
          </cell>
          <cell r="F1340" t="str">
            <v>N/A</v>
          </cell>
          <cell r="H1340">
            <v>0</v>
          </cell>
        </row>
        <row r="1341">
          <cell r="A1341" t="str">
            <v>Site Not Ready Fee</v>
          </cell>
          <cell r="B1341" t="str">
            <v>1100403L2</v>
          </cell>
          <cell r="C1341" t="str">
            <v>Site not ready fee charged for rescheduling remote installation when site is not ready and the installation must be rescheduled</v>
          </cell>
          <cell r="D1341">
            <v>150</v>
          </cell>
          <cell r="E1341" t="str">
            <v>N/A</v>
          </cell>
          <cell r="F1341" t="str">
            <v>N/A</v>
          </cell>
          <cell r="H1341">
            <v>0</v>
          </cell>
        </row>
        <row r="1342">
          <cell r="A1342" t="str">
            <v>Cancellation Fee</v>
          </cell>
          <cell r="B1342" t="str">
            <v>1100406L1</v>
          </cell>
          <cell r="C1342" t="str">
            <v>Cancellation fee charged when on site installation is cancelled less than 24 Business Hours prior to the scheduled installation.</v>
          </cell>
          <cell r="D1342">
            <v>300</v>
          </cell>
          <cell r="E1342" t="str">
            <v>N/A</v>
          </cell>
          <cell r="F1342" t="str">
            <v>N/A</v>
          </cell>
          <cell r="H1342">
            <v>0</v>
          </cell>
        </row>
        <row r="1343">
          <cell r="A1343" t="str">
            <v>Cancellation Fee</v>
          </cell>
          <cell r="B1343" t="str">
            <v>1100406L2</v>
          </cell>
          <cell r="C1343" t="str">
            <v>Cancellation fee charged when remote installation is cancelled less than 24 Business Hours prior to the scheduled installation.</v>
          </cell>
          <cell r="D1343">
            <v>150</v>
          </cell>
          <cell r="E1343" t="str">
            <v>N/A</v>
          </cell>
          <cell r="F1343" t="str">
            <v>N/A</v>
          </cell>
          <cell r="H1343">
            <v>0</v>
          </cell>
        </row>
        <row r="1344">
          <cell r="A1344" t="str">
            <v>Rescheduling Fee</v>
          </cell>
          <cell r="B1344" t="str">
            <v>1100409L1</v>
          </cell>
          <cell r="C1344" t="str">
            <v>Rescheduling fee charged when on site installation is rescheduled less than 24 Business Hours prior to the scheduled installation.</v>
          </cell>
          <cell r="D1344">
            <v>300</v>
          </cell>
          <cell r="E1344" t="str">
            <v>N/A</v>
          </cell>
          <cell r="F1344" t="str">
            <v>N/A</v>
          </cell>
          <cell r="H1344">
            <v>0</v>
          </cell>
        </row>
        <row r="1345">
          <cell r="A1345" t="str">
            <v>Rescheduling Fee</v>
          </cell>
          <cell r="B1345" t="str">
            <v>1100409L2</v>
          </cell>
          <cell r="C1345" t="str">
            <v>Rescheduling fee charged when remote installation is rescheduled less than 24 Business Hours prior to the scheduled installation.</v>
          </cell>
          <cell r="D1345">
            <v>150</v>
          </cell>
          <cell r="E1345" t="str">
            <v>N/A</v>
          </cell>
          <cell r="F1345" t="str">
            <v>N/A</v>
          </cell>
          <cell r="H1345">
            <v>0</v>
          </cell>
        </row>
      </sheetData>
      <sheetData sheetId="3"/>
    </sheetDataSet>
  </externalBook>
</externalLink>
</file>

<file path=xl/externalLinks/externalLink32.xml><?xml version="1.0" encoding="utf-8"?>
<externalLink xmlns:r="http://schemas.openxmlformats.org/officeDocument/2006/relationships" xmlns="http://schemas.openxmlformats.org/spreadsheetml/2006/main">
  <externalBook r:id="rId1">
    <sheetNames>
      <sheetName val="SII Exhibit"/>
      <sheetName val="qtrly pitch"/>
      <sheetName val="pitch"/>
      <sheetName val="recon"/>
      <sheetName val="surplus"/>
      <sheetName val="acq var"/>
      <sheetName val="assoc co"/>
      <sheetName val="misc invest"/>
      <sheetName val="all oth ppe"/>
      <sheetName val="all oth invest"/>
      <sheetName val="Print"/>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3.xml><?xml version="1.0" encoding="utf-8"?>
<externalLink xmlns:r="http://schemas.openxmlformats.org/officeDocument/2006/relationships" xmlns="http://schemas.openxmlformats.org/spreadsheetml/2006/main">
  <externalBook r:id="rId1">
    <sheetNames>
      <sheetName val="A"/>
      <sheetName val="HISTOGRAMA-M.O"/>
      <sheetName val="Orc_Pad_Edif_Analítico"/>
      <sheetName val="Orc_Compl_Analítico"/>
      <sheetName val="List"/>
      <sheetName val="BD2"/>
      <sheetName val="HIST MO IND SEMANAS"/>
      <sheetName val="Modelo Atual (2)"/>
      <sheetName val="orc_csdareal_eng"/>
      <sheetName val="Compromissado"/>
      <sheetName val="025"/>
      <sheetName val="Curva 1 folha"/>
      <sheetName val="A_comprometer"/>
      <sheetName val="Realizado"/>
      <sheetName val="Aportes"/>
      <sheetName val="Comprometido_a_Receber"/>
      <sheetName val="Resumo"/>
      <sheetName val="TAB SALÁRIO"/>
      <sheetName val="BQMPALOC"/>
      <sheetName val="VIZ4"/>
      <sheetName val="VIZ7"/>
      <sheetName val="UZ"/>
      <sheetName val="Painel"/>
      <sheetName val="Informações"/>
      <sheetName val="Qualidade"/>
      <sheetName val="Quantitativo"/>
      <sheetName val="Segurança"/>
      <sheetName val="Cronograma"/>
      <sheetName val="Pilling"/>
      <sheetName val="IEE"/>
      <sheetName val="Curva IEE - C"/>
      <sheetName val="Curva IEE - M"/>
      <sheetName val="Implatanção"/>
      <sheetName val="Inf. Complementares"/>
      <sheetName val="Curva"/>
      <sheetName val="Mapa Chuvas"/>
      <sheetName val="Críticos"/>
      <sheetName val="Rel. Fot."/>
      <sheetName val="Quantitativo Base"/>
      <sheetName val="Cronog Pessoal Civil"/>
      <sheetName val="Cronog Pessoal Montagem"/>
      <sheetName val="Input"/>
      <sheetName val="Area Livre"/>
      <sheetName val="EAP"/>
      <sheetName val="BD"/>
      <sheetName val="Area Deviation"/>
      <sheetName val="Condulete AL - DIVERSOS"/>
      <sheetName val="Equipment Attributes"/>
      <sheetName val="ProcessSheet"/>
      <sheetName val="Price Summary"/>
      <sheetName val="HHdQTD"/>
      <sheetName val="CNAExRAT"/>
      <sheetName val="IMPROD RESUMO"/>
      <sheetName val="은행"/>
      <sheetName val="VOLUME"/>
      <sheetName val="LISTS"/>
      <sheetName val="Par"/>
      <sheetName val="RG Depots"/>
      <sheetName val="안산기계장치"/>
      <sheetName val="Hoja 1"/>
      <sheetName val="Plants Address"/>
      <sheetName val="AR01"/>
      <sheetName val="Tablas"/>
      <sheetName val="CLASIFICACION DE AI"/>
      <sheetName val="Base da Datos"/>
      <sheetName val="Jun"/>
      <sheetName val="Tables"/>
      <sheetName val="Sheet2"/>
      <sheetName val="HIST_MO_IND_SEMANAS"/>
      <sheetName val="Curva_1_folha"/>
      <sheetName val="HISTOGRAMA-M_O"/>
      <sheetName val="Modelo_Atual_(2)"/>
      <sheetName val="B"/>
      <sheetName val="Plan1"/>
      <sheetName val="SFM input"/>
      <sheetName val="Look Ups"/>
      <sheetName val="Params"/>
      <sheetName val="Datos"/>
      <sheetName val="ATIVOS"/>
      <sheetName val="Principal"/>
      <sheetName val="APPLICATION 1"/>
      <sheetName val="ESTIMATE 1"/>
      <sheetName val="JOB COST SUMMARY"/>
      <sheetName val="Operational &amp; Dim Data 1"/>
      <sheetName val="SPARE PARTS"/>
      <sheetName val="Design Criteria 1"/>
      <sheetName val="Operational &amp; Dim Data 2"/>
      <sheetName val="Design Criteria 2"/>
      <sheetName val="Operational &amp; Dim Data 3"/>
      <sheetName val="Design Criteria 3"/>
      <sheetName val="Operational &amp; Dim Data 4"/>
      <sheetName val="Design Criteria 4"/>
      <sheetName val="Cost-Misc.Comp."/>
      <sheetName val="Cost-Fab &amp; Assm"/>
      <sheetName val="Shaft&amp;Brgs"/>
      <sheetName val="SCHEDULE"/>
      <sheetName val="DRAG CONV."/>
      <sheetName val="Elec. Costs"/>
      <sheetName val="Cost-TractorComp."/>
      <sheetName val="Cost-Pans"/>
      <sheetName val="Drop Downs"/>
      <sheetName val="Revision LOG"/>
      <sheetName val="APPLICATION_1"/>
      <sheetName val="ESTIMATE_1"/>
      <sheetName val="JOB_COST_SUMMARY"/>
      <sheetName val="Operational_&amp;_Dim_Data_1"/>
      <sheetName val="SPARE_PARTS"/>
      <sheetName val="Design_Criteria_1"/>
      <sheetName val="Operational_&amp;_Dim_Data_2"/>
      <sheetName val="Design_Criteria_2"/>
      <sheetName val="Operational_&amp;_Dim_Data_3"/>
      <sheetName val="Design_Criteria_3"/>
      <sheetName val="Operational_&amp;_Dim_Data_4"/>
      <sheetName val="Design_Criteria_4"/>
      <sheetName val="Cost-Misc_Comp_"/>
      <sheetName val="Cost-Fab_&amp;_Assm"/>
      <sheetName val="DRAG_CONV_"/>
      <sheetName val="Elec__Costs"/>
      <sheetName val="Cost-TractorComp_"/>
      <sheetName val="Drop_Downs"/>
      <sheetName val="Revision_LOG"/>
      <sheetName val="Curva_1_folha1"/>
      <sheetName val="APPLICATION_11"/>
      <sheetName val="ESTIMATE_11"/>
      <sheetName val="JOB_COST_SUMMARY1"/>
      <sheetName val="Operational_&amp;_Dim_Data_11"/>
      <sheetName val="SPARE_PARTS1"/>
      <sheetName val="Design_Criteria_11"/>
      <sheetName val="Operational_&amp;_Dim_Data_21"/>
      <sheetName val="Design_Criteria_21"/>
      <sheetName val="Operational_&amp;_Dim_Data_31"/>
      <sheetName val="Design_Criteria_31"/>
      <sheetName val="Operational_&amp;_Dim_Data_41"/>
      <sheetName val="Design_Criteria_41"/>
      <sheetName val="Cost-Misc_Comp_1"/>
      <sheetName val="Cost-Fab_&amp;_Assm1"/>
      <sheetName val="DRAG_CONV_1"/>
      <sheetName val="Elec__Costs1"/>
      <sheetName val="Cost-TractorComp_1"/>
      <sheetName val="Drop_Downs1"/>
      <sheetName val="Revision_LOG1"/>
      <sheetName val="HIST_MO_IND_SEMANAS1"/>
      <sheetName val="Modelo_Atual_(2)1"/>
      <sheetName val="HISTOGRAMA-M_O1"/>
      <sheetName val="DePara"/>
      <sheetName val="BANCO IP"/>
    </sheetNames>
    <sheetDataSet>
      <sheetData sheetId="0">
        <row r="11">
          <cell r="F11">
            <v>1</v>
          </cell>
        </row>
        <row r="58">
          <cell r="AG58" t="e">
            <v>#DIV/0!</v>
          </cell>
        </row>
        <row r="60">
          <cell r="AE60" t="e">
            <v>#DIV/0!</v>
          </cell>
          <cell r="AF60" t="e">
            <v>#DIV/0!</v>
          </cell>
          <cell r="AG60" t="e">
            <v>#DIV/0!</v>
          </cell>
        </row>
        <row r="62">
          <cell r="AE62" t="e">
            <v>#DIV/0!</v>
          </cell>
          <cell r="AF62" t="e">
            <v>#DIV/0!</v>
          </cell>
          <cell r="AG62" t="e">
            <v>#DIV/0!</v>
          </cell>
        </row>
        <row r="64">
          <cell r="AE64" t="e">
            <v>#DIV/0!</v>
          </cell>
          <cell r="AF64" t="e">
            <v>#DIV/0!</v>
          </cell>
          <cell r="AG64" t="e">
            <v>#DIV/0!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11">
          <cell r="F11"/>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34.xml><?xml version="1.0" encoding="utf-8"?>
<externalLink xmlns:r="http://schemas.openxmlformats.org/officeDocument/2006/relationships" xmlns="http://schemas.openxmlformats.org/spreadsheetml/2006/main">
  <externalBook r:id="rId1">
    <sheetNames>
      <sheetName val="PPU"/>
      <sheetName val="Plan x Exec"/>
      <sheetName val="Planejamento"/>
      <sheetName val="Contr Pagam"/>
      <sheetName val="Orçamento"/>
      <sheetName val="MATERIAIS"/>
    </sheetNames>
    <sheetDataSet>
      <sheetData sheetId="0"/>
      <sheetData sheetId="1"/>
      <sheetData sheetId="2"/>
      <sheetData sheetId="3"/>
      <sheetData sheetId="4" refreshError="1">
        <row r="1">
          <cell r="A1" t="str">
            <v>FOLHA DE ENTRADA DE DADOS</v>
          </cell>
          <cell r="AA1" t="str">
            <v xml:space="preserve">FOLHA DE CUSTOS UNITARIOS BASICOS </v>
          </cell>
          <cell r="AF1" t="str">
            <v>OBRA:</v>
          </cell>
          <cell r="AH1" t="str">
            <v>ELÉTRICA DB 1</v>
          </cell>
          <cell r="AK1" t="str">
            <v>PROPOSTA =</v>
          </cell>
          <cell r="AM1" t="str">
            <v>CODERN - REFORMA ELÉTRICA DB 1</v>
          </cell>
        </row>
        <row r="2">
          <cell r="AA2" t="str">
            <v>*</v>
          </cell>
          <cell r="AB2" t="str">
            <v>====</v>
          </cell>
          <cell r="AC2" t="str">
            <v>=</v>
          </cell>
          <cell r="AD2" t="str">
            <v>=============================</v>
          </cell>
          <cell r="AE2" t="str">
            <v>=</v>
          </cell>
          <cell r="AF2" t="str">
            <v>======</v>
          </cell>
          <cell r="AG2" t="str">
            <v>=</v>
          </cell>
          <cell r="AH2" t="str">
            <v>==============</v>
          </cell>
          <cell r="AI2" t="str">
            <v>=</v>
          </cell>
          <cell r="AJ2" t="str">
            <v>==============</v>
          </cell>
          <cell r="AK2" t="str">
            <v>=</v>
          </cell>
          <cell r="AL2" t="str">
            <v>==============</v>
          </cell>
          <cell r="AM2" t="str">
            <v>=</v>
          </cell>
          <cell r="AN2" t="str">
            <v>==============</v>
          </cell>
          <cell r="AO2" t="str">
            <v>=</v>
          </cell>
          <cell r="AP2" t="str">
            <v>=</v>
          </cell>
          <cell r="AQ2" t="str">
            <v>*</v>
          </cell>
        </row>
        <row r="3">
          <cell r="AA3" t="str">
            <v>|</v>
          </cell>
          <cell r="AB3" t="str">
            <v>SERVICO : LAVAGEM C/ AGUA</v>
          </cell>
          <cell r="AG3" t="str">
            <v>|</v>
          </cell>
          <cell r="AH3" t="str">
            <v>PROD.(m2/hr)</v>
          </cell>
          <cell r="AI3" t="str">
            <v>=</v>
          </cell>
          <cell r="AJ3">
            <v>10</v>
          </cell>
          <cell r="AM3" t="str">
            <v>|</v>
          </cell>
          <cell r="AN3" t="str">
            <v>PRAZO(meses)</v>
          </cell>
          <cell r="AO3" t="str">
            <v>=</v>
          </cell>
          <cell r="AP3">
            <v>0</v>
          </cell>
          <cell r="AQ3" t="str">
            <v>|</v>
          </cell>
        </row>
        <row r="4">
          <cell r="AA4" t="str">
            <v>|</v>
          </cell>
          <cell r="AB4" t="str">
            <v>----</v>
          </cell>
          <cell r="AC4" t="str">
            <v>-</v>
          </cell>
          <cell r="AD4" t="str">
            <v>-----------------------------</v>
          </cell>
          <cell r="AE4" t="str">
            <v>-</v>
          </cell>
          <cell r="AF4" t="str">
            <v>------</v>
          </cell>
          <cell r="AG4" t="str">
            <v>-</v>
          </cell>
          <cell r="AH4" t="str">
            <v>--------------</v>
          </cell>
          <cell r="AI4" t="str">
            <v>-</v>
          </cell>
          <cell r="AJ4" t="str">
            <v>--------------</v>
          </cell>
          <cell r="AK4" t="str">
            <v>-</v>
          </cell>
          <cell r="AL4" t="str">
            <v>--------------</v>
          </cell>
          <cell r="AM4" t="str">
            <v>-</v>
          </cell>
          <cell r="AN4" t="str">
            <v>-</v>
          </cell>
          <cell r="AO4" t="str">
            <v>-</v>
          </cell>
          <cell r="AP4" t="str">
            <v>-</v>
          </cell>
          <cell r="AQ4" t="str">
            <v>|</v>
          </cell>
        </row>
        <row r="5">
          <cell r="AA5" t="str">
            <v>|</v>
          </cell>
          <cell r="AC5" t="str">
            <v>|</v>
          </cell>
          <cell r="AE5" t="str">
            <v>|</v>
          </cell>
          <cell r="AG5" t="str">
            <v>|</v>
          </cell>
          <cell r="AI5" t="str">
            <v>|</v>
          </cell>
          <cell r="AJ5" t="str">
            <v>UNITARIO</v>
          </cell>
          <cell r="AK5" t="str">
            <v>|</v>
          </cell>
          <cell r="AM5" t="str">
            <v>|</v>
          </cell>
          <cell r="AN5" t="str">
            <v>R$</v>
          </cell>
          <cell r="AO5" t="str">
            <v>|</v>
          </cell>
          <cell r="AP5" t="str">
            <v>R$ TOTAL</v>
          </cell>
          <cell r="AQ5" t="str">
            <v>|</v>
          </cell>
        </row>
        <row r="6">
          <cell r="AA6" t="str">
            <v>|</v>
          </cell>
          <cell r="AB6" t="str">
            <v>ITEM</v>
          </cell>
          <cell r="AC6" t="str">
            <v>|</v>
          </cell>
          <cell r="AD6" t="str">
            <v>DESCRICAO</v>
          </cell>
          <cell r="AE6" t="str">
            <v>|</v>
          </cell>
          <cell r="AF6" t="str">
            <v xml:space="preserve"> UNID.</v>
          </cell>
          <cell r="AG6" t="str">
            <v>|</v>
          </cell>
          <cell r="AH6" t="str">
            <v>QUANTIDADE</v>
          </cell>
          <cell r="AI6" t="str">
            <v>|</v>
          </cell>
          <cell r="AJ6" t="str">
            <v>R$ / UN.</v>
          </cell>
          <cell r="AK6" t="str">
            <v>|</v>
          </cell>
          <cell r="AL6" t="str">
            <v>MESES</v>
          </cell>
          <cell r="AM6" t="str">
            <v>|</v>
          </cell>
          <cell r="AN6" t="str">
            <v>TOTAL</v>
          </cell>
          <cell r="AO6" t="str">
            <v>|</v>
          </cell>
          <cell r="AP6" t="str">
            <v>ITEM</v>
          </cell>
          <cell r="AQ6" t="str">
            <v>|</v>
          </cell>
        </row>
        <row r="7">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row>
        <row r="8">
          <cell r="AA8" t="str">
            <v>|</v>
          </cell>
          <cell r="AB8" t="str">
            <v>01</v>
          </cell>
          <cell r="AC8" t="str">
            <v>|</v>
          </cell>
          <cell r="AD8" t="str">
            <v>MAO DE OBRA DIRETA:</v>
          </cell>
          <cell r="AE8" t="str">
            <v>|</v>
          </cell>
          <cell r="AG8" t="str">
            <v>|</v>
          </cell>
          <cell r="AI8" t="str">
            <v>|</v>
          </cell>
          <cell r="AK8" t="str">
            <v>|</v>
          </cell>
          <cell r="AM8" t="str">
            <v>|</v>
          </cell>
          <cell r="AO8" t="str">
            <v>|</v>
          </cell>
          <cell r="AP8">
            <v>0</v>
          </cell>
          <cell r="AQ8" t="str">
            <v>|</v>
          </cell>
        </row>
        <row r="9">
          <cell r="AA9" t="str">
            <v>|</v>
          </cell>
          <cell r="AB9" t="str">
            <v>02</v>
          </cell>
          <cell r="AC9" t="str">
            <v>|</v>
          </cell>
          <cell r="AD9" t="str">
            <v xml:space="preserve">CHEFE DE EQUIPE   </v>
          </cell>
          <cell r="AE9" t="str">
            <v>|</v>
          </cell>
          <cell r="AF9" t="str">
            <v>H/mes</v>
          </cell>
          <cell r="AG9" t="str">
            <v>|</v>
          </cell>
          <cell r="AH9">
            <v>0</v>
          </cell>
          <cell r="AI9" t="str">
            <v>|</v>
          </cell>
          <cell r="AJ9">
            <v>1540</v>
          </cell>
          <cell r="AK9" t="str">
            <v>|</v>
          </cell>
          <cell r="AL9">
            <v>0</v>
          </cell>
          <cell r="AM9" t="str">
            <v>|</v>
          </cell>
          <cell r="AN9">
            <v>0</v>
          </cell>
          <cell r="AO9" t="str">
            <v>|</v>
          </cell>
          <cell r="AP9" t="str">
            <v>-</v>
          </cell>
          <cell r="AQ9" t="str">
            <v>|</v>
          </cell>
        </row>
        <row r="10">
          <cell r="AA10" t="str">
            <v>|</v>
          </cell>
          <cell r="AB10" t="str">
            <v>03</v>
          </cell>
          <cell r="AC10" t="str">
            <v>|</v>
          </cell>
          <cell r="AD10" t="str">
            <v xml:space="preserve">AJUDANTE          </v>
          </cell>
          <cell r="AE10" t="str">
            <v>|</v>
          </cell>
          <cell r="AF10" t="str">
            <v>H/mes</v>
          </cell>
          <cell r="AG10" t="str">
            <v>|</v>
          </cell>
          <cell r="AH10">
            <v>0</v>
          </cell>
          <cell r="AI10" t="str">
            <v>|</v>
          </cell>
          <cell r="AJ10">
            <v>550</v>
          </cell>
          <cell r="AK10" t="str">
            <v>|</v>
          </cell>
          <cell r="AL10">
            <v>0</v>
          </cell>
          <cell r="AM10" t="str">
            <v>|</v>
          </cell>
          <cell r="AN10">
            <v>0</v>
          </cell>
          <cell r="AO10" t="str">
            <v>|</v>
          </cell>
          <cell r="AQ10" t="str">
            <v>|</v>
          </cell>
        </row>
        <row r="11">
          <cell r="AA11" t="str">
            <v>|</v>
          </cell>
          <cell r="AB11" t="str">
            <v>04</v>
          </cell>
          <cell r="AC11" t="str">
            <v>|</v>
          </cell>
          <cell r="AE11" t="str">
            <v>|</v>
          </cell>
          <cell r="AG11" t="str">
            <v>|</v>
          </cell>
          <cell r="AI11" t="str">
            <v>|</v>
          </cell>
          <cell r="AJ11">
            <v>0</v>
          </cell>
          <cell r="AK11" t="str">
            <v>|</v>
          </cell>
          <cell r="AL11">
            <v>0</v>
          </cell>
          <cell r="AM11" t="str">
            <v>|</v>
          </cell>
          <cell r="AN11">
            <v>0</v>
          </cell>
          <cell r="AO11" t="str">
            <v>|</v>
          </cell>
          <cell r="AQ11" t="str">
            <v>|</v>
          </cell>
        </row>
        <row r="12">
          <cell r="AA12" t="str">
            <v>|</v>
          </cell>
          <cell r="AB12" t="str">
            <v>05</v>
          </cell>
          <cell r="AC12" t="str">
            <v>|</v>
          </cell>
          <cell r="AE12" t="str">
            <v>|</v>
          </cell>
          <cell r="AG12" t="str">
            <v>|</v>
          </cell>
          <cell r="AI12" t="str">
            <v>|</v>
          </cell>
          <cell r="AJ12">
            <v>0</v>
          </cell>
          <cell r="AK12" t="str">
            <v>|</v>
          </cell>
          <cell r="AL12">
            <v>0</v>
          </cell>
          <cell r="AM12" t="str">
            <v>|</v>
          </cell>
          <cell r="AN12">
            <v>0</v>
          </cell>
          <cell r="AO12" t="str">
            <v>|</v>
          </cell>
          <cell r="AQ12" t="str">
            <v>|</v>
          </cell>
        </row>
        <row r="13">
          <cell r="AA13" t="str">
            <v>|</v>
          </cell>
          <cell r="AB13" t="str">
            <v>06</v>
          </cell>
          <cell r="AC13" t="str">
            <v>|</v>
          </cell>
          <cell r="AE13" t="str">
            <v>|</v>
          </cell>
          <cell r="AF13" t="str">
            <v>-</v>
          </cell>
          <cell r="AG13" t="str">
            <v>-</v>
          </cell>
          <cell r="AH13" t="str">
            <v>-</v>
          </cell>
          <cell r="AI13" t="str">
            <v>|</v>
          </cell>
          <cell r="AK13" t="str">
            <v>|</v>
          </cell>
          <cell r="AM13" t="str">
            <v>|</v>
          </cell>
          <cell r="AO13" t="str">
            <v>|</v>
          </cell>
          <cell r="AQ13" t="str">
            <v>|</v>
          </cell>
        </row>
        <row r="14">
          <cell r="AA14" t="str">
            <v>|</v>
          </cell>
          <cell r="AB14" t="str">
            <v>07</v>
          </cell>
          <cell r="AC14" t="str">
            <v>|</v>
          </cell>
          <cell r="AD14" t="str">
            <v xml:space="preserve">                          TOTAL M.O.D.</v>
          </cell>
          <cell r="AG14" t="str">
            <v>|</v>
          </cell>
          <cell r="AH14">
            <v>0</v>
          </cell>
          <cell r="AI14" t="str">
            <v>|</v>
          </cell>
          <cell r="AK14" t="str">
            <v>|</v>
          </cell>
          <cell r="AM14" t="str">
            <v>|</v>
          </cell>
          <cell r="AO14" t="str">
            <v>|</v>
          </cell>
          <cell r="AQ14" t="str">
            <v>|</v>
          </cell>
        </row>
        <row r="15">
          <cell r="AA15" t="str">
            <v>|</v>
          </cell>
          <cell r="AB15" t="str">
            <v>08</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row>
        <row r="16">
          <cell r="AA16" t="str">
            <v>|</v>
          </cell>
          <cell r="AB16" t="str">
            <v>11</v>
          </cell>
          <cell r="AC16" t="str">
            <v>|</v>
          </cell>
          <cell r="AD16" t="str">
            <v>E.P.I'S :</v>
          </cell>
          <cell r="AE16" t="str">
            <v>|</v>
          </cell>
          <cell r="AG16" t="str">
            <v>|</v>
          </cell>
          <cell r="AH16" t="str">
            <v>DURAB.(meses)</v>
          </cell>
          <cell r="AI16" t="str">
            <v>|</v>
          </cell>
          <cell r="AJ16" t="str">
            <v>QTDADE</v>
          </cell>
          <cell r="AK16" t="str">
            <v>|</v>
          </cell>
          <cell r="AL16" t="str">
            <v>R$/UN</v>
          </cell>
          <cell r="AM16" t="str">
            <v>|</v>
          </cell>
          <cell r="AO16" t="str">
            <v>|</v>
          </cell>
          <cell r="AP16">
            <v>0</v>
          </cell>
          <cell r="AQ16" t="str">
            <v>|</v>
          </cell>
        </row>
        <row r="17">
          <cell r="AA17" t="str">
            <v>|</v>
          </cell>
          <cell r="AB17" t="str">
            <v>12</v>
          </cell>
          <cell r="AC17" t="str">
            <v>|</v>
          </cell>
          <cell r="AE17" t="str">
            <v>|</v>
          </cell>
          <cell r="AG17" t="str">
            <v>|</v>
          </cell>
          <cell r="AH17" t="str">
            <v>--------------</v>
          </cell>
          <cell r="AI17" t="str">
            <v>|</v>
          </cell>
          <cell r="AJ17" t="str">
            <v>-</v>
          </cell>
          <cell r="AK17" t="str">
            <v>|</v>
          </cell>
          <cell r="AL17" t="str">
            <v>-</v>
          </cell>
          <cell r="AM17" t="str">
            <v>|</v>
          </cell>
          <cell r="AO17" t="str">
            <v>|</v>
          </cell>
          <cell r="AP17" t="str">
            <v>-</v>
          </cell>
          <cell r="AQ17" t="str">
            <v>|</v>
          </cell>
        </row>
        <row r="18">
          <cell r="AA18" t="str">
            <v>|</v>
          </cell>
          <cell r="AB18" t="str">
            <v>13</v>
          </cell>
          <cell r="AC18" t="str">
            <v>|</v>
          </cell>
          <cell r="AD18" t="str">
            <v xml:space="preserve">          CAPACETE PROTECAO</v>
          </cell>
          <cell r="AE18" t="str">
            <v>|</v>
          </cell>
          <cell r="AF18" t="str">
            <v>pcs.</v>
          </cell>
          <cell r="AG18" t="str">
            <v>|</v>
          </cell>
          <cell r="AH18">
            <v>6</v>
          </cell>
          <cell r="AI18" t="str">
            <v>|</v>
          </cell>
          <cell r="AJ18">
            <v>0</v>
          </cell>
          <cell r="AK18" t="str">
            <v>|</v>
          </cell>
          <cell r="AL18">
            <v>11</v>
          </cell>
          <cell r="AM18" t="str">
            <v>|</v>
          </cell>
          <cell r="AN18">
            <v>0</v>
          </cell>
          <cell r="AO18" t="str">
            <v>|</v>
          </cell>
          <cell r="AQ18" t="str">
            <v>|</v>
          </cell>
        </row>
        <row r="19">
          <cell r="AA19" t="str">
            <v>|</v>
          </cell>
          <cell r="AB19" t="str">
            <v>14</v>
          </cell>
          <cell r="AC19" t="str">
            <v>|</v>
          </cell>
          <cell r="AD19" t="str">
            <v xml:space="preserve">          MACACAO          </v>
          </cell>
          <cell r="AE19" t="str">
            <v>|</v>
          </cell>
          <cell r="AF19" t="str">
            <v>pcs.</v>
          </cell>
          <cell r="AG19" t="str">
            <v>|</v>
          </cell>
          <cell r="AH19">
            <v>3</v>
          </cell>
          <cell r="AI19" t="str">
            <v>|</v>
          </cell>
          <cell r="AJ19">
            <v>0</v>
          </cell>
          <cell r="AK19" t="str">
            <v>|</v>
          </cell>
          <cell r="AL19">
            <v>42</v>
          </cell>
          <cell r="AM19" t="str">
            <v>|</v>
          </cell>
          <cell r="AN19">
            <v>0</v>
          </cell>
          <cell r="AO19" t="str">
            <v>|</v>
          </cell>
          <cell r="AQ19" t="str">
            <v>|</v>
          </cell>
        </row>
        <row r="20">
          <cell r="AA20" t="str">
            <v>|</v>
          </cell>
          <cell r="AB20" t="str">
            <v>15</v>
          </cell>
          <cell r="AC20" t="str">
            <v>|</v>
          </cell>
          <cell r="AD20" t="str">
            <v xml:space="preserve">          BOTA DE SEGURANCA</v>
          </cell>
          <cell r="AE20" t="str">
            <v>|</v>
          </cell>
          <cell r="AF20" t="str">
            <v>pcs.</v>
          </cell>
          <cell r="AG20" t="str">
            <v>|</v>
          </cell>
          <cell r="AH20">
            <v>3</v>
          </cell>
          <cell r="AI20" t="str">
            <v>|</v>
          </cell>
          <cell r="AJ20">
            <v>0</v>
          </cell>
          <cell r="AK20" t="str">
            <v>|</v>
          </cell>
          <cell r="AL20">
            <v>35</v>
          </cell>
          <cell r="AM20" t="str">
            <v>|</v>
          </cell>
          <cell r="AN20">
            <v>0</v>
          </cell>
          <cell r="AO20" t="str">
            <v>|</v>
          </cell>
          <cell r="AQ20" t="str">
            <v>|</v>
          </cell>
        </row>
        <row r="21">
          <cell r="AA21" t="str">
            <v>|</v>
          </cell>
          <cell r="AB21" t="str">
            <v>16</v>
          </cell>
          <cell r="AC21" t="str">
            <v>|</v>
          </cell>
          <cell r="AE21" t="str">
            <v>|</v>
          </cell>
          <cell r="AG21" t="str">
            <v>|</v>
          </cell>
          <cell r="AH21">
            <v>0</v>
          </cell>
          <cell r="AI21" t="str">
            <v>|</v>
          </cell>
          <cell r="AJ21">
            <v>0</v>
          </cell>
          <cell r="AK21" t="str">
            <v>|</v>
          </cell>
          <cell r="AL21">
            <v>0</v>
          </cell>
          <cell r="AM21" t="str">
            <v>|</v>
          </cell>
          <cell r="AN21">
            <v>0</v>
          </cell>
          <cell r="AO21" t="str">
            <v>|</v>
          </cell>
          <cell r="AQ21" t="str">
            <v>|</v>
          </cell>
        </row>
        <row r="22">
          <cell r="AA22" t="str">
            <v>|</v>
          </cell>
          <cell r="AB22" t="str">
            <v>17</v>
          </cell>
          <cell r="AC22" t="str">
            <v>|</v>
          </cell>
          <cell r="AE22" t="str">
            <v>|</v>
          </cell>
          <cell r="AG22" t="str">
            <v>|</v>
          </cell>
          <cell r="AH22">
            <v>0</v>
          </cell>
          <cell r="AI22" t="str">
            <v>|</v>
          </cell>
          <cell r="AJ22">
            <v>0</v>
          </cell>
          <cell r="AK22" t="str">
            <v>|</v>
          </cell>
          <cell r="AL22">
            <v>0</v>
          </cell>
          <cell r="AM22" t="str">
            <v>|</v>
          </cell>
          <cell r="AN22">
            <v>0</v>
          </cell>
          <cell r="AO22" t="str">
            <v>|</v>
          </cell>
          <cell r="AQ22" t="str">
            <v>|</v>
          </cell>
        </row>
        <row r="23">
          <cell r="AA23" t="str">
            <v>|</v>
          </cell>
          <cell r="AB23" t="str">
            <v>18</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row>
        <row r="24">
          <cell r="AA24" t="str">
            <v>|</v>
          </cell>
          <cell r="AB24" t="str">
            <v>19</v>
          </cell>
          <cell r="AC24" t="str">
            <v>|</v>
          </cell>
          <cell r="AD24" t="str">
            <v>DESPESAS ADMINISTRATIVAS :</v>
          </cell>
          <cell r="AE24" t="str">
            <v>|</v>
          </cell>
          <cell r="AG24" t="str">
            <v>|</v>
          </cell>
          <cell r="AI24" t="str">
            <v>|</v>
          </cell>
          <cell r="AK24" t="str">
            <v>|</v>
          </cell>
          <cell r="AM24" t="str">
            <v>|</v>
          </cell>
          <cell r="AO24" t="str">
            <v>|</v>
          </cell>
          <cell r="AP24">
            <v>0</v>
          </cell>
          <cell r="AQ24" t="str">
            <v>|</v>
          </cell>
        </row>
        <row r="25">
          <cell r="AA25" t="str">
            <v>|</v>
          </cell>
          <cell r="AB25" t="str">
            <v>20</v>
          </cell>
          <cell r="AC25" t="str">
            <v>|</v>
          </cell>
          <cell r="AD25" t="str">
            <v xml:space="preserve">          CAFE' MANHA</v>
          </cell>
          <cell r="AE25" t="str">
            <v>|</v>
          </cell>
          <cell r="AF25" t="str">
            <v>un/mes</v>
          </cell>
          <cell r="AG25" t="str">
            <v>|</v>
          </cell>
          <cell r="AH25">
            <v>0</v>
          </cell>
          <cell r="AI25" t="str">
            <v>|</v>
          </cell>
          <cell r="AJ25">
            <v>5</v>
          </cell>
          <cell r="AK25" t="str">
            <v>|</v>
          </cell>
          <cell r="AL25">
            <v>0</v>
          </cell>
          <cell r="AM25" t="str">
            <v>|</v>
          </cell>
          <cell r="AN25">
            <v>0</v>
          </cell>
          <cell r="AO25" t="str">
            <v>|</v>
          </cell>
          <cell r="AP25" t="str">
            <v>-</v>
          </cell>
          <cell r="AQ25" t="str">
            <v>|</v>
          </cell>
        </row>
        <row r="26">
          <cell r="AA26" t="str">
            <v>|</v>
          </cell>
          <cell r="AB26" t="str">
            <v>21</v>
          </cell>
          <cell r="AC26" t="str">
            <v>|</v>
          </cell>
          <cell r="AD26" t="str">
            <v xml:space="preserve">          REFEICAO (ALMOCO)</v>
          </cell>
          <cell r="AE26" t="str">
            <v>|</v>
          </cell>
          <cell r="AF26" t="str">
            <v>un/mes</v>
          </cell>
          <cell r="AG26" t="str">
            <v>|</v>
          </cell>
          <cell r="AH26">
            <v>0</v>
          </cell>
          <cell r="AI26" t="str">
            <v>|</v>
          </cell>
          <cell r="AJ26">
            <v>10</v>
          </cell>
          <cell r="AK26" t="str">
            <v>|</v>
          </cell>
          <cell r="AL26">
            <v>0</v>
          </cell>
          <cell r="AM26" t="str">
            <v>|</v>
          </cell>
          <cell r="AN26">
            <v>0</v>
          </cell>
          <cell r="AO26" t="str">
            <v>|</v>
          </cell>
          <cell r="AQ26" t="str">
            <v>|</v>
          </cell>
        </row>
        <row r="27">
          <cell r="AA27" t="str">
            <v>|</v>
          </cell>
          <cell r="AB27" t="str">
            <v>22</v>
          </cell>
          <cell r="AC27" t="str">
            <v>|</v>
          </cell>
          <cell r="AD27" t="str">
            <v xml:space="preserve">          REFEICAO (JANTA)</v>
          </cell>
          <cell r="AE27" t="str">
            <v>|</v>
          </cell>
          <cell r="AF27" t="str">
            <v>un/mes</v>
          </cell>
          <cell r="AG27" t="str">
            <v>|</v>
          </cell>
          <cell r="AI27" t="str">
            <v>|</v>
          </cell>
          <cell r="AJ27">
            <v>10</v>
          </cell>
          <cell r="AK27" t="str">
            <v>|</v>
          </cell>
          <cell r="AL27">
            <v>0</v>
          </cell>
          <cell r="AM27" t="str">
            <v>|</v>
          </cell>
          <cell r="AN27">
            <v>0</v>
          </cell>
          <cell r="AO27" t="str">
            <v>|</v>
          </cell>
          <cell r="AQ27" t="str">
            <v>|</v>
          </cell>
        </row>
        <row r="28">
          <cell r="AA28" t="str">
            <v>|</v>
          </cell>
          <cell r="AB28" t="str">
            <v>23</v>
          </cell>
          <cell r="AC28" t="str">
            <v>|</v>
          </cell>
          <cell r="AE28" t="str">
            <v>|</v>
          </cell>
          <cell r="AG28" t="str">
            <v>|</v>
          </cell>
          <cell r="AI28" t="str">
            <v>|</v>
          </cell>
          <cell r="AK28" t="str">
            <v>|</v>
          </cell>
          <cell r="AM28" t="str">
            <v>|</v>
          </cell>
          <cell r="AN28">
            <v>0</v>
          </cell>
          <cell r="AO28" t="str">
            <v>|</v>
          </cell>
          <cell r="AQ28" t="str">
            <v>|</v>
          </cell>
        </row>
        <row r="29">
          <cell r="AA29" t="str">
            <v>|</v>
          </cell>
          <cell r="AB29" t="str">
            <v>24</v>
          </cell>
          <cell r="AC29" t="str">
            <v>|</v>
          </cell>
          <cell r="AE29" t="str">
            <v>|</v>
          </cell>
          <cell r="AG29" t="str">
            <v>|</v>
          </cell>
          <cell r="AI29" t="str">
            <v>|</v>
          </cell>
          <cell r="AK29" t="str">
            <v>|</v>
          </cell>
          <cell r="AM29" t="str">
            <v>|</v>
          </cell>
          <cell r="AN29">
            <v>0</v>
          </cell>
          <cell r="AO29" t="str">
            <v>|</v>
          </cell>
          <cell r="AQ29" t="str">
            <v>|</v>
          </cell>
        </row>
        <row r="30">
          <cell r="AA30" t="str">
            <v>|</v>
          </cell>
          <cell r="AB30" t="str">
            <v>25</v>
          </cell>
          <cell r="AC30" t="str">
            <v>|</v>
          </cell>
          <cell r="AD30" t="str">
            <v>-----------------------------</v>
          </cell>
          <cell r="AE30" t="str">
            <v>-</v>
          </cell>
          <cell r="AF30" t="str">
            <v>------</v>
          </cell>
          <cell r="AG30" t="str">
            <v>-</v>
          </cell>
          <cell r="AH30" t="str">
            <v>--------------</v>
          </cell>
          <cell r="AI30" t="str">
            <v>-</v>
          </cell>
          <cell r="AJ30" t="str">
            <v>--------------</v>
          </cell>
          <cell r="AK30" t="str">
            <v>-</v>
          </cell>
          <cell r="AL30" t="str">
            <v>--------------</v>
          </cell>
          <cell r="AM30" t="str">
            <v>-</v>
          </cell>
          <cell r="AN30" t="str">
            <v>-</v>
          </cell>
          <cell r="AO30" t="str">
            <v>-</v>
          </cell>
          <cell r="AP30" t="str">
            <v>-</v>
          </cell>
          <cell r="AQ30" t="str">
            <v>|</v>
          </cell>
        </row>
        <row r="31">
          <cell r="AA31" t="str">
            <v>|</v>
          </cell>
          <cell r="AB31" t="str">
            <v>26</v>
          </cell>
          <cell r="AC31" t="str">
            <v>|</v>
          </cell>
          <cell r="AD31" t="str">
            <v>MATERIAIS CONSUMO :</v>
          </cell>
          <cell r="AE31" t="str">
            <v>|</v>
          </cell>
          <cell r="AG31" t="str">
            <v>|</v>
          </cell>
          <cell r="AH31" t="str">
            <v>REND.(m2/un.)</v>
          </cell>
          <cell r="AI31" t="str">
            <v>|</v>
          </cell>
          <cell r="AK31" t="str">
            <v>|</v>
          </cell>
          <cell r="AM31" t="str">
            <v>|</v>
          </cell>
          <cell r="AO31" t="str">
            <v>|</v>
          </cell>
          <cell r="AP31">
            <v>0</v>
          </cell>
          <cell r="AQ31" t="str">
            <v>|</v>
          </cell>
        </row>
        <row r="32">
          <cell r="AA32" t="str">
            <v>|</v>
          </cell>
          <cell r="AB32" t="str">
            <v>27</v>
          </cell>
          <cell r="AC32" t="str">
            <v>|</v>
          </cell>
          <cell r="AE32" t="str">
            <v>|</v>
          </cell>
          <cell r="AG32" t="str">
            <v>|</v>
          </cell>
          <cell r="AH32" t="str">
            <v>--------------</v>
          </cell>
          <cell r="AI32" t="str">
            <v>|</v>
          </cell>
          <cell r="AK32" t="str">
            <v>|</v>
          </cell>
          <cell r="AM32" t="str">
            <v>|</v>
          </cell>
          <cell r="AO32" t="str">
            <v>|</v>
          </cell>
          <cell r="AP32" t="str">
            <v>-</v>
          </cell>
          <cell r="AQ32" t="str">
            <v>|</v>
          </cell>
        </row>
        <row r="33">
          <cell r="AA33" t="str">
            <v>|</v>
          </cell>
          <cell r="AB33" t="str">
            <v>28</v>
          </cell>
          <cell r="AC33" t="str">
            <v>|</v>
          </cell>
          <cell r="AD33" t="str">
            <v xml:space="preserve">          ESCOVA DE NYLON</v>
          </cell>
          <cell r="AE33" t="str">
            <v>|</v>
          </cell>
          <cell r="AF33" t="str">
            <v>pcs.</v>
          </cell>
          <cell r="AG33" t="str">
            <v>|</v>
          </cell>
          <cell r="AH33">
            <v>100</v>
          </cell>
          <cell r="AI33" t="str">
            <v>|</v>
          </cell>
          <cell r="AJ33">
            <v>0</v>
          </cell>
          <cell r="AK33" t="str">
            <v>|</v>
          </cell>
          <cell r="AL33">
            <v>2.5</v>
          </cell>
          <cell r="AM33" t="str">
            <v>|</v>
          </cell>
          <cell r="AN33">
            <v>0</v>
          </cell>
          <cell r="AO33" t="str">
            <v>|</v>
          </cell>
          <cell r="AQ33" t="str">
            <v>|</v>
          </cell>
        </row>
        <row r="34">
          <cell r="AA34" t="str">
            <v>|</v>
          </cell>
          <cell r="AB34" t="str">
            <v>29</v>
          </cell>
          <cell r="AC34" t="str">
            <v>|</v>
          </cell>
          <cell r="AD34" t="str">
            <v xml:space="preserve">          SABAO EM PO</v>
          </cell>
          <cell r="AE34" t="str">
            <v>|</v>
          </cell>
          <cell r="AF34" t="str">
            <v>cxs.</v>
          </cell>
          <cell r="AG34" t="str">
            <v>|</v>
          </cell>
          <cell r="AH34">
            <v>100</v>
          </cell>
          <cell r="AI34" t="str">
            <v>|</v>
          </cell>
          <cell r="AJ34">
            <v>0</v>
          </cell>
          <cell r="AK34" t="str">
            <v>|</v>
          </cell>
          <cell r="AL34">
            <v>2.6</v>
          </cell>
          <cell r="AM34" t="str">
            <v>|</v>
          </cell>
          <cell r="AN34">
            <v>0</v>
          </cell>
          <cell r="AO34" t="str">
            <v>|</v>
          </cell>
          <cell r="AQ34" t="str">
            <v>|</v>
          </cell>
        </row>
        <row r="35">
          <cell r="AA35" t="str">
            <v>|</v>
          </cell>
          <cell r="AB35" t="str">
            <v>30</v>
          </cell>
          <cell r="AC35" t="str">
            <v>|</v>
          </cell>
          <cell r="AE35" t="str">
            <v>|</v>
          </cell>
          <cell r="AG35" t="str">
            <v>|</v>
          </cell>
          <cell r="AH35">
            <v>0</v>
          </cell>
          <cell r="AI35" t="str">
            <v>|</v>
          </cell>
          <cell r="AJ35">
            <v>0</v>
          </cell>
          <cell r="AK35" t="str">
            <v>|</v>
          </cell>
          <cell r="AL35">
            <v>0</v>
          </cell>
          <cell r="AM35" t="str">
            <v>|</v>
          </cell>
          <cell r="AN35">
            <v>0</v>
          </cell>
          <cell r="AO35" t="str">
            <v>|</v>
          </cell>
          <cell r="AQ35" t="str">
            <v>|</v>
          </cell>
        </row>
        <row r="36">
          <cell r="AA36" t="str">
            <v>|</v>
          </cell>
          <cell r="AB36" t="str">
            <v>31</v>
          </cell>
          <cell r="AC36" t="str">
            <v>|</v>
          </cell>
          <cell r="AE36" t="str">
            <v>|</v>
          </cell>
          <cell r="AG36" t="str">
            <v>|</v>
          </cell>
          <cell r="AH36">
            <v>0</v>
          </cell>
          <cell r="AI36" t="str">
            <v>|</v>
          </cell>
          <cell r="AJ36">
            <v>0</v>
          </cell>
          <cell r="AK36" t="str">
            <v>|</v>
          </cell>
          <cell r="AL36">
            <v>0</v>
          </cell>
          <cell r="AM36" t="str">
            <v>|</v>
          </cell>
          <cell r="AN36">
            <v>0</v>
          </cell>
          <cell r="AO36" t="str">
            <v>|</v>
          </cell>
          <cell r="AQ36" t="str">
            <v>|</v>
          </cell>
        </row>
        <row r="37">
          <cell r="AA37" t="str">
            <v>|</v>
          </cell>
          <cell r="AB37" t="str">
            <v>32</v>
          </cell>
          <cell r="AC37" t="str">
            <v>|</v>
          </cell>
          <cell r="AE37" t="str">
            <v>|</v>
          </cell>
          <cell r="AG37" t="str">
            <v>|</v>
          </cell>
          <cell r="AI37" t="str">
            <v>|</v>
          </cell>
          <cell r="AK37" t="str">
            <v>|</v>
          </cell>
          <cell r="AM37" t="str">
            <v>|</v>
          </cell>
          <cell r="AN37">
            <v>0</v>
          </cell>
          <cell r="AO37" t="str">
            <v>|</v>
          </cell>
          <cell r="AQ37" t="str">
            <v>|</v>
          </cell>
        </row>
        <row r="38">
          <cell r="AA38" t="str">
            <v>|</v>
          </cell>
          <cell r="AB38" t="str">
            <v>33</v>
          </cell>
          <cell r="AC38" t="str">
            <v>|</v>
          </cell>
          <cell r="AE38" t="str">
            <v>|</v>
          </cell>
          <cell r="AG38" t="str">
            <v>|</v>
          </cell>
          <cell r="AI38" t="str">
            <v>|</v>
          </cell>
          <cell r="AK38" t="str">
            <v>|</v>
          </cell>
          <cell r="AM38" t="str">
            <v>|</v>
          </cell>
          <cell r="AN38">
            <v>0</v>
          </cell>
          <cell r="AO38" t="str">
            <v>|</v>
          </cell>
          <cell r="AQ38" t="str">
            <v>|</v>
          </cell>
        </row>
        <row r="39">
          <cell r="AA39" t="str">
            <v>|</v>
          </cell>
          <cell r="AB39" t="str">
            <v>34</v>
          </cell>
          <cell r="AC39" t="str">
            <v>|</v>
          </cell>
          <cell r="AD39" t="str">
            <v>-----------------------------</v>
          </cell>
          <cell r="AE39" t="str">
            <v>-</v>
          </cell>
          <cell r="AF39" t="str">
            <v>------</v>
          </cell>
          <cell r="AG39" t="str">
            <v>-</v>
          </cell>
          <cell r="AH39" t="str">
            <v>--------------</v>
          </cell>
          <cell r="AI39" t="str">
            <v>-</v>
          </cell>
          <cell r="AJ39" t="str">
            <v>--------------</v>
          </cell>
          <cell r="AK39" t="str">
            <v>-</v>
          </cell>
          <cell r="AL39" t="str">
            <v>--------------</v>
          </cell>
          <cell r="AM39" t="str">
            <v>-</v>
          </cell>
          <cell r="AN39" t="str">
            <v>-</v>
          </cell>
          <cell r="AO39" t="str">
            <v>-</v>
          </cell>
          <cell r="AP39" t="str">
            <v>-</v>
          </cell>
          <cell r="AQ39" t="str">
            <v>|</v>
          </cell>
        </row>
        <row r="40">
          <cell r="AA40" t="str">
            <v>|</v>
          </cell>
          <cell r="AB40" t="str">
            <v>35</v>
          </cell>
          <cell r="AC40" t="str">
            <v>|</v>
          </cell>
          <cell r="AD40" t="str">
            <v>EQUIPAMENTOS/FERRAMENTAL :</v>
          </cell>
          <cell r="AE40" t="str">
            <v>|</v>
          </cell>
          <cell r="AG40" t="str">
            <v>|</v>
          </cell>
          <cell r="AI40" t="str">
            <v>|</v>
          </cell>
          <cell r="AK40" t="str">
            <v>|</v>
          </cell>
          <cell r="AM40" t="str">
            <v>|</v>
          </cell>
          <cell r="AO40" t="str">
            <v>|</v>
          </cell>
          <cell r="AP40">
            <v>0</v>
          </cell>
          <cell r="AQ40" t="str">
            <v>|</v>
          </cell>
        </row>
        <row r="41">
          <cell r="AA41" t="str">
            <v>|</v>
          </cell>
          <cell r="AB41" t="str">
            <v>36</v>
          </cell>
          <cell r="AC41" t="str">
            <v>|</v>
          </cell>
          <cell r="AE41" t="str">
            <v>|</v>
          </cell>
          <cell r="AG41" t="str">
            <v>|</v>
          </cell>
          <cell r="AI41" t="str">
            <v>|</v>
          </cell>
          <cell r="AK41" t="str">
            <v>|</v>
          </cell>
          <cell r="AM41" t="str">
            <v>|</v>
          </cell>
          <cell r="AO41" t="str">
            <v>|</v>
          </cell>
          <cell r="AP41" t="str">
            <v>-</v>
          </cell>
          <cell r="AQ41" t="str">
            <v>|</v>
          </cell>
        </row>
        <row r="42">
          <cell r="AA42" t="str">
            <v>|</v>
          </cell>
          <cell r="AB42" t="str">
            <v>37</v>
          </cell>
          <cell r="AC42" t="str">
            <v>|</v>
          </cell>
          <cell r="AE42" t="str">
            <v>|</v>
          </cell>
          <cell r="AG42" t="str">
            <v>|</v>
          </cell>
          <cell r="AI42" t="str">
            <v>|</v>
          </cell>
          <cell r="AK42" t="str">
            <v>|</v>
          </cell>
          <cell r="AM42" t="str">
            <v>|</v>
          </cell>
          <cell r="AO42" t="str">
            <v>|</v>
          </cell>
          <cell r="AQ42" t="str">
            <v>|</v>
          </cell>
        </row>
        <row r="43">
          <cell r="AA43" t="str">
            <v>|</v>
          </cell>
          <cell r="AB43" t="str">
            <v>38</v>
          </cell>
          <cell r="AC43" t="str">
            <v>|</v>
          </cell>
          <cell r="AE43" t="str">
            <v>|</v>
          </cell>
          <cell r="AG43" t="str">
            <v>|</v>
          </cell>
          <cell r="AI43" t="str">
            <v>|</v>
          </cell>
          <cell r="AK43" t="str">
            <v>|</v>
          </cell>
          <cell r="AM43" t="str">
            <v>|</v>
          </cell>
          <cell r="AO43" t="str">
            <v>|</v>
          </cell>
          <cell r="AQ43" t="str">
            <v>|</v>
          </cell>
        </row>
        <row r="44">
          <cell r="AA44" t="str">
            <v>|</v>
          </cell>
          <cell r="AB44" t="str">
            <v>39</v>
          </cell>
          <cell r="AC44" t="str">
            <v>|</v>
          </cell>
          <cell r="AE44" t="str">
            <v>|</v>
          </cell>
          <cell r="AG44" t="str">
            <v>|</v>
          </cell>
          <cell r="AI44" t="str">
            <v>|</v>
          </cell>
          <cell r="AK44" t="str">
            <v>|</v>
          </cell>
          <cell r="AM44" t="str">
            <v>|</v>
          </cell>
          <cell r="AO44" t="str">
            <v>|</v>
          </cell>
          <cell r="AQ44" t="str">
            <v>|</v>
          </cell>
        </row>
        <row r="45">
          <cell r="AA45" t="str">
            <v>|</v>
          </cell>
          <cell r="AB45" t="str">
            <v>40</v>
          </cell>
          <cell r="AC45" t="str">
            <v>|</v>
          </cell>
          <cell r="AE45" t="str">
            <v>|</v>
          </cell>
          <cell r="AG45" t="str">
            <v>|</v>
          </cell>
          <cell r="AI45" t="str">
            <v>|</v>
          </cell>
          <cell r="AK45" t="str">
            <v>|</v>
          </cell>
          <cell r="AM45" t="str">
            <v>|</v>
          </cell>
          <cell r="AO45" t="str">
            <v>|</v>
          </cell>
          <cell r="AQ45" t="str">
            <v>|</v>
          </cell>
        </row>
        <row r="46">
          <cell r="AA46" t="str">
            <v>|</v>
          </cell>
          <cell r="AB46" t="str">
            <v>41</v>
          </cell>
          <cell r="AC46" t="str">
            <v>|</v>
          </cell>
          <cell r="AE46" t="str">
            <v>|</v>
          </cell>
          <cell r="AG46" t="str">
            <v>|</v>
          </cell>
          <cell r="AI46" t="str">
            <v>|</v>
          </cell>
          <cell r="AK46" t="str">
            <v>|</v>
          </cell>
          <cell r="AM46" t="str">
            <v>|</v>
          </cell>
          <cell r="AO46" t="str">
            <v>|</v>
          </cell>
          <cell r="AQ46" t="str">
            <v>|</v>
          </cell>
        </row>
        <row r="47">
          <cell r="AA47" t="str">
            <v>|</v>
          </cell>
          <cell r="AB47" t="str">
            <v>42</v>
          </cell>
          <cell r="AC47" t="str">
            <v>|</v>
          </cell>
          <cell r="AE47" t="str">
            <v>|</v>
          </cell>
          <cell r="AG47" t="str">
            <v>|</v>
          </cell>
          <cell r="AI47" t="str">
            <v>|</v>
          </cell>
          <cell r="AK47" t="str">
            <v>|</v>
          </cell>
          <cell r="AM47" t="str">
            <v>|</v>
          </cell>
          <cell r="AO47" t="str">
            <v>|</v>
          </cell>
          <cell r="AQ47" t="str">
            <v>|</v>
          </cell>
        </row>
        <row r="48">
          <cell r="AA48" t="str">
            <v>|</v>
          </cell>
          <cell r="AB48" t="str">
            <v>43</v>
          </cell>
          <cell r="AC48" t="str">
            <v>|</v>
          </cell>
          <cell r="AE48" t="str">
            <v>|</v>
          </cell>
          <cell r="AG48" t="str">
            <v>|</v>
          </cell>
          <cell r="AI48" t="str">
            <v>|</v>
          </cell>
          <cell r="AK48" t="str">
            <v>|</v>
          </cell>
          <cell r="AM48" t="str">
            <v>|</v>
          </cell>
          <cell r="AO48" t="str">
            <v>|</v>
          </cell>
          <cell r="AQ48" t="str">
            <v>|</v>
          </cell>
        </row>
        <row r="49">
          <cell r="AA49" t="str">
            <v>|</v>
          </cell>
          <cell r="AB49" t="str">
            <v>44</v>
          </cell>
          <cell r="AC49" t="str">
            <v>|</v>
          </cell>
          <cell r="AE49" t="str">
            <v>|</v>
          </cell>
          <cell r="AG49" t="str">
            <v>|</v>
          </cell>
          <cell r="AI49" t="str">
            <v>|</v>
          </cell>
          <cell r="AK49" t="str">
            <v>|</v>
          </cell>
          <cell r="AM49" t="str">
            <v>|</v>
          </cell>
          <cell r="AO49" t="str">
            <v>|</v>
          </cell>
          <cell r="AQ49" t="str">
            <v>|</v>
          </cell>
        </row>
        <row r="50">
          <cell r="AA50" t="str">
            <v>|</v>
          </cell>
          <cell r="AB50" t="str">
            <v>45</v>
          </cell>
          <cell r="AC50" t="str">
            <v>|</v>
          </cell>
          <cell r="AE50" t="str">
            <v>|</v>
          </cell>
          <cell r="AG50" t="str">
            <v>|</v>
          </cell>
          <cell r="AI50" t="str">
            <v>|</v>
          </cell>
          <cell r="AK50" t="str">
            <v>|</v>
          </cell>
          <cell r="AM50" t="str">
            <v>|</v>
          </cell>
          <cell r="AO50" t="str">
            <v>|</v>
          </cell>
          <cell r="AQ50" t="str">
            <v>|</v>
          </cell>
        </row>
        <row r="51">
          <cell r="AA51" t="str">
            <v>|</v>
          </cell>
          <cell r="AB51" t="str">
            <v>46</v>
          </cell>
          <cell r="AC51" t="str">
            <v>|</v>
          </cell>
          <cell r="AE51" t="str">
            <v>|</v>
          </cell>
          <cell r="AG51" t="str">
            <v>|</v>
          </cell>
          <cell r="AI51" t="str">
            <v>|</v>
          </cell>
          <cell r="AK51" t="str">
            <v>|</v>
          </cell>
          <cell r="AM51" t="str">
            <v>|</v>
          </cell>
          <cell r="AO51" t="str">
            <v>|</v>
          </cell>
          <cell r="AQ51" t="str">
            <v>|</v>
          </cell>
        </row>
        <row r="52">
          <cell r="AA52" t="str">
            <v>|</v>
          </cell>
          <cell r="AB52" t="str">
            <v>47</v>
          </cell>
          <cell r="AC52" t="str">
            <v>|</v>
          </cell>
          <cell r="AE52" t="str">
            <v>|</v>
          </cell>
          <cell r="AG52" t="str">
            <v>|</v>
          </cell>
          <cell r="AI52" t="str">
            <v>|</v>
          </cell>
          <cell r="AK52" t="str">
            <v>|</v>
          </cell>
          <cell r="AM52" t="str">
            <v>|</v>
          </cell>
          <cell r="AO52" t="str">
            <v>|</v>
          </cell>
          <cell r="AQ52" t="str">
            <v>|</v>
          </cell>
        </row>
        <row r="53">
          <cell r="AA53" t="str">
            <v>|</v>
          </cell>
          <cell r="AB53" t="str">
            <v>48</v>
          </cell>
          <cell r="AC53" t="str">
            <v>|</v>
          </cell>
          <cell r="AE53" t="str">
            <v>|</v>
          </cell>
          <cell r="AG53" t="str">
            <v>|</v>
          </cell>
          <cell r="AI53" t="str">
            <v>|</v>
          </cell>
          <cell r="AK53" t="str">
            <v>|</v>
          </cell>
          <cell r="AM53" t="str">
            <v>|</v>
          </cell>
          <cell r="AO53" t="str">
            <v>|</v>
          </cell>
          <cell r="AQ53" t="str">
            <v>|</v>
          </cell>
        </row>
        <row r="54">
          <cell r="AA54" t="str">
            <v>|</v>
          </cell>
          <cell r="AB54" t="str">
            <v>49</v>
          </cell>
          <cell r="AC54" t="str">
            <v>|</v>
          </cell>
          <cell r="AE54" t="str">
            <v>|</v>
          </cell>
          <cell r="AG54" t="str">
            <v>|</v>
          </cell>
          <cell r="AI54" t="str">
            <v>|</v>
          </cell>
          <cell r="AK54" t="str">
            <v>|</v>
          </cell>
          <cell r="AM54" t="str">
            <v>|</v>
          </cell>
          <cell r="AO54" t="str">
            <v>|</v>
          </cell>
          <cell r="AQ54" t="str">
            <v>|</v>
          </cell>
        </row>
        <row r="55">
          <cell r="AA55" t="str">
            <v>|</v>
          </cell>
          <cell r="AB55" t="str">
            <v>50</v>
          </cell>
          <cell r="AC55" t="str">
            <v>|</v>
          </cell>
          <cell r="AE55" t="str">
            <v>|</v>
          </cell>
          <cell r="AG55" t="str">
            <v>|</v>
          </cell>
          <cell r="AI55" t="str">
            <v>|</v>
          </cell>
          <cell r="AK55" t="str">
            <v>|</v>
          </cell>
          <cell r="AM55" t="str">
            <v>|</v>
          </cell>
          <cell r="AO55" t="str">
            <v>|</v>
          </cell>
          <cell r="AQ55" t="str">
            <v>|</v>
          </cell>
        </row>
        <row r="56">
          <cell r="AA56" t="str">
            <v>|</v>
          </cell>
          <cell r="AB56" t="str">
            <v>51</v>
          </cell>
          <cell r="AC56" t="str">
            <v>|</v>
          </cell>
          <cell r="AE56" t="str">
            <v>|</v>
          </cell>
          <cell r="AG56" t="str">
            <v>|</v>
          </cell>
          <cell r="AI56" t="str">
            <v>|</v>
          </cell>
          <cell r="AK56" t="str">
            <v>|</v>
          </cell>
          <cell r="AM56" t="str">
            <v>|</v>
          </cell>
          <cell r="AO56" t="str">
            <v>|</v>
          </cell>
          <cell r="AQ56" t="str">
            <v>|</v>
          </cell>
        </row>
        <row r="57">
          <cell r="AA57" t="str">
            <v>|</v>
          </cell>
          <cell r="AB57" t="str">
            <v>52</v>
          </cell>
          <cell r="AC57" t="str">
            <v>|</v>
          </cell>
          <cell r="AD57" t="str">
            <v>-----------------------------</v>
          </cell>
          <cell r="AE57" t="str">
            <v>-</v>
          </cell>
          <cell r="AF57" t="str">
            <v>------</v>
          </cell>
          <cell r="AG57" t="str">
            <v>-</v>
          </cell>
          <cell r="AH57" t="str">
            <v>--------------</v>
          </cell>
          <cell r="AI57" t="str">
            <v>-</v>
          </cell>
          <cell r="AJ57" t="str">
            <v>--------------</v>
          </cell>
          <cell r="AK57" t="str">
            <v>--------------</v>
          </cell>
          <cell r="AL57" t="str">
            <v>--------------</v>
          </cell>
          <cell r="AM57" t="str">
            <v>-</v>
          </cell>
          <cell r="AN57" t="str">
            <v>--------------</v>
          </cell>
          <cell r="AO57" t="str">
            <v>-</v>
          </cell>
          <cell r="AP57" t="str">
            <v>-</v>
          </cell>
          <cell r="AQ57" t="str">
            <v>|</v>
          </cell>
        </row>
        <row r="58">
          <cell r="AA58" t="str">
            <v>|</v>
          </cell>
          <cell r="AB58" t="str">
            <v>53</v>
          </cell>
          <cell r="AC58" t="str">
            <v>|</v>
          </cell>
          <cell r="AK58" t="str">
            <v>TOTAL DA FOLHA --------&gt;</v>
          </cell>
          <cell r="AO58" t="str">
            <v>|</v>
          </cell>
          <cell r="AP58">
            <v>0</v>
          </cell>
          <cell r="AQ58" t="str">
            <v>|</v>
          </cell>
        </row>
        <row r="59">
          <cell r="AA59" t="str">
            <v>*</v>
          </cell>
          <cell r="AB59" t="str">
            <v>====</v>
          </cell>
          <cell r="AC59" t="str">
            <v>=</v>
          </cell>
          <cell r="AD59" t="str">
            <v>=============================</v>
          </cell>
          <cell r="AE59" t="str">
            <v>=</v>
          </cell>
          <cell r="AF59" t="str">
            <v>======</v>
          </cell>
          <cell r="AG59" t="str">
            <v>=</v>
          </cell>
          <cell r="AH59" t="str">
            <v>==============</v>
          </cell>
          <cell r="AI59" t="str">
            <v>=</v>
          </cell>
          <cell r="AJ59" t="str">
            <v>==============</v>
          </cell>
          <cell r="AK59" t="str">
            <v>==============</v>
          </cell>
          <cell r="AL59" t="str">
            <v>==============</v>
          </cell>
          <cell r="AM59" t="str">
            <v>=</v>
          </cell>
          <cell r="AN59" t="str">
            <v>==============</v>
          </cell>
          <cell r="AO59" t="str">
            <v>=</v>
          </cell>
          <cell r="AP59" t="str">
            <v>=</v>
          </cell>
          <cell r="AQ59" t="str">
            <v>*</v>
          </cell>
        </row>
        <row r="61">
          <cell r="F61" t="str">
            <v>OBRA:</v>
          </cell>
          <cell r="AA61" t="str">
            <v xml:space="preserve">FOLHA DE CUSTOS UNITARIOS BASICOS </v>
          </cell>
          <cell r="AF61" t="str">
            <v>OBRA:</v>
          </cell>
          <cell r="AH61" t="str">
            <v>ELÉTRICA DB 1</v>
          </cell>
          <cell r="AK61" t="str">
            <v>PROPOSTA :</v>
          </cell>
          <cell r="AM61" t="str">
            <v>CODERN - REFORMA ELÉTRICA DB 1</v>
          </cell>
        </row>
        <row r="62">
          <cell r="D62" t="str">
            <v>=====================================</v>
          </cell>
          <cell r="E62" t="str">
            <v>=</v>
          </cell>
          <cell r="F62" t="str">
            <v>=</v>
          </cell>
          <cell r="G62" t="str">
            <v>=</v>
          </cell>
          <cell r="AA62" t="str">
            <v>*</v>
          </cell>
          <cell r="AB62" t="str">
            <v>====</v>
          </cell>
          <cell r="AC62" t="str">
            <v>=</v>
          </cell>
          <cell r="AD62" t="str">
            <v>=============================</v>
          </cell>
          <cell r="AE62" t="str">
            <v>=</v>
          </cell>
          <cell r="AF62" t="str">
            <v>======</v>
          </cell>
          <cell r="AG62" t="str">
            <v>=</v>
          </cell>
          <cell r="AH62" t="str">
            <v>==============</v>
          </cell>
          <cell r="AI62" t="str">
            <v>=</v>
          </cell>
          <cell r="AJ62" t="str">
            <v>==============</v>
          </cell>
          <cell r="AK62" t="str">
            <v>=</v>
          </cell>
          <cell r="AL62" t="str">
            <v>==============</v>
          </cell>
          <cell r="AM62" t="str">
            <v>=</v>
          </cell>
          <cell r="AN62" t="str">
            <v>==============</v>
          </cell>
          <cell r="AO62" t="str">
            <v>=</v>
          </cell>
          <cell r="AP62" t="str">
            <v>=</v>
          </cell>
          <cell r="AQ62" t="str">
            <v>*</v>
          </cell>
        </row>
        <row r="63">
          <cell r="E63" t="str">
            <v>|</v>
          </cell>
          <cell r="F63" t="str">
            <v xml:space="preserve"> PERC.</v>
          </cell>
          <cell r="G63" t="str">
            <v>|</v>
          </cell>
          <cell r="AA63" t="str">
            <v>|</v>
          </cell>
          <cell r="AB63" t="str">
            <v>SERVICO : HIDROLAV. AGUA ALTA PRESSAO</v>
          </cell>
          <cell r="AG63" t="str">
            <v>|</v>
          </cell>
          <cell r="AH63" t="str">
            <v>PROD.(m2/hr)</v>
          </cell>
          <cell r="AI63" t="str">
            <v>=</v>
          </cell>
          <cell r="AJ63">
            <v>15</v>
          </cell>
          <cell r="AM63" t="str">
            <v>|</v>
          </cell>
          <cell r="AN63" t="str">
            <v>PRAZO(meses)</v>
          </cell>
          <cell r="AO63" t="str">
            <v>=</v>
          </cell>
          <cell r="AP63">
            <v>0</v>
          </cell>
          <cell r="AQ63" t="str">
            <v>|</v>
          </cell>
        </row>
        <row r="64">
          <cell r="D64" t="str">
            <v>DESCRICAO</v>
          </cell>
          <cell r="E64" t="str">
            <v>|</v>
          </cell>
          <cell r="F64" t="str">
            <v>(%)</v>
          </cell>
          <cell r="G64" t="str">
            <v>|</v>
          </cell>
          <cell r="AA64" t="str">
            <v>|</v>
          </cell>
          <cell r="AB64" t="str">
            <v>----</v>
          </cell>
          <cell r="AC64" t="str">
            <v>-</v>
          </cell>
          <cell r="AD64" t="str">
            <v>-----------------------------</v>
          </cell>
          <cell r="AE64" t="str">
            <v>-</v>
          </cell>
          <cell r="AF64" t="str">
            <v>------</v>
          </cell>
          <cell r="AG64" t="str">
            <v>-</v>
          </cell>
          <cell r="AH64" t="str">
            <v>--------------</v>
          </cell>
          <cell r="AI64" t="str">
            <v>-</v>
          </cell>
          <cell r="AJ64" t="str">
            <v>--------------</v>
          </cell>
          <cell r="AK64" t="str">
            <v>-</v>
          </cell>
          <cell r="AL64" t="str">
            <v>--------------</v>
          </cell>
          <cell r="AM64" t="str">
            <v>-</v>
          </cell>
          <cell r="AN64" t="str">
            <v>-</v>
          </cell>
          <cell r="AO64" t="str">
            <v>-</v>
          </cell>
          <cell r="AP64" t="str">
            <v>-</v>
          </cell>
          <cell r="AQ64" t="str">
            <v>|</v>
          </cell>
        </row>
        <row r="65">
          <cell r="D65" t="str">
            <v>-----------------------------------------------------------------</v>
          </cell>
          <cell r="E65" t="str">
            <v>-</v>
          </cell>
          <cell r="F65" t="str">
            <v>-</v>
          </cell>
          <cell r="G65" t="str">
            <v>-</v>
          </cell>
          <cell r="AA65" t="str">
            <v>|</v>
          </cell>
          <cell r="AC65" t="str">
            <v>|</v>
          </cell>
          <cell r="AE65" t="str">
            <v>|</v>
          </cell>
          <cell r="AG65" t="str">
            <v>|</v>
          </cell>
          <cell r="AI65" t="str">
            <v>|</v>
          </cell>
          <cell r="AJ65" t="str">
            <v>UNITARIO</v>
          </cell>
          <cell r="AK65" t="str">
            <v>|</v>
          </cell>
          <cell r="AM65" t="str">
            <v>|</v>
          </cell>
          <cell r="AN65" t="str">
            <v>R$</v>
          </cell>
          <cell r="AO65" t="str">
            <v>|</v>
          </cell>
          <cell r="AP65" t="str">
            <v>R$ TOTAL</v>
          </cell>
          <cell r="AQ65" t="str">
            <v>|</v>
          </cell>
        </row>
        <row r="66">
          <cell r="D66" t="str">
            <v xml:space="preserve">     MAO DE OBRA -</v>
          </cell>
          <cell r="E66" t="str">
            <v>|</v>
          </cell>
          <cell r="F66">
            <v>0.17820464021585497</v>
          </cell>
          <cell r="G66" t="str">
            <v>|</v>
          </cell>
          <cell r="AA66" t="str">
            <v>|</v>
          </cell>
          <cell r="AB66" t="str">
            <v>ITEM</v>
          </cell>
          <cell r="AC66" t="str">
            <v>|</v>
          </cell>
          <cell r="AD66" t="str">
            <v>DESCRICAO</v>
          </cell>
          <cell r="AE66" t="str">
            <v>|</v>
          </cell>
          <cell r="AF66" t="str">
            <v xml:space="preserve"> UNID.</v>
          </cell>
          <cell r="AG66" t="str">
            <v>|</v>
          </cell>
          <cell r="AH66" t="str">
            <v>QUANTIDADE</v>
          </cell>
          <cell r="AI66" t="str">
            <v>|</v>
          </cell>
          <cell r="AJ66" t="str">
            <v>R$ / UN.</v>
          </cell>
          <cell r="AK66" t="str">
            <v>|</v>
          </cell>
          <cell r="AL66" t="str">
            <v>MESES</v>
          </cell>
          <cell r="AM66" t="str">
            <v>|</v>
          </cell>
          <cell r="AN66" t="str">
            <v>TOTAL</v>
          </cell>
          <cell r="AO66" t="str">
            <v>|</v>
          </cell>
          <cell r="AP66" t="str">
            <v>ITEM</v>
          </cell>
          <cell r="AQ66" t="str">
            <v>|</v>
          </cell>
        </row>
        <row r="67">
          <cell r="D67" t="str">
            <v xml:space="preserve">       Adiantamento</v>
          </cell>
          <cell r="E67" t="str">
            <v>|</v>
          </cell>
          <cell r="G67" t="str">
            <v>|</v>
          </cell>
          <cell r="AA67" t="str">
            <v>|</v>
          </cell>
          <cell r="AB67" t="str">
            <v>----</v>
          </cell>
          <cell r="AC67" t="str">
            <v>-</v>
          </cell>
          <cell r="AD67" t="str">
            <v>-----------------------------</v>
          </cell>
          <cell r="AE67" t="str">
            <v>-</v>
          </cell>
          <cell r="AF67" t="str">
            <v>------</v>
          </cell>
          <cell r="AG67" t="str">
            <v>-</v>
          </cell>
          <cell r="AH67" t="str">
            <v>--------------</v>
          </cell>
          <cell r="AI67" t="str">
            <v>-</v>
          </cell>
          <cell r="AJ67" t="str">
            <v>--------------</v>
          </cell>
          <cell r="AK67" t="str">
            <v>-</v>
          </cell>
          <cell r="AL67" t="str">
            <v>--------------</v>
          </cell>
          <cell r="AM67" t="str">
            <v>-</v>
          </cell>
          <cell r="AN67" t="str">
            <v>--------------</v>
          </cell>
          <cell r="AO67" t="str">
            <v>-</v>
          </cell>
          <cell r="AP67" t="str">
            <v>-</v>
          </cell>
          <cell r="AQ67" t="str">
            <v>|</v>
          </cell>
        </row>
        <row r="68">
          <cell r="D68" t="str">
            <v xml:space="preserve">       Pagamento</v>
          </cell>
          <cell r="E68" t="str">
            <v>|</v>
          </cell>
          <cell r="G68" t="str">
            <v>|</v>
          </cell>
          <cell r="AA68" t="str">
            <v>|</v>
          </cell>
          <cell r="AB68" t="str">
            <v>01</v>
          </cell>
          <cell r="AC68" t="str">
            <v>|</v>
          </cell>
          <cell r="AD68" t="str">
            <v>MAO DE OBRA DIRETA:</v>
          </cell>
          <cell r="AE68" t="str">
            <v>|</v>
          </cell>
          <cell r="AG68" t="str">
            <v>|</v>
          </cell>
          <cell r="AI68" t="str">
            <v>|</v>
          </cell>
          <cell r="AK68" t="str">
            <v>|</v>
          </cell>
          <cell r="AM68" t="str">
            <v>|</v>
          </cell>
          <cell r="AO68" t="str">
            <v>|</v>
          </cell>
          <cell r="AP68">
            <v>0</v>
          </cell>
          <cell r="AQ68" t="str">
            <v>|</v>
          </cell>
        </row>
        <row r="69">
          <cell r="D69" t="str">
            <v xml:space="preserve">       Horas Extras</v>
          </cell>
          <cell r="E69" t="str">
            <v>|</v>
          </cell>
          <cell r="G69" t="str">
            <v>|</v>
          </cell>
          <cell r="AA69" t="str">
            <v>|</v>
          </cell>
          <cell r="AB69" t="str">
            <v>02</v>
          </cell>
          <cell r="AC69" t="str">
            <v>|</v>
          </cell>
          <cell r="AD69" t="str">
            <v xml:space="preserve">CHEFE DE EQUIPE   </v>
          </cell>
          <cell r="AE69" t="str">
            <v>|</v>
          </cell>
          <cell r="AF69" t="str">
            <v>H/mes</v>
          </cell>
          <cell r="AG69" t="str">
            <v>|</v>
          </cell>
          <cell r="AH69">
            <v>0</v>
          </cell>
          <cell r="AI69" t="str">
            <v>|</v>
          </cell>
          <cell r="AJ69">
            <v>1540</v>
          </cell>
          <cell r="AK69" t="str">
            <v>|</v>
          </cell>
          <cell r="AL69">
            <v>0</v>
          </cell>
          <cell r="AM69" t="str">
            <v>|</v>
          </cell>
          <cell r="AN69">
            <v>0</v>
          </cell>
          <cell r="AO69" t="str">
            <v>|</v>
          </cell>
          <cell r="AP69" t="str">
            <v>-</v>
          </cell>
          <cell r="AQ69" t="str">
            <v>|</v>
          </cell>
        </row>
        <row r="70">
          <cell r="D70" t="str">
            <v xml:space="preserve">       Encargos Diretos</v>
          </cell>
          <cell r="E70" t="str">
            <v>|</v>
          </cell>
          <cell r="G70" t="str">
            <v>|</v>
          </cell>
          <cell r="AA70" t="str">
            <v>|</v>
          </cell>
          <cell r="AB70" t="str">
            <v>03</v>
          </cell>
          <cell r="AC70" t="str">
            <v>|</v>
          </cell>
          <cell r="AD70" t="str">
            <v xml:space="preserve">AJUDANTE          </v>
          </cell>
          <cell r="AE70" t="str">
            <v>|</v>
          </cell>
          <cell r="AF70" t="str">
            <v>H/mes</v>
          </cell>
          <cell r="AG70" t="str">
            <v>|</v>
          </cell>
          <cell r="AH70">
            <v>0</v>
          </cell>
          <cell r="AI70" t="str">
            <v>|</v>
          </cell>
          <cell r="AJ70">
            <v>550</v>
          </cell>
          <cell r="AK70" t="str">
            <v>|</v>
          </cell>
          <cell r="AL70">
            <v>0</v>
          </cell>
          <cell r="AM70" t="str">
            <v>|</v>
          </cell>
          <cell r="AN70">
            <v>0</v>
          </cell>
          <cell r="AO70" t="str">
            <v>|</v>
          </cell>
          <cell r="AQ70" t="str">
            <v>|</v>
          </cell>
        </row>
        <row r="71">
          <cell r="D71" t="str">
            <v xml:space="preserve">       Encargos Indiretos</v>
          </cell>
          <cell r="E71" t="str">
            <v>|</v>
          </cell>
          <cell r="G71" t="str">
            <v>|</v>
          </cell>
          <cell r="AA71" t="str">
            <v>|</v>
          </cell>
          <cell r="AB71" t="str">
            <v>04</v>
          </cell>
          <cell r="AC71" t="str">
            <v>|</v>
          </cell>
          <cell r="AE71" t="str">
            <v>|</v>
          </cell>
          <cell r="AG71" t="str">
            <v>|</v>
          </cell>
          <cell r="AI71" t="str">
            <v>|</v>
          </cell>
          <cell r="AJ71">
            <v>0</v>
          </cell>
          <cell r="AK71" t="str">
            <v>|</v>
          </cell>
          <cell r="AL71">
            <v>0</v>
          </cell>
          <cell r="AM71" t="str">
            <v>|</v>
          </cell>
          <cell r="AN71">
            <v>0</v>
          </cell>
          <cell r="AO71" t="str">
            <v>|</v>
          </cell>
          <cell r="AQ71" t="str">
            <v>|</v>
          </cell>
        </row>
        <row r="72">
          <cell r="D72" t="str">
            <v xml:space="preserve">       Ajuda de Custo</v>
          </cell>
          <cell r="E72" t="str">
            <v>|</v>
          </cell>
          <cell r="G72" t="str">
            <v>|</v>
          </cell>
          <cell r="AA72" t="str">
            <v>|</v>
          </cell>
          <cell r="AB72" t="str">
            <v>05</v>
          </cell>
          <cell r="AC72" t="str">
            <v>|</v>
          </cell>
          <cell r="AE72" t="str">
            <v>|</v>
          </cell>
          <cell r="AG72" t="str">
            <v>|</v>
          </cell>
          <cell r="AI72" t="str">
            <v>|</v>
          </cell>
          <cell r="AJ72">
            <v>0</v>
          </cell>
          <cell r="AK72" t="str">
            <v>|</v>
          </cell>
          <cell r="AL72">
            <v>0</v>
          </cell>
          <cell r="AM72" t="str">
            <v>|</v>
          </cell>
          <cell r="AN72">
            <v>0</v>
          </cell>
          <cell r="AO72" t="str">
            <v>|</v>
          </cell>
          <cell r="AQ72" t="str">
            <v>|</v>
          </cell>
        </row>
        <row r="73">
          <cell r="D73" t="str">
            <v xml:space="preserve">       Premios</v>
          </cell>
          <cell r="E73" t="str">
            <v>|</v>
          </cell>
          <cell r="G73" t="str">
            <v>|</v>
          </cell>
          <cell r="AA73" t="str">
            <v>|</v>
          </cell>
          <cell r="AB73" t="str">
            <v>06</v>
          </cell>
          <cell r="AC73" t="str">
            <v>|</v>
          </cell>
          <cell r="AE73" t="str">
            <v>|</v>
          </cell>
          <cell r="AF73" t="str">
            <v>-</v>
          </cell>
          <cell r="AG73" t="str">
            <v>-</v>
          </cell>
          <cell r="AH73" t="str">
            <v>-</v>
          </cell>
          <cell r="AI73" t="str">
            <v>|</v>
          </cell>
          <cell r="AJ73">
            <v>0</v>
          </cell>
          <cell r="AK73" t="str">
            <v>|</v>
          </cell>
          <cell r="AL73">
            <v>0</v>
          </cell>
          <cell r="AM73" t="str">
            <v>|</v>
          </cell>
          <cell r="AN73">
            <v>0</v>
          </cell>
          <cell r="AO73" t="str">
            <v>|</v>
          </cell>
          <cell r="AQ73" t="str">
            <v>|</v>
          </cell>
        </row>
        <row r="74">
          <cell r="D74" t="str">
            <v xml:space="preserve">     DESPESAS ADMINIST. -</v>
          </cell>
          <cell r="E74" t="str">
            <v>|</v>
          </cell>
          <cell r="F74">
            <v>9.8516768369629457E-2</v>
          </cell>
          <cell r="G74" t="str">
            <v>|</v>
          </cell>
          <cell r="AA74" t="str">
            <v>|</v>
          </cell>
          <cell r="AB74" t="str">
            <v>07</v>
          </cell>
          <cell r="AC74" t="str">
            <v>|</v>
          </cell>
          <cell r="AD74" t="str">
            <v xml:space="preserve">                     TOTAL M.O.D.</v>
          </cell>
          <cell r="AG74" t="str">
            <v>|</v>
          </cell>
          <cell r="AH74">
            <v>0</v>
          </cell>
          <cell r="AI74" t="str">
            <v>|</v>
          </cell>
          <cell r="AJ74">
            <v>0</v>
          </cell>
          <cell r="AK74" t="str">
            <v>|</v>
          </cell>
          <cell r="AL74">
            <v>0</v>
          </cell>
          <cell r="AM74" t="str">
            <v>|</v>
          </cell>
          <cell r="AN74">
            <v>0</v>
          </cell>
          <cell r="AO74" t="str">
            <v>|</v>
          </cell>
          <cell r="AQ74" t="str">
            <v>|</v>
          </cell>
        </row>
        <row r="75">
          <cell r="D75" t="str">
            <v xml:space="preserve">       Estadias/Alugueis</v>
          </cell>
          <cell r="E75" t="str">
            <v>|</v>
          </cell>
          <cell r="G75" t="str">
            <v>|</v>
          </cell>
          <cell r="AA75" t="str">
            <v>|</v>
          </cell>
          <cell r="AB75" t="str">
            <v>08</v>
          </cell>
          <cell r="AC75" t="str">
            <v>|</v>
          </cell>
          <cell r="AD75" t="str">
            <v>-----------------------------</v>
          </cell>
          <cell r="AE75" t="str">
            <v>-</v>
          </cell>
          <cell r="AF75" t="str">
            <v>------</v>
          </cell>
          <cell r="AG75" t="str">
            <v>-</v>
          </cell>
          <cell r="AH75" t="str">
            <v>--------------</v>
          </cell>
          <cell r="AI75" t="str">
            <v>-</v>
          </cell>
          <cell r="AJ75" t="str">
            <v>--------------</v>
          </cell>
          <cell r="AK75" t="str">
            <v>-</v>
          </cell>
          <cell r="AL75" t="str">
            <v>--------------</v>
          </cell>
          <cell r="AM75" t="str">
            <v>-</v>
          </cell>
          <cell r="AN75" t="str">
            <v>-</v>
          </cell>
          <cell r="AO75" t="str">
            <v>-</v>
          </cell>
          <cell r="AP75" t="str">
            <v>-</v>
          </cell>
          <cell r="AQ75" t="str">
            <v>|</v>
          </cell>
        </row>
        <row r="76">
          <cell r="D76" t="str">
            <v xml:space="preserve">       Telefone</v>
          </cell>
          <cell r="E76" t="str">
            <v>|</v>
          </cell>
          <cell r="G76" t="str">
            <v>|</v>
          </cell>
          <cell r="AA76" t="str">
            <v>|</v>
          </cell>
          <cell r="AB76" t="str">
            <v>11</v>
          </cell>
          <cell r="AC76" t="str">
            <v>|</v>
          </cell>
          <cell r="AD76" t="str">
            <v>E.P.I'S :</v>
          </cell>
          <cell r="AE76" t="str">
            <v>|</v>
          </cell>
          <cell r="AG76" t="str">
            <v>|</v>
          </cell>
          <cell r="AH76" t="str">
            <v>DURAB.(meses)</v>
          </cell>
          <cell r="AI76" t="str">
            <v>|</v>
          </cell>
          <cell r="AJ76" t="str">
            <v>QTDADE</v>
          </cell>
          <cell r="AK76" t="str">
            <v>|</v>
          </cell>
          <cell r="AL76" t="str">
            <v>R$/UN</v>
          </cell>
          <cell r="AM76" t="str">
            <v>|</v>
          </cell>
          <cell r="AO76" t="str">
            <v>|</v>
          </cell>
          <cell r="AP76">
            <v>0</v>
          </cell>
          <cell r="AQ76" t="str">
            <v>|</v>
          </cell>
        </row>
        <row r="77">
          <cell r="D77" t="str">
            <v xml:space="preserve">       Malote</v>
          </cell>
          <cell r="E77" t="str">
            <v>|</v>
          </cell>
          <cell r="G77" t="str">
            <v>|</v>
          </cell>
          <cell r="AA77" t="str">
            <v>|</v>
          </cell>
          <cell r="AB77" t="str">
            <v>12</v>
          </cell>
          <cell r="AC77" t="str">
            <v>|</v>
          </cell>
          <cell r="AE77" t="str">
            <v>|</v>
          </cell>
          <cell r="AG77" t="str">
            <v>|</v>
          </cell>
          <cell r="AH77" t="str">
            <v>--------------</v>
          </cell>
          <cell r="AI77" t="str">
            <v>|</v>
          </cell>
          <cell r="AJ77" t="str">
            <v>-</v>
          </cell>
          <cell r="AK77" t="str">
            <v>|</v>
          </cell>
          <cell r="AL77" t="str">
            <v>-</v>
          </cell>
          <cell r="AM77" t="str">
            <v>|</v>
          </cell>
          <cell r="AO77" t="str">
            <v>|</v>
          </cell>
          <cell r="AP77" t="str">
            <v>-</v>
          </cell>
          <cell r="AQ77" t="str">
            <v>|</v>
          </cell>
        </row>
        <row r="78">
          <cell r="D78" t="str">
            <v xml:space="preserve">       Caixa Giratorio</v>
          </cell>
          <cell r="E78" t="str">
            <v>|</v>
          </cell>
          <cell r="G78" t="str">
            <v>|</v>
          </cell>
          <cell r="AA78" t="str">
            <v>|</v>
          </cell>
          <cell r="AB78" t="str">
            <v>13</v>
          </cell>
          <cell r="AC78" t="str">
            <v>|</v>
          </cell>
          <cell r="AD78" t="str">
            <v xml:space="preserve">          CAPACETE PROTECAO</v>
          </cell>
          <cell r="AE78" t="str">
            <v>|</v>
          </cell>
          <cell r="AF78" t="str">
            <v>pcs.</v>
          </cell>
          <cell r="AG78" t="str">
            <v>|</v>
          </cell>
          <cell r="AH78">
            <v>6</v>
          </cell>
          <cell r="AI78" t="str">
            <v>|</v>
          </cell>
          <cell r="AJ78">
            <v>0</v>
          </cell>
          <cell r="AK78" t="str">
            <v>|</v>
          </cell>
          <cell r="AL78">
            <v>11</v>
          </cell>
          <cell r="AM78" t="str">
            <v>|</v>
          </cell>
          <cell r="AN78">
            <v>0</v>
          </cell>
          <cell r="AO78" t="str">
            <v>|</v>
          </cell>
          <cell r="AQ78" t="str">
            <v>|</v>
          </cell>
        </row>
        <row r="79">
          <cell r="D79" t="str">
            <v xml:space="preserve">       Contrib. Assistencial</v>
          </cell>
          <cell r="E79" t="str">
            <v>|</v>
          </cell>
          <cell r="G79" t="str">
            <v>|</v>
          </cell>
          <cell r="AA79" t="str">
            <v>|</v>
          </cell>
          <cell r="AB79" t="str">
            <v>14</v>
          </cell>
          <cell r="AC79" t="str">
            <v>|</v>
          </cell>
          <cell r="AD79" t="str">
            <v xml:space="preserve">          MACACAO          </v>
          </cell>
          <cell r="AE79" t="str">
            <v>|</v>
          </cell>
          <cell r="AF79" t="str">
            <v>pcs.</v>
          </cell>
          <cell r="AG79" t="str">
            <v>|</v>
          </cell>
          <cell r="AH79">
            <v>3</v>
          </cell>
          <cell r="AI79" t="str">
            <v>|</v>
          </cell>
          <cell r="AJ79">
            <v>0</v>
          </cell>
          <cell r="AK79" t="str">
            <v>|</v>
          </cell>
          <cell r="AL79">
            <v>42</v>
          </cell>
          <cell r="AM79" t="str">
            <v>|</v>
          </cell>
          <cell r="AN79">
            <v>0</v>
          </cell>
          <cell r="AO79" t="str">
            <v>|</v>
          </cell>
          <cell r="AQ79" t="str">
            <v>|</v>
          </cell>
        </row>
        <row r="80">
          <cell r="D80" t="str">
            <v xml:space="preserve">       Vale Transporte</v>
          </cell>
          <cell r="E80" t="str">
            <v>|</v>
          </cell>
          <cell r="G80" t="str">
            <v>|</v>
          </cell>
          <cell r="AA80" t="str">
            <v>|</v>
          </cell>
          <cell r="AB80" t="str">
            <v>15</v>
          </cell>
          <cell r="AC80" t="str">
            <v>|</v>
          </cell>
          <cell r="AD80" t="str">
            <v xml:space="preserve">          BOTA DE SEGURANCA</v>
          </cell>
          <cell r="AE80" t="str">
            <v>|</v>
          </cell>
          <cell r="AF80" t="str">
            <v>pcs.</v>
          </cell>
          <cell r="AG80" t="str">
            <v>|</v>
          </cell>
          <cell r="AH80">
            <v>3</v>
          </cell>
          <cell r="AI80" t="str">
            <v>|</v>
          </cell>
          <cell r="AJ80">
            <v>0</v>
          </cell>
          <cell r="AK80" t="str">
            <v>|</v>
          </cell>
          <cell r="AL80">
            <v>35</v>
          </cell>
          <cell r="AM80" t="str">
            <v>|</v>
          </cell>
          <cell r="AN80">
            <v>0</v>
          </cell>
          <cell r="AO80" t="str">
            <v>|</v>
          </cell>
          <cell r="AQ80" t="str">
            <v>|</v>
          </cell>
        </row>
        <row r="81">
          <cell r="D81" t="str">
            <v xml:space="preserve">       Manut.Canteiro/Veiculos</v>
          </cell>
          <cell r="E81" t="str">
            <v>|</v>
          </cell>
          <cell r="G81" t="str">
            <v>|</v>
          </cell>
          <cell r="AA81" t="str">
            <v>|</v>
          </cell>
          <cell r="AB81" t="str">
            <v>16</v>
          </cell>
          <cell r="AC81" t="str">
            <v>|</v>
          </cell>
          <cell r="AE81" t="str">
            <v>|</v>
          </cell>
          <cell r="AG81" t="str">
            <v>|</v>
          </cell>
          <cell r="AH81">
            <v>0</v>
          </cell>
          <cell r="AI81" t="str">
            <v>|</v>
          </cell>
          <cell r="AJ81">
            <v>0</v>
          </cell>
          <cell r="AK81" t="str">
            <v>|</v>
          </cell>
          <cell r="AL81">
            <v>0</v>
          </cell>
          <cell r="AM81" t="str">
            <v>|</v>
          </cell>
          <cell r="AN81">
            <v>0</v>
          </cell>
          <cell r="AO81" t="str">
            <v>|</v>
          </cell>
          <cell r="AQ81" t="str">
            <v>|</v>
          </cell>
        </row>
        <row r="82">
          <cell r="D82" t="str">
            <v xml:space="preserve">       Servicos Medicos</v>
          </cell>
          <cell r="E82" t="str">
            <v>|</v>
          </cell>
          <cell r="G82" t="str">
            <v>|</v>
          </cell>
          <cell r="AA82" t="str">
            <v>|</v>
          </cell>
          <cell r="AB82" t="str">
            <v>17</v>
          </cell>
          <cell r="AC82" t="str">
            <v>|</v>
          </cell>
          <cell r="AE82" t="str">
            <v>|</v>
          </cell>
          <cell r="AG82" t="str">
            <v>|</v>
          </cell>
          <cell r="AH82">
            <v>0</v>
          </cell>
          <cell r="AI82" t="str">
            <v>|</v>
          </cell>
          <cell r="AJ82">
            <v>0</v>
          </cell>
          <cell r="AK82" t="str">
            <v>|</v>
          </cell>
          <cell r="AL82">
            <v>0</v>
          </cell>
          <cell r="AM82" t="str">
            <v>|</v>
          </cell>
          <cell r="AN82">
            <v>0</v>
          </cell>
          <cell r="AO82" t="str">
            <v>|</v>
          </cell>
          <cell r="AQ82" t="str">
            <v>|</v>
          </cell>
        </row>
        <row r="83">
          <cell r="D83" t="str">
            <v xml:space="preserve">       Carro Forte</v>
          </cell>
          <cell r="E83" t="str">
            <v>|</v>
          </cell>
          <cell r="G83" t="str">
            <v>|</v>
          </cell>
          <cell r="AA83" t="str">
            <v>|</v>
          </cell>
          <cell r="AB83" t="str">
            <v>18</v>
          </cell>
          <cell r="AC83" t="str">
            <v>|</v>
          </cell>
          <cell r="AD83" t="str">
            <v>-----------------------------</v>
          </cell>
          <cell r="AE83" t="str">
            <v>-</v>
          </cell>
          <cell r="AF83" t="str">
            <v>------</v>
          </cell>
          <cell r="AG83" t="str">
            <v>-</v>
          </cell>
          <cell r="AH83" t="str">
            <v>--------------</v>
          </cell>
          <cell r="AI83" t="str">
            <v>-</v>
          </cell>
          <cell r="AJ83" t="str">
            <v>--------------</v>
          </cell>
          <cell r="AK83" t="str">
            <v>-</v>
          </cell>
          <cell r="AL83" t="str">
            <v>--------------</v>
          </cell>
          <cell r="AM83" t="str">
            <v>-</v>
          </cell>
          <cell r="AN83" t="str">
            <v>-</v>
          </cell>
          <cell r="AO83" t="str">
            <v>-</v>
          </cell>
          <cell r="AP83" t="str">
            <v>-</v>
          </cell>
          <cell r="AQ83" t="str">
            <v>|</v>
          </cell>
        </row>
        <row r="84">
          <cell r="D84" t="str">
            <v xml:space="preserve">       Refeicoes (c/ Cafe')</v>
          </cell>
          <cell r="E84" t="str">
            <v>|</v>
          </cell>
          <cell r="G84" t="str">
            <v>|</v>
          </cell>
          <cell r="AA84" t="str">
            <v>|</v>
          </cell>
          <cell r="AB84" t="str">
            <v>19</v>
          </cell>
          <cell r="AC84" t="str">
            <v>|</v>
          </cell>
          <cell r="AD84" t="str">
            <v>DESPESAS ADMINISTRATIVAS :</v>
          </cell>
          <cell r="AE84" t="str">
            <v>|</v>
          </cell>
          <cell r="AG84" t="str">
            <v>|</v>
          </cell>
          <cell r="AI84" t="str">
            <v>|</v>
          </cell>
          <cell r="AK84" t="str">
            <v>|</v>
          </cell>
          <cell r="AM84" t="str">
            <v>|</v>
          </cell>
          <cell r="AO84" t="str">
            <v>|</v>
          </cell>
          <cell r="AP84">
            <v>0</v>
          </cell>
          <cell r="AQ84" t="str">
            <v>|</v>
          </cell>
        </row>
        <row r="85">
          <cell r="D85" t="str">
            <v xml:space="preserve">       Viagens</v>
          </cell>
          <cell r="E85" t="str">
            <v>|</v>
          </cell>
          <cell r="G85" t="str">
            <v>|</v>
          </cell>
          <cell r="AA85" t="str">
            <v>|</v>
          </cell>
          <cell r="AB85" t="str">
            <v>20</v>
          </cell>
          <cell r="AC85" t="str">
            <v>|</v>
          </cell>
          <cell r="AD85" t="str">
            <v xml:space="preserve">          CAFE' MANHA</v>
          </cell>
          <cell r="AE85" t="str">
            <v>|</v>
          </cell>
          <cell r="AF85" t="str">
            <v>un/mes</v>
          </cell>
          <cell r="AG85" t="str">
            <v>|</v>
          </cell>
          <cell r="AH85">
            <v>0</v>
          </cell>
          <cell r="AI85" t="str">
            <v>|</v>
          </cell>
          <cell r="AJ85">
            <v>5</v>
          </cell>
          <cell r="AK85" t="str">
            <v>|</v>
          </cell>
          <cell r="AL85">
            <v>0</v>
          </cell>
          <cell r="AM85" t="str">
            <v>|</v>
          </cell>
          <cell r="AN85">
            <v>0</v>
          </cell>
          <cell r="AO85" t="str">
            <v>|</v>
          </cell>
          <cell r="AP85" t="str">
            <v>-</v>
          </cell>
          <cell r="AQ85" t="str">
            <v>|</v>
          </cell>
        </row>
        <row r="86">
          <cell r="D86" t="str">
            <v xml:space="preserve">       Despesas c/ Xerox</v>
          </cell>
          <cell r="E86" t="str">
            <v>|</v>
          </cell>
          <cell r="G86" t="str">
            <v>|</v>
          </cell>
          <cell r="AA86" t="str">
            <v>|</v>
          </cell>
          <cell r="AB86" t="str">
            <v>21</v>
          </cell>
          <cell r="AC86" t="str">
            <v>|</v>
          </cell>
          <cell r="AD86" t="str">
            <v xml:space="preserve">          REFEICAO (ALMOCO)</v>
          </cell>
          <cell r="AE86" t="str">
            <v>|</v>
          </cell>
          <cell r="AF86" t="str">
            <v>un/mes</v>
          </cell>
          <cell r="AG86" t="str">
            <v>|</v>
          </cell>
          <cell r="AH86">
            <v>0</v>
          </cell>
          <cell r="AI86" t="str">
            <v>|</v>
          </cell>
          <cell r="AJ86">
            <v>10</v>
          </cell>
          <cell r="AK86" t="str">
            <v>|</v>
          </cell>
          <cell r="AL86">
            <v>0</v>
          </cell>
          <cell r="AM86" t="str">
            <v>|</v>
          </cell>
          <cell r="AN86">
            <v>0</v>
          </cell>
          <cell r="AO86" t="str">
            <v>|</v>
          </cell>
          <cell r="AQ86" t="str">
            <v>|</v>
          </cell>
        </row>
        <row r="87">
          <cell r="D87" t="str">
            <v xml:space="preserve">       Despesas c/ Coorden.</v>
          </cell>
          <cell r="E87" t="str">
            <v>|</v>
          </cell>
          <cell r="G87" t="str">
            <v>|</v>
          </cell>
          <cell r="AA87" t="str">
            <v>|</v>
          </cell>
          <cell r="AB87" t="str">
            <v>22</v>
          </cell>
          <cell r="AC87" t="str">
            <v>|</v>
          </cell>
          <cell r="AD87" t="str">
            <v xml:space="preserve">          REFEICAO (JANTA)</v>
          </cell>
          <cell r="AE87" t="str">
            <v>|</v>
          </cell>
          <cell r="AF87" t="str">
            <v>un/mes</v>
          </cell>
          <cell r="AG87" t="str">
            <v>|</v>
          </cell>
          <cell r="AI87" t="str">
            <v>|</v>
          </cell>
          <cell r="AJ87">
            <v>10</v>
          </cell>
          <cell r="AK87" t="str">
            <v>|</v>
          </cell>
          <cell r="AL87">
            <v>0</v>
          </cell>
          <cell r="AM87" t="str">
            <v>|</v>
          </cell>
          <cell r="AN87">
            <v>0</v>
          </cell>
          <cell r="AO87" t="str">
            <v>|</v>
          </cell>
          <cell r="AQ87" t="str">
            <v>|</v>
          </cell>
        </row>
        <row r="88">
          <cell r="E88" t="str">
            <v>|</v>
          </cell>
          <cell r="G88" t="str">
            <v>|</v>
          </cell>
          <cell r="AA88" t="str">
            <v>|</v>
          </cell>
          <cell r="AB88" t="str">
            <v>23</v>
          </cell>
          <cell r="AC88" t="str">
            <v>|</v>
          </cell>
          <cell r="AE88" t="str">
            <v>|</v>
          </cell>
          <cell r="AG88" t="str">
            <v>|</v>
          </cell>
          <cell r="AI88" t="str">
            <v>|</v>
          </cell>
          <cell r="AK88" t="str">
            <v>|</v>
          </cell>
          <cell r="AM88" t="str">
            <v>|</v>
          </cell>
          <cell r="AN88">
            <v>0</v>
          </cell>
          <cell r="AO88" t="str">
            <v>|</v>
          </cell>
          <cell r="AQ88" t="str">
            <v>|</v>
          </cell>
        </row>
        <row r="89">
          <cell r="D89" t="str">
            <v xml:space="preserve">     MATERIAIS -</v>
          </cell>
          <cell r="E89" t="str">
            <v>|</v>
          </cell>
          <cell r="F89">
            <v>0.14888285185180838</v>
          </cell>
          <cell r="G89" t="str">
            <v>|</v>
          </cell>
          <cell r="AA89" t="str">
            <v>|</v>
          </cell>
          <cell r="AB89" t="str">
            <v>24</v>
          </cell>
          <cell r="AC89" t="str">
            <v>|</v>
          </cell>
          <cell r="AE89" t="str">
            <v>|</v>
          </cell>
          <cell r="AG89" t="str">
            <v>|</v>
          </cell>
          <cell r="AI89" t="str">
            <v>|</v>
          </cell>
          <cell r="AK89" t="str">
            <v>|</v>
          </cell>
          <cell r="AM89" t="str">
            <v>|</v>
          </cell>
          <cell r="AN89">
            <v>0</v>
          </cell>
          <cell r="AO89" t="str">
            <v>|</v>
          </cell>
          <cell r="AQ89" t="str">
            <v>|</v>
          </cell>
        </row>
        <row r="90">
          <cell r="D90" t="str">
            <v xml:space="preserve">       Consumo</v>
          </cell>
          <cell r="E90" t="str">
            <v>|</v>
          </cell>
          <cell r="G90" t="str">
            <v>|</v>
          </cell>
          <cell r="AA90" t="str">
            <v>|</v>
          </cell>
          <cell r="AB90" t="str">
            <v>25</v>
          </cell>
          <cell r="AC90" t="str">
            <v>|</v>
          </cell>
          <cell r="AD90" t="str">
            <v>-----------------------------</v>
          </cell>
          <cell r="AE90" t="str">
            <v>-</v>
          </cell>
          <cell r="AF90" t="str">
            <v>------</v>
          </cell>
          <cell r="AG90" t="str">
            <v>-</v>
          </cell>
          <cell r="AH90" t="str">
            <v>--------------</v>
          </cell>
          <cell r="AI90" t="str">
            <v>-</v>
          </cell>
          <cell r="AJ90" t="str">
            <v>--------------</v>
          </cell>
          <cell r="AK90" t="str">
            <v>-</v>
          </cell>
          <cell r="AL90" t="str">
            <v>--------------</v>
          </cell>
          <cell r="AM90" t="str">
            <v>-</v>
          </cell>
          <cell r="AN90" t="str">
            <v>-</v>
          </cell>
          <cell r="AO90" t="str">
            <v>-</v>
          </cell>
          <cell r="AP90" t="str">
            <v>-</v>
          </cell>
          <cell r="AQ90" t="str">
            <v>|</v>
          </cell>
        </row>
        <row r="91">
          <cell r="D91" t="str">
            <v xml:space="preserve">       E.P.I.'s</v>
          </cell>
          <cell r="E91" t="str">
            <v>|</v>
          </cell>
          <cell r="G91" t="str">
            <v>|</v>
          </cell>
          <cell r="AA91" t="str">
            <v>|</v>
          </cell>
          <cell r="AB91" t="str">
            <v>26</v>
          </cell>
          <cell r="AC91" t="str">
            <v>|</v>
          </cell>
          <cell r="AD91" t="str">
            <v>MATERIAIS CONSUMO :</v>
          </cell>
          <cell r="AE91" t="str">
            <v>|</v>
          </cell>
          <cell r="AG91" t="str">
            <v>|</v>
          </cell>
          <cell r="AH91" t="str">
            <v>REND.(m2/un.)</v>
          </cell>
          <cell r="AI91" t="str">
            <v>|</v>
          </cell>
          <cell r="AK91" t="str">
            <v>|</v>
          </cell>
          <cell r="AM91" t="str">
            <v>|</v>
          </cell>
          <cell r="AO91" t="str">
            <v>|</v>
          </cell>
          <cell r="AP91">
            <v>0</v>
          </cell>
          <cell r="AQ91" t="str">
            <v>|</v>
          </cell>
        </row>
        <row r="92">
          <cell r="D92" t="str">
            <v xml:space="preserve">       Reposicao</v>
          </cell>
          <cell r="E92" t="str">
            <v>|</v>
          </cell>
          <cell r="G92" t="str">
            <v>|</v>
          </cell>
          <cell r="AA92" t="str">
            <v>|</v>
          </cell>
          <cell r="AB92" t="str">
            <v>27</v>
          </cell>
          <cell r="AC92" t="str">
            <v>|</v>
          </cell>
          <cell r="AE92" t="str">
            <v>|</v>
          </cell>
          <cell r="AG92" t="str">
            <v>|</v>
          </cell>
          <cell r="AH92" t="str">
            <v>--------------</v>
          </cell>
          <cell r="AI92" t="str">
            <v>|</v>
          </cell>
          <cell r="AK92" t="str">
            <v>|</v>
          </cell>
          <cell r="AM92" t="str">
            <v>|</v>
          </cell>
          <cell r="AO92" t="str">
            <v>|</v>
          </cell>
          <cell r="AP92" t="str">
            <v>-</v>
          </cell>
          <cell r="AQ92" t="str">
            <v>|</v>
          </cell>
        </row>
        <row r="93">
          <cell r="D93" t="str">
            <v xml:space="preserve">       Combustiveis/Lubrif.</v>
          </cell>
          <cell r="E93" t="str">
            <v>|</v>
          </cell>
          <cell r="G93" t="str">
            <v>|</v>
          </cell>
          <cell r="AA93" t="str">
            <v>|</v>
          </cell>
          <cell r="AB93" t="str">
            <v>28</v>
          </cell>
          <cell r="AC93" t="str">
            <v>|</v>
          </cell>
          <cell r="AD93" t="str">
            <v xml:space="preserve">          ESCOVA DE NYLON</v>
          </cell>
          <cell r="AE93" t="str">
            <v>|</v>
          </cell>
          <cell r="AF93" t="str">
            <v>pcs.</v>
          </cell>
          <cell r="AG93" t="str">
            <v>|</v>
          </cell>
          <cell r="AH93">
            <v>100</v>
          </cell>
          <cell r="AI93" t="str">
            <v>|</v>
          </cell>
          <cell r="AJ93">
            <v>0</v>
          </cell>
          <cell r="AK93" t="str">
            <v>|</v>
          </cell>
          <cell r="AL93">
            <v>2.5</v>
          </cell>
          <cell r="AM93" t="str">
            <v>|</v>
          </cell>
          <cell r="AN93">
            <v>0</v>
          </cell>
          <cell r="AO93" t="str">
            <v>|</v>
          </cell>
          <cell r="AQ93" t="str">
            <v>|</v>
          </cell>
        </row>
        <row r="94">
          <cell r="D94" t="str">
            <v xml:space="preserve">     FERRAM. DE UTILIZACAO -</v>
          </cell>
          <cell r="E94" t="str">
            <v>|</v>
          </cell>
          <cell r="F94">
            <v>3.1239388901414624E-3</v>
          </cell>
          <cell r="G94" t="str">
            <v>|</v>
          </cell>
          <cell r="AA94" t="str">
            <v>|</v>
          </cell>
          <cell r="AB94" t="str">
            <v>29</v>
          </cell>
          <cell r="AC94" t="str">
            <v>|</v>
          </cell>
          <cell r="AD94" t="str">
            <v xml:space="preserve">          SABAO EM PO</v>
          </cell>
          <cell r="AE94" t="str">
            <v>|</v>
          </cell>
          <cell r="AF94" t="str">
            <v>cxs.</v>
          </cell>
          <cell r="AG94" t="str">
            <v>|</v>
          </cell>
          <cell r="AH94">
            <v>100</v>
          </cell>
          <cell r="AI94" t="str">
            <v>|</v>
          </cell>
          <cell r="AJ94">
            <v>0</v>
          </cell>
          <cell r="AK94" t="str">
            <v>|</v>
          </cell>
          <cell r="AL94">
            <v>2.6</v>
          </cell>
          <cell r="AM94" t="str">
            <v>|</v>
          </cell>
          <cell r="AN94">
            <v>0</v>
          </cell>
          <cell r="AO94" t="str">
            <v>|</v>
          </cell>
          <cell r="AQ94" t="str">
            <v>|</v>
          </cell>
        </row>
        <row r="95">
          <cell r="D95" t="str">
            <v xml:space="preserve">     MOBILIZACAO</v>
          </cell>
          <cell r="E95" t="str">
            <v>|</v>
          </cell>
          <cell r="F95">
            <v>6.8913599468553313E-2</v>
          </cell>
          <cell r="G95" t="str">
            <v>|</v>
          </cell>
          <cell r="AA95" t="str">
            <v>|</v>
          </cell>
          <cell r="AB95" t="str">
            <v>30</v>
          </cell>
          <cell r="AC95" t="str">
            <v>|</v>
          </cell>
          <cell r="AE95" t="str">
            <v>|</v>
          </cell>
          <cell r="AG95" t="str">
            <v>|</v>
          </cell>
          <cell r="AH95">
            <v>0</v>
          </cell>
          <cell r="AI95" t="str">
            <v>|</v>
          </cell>
          <cell r="AJ95">
            <v>0</v>
          </cell>
          <cell r="AK95" t="str">
            <v>|</v>
          </cell>
          <cell r="AL95">
            <v>0</v>
          </cell>
          <cell r="AM95" t="str">
            <v>|</v>
          </cell>
          <cell r="AN95">
            <v>0</v>
          </cell>
          <cell r="AO95" t="str">
            <v>|</v>
          </cell>
          <cell r="AQ95" t="str">
            <v>|</v>
          </cell>
        </row>
        <row r="96">
          <cell r="D96" t="str">
            <v xml:space="preserve">     DESMOBILIZACAO</v>
          </cell>
          <cell r="E96" t="str">
            <v>|</v>
          </cell>
          <cell r="F96">
            <v>6.9878308336419996E-3</v>
          </cell>
          <cell r="G96" t="str">
            <v>|</v>
          </cell>
          <cell r="AA96" t="str">
            <v>|</v>
          </cell>
          <cell r="AB96" t="str">
            <v>31</v>
          </cell>
          <cell r="AC96" t="str">
            <v>|</v>
          </cell>
          <cell r="AE96" t="str">
            <v>|</v>
          </cell>
          <cell r="AG96" t="str">
            <v>|</v>
          </cell>
          <cell r="AH96">
            <v>0</v>
          </cell>
          <cell r="AI96" t="str">
            <v>|</v>
          </cell>
          <cell r="AJ96">
            <v>0</v>
          </cell>
          <cell r="AK96" t="str">
            <v>|</v>
          </cell>
          <cell r="AL96">
            <v>0</v>
          </cell>
          <cell r="AM96" t="str">
            <v>|</v>
          </cell>
          <cell r="AN96">
            <v>0</v>
          </cell>
          <cell r="AO96" t="str">
            <v>|</v>
          </cell>
          <cell r="AQ96" t="str">
            <v>|</v>
          </cell>
        </row>
        <row r="97">
          <cell r="D97" t="str">
            <v>TOTAL DESPESAS DIRETAS M.O.</v>
          </cell>
          <cell r="E97" t="str">
            <v>|</v>
          </cell>
          <cell r="G97" t="str">
            <v>|</v>
          </cell>
          <cell r="AA97" t="str">
            <v>|</v>
          </cell>
          <cell r="AB97" t="str">
            <v>32</v>
          </cell>
          <cell r="AC97" t="str">
            <v>|</v>
          </cell>
          <cell r="AE97" t="str">
            <v>|</v>
          </cell>
          <cell r="AG97" t="str">
            <v>|</v>
          </cell>
          <cell r="AH97">
            <v>0</v>
          </cell>
          <cell r="AI97" t="str">
            <v>|</v>
          </cell>
          <cell r="AJ97">
            <v>0</v>
          </cell>
          <cell r="AK97" t="str">
            <v>|</v>
          </cell>
          <cell r="AL97">
            <v>0</v>
          </cell>
          <cell r="AM97" t="str">
            <v>|</v>
          </cell>
          <cell r="AN97">
            <v>0</v>
          </cell>
          <cell r="AO97" t="str">
            <v>|</v>
          </cell>
          <cell r="AQ97" t="str">
            <v>|</v>
          </cell>
        </row>
        <row r="98">
          <cell r="D98" t="str">
            <v xml:space="preserve">     ADMIN. CENTRAL</v>
          </cell>
          <cell r="E98" t="str">
            <v>|</v>
          </cell>
          <cell r="F98">
            <v>0.05</v>
          </cell>
          <cell r="G98" t="str">
            <v>|</v>
          </cell>
          <cell r="AA98" t="str">
            <v>|</v>
          </cell>
          <cell r="AB98" t="str">
            <v>33</v>
          </cell>
          <cell r="AC98" t="str">
            <v>|</v>
          </cell>
          <cell r="AE98" t="str">
            <v>|</v>
          </cell>
          <cell r="AG98" t="str">
            <v>|</v>
          </cell>
          <cell r="AH98">
            <v>0</v>
          </cell>
          <cell r="AI98" t="str">
            <v>|</v>
          </cell>
          <cell r="AJ98">
            <v>0</v>
          </cell>
          <cell r="AK98" t="str">
            <v>|</v>
          </cell>
          <cell r="AL98">
            <v>0</v>
          </cell>
          <cell r="AM98" t="str">
            <v>|</v>
          </cell>
          <cell r="AN98">
            <v>0</v>
          </cell>
          <cell r="AO98" t="str">
            <v>|</v>
          </cell>
          <cell r="AQ98" t="str">
            <v>|</v>
          </cell>
        </row>
        <row r="99">
          <cell r="D99" t="str">
            <v xml:space="preserve">     DESPESAS FINANCEIRAS</v>
          </cell>
          <cell r="E99" t="str">
            <v>|</v>
          </cell>
          <cell r="F99">
            <v>0.03</v>
          </cell>
          <cell r="G99" t="str">
            <v>|</v>
          </cell>
          <cell r="AA99" t="str">
            <v>|</v>
          </cell>
          <cell r="AB99" t="str">
            <v>34</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row>
        <row r="100">
          <cell r="D100" t="str">
            <v>TOTAL DESPESAS OPERAC. M.O.</v>
          </cell>
          <cell r="E100" t="str">
            <v>|</v>
          </cell>
          <cell r="F100">
            <v>0.23191755458214638</v>
          </cell>
          <cell r="G100" t="str">
            <v>|</v>
          </cell>
          <cell r="AA100" t="str">
            <v>|</v>
          </cell>
          <cell r="AB100" t="str">
            <v>35</v>
          </cell>
          <cell r="AC100" t="str">
            <v>|</v>
          </cell>
          <cell r="AD100" t="str">
            <v>EQUIPAMENTOS/FERRAMENTAL :</v>
          </cell>
          <cell r="AE100" t="str">
            <v>|</v>
          </cell>
          <cell r="AG100" t="str">
            <v>|</v>
          </cell>
          <cell r="AI100" t="str">
            <v>|</v>
          </cell>
          <cell r="AK100" t="str">
            <v>|</v>
          </cell>
          <cell r="AM100" t="str">
            <v>|</v>
          </cell>
          <cell r="AO100" t="str">
            <v>|</v>
          </cell>
          <cell r="AP100">
            <v>0</v>
          </cell>
          <cell r="AQ100" t="str">
            <v>|</v>
          </cell>
        </row>
        <row r="101">
          <cell r="D101" t="str">
            <v>IMPOSTOS / TAXAS -</v>
          </cell>
          <cell r="E101" t="str">
            <v>|</v>
          </cell>
          <cell r="F101">
            <v>0.16500000000000001</v>
          </cell>
          <cell r="G101" t="str">
            <v>|</v>
          </cell>
          <cell r="AA101" t="str">
            <v>|</v>
          </cell>
          <cell r="AB101" t="str">
            <v>36</v>
          </cell>
          <cell r="AC101" t="str">
            <v>|</v>
          </cell>
          <cell r="AD101" t="str">
            <v xml:space="preserve">       MAQ. LAVAR ALTA PRESS.</v>
          </cell>
          <cell r="AE101" t="str">
            <v>|</v>
          </cell>
          <cell r="AF101" t="str">
            <v>un/mes</v>
          </cell>
          <cell r="AG101" t="str">
            <v>|</v>
          </cell>
          <cell r="AH101">
            <v>0</v>
          </cell>
          <cell r="AI101" t="str">
            <v>|</v>
          </cell>
          <cell r="AJ101">
            <v>350</v>
          </cell>
          <cell r="AK101" t="str">
            <v>|</v>
          </cell>
          <cell r="AL101">
            <v>0</v>
          </cell>
          <cell r="AM101" t="str">
            <v>|</v>
          </cell>
          <cell r="AN101">
            <v>0</v>
          </cell>
          <cell r="AO101" t="str">
            <v>|</v>
          </cell>
          <cell r="AP101" t="str">
            <v>-</v>
          </cell>
          <cell r="AQ101" t="str">
            <v>|</v>
          </cell>
        </row>
        <row r="102">
          <cell r="D102" t="str">
            <v>COMISSOES</v>
          </cell>
          <cell r="E102" t="str">
            <v>|</v>
          </cell>
          <cell r="F102">
            <v>0.09</v>
          </cell>
          <cell r="G102" t="str">
            <v>|</v>
          </cell>
          <cell r="AA102" t="str">
            <v>|</v>
          </cell>
          <cell r="AB102" t="str">
            <v>37</v>
          </cell>
          <cell r="AC102" t="str">
            <v>|</v>
          </cell>
          <cell r="AE102" t="str">
            <v>|</v>
          </cell>
          <cell r="AG102" t="str">
            <v>|</v>
          </cell>
          <cell r="AI102" t="str">
            <v>|</v>
          </cell>
          <cell r="AK102" t="str">
            <v>|</v>
          </cell>
          <cell r="AM102" t="str">
            <v>|</v>
          </cell>
          <cell r="AO102" t="str">
            <v>|</v>
          </cell>
          <cell r="AQ102" t="str">
            <v>|</v>
          </cell>
        </row>
        <row r="103">
          <cell r="D103" t="str">
            <v>LUCRO</v>
          </cell>
          <cell r="E103" t="str">
            <v>|</v>
          </cell>
          <cell r="F103">
            <v>0.2</v>
          </cell>
          <cell r="G103" t="str">
            <v>|</v>
          </cell>
          <cell r="AA103" t="str">
            <v>|</v>
          </cell>
          <cell r="AB103" t="str">
            <v>38</v>
          </cell>
          <cell r="AC103" t="str">
            <v>|</v>
          </cell>
          <cell r="AE103" t="str">
            <v>|</v>
          </cell>
          <cell r="AG103" t="str">
            <v>|</v>
          </cell>
          <cell r="AI103" t="str">
            <v>|</v>
          </cell>
          <cell r="AK103" t="str">
            <v>|</v>
          </cell>
          <cell r="AM103" t="str">
            <v>|</v>
          </cell>
          <cell r="AO103" t="str">
            <v>|</v>
          </cell>
          <cell r="AQ103" t="str">
            <v>|</v>
          </cell>
        </row>
        <row r="104">
          <cell r="D104" t="str">
            <v>PRECO VENDA M.O. (A+B+C+D)</v>
          </cell>
          <cell r="E104" t="str">
            <v>|</v>
          </cell>
          <cell r="F104">
            <v>0.42553679739843375</v>
          </cell>
          <cell r="G104" t="str">
            <v>|</v>
          </cell>
          <cell r="AA104" t="str">
            <v>|</v>
          </cell>
          <cell r="AB104" t="str">
            <v>39</v>
          </cell>
          <cell r="AC104" t="str">
            <v>|</v>
          </cell>
          <cell r="AE104" t="str">
            <v>|</v>
          </cell>
          <cell r="AG104" t="str">
            <v>|</v>
          </cell>
          <cell r="AI104" t="str">
            <v>|</v>
          </cell>
          <cell r="AK104" t="str">
            <v>|</v>
          </cell>
          <cell r="AM104" t="str">
            <v>|</v>
          </cell>
          <cell r="AO104" t="str">
            <v>|</v>
          </cell>
          <cell r="AQ104" t="str">
            <v>|</v>
          </cell>
        </row>
        <row r="105">
          <cell r="D105" t="str">
            <v>TERCEIROS/EQUIPAMTOS/VEICULOS</v>
          </cell>
          <cell r="E105" t="str">
            <v>|</v>
          </cell>
          <cell r="G105" t="str">
            <v>|</v>
          </cell>
          <cell r="AA105" t="str">
            <v>|</v>
          </cell>
          <cell r="AB105" t="str">
            <v>40</v>
          </cell>
          <cell r="AC105" t="str">
            <v>|</v>
          </cell>
          <cell r="AE105" t="str">
            <v>|</v>
          </cell>
          <cell r="AG105" t="str">
            <v>|</v>
          </cell>
          <cell r="AI105" t="str">
            <v>|</v>
          </cell>
          <cell r="AK105" t="str">
            <v>|</v>
          </cell>
          <cell r="AM105" t="str">
            <v>|</v>
          </cell>
          <cell r="AO105" t="str">
            <v>|</v>
          </cell>
          <cell r="AQ105" t="str">
            <v>|</v>
          </cell>
        </row>
        <row r="106">
          <cell r="D106" t="str">
            <v xml:space="preserve">        Mao de Obra</v>
          </cell>
          <cell r="E106" t="str">
            <v>|</v>
          </cell>
          <cell r="F106">
            <v>0.14496198374336464</v>
          </cell>
          <cell r="G106" t="str">
            <v>|</v>
          </cell>
          <cell r="AA106" t="str">
            <v>|</v>
          </cell>
          <cell r="AB106" t="str">
            <v>41</v>
          </cell>
          <cell r="AC106" t="str">
            <v>|</v>
          </cell>
          <cell r="AE106" t="str">
            <v>|</v>
          </cell>
          <cell r="AG106" t="str">
            <v>|</v>
          </cell>
          <cell r="AI106" t="str">
            <v>|</v>
          </cell>
          <cell r="AK106" t="str">
            <v>|</v>
          </cell>
          <cell r="AM106" t="str">
            <v>|</v>
          </cell>
          <cell r="AO106" t="str">
            <v>|</v>
          </cell>
          <cell r="AQ106" t="str">
            <v>|</v>
          </cell>
        </row>
        <row r="107">
          <cell r="D107" t="str">
            <v xml:space="preserve">        Veiculos</v>
          </cell>
          <cell r="E107" t="str">
            <v>|</v>
          </cell>
          <cell r="F107">
            <v>5.2037635189925774E-3</v>
          </cell>
          <cell r="G107" t="str">
            <v>|</v>
          </cell>
          <cell r="AA107" t="str">
            <v>|</v>
          </cell>
          <cell r="AB107" t="str">
            <v>42</v>
          </cell>
          <cell r="AC107" t="str">
            <v>|</v>
          </cell>
          <cell r="AE107" t="str">
            <v>|</v>
          </cell>
          <cell r="AG107" t="str">
            <v>|</v>
          </cell>
          <cell r="AI107" t="str">
            <v>|</v>
          </cell>
          <cell r="AK107" t="str">
            <v>|</v>
          </cell>
          <cell r="AM107" t="str">
            <v>|</v>
          </cell>
          <cell r="AO107" t="str">
            <v>|</v>
          </cell>
          <cell r="AQ107" t="str">
            <v>|</v>
          </cell>
        </row>
        <row r="108">
          <cell r="D108" t="str">
            <v xml:space="preserve">        Equipamentos</v>
          </cell>
          <cell r="E108" t="str">
            <v>|</v>
          </cell>
          <cell r="F108">
            <v>0.20577167743673505</v>
          </cell>
          <cell r="G108" t="str">
            <v>|</v>
          </cell>
          <cell r="AA108" t="str">
            <v>|</v>
          </cell>
          <cell r="AB108" t="str">
            <v>43</v>
          </cell>
          <cell r="AC108" t="str">
            <v>|</v>
          </cell>
          <cell r="AE108" t="str">
            <v>|</v>
          </cell>
          <cell r="AG108" t="str">
            <v>|</v>
          </cell>
          <cell r="AI108" t="str">
            <v>|</v>
          </cell>
          <cell r="AK108" t="str">
            <v>|</v>
          </cell>
          <cell r="AM108" t="str">
            <v>|</v>
          </cell>
          <cell r="AO108" t="str">
            <v>|</v>
          </cell>
          <cell r="AQ108" t="str">
            <v>|</v>
          </cell>
        </row>
        <row r="109">
          <cell r="D109" t="str">
            <v xml:space="preserve">        Andaimes/Balancins</v>
          </cell>
          <cell r="E109" t="str">
            <v>|</v>
          </cell>
          <cell r="F109">
            <v>0</v>
          </cell>
          <cell r="G109" t="str">
            <v>|</v>
          </cell>
          <cell r="AA109" t="str">
            <v>|</v>
          </cell>
          <cell r="AB109" t="str">
            <v>44</v>
          </cell>
          <cell r="AC109" t="str">
            <v>|</v>
          </cell>
          <cell r="AE109" t="str">
            <v>|</v>
          </cell>
          <cell r="AG109" t="str">
            <v>|</v>
          </cell>
          <cell r="AI109" t="str">
            <v>|</v>
          </cell>
          <cell r="AK109" t="str">
            <v>|</v>
          </cell>
          <cell r="AM109" t="str">
            <v>|</v>
          </cell>
          <cell r="AO109" t="str">
            <v>|</v>
          </cell>
          <cell r="AQ109" t="str">
            <v>|</v>
          </cell>
        </row>
        <row r="110">
          <cell r="D110" t="str">
            <v xml:space="preserve">        Ferramentas</v>
          </cell>
          <cell r="E110" t="str">
            <v>|</v>
          </cell>
          <cell r="F110">
            <v>0</v>
          </cell>
          <cell r="G110" t="str">
            <v>|</v>
          </cell>
          <cell r="AA110" t="str">
            <v>|</v>
          </cell>
          <cell r="AB110" t="str">
            <v>45</v>
          </cell>
          <cell r="AC110" t="str">
            <v>|</v>
          </cell>
          <cell r="AE110" t="str">
            <v>|</v>
          </cell>
          <cell r="AG110" t="str">
            <v>|</v>
          </cell>
          <cell r="AI110" t="str">
            <v>|</v>
          </cell>
          <cell r="AK110" t="str">
            <v>|</v>
          </cell>
          <cell r="AM110" t="str">
            <v>|</v>
          </cell>
          <cell r="AO110" t="str">
            <v>|</v>
          </cell>
          <cell r="AQ110" t="str">
            <v>|</v>
          </cell>
        </row>
        <row r="111">
          <cell r="D111" t="str">
            <v xml:space="preserve">        Outros</v>
          </cell>
          <cell r="E111" t="str">
            <v>|</v>
          </cell>
          <cell r="F111">
            <v>0</v>
          </cell>
          <cell r="G111" t="str">
            <v>|</v>
          </cell>
          <cell r="AA111" t="str">
            <v>|</v>
          </cell>
          <cell r="AB111" t="str">
            <v>46</v>
          </cell>
          <cell r="AC111" t="str">
            <v>|</v>
          </cell>
          <cell r="AE111" t="str">
            <v>|</v>
          </cell>
          <cell r="AG111" t="str">
            <v>|</v>
          </cell>
          <cell r="AI111" t="str">
            <v>|</v>
          </cell>
          <cell r="AK111" t="str">
            <v>|</v>
          </cell>
          <cell r="AM111" t="str">
            <v>|</v>
          </cell>
          <cell r="AO111" t="str">
            <v>|</v>
          </cell>
          <cell r="AQ111" t="str">
            <v>|</v>
          </cell>
        </row>
        <row r="112">
          <cell r="D112" t="str">
            <v>B.D.I. EQUIP./VEIC./TERC.</v>
          </cell>
          <cell r="E112" t="str">
            <v>|</v>
          </cell>
          <cell r="F112">
            <v>0.15</v>
          </cell>
          <cell r="G112" t="str">
            <v>|</v>
          </cell>
          <cell r="AA112" t="str">
            <v>|</v>
          </cell>
          <cell r="AB112" t="str">
            <v>47</v>
          </cell>
          <cell r="AC112" t="str">
            <v>|</v>
          </cell>
          <cell r="AE112" t="str">
            <v>|</v>
          </cell>
          <cell r="AG112" t="str">
            <v>|</v>
          </cell>
          <cell r="AI112" t="str">
            <v>|</v>
          </cell>
          <cell r="AK112" t="str">
            <v>|</v>
          </cell>
          <cell r="AM112" t="str">
            <v>|</v>
          </cell>
          <cell r="AO112" t="str">
            <v>|</v>
          </cell>
          <cell r="AQ112" t="str">
            <v>|</v>
          </cell>
        </row>
        <row r="113">
          <cell r="D113" t="str">
            <v>MAT. APLICACAO (tintas,etc)</v>
          </cell>
          <cell r="E113" t="str">
            <v>|</v>
          </cell>
          <cell r="F113">
            <v>0.13715545199137041</v>
          </cell>
          <cell r="G113" t="str">
            <v>|</v>
          </cell>
          <cell r="AA113" t="str">
            <v>|</v>
          </cell>
          <cell r="AB113" t="str">
            <v>48</v>
          </cell>
          <cell r="AC113" t="str">
            <v>|</v>
          </cell>
          <cell r="AE113" t="str">
            <v>|</v>
          </cell>
          <cell r="AG113" t="str">
            <v>|</v>
          </cell>
          <cell r="AI113" t="str">
            <v>|</v>
          </cell>
          <cell r="AK113" t="str">
            <v>|</v>
          </cell>
          <cell r="AM113" t="str">
            <v>|</v>
          </cell>
          <cell r="AO113" t="str">
            <v>|</v>
          </cell>
          <cell r="AQ113" t="str">
            <v>|</v>
          </cell>
        </row>
        <row r="114">
          <cell r="D114" t="str">
            <v>B.D.I. MAT. DE APLICACAO</v>
          </cell>
          <cell r="E114" t="str">
            <v>|</v>
          </cell>
          <cell r="F114">
            <v>0.20399999999999999</v>
          </cell>
          <cell r="G114" t="str">
            <v>|</v>
          </cell>
          <cell r="AA114" t="str">
            <v>|</v>
          </cell>
          <cell r="AB114" t="str">
            <v>49</v>
          </cell>
          <cell r="AC114" t="str">
            <v>|</v>
          </cell>
          <cell r="AE114" t="str">
            <v>|</v>
          </cell>
          <cell r="AG114" t="str">
            <v>|</v>
          </cell>
          <cell r="AI114" t="str">
            <v>|</v>
          </cell>
          <cell r="AK114" t="str">
            <v>|</v>
          </cell>
          <cell r="AM114" t="str">
            <v>|</v>
          </cell>
          <cell r="AO114" t="str">
            <v>|</v>
          </cell>
          <cell r="AQ114" t="str">
            <v>|</v>
          </cell>
        </row>
        <row r="115">
          <cell r="D115" t="str">
            <v>-----------------------------------------------------------------</v>
          </cell>
          <cell r="E115" t="str">
            <v>-</v>
          </cell>
          <cell r="F115" t="str">
            <v>-</v>
          </cell>
          <cell r="G115" t="str">
            <v>-</v>
          </cell>
          <cell r="AA115" t="str">
            <v>|</v>
          </cell>
          <cell r="AB115" t="str">
            <v>50</v>
          </cell>
          <cell r="AC115" t="str">
            <v>|</v>
          </cell>
          <cell r="AE115" t="str">
            <v>|</v>
          </cell>
          <cell r="AG115" t="str">
            <v>|</v>
          </cell>
          <cell r="AI115" t="str">
            <v>|</v>
          </cell>
          <cell r="AK115" t="str">
            <v>|</v>
          </cell>
          <cell r="AM115" t="str">
            <v>|</v>
          </cell>
          <cell r="AO115" t="str">
            <v>|</v>
          </cell>
          <cell r="AQ115" t="str">
            <v>|</v>
          </cell>
        </row>
        <row r="116">
          <cell r="D116" t="str">
            <v>PRECO DE VENDA</v>
          </cell>
          <cell r="E116" t="str">
            <v>|</v>
          </cell>
          <cell r="F116">
            <v>1</v>
          </cell>
          <cell r="G116" t="str">
            <v>|</v>
          </cell>
          <cell r="AA116" t="str">
            <v>|</v>
          </cell>
          <cell r="AB116" t="str">
            <v>51</v>
          </cell>
          <cell r="AC116" t="str">
            <v>|</v>
          </cell>
          <cell r="AE116" t="str">
            <v>|</v>
          </cell>
          <cell r="AG116" t="str">
            <v>|</v>
          </cell>
          <cell r="AI116" t="str">
            <v>|</v>
          </cell>
          <cell r="AK116" t="str">
            <v>|</v>
          </cell>
          <cell r="AM116" t="str">
            <v>|</v>
          </cell>
          <cell r="AO116" t="str">
            <v>|</v>
          </cell>
          <cell r="AQ116" t="str">
            <v>|</v>
          </cell>
        </row>
        <row r="117">
          <cell r="D117" t="str">
            <v>-----------------------------------------------------------------</v>
          </cell>
          <cell r="E117" t="str">
            <v>-</v>
          </cell>
          <cell r="F117" t="str">
            <v>-</v>
          </cell>
          <cell r="G117" t="str">
            <v>|</v>
          </cell>
          <cell r="AA117" t="str">
            <v>|</v>
          </cell>
          <cell r="AB117" t="str">
            <v>52</v>
          </cell>
          <cell r="AC117" t="str">
            <v>|</v>
          </cell>
          <cell r="AD117" t="str">
            <v>-----------------------------</v>
          </cell>
          <cell r="AE117" t="str">
            <v>-</v>
          </cell>
          <cell r="AF117" t="str">
            <v>------</v>
          </cell>
          <cell r="AG117" t="str">
            <v>-</v>
          </cell>
          <cell r="AH117" t="str">
            <v>--------------</v>
          </cell>
          <cell r="AI117" t="str">
            <v>-</v>
          </cell>
          <cell r="AJ117" t="str">
            <v>--------------</v>
          </cell>
          <cell r="AK117" t="str">
            <v>--------------</v>
          </cell>
          <cell r="AL117" t="str">
            <v>--------------</v>
          </cell>
          <cell r="AM117" t="str">
            <v>-</v>
          </cell>
          <cell r="AN117" t="str">
            <v>-</v>
          </cell>
          <cell r="AO117" t="str">
            <v>-</v>
          </cell>
          <cell r="AP117" t="str">
            <v>-</v>
          </cell>
          <cell r="AQ117" t="str">
            <v>|</v>
          </cell>
        </row>
        <row r="118">
          <cell r="F118" t="str">
            <v>CUSTO ESTIMADO DA OBRA</v>
          </cell>
          <cell r="G118" t="str">
            <v>|</v>
          </cell>
          <cell r="AA118" t="str">
            <v>|</v>
          </cell>
          <cell r="AB118" t="str">
            <v>53</v>
          </cell>
          <cell r="AC118" t="str">
            <v>|</v>
          </cell>
          <cell r="AL118" t="str">
            <v>TOTAL DA FOLHA -------&gt;</v>
          </cell>
          <cell r="AO118" t="str">
            <v>|</v>
          </cell>
          <cell r="AP118">
            <v>0</v>
          </cell>
          <cell r="AQ118" t="str">
            <v>|</v>
          </cell>
        </row>
        <row r="119">
          <cell r="D119" t="str">
            <v>=====================================</v>
          </cell>
          <cell r="E119" t="str">
            <v>=</v>
          </cell>
          <cell r="F119" t="str">
            <v>=</v>
          </cell>
          <cell r="G119" t="str">
            <v>=</v>
          </cell>
          <cell r="AA119" t="str">
            <v>*</v>
          </cell>
          <cell r="AB119" t="str">
            <v>====</v>
          </cell>
          <cell r="AC119" t="str">
            <v>=</v>
          </cell>
          <cell r="AD119" t="str">
            <v>=============================</v>
          </cell>
          <cell r="AE119" t="str">
            <v>=</v>
          </cell>
          <cell r="AF119" t="str">
            <v>======</v>
          </cell>
          <cell r="AG119" t="str">
            <v>=</v>
          </cell>
          <cell r="AH119" t="str">
            <v>==============</v>
          </cell>
          <cell r="AI119" t="str">
            <v>=</v>
          </cell>
          <cell r="AJ119" t="str">
            <v>==============</v>
          </cell>
          <cell r="AK119" t="str">
            <v>==============</v>
          </cell>
          <cell r="AL119" t="str">
            <v>==============</v>
          </cell>
          <cell r="AM119" t="str">
            <v>=</v>
          </cell>
          <cell r="AN119" t="str">
            <v>==============</v>
          </cell>
          <cell r="AO119" t="str">
            <v>=</v>
          </cell>
          <cell r="AP119" t="str">
            <v>=</v>
          </cell>
          <cell r="AQ119" t="str">
            <v>*</v>
          </cell>
        </row>
        <row r="121">
          <cell r="A121" t="str">
            <v>PREVISAO DE MAO DE OBRA MENSAL</v>
          </cell>
          <cell r="F121" t="str">
            <v>OBRA:</v>
          </cell>
          <cell r="H121" t="str">
            <v>ELÉTRICA DB 1</v>
          </cell>
          <cell r="J121" t="str">
            <v xml:space="preserve">    PROPOSTA :</v>
          </cell>
          <cell r="L121" t="str">
            <v>CODERN - REFORMA ELÉTRICA DB 1</v>
          </cell>
          <cell r="R121">
            <v>39197</v>
          </cell>
          <cell r="T121" t="str">
            <v>folha nr. 2</v>
          </cell>
          <cell r="AA121" t="str">
            <v xml:space="preserve">FOLHA DE CUSTOS UNITARIOS BASICOS </v>
          </cell>
          <cell r="AF121" t="str">
            <v>OBRA:</v>
          </cell>
          <cell r="AH121" t="str">
            <v>ELÉTRICA DB 1</v>
          </cell>
          <cell r="AK121" t="str">
            <v>PROPOSTA :</v>
          </cell>
          <cell r="AM121" t="str">
            <v>CODERN - REFORMA ELÉTRICA DB 1</v>
          </cell>
        </row>
        <row r="122">
          <cell r="A122" t="str">
            <v>*</v>
          </cell>
          <cell r="B122" t="str">
            <v>====</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row>
        <row r="123">
          <cell r="A123" t="str">
            <v>|</v>
          </cell>
          <cell r="C123" t="str">
            <v>|</v>
          </cell>
          <cell r="E123" t="str">
            <v>|</v>
          </cell>
          <cell r="F123" t="str">
            <v>QTDADE</v>
          </cell>
          <cell r="G123" t="str">
            <v>|</v>
          </cell>
          <cell r="H123" t="str">
            <v>QTDADE</v>
          </cell>
          <cell r="I123" t="str">
            <v>|</v>
          </cell>
          <cell r="J123" t="str">
            <v>SALARIO MENSAL</v>
          </cell>
          <cell r="K123" t="str">
            <v>|</v>
          </cell>
          <cell r="L123" t="str">
            <v>TOTAL FOLHA</v>
          </cell>
          <cell r="M123" t="str">
            <v>|</v>
          </cell>
          <cell r="N123" t="str">
            <v>ADIC. NOTURNO</v>
          </cell>
          <cell r="O123" t="str">
            <v>|</v>
          </cell>
          <cell r="P123" t="str">
            <v>QTDADE</v>
          </cell>
          <cell r="Q123" t="str">
            <v>|</v>
          </cell>
          <cell r="R123" t="str">
            <v>HORAS EXTRAS</v>
          </cell>
          <cell r="S123" t="str">
            <v>|</v>
          </cell>
          <cell r="T123" t="str">
            <v>PERICULOSIDADE</v>
          </cell>
          <cell r="U123" t="str">
            <v>|</v>
          </cell>
          <cell r="AA123" t="str">
            <v>|</v>
          </cell>
          <cell r="AB123" t="str">
            <v>SERVICO : LIMPEZA COM SOLVENTES</v>
          </cell>
          <cell r="AG123" t="str">
            <v>|</v>
          </cell>
          <cell r="AH123" t="str">
            <v>PROD.(m2/hr)</v>
          </cell>
          <cell r="AI123" t="str">
            <v>=</v>
          </cell>
          <cell r="AJ123">
            <v>8</v>
          </cell>
          <cell r="AM123" t="str">
            <v>|</v>
          </cell>
          <cell r="AN123" t="str">
            <v>PRAZO (meses)</v>
          </cell>
          <cell r="AO123" t="str">
            <v>=</v>
          </cell>
          <cell r="AP123">
            <v>0</v>
          </cell>
          <cell r="AQ123" t="str">
            <v>|</v>
          </cell>
        </row>
        <row r="124">
          <cell r="A124" t="str">
            <v>|</v>
          </cell>
          <cell r="B124" t="str">
            <v>ITEM</v>
          </cell>
          <cell r="C124" t="str">
            <v>|</v>
          </cell>
          <cell r="D124" t="str">
            <v>DESCRICAO</v>
          </cell>
          <cell r="E124" t="str">
            <v>|</v>
          </cell>
          <cell r="F124" t="str">
            <v>PREVISTA</v>
          </cell>
          <cell r="G124" t="str">
            <v>|</v>
          </cell>
          <cell r="H124" t="str">
            <v>SOLICITADA</v>
          </cell>
          <cell r="I124" t="str">
            <v>|</v>
          </cell>
          <cell r="J124" t="str">
            <v>(R$)</v>
          </cell>
          <cell r="K124" t="str">
            <v>|</v>
          </cell>
          <cell r="L124" t="str">
            <v>(R$)</v>
          </cell>
          <cell r="M124" t="str">
            <v>|</v>
          </cell>
          <cell r="N124" t="str">
            <v>(R$)</v>
          </cell>
          <cell r="O124" t="str">
            <v>|</v>
          </cell>
          <cell r="P124" t="str">
            <v>H.EXTR</v>
          </cell>
          <cell r="Q124" t="str">
            <v>|</v>
          </cell>
          <cell r="R124" t="str">
            <v>(R$)</v>
          </cell>
          <cell r="S124" t="str">
            <v>|</v>
          </cell>
          <cell r="T124" t="str">
            <v>(R$)</v>
          </cell>
          <cell r="U124" t="str">
            <v>|</v>
          </cell>
          <cell r="AA124" t="str">
            <v>|</v>
          </cell>
          <cell r="AB124" t="str">
            <v>----</v>
          </cell>
          <cell r="AC124" t="str">
            <v>-</v>
          </cell>
          <cell r="AD124" t="str">
            <v>-----------------------------</v>
          </cell>
          <cell r="AE124" t="str">
            <v>-</v>
          </cell>
          <cell r="AF124" t="str">
            <v>------</v>
          </cell>
          <cell r="AG124" t="str">
            <v>-</v>
          </cell>
          <cell r="AH124" t="str">
            <v>--------------</v>
          </cell>
          <cell r="AI124" t="str">
            <v>-</v>
          </cell>
          <cell r="AJ124" t="str">
            <v>--------------</v>
          </cell>
          <cell r="AK124" t="str">
            <v>-</v>
          </cell>
          <cell r="AL124" t="str">
            <v>--------------</v>
          </cell>
          <cell r="AM124" t="str">
            <v>-</v>
          </cell>
          <cell r="AN124" t="str">
            <v>-</v>
          </cell>
          <cell r="AO124" t="str">
            <v>-</v>
          </cell>
          <cell r="AP124" t="str">
            <v>-</v>
          </cell>
          <cell r="AQ124" t="str">
            <v>|</v>
          </cell>
        </row>
        <row r="125">
          <cell r="A125" t="str">
            <v>|</v>
          </cell>
          <cell r="B125" t="str">
            <v>----</v>
          </cell>
          <cell r="C125" t="str">
            <v>-</v>
          </cell>
          <cell r="D125" t="str">
            <v>-----------------------------</v>
          </cell>
          <cell r="E125" t="str">
            <v>-</v>
          </cell>
          <cell r="F125" t="str">
            <v>-</v>
          </cell>
          <cell r="G125" t="str">
            <v>-</v>
          </cell>
          <cell r="H125" t="str">
            <v>-</v>
          </cell>
          <cell r="I125" t="str">
            <v>-</v>
          </cell>
          <cell r="J125" t="str">
            <v>--------------</v>
          </cell>
          <cell r="K125" t="str">
            <v>-</v>
          </cell>
          <cell r="L125" t="str">
            <v>--------------</v>
          </cell>
          <cell r="M125" t="str">
            <v>-</v>
          </cell>
          <cell r="N125" t="str">
            <v>--------------</v>
          </cell>
          <cell r="O125" t="str">
            <v>-</v>
          </cell>
          <cell r="P125" t="str">
            <v>-</v>
          </cell>
          <cell r="Q125" t="str">
            <v>-</v>
          </cell>
          <cell r="R125" t="str">
            <v>--------------</v>
          </cell>
          <cell r="S125" t="str">
            <v>-</v>
          </cell>
          <cell r="T125" t="str">
            <v>--------------</v>
          </cell>
          <cell r="U125" t="str">
            <v>|</v>
          </cell>
          <cell r="AA125" t="str">
            <v>|</v>
          </cell>
          <cell r="AC125" t="str">
            <v>|</v>
          </cell>
          <cell r="AE125" t="str">
            <v>|</v>
          </cell>
          <cell r="AG125" t="str">
            <v>|</v>
          </cell>
          <cell r="AI125" t="str">
            <v>|</v>
          </cell>
          <cell r="AJ125" t="str">
            <v>UNITARIO</v>
          </cell>
          <cell r="AK125" t="str">
            <v>|</v>
          </cell>
          <cell r="AM125" t="str">
            <v>|</v>
          </cell>
          <cell r="AN125" t="str">
            <v>R$</v>
          </cell>
          <cell r="AO125" t="str">
            <v>|</v>
          </cell>
          <cell r="AP125" t="str">
            <v>R$ TOTAL</v>
          </cell>
          <cell r="AQ125" t="str">
            <v>|</v>
          </cell>
        </row>
        <row r="126">
          <cell r="A126" t="str">
            <v>|</v>
          </cell>
          <cell r="B126" t="str">
            <v>01</v>
          </cell>
          <cell r="C126" t="str">
            <v>|</v>
          </cell>
          <cell r="D126" t="str">
            <v>MAO DE OBRA INDIRETA</v>
          </cell>
          <cell r="E126" t="str">
            <v>|</v>
          </cell>
          <cell r="G126" t="str">
            <v>|</v>
          </cell>
          <cell r="I126" t="str">
            <v>|</v>
          </cell>
          <cell r="K126" t="str">
            <v>|</v>
          </cell>
          <cell r="L126">
            <v>15100</v>
          </cell>
          <cell r="M126" t="str">
            <v>|</v>
          </cell>
          <cell r="N126">
            <v>0</v>
          </cell>
          <cell r="O126" t="str">
            <v>|</v>
          </cell>
          <cell r="Q126" t="str">
            <v>|</v>
          </cell>
          <cell r="R126">
            <v>1510</v>
          </cell>
          <cell r="S126" t="str">
            <v>|</v>
          </cell>
          <cell r="T126">
            <v>0</v>
          </cell>
          <cell r="U126" t="str">
            <v>|</v>
          </cell>
          <cell r="AA126" t="str">
            <v>|</v>
          </cell>
          <cell r="AB126" t="str">
            <v>ITEM</v>
          </cell>
          <cell r="AC126" t="str">
            <v>|</v>
          </cell>
          <cell r="AD126" t="str">
            <v>DESCRICAO</v>
          </cell>
          <cell r="AE126" t="str">
            <v>|</v>
          </cell>
          <cell r="AF126" t="str">
            <v xml:space="preserve"> UNID.</v>
          </cell>
          <cell r="AG126" t="str">
            <v>|</v>
          </cell>
          <cell r="AH126" t="str">
            <v>QUANTIDADE</v>
          </cell>
          <cell r="AI126" t="str">
            <v>|</v>
          </cell>
          <cell r="AJ126" t="str">
            <v>R$ / UN.</v>
          </cell>
          <cell r="AK126" t="str">
            <v>|</v>
          </cell>
          <cell r="AL126" t="str">
            <v>MESES</v>
          </cell>
          <cell r="AM126" t="str">
            <v>|</v>
          </cell>
          <cell r="AN126" t="str">
            <v>TOTAL</v>
          </cell>
          <cell r="AO126" t="str">
            <v>|</v>
          </cell>
          <cell r="AP126" t="str">
            <v>ITEM</v>
          </cell>
          <cell r="AQ126" t="str">
            <v>|</v>
          </cell>
        </row>
        <row r="127">
          <cell r="A127" t="str">
            <v>|</v>
          </cell>
          <cell r="B127" t="str">
            <v>02</v>
          </cell>
          <cell r="C127" t="str">
            <v>|</v>
          </cell>
          <cell r="D127" t="str">
            <v>Engº Chefe Obra</v>
          </cell>
          <cell r="E127" t="str">
            <v>|</v>
          </cell>
          <cell r="F127">
            <v>1</v>
          </cell>
          <cell r="G127" t="str">
            <v>|</v>
          </cell>
          <cell r="H127">
            <v>1</v>
          </cell>
          <cell r="I127" t="str">
            <v>|</v>
          </cell>
          <cell r="J127">
            <v>5000</v>
          </cell>
          <cell r="K127" t="str">
            <v>|</v>
          </cell>
          <cell r="L127">
            <v>5000</v>
          </cell>
          <cell r="M127" t="str">
            <v>|</v>
          </cell>
          <cell r="N127">
            <v>0</v>
          </cell>
          <cell r="O127" t="str">
            <v>|</v>
          </cell>
          <cell r="P127">
            <v>11</v>
          </cell>
          <cell r="Q127" t="str">
            <v>|</v>
          </cell>
          <cell r="R127">
            <v>500</v>
          </cell>
          <cell r="S127" t="str">
            <v>|</v>
          </cell>
          <cell r="T127">
            <v>0</v>
          </cell>
          <cell r="U127" t="str">
            <v>|</v>
          </cell>
          <cell r="AA127" t="str">
            <v>|</v>
          </cell>
          <cell r="AB127" t="str">
            <v>----</v>
          </cell>
          <cell r="AC127" t="str">
            <v>-</v>
          </cell>
          <cell r="AD127" t="str">
            <v>-----------------------------</v>
          </cell>
          <cell r="AE127" t="str">
            <v>-</v>
          </cell>
          <cell r="AF127" t="str">
            <v>------</v>
          </cell>
          <cell r="AG127" t="str">
            <v>-</v>
          </cell>
          <cell r="AH127" t="str">
            <v>--------------</v>
          </cell>
          <cell r="AI127" t="str">
            <v>-</v>
          </cell>
          <cell r="AJ127" t="str">
            <v>--------------</v>
          </cell>
          <cell r="AK127" t="str">
            <v>-</v>
          </cell>
          <cell r="AL127" t="str">
            <v>--------------</v>
          </cell>
          <cell r="AM127" t="str">
            <v>-</v>
          </cell>
          <cell r="AN127" t="str">
            <v>--------------</v>
          </cell>
          <cell r="AO127" t="str">
            <v>-</v>
          </cell>
          <cell r="AP127" t="str">
            <v>-</v>
          </cell>
          <cell r="AQ127" t="str">
            <v>|</v>
          </cell>
        </row>
        <row r="128">
          <cell r="A128" t="str">
            <v>|</v>
          </cell>
          <cell r="B128" t="str">
            <v>03</v>
          </cell>
          <cell r="C128" t="str">
            <v>|</v>
          </cell>
          <cell r="D128" t="str">
            <v>Tec. Planejamento</v>
          </cell>
          <cell r="E128" t="str">
            <v>|</v>
          </cell>
          <cell r="F128">
            <v>0</v>
          </cell>
          <cell r="G128" t="str">
            <v>|</v>
          </cell>
          <cell r="H128">
            <v>0</v>
          </cell>
          <cell r="I128" t="str">
            <v>|</v>
          </cell>
          <cell r="J128">
            <v>1500</v>
          </cell>
          <cell r="K128" t="str">
            <v>|</v>
          </cell>
          <cell r="L128">
            <v>0</v>
          </cell>
          <cell r="M128" t="str">
            <v>|</v>
          </cell>
          <cell r="N128">
            <v>0</v>
          </cell>
          <cell r="O128" t="str">
            <v>|</v>
          </cell>
          <cell r="P128">
            <v>11</v>
          </cell>
          <cell r="Q128" t="str">
            <v>|</v>
          </cell>
          <cell r="R128">
            <v>0</v>
          </cell>
          <cell r="S128" t="str">
            <v>|</v>
          </cell>
          <cell r="T128">
            <v>0</v>
          </cell>
          <cell r="U128" t="str">
            <v>|</v>
          </cell>
          <cell r="AA128" t="str">
            <v>|</v>
          </cell>
          <cell r="AB128" t="str">
            <v>01</v>
          </cell>
          <cell r="AC128" t="str">
            <v>|</v>
          </cell>
          <cell r="AD128" t="str">
            <v>MAO DE OBRA DIRETA:</v>
          </cell>
          <cell r="AE128" t="str">
            <v>|</v>
          </cell>
          <cell r="AG128" t="str">
            <v>|</v>
          </cell>
          <cell r="AI128" t="str">
            <v>|</v>
          </cell>
          <cell r="AK128" t="str">
            <v>|</v>
          </cell>
          <cell r="AM128" t="str">
            <v>|</v>
          </cell>
          <cell r="AO128" t="str">
            <v>|</v>
          </cell>
          <cell r="AP128">
            <v>0</v>
          </cell>
          <cell r="AQ128" t="str">
            <v>|</v>
          </cell>
        </row>
        <row r="129">
          <cell r="A129" t="str">
            <v>|</v>
          </cell>
          <cell r="B129" t="str">
            <v>04</v>
          </cell>
          <cell r="C129" t="str">
            <v>|</v>
          </cell>
          <cell r="D129" t="str">
            <v>Supervisor</v>
          </cell>
          <cell r="E129" t="str">
            <v>|</v>
          </cell>
          <cell r="F129">
            <v>1</v>
          </cell>
          <cell r="G129" t="str">
            <v>|</v>
          </cell>
          <cell r="H129">
            <v>1</v>
          </cell>
          <cell r="I129" t="str">
            <v>|</v>
          </cell>
          <cell r="J129">
            <v>1700</v>
          </cell>
          <cell r="K129" t="str">
            <v>|</v>
          </cell>
          <cell r="L129">
            <v>1700</v>
          </cell>
          <cell r="M129" t="str">
            <v>|</v>
          </cell>
          <cell r="N129">
            <v>0</v>
          </cell>
          <cell r="O129" t="str">
            <v>|</v>
          </cell>
          <cell r="P129">
            <v>11</v>
          </cell>
          <cell r="Q129" t="str">
            <v>|</v>
          </cell>
          <cell r="R129">
            <v>170</v>
          </cell>
          <cell r="S129" t="str">
            <v>|</v>
          </cell>
          <cell r="T129">
            <v>0</v>
          </cell>
          <cell r="U129" t="str">
            <v>|</v>
          </cell>
          <cell r="AA129" t="str">
            <v>|</v>
          </cell>
          <cell r="AB129" t="str">
            <v>02</v>
          </cell>
          <cell r="AC129" t="str">
            <v>|</v>
          </cell>
          <cell r="AD129" t="str">
            <v xml:space="preserve">CHEFE DE EQUIPE   </v>
          </cell>
          <cell r="AE129" t="str">
            <v>|</v>
          </cell>
          <cell r="AF129" t="str">
            <v>H/mes</v>
          </cell>
          <cell r="AG129" t="str">
            <v>|</v>
          </cell>
          <cell r="AH129">
            <v>0</v>
          </cell>
          <cell r="AI129" t="str">
            <v>|</v>
          </cell>
          <cell r="AJ129">
            <v>1540</v>
          </cell>
          <cell r="AK129" t="str">
            <v>|</v>
          </cell>
          <cell r="AL129">
            <v>0</v>
          </cell>
          <cell r="AM129" t="str">
            <v>|</v>
          </cell>
          <cell r="AN129">
            <v>0</v>
          </cell>
          <cell r="AO129" t="str">
            <v>|</v>
          </cell>
          <cell r="AP129" t="str">
            <v>-</v>
          </cell>
          <cell r="AQ129" t="str">
            <v>|</v>
          </cell>
        </row>
        <row r="130">
          <cell r="A130" t="str">
            <v>|</v>
          </cell>
          <cell r="B130" t="str">
            <v>05</v>
          </cell>
          <cell r="C130" t="str">
            <v>|</v>
          </cell>
          <cell r="D130" t="str">
            <v>Encar.Produção</v>
          </cell>
          <cell r="E130" t="str">
            <v>|</v>
          </cell>
          <cell r="F130">
            <v>1</v>
          </cell>
          <cell r="G130" t="str">
            <v>|</v>
          </cell>
          <cell r="H130">
            <v>1</v>
          </cell>
          <cell r="I130" t="str">
            <v>|</v>
          </cell>
          <cell r="J130">
            <v>4000</v>
          </cell>
          <cell r="K130" t="str">
            <v>|</v>
          </cell>
          <cell r="L130">
            <v>4000</v>
          </cell>
          <cell r="M130" t="str">
            <v>|</v>
          </cell>
          <cell r="N130">
            <v>0</v>
          </cell>
          <cell r="O130" t="str">
            <v>|</v>
          </cell>
          <cell r="P130">
            <v>11</v>
          </cell>
          <cell r="Q130" t="str">
            <v>|</v>
          </cell>
          <cell r="R130">
            <v>400.00000000000006</v>
          </cell>
          <cell r="S130" t="str">
            <v>|</v>
          </cell>
          <cell r="T130">
            <v>0</v>
          </cell>
          <cell r="U130" t="str">
            <v>|</v>
          </cell>
          <cell r="AA130" t="str">
            <v>|</v>
          </cell>
          <cell r="AB130" t="str">
            <v>03</v>
          </cell>
          <cell r="AC130" t="str">
            <v>|</v>
          </cell>
          <cell r="AD130" t="str">
            <v xml:space="preserve">AJUDANTE          </v>
          </cell>
          <cell r="AE130" t="str">
            <v>|</v>
          </cell>
          <cell r="AF130" t="str">
            <v>H/mes</v>
          </cell>
          <cell r="AG130" t="str">
            <v>|</v>
          </cell>
          <cell r="AH130">
            <v>0</v>
          </cell>
          <cell r="AI130" t="str">
            <v>|</v>
          </cell>
          <cell r="AJ130">
            <v>550</v>
          </cell>
          <cell r="AK130" t="str">
            <v>|</v>
          </cell>
          <cell r="AL130">
            <v>0</v>
          </cell>
          <cell r="AM130" t="str">
            <v>|</v>
          </cell>
          <cell r="AN130">
            <v>0</v>
          </cell>
          <cell r="AO130" t="str">
            <v>|</v>
          </cell>
          <cell r="AQ130" t="str">
            <v>|</v>
          </cell>
        </row>
        <row r="131">
          <cell r="A131" t="str">
            <v>|</v>
          </cell>
          <cell r="B131" t="str">
            <v>06</v>
          </cell>
          <cell r="C131" t="str">
            <v>|</v>
          </cell>
          <cell r="D131" t="str">
            <v>Inspetor C.Q.</v>
          </cell>
          <cell r="E131" t="str">
            <v>|</v>
          </cell>
          <cell r="F131">
            <v>0</v>
          </cell>
          <cell r="G131" t="str">
            <v>|</v>
          </cell>
          <cell r="H131">
            <v>0</v>
          </cell>
          <cell r="I131" t="str">
            <v>|</v>
          </cell>
          <cell r="J131">
            <v>2000</v>
          </cell>
          <cell r="K131" t="str">
            <v>|</v>
          </cell>
          <cell r="L131">
            <v>0</v>
          </cell>
          <cell r="M131" t="str">
            <v>|</v>
          </cell>
          <cell r="N131">
            <v>0</v>
          </cell>
          <cell r="O131" t="str">
            <v>|</v>
          </cell>
          <cell r="P131">
            <v>11</v>
          </cell>
          <cell r="Q131" t="str">
            <v>|</v>
          </cell>
          <cell r="R131">
            <v>0</v>
          </cell>
          <cell r="S131" t="str">
            <v>|</v>
          </cell>
          <cell r="T131">
            <v>0</v>
          </cell>
          <cell r="U131" t="str">
            <v>|</v>
          </cell>
          <cell r="AA131" t="str">
            <v>|</v>
          </cell>
          <cell r="AB131" t="str">
            <v>04</v>
          </cell>
          <cell r="AC131" t="str">
            <v>|</v>
          </cell>
          <cell r="AE131" t="str">
            <v>|</v>
          </cell>
          <cell r="AG131" t="str">
            <v>|</v>
          </cell>
          <cell r="AI131" t="str">
            <v>|</v>
          </cell>
          <cell r="AJ131">
            <v>0</v>
          </cell>
          <cell r="AK131" t="str">
            <v>|</v>
          </cell>
          <cell r="AL131">
            <v>0</v>
          </cell>
          <cell r="AM131" t="str">
            <v>|</v>
          </cell>
          <cell r="AN131">
            <v>0</v>
          </cell>
          <cell r="AO131" t="str">
            <v>|</v>
          </cell>
          <cell r="AQ131" t="str">
            <v>|</v>
          </cell>
        </row>
        <row r="132">
          <cell r="A132" t="str">
            <v>|</v>
          </cell>
          <cell r="B132" t="str">
            <v>07</v>
          </cell>
          <cell r="C132" t="str">
            <v>|</v>
          </cell>
          <cell r="D132" t="str">
            <v>Inspetor Seguranca</v>
          </cell>
          <cell r="E132" t="str">
            <v>|</v>
          </cell>
          <cell r="F132">
            <v>1</v>
          </cell>
          <cell r="G132" t="str">
            <v>|</v>
          </cell>
          <cell r="H132">
            <v>1</v>
          </cell>
          <cell r="I132" t="str">
            <v>|</v>
          </cell>
          <cell r="J132">
            <v>1200</v>
          </cell>
          <cell r="K132" t="str">
            <v>|</v>
          </cell>
          <cell r="L132">
            <v>1200</v>
          </cell>
          <cell r="M132" t="str">
            <v>|</v>
          </cell>
          <cell r="N132">
            <v>0</v>
          </cell>
          <cell r="O132" t="str">
            <v>|</v>
          </cell>
          <cell r="P132">
            <v>11</v>
          </cell>
          <cell r="Q132" t="str">
            <v>|</v>
          </cell>
          <cell r="R132">
            <v>119.99999999999999</v>
          </cell>
          <cell r="S132" t="str">
            <v>|</v>
          </cell>
          <cell r="T132">
            <v>0</v>
          </cell>
          <cell r="U132" t="str">
            <v>|</v>
          </cell>
          <cell r="AA132" t="str">
            <v>|</v>
          </cell>
          <cell r="AB132" t="str">
            <v>05</v>
          </cell>
          <cell r="AC132" t="str">
            <v>|</v>
          </cell>
          <cell r="AE132" t="str">
            <v>|</v>
          </cell>
          <cell r="AG132" t="str">
            <v>|</v>
          </cell>
          <cell r="AI132" t="str">
            <v>|</v>
          </cell>
          <cell r="AJ132">
            <v>0</v>
          </cell>
          <cell r="AK132" t="str">
            <v>|</v>
          </cell>
          <cell r="AL132">
            <v>0</v>
          </cell>
          <cell r="AM132" t="str">
            <v>|</v>
          </cell>
          <cell r="AN132">
            <v>0</v>
          </cell>
          <cell r="AO132" t="str">
            <v>|</v>
          </cell>
          <cell r="AQ132" t="str">
            <v>|</v>
          </cell>
        </row>
        <row r="133">
          <cell r="A133" t="str">
            <v>|</v>
          </cell>
          <cell r="B133" t="str">
            <v>08</v>
          </cell>
          <cell r="C133" t="str">
            <v>|</v>
          </cell>
          <cell r="D133" t="str">
            <v>Inspetor Solda</v>
          </cell>
          <cell r="E133" t="str">
            <v>|</v>
          </cell>
          <cell r="F133">
            <v>0</v>
          </cell>
          <cell r="G133" t="str">
            <v>|</v>
          </cell>
          <cell r="H133">
            <v>0</v>
          </cell>
          <cell r="I133" t="str">
            <v>|</v>
          </cell>
          <cell r="J133">
            <v>3000</v>
          </cell>
          <cell r="K133" t="str">
            <v>|</v>
          </cell>
          <cell r="L133">
            <v>0</v>
          </cell>
          <cell r="M133" t="str">
            <v>|</v>
          </cell>
          <cell r="N133">
            <v>0</v>
          </cell>
          <cell r="O133" t="str">
            <v>|</v>
          </cell>
          <cell r="P133">
            <v>11</v>
          </cell>
          <cell r="Q133" t="str">
            <v>|</v>
          </cell>
          <cell r="R133">
            <v>0</v>
          </cell>
          <cell r="S133" t="str">
            <v>|</v>
          </cell>
          <cell r="T133">
            <v>0</v>
          </cell>
          <cell r="U133" t="str">
            <v>|</v>
          </cell>
          <cell r="AA133" t="str">
            <v>|</v>
          </cell>
          <cell r="AB133" t="str">
            <v>06</v>
          </cell>
          <cell r="AC133" t="str">
            <v>|</v>
          </cell>
          <cell r="AE133" t="str">
            <v>|</v>
          </cell>
          <cell r="AF133" t="str">
            <v>-</v>
          </cell>
          <cell r="AG133" t="str">
            <v>-</v>
          </cell>
          <cell r="AH133" t="str">
            <v>-</v>
          </cell>
          <cell r="AI133" t="str">
            <v>|</v>
          </cell>
          <cell r="AK133" t="str">
            <v>|</v>
          </cell>
          <cell r="AM133" t="str">
            <v>|</v>
          </cell>
          <cell r="AQ133" t="str">
            <v>|</v>
          </cell>
        </row>
        <row r="134">
          <cell r="A134" t="str">
            <v>|</v>
          </cell>
          <cell r="B134" t="str">
            <v>09</v>
          </cell>
          <cell r="C134" t="str">
            <v>|</v>
          </cell>
          <cell r="D134" t="str">
            <v>Enc. Administrativo</v>
          </cell>
          <cell r="E134" t="str">
            <v>|</v>
          </cell>
          <cell r="F134">
            <v>1</v>
          </cell>
          <cell r="G134" t="str">
            <v>|</v>
          </cell>
          <cell r="H134">
            <v>1</v>
          </cell>
          <cell r="I134" t="str">
            <v>|</v>
          </cell>
          <cell r="J134">
            <v>800</v>
          </cell>
          <cell r="K134" t="str">
            <v>|</v>
          </cell>
          <cell r="L134">
            <v>800</v>
          </cell>
          <cell r="M134" t="str">
            <v>|</v>
          </cell>
          <cell r="N134">
            <v>0</v>
          </cell>
          <cell r="O134" t="str">
            <v>|</v>
          </cell>
          <cell r="P134">
            <v>11</v>
          </cell>
          <cell r="Q134" t="str">
            <v>|</v>
          </cell>
          <cell r="R134">
            <v>80</v>
          </cell>
          <cell r="S134" t="str">
            <v>|</v>
          </cell>
          <cell r="T134">
            <v>0</v>
          </cell>
          <cell r="U134" t="str">
            <v>|</v>
          </cell>
          <cell r="AA134" t="str">
            <v>|</v>
          </cell>
          <cell r="AB134" t="str">
            <v>07</v>
          </cell>
          <cell r="AC134" t="str">
            <v>|</v>
          </cell>
          <cell r="AD134" t="str">
            <v xml:space="preserve">                      TOTAL M.O.D.</v>
          </cell>
          <cell r="AG134" t="str">
            <v>|</v>
          </cell>
          <cell r="AH134">
            <v>0</v>
          </cell>
          <cell r="AI134" t="str">
            <v>|</v>
          </cell>
          <cell r="AK134" t="str">
            <v>|</v>
          </cell>
          <cell r="AM134" t="str">
            <v>|</v>
          </cell>
          <cell r="AQ134" t="str">
            <v>|</v>
          </cell>
        </row>
        <row r="135">
          <cell r="A135" t="str">
            <v>|</v>
          </cell>
          <cell r="B135" t="str">
            <v>10</v>
          </cell>
          <cell r="C135" t="str">
            <v>|</v>
          </cell>
          <cell r="D135" t="str">
            <v>Aux. Administrativo</v>
          </cell>
          <cell r="E135" t="str">
            <v>|</v>
          </cell>
          <cell r="F135">
            <v>1</v>
          </cell>
          <cell r="G135" t="str">
            <v>|</v>
          </cell>
          <cell r="H135">
            <v>1</v>
          </cell>
          <cell r="I135" t="str">
            <v>|</v>
          </cell>
          <cell r="J135">
            <v>500</v>
          </cell>
          <cell r="K135" t="str">
            <v>|</v>
          </cell>
          <cell r="L135">
            <v>500</v>
          </cell>
          <cell r="M135" t="str">
            <v>|</v>
          </cell>
          <cell r="N135">
            <v>0</v>
          </cell>
          <cell r="O135" t="str">
            <v>|</v>
          </cell>
          <cell r="P135">
            <v>11</v>
          </cell>
          <cell r="Q135" t="str">
            <v>|</v>
          </cell>
          <cell r="R135">
            <v>50.000000000000007</v>
          </cell>
          <cell r="S135" t="str">
            <v>|</v>
          </cell>
          <cell r="T135">
            <v>0</v>
          </cell>
          <cell r="U135" t="str">
            <v>|</v>
          </cell>
          <cell r="AA135" t="str">
            <v>|</v>
          </cell>
          <cell r="AB135" t="str">
            <v>08</v>
          </cell>
          <cell r="AC135" t="str">
            <v>|</v>
          </cell>
          <cell r="AD135" t="str">
            <v>-----------------------------</v>
          </cell>
          <cell r="AE135" t="str">
            <v>-</v>
          </cell>
          <cell r="AF135" t="str">
            <v>------</v>
          </cell>
          <cell r="AG135" t="str">
            <v>-</v>
          </cell>
          <cell r="AH135" t="str">
            <v>--------------</v>
          </cell>
          <cell r="AI135" t="str">
            <v>-</v>
          </cell>
          <cell r="AJ135" t="str">
            <v>--------------</v>
          </cell>
          <cell r="AK135" t="str">
            <v>-</v>
          </cell>
          <cell r="AL135" t="str">
            <v>--------------</v>
          </cell>
          <cell r="AM135" t="str">
            <v>-</v>
          </cell>
          <cell r="AN135" t="str">
            <v>-</v>
          </cell>
          <cell r="AO135" t="str">
            <v>-</v>
          </cell>
          <cell r="AP135" t="str">
            <v>-</v>
          </cell>
          <cell r="AQ135" t="str">
            <v>|</v>
          </cell>
        </row>
        <row r="136">
          <cell r="A136" t="str">
            <v>|</v>
          </cell>
          <cell r="B136" t="str">
            <v>11</v>
          </cell>
          <cell r="C136" t="str">
            <v>|</v>
          </cell>
          <cell r="D136" t="str">
            <v>Almoxarife</v>
          </cell>
          <cell r="E136" t="str">
            <v>|</v>
          </cell>
          <cell r="F136">
            <v>1</v>
          </cell>
          <cell r="G136" t="str">
            <v>|</v>
          </cell>
          <cell r="H136">
            <v>1</v>
          </cell>
          <cell r="I136" t="str">
            <v>|</v>
          </cell>
          <cell r="J136">
            <v>600</v>
          </cell>
          <cell r="K136" t="str">
            <v>|</v>
          </cell>
          <cell r="L136">
            <v>600</v>
          </cell>
          <cell r="M136" t="str">
            <v>|</v>
          </cell>
          <cell r="N136">
            <v>0</v>
          </cell>
          <cell r="O136" t="str">
            <v>|</v>
          </cell>
          <cell r="P136">
            <v>11</v>
          </cell>
          <cell r="Q136" t="str">
            <v>|</v>
          </cell>
          <cell r="R136">
            <v>59.999999999999993</v>
          </cell>
          <cell r="S136" t="str">
            <v>|</v>
          </cell>
          <cell r="T136">
            <v>0</v>
          </cell>
          <cell r="U136" t="str">
            <v>|</v>
          </cell>
          <cell r="AA136" t="str">
            <v>|</v>
          </cell>
          <cell r="AB136" t="str">
            <v>11</v>
          </cell>
          <cell r="AC136" t="str">
            <v>|</v>
          </cell>
          <cell r="AD136" t="str">
            <v>E.P.I'S :</v>
          </cell>
          <cell r="AE136" t="str">
            <v>|</v>
          </cell>
          <cell r="AG136" t="str">
            <v>|</v>
          </cell>
          <cell r="AH136" t="str">
            <v>DURAB.(meses)</v>
          </cell>
          <cell r="AI136" t="str">
            <v>|</v>
          </cell>
          <cell r="AJ136" t="str">
            <v>QTDADE</v>
          </cell>
          <cell r="AK136" t="str">
            <v>|</v>
          </cell>
          <cell r="AL136" t="str">
            <v>R$/UN</v>
          </cell>
          <cell r="AM136" t="str">
            <v>|</v>
          </cell>
          <cell r="AO136" t="str">
            <v>|</v>
          </cell>
          <cell r="AP136">
            <v>0</v>
          </cell>
          <cell r="AQ136" t="str">
            <v>|</v>
          </cell>
        </row>
        <row r="137">
          <cell r="A137" t="str">
            <v>|</v>
          </cell>
          <cell r="B137" t="str">
            <v>12</v>
          </cell>
          <cell r="C137" t="str">
            <v>|</v>
          </cell>
          <cell r="D137" t="str">
            <v>Medidor</v>
          </cell>
          <cell r="E137" t="str">
            <v>|</v>
          </cell>
          <cell r="F137">
            <v>1</v>
          </cell>
          <cell r="G137" t="str">
            <v>|</v>
          </cell>
          <cell r="H137">
            <v>1</v>
          </cell>
          <cell r="I137" t="str">
            <v>|</v>
          </cell>
          <cell r="J137">
            <v>500</v>
          </cell>
          <cell r="K137" t="str">
            <v>|</v>
          </cell>
          <cell r="L137">
            <v>500</v>
          </cell>
          <cell r="M137" t="str">
            <v>|</v>
          </cell>
          <cell r="N137">
            <v>0</v>
          </cell>
          <cell r="O137" t="str">
            <v>|</v>
          </cell>
          <cell r="P137">
            <v>11</v>
          </cell>
          <cell r="Q137" t="str">
            <v>|</v>
          </cell>
          <cell r="R137">
            <v>50.000000000000007</v>
          </cell>
          <cell r="S137" t="str">
            <v>|</v>
          </cell>
          <cell r="T137">
            <v>0</v>
          </cell>
          <cell r="U137" t="str">
            <v>|</v>
          </cell>
          <cell r="AA137" t="str">
            <v>|</v>
          </cell>
          <cell r="AB137" t="str">
            <v>12</v>
          </cell>
          <cell r="AC137" t="str">
            <v>|</v>
          </cell>
          <cell r="AE137" t="str">
            <v>|</v>
          </cell>
          <cell r="AG137" t="str">
            <v>|</v>
          </cell>
          <cell r="AH137" t="str">
            <v>--------------</v>
          </cell>
          <cell r="AI137" t="str">
            <v>|</v>
          </cell>
          <cell r="AJ137" t="str">
            <v>-</v>
          </cell>
          <cell r="AK137" t="str">
            <v>|</v>
          </cell>
          <cell r="AL137" t="str">
            <v>-</v>
          </cell>
          <cell r="AM137" t="str">
            <v>|</v>
          </cell>
          <cell r="AO137" t="str">
            <v>|</v>
          </cell>
          <cell r="AP137" t="str">
            <v>-</v>
          </cell>
          <cell r="AQ137" t="str">
            <v>|</v>
          </cell>
        </row>
        <row r="138">
          <cell r="A138" t="str">
            <v>|</v>
          </cell>
          <cell r="B138" t="str">
            <v>13</v>
          </cell>
          <cell r="C138" t="str">
            <v>|</v>
          </cell>
          <cell r="D138" t="str">
            <v>Mecânico Manutenção</v>
          </cell>
          <cell r="E138" t="str">
            <v>|</v>
          </cell>
          <cell r="F138">
            <v>0</v>
          </cell>
          <cell r="G138" t="str">
            <v>|</v>
          </cell>
          <cell r="H138">
            <v>0</v>
          </cell>
          <cell r="I138" t="str">
            <v>|</v>
          </cell>
          <cell r="J138">
            <v>500</v>
          </cell>
          <cell r="K138" t="str">
            <v>|</v>
          </cell>
          <cell r="L138">
            <v>0</v>
          </cell>
          <cell r="M138" t="str">
            <v>|</v>
          </cell>
          <cell r="N138">
            <v>0</v>
          </cell>
          <cell r="O138" t="str">
            <v>|</v>
          </cell>
          <cell r="P138">
            <v>11</v>
          </cell>
          <cell r="Q138" t="str">
            <v>|</v>
          </cell>
          <cell r="R138">
            <v>0</v>
          </cell>
          <cell r="S138" t="str">
            <v>|</v>
          </cell>
          <cell r="T138">
            <v>0</v>
          </cell>
          <cell r="U138" t="str">
            <v>|</v>
          </cell>
          <cell r="AA138" t="str">
            <v>|</v>
          </cell>
          <cell r="AB138" t="str">
            <v>13</v>
          </cell>
          <cell r="AC138" t="str">
            <v>|</v>
          </cell>
          <cell r="AD138" t="str">
            <v xml:space="preserve">          CAPACETE PROTECAO</v>
          </cell>
          <cell r="AE138" t="str">
            <v>|</v>
          </cell>
          <cell r="AF138" t="str">
            <v>pcs.</v>
          </cell>
          <cell r="AG138" t="str">
            <v>|</v>
          </cell>
          <cell r="AH138">
            <v>6</v>
          </cell>
          <cell r="AI138" t="str">
            <v>|</v>
          </cell>
          <cell r="AJ138">
            <v>0</v>
          </cell>
          <cell r="AK138" t="str">
            <v>|</v>
          </cell>
          <cell r="AL138">
            <v>11</v>
          </cell>
          <cell r="AM138" t="str">
            <v>|</v>
          </cell>
          <cell r="AN138">
            <v>0</v>
          </cell>
          <cell r="AO138" t="str">
            <v>|</v>
          </cell>
          <cell r="AQ138" t="str">
            <v>|</v>
          </cell>
        </row>
        <row r="139">
          <cell r="A139" t="str">
            <v>|</v>
          </cell>
          <cell r="B139" t="str">
            <v>14</v>
          </cell>
          <cell r="C139" t="str">
            <v>|</v>
          </cell>
          <cell r="D139" t="str">
            <v>Montador Andaime</v>
          </cell>
          <cell r="E139" t="str">
            <v>|</v>
          </cell>
          <cell r="F139">
            <v>0</v>
          </cell>
          <cell r="G139" t="str">
            <v>|</v>
          </cell>
          <cell r="H139">
            <v>0</v>
          </cell>
          <cell r="I139" t="str">
            <v>|</v>
          </cell>
          <cell r="J139">
            <v>500</v>
          </cell>
          <cell r="K139" t="str">
            <v>|</v>
          </cell>
          <cell r="L139">
            <v>0</v>
          </cell>
          <cell r="M139" t="str">
            <v>|</v>
          </cell>
          <cell r="N139">
            <v>0</v>
          </cell>
          <cell r="O139" t="str">
            <v>|</v>
          </cell>
          <cell r="P139">
            <v>11</v>
          </cell>
          <cell r="Q139" t="str">
            <v>|</v>
          </cell>
          <cell r="R139">
            <v>0</v>
          </cell>
          <cell r="S139" t="str">
            <v>|</v>
          </cell>
          <cell r="T139">
            <v>0</v>
          </cell>
          <cell r="U139" t="str">
            <v>|</v>
          </cell>
          <cell r="AA139" t="str">
            <v>|</v>
          </cell>
          <cell r="AB139" t="str">
            <v>14</v>
          </cell>
          <cell r="AC139" t="str">
            <v>|</v>
          </cell>
          <cell r="AD139" t="str">
            <v xml:space="preserve">          MACACAO          </v>
          </cell>
          <cell r="AE139" t="str">
            <v>|</v>
          </cell>
          <cell r="AF139" t="str">
            <v>pcs.</v>
          </cell>
          <cell r="AG139" t="str">
            <v>|</v>
          </cell>
          <cell r="AH139">
            <v>3</v>
          </cell>
          <cell r="AI139" t="str">
            <v>|</v>
          </cell>
          <cell r="AJ139">
            <v>0</v>
          </cell>
          <cell r="AK139" t="str">
            <v>|</v>
          </cell>
          <cell r="AL139">
            <v>42</v>
          </cell>
          <cell r="AM139" t="str">
            <v>|</v>
          </cell>
          <cell r="AN139">
            <v>0</v>
          </cell>
          <cell r="AO139" t="str">
            <v>|</v>
          </cell>
          <cell r="AQ139" t="str">
            <v>|</v>
          </cell>
        </row>
        <row r="140">
          <cell r="A140" t="str">
            <v>|</v>
          </cell>
          <cell r="B140" t="str">
            <v>15</v>
          </cell>
          <cell r="C140" t="str">
            <v>|</v>
          </cell>
          <cell r="D140" t="str">
            <v>Operador Máquina</v>
          </cell>
          <cell r="E140" t="str">
            <v>|</v>
          </cell>
          <cell r="F140">
            <v>0</v>
          </cell>
          <cell r="G140" t="str">
            <v>|</v>
          </cell>
          <cell r="H140">
            <v>0</v>
          </cell>
          <cell r="I140" t="str">
            <v>|</v>
          </cell>
          <cell r="J140">
            <v>600</v>
          </cell>
          <cell r="K140" t="str">
            <v>|</v>
          </cell>
          <cell r="L140">
            <v>0</v>
          </cell>
          <cell r="M140" t="str">
            <v>|</v>
          </cell>
          <cell r="N140">
            <v>0</v>
          </cell>
          <cell r="O140" t="str">
            <v>|</v>
          </cell>
          <cell r="P140">
            <v>11</v>
          </cell>
          <cell r="Q140" t="str">
            <v>|</v>
          </cell>
          <cell r="R140">
            <v>0</v>
          </cell>
          <cell r="S140" t="str">
            <v>|</v>
          </cell>
          <cell r="T140">
            <v>0</v>
          </cell>
          <cell r="U140" t="str">
            <v>|</v>
          </cell>
          <cell r="AA140" t="str">
            <v>|</v>
          </cell>
          <cell r="AB140" t="str">
            <v>15</v>
          </cell>
          <cell r="AC140" t="str">
            <v>|</v>
          </cell>
          <cell r="AD140" t="str">
            <v xml:space="preserve">          BOTA DE SEGURANCA</v>
          </cell>
          <cell r="AE140" t="str">
            <v>|</v>
          </cell>
          <cell r="AF140" t="str">
            <v>pcs.</v>
          </cell>
          <cell r="AG140" t="str">
            <v>|</v>
          </cell>
          <cell r="AH140">
            <v>3</v>
          </cell>
          <cell r="AI140" t="str">
            <v>|</v>
          </cell>
          <cell r="AJ140">
            <v>0</v>
          </cell>
          <cell r="AK140" t="str">
            <v>|</v>
          </cell>
          <cell r="AL140">
            <v>35</v>
          </cell>
          <cell r="AM140" t="str">
            <v>|</v>
          </cell>
          <cell r="AN140">
            <v>0</v>
          </cell>
          <cell r="AO140" t="str">
            <v>|</v>
          </cell>
          <cell r="AQ140" t="str">
            <v>|</v>
          </cell>
        </row>
        <row r="141">
          <cell r="A141" t="str">
            <v>|</v>
          </cell>
          <cell r="B141" t="str">
            <v>16</v>
          </cell>
          <cell r="C141" t="str">
            <v>|</v>
          </cell>
          <cell r="D141" t="str">
            <v>Eletricista</v>
          </cell>
          <cell r="E141" t="str">
            <v>|</v>
          </cell>
          <cell r="F141">
            <v>1</v>
          </cell>
          <cell r="G141" t="str">
            <v>|</v>
          </cell>
          <cell r="H141">
            <v>1</v>
          </cell>
          <cell r="I141" t="str">
            <v>|</v>
          </cell>
          <cell r="J141">
            <v>800</v>
          </cell>
          <cell r="K141" t="str">
            <v>|</v>
          </cell>
          <cell r="L141">
            <v>800</v>
          </cell>
          <cell r="M141" t="str">
            <v>|</v>
          </cell>
          <cell r="N141">
            <v>0</v>
          </cell>
          <cell r="O141" t="str">
            <v>|</v>
          </cell>
          <cell r="P141">
            <v>11</v>
          </cell>
          <cell r="Q141" t="str">
            <v>|</v>
          </cell>
          <cell r="R141">
            <v>80</v>
          </cell>
          <cell r="S141" t="str">
            <v>|</v>
          </cell>
          <cell r="T141">
            <v>0</v>
          </cell>
          <cell r="U141" t="str">
            <v>|</v>
          </cell>
          <cell r="AA141" t="str">
            <v>|</v>
          </cell>
          <cell r="AB141" t="str">
            <v>16</v>
          </cell>
          <cell r="AC141" t="str">
            <v>|</v>
          </cell>
          <cell r="AD141" t="str">
            <v xml:space="preserve">          OCULOS DE PROTECAO</v>
          </cell>
          <cell r="AE141" t="str">
            <v>|</v>
          </cell>
          <cell r="AF141" t="str">
            <v>pcs.</v>
          </cell>
          <cell r="AG141" t="str">
            <v>|</v>
          </cell>
          <cell r="AH141">
            <v>3</v>
          </cell>
          <cell r="AI141" t="str">
            <v>|</v>
          </cell>
          <cell r="AJ141">
            <v>0</v>
          </cell>
          <cell r="AK141" t="str">
            <v>|</v>
          </cell>
          <cell r="AL141">
            <v>12</v>
          </cell>
          <cell r="AM141" t="str">
            <v>|</v>
          </cell>
          <cell r="AN141">
            <v>0</v>
          </cell>
          <cell r="AO141" t="str">
            <v>|</v>
          </cell>
          <cell r="AQ141" t="str">
            <v>|</v>
          </cell>
        </row>
        <row r="142">
          <cell r="A142" t="str">
            <v>|</v>
          </cell>
          <cell r="B142" t="str">
            <v>17</v>
          </cell>
          <cell r="C142" t="str">
            <v>|</v>
          </cell>
          <cell r="D142" t="str">
            <v>Enfermeiro</v>
          </cell>
          <cell r="E142" t="str">
            <v>|</v>
          </cell>
          <cell r="F142">
            <v>0</v>
          </cell>
          <cell r="G142" t="str">
            <v>|</v>
          </cell>
          <cell r="H142">
            <v>0</v>
          </cell>
          <cell r="I142" t="str">
            <v>|</v>
          </cell>
          <cell r="J142">
            <v>400</v>
          </cell>
          <cell r="K142" t="str">
            <v>|</v>
          </cell>
          <cell r="L142">
            <v>0</v>
          </cell>
          <cell r="M142" t="str">
            <v>|</v>
          </cell>
          <cell r="N142">
            <v>0</v>
          </cell>
          <cell r="O142" t="str">
            <v>|</v>
          </cell>
          <cell r="P142">
            <v>11</v>
          </cell>
          <cell r="Q142" t="str">
            <v>|</v>
          </cell>
          <cell r="R142">
            <v>0</v>
          </cell>
          <cell r="S142" t="str">
            <v>|</v>
          </cell>
          <cell r="T142">
            <v>0</v>
          </cell>
          <cell r="U142" t="str">
            <v>|</v>
          </cell>
          <cell r="AA142" t="str">
            <v>|</v>
          </cell>
          <cell r="AB142" t="str">
            <v>17</v>
          </cell>
          <cell r="AC142" t="str">
            <v>|</v>
          </cell>
          <cell r="AE142" t="str">
            <v>|</v>
          </cell>
          <cell r="AG142" t="str">
            <v>|</v>
          </cell>
          <cell r="AH142">
            <v>0</v>
          </cell>
          <cell r="AI142" t="str">
            <v>|</v>
          </cell>
          <cell r="AJ142">
            <v>0</v>
          </cell>
          <cell r="AK142" t="str">
            <v>|</v>
          </cell>
          <cell r="AL142">
            <v>0</v>
          </cell>
          <cell r="AM142" t="str">
            <v>|</v>
          </cell>
          <cell r="AN142">
            <v>0</v>
          </cell>
          <cell r="AO142" t="str">
            <v>|</v>
          </cell>
          <cell r="AQ142" t="str">
            <v>|</v>
          </cell>
        </row>
        <row r="143">
          <cell r="A143" t="str">
            <v>|</v>
          </cell>
          <cell r="B143" t="str">
            <v>18</v>
          </cell>
          <cell r="C143" t="str">
            <v>|</v>
          </cell>
          <cell r="D143" t="str">
            <v>Vigia</v>
          </cell>
          <cell r="E143" t="str">
            <v>|</v>
          </cell>
          <cell r="F143">
            <v>0</v>
          </cell>
          <cell r="G143" t="str">
            <v>|</v>
          </cell>
          <cell r="H143">
            <v>0</v>
          </cell>
          <cell r="I143" t="str">
            <v>|</v>
          </cell>
          <cell r="J143">
            <v>250</v>
          </cell>
          <cell r="K143" t="str">
            <v>|</v>
          </cell>
          <cell r="L143">
            <v>0</v>
          </cell>
          <cell r="M143" t="str">
            <v>|</v>
          </cell>
          <cell r="N143">
            <v>0</v>
          </cell>
          <cell r="O143" t="str">
            <v>|</v>
          </cell>
          <cell r="P143">
            <v>11</v>
          </cell>
          <cell r="Q143" t="str">
            <v>|</v>
          </cell>
          <cell r="R143">
            <v>0</v>
          </cell>
          <cell r="S143" t="str">
            <v>|</v>
          </cell>
          <cell r="T143">
            <v>0</v>
          </cell>
          <cell r="U143" t="str">
            <v>|</v>
          </cell>
          <cell r="AA143" t="str">
            <v>|</v>
          </cell>
          <cell r="AB143" t="str">
            <v>18</v>
          </cell>
          <cell r="AC143" t="str">
            <v>|</v>
          </cell>
          <cell r="AD143" t="str">
            <v>-----------------------------</v>
          </cell>
          <cell r="AE143" t="str">
            <v>-</v>
          </cell>
          <cell r="AF143" t="str">
            <v>------</v>
          </cell>
          <cell r="AG143" t="str">
            <v>-</v>
          </cell>
          <cell r="AH143" t="str">
            <v>--------------</v>
          </cell>
          <cell r="AI143" t="str">
            <v>-</v>
          </cell>
          <cell r="AJ143" t="str">
            <v>--------------</v>
          </cell>
          <cell r="AK143" t="str">
            <v>-</v>
          </cell>
          <cell r="AL143" t="str">
            <v>--------------</v>
          </cell>
          <cell r="AM143" t="str">
            <v>-</v>
          </cell>
          <cell r="AN143" t="str">
            <v>-</v>
          </cell>
          <cell r="AO143" t="str">
            <v>-</v>
          </cell>
          <cell r="AP143" t="str">
            <v>-</v>
          </cell>
          <cell r="AQ143" t="str">
            <v>|</v>
          </cell>
        </row>
        <row r="144">
          <cell r="A144" t="str">
            <v>|</v>
          </cell>
          <cell r="B144" t="str">
            <v>19</v>
          </cell>
          <cell r="C144" t="str">
            <v>|</v>
          </cell>
          <cell r="D144" t="str">
            <v>Faxineiro</v>
          </cell>
          <cell r="E144" t="str">
            <v>|</v>
          </cell>
          <cell r="F144">
            <v>0</v>
          </cell>
          <cell r="G144" t="str">
            <v>|</v>
          </cell>
          <cell r="H144">
            <v>0</v>
          </cell>
          <cell r="I144" t="str">
            <v>|</v>
          </cell>
          <cell r="J144">
            <v>140</v>
          </cell>
          <cell r="K144" t="str">
            <v>|</v>
          </cell>
          <cell r="L144">
            <v>0</v>
          </cell>
          <cell r="M144" t="str">
            <v>|</v>
          </cell>
          <cell r="N144">
            <v>0</v>
          </cell>
          <cell r="O144" t="str">
            <v>|</v>
          </cell>
          <cell r="P144">
            <v>11</v>
          </cell>
          <cell r="Q144" t="str">
            <v>|</v>
          </cell>
          <cell r="R144">
            <v>0</v>
          </cell>
          <cell r="S144" t="str">
            <v>|</v>
          </cell>
          <cell r="T144">
            <v>0</v>
          </cell>
          <cell r="U144" t="str">
            <v>|</v>
          </cell>
          <cell r="AA144" t="str">
            <v>|</v>
          </cell>
          <cell r="AB144" t="str">
            <v>19</v>
          </cell>
          <cell r="AC144" t="str">
            <v>|</v>
          </cell>
          <cell r="AD144" t="str">
            <v>DESPESAS ADMINISTRATIVAS :</v>
          </cell>
          <cell r="AE144" t="str">
            <v>|</v>
          </cell>
          <cell r="AG144" t="str">
            <v>|</v>
          </cell>
          <cell r="AI144" t="str">
            <v>|</v>
          </cell>
          <cell r="AK144" t="str">
            <v>|</v>
          </cell>
          <cell r="AM144" t="str">
            <v>|</v>
          </cell>
          <cell r="AO144" t="str">
            <v>|</v>
          </cell>
          <cell r="AP144">
            <v>0</v>
          </cell>
          <cell r="AQ144" t="str">
            <v>|</v>
          </cell>
        </row>
        <row r="145">
          <cell r="A145" t="str">
            <v>|</v>
          </cell>
          <cell r="B145" t="str">
            <v>20</v>
          </cell>
          <cell r="C145" t="str">
            <v>|</v>
          </cell>
          <cell r="D145" t="str">
            <v>-----------------------------</v>
          </cell>
          <cell r="E145" t="str">
            <v>-</v>
          </cell>
          <cell r="F145" t="str">
            <v>-</v>
          </cell>
          <cell r="G145" t="str">
            <v>|</v>
          </cell>
          <cell r="H145" t="str">
            <v>-</v>
          </cell>
          <cell r="I145" t="str">
            <v>|</v>
          </cell>
          <cell r="K145" t="str">
            <v>|</v>
          </cell>
          <cell r="M145" t="str">
            <v>|</v>
          </cell>
          <cell r="O145" t="str">
            <v>|</v>
          </cell>
          <cell r="Q145" t="str">
            <v>|</v>
          </cell>
          <cell r="R145">
            <v>0</v>
          </cell>
          <cell r="S145" t="str">
            <v>|</v>
          </cell>
          <cell r="U145" t="str">
            <v>|</v>
          </cell>
          <cell r="AA145" t="str">
            <v>|</v>
          </cell>
          <cell r="AB145" t="str">
            <v>20</v>
          </cell>
          <cell r="AC145" t="str">
            <v>|</v>
          </cell>
          <cell r="AD145" t="str">
            <v xml:space="preserve">          CAFE' MANHA</v>
          </cell>
          <cell r="AE145" t="str">
            <v>|</v>
          </cell>
          <cell r="AF145" t="str">
            <v>un/mes</v>
          </cell>
          <cell r="AG145" t="str">
            <v>|</v>
          </cell>
          <cell r="AH145">
            <v>0</v>
          </cell>
          <cell r="AI145" t="str">
            <v>|</v>
          </cell>
          <cell r="AJ145">
            <v>5</v>
          </cell>
          <cell r="AK145" t="str">
            <v>|</v>
          </cell>
          <cell r="AL145">
            <v>0</v>
          </cell>
          <cell r="AM145" t="str">
            <v>|</v>
          </cell>
          <cell r="AN145">
            <v>0</v>
          </cell>
          <cell r="AO145" t="str">
            <v>|</v>
          </cell>
          <cell r="AP145" t="str">
            <v>-</v>
          </cell>
          <cell r="AQ145" t="str">
            <v>|</v>
          </cell>
        </row>
        <row r="146">
          <cell r="A146" t="str">
            <v>|</v>
          </cell>
          <cell r="B146" t="str">
            <v>21</v>
          </cell>
          <cell r="C146" t="str">
            <v>|</v>
          </cell>
          <cell r="D146" t="str">
            <v>TOTAL FUNCIONARIOS M.O.I.</v>
          </cell>
          <cell r="E146" t="str">
            <v>|</v>
          </cell>
          <cell r="F146">
            <v>9</v>
          </cell>
          <cell r="G146" t="str">
            <v>|</v>
          </cell>
          <cell r="H146">
            <v>9</v>
          </cell>
          <cell r="I146" t="str">
            <v>|</v>
          </cell>
          <cell r="K146" t="str">
            <v>|</v>
          </cell>
          <cell r="M146" t="str">
            <v>|</v>
          </cell>
          <cell r="O146" t="str">
            <v>|</v>
          </cell>
          <cell r="Q146" t="str">
            <v>|</v>
          </cell>
          <cell r="R146">
            <v>0</v>
          </cell>
          <cell r="S146" t="str">
            <v>|</v>
          </cell>
          <cell r="U146" t="str">
            <v>|</v>
          </cell>
          <cell r="AA146" t="str">
            <v>|</v>
          </cell>
          <cell r="AB146" t="str">
            <v>21</v>
          </cell>
          <cell r="AC146" t="str">
            <v>|</v>
          </cell>
          <cell r="AD146" t="str">
            <v xml:space="preserve">          REFEICAO (ALMOCO)</v>
          </cell>
          <cell r="AE146" t="str">
            <v>|</v>
          </cell>
          <cell r="AF146" t="str">
            <v>un/mes</v>
          </cell>
          <cell r="AG146" t="str">
            <v>|</v>
          </cell>
          <cell r="AH146">
            <v>0</v>
          </cell>
          <cell r="AI146" t="str">
            <v>|</v>
          </cell>
          <cell r="AJ146">
            <v>10</v>
          </cell>
          <cell r="AK146" t="str">
            <v>|</v>
          </cell>
          <cell r="AL146">
            <v>0</v>
          </cell>
          <cell r="AM146" t="str">
            <v>|</v>
          </cell>
          <cell r="AN146">
            <v>0</v>
          </cell>
          <cell r="AO146" t="str">
            <v>|</v>
          </cell>
          <cell r="AQ146" t="str">
            <v>|</v>
          </cell>
        </row>
        <row r="147">
          <cell r="A147" t="str">
            <v>|</v>
          </cell>
          <cell r="B147" t="str">
            <v>22</v>
          </cell>
          <cell r="C147" t="str">
            <v>|</v>
          </cell>
          <cell r="D147" t="str">
            <v>-----------------------------</v>
          </cell>
          <cell r="E147" t="str">
            <v>-</v>
          </cell>
          <cell r="F147" t="str">
            <v>-</v>
          </cell>
          <cell r="G147" t="str">
            <v>-</v>
          </cell>
          <cell r="H147" t="str">
            <v>-</v>
          </cell>
          <cell r="I147" t="str">
            <v>-</v>
          </cell>
          <cell r="J147" t="str">
            <v>--------------</v>
          </cell>
          <cell r="K147" t="str">
            <v>-</v>
          </cell>
          <cell r="L147" t="str">
            <v>--------------</v>
          </cell>
          <cell r="M147" t="str">
            <v>-</v>
          </cell>
          <cell r="N147" t="str">
            <v>--------------</v>
          </cell>
          <cell r="O147" t="str">
            <v>-</v>
          </cell>
          <cell r="P147" t="str">
            <v>--------------</v>
          </cell>
          <cell r="Q147" t="str">
            <v>-</v>
          </cell>
          <cell r="R147" t="str">
            <v>-</v>
          </cell>
          <cell r="S147" t="str">
            <v>-</v>
          </cell>
          <cell r="T147" t="str">
            <v>--------------</v>
          </cell>
          <cell r="U147" t="str">
            <v>|</v>
          </cell>
          <cell r="AA147" t="str">
            <v>|</v>
          </cell>
          <cell r="AB147" t="str">
            <v>22</v>
          </cell>
          <cell r="AC147" t="str">
            <v>|</v>
          </cell>
          <cell r="AD147" t="str">
            <v xml:space="preserve">          REFEICAO (JANTA)</v>
          </cell>
          <cell r="AE147" t="str">
            <v>|</v>
          </cell>
          <cell r="AF147" t="str">
            <v>un/mes</v>
          </cell>
          <cell r="AG147" t="str">
            <v>|</v>
          </cell>
          <cell r="AI147" t="str">
            <v>|</v>
          </cell>
          <cell r="AJ147">
            <v>10</v>
          </cell>
          <cell r="AK147" t="str">
            <v>|</v>
          </cell>
          <cell r="AL147">
            <v>0</v>
          </cell>
          <cell r="AM147" t="str">
            <v>|</v>
          </cell>
          <cell r="AN147">
            <v>0</v>
          </cell>
          <cell r="AO147" t="str">
            <v>|</v>
          </cell>
          <cell r="AQ147" t="str">
            <v>|</v>
          </cell>
        </row>
        <row r="148">
          <cell r="A148" t="str">
            <v>|</v>
          </cell>
          <cell r="B148" t="str">
            <v>23</v>
          </cell>
          <cell r="C148" t="str">
            <v>|</v>
          </cell>
          <cell r="D148" t="str">
            <v>MAO DE OBRA DIRETA</v>
          </cell>
          <cell r="E148" t="str">
            <v>|</v>
          </cell>
          <cell r="G148" t="str">
            <v>|</v>
          </cell>
          <cell r="I148" t="str">
            <v>|</v>
          </cell>
          <cell r="K148" t="str">
            <v>|</v>
          </cell>
          <cell r="L148">
            <v>8492</v>
          </cell>
          <cell r="M148" t="str">
            <v>|</v>
          </cell>
          <cell r="N148">
            <v>0</v>
          </cell>
          <cell r="O148" t="str">
            <v>|</v>
          </cell>
          <cell r="Q148" t="str">
            <v>|</v>
          </cell>
          <cell r="R148">
            <v>770</v>
          </cell>
          <cell r="S148" t="str">
            <v>|</v>
          </cell>
          <cell r="T148">
            <v>0</v>
          </cell>
          <cell r="U148" t="str">
            <v>|</v>
          </cell>
          <cell r="AA148" t="str">
            <v>|</v>
          </cell>
          <cell r="AB148" t="str">
            <v>23</v>
          </cell>
          <cell r="AC148" t="str">
            <v>|</v>
          </cell>
          <cell r="AE148" t="str">
            <v>|</v>
          </cell>
          <cell r="AG148" t="str">
            <v>|</v>
          </cell>
          <cell r="AI148" t="str">
            <v>|</v>
          </cell>
          <cell r="AK148" t="str">
            <v>|</v>
          </cell>
          <cell r="AM148" t="str">
            <v>|</v>
          </cell>
          <cell r="AN148">
            <v>0</v>
          </cell>
          <cell r="AO148" t="str">
            <v>|</v>
          </cell>
          <cell r="AQ148" t="str">
            <v>|</v>
          </cell>
        </row>
        <row r="149">
          <cell r="A149" t="str">
            <v>|</v>
          </cell>
          <cell r="B149" t="str">
            <v>24</v>
          </cell>
          <cell r="C149" t="str">
            <v>|</v>
          </cell>
          <cell r="D149" t="str">
            <v>Supervisor Equipe</v>
          </cell>
          <cell r="E149" t="str">
            <v>|</v>
          </cell>
          <cell r="F149">
            <v>0</v>
          </cell>
          <cell r="G149" t="str">
            <v>|</v>
          </cell>
          <cell r="H149">
            <v>2</v>
          </cell>
          <cell r="I149" t="str">
            <v>|</v>
          </cell>
          <cell r="J149">
            <v>1540</v>
          </cell>
          <cell r="K149" t="str">
            <v>|</v>
          </cell>
          <cell r="L149">
            <v>3080</v>
          </cell>
          <cell r="M149" t="str">
            <v>|</v>
          </cell>
          <cell r="N149">
            <v>0</v>
          </cell>
          <cell r="O149" t="str">
            <v>|</v>
          </cell>
          <cell r="P149">
            <v>11</v>
          </cell>
          <cell r="Q149" t="str">
            <v>|</v>
          </cell>
          <cell r="R149">
            <v>308</v>
          </cell>
          <cell r="S149" t="str">
            <v>|</v>
          </cell>
          <cell r="T149">
            <v>0</v>
          </cell>
          <cell r="U149" t="str">
            <v>|</v>
          </cell>
          <cell r="AA149" t="str">
            <v>|</v>
          </cell>
          <cell r="AB149" t="str">
            <v>24</v>
          </cell>
          <cell r="AC149" t="str">
            <v>|</v>
          </cell>
          <cell r="AE149" t="str">
            <v>|</v>
          </cell>
          <cell r="AG149" t="str">
            <v>|</v>
          </cell>
          <cell r="AI149" t="str">
            <v>|</v>
          </cell>
          <cell r="AK149" t="str">
            <v>|</v>
          </cell>
          <cell r="AM149" t="str">
            <v>|</v>
          </cell>
          <cell r="AN149">
            <v>0</v>
          </cell>
          <cell r="AO149" t="str">
            <v>|</v>
          </cell>
          <cell r="AQ149" t="str">
            <v>|</v>
          </cell>
        </row>
        <row r="150">
          <cell r="A150" t="str">
            <v>|</v>
          </cell>
          <cell r="B150" t="str">
            <v>25</v>
          </cell>
          <cell r="C150" t="str">
            <v>|</v>
          </cell>
          <cell r="D150" t="str">
            <v>Jatista</v>
          </cell>
          <cell r="E150" t="str">
            <v>|</v>
          </cell>
          <cell r="F150">
            <v>0</v>
          </cell>
          <cell r="G150" t="str">
            <v>|</v>
          </cell>
          <cell r="H150">
            <v>0</v>
          </cell>
          <cell r="I150" t="str">
            <v>|</v>
          </cell>
          <cell r="J150">
            <v>418</v>
          </cell>
          <cell r="K150" t="str">
            <v>|</v>
          </cell>
          <cell r="L150">
            <v>0</v>
          </cell>
          <cell r="M150" t="str">
            <v>|</v>
          </cell>
          <cell r="N150">
            <v>0</v>
          </cell>
          <cell r="O150" t="str">
            <v>|</v>
          </cell>
          <cell r="P150">
            <v>11</v>
          </cell>
          <cell r="Q150" t="str">
            <v>|</v>
          </cell>
          <cell r="R150">
            <v>0</v>
          </cell>
          <cell r="S150" t="str">
            <v>|</v>
          </cell>
          <cell r="T150">
            <v>0</v>
          </cell>
          <cell r="U150" t="str">
            <v>|</v>
          </cell>
          <cell r="AA150" t="str">
            <v>|</v>
          </cell>
          <cell r="AB150" t="str">
            <v>25</v>
          </cell>
          <cell r="AC150" t="str">
            <v>|</v>
          </cell>
          <cell r="AD150" t="str">
            <v>-----------------------------</v>
          </cell>
          <cell r="AE150" t="str">
            <v>-</v>
          </cell>
          <cell r="AF150" t="str">
            <v>------</v>
          </cell>
          <cell r="AG150" t="str">
            <v>-</v>
          </cell>
          <cell r="AH150" t="str">
            <v>--------------</v>
          </cell>
          <cell r="AI150" t="str">
            <v>-</v>
          </cell>
          <cell r="AJ150" t="str">
            <v>--------------</v>
          </cell>
          <cell r="AK150" t="str">
            <v>-</v>
          </cell>
          <cell r="AL150" t="str">
            <v>--------------</v>
          </cell>
          <cell r="AM150" t="str">
            <v>-</v>
          </cell>
          <cell r="AN150" t="str">
            <v>-</v>
          </cell>
          <cell r="AO150" t="str">
            <v>-</v>
          </cell>
          <cell r="AP150" t="str">
            <v>-</v>
          </cell>
          <cell r="AQ150" t="str">
            <v>|</v>
          </cell>
        </row>
        <row r="151">
          <cell r="A151" t="str">
            <v>|</v>
          </cell>
          <cell r="B151" t="str">
            <v>26</v>
          </cell>
          <cell r="C151" t="str">
            <v>|</v>
          </cell>
          <cell r="D151" t="str">
            <v>Operador Jato</v>
          </cell>
          <cell r="E151" t="str">
            <v>|</v>
          </cell>
          <cell r="F151">
            <v>0</v>
          </cell>
          <cell r="G151" t="str">
            <v>|</v>
          </cell>
          <cell r="H151">
            <v>0</v>
          </cell>
          <cell r="I151" t="str">
            <v>|</v>
          </cell>
          <cell r="J151">
            <v>347.6</v>
          </cell>
          <cell r="K151" t="str">
            <v>|</v>
          </cell>
          <cell r="L151">
            <v>0</v>
          </cell>
          <cell r="M151" t="str">
            <v>|</v>
          </cell>
          <cell r="N151">
            <v>0</v>
          </cell>
          <cell r="O151" t="str">
            <v>|</v>
          </cell>
          <cell r="P151">
            <v>11</v>
          </cell>
          <cell r="Q151" t="str">
            <v>|</v>
          </cell>
          <cell r="R151">
            <v>0</v>
          </cell>
          <cell r="S151" t="str">
            <v>|</v>
          </cell>
          <cell r="T151">
            <v>0</v>
          </cell>
          <cell r="U151" t="str">
            <v>|</v>
          </cell>
          <cell r="AA151" t="str">
            <v>|</v>
          </cell>
          <cell r="AB151" t="str">
            <v>26</v>
          </cell>
          <cell r="AC151" t="str">
            <v>|</v>
          </cell>
          <cell r="AD151" t="str">
            <v>MATERIAIS CONSUMO :</v>
          </cell>
          <cell r="AE151" t="str">
            <v>|</v>
          </cell>
          <cell r="AG151" t="str">
            <v>|</v>
          </cell>
          <cell r="AH151" t="str">
            <v>REND.(m2/un.)</v>
          </cell>
          <cell r="AI151" t="str">
            <v>|</v>
          </cell>
          <cell r="AK151" t="str">
            <v>|</v>
          </cell>
          <cell r="AM151" t="str">
            <v>|</v>
          </cell>
          <cell r="AO151" t="str">
            <v>|</v>
          </cell>
          <cell r="AP151">
            <v>0</v>
          </cell>
          <cell r="AQ151" t="str">
            <v>|</v>
          </cell>
        </row>
        <row r="152">
          <cell r="A152" t="str">
            <v>|</v>
          </cell>
          <cell r="B152" t="str">
            <v>27</v>
          </cell>
          <cell r="C152" t="str">
            <v>|</v>
          </cell>
          <cell r="D152" t="str">
            <v>Mergulh. Jato</v>
          </cell>
          <cell r="E152" t="str">
            <v>|</v>
          </cell>
          <cell r="F152">
            <v>0</v>
          </cell>
          <cell r="G152" t="str">
            <v>|</v>
          </cell>
          <cell r="H152">
            <v>2</v>
          </cell>
          <cell r="I152" t="str">
            <v>|</v>
          </cell>
          <cell r="J152">
            <v>0</v>
          </cell>
          <cell r="K152" t="str">
            <v>|</v>
          </cell>
          <cell r="L152">
            <v>0</v>
          </cell>
          <cell r="M152" t="str">
            <v>|</v>
          </cell>
          <cell r="N152">
            <v>0</v>
          </cell>
          <cell r="O152" t="str">
            <v>|</v>
          </cell>
          <cell r="P152">
            <v>11</v>
          </cell>
          <cell r="Q152" t="str">
            <v>|</v>
          </cell>
          <cell r="R152">
            <v>0</v>
          </cell>
          <cell r="S152" t="str">
            <v>|</v>
          </cell>
          <cell r="T152">
            <v>0</v>
          </cell>
          <cell r="U152" t="str">
            <v>|</v>
          </cell>
          <cell r="AA152" t="str">
            <v>|</v>
          </cell>
          <cell r="AB152" t="str">
            <v>27</v>
          </cell>
          <cell r="AC152" t="str">
            <v>|</v>
          </cell>
          <cell r="AE152" t="str">
            <v>|</v>
          </cell>
          <cell r="AG152" t="str">
            <v>|</v>
          </cell>
          <cell r="AH152" t="str">
            <v>--------------</v>
          </cell>
          <cell r="AI152" t="str">
            <v>|</v>
          </cell>
          <cell r="AK152" t="str">
            <v>|</v>
          </cell>
          <cell r="AM152" t="str">
            <v>|</v>
          </cell>
          <cell r="AO152" t="str">
            <v>|</v>
          </cell>
          <cell r="AP152" t="str">
            <v>-</v>
          </cell>
          <cell r="AQ152" t="str">
            <v>|</v>
          </cell>
        </row>
        <row r="153">
          <cell r="A153" t="str">
            <v>|</v>
          </cell>
          <cell r="B153" t="str">
            <v>28</v>
          </cell>
          <cell r="C153" t="str">
            <v>|</v>
          </cell>
          <cell r="D153" t="str">
            <v>Mergulh. Massa</v>
          </cell>
          <cell r="E153" t="str">
            <v>|</v>
          </cell>
          <cell r="F153">
            <v>0</v>
          </cell>
          <cell r="G153" t="str">
            <v>|</v>
          </cell>
          <cell r="H153">
            <v>2</v>
          </cell>
          <cell r="I153" t="str">
            <v>|</v>
          </cell>
          <cell r="J153">
            <v>0</v>
          </cell>
          <cell r="K153" t="str">
            <v>|</v>
          </cell>
          <cell r="L153">
            <v>0</v>
          </cell>
          <cell r="M153" t="str">
            <v>|</v>
          </cell>
          <cell r="N153">
            <v>0</v>
          </cell>
          <cell r="O153" t="str">
            <v>|</v>
          </cell>
          <cell r="P153">
            <v>11</v>
          </cell>
          <cell r="Q153" t="str">
            <v>|</v>
          </cell>
          <cell r="R153">
            <v>0</v>
          </cell>
          <cell r="S153" t="str">
            <v>|</v>
          </cell>
          <cell r="T153">
            <v>0</v>
          </cell>
          <cell r="U153" t="str">
            <v>|</v>
          </cell>
          <cell r="AA153" t="str">
            <v>|</v>
          </cell>
          <cell r="AB153" t="str">
            <v>28</v>
          </cell>
          <cell r="AC153" t="str">
            <v>|</v>
          </cell>
          <cell r="AD153" t="str">
            <v xml:space="preserve">        TRAPOS P/ LIMPEZA</v>
          </cell>
          <cell r="AE153" t="str">
            <v>|</v>
          </cell>
          <cell r="AF153" t="str">
            <v>Kg</v>
          </cell>
          <cell r="AG153" t="str">
            <v>|</v>
          </cell>
          <cell r="AH153">
            <v>10</v>
          </cell>
          <cell r="AI153" t="str">
            <v>|</v>
          </cell>
          <cell r="AJ153">
            <v>0</v>
          </cell>
          <cell r="AK153" t="str">
            <v>|</v>
          </cell>
          <cell r="AL153">
            <v>1.2</v>
          </cell>
          <cell r="AM153" t="str">
            <v>|</v>
          </cell>
          <cell r="AN153">
            <v>0</v>
          </cell>
          <cell r="AO153" t="str">
            <v>|</v>
          </cell>
          <cell r="AQ153" t="str">
            <v>|</v>
          </cell>
        </row>
        <row r="154">
          <cell r="A154" t="str">
            <v>|</v>
          </cell>
          <cell r="B154" t="str">
            <v>29</v>
          </cell>
          <cell r="C154" t="str">
            <v>|</v>
          </cell>
          <cell r="D154" t="str">
            <v>Fiel</v>
          </cell>
          <cell r="E154" t="str">
            <v>|</v>
          </cell>
          <cell r="F154">
            <v>0</v>
          </cell>
          <cell r="G154" t="str">
            <v>|</v>
          </cell>
          <cell r="H154">
            <v>4</v>
          </cell>
          <cell r="I154" t="str">
            <v>|</v>
          </cell>
          <cell r="J154">
            <v>0</v>
          </cell>
          <cell r="K154" t="str">
            <v>|</v>
          </cell>
          <cell r="L154">
            <v>0</v>
          </cell>
          <cell r="M154" t="str">
            <v>|</v>
          </cell>
          <cell r="N154">
            <v>0</v>
          </cell>
          <cell r="O154" t="str">
            <v>|</v>
          </cell>
          <cell r="P154">
            <v>11</v>
          </cell>
          <cell r="Q154" t="str">
            <v>|</v>
          </cell>
          <cell r="R154">
            <v>0</v>
          </cell>
          <cell r="S154" t="str">
            <v>|</v>
          </cell>
          <cell r="T154">
            <v>0</v>
          </cell>
          <cell r="U154" t="str">
            <v>|</v>
          </cell>
          <cell r="AA154" t="str">
            <v>|</v>
          </cell>
          <cell r="AB154" t="str">
            <v>29</v>
          </cell>
          <cell r="AC154" t="str">
            <v>|</v>
          </cell>
          <cell r="AD154" t="str">
            <v xml:space="preserve">        SOLVENTES P/ LIMPEZA</v>
          </cell>
          <cell r="AE154" t="str">
            <v>|</v>
          </cell>
          <cell r="AF154" t="str">
            <v>lts.</v>
          </cell>
          <cell r="AG154" t="str">
            <v>|</v>
          </cell>
          <cell r="AH154">
            <v>0.5</v>
          </cell>
          <cell r="AI154" t="str">
            <v>|</v>
          </cell>
          <cell r="AJ154">
            <v>0</v>
          </cell>
          <cell r="AK154" t="str">
            <v>|</v>
          </cell>
          <cell r="AL154">
            <v>0.86</v>
          </cell>
          <cell r="AM154" t="str">
            <v>|</v>
          </cell>
          <cell r="AN154">
            <v>0</v>
          </cell>
          <cell r="AO154" t="str">
            <v>|</v>
          </cell>
          <cell r="AQ154" t="str">
            <v>|</v>
          </cell>
        </row>
        <row r="155">
          <cell r="A155" t="str">
            <v>|</v>
          </cell>
          <cell r="B155" t="str">
            <v>30</v>
          </cell>
          <cell r="C155" t="str">
            <v>|</v>
          </cell>
          <cell r="D155" t="str">
            <v>Caldeireiro</v>
          </cell>
          <cell r="E155" t="str">
            <v>|</v>
          </cell>
          <cell r="F155">
            <v>0</v>
          </cell>
          <cell r="G155" t="str">
            <v>|</v>
          </cell>
          <cell r="H155">
            <v>2</v>
          </cell>
          <cell r="I155" t="str">
            <v>|</v>
          </cell>
          <cell r="J155">
            <v>660</v>
          </cell>
          <cell r="K155" t="str">
            <v>|</v>
          </cell>
          <cell r="L155">
            <v>1320</v>
          </cell>
          <cell r="M155" t="str">
            <v>|</v>
          </cell>
          <cell r="N155">
            <v>0</v>
          </cell>
          <cell r="O155" t="str">
            <v>|</v>
          </cell>
          <cell r="P155">
            <v>11</v>
          </cell>
          <cell r="Q155" t="str">
            <v>|</v>
          </cell>
          <cell r="R155">
            <v>132</v>
          </cell>
          <cell r="S155" t="str">
            <v>|</v>
          </cell>
          <cell r="T155">
            <v>0</v>
          </cell>
          <cell r="U155" t="str">
            <v>|</v>
          </cell>
          <cell r="AA155" t="str">
            <v>|</v>
          </cell>
          <cell r="AB155" t="str">
            <v>30</v>
          </cell>
          <cell r="AC155" t="str">
            <v>|</v>
          </cell>
          <cell r="AE155" t="str">
            <v>|</v>
          </cell>
          <cell r="AG155" t="str">
            <v>|</v>
          </cell>
          <cell r="AH155">
            <v>0</v>
          </cell>
          <cell r="AI155" t="str">
            <v>|</v>
          </cell>
          <cell r="AJ155">
            <v>0</v>
          </cell>
          <cell r="AK155" t="str">
            <v>|</v>
          </cell>
          <cell r="AL155">
            <v>0</v>
          </cell>
          <cell r="AM155" t="str">
            <v>|</v>
          </cell>
          <cell r="AN155">
            <v>0</v>
          </cell>
          <cell r="AO155" t="str">
            <v>|</v>
          </cell>
          <cell r="AQ155" t="str">
            <v>|</v>
          </cell>
        </row>
        <row r="156">
          <cell r="A156" t="str">
            <v>|</v>
          </cell>
          <cell r="B156" t="str">
            <v>31</v>
          </cell>
          <cell r="C156" t="str">
            <v>|</v>
          </cell>
          <cell r="D156" t="str">
            <v xml:space="preserve">Soldador </v>
          </cell>
          <cell r="E156" t="str">
            <v>|</v>
          </cell>
          <cell r="F156">
            <v>0</v>
          </cell>
          <cell r="G156" t="str">
            <v>|</v>
          </cell>
          <cell r="H156">
            <v>4</v>
          </cell>
          <cell r="I156" t="str">
            <v>|</v>
          </cell>
          <cell r="J156">
            <v>660</v>
          </cell>
          <cell r="K156" t="str">
            <v>|</v>
          </cell>
          <cell r="L156">
            <v>2640</v>
          </cell>
          <cell r="M156" t="str">
            <v>|</v>
          </cell>
          <cell r="N156">
            <v>0</v>
          </cell>
          <cell r="O156" t="str">
            <v>|</v>
          </cell>
          <cell r="P156">
            <v>11</v>
          </cell>
          <cell r="Q156" t="str">
            <v>|</v>
          </cell>
          <cell r="R156">
            <v>264</v>
          </cell>
          <cell r="S156" t="str">
            <v>|</v>
          </cell>
          <cell r="T156">
            <v>0</v>
          </cell>
          <cell r="U156" t="str">
            <v>|</v>
          </cell>
          <cell r="AA156" t="str">
            <v>|</v>
          </cell>
          <cell r="AB156" t="str">
            <v>31</v>
          </cell>
          <cell r="AC156" t="str">
            <v>|</v>
          </cell>
          <cell r="AE156" t="str">
            <v>|</v>
          </cell>
          <cell r="AG156" t="str">
            <v>|</v>
          </cell>
          <cell r="AH156">
            <v>0</v>
          </cell>
          <cell r="AI156" t="str">
            <v>|</v>
          </cell>
          <cell r="AJ156">
            <v>0</v>
          </cell>
          <cell r="AK156" t="str">
            <v>|</v>
          </cell>
          <cell r="AL156">
            <v>0</v>
          </cell>
          <cell r="AM156" t="str">
            <v>|</v>
          </cell>
          <cell r="AN156">
            <v>0</v>
          </cell>
          <cell r="AO156" t="str">
            <v>|</v>
          </cell>
          <cell r="AQ156" t="str">
            <v>|</v>
          </cell>
        </row>
        <row r="157">
          <cell r="A157" t="str">
            <v>|</v>
          </cell>
          <cell r="B157" t="str">
            <v>32</v>
          </cell>
          <cell r="C157" t="str">
            <v>|</v>
          </cell>
          <cell r="D157" t="str">
            <v>Maçariqueiro</v>
          </cell>
          <cell r="E157" t="str">
            <v>|</v>
          </cell>
          <cell r="F157">
            <v>0</v>
          </cell>
          <cell r="G157" t="str">
            <v>|</v>
          </cell>
          <cell r="H157">
            <v>1</v>
          </cell>
          <cell r="I157" t="str">
            <v>|</v>
          </cell>
          <cell r="J157">
            <v>660</v>
          </cell>
          <cell r="K157" t="str">
            <v>|</v>
          </cell>
          <cell r="L157">
            <v>660</v>
          </cell>
          <cell r="M157" t="str">
            <v>|</v>
          </cell>
          <cell r="N157">
            <v>0</v>
          </cell>
          <cell r="O157" t="str">
            <v>|</v>
          </cell>
          <cell r="P157">
            <v>11</v>
          </cell>
          <cell r="Q157" t="str">
            <v>|</v>
          </cell>
          <cell r="R157">
            <v>66</v>
          </cell>
          <cell r="S157" t="str">
            <v>|</v>
          </cell>
          <cell r="T157">
            <v>0</v>
          </cell>
          <cell r="U157" t="str">
            <v>|</v>
          </cell>
          <cell r="AA157" t="str">
            <v>|</v>
          </cell>
          <cell r="AB157" t="str">
            <v>32</v>
          </cell>
          <cell r="AC157" t="str">
            <v>|</v>
          </cell>
          <cell r="AE157" t="str">
            <v>|</v>
          </cell>
          <cell r="AG157" t="str">
            <v>|</v>
          </cell>
          <cell r="AH157">
            <v>0</v>
          </cell>
          <cell r="AI157" t="str">
            <v>|</v>
          </cell>
          <cell r="AJ157">
            <v>0</v>
          </cell>
          <cell r="AK157" t="str">
            <v>|</v>
          </cell>
          <cell r="AL157">
            <v>0</v>
          </cell>
          <cell r="AM157" t="str">
            <v>|</v>
          </cell>
          <cell r="AN157">
            <v>0</v>
          </cell>
          <cell r="AO157" t="str">
            <v>|</v>
          </cell>
          <cell r="AQ157" t="str">
            <v>|</v>
          </cell>
        </row>
        <row r="158">
          <cell r="A158" t="str">
            <v>|</v>
          </cell>
          <cell r="B158" t="str">
            <v>33</v>
          </cell>
          <cell r="C158" t="str">
            <v>|</v>
          </cell>
          <cell r="D158" t="str">
            <v>Pintor Rolo/Tr</v>
          </cell>
          <cell r="E158" t="str">
            <v>|</v>
          </cell>
          <cell r="F158">
            <v>0</v>
          </cell>
          <cell r="G158" t="str">
            <v>|</v>
          </cell>
          <cell r="H158">
            <v>0</v>
          </cell>
          <cell r="I158" t="str">
            <v>|</v>
          </cell>
          <cell r="J158">
            <v>550</v>
          </cell>
          <cell r="K158" t="str">
            <v>|</v>
          </cell>
          <cell r="L158">
            <v>0</v>
          </cell>
          <cell r="M158" t="str">
            <v>|</v>
          </cell>
          <cell r="N158">
            <v>0</v>
          </cell>
          <cell r="O158" t="str">
            <v>|</v>
          </cell>
          <cell r="P158">
            <v>11</v>
          </cell>
          <cell r="Q158" t="str">
            <v>|</v>
          </cell>
          <cell r="R158">
            <v>0</v>
          </cell>
          <cell r="S158" t="str">
            <v>|</v>
          </cell>
          <cell r="T158">
            <v>0</v>
          </cell>
          <cell r="U158" t="str">
            <v>|</v>
          </cell>
          <cell r="AA158" t="str">
            <v>|</v>
          </cell>
          <cell r="AB158" t="str">
            <v>33</v>
          </cell>
          <cell r="AC158" t="str">
            <v>|</v>
          </cell>
          <cell r="AE158" t="str">
            <v>|</v>
          </cell>
          <cell r="AG158" t="str">
            <v>|</v>
          </cell>
          <cell r="AH158">
            <v>0</v>
          </cell>
          <cell r="AI158" t="str">
            <v>|</v>
          </cell>
          <cell r="AJ158">
            <v>0</v>
          </cell>
          <cell r="AK158" t="str">
            <v>|</v>
          </cell>
          <cell r="AL158">
            <v>0</v>
          </cell>
          <cell r="AM158" t="str">
            <v>|</v>
          </cell>
          <cell r="AN158">
            <v>0</v>
          </cell>
          <cell r="AO158" t="str">
            <v>|</v>
          </cell>
          <cell r="AQ158" t="str">
            <v>|</v>
          </cell>
        </row>
        <row r="159">
          <cell r="A159" t="str">
            <v>|</v>
          </cell>
          <cell r="B159" t="str">
            <v>34</v>
          </cell>
          <cell r="C159" t="str">
            <v>|</v>
          </cell>
          <cell r="D159" t="str">
            <v>Pintor Pistola</v>
          </cell>
          <cell r="E159" t="str">
            <v>|</v>
          </cell>
          <cell r="F159">
            <v>0</v>
          </cell>
          <cell r="G159" t="str">
            <v>|</v>
          </cell>
          <cell r="H159">
            <v>0</v>
          </cell>
          <cell r="I159" t="str">
            <v>|</v>
          </cell>
          <cell r="J159">
            <v>550</v>
          </cell>
          <cell r="K159" t="str">
            <v>|</v>
          </cell>
          <cell r="L159">
            <v>0</v>
          </cell>
          <cell r="M159" t="str">
            <v>|</v>
          </cell>
          <cell r="N159">
            <v>0</v>
          </cell>
          <cell r="O159" t="str">
            <v>|</v>
          </cell>
          <cell r="P159">
            <v>11</v>
          </cell>
          <cell r="Q159" t="str">
            <v>|</v>
          </cell>
          <cell r="R159">
            <v>0</v>
          </cell>
          <cell r="S159" t="str">
            <v>|</v>
          </cell>
          <cell r="T159">
            <v>0</v>
          </cell>
          <cell r="U159" t="str">
            <v>|</v>
          </cell>
          <cell r="AA159" t="str">
            <v>|</v>
          </cell>
          <cell r="AB159" t="str">
            <v>34</v>
          </cell>
          <cell r="AC159" t="str">
            <v>|</v>
          </cell>
          <cell r="AD159" t="str">
            <v>-----------------------------</v>
          </cell>
          <cell r="AE159" t="str">
            <v>-</v>
          </cell>
          <cell r="AF159" t="str">
            <v>------</v>
          </cell>
          <cell r="AG159" t="str">
            <v>-</v>
          </cell>
          <cell r="AH159" t="str">
            <v>--------------</v>
          </cell>
          <cell r="AI159" t="str">
            <v>-</v>
          </cell>
          <cell r="AJ159" t="str">
            <v>--------------</v>
          </cell>
          <cell r="AK159" t="str">
            <v>-</v>
          </cell>
          <cell r="AL159" t="str">
            <v>--------------</v>
          </cell>
          <cell r="AM159" t="str">
            <v>-</v>
          </cell>
          <cell r="AN159" t="str">
            <v>-</v>
          </cell>
          <cell r="AO159" t="str">
            <v>-</v>
          </cell>
          <cell r="AP159" t="str">
            <v>-</v>
          </cell>
          <cell r="AQ159" t="str">
            <v>|</v>
          </cell>
        </row>
        <row r="160">
          <cell r="A160" t="str">
            <v>|</v>
          </cell>
          <cell r="B160" t="str">
            <v>35</v>
          </cell>
          <cell r="C160" t="str">
            <v>|</v>
          </cell>
          <cell r="D160" t="str">
            <v>Pint. Air-Less</v>
          </cell>
          <cell r="E160" t="str">
            <v>|</v>
          </cell>
          <cell r="F160">
            <v>0</v>
          </cell>
          <cell r="G160" t="str">
            <v>|</v>
          </cell>
          <cell r="H160">
            <v>0</v>
          </cell>
          <cell r="I160" t="str">
            <v>|</v>
          </cell>
          <cell r="J160">
            <v>550</v>
          </cell>
          <cell r="K160" t="str">
            <v>|</v>
          </cell>
          <cell r="L160">
            <v>0</v>
          </cell>
          <cell r="M160" t="str">
            <v>|</v>
          </cell>
          <cell r="N160">
            <v>0</v>
          </cell>
          <cell r="O160" t="str">
            <v>|</v>
          </cell>
          <cell r="P160">
            <v>11</v>
          </cell>
          <cell r="Q160" t="str">
            <v>|</v>
          </cell>
          <cell r="R160">
            <v>0</v>
          </cell>
          <cell r="S160" t="str">
            <v>|</v>
          </cell>
          <cell r="T160">
            <v>0</v>
          </cell>
          <cell r="U160" t="str">
            <v>|</v>
          </cell>
          <cell r="AA160" t="str">
            <v>|</v>
          </cell>
          <cell r="AB160" t="str">
            <v>35</v>
          </cell>
          <cell r="AC160" t="str">
            <v>|</v>
          </cell>
          <cell r="AD160" t="str">
            <v>EQUIPAMENTOS/FERRAMENTAL :</v>
          </cell>
          <cell r="AE160" t="str">
            <v>|</v>
          </cell>
          <cell r="AG160" t="str">
            <v>|</v>
          </cell>
          <cell r="AI160" t="str">
            <v>|</v>
          </cell>
          <cell r="AK160" t="str">
            <v>|</v>
          </cell>
          <cell r="AM160" t="str">
            <v>|</v>
          </cell>
          <cell r="AO160" t="str">
            <v>|</v>
          </cell>
          <cell r="AP160">
            <v>0</v>
          </cell>
          <cell r="AQ160" t="str">
            <v>|</v>
          </cell>
        </row>
        <row r="161">
          <cell r="A161" t="str">
            <v>|</v>
          </cell>
          <cell r="B161" t="str">
            <v>36</v>
          </cell>
          <cell r="C161" t="str">
            <v>|</v>
          </cell>
          <cell r="D161" t="str">
            <v>1/2 Oficial</v>
          </cell>
          <cell r="E161" t="str">
            <v>|</v>
          </cell>
          <cell r="F161">
            <v>0</v>
          </cell>
          <cell r="G161" t="str">
            <v>|</v>
          </cell>
          <cell r="H161">
            <v>0</v>
          </cell>
          <cell r="I161" t="str">
            <v>|</v>
          </cell>
          <cell r="J161">
            <v>440</v>
          </cell>
          <cell r="K161" t="str">
            <v>|</v>
          </cell>
          <cell r="L161">
            <v>0</v>
          </cell>
          <cell r="M161" t="str">
            <v>|</v>
          </cell>
          <cell r="N161">
            <v>0</v>
          </cell>
          <cell r="O161" t="str">
            <v>|</v>
          </cell>
          <cell r="P161">
            <v>11</v>
          </cell>
          <cell r="Q161" t="str">
            <v>|</v>
          </cell>
          <cell r="R161">
            <v>0</v>
          </cell>
          <cell r="S161" t="str">
            <v>|</v>
          </cell>
          <cell r="T161">
            <v>0</v>
          </cell>
          <cell r="U161" t="str">
            <v>|</v>
          </cell>
          <cell r="AA161" t="str">
            <v>|</v>
          </cell>
          <cell r="AB161" t="str">
            <v>36</v>
          </cell>
          <cell r="AC161" t="str">
            <v>|</v>
          </cell>
          <cell r="AE161" t="str">
            <v>|</v>
          </cell>
          <cell r="AG161" t="str">
            <v>|</v>
          </cell>
          <cell r="AI161" t="str">
            <v>|</v>
          </cell>
          <cell r="AK161" t="str">
            <v>|</v>
          </cell>
          <cell r="AM161" t="str">
            <v>|</v>
          </cell>
          <cell r="AN161">
            <v>0</v>
          </cell>
          <cell r="AO161" t="str">
            <v>|</v>
          </cell>
          <cell r="AP161" t="str">
            <v>-</v>
          </cell>
          <cell r="AQ161" t="str">
            <v>|</v>
          </cell>
        </row>
        <row r="162">
          <cell r="A162" t="str">
            <v>|</v>
          </cell>
          <cell r="B162" t="str">
            <v>37</v>
          </cell>
          <cell r="C162" t="str">
            <v>|</v>
          </cell>
          <cell r="D162" t="str">
            <v>Ajudante</v>
          </cell>
          <cell r="E162" t="str">
            <v>|</v>
          </cell>
          <cell r="F162">
            <v>0</v>
          </cell>
          <cell r="G162" t="str">
            <v>|</v>
          </cell>
          <cell r="H162">
            <v>2</v>
          </cell>
          <cell r="I162" t="str">
            <v>|</v>
          </cell>
          <cell r="J162">
            <v>396</v>
          </cell>
          <cell r="K162" t="str">
            <v>|</v>
          </cell>
          <cell r="L162">
            <v>792</v>
          </cell>
          <cell r="M162" t="str">
            <v>|</v>
          </cell>
          <cell r="N162">
            <v>0</v>
          </cell>
          <cell r="O162" t="str">
            <v>|</v>
          </cell>
          <cell r="P162">
            <v>11</v>
          </cell>
          <cell r="Q162" t="str">
            <v>|</v>
          </cell>
          <cell r="R162">
            <v>79.2</v>
          </cell>
          <cell r="S162" t="str">
            <v>|</v>
          </cell>
          <cell r="T162">
            <v>0</v>
          </cell>
          <cell r="U162" t="str">
            <v>|</v>
          </cell>
          <cell r="AA162" t="str">
            <v>|</v>
          </cell>
          <cell r="AB162" t="str">
            <v>37</v>
          </cell>
          <cell r="AC162" t="str">
            <v>|</v>
          </cell>
          <cell r="AE162" t="str">
            <v>|</v>
          </cell>
          <cell r="AG162" t="str">
            <v>|</v>
          </cell>
          <cell r="AI162" t="str">
            <v>|</v>
          </cell>
          <cell r="AK162" t="str">
            <v>|</v>
          </cell>
          <cell r="AM162" t="str">
            <v>|</v>
          </cell>
          <cell r="AO162" t="str">
            <v>|</v>
          </cell>
          <cell r="AQ162" t="str">
            <v>|</v>
          </cell>
        </row>
        <row r="163">
          <cell r="A163" t="str">
            <v>|</v>
          </cell>
          <cell r="B163" t="str">
            <v>38</v>
          </cell>
          <cell r="C163" t="str">
            <v>|</v>
          </cell>
          <cell r="D163" t="str">
            <v>-</v>
          </cell>
          <cell r="E163" t="str">
            <v>|</v>
          </cell>
          <cell r="F163">
            <v>0</v>
          </cell>
          <cell r="G163" t="str">
            <v>|</v>
          </cell>
          <cell r="H163">
            <v>4</v>
          </cell>
          <cell r="I163" t="str">
            <v>|</v>
          </cell>
          <cell r="J163" t="str">
            <v>-</v>
          </cell>
          <cell r="K163" t="str">
            <v>|</v>
          </cell>
          <cell r="L163">
            <v>0</v>
          </cell>
          <cell r="M163" t="str">
            <v>|</v>
          </cell>
          <cell r="N163">
            <v>0</v>
          </cell>
          <cell r="O163" t="str">
            <v>|</v>
          </cell>
          <cell r="P163">
            <v>11</v>
          </cell>
          <cell r="Q163" t="str">
            <v>|</v>
          </cell>
          <cell r="R163">
            <v>0</v>
          </cell>
          <cell r="S163" t="str">
            <v>|</v>
          </cell>
          <cell r="T163">
            <v>0</v>
          </cell>
          <cell r="U163" t="str">
            <v>|</v>
          </cell>
          <cell r="AA163" t="str">
            <v>|</v>
          </cell>
          <cell r="AB163" t="str">
            <v>38</v>
          </cell>
          <cell r="AC163" t="str">
            <v>|</v>
          </cell>
          <cell r="AE163" t="str">
            <v>|</v>
          </cell>
          <cell r="AG163" t="str">
            <v>|</v>
          </cell>
          <cell r="AI163" t="str">
            <v>|</v>
          </cell>
          <cell r="AK163" t="str">
            <v>|</v>
          </cell>
          <cell r="AM163" t="str">
            <v>|</v>
          </cell>
          <cell r="AO163" t="str">
            <v>|</v>
          </cell>
          <cell r="AQ163" t="str">
            <v>|</v>
          </cell>
        </row>
        <row r="164">
          <cell r="A164" t="str">
            <v>|</v>
          </cell>
          <cell r="B164" t="str">
            <v>39</v>
          </cell>
          <cell r="C164" t="str">
            <v>|</v>
          </cell>
          <cell r="D164" t="str">
            <v>-----------------------------</v>
          </cell>
          <cell r="E164" t="str">
            <v>-</v>
          </cell>
          <cell r="F164" t="str">
            <v>-</v>
          </cell>
          <cell r="G164" t="str">
            <v>|</v>
          </cell>
          <cell r="H164" t="str">
            <v>-</v>
          </cell>
          <cell r="I164" t="str">
            <v>|</v>
          </cell>
          <cell r="K164" t="str">
            <v>|</v>
          </cell>
          <cell r="M164" t="str">
            <v>|</v>
          </cell>
          <cell r="O164" t="str">
            <v>|</v>
          </cell>
          <cell r="Q164" t="str">
            <v>|</v>
          </cell>
          <cell r="S164" t="str">
            <v>|</v>
          </cell>
          <cell r="U164" t="str">
            <v>|</v>
          </cell>
          <cell r="AA164" t="str">
            <v>|</v>
          </cell>
          <cell r="AB164" t="str">
            <v>39</v>
          </cell>
          <cell r="AC164" t="str">
            <v>|</v>
          </cell>
          <cell r="AE164" t="str">
            <v>|</v>
          </cell>
          <cell r="AG164" t="str">
            <v>|</v>
          </cell>
          <cell r="AI164" t="str">
            <v>|</v>
          </cell>
          <cell r="AK164" t="str">
            <v>|</v>
          </cell>
          <cell r="AM164" t="str">
            <v>|</v>
          </cell>
          <cell r="AO164" t="str">
            <v>|</v>
          </cell>
          <cell r="AQ164" t="str">
            <v>|</v>
          </cell>
        </row>
        <row r="165">
          <cell r="A165" t="str">
            <v>|</v>
          </cell>
          <cell r="B165" t="str">
            <v>40</v>
          </cell>
          <cell r="C165" t="str">
            <v>|</v>
          </cell>
          <cell r="D165" t="str">
            <v>TOTAL FUNCIONARIOS M.O.D.</v>
          </cell>
          <cell r="E165" t="str">
            <v>|</v>
          </cell>
          <cell r="F165">
            <v>0</v>
          </cell>
          <cell r="G165" t="str">
            <v>|</v>
          </cell>
          <cell r="H165">
            <v>23</v>
          </cell>
          <cell r="I165" t="str">
            <v>|</v>
          </cell>
          <cell r="K165" t="str">
            <v>|</v>
          </cell>
          <cell r="M165" t="str">
            <v>|</v>
          </cell>
          <cell r="O165" t="str">
            <v>|</v>
          </cell>
          <cell r="Q165" t="str">
            <v>|</v>
          </cell>
          <cell r="S165" t="str">
            <v>|</v>
          </cell>
          <cell r="U165" t="str">
            <v>|</v>
          </cell>
          <cell r="AA165" t="str">
            <v>|</v>
          </cell>
          <cell r="AB165" t="str">
            <v>40</v>
          </cell>
          <cell r="AC165" t="str">
            <v>|</v>
          </cell>
          <cell r="AE165" t="str">
            <v>|</v>
          </cell>
          <cell r="AG165" t="str">
            <v>|</v>
          </cell>
          <cell r="AI165" t="str">
            <v>|</v>
          </cell>
          <cell r="AK165" t="str">
            <v>|</v>
          </cell>
          <cell r="AM165" t="str">
            <v>|</v>
          </cell>
          <cell r="AO165" t="str">
            <v>|</v>
          </cell>
          <cell r="AQ165" t="str">
            <v>|</v>
          </cell>
        </row>
        <row r="166">
          <cell r="A166" t="str">
            <v>|</v>
          </cell>
          <cell r="B166" t="str">
            <v>41</v>
          </cell>
          <cell r="C166" t="str">
            <v>|</v>
          </cell>
          <cell r="D166" t="str">
            <v>-----------------------------</v>
          </cell>
          <cell r="E166" t="str">
            <v>-</v>
          </cell>
          <cell r="F166" t="str">
            <v>-</v>
          </cell>
          <cell r="G166" t="str">
            <v>-</v>
          </cell>
          <cell r="H166" t="str">
            <v>-</v>
          </cell>
          <cell r="I166" t="str">
            <v>|</v>
          </cell>
          <cell r="J166" t="str">
            <v>-</v>
          </cell>
          <cell r="K166" t="str">
            <v>|</v>
          </cell>
          <cell r="L166" t="str">
            <v>--------------</v>
          </cell>
          <cell r="M166" t="str">
            <v>-</v>
          </cell>
          <cell r="N166" t="str">
            <v>--------------</v>
          </cell>
          <cell r="O166" t="str">
            <v>-</v>
          </cell>
          <cell r="P166" t="str">
            <v>--------------</v>
          </cell>
          <cell r="Q166" t="str">
            <v>-</v>
          </cell>
          <cell r="R166" t="str">
            <v>-</v>
          </cell>
          <cell r="S166" t="str">
            <v>-</v>
          </cell>
          <cell r="T166" t="str">
            <v>--------------</v>
          </cell>
          <cell r="U166" t="str">
            <v>|</v>
          </cell>
          <cell r="AA166" t="str">
            <v>|</v>
          </cell>
          <cell r="AB166" t="str">
            <v>41</v>
          </cell>
          <cell r="AC166" t="str">
            <v>|</v>
          </cell>
          <cell r="AE166" t="str">
            <v>|</v>
          </cell>
          <cell r="AG166" t="str">
            <v>|</v>
          </cell>
          <cell r="AI166" t="str">
            <v>|</v>
          </cell>
          <cell r="AK166" t="str">
            <v>|</v>
          </cell>
          <cell r="AM166" t="str">
            <v>|</v>
          </cell>
          <cell r="AO166" t="str">
            <v>|</v>
          </cell>
          <cell r="AQ166" t="str">
            <v>|</v>
          </cell>
        </row>
        <row r="167">
          <cell r="A167" t="str">
            <v>|</v>
          </cell>
          <cell r="B167" t="str">
            <v>42</v>
          </cell>
          <cell r="C167" t="str">
            <v>|</v>
          </cell>
          <cell r="D167" t="str">
            <v>NUMERO DE FUNCIONARIOS TOTAL</v>
          </cell>
          <cell r="E167" t="str">
            <v>|</v>
          </cell>
          <cell r="F167">
            <v>9</v>
          </cell>
          <cell r="G167" t="str">
            <v>|</v>
          </cell>
          <cell r="H167">
            <v>32</v>
          </cell>
          <cell r="I167" t="str">
            <v>|</v>
          </cell>
          <cell r="K167" t="str">
            <v>|</v>
          </cell>
          <cell r="L167" t="str">
            <v>SUB-TOTAL</v>
          </cell>
          <cell r="M167" t="str">
            <v>|</v>
          </cell>
          <cell r="N167">
            <v>23592</v>
          </cell>
          <cell r="O167" t="str">
            <v>|</v>
          </cell>
          <cell r="Q167" t="str">
            <v>|</v>
          </cell>
          <cell r="S167" t="str">
            <v>|</v>
          </cell>
          <cell r="U167" t="str">
            <v>|</v>
          </cell>
          <cell r="AA167" t="str">
            <v>|</v>
          </cell>
          <cell r="AB167" t="str">
            <v>42</v>
          </cell>
          <cell r="AC167" t="str">
            <v>|</v>
          </cell>
          <cell r="AE167" t="str">
            <v>|</v>
          </cell>
          <cell r="AG167" t="str">
            <v>|</v>
          </cell>
          <cell r="AI167" t="str">
            <v>|</v>
          </cell>
          <cell r="AK167" t="str">
            <v>|</v>
          </cell>
          <cell r="AM167" t="str">
            <v>|</v>
          </cell>
          <cell r="AO167" t="str">
            <v>|</v>
          </cell>
          <cell r="AQ167" t="str">
            <v>|</v>
          </cell>
        </row>
        <row r="168">
          <cell r="A168" t="str">
            <v>|</v>
          </cell>
          <cell r="B168" t="str">
            <v>43</v>
          </cell>
          <cell r="C168" t="str">
            <v>|</v>
          </cell>
          <cell r="D168" t="str">
            <v>-----------------------------</v>
          </cell>
          <cell r="E168" t="str">
            <v>-</v>
          </cell>
          <cell r="F168" t="str">
            <v>-</v>
          </cell>
          <cell r="G168" t="str">
            <v>-</v>
          </cell>
          <cell r="H168" t="str">
            <v>-</v>
          </cell>
          <cell r="I168" t="str">
            <v>-</v>
          </cell>
          <cell r="J168" t="str">
            <v>--------------</v>
          </cell>
          <cell r="K168" t="str">
            <v>|</v>
          </cell>
          <cell r="L168" t="str">
            <v>INSALUBRIDADE</v>
          </cell>
          <cell r="M168" t="str">
            <v>|</v>
          </cell>
          <cell r="N168">
            <v>1664</v>
          </cell>
          <cell r="O168" t="str">
            <v>|</v>
          </cell>
          <cell r="Q168" t="str">
            <v>|</v>
          </cell>
          <cell r="S168" t="str">
            <v>|</v>
          </cell>
          <cell r="U168" t="str">
            <v>|</v>
          </cell>
          <cell r="AA168" t="str">
            <v>|</v>
          </cell>
          <cell r="AB168" t="str">
            <v>43</v>
          </cell>
          <cell r="AC168" t="str">
            <v>|</v>
          </cell>
          <cell r="AE168" t="str">
            <v>|</v>
          </cell>
          <cell r="AG168" t="str">
            <v>|</v>
          </cell>
          <cell r="AI168" t="str">
            <v>|</v>
          </cell>
          <cell r="AK168" t="str">
            <v>|</v>
          </cell>
          <cell r="AM168" t="str">
            <v>|</v>
          </cell>
          <cell r="AO168" t="str">
            <v>|</v>
          </cell>
          <cell r="AQ168" t="str">
            <v>|</v>
          </cell>
        </row>
        <row r="169">
          <cell r="A169" t="str">
            <v>|</v>
          </cell>
          <cell r="B169" t="str">
            <v>44</v>
          </cell>
          <cell r="C169" t="str">
            <v>|</v>
          </cell>
          <cell r="D169" t="str">
            <v>ENCARGOS SOCIAIS DIRETOS</v>
          </cell>
          <cell r="E169" t="str">
            <v>|</v>
          </cell>
          <cell r="F169">
            <v>0.45800000000000002</v>
          </cell>
          <cell r="G169" t="str">
            <v>|</v>
          </cell>
          <cell r="H169">
            <v>11567.248</v>
          </cell>
          <cell r="I169" t="str">
            <v>|</v>
          </cell>
          <cell r="K169" t="str">
            <v>|</v>
          </cell>
          <cell r="L169" t="str">
            <v>PERICULOSIDADE</v>
          </cell>
          <cell r="M169" t="str">
            <v>|</v>
          </cell>
          <cell r="N169">
            <v>0</v>
          </cell>
          <cell r="O169" t="str">
            <v>|</v>
          </cell>
          <cell r="Q169" t="str">
            <v>|</v>
          </cell>
          <cell r="S169" t="str">
            <v>|</v>
          </cell>
          <cell r="U169" t="str">
            <v>|</v>
          </cell>
          <cell r="AA169" t="str">
            <v>|</v>
          </cell>
          <cell r="AB169" t="str">
            <v>44</v>
          </cell>
          <cell r="AC169" t="str">
            <v>|</v>
          </cell>
          <cell r="AE169" t="str">
            <v>|</v>
          </cell>
          <cell r="AG169" t="str">
            <v>|</v>
          </cell>
          <cell r="AI169" t="str">
            <v>|</v>
          </cell>
          <cell r="AK169" t="str">
            <v>|</v>
          </cell>
          <cell r="AM169" t="str">
            <v>|</v>
          </cell>
          <cell r="AO169" t="str">
            <v>|</v>
          </cell>
          <cell r="AQ169" t="str">
            <v>|</v>
          </cell>
        </row>
        <row r="170">
          <cell r="A170" t="str">
            <v>|</v>
          </cell>
          <cell r="B170" t="str">
            <v>45</v>
          </cell>
          <cell r="C170" t="str">
            <v>|</v>
          </cell>
          <cell r="D170" t="str">
            <v>ENCARGOS SOCIAIS INDIRETOS</v>
          </cell>
          <cell r="E170" t="str">
            <v>|</v>
          </cell>
          <cell r="F170">
            <v>0.35699999999999998</v>
          </cell>
          <cell r="G170" t="str">
            <v>|</v>
          </cell>
          <cell r="H170">
            <v>9016.3919999999998</v>
          </cell>
          <cell r="I170" t="str">
            <v>|</v>
          </cell>
          <cell r="K170" t="str">
            <v>|</v>
          </cell>
          <cell r="L170" t="str">
            <v>HORAS EXTRAS</v>
          </cell>
          <cell r="M170" t="str">
            <v>|</v>
          </cell>
          <cell r="N170">
            <v>2280</v>
          </cell>
          <cell r="O170" t="str">
            <v>|</v>
          </cell>
          <cell r="Q170" t="str">
            <v>|</v>
          </cell>
          <cell r="S170" t="str">
            <v>|</v>
          </cell>
          <cell r="U170" t="str">
            <v>|</v>
          </cell>
          <cell r="AA170" t="str">
            <v>|</v>
          </cell>
          <cell r="AB170" t="str">
            <v>45</v>
          </cell>
          <cell r="AC170" t="str">
            <v>|</v>
          </cell>
          <cell r="AE170" t="str">
            <v>|</v>
          </cell>
          <cell r="AG170" t="str">
            <v>|</v>
          </cell>
          <cell r="AI170" t="str">
            <v>|</v>
          </cell>
          <cell r="AK170" t="str">
            <v>|</v>
          </cell>
          <cell r="AM170" t="str">
            <v>|</v>
          </cell>
          <cell r="AO170" t="str">
            <v>|</v>
          </cell>
          <cell r="AQ170" t="str">
            <v>|</v>
          </cell>
        </row>
        <row r="171">
          <cell r="A171" t="str">
            <v>|</v>
          </cell>
          <cell r="B171" t="str">
            <v>46</v>
          </cell>
          <cell r="C171" t="str">
            <v>|</v>
          </cell>
          <cell r="D171" t="str">
            <v>ENCARGOS SOCIAIS S/ Hrs. EXTR.</v>
          </cell>
          <cell r="E171" t="str">
            <v>|</v>
          </cell>
          <cell r="F171">
            <v>0.38800000000000001</v>
          </cell>
          <cell r="G171" t="str">
            <v>|</v>
          </cell>
          <cell r="H171">
            <v>884.64</v>
          </cell>
          <cell r="I171" t="str">
            <v>|</v>
          </cell>
          <cell r="K171" t="str">
            <v>|</v>
          </cell>
          <cell r="L171" t="str">
            <v>ADIC. NOTURNO</v>
          </cell>
          <cell r="M171" t="str">
            <v>|</v>
          </cell>
          <cell r="N171">
            <v>0</v>
          </cell>
          <cell r="O171" t="str">
            <v>|</v>
          </cell>
          <cell r="Q171" t="str">
            <v>|</v>
          </cell>
          <cell r="S171" t="str">
            <v>|</v>
          </cell>
          <cell r="U171" t="str">
            <v>|</v>
          </cell>
          <cell r="AA171" t="str">
            <v>|</v>
          </cell>
          <cell r="AB171" t="str">
            <v>46</v>
          </cell>
          <cell r="AC171" t="str">
            <v>|</v>
          </cell>
          <cell r="AE171" t="str">
            <v>|</v>
          </cell>
          <cell r="AG171" t="str">
            <v>|</v>
          </cell>
          <cell r="AI171" t="str">
            <v>|</v>
          </cell>
          <cell r="AK171" t="str">
            <v>|</v>
          </cell>
          <cell r="AM171" t="str">
            <v>|</v>
          </cell>
          <cell r="AO171" t="str">
            <v>|</v>
          </cell>
          <cell r="AQ171" t="str">
            <v>|</v>
          </cell>
        </row>
        <row r="172">
          <cell r="A172" t="str">
            <v>|</v>
          </cell>
          <cell r="B172" t="str">
            <v>47</v>
          </cell>
          <cell r="C172" t="str">
            <v>|</v>
          </cell>
          <cell r="E172" t="str">
            <v>|</v>
          </cell>
          <cell r="G172" t="str">
            <v>|</v>
          </cell>
          <cell r="H172" t="str">
            <v>--------------</v>
          </cell>
          <cell r="I172" t="str">
            <v>|</v>
          </cell>
          <cell r="K172" t="str">
            <v>|</v>
          </cell>
          <cell r="M172" t="str">
            <v>|</v>
          </cell>
          <cell r="N172" t="str">
            <v>--------------</v>
          </cell>
          <cell r="O172" t="str">
            <v>|</v>
          </cell>
          <cell r="Q172" t="str">
            <v>|</v>
          </cell>
          <cell r="S172" t="str">
            <v>|</v>
          </cell>
          <cell r="U172" t="str">
            <v>|</v>
          </cell>
          <cell r="AA172" t="str">
            <v>|</v>
          </cell>
          <cell r="AB172" t="str">
            <v>47</v>
          </cell>
          <cell r="AC172" t="str">
            <v>|</v>
          </cell>
          <cell r="AE172" t="str">
            <v>|</v>
          </cell>
          <cell r="AG172" t="str">
            <v>|</v>
          </cell>
          <cell r="AI172" t="str">
            <v>|</v>
          </cell>
          <cell r="AK172" t="str">
            <v>|</v>
          </cell>
          <cell r="AM172" t="str">
            <v>|</v>
          </cell>
          <cell r="AO172" t="str">
            <v>|</v>
          </cell>
          <cell r="AQ172" t="str">
            <v>|</v>
          </cell>
        </row>
        <row r="173">
          <cell r="A173" t="str">
            <v>|</v>
          </cell>
          <cell r="B173" t="str">
            <v>48</v>
          </cell>
          <cell r="C173" t="str">
            <v>|</v>
          </cell>
          <cell r="D173" t="str">
            <v>VALOR TOTAL DOS ENCARGOS</v>
          </cell>
          <cell r="E173" t="str">
            <v>|</v>
          </cell>
          <cell r="G173" t="str">
            <v>|</v>
          </cell>
          <cell r="H173">
            <v>21468.28</v>
          </cell>
          <cell r="I173" t="str">
            <v>|</v>
          </cell>
          <cell r="K173" t="str">
            <v>|</v>
          </cell>
          <cell r="L173" t="str">
            <v>TOTAL FOLHA</v>
          </cell>
          <cell r="M173" t="str">
            <v>|</v>
          </cell>
          <cell r="N173">
            <v>27536</v>
          </cell>
          <cell r="O173" t="str">
            <v>|</v>
          </cell>
          <cell r="Q173" t="str">
            <v>|</v>
          </cell>
          <cell r="S173" t="str">
            <v>|</v>
          </cell>
          <cell r="U173" t="str">
            <v>|</v>
          </cell>
          <cell r="AA173" t="str">
            <v>|</v>
          </cell>
          <cell r="AB173" t="str">
            <v>48</v>
          </cell>
          <cell r="AC173" t="str">
            <v>|</v>
          </cell>
          <cell r="AE173" t="str">
            <v>|</v>
          </cell>
          <cell r="AG173" t="str">
            <v>|</v>
          </cell>
          <cell r="AI173" t="str">
            <v>|</v>
          </cell>
          <cell r="AK173" t="str">
            <v>|</v>
          </cell>
          <cell r="AM173" t="str">
            <v>|</v>
          </cell>
          <cell r="AO173" t="str">
            <v>|</v>
          </cell>
          <cell r="AQ173" t="str">
            <v>|</v>
          </cell>
        </row>
        <row r="174">
          <cell r="A174" t="str">
            <v>|</v>
          </cell>
          <cell r="B174" t="str">
            <v>49</v>
          </cell>
          <cell r="C174" t="str">
            <v>|</v>
          </cell>
          <cell r="D174" t="str">
            <v>-----------------------------</v>
          </cell>
          <cell r="E174" t="str">
            <v>-</v>
          </cell>
          <cell r="F174" t="str">
            <v>-</v>
          </cell>
          <cell r="G174" t="str">
            <v>-</v>
          </cell>
          <cell r="H174" t="str">
            <v>-</v>
          </cell>
          <cell r="I174" t="str">
            <v>-</v>
          </cell>
          <cell r="J174" t="str">
            <v>--------------</v>
          </cell>
          <cell r="K174" t="str">
            <v>-</v>
          </cell>
          <cell r="L174" t="str">
            <v>--------------</v>
          </cell>
          <cell r="M174" t="str">
            <v>--------------</v>
          </cell>
          <cell r="N174" t="str">
            <v>--------------</v>
          </cell>
          <cell r="O174" t="str">
            <v>-</v>
          </cell>
          <cell r="P174" t="str">
            <v>--------------</v>
          </cell>
          <cell r="Q174" t="str">
            <v>--------------</v>
          </cell>
          <cell r="R174" t="str">
            <v>-</v>
          </cell>
          <cell r="S174" t="str">
            <v>-</v>
          </cell>
          <cell r="T174" t="str">
            <v>--------------</v>
          </cell>
          <cell r="U174" t="str">
            <v>|</v>
          </cell>
          <cell r="AA174" t="str">
            <v>|</v>
          </cell>
          <cell r="AB174" t="str">
            <v>49</v>
          </cell>
          <cell r="AC174" t="str">
            <v>|</v>
          </cell>
          <cell r="AE174" t="str">
            <v>|</v>
          </cell>
          <cell r="AG174" t="str">
            <v>|</v>
          </cell>
          <cell r="AI174" t="str">
            <v>|</v>
          </cell>
          <cell r="AK174" t="str">
            <v>|</v>
          </cell>
          <cell r="AM174" t="str">
            <v>|</v>
          </cell>
          <cell r="AO174" t="str">
            <v>|</v>
          </cell>
          <cell r="AQ174" t="str">
            <v>|</v>
          </cell>
        </row>
        <row r="175">
          <cell r="A175" t="str">
            <v>|</v>
          </cell>
          <cell r="B175" t="str">
            <v>50</v>
          </cell>
          <cell r="C175" t="str">
            <v>|</v>
          </cell>
          <cell r="I175" t="str">
            <v xml:space="preserve">          </v>
          </cell>
          <cell r="U175" t="str">
            <v>|</v>
          </cell>
          <cell r="AA175" t="str">
            <v>|</v>
          </cell>
          <cell r="AB175" t="str">
            <v>50</v>
          </cell>
          <cell r="AC175" t="str">
            <v>|</v>
          </cell>
          <cell r="AE175" t="str">
            <v>|</v>
          </cell>
          <cell r="AG175" t="str">
            <v>|</v>
          </cell>
          <cell r="AI175" t="str">
            <v>|</v>
          </cell>
          <cell r="AK175" t="str">
            <v>|</v>
          </cell>
          <cell r="AM175" t="str">
            <v>|</v>
          </cell>
          <cell r="AO175" t="str">
            <v>|</v>
          </cell>
          <cell r="AQ175" t="str">
            <v>|</v>
          </cell>
        </row>
        <row r="176">
          <cell r="A176" t="str">
            <v>|</v>
          </cell>
          <cell r="B176" t="str">
            <v>51</v>
          </cell>
          <cell r="C176" t="str">
            <v>|</v>
          </cell>
          <cell r="U176" t="str">
            <v>|</v>
          </cell>
          <cell r="AA176" t="str">
            <v>|</v>
          </cell>
          <cell r="AB176" t="str">
            <v>51</v>
          </cell>
          <cell r="AC176" t="str">
            <v>|</v>
          </cell>
          <cell r="AE176" t="str">
            <v>|</v>
          </cell>
          <cell r="AG176" t="str">
            <v>|</v>
          </cell>
          <cell r="AI176" t="str">
            <v>|</v>
          </cell>
          <cell r="AK176" t="str">
            <v>|</v>
          </cell>
          <cell r="AM176" t="str">
            <v>|</v>
          </cell>
          <cell r="AO176" t="str">
            <v>|</v>
          </cell>
          <cell r="AQ176" t="str">
            <v>|</v>
          </cell>
        </row>
        <row r="177">
          <cell r="A177" t="str">
            <v>|</v>
          </cell>
          <cell r="B177" t="str">
            <v>----</v>
          </cell>
          <cell r="C177" t="str">
            <v>-</v>
          </cell>
          <cell r="D177" t="str">
            <v>-----------------------------</v>
          </cell>
          <cell r="E177" t="str">
            <v>-</v>
          </cell>
          <cell r="F177" t="str">
            <v>-</v>
          </cell>
          <cell r="G177" t="str">
            <v>-</v>
          </cell>
          <cell r="H177" t="str">
            <v>--------------</v>
          </cell>
          <cell r="I177" t="str">
            <v>-</v>
          </cell>
          <cell r="J177" t="str">
            <v>--------------</v>
          </cell>
          <cell r="K177" t="str">
            <v>--------------</v>
          </cell>
          <cell r="L177" t="str">
            <v>--------------</v>
          </cell>
          <cell r="M177" t="str">
            <v>-</v>
          </cell>
          <cell r="N177" t="str">
            <v>--------------</v>
          </cell>
          <cell r="O177" t="str">
            <v>--------------</v>
          </cell>
          <cell r="P177" t="str">
            <v>------------</v>
          </cell>
          <cell r="Q177" t="str">
            <v>-</v>
          </cell>
          <cell r="R177" t="str">
            <v>--------------</v>
          </cell>
          <cell r="S177" t="str">
            <v>-</v>
          </cell>
          <cell r="T177" t="str">
            <v>--------------</v>
          </cell>
          <cell r="U177" t="str">
            <v>|</v>
          </cell>
          <cell r="AA177" t="str">
            <v>|</v>
          </cell>
          <cell r="AB177" t="str">
            <v>52</v>
          </cell>
          <cell r="AC177" t="str">
            <v>|</v>
          </cell>
          <cell r="AD177" t="str">
            <v>-----------------------------</v>
          </cell>
          <cell r="AE177" t="str">
            <v>-</v>
          </cell>
          <cell r="AF177" t="str">
            <v>------</v>
          </cell>
          <cell r="AG177" t="str">
            <v>-</v>
          </cell>
          <cell r="AH177" t="str">
            <v>--------------</v>
          </cell>
          <cell r="AI177" t="str">
            <v>-</v>
          </cell>
          <cell r="AJ177" t="str">
            <v>--------------</v>
          </cell>
          <cell r="AK177" t="str">
            <v>--------------</v>
          </cell>
          <cell r="AL177" t="str">
            <v>--------------</v>
          </cell>
          <cell r="AM177" t="str">
            <v>-</v>
          </cell>
          <cell r="AN177" t="str">
            <v>-</v>
          </cell>
          <cell r="AO177" t="str">
            <v>-</v>
          </cell>
          <cell r="AP177" t="str">
            <v>-</v>
          </cell>
          <cell r="AQ177" t="str">
            <v>|</v>
          </cell>
        </row>
        <row r="178">
          <cell r="A178" t="str">
            <v>|</v>
          </cell>
          <cell r="U178" t="str">
            <v>|</v>
          </cell>
          <cell r="AA178" t="str">
            <v>|</v>
          </cell>
          <cell r="AB178" t="str">
            <v>53</v>
          </cell>
          <cell r="AC178" t="str">
            <v>|</v>
          </cell>
          <cell r="AL178" t="str">
            <v>TOTAL DA FOLHA ------&gt;</v>
          </cell>
          <cell r="AO178" t="str">
            <v>|</v>
          </cell>
          <cell r="AP178">
            <v>0</v>
          </cell>
          <cell r="AQ178" t="str">
            <v>|</v>
          </cell>
        </row>
        <row r="179">
          <cell r="A179" t="str">
            <v>*</v>
          </cell>
          <cell r="B179" t="str">
            <v>====</v>
          </cell>
          <cell r="C179" t="str">
            <v>=</v>
          </cell>
          <cell r="D179" t="str">
            <v>=============================</v>
          </cell>
          <cell r="E179" t="str">
            <v>=</v>
          </cell>
          <cell r="F179" t="str">
            <v>=</v>
          </cell>
          <cell r="G179" t="str">
            <v>=</v>
          </cell>
          <cell r="H179" t="str">
            <v>==============</v>
          </cell>
          <cell r="I179" t="str">
            <v>=</v>
          </cell>
          <cell r="J179" t="str">
            <v>==============</v>
          </cell>
          <cell r="K179" t="str">
            <v>==============</v>
          </cell>
          <cell r="L179" t="str">
            <v>==============</v>
          </cell>
          <cell r="M179" t="str">
            <v>=</v>
          </cell>
          <cell r="N179" t="str">
            <v>==============</v>
          </cell>
          <cell r="O179" t="str">
            <v>==============</v>
          </cell>
          <cell r="P179" t="str">
            <v>============</v>
          </cell>
          <cell r="Q179" t="str">
            <v>=</v>
          </cell>
          <cell r="R179" t="str">
            <v>==============</v>
          </cell>
          <cell r="S179" t="str">
            <v>=</v>
          </cell>
          <cell r="T179" t="str">
            <v>==============</v>
          </cell>
          <cell r="U179" t="str">
            <v>*</v>
          </cell>
          <cell r="AA179" t="str">
            <v>*</v>
          </cell>
          <cell r="AB179" t="str">
            <v>====</v>
          </cell>
          <cell r="AC179" t="str">
            <v>=</v>
          </cell>
          <cell r="AD179" t="str">
            <v>=============================</v>
          </cell>
          <cell r="AE179" t="str">
            <v>=</v>
          </cell>
          <cell r="AF179" t="str">
            <v>======</v>
          </cell>
          <cell r="AG179" t="str">
            <v>=</v>
          </cell>
          <cell r="AH179" t="str">
            <v>==============</v>
          </cell>
          <cell r="AI179" t="str">
            <v>=</v>
          </cell>
          <cell r="AJ179" t="str">
            <v>==============</v>
          </cell>
          <cell r="AK179" t="str">
            <v>==============</v>
          </cell>
          <cell r="AL179" t="str">
            <v>==============</v>
          </cell>
          <cell r="AM179" t="str">
            <v>=</v>
          </cell>
          <cell r="AN179" t="str">
            <v>==============</v>
          </cell>
          <cell r="AO179" t="str">
            <v>=</v>
          </cell>
          <cell r="AP179" t="str">
            <v>=</v>
          </cell>
          <cell r="AQ179" t="str">
            <v>*</v>
          </cell>
        </row>
        <row r="181">
          <cell r="A181" t="str">
            <v>DESPESAS ADM./COORDENACAO (MENSAL)</v>
          </cell>
          <cell r="F181" t="str">
            <v>OBRA:</v>
          </cell>
          <cell r="H181" t="str">
            <v>ELÉTRICA DB 1</v>
          </cell>
          <cell r="J181" t="str">
            <v xml:space="preserve">    PROPOSTA :</v>
          </cell>
          <cell r="L181" t="str">
            <v>CODERN - REFORMA ELÉTRICA DB 1</v>
          </cell>
          <cell r="R181">
            <v>39197</v>
          </cell>
          <cell r="T181" t="str">
            <v>folha nr. 3</v>
          </cell>
          <cell r="AA181" t="str">
            <v xml:space="preserve">FOLHA DE CUSTOS UNITARIOS BASICOS </v>
          </cell>
          <cell r="AF181" t="str">
            <v>OBRA:</v>
          </cell>
          <cell r="AH181" t="str">
            <v>ELÉTRICA DB 1</v>
          </cell>
          <cell r="AK181" t="str">
            <v>PROPOSTA :</v>
          </cell>
          <cell r="AM181" t="str">
            <v>CODERN - REFORMA ELÉTRICA DB 1</v>
          </cell>
        </row>
        <row r="182">
          <cell r="A182" t="str">
            <v>*</v>
          </cell>
          <cell r="B182" t="str">
            <v>====</v>
          </cell>
          <cell r="C182" t="str">
            <v>=</v>
          </cell>
          <cell r="D182" t="str">
            <v>=============================</v>
          </cell>
          <cell r="E182" t="str">
            <v>=</v>
          </cell>
          <cell r="F182" t="str">
            <v>=</v>
          </cell>
          <cell r="G182" t="str">
            <v>=</v>
          </cell>
          <cell r="H182" t="str">
            <v>==============</v>
          </cell>
          <cell r="I182" t="str">
            <v>=</v>
          </cell>
          <cell r="J182" t="str">
            <v>==============</v>
          </cell>
          <cell r="K182" t="str">
            <v>=</v>
          </cell>
          <cell r="L182" t="str">
            <v>==============</v>
          </cell>
          <cell r="M182" t="str">
            <v>=</v>
          </cell>
          <cell r="N182" t="str">
            <v>==============</v>
          </cell>
          <cell r="O182" t="str">
            <v>=</v>
          </cell>
          <cell r="P182" t="str">
            <v>============</v>
          </cell>
          <cell r="Q182" t="str">
            <v>=</v>
          </cell>
          <cell r="R182" t="str">
            <v>==============</v>
          </cell>
          <cell r="S182" t="str">
            <v>=</v>
          </cell>
          <cell r="T182" t="str">
            <v>==============</v>
          </cell>
          <cell r="U182" t="str">
            <v>*</v>
          </cell>
          <cell r="AA182" t="str">
            <v>*</v>
          </cell>
          <cell r="AB182" t="str">
            <v>====</v>
          </cell>
          <cell r="AC182" t="str">
            <v>=</v>
          </cell>
          <cell r="AD182" t="str">
            <v>=============================</v>
          </cell>
          <cell r="AE182" t="str">
            <v>=</v>
          </cell>
          <cell r="AF182" t="str">
            <v>======</v>
          </cell>
          <cell r="AG182" t="str">
            <v>=</v>
          </cell>
          <cell r="AH182" t="str">
            <v>==============</v>
          </cell>
          <cell r="AI182" t="str">
            <v>=</v>
          </cell>
          <cell r="AJ182" t="str">
            <v>==============</v>
          </cell>
          <cell r="AK182" t="str">
            <v>=</v>
          </cell>
          <cell r="AL182" t="str">
            <v>==============</v>
          </cell>
          <cell r="AM182" t="str">
            <v>=</v>
          </cell>
          <cell r="AN182" t="str">
            <v>==============</v>
          </cell>
          <cell r="AO182" t="str">
            <v>=</v>
          </cell>
          <cell r="AP182" t="str">
            <v>=</v>
          </cell>
          <cell r="AQ182" t="str">
            <v>*</v>
          </cell>
        </row>
        <row r="183">
          <cell r="A183" t="str">
            <v>|</v>
          </cell>
          <cell r="C183" t="str">
            <v>|</v>
          </cell>
          <cell r="E183" t="str">
            <v>|</v>
          </cell>
          <cell r="F183" t="str">
            <v>QTDADE</v>
          </cell>
          <cell r="G183" t="str">
            <v>|</v>
          </cell>
          <cell r="H183" t="str">
            <v>QTDADE</v>
          </cell>
          <cell r="I183" t="str">
            <v>|</v>
          </cell>
          <cell r="J183" t="str">
            <v>VALOR UNITARIO</v>
          </cell>
          <cell r="K183" t="str">
            <v>|</v>
          </cell>
          <cell r="L183" t="str">
            <v>VALOR MENSAL</v>
          </cell>
          <cell r="M183" t="str">
            <v>|</v>
          </cell>
          <cell r="N183" t="str">
            <v>TOTAL DO ITEM</v>
          </cell>
          <cell r="O183" t="str">
            <v>|</v>
          </cell>
          <cell r="Q183" t="str">
            <v>|</v>
          </cell>
          <cell r="S183" t="str">
            <v>|</v>
          </cell>
          <cell r="U183" t="str">
            <v>|</v>
          </cell>
          <cell r="AA183" t="str">
            <v>|</v>
          </cell>
          <cell r="AB183" t="str">
            <v>SERVICO : LIXAMENTO MANUAL</v>
          </cell>
          <cell r="AG183" t="str">
            <v>|</v>
          </cell>
          <cell r="AH183" t="str">
            <v>PROD.(m2/hr)</v>
          </cell>
          <cell r="AI183" t="str">
            <v>=</v>
          </cell>
          <cell r="AJ183">
            <v>10</v>
          </cell>
          <cell r="AM183" t="str">
            <v>|</v>
          </cell>
          <cell r="AN183" t="str">
            <v>PRAZO (meses)</v>
          </cell>
          <cell r="AO183" t="str">
            <v>=</v>
          </cell>
          <cell r="AP183">
            <v>0</v>
          </cell>
          <cell r="AQ183" t="str">
            <v>|</v>
          </cell>
        </row>
        <row r="184">
          <cell r="A184" t="str">
            <v>|</v>
          </cell>
          <cell r="B184" t="str">
            <v>ITEM</v>
          </cell>
          <cell r="C184" t="str">
            <v>|</v>
          </cell>
          <cell r="D184" t="str">
            <v>DESCRICAO</v>
          </cell>
          <cell r="E184" t="str">
            <v>|</v>
          </cell>
          <cell r="F184" t="str">
            <v>PREVISTA</v>
          </cell>
          <cell r="G184" t="str">
            <v>|</v>
          </cell>
          <cell r="H184" t="str">
            <v>SOLICITADA</v>
          </cell>
          <cell r="I184" t="str">
            <v>|</v>
          </cell>
          <cell r="J184" t="str">
            <v>(R$)</v>
          </cell>
          <cell r="K184" t="str">
            <v>|</v>
          </cell>
          <cell r="L184" t="str">
            <v>(R$)</v>
          </cell>
          <cell r="M184" t="str">
            <v>|</v>
          </cell>
          <cell r="N184" t="str">
            <v>(R$ / MES)</v>
          </cell>
          <cell r="O184" t="str">
            <v>|</v>
          </cell>
          <cell r="Q184" t="str">
            <v>|</v>
          </cell>
          <cell r="S184" t="str">
            <v>|</v>
          </cell>
          <cell r="U184" t="str">
            <v>|</v>
          </cell>
          <cell r="AA184" t="str">
            <v>|</v>
          </cell>
          <cell r="AB184" t="str">
            <v>----</v>
          </cell>
          <cell r="AC184" t="str">
            <v>-</v>
          </cell>
          <cell r="AD184" t="str">
            <v>-----------------------------</v>
          </cell>
          <cell r="AE184" t="str">
            <v>-</v>
          </cell>
          <cell r="AF184" t="str">
            <v>------</v>
          </cell>
          <cell r="AG184" t="str">
            <v>-</v>
          </cell>
          <cell r="AH184" t="str">
            <v>--------------</v>
          </cell>
          <cell r="AI184" t="str">
            <v>-</v>
          </cell>
          <cell r="AJ184" t="str">
            <v>--------------</v>
          </cell>
          <cell r="AK184" t="str">
            <v>-</v>
          </cell>
          <cell r="AL184" t="str">
            <v>--------------</v>
          </cell>
          <cell r="AM184" t="str">
            <v>-</v>
          </cell>
          <cell r="AN184" t="str">
            <v>-</v>
          </cell>
          <cell r="AO184" t="str">
            <v>-</v>
          </cell>
          <cell r="AP184" t="str">
            <v>-</v>
          </cell>
          <cell r="AQ184" t="str">
            <v>|</v>
          </cell>
        </row>
        <row r="185">
          <cell r="A185" t="str">
            <v>|</v>
          </cell>
          <cell r="B185" t="str">
            <v>----</v>
          </cell>
          <cell r="C185" t="str">
            <v>-</v>
          </cell>
          <cell r="D185" t="str">
            <v>-----------------------------</v>
          </cell>
          <cell r="E185" t="str">
            <v>-</v>
          </cell>
          <cell r="F185" t="str">
            <v>-</v>
          </cell>
          <cell r="G185" t="str">
            <v>-</v>
          </cell>
          <cell r="H185" t="str">
            <v>-</v>
          </cell>
          <cell r="I185" t="str">
            <v>|</v>
          </cell>
          <cell r="J185" t="str">
            <v>--------------</v>
          </cell>
          <cell r="K185" t="str">
            <v>-</v>
          </cell>
          <cell r="L185" t="str">
            <v>--------------</v>
          </cell>
          <cell r="M185" t="str">
            <v>-</v>
          </cell>
          <cell r="N185" t="str">
            <v>--------------</v>
          </cell>
          <cell r="O185" t="str">
            <v>-</v>
          </cell>
          <cell r="P185" t="str">
            <v>------------</v>
          </cell>
          <cell r="Q185" t="str">
            <v>-</v>
          </cell>
          <cell r="R185" t="str">
            <v>--------------</v>
          </cell>
          <cell r="S185" t="str">
            <v>-</v>
          </cell>
          <cell r="T185" t="str">
            <v>--------------</v>
          </cell>
          <cell r="U185" t="str">
            <v>|</v>
          </cell>
          <cell r="AA185" t="str">
            <v>|</v>
          </cell>
          <cell r="AC185" t="str">
            <v>|</v>
          </cell>
          <cell r="AE185" t="str">
            <v>|</v>
          </cell>
          <cell r="AG185" t="str">
            <v>|</v>
          </cell>
          <cell r="AI185" t="str">
            <v>|</v>
          </cell>
          <cell r="AJ185" t="str">
            <v>UNITARIO</v>
          </cell>
          <cell r="AK185" t="str">
            <v>|</v>
          </cell>
          <cell r="AM185" t="str">
            <v>|</v>
          </cell>
          <cell r="AN185" t="str">
            <v>R$</v>
          </cell>
          <cell r="AO185" t="str">
            <v>|</v>
          </cell>
          <cell r="AP185" t="str">
            <v>R$ TOTAL</v>
          </cell>
          <cell r="AQ185" t="str">
            <v>|</v>
          </cell>
        </row>
        <row r="186">
          <cell r="A186" t="str">
            <v>|</v>
          </cell>
          <cell r="B186" t="str">
            <v>01</v>
          </cell>
          <cell r="C186" t="str">
            <v>|</v>
          </cell>
          <cell r="D186" t="str">
            <v>AJUDA DE CUSTO/TRANSFERENCIA</v>
          </cell>
          <cell r="E186" t="str">
            <v>|</v>
          </cell>
          <cell r="F186">
            <v>1</v>
          </cell>
          <cell r="G186" t="str">
            <v>|</v>
          </cell>
          <cell r="H186">
            <v>4</v>
          </cell>
          <cell r="I186" t="str">
            <v>|</v>
          </cell>
          <cell r="J186">
            <v>500</v>
          </cell>
          <cell r="K186" t="str">
            <v>|</v>
          </cell>
          <cell r="L186">
            <v>2000</v>
          </cell>
          <cell r="M186" t="str">
            <v>|</v>
          </cell>
          <cell r="N186">
            <v>2000</v>
          </cell>
          <cell r="O186" t="str">
            <v>|</v>
          </cell>
          <cell r="Q186" t="str">
            <v>|</v>
          </cell>
          <cell r="S186" t="str">
            <v>|</v>
          </cell>
          <cell r="U186" t="str">
            <v>|</v>
          </cell>
          <cell r="AA186" t="str">
            <v>|</v>
          </cell>
          <cell r="AB186" t="str">
            <v>ITEM</v>
          </cell>
          <cell r="AC186" t="str">
            <v>|</v>
          </cell>
          <cell r="AD186" t="str">
            <v>DESCRICAO</v>
          </cell>
          <cell r="AE186" t="str">
            <v>|</v>
          </cell>
          <cell r="AF186" t="str">
            <v xml:space="preserve"> UNID.</v>
          </cell>
          <cell r="AG186" t="str">
            <v>|</v>
          </cell>
          <cell r="AH186" t="str">
            <v>QUANTIDADE</v>
          </cell>
          <cell r="AI186" t="str">
            <v>|</v>
          </cell>
          <cell r="AJ186" t="str">
            <v>R$ / UN.</v>
          </cell>
          <cell r="AK186" t="str">
            <v>|</v>
          </cell>
          <cell r="AL186" t="str">
            <v>MESES</v>
          </cell>
          <cell r="AM186" t="str">
            <v>|</v>
          </cell>
          <cell r="AN186" t="str">
            <v>TOTAL</v>
          </cell>
          <cell r="AO186" t="str">
            <v>|</v>
          </cell>
          <cell r="AP186" t="str">
            <v>ITEM</v>
          </cell>
          <cell r="AQ186" t="str">
            <v>|</v>
          </cell>
        </row>
        <row r="187">
          <cell r="A187" t="str">
            <v>|</v>
          </cell>
          <cell r="B187" t="str">
            <v>02</v>
          </cell>
          <cell r="C187" t="str">
            <v>|</v>
          </cell>
          <cell r="D187" t="str">
            <v>PREMIOS</v>
          </cell>
          <cell r="E187" t="str">
            <v>|</v>
          </cell>
          <cell r="F187">
            <v>1</v>
          </cell>
          <cell r="G187" t="str">
            <v>|</v>
          </cell>
          <cell r="H187">
            <v>0</v>
          </cell>
          <cell r="I187" t="str">
            <v>|</v>
          </cell>
          <cell r="J187">
            <v>220</v>
          </cell>
          <cell r="K187" t="str">
            <v>|</v>
          </cell>
          <cell r="L187">
            <v>0</v>
          </cell>
          <cell r="M187" t="str">
            <v>|</v>
          </cell>
          <cell r="N187">
            <v>0</v>
          </cell>
          <cell r="O187" t="str">
            <v>|</v>
          </cell>
          <cell r="Q187" t="str">
            <v>|</v>
          </cell>
          <cell r="S187" t="str">
            <v>|</v>
          </cell>
          <cell r="U187" t="str">
            <v>|</v>
          </cell>
          <cell r="AA187" t="str">
            <v>|</v>
          </cell>
          <cell r="AB187" t="str">
            <v>----</v>
          </cell>
          <cell r="AC187" t="str">
            <v>-</v>
          </cell>
          <cell r="AD187" t="str">
            <v>-----------------------------</v>
          </cell>
          <cell r="AE187" t="str">
            <v>-</v>
          </cell>
          <cell r="AF187" t="str">
            <v>------</v>
          </cell>
          <cell r="AG187" t="str">
            <v>-</v>
          </cell>
          <cell r="AH187" t="str">
            <v>--------------</v>
          </cell>
          <cell r="AI187" t="str">
            <v>-</v>
          </cell>
          <cell r="AJ187" t="str">
            <v>--------------</v>
          </cell>
          <cell r="AK187" t="str">
            <v>-</v>
          </cell>
          <cell r="AL187" t="str">
            <v>--------------</v>
          </cell>
          <cell r="AM187" t="str">
            <v>-</v>
          </cell>
          <cell r="AN187" t="str">
            <v>--------------</v>
          </cell>
          <cell r="AO187" t="str">
            <v>-</v>
          </cell>
          <cell r="AP187" t="str">
            <v>-</v>
          </cell>
          <cell r="AQ187" t="str">
            <v>|</v>
          </cell>
        </row>
        <row r="188">
          <cell r="A188" t="str">
            <v>|</v>
          </cell>
          <cell r="B188" t="str">
            <v>03</v>
          </cell>
          <cell r="C188" t="str">
            <v>|</v>
          </cell>
          <cell r="D188" t="str">
            <v>DESPESAS ADMINISTRATIVAS -</v>
          </cell>
          <cell r="E188" t="str">
            <v>|</v>
          </cell>
          <cell r="G188" t="str">
            <v>|</v>
          </cell>
          <cell r="I188" t="str">
            <v>|</v>
          </cell>
          <cell r="K188" t="str">
            <v>|</v>
          </cell>
          <cell r="M188" t="str">
            <v>|</v>
          </cell>
          <cell r="O188" t="str">
            <v>|</v>
          </cell>
          <cell r="Q188" t="str">
            <v>|</v>
          </cell>
          <cell r="S188" t="str">
            <v>|</v>
          </cell>
          <cell r="U188" t="str">
            <v>|</v>
          </cell>
          <cell r="AA188" t="str">
            <v>|</v>
          </cell>
          <cell r="AB188" t="str">
            <v>01</v>
          </cell>
          <cell r="AC188" t="str">
            <v>|</v>
          </cell>
          <cell r="AD188" t="str">
            <v>MAO DE OBRA DIRETA:</v>
          </cell>
          <cell r="AE188" t="str">
            <v>|</v>
          </cell>
          <cell r="AG188" t="str">
            <v>|</v>
          </cell>
          <cell r="AI188" t="str">
            <v>|</v>
          </cell>
          <cell r="AK188" t="str">
            <v>|</v>
          </cell>
          <cell r="AM188" t="str">
            <v>|</v>
          </cell>
          <cell r="AO188" t="str">
            <v>|</v>
          </cell>
          <cell r="AP188">
            <v>0</v>
          </cell>
          <cell r="AQ188" t="str">
            <v>|</v>
          </cell>
        </row>
        <row r="189">
          <cell r="A189" t="str">
            <v>|</v>
          </cell>
          <cell r="B189" t="str">
            <v>04</v>
          </cell>
          <cell r="C189" t="str">
            <v>|</v>
          </cell>
          <cell r="D189" t="str">
            <v xml:space="preserve">      ESTADIAS -</v>
          </cell>
          <cell r="E189" t="str">
            <v>|</v>
          </cell>
          <cell r="G189" t="str">
            <v>|</v>
          </cell>
          <cell r="I189" t="str">
            <v>|</v>
          </cell>
          <cell r="K189" t="str">
            <v>|</v>
          </cell>
          <cell r="M189" t="str">
            <v>|</v>
          </cell>
          <cell r="N189">
            <v>930</v>
          </cell>
          <cell r="O189" t="str">
            <v>|</v>
          </cell>
          <cell r="Q189" t="str">
            <v>|</v>
          </cell>
          <cell r="S189" t="str">
            <v>|</v>
          </cell>
          <cell r="U189" t="str">
            <v>|</v>
          </cell>
          <cell r="AA189" t="str">
            <v>|</v>
          </cell>
          <cell r="AB189" t="str">
            <v>02</v>
          </cell>
          <cell r="AC189" t="str">
            <v>|</v>
          </cell>
          <cell r="AD189" t="str">
            <v xml:space="preserve">CHEFE DE EQUIPE   </v>
          </cell>
          <cell r="AE189" t="str">
            <v>|</v>
          </cell>
          <cell r="AF189" t="str">
            <v>H/mes</v>
          </cell>
          <cell r="AG189" t="str">
            <v>|</v>
          </cell>
          <cell r="AH189">
            <v>0</v>
          </cell>
          <cell r="AI189" t="str">
            <v>|</v>
          </cell>
          <cell r="AJ189">
            <v>1540</v>
          </cell>
          <cell r="AK189" t="str">
            <v>|</v>
          </cell>
          <cell r="AL189">
            <v>0</v>
          </cell>
          <cell r="AM189" t="str">
            <v>|</v>
          </cell>
          <cell r="AN189">
            <v>0</v>
          </cell>
          <cell r="AO189" t="str">
            <v>|</v>
          </cell>
          <cell r="AP189" t="str">
            <v>-</v>
          </cell>
          <cell r="AQ189" t="str">
            <v>|</v>
          </cell>
        </row>
        <row r="190">
          <cell r="A190" t="str">
            <v>|</v>
          </cell>
          <cell r="B190" t="str">
            <v>05</v>
          </cell>
          <cell r="C190" t="str">
            <v>|</v>
          </cell>
          <cell r="D190" t="str">
            <v xml:space="preserve">HOTEL        </v>
          </cell>
          <cell r="E190" t="str">
            <v>|</v>
          </cell>
          <cell r="F190">
            <v>0</v>
          </cell>
          <cell r="G190" t="str">
            <v>|</v>
          </cell>
          <cell r="H190">
            <v>0</v>
          </cell>
          <cell r="I190" t="str">
            <v>|</v>
          </cell>
          <cell r="J190">
            <v>85</v>
          </cell>
          <cell r="K190" t="str">
            <v>|</v>
          </cell>
          <cell r="L190">
            <v>0</v>
          </cell>
          <cell r="M190" t="str">
            <v>|</v>
          </cell>
          <cell r="O190" t="str">
            <v>|</v>
          </cell>
          <cell r="Q190" t="str">
            <v>|</v>
          </cell>
          <cell r="S190" t="str">
            <v>|</v>
          </cell>
          <cell r="U190" t="str">
            <v>|</v>
          </cell>
          <cell r="AA190" t="str">
            <v>|</v>
          </cell>
          <cell r="AB190" t="str">
            <v>03</v>
          </cell>
          <cell r="AC190" t="str">
            <v>|</v>
          </cell>
          <cell r="AD190" t="str">
            <v xml:space="preserve">AJUDANTE          </v>
          </cell>
          <cell r="AE190" t="str">
            <v>|</v>
          </cell>
          <cell r="AF190" t="str">
            <v>H/mes</v>
          </cell>
          <cell r="AG190" t="str">
            <v>|</v>
          </cell>
          <cell r="AH190">
            <v>0</v>
          </cell>
          <cell r="AI190" t="str">
            <v>|</v>
          </cell>
          <cell r="AJ190">
            <v>550</v>
          </cell>
          <cell r="AK190" t="str">
            <v>|</v>
          </cell>
          <cell r="AL190">
            <v>0</v>
          </cell>
          <cell r="AM190" t="str">
            <v>|</v>
          </cell>
          <cell r="AN190">
            <v>0</v>
          </cell>
          <cell r="AO190" t="str">
            <v>|</v>
          </cell>
          <cell r="AQ190" t="str">
            <v>|</v>
          </cell>
        </row>
        <row r="191">
          <cell r="A191" t="str">
            <v>|</v>
          </cell>
          <cell r="B191" t="str">
            <v>06</v>
          </cell>
          <cell r="C191" t="str">
            <v>|</v>
          </cell>
          <cell r="D191" t="str">
            <v xml:space="preserve">PENSAO       </v>
          </cell>
          <cell r="E191" t="str">
            <v>|</v>
          </cell>
          <cell r="F191">
            <v>0</v>
          </cell>
          <cell r="G191" t="str">
            <v>|</v>
          </cell>
          <cell r="H191">
            <v>0</v>
          </cell>
          <cell r="I191" t="str">
            <v>|</v>
          </cell>
          <cell r="J191">
            <v>0</v>
          </cell>
          <cell r="K191" t="str">
            <v>|</v>
          </cell>
          <cell r="L191">
            <v>0</v>
          </cell>
          <cell r="M191" t="str">
            <v>|</v>
          </cell>
          <cell r="O191" t="str">
            <v>|</v>
          </cell>
          <cell r="Q191" t="str">
            <v>|</v>
          </cell>
          <cell r="S191" t="str">
            <v>|</v>
          </cell>
          <cell r="U191" t="str">
            <v>|</v>
          </cell>
          <cell r="AA191" t="str">
            <v>|</v>
          </cell>
          <cell r="AB191" t="str">
            <v>04</v>
          </cell>
          <cell r="AC191" t="str">
            <v>|</v>
          </cell>
          <cell r="AE191" t="str">
            <v>|</v>
          </cell>
          <cell r="AG191" t="str">
            <v>|</v>
          </cell>
          <cell r="AI191" t="str">
            <v>|</v>
          </cell>
          <cell r="AJ191">
            <v>0</v>
          </cell>
          <cell r="AK191" t="str">
            <v>|</v>
          </cell>
          <cell r="AL191">
            <v>0</v>
          </cell>
          <cell r="AM191" t="str">
            <v>|</v>
          </cell>
          <cell r="AN191">
            <v>0</v>
          </cell>
          <cell r="AO191" t="str">
            <v>|</v>
          </cell>
          <cell r="AQ191" t="str">
            <v>|</v>
          </cell>
        </row>
        <row r="192">
          <cell r="A192" t="str">
            <v>|</v>
          </cell>
          <cell r="B192" t="str">
            <v>07</v>
          </cell>
          <cell r="C192" t="str">
            <v>|</v>
          </cell>
          <cell r="D192" t="str">
            <v>ALUGUEL APTO.</v>
          </cell>
          <cell r="E192" t="str">
            <v>|</v>
          </cell>
          <cell r="F192">
            <v>4</v>
          </cell>
          <cell r="G192" t="str">
            <v>|</v>
          </cell>
          <cell r="H192">
            <v>0</v>
          </cell>
          <cell r="I192" t="str">
            <v>|</v>
          </cell>
          <cell r="J192">
            <v>1</v>
          </cell>
          <cell r="K192" t="str">
            <v>|</v>
          </cell>
          <cell r="L192">
            <v>0</v>
          </cell>
          <cell r="M192" t="str">
            <v>|</v>
          </cell>
          <cell r="O192" t="str">
            <v>|</v>
          </cell>
          <cell r="Q192" t="str">
            <v>|</v>
          </cell>
          <cell r="S192" t="str">
            <v>|</v>
          </cell>
          <cell r="U192" t="str">
            <v>|</v>
          </cell>
          <cell r="AA192" t="str">
            <v>|</v>
          </cell>
          <cell r="AB192" t="str">
            <v>05</v>
          </cell>
          <cell r="AC192" t="str">
            <v>|</v>
          </cell>
          <cell r="AE192" t="str">
            <v>|</v>
          </cell>
          <cell r="AG192" t="str">
            <v>|</v>
          </cell>
          <cell r="AI192" t="str">
            <v>|</v>
          </cell>
          <cell r="AJ192">
            <v>0</v>
          </cell>
          <cell r="AK192" t="str">
            <v>|</v>
          </cell>
          <cell r="AL192">
            <v>0</v>
          </cell>
          <cell r="AM192" t="str">
            <v>|</v>
          </cell>
          <cell r="AN192">
            <v>0</v>
          </cell>
          <cell r="AO192" t="str">
            <v>|</v>
          </cell>
          <cell r="AQ192" t="str">
            <v>|</v>
          </cell>
        </row>
        <row r="193">
          <cell r="A193" t="str">
            <v>|</v>
          </cell>
          <cell r="B193" t="str">
            <v>08</v>
          </cell>
          <cell r="C193" t="str">
            <v>|</v>
          </cell>
          <cell r="D193" t="str">
            <v xml:space="preserve">ALUGUEL CASA </v>
          </cell>
          <cell r="E193" t="str">
            <v>|</v>
          </cell>
          <cell r="F193">
            <v>0</v>
          </cell>
          <cell r="G193" t="str">
            <v>|</v>
          </cell>
          <cell r="H193">
            <v>1</v>
          </cell>
          <cell r="I193" t="str">
            <v>|</v>
          </cell>
          <cell r="J193">
            <v>600</v>
          </cell>
          <cell r="K193" t="str">
            <v>|</v>
          </cell>
          <cell r="L193">
            <v>600</v>
          </cell>
          <cell r="M193" t="str">
            <v>|</v>
          </cell>
          <cell r="O193" t="str">
            <v>|</v>
          </cell>
          <cell r="Q193" t="str">
            <v>|</v>
          </cell>
          <cell r="S193" t="str">
            <v>|</v>
          </cell>
          <cell r="U193" t="str">
            <v>|</v>
          </cell>
          <cell r="AA193" t="str">
            <v>|</v>
          </cell>
          <cell r="AB193" t="str">
            <v>06</v>
          </cell>
          <cell r="AC193" t="str">
            <v>|</v>
          </cell>
          <cell r="AE193" t="str">
            <v>|</v>
          </cell>
          <cell r="AF193" t="str">
            <v>-</v>
          </cell>
          <cell r="AG193" t="str">
            <v>-</v>
          </cell>
          <cell r="AH193" t="str">
            <v>-</v>
          </cell>
          <cell r="AI193" t="str">
            <v>|</v>
          </cell>
          <cell r="AK193" t="str">
            <v>|</v>
          </cell>
          <cell r="AM193" t="str">
            <v>|</v>
          </cell>
          <cell r="AO193" t="str">
            <v>|</v>
          </cell>
          <cell r="AQ193" t="str">
            <v>|</v>
          </cell>
        </row>
        <row r="194">
          <cell r="A194" t="str">
            <v>|</v>
          </cell>
          <cell r="B194" t="str">
            <v>09</v>
          </cell>
          <cell r="C194" t="str">
            <v>|</v>
          </cell>
          <cell r="D194" t="str">
            <v xml:space="preserve">AGUA         </v>
          </cell>
          <cell r="E194" t="str">
            <v>|</v>
          </cell>
          <cell r="F194">
            <v>0</v>
          </cell>
          <cell r="G194" t="str">
            <v>|</v>
          </cell>
          <cell r="H194">
            <v>1</v>
          </cell>
          <cell r="I194" t="str">
            <v>|</v>
          </cell>
          <cell r="J194">
            <v>80</v>
          </cell>
          <cell r="K194" t="str">
            <v>|</v>
          </cell>
          <cell r="L194">
            <v>80</v>
          </cell>
          <cell r="M194" t="str">
            <v>|</v>
          </cell>
          <cell r="O194" t="str">
            <v>|</v>
          </cell>
          <cell r="Q194" t="str">
            <v>|</v>
          </cell>
          <cell r="S194" t="str">
            <v>|</v>
          </cell>
          <cell r="U194" t="str">
            <v>|</v>
          </cell>
          <cell r="AA194" t="str">
            <v>|</v>
          </cell>
          <cell r="AB194" t="str">
            <v>07</v>
          </cell>
          <cell r="AC194" t="str">
            <v>|</v>
          </cell>
          <cell r="AD194" t="str">
            <v xml:space="preserve">                     TOTAL M.O.D.</v>
          </cell>
          <cell r="AG194" t="str">
            <v>|</v>
          </cell>
          <cell r="AH194">
            <v>0</v>
          </cell>
          <cell r="AI194" t="str">
            <v>|</v>
          </cell>
          <cell r="AK194" t="str">
            <v>|</v>
          </cell>
          <cell r="AM194" t="str">
            <v>|</v>
          </cell>
          <cell r="AO194" t="str">
            <v>|</v>
          </cell>
          <cell r="AQ194" t="str">
            <v>|</v>
          </cell>
        </row>
        <row r="195">
          <cell r="A195" t="str">
            <v>|</v>
          </cell>
          <cell r="B195" t="str">
            <v>10</v>
          </cell>
          <cell r="C195" t="str">
            <v>|</v>
          </cell>
          <cell r="D195" t="str">
            <v xml:space="preserve">LUZ          </v>
          </cell>
          <cell r="E195" t="str">
            <v>|</v>
          </cell>
          <cell r="F195">
            <v>0</v>
          </cell>
          <cell r="G195" t="str">
            <v>|</v>
          </cell>
          <cell r="H195">
            <v>1</v>
          </cell>
          <cell r="I195" t="str">
            <v>|</v>
          </cell>
          <cell r="J195">
            <v>150</v>
          </cell>
          <cell r="K195" t="str">
            <v>|</v>
          </cell>
          <cell r="L195">
            <v>150</v>
          </cell>
          <cell r="M195" t="str">
            <v>|</v>
          </cell>
          <cell r="O195" t="str">
            <v>|</v>
          </cell>
          <cell r="Q195" t="str">
            <v>|</v>
          </cell>
          <cell r="S195" t="str">
            <v>|</v>
          </cell>
          <cell r="U195" t="str">
            <v>|</v>
          </cell>
          <cell r="AA195" t="str">
            <v>|</v>
          </cell>
          <cell r="AB195" t="str">
            <v>08</v>
          </cell>
          <cell r="AC195" t="str">
            <v>|</v>
          </cell>
          <cell r="AD195" t="str">
            <v>-----------------------------</v>
          </cell>
          <cell r="AE195" t="str">
            <v>-</v>
          </cell>
          <cell r="AF195" t="str">
            <v>------</v>
          </cell>
          <cell r="AG195" t="str">
            <v>-</v>
          </cell>
          <cell r="AH195" t="str">
            <v>--------------</v>
          </cell>
          <cell r="AI195" t="str">
            <v>-</v>
          </cell>
          <cell r="AJ195" t="str">
            <v>--------------</v>
          </cell>
          <cell r="AK195" t="str">
            <v>-</v>
          </cell>
          <cell r="AL195" t="str">
            <v>--------------</v>
          </cell>
          <cell r="AM195" t="str">
            <v>-</v>
          </cell>
          <cell r="AN195" t="str">
            <v>-</v>
          </cell>
          <cell r="AO195" t="str">
            <v>-</v>
          </cell>
          <cell r="AP195" t="str">
            <v>-</v>
          </cell>
          <cell r="AQ195" t="str">
            <v>|</v>
          </cell>
        </row>
        <row r="196">
          <cell r="A196" t="str">
            <v>|</v>
          </cell>
          <cell r="B196" t="str">
            <v>11</v>
          </cell>
          <cell r="C196" t="str">
            <v>|</v>
          </cell>
          <cell r="D196" t="str">
            <v xml:space="preserve">IMPOSTOS     </v>
          </cell>
          <cell r="E196" t="str">
            <v>|</v>
          </cell>
          <cell r="F196">
            <v>0</v>
          </cell>
          <cell r="G196" t="str">
            <v>|</v>
          </cell>
          <cell r="H196">
            <v>1</v>
          </cell>
          <cell r="I196" t="str">
            <v>|</v>
          </cell>
          <cell r="J196">
            <v>100</v>
          </cell>
          <cell r="K196" t="str">
            <v>|</v>
          </cell>
          <cell r="L196">
            <v>100</v>
          </cell>
          <cell r="M196" t="str">
            <v>|</v>
          </cell>
          <cell r="O196" t="str">
            <v>|</v>
          </cell>
          <cell r="Q196" t="str">
            <v>|</v>
          </cell>
          <cell r="S196" t="str">
            <v>|</v>
          </cell>
          <cell r="U196" t="str">
            <v>|</v>
          </cell>
          <cell r="AA196" t="str">
            <v>|</v>
          </cell>
          <cell r="AB196" t="str">
            <v>11</v>
          </cell>
          <cell r="AC196" t="str">
            <v>|</v>
          </cell>
          <cell r="AD196" t="str">
            <v>E.P.I'S :</v>
          </cell>
          <cell r="AE196" t="str">
            <v>|</v>
          </cell>
          <cell r="AG196" t="str">
            <v>|</v>
          </cell>
          <cell r="AH196" t="str">
            <v>DURAB.(meses)</v>
          </cell>
          <cell r="AI196" t="str">
            <v>|</v>
          </cell>
          <cell r="AJ196" t="str">
            <v>QTDADE</v>
          </cell>
          <cell r="AK196" t="str">
            <v>|</v>
          </cell>
          <cell r="AL196" t="str">
            <v>R$/UN</v>
          </cell>
          <cell r="AM196" t="str">
            <v>|</v>
          </cell>
          <cell r="AO196" t="str">
            <v>|</v>
          </cell>
          <cell r="AP196">
            <v>0</v>
          </cell>
          <cell r="AQ196" t="str">
            <v>|</v>
          </cell>
        </row>
        <row r="197">
          <cell r="A197" t="str">
            <v>|</v>
          </cell>
          <cell r="B197" t="str">
            <v>12</v>
          </cell>
          <cell r="C197" t="str">
            <v>|</v>
          </cell>
          <cell r="D197" t="str">
            <v xml:space="preserve">CONDOMINIO   </v>
          </cell>
          <cell r="E197" t="str">
            <v>|</v>
          </cell>
          <cell r="F197">
            <v>4</v>
          </cell>
          <cell r="G197" t="str">
            <v>|</v>
          </cell>
          <cell r="H197">
            <v>0</v>
          </cell>
          <cell r="I197" t="str">
            <v>|</v>
          </cell>
          <cell r="J197">
            <v>0.5</v>
          </cell>
          <cell r="K197" t="str">
            <v>|</v>
          </cell>
          <cell r="L197">
            <v>0</v>
          </cell>
          <cell r="M197" t="str">
            <v>|</v>
          </cell>
          <cell r="O197" t="str">
            <v>|</v>
          </cell>
          <cell r="Q197" t="str">
            <v>|</v>
          </cell>
          <cell r="S197" t="str">
            <v>|</v>
          </cell>
          <cell r="U197" t="str">
            <v>|</v>
          </cell>
          <cell r="AA197" t="str">
            <v>|</v>
          </cell>
          <cell r="AB197" t="str">
            <v>12</v>
          </cell>
          <cell r="AC197" t="str">
            <v>|</v>
          </cell>
          <cell r="AE197" t="str">
            <v>|</v>
          </cell>
          <cell r="AG197" t="str">
            <v>|</v>
          </cell>
          <cell r="AH197" t="str">
            <v>--------------</v>
          </cell>
          <cell r="AI197" t="str">
            <v>|</v>
          </cell>
          <cell r="AJ197" t="str">
            <v>-</v>
          </cell>
          <cell r="AK197" t="str">
            <v>|</v>
          </cell>
          <cell r="AL197" t="str">
            <v>-</v>
          </cell>
          <cell r="AM197" t="str">
            <v>|</v>
          </cell>
          <cell r="AO197" t="str">
            <v>|</v>
          </cell>
          <cell r="AP197" t="str">
            <v>-</v>
          </cell>
          <cell r="AQ197" t="str">
            <v>|</v>
          </cell>
        </row>
        <row r="198">
          <cell r="A198" t="str">
            <v>|</v>
          </cell>
          <cell r="B198" t="str">
            <v>13</v>
          </cell>
          <cell r="C198" t="str">
            <v>|</v>
          </cell>
          <cell r="D198" t="str">
            <v xml:space="preserve">      TELEFONE -</v>
          </cell>
          <cell r="E198" t="str">
            <v>|</v>
          </cell>
          <cell r="G198" t="str">
            <v>|</v>
          </cell>
          <cell r="I198" t="str">
            <v>|</v>
          </cell>
          <cell r="K198" t="str">
            <v>|</v>
          </cell>
          <cell r="M198" t="str">
            <v>|</v>
          </cell>
          <cell r="N198">
            <v>300</v>
          </cell>
          <cell r="O198" t="str">
            <v>|</v>
          </cell>
          <cell r="Q198" t="str">
            <v>|</v>
          </cell>
          <cell r="S198" t="str">
            <v>|</v>
          </cell>
          <cell r="U198" t="str">
            <v>|</v>
          </cell>
          <cell r="AA198" t="str">
            <v>|</v>
          </cell>
          <cell r="AB198" t="str">
            <v>13</v>
          </cell>
          <cell r="AC198" t="str">
            <v>|</v>
          </cell>
          <cell r="AD198" t="str">
            <v xml:space="preserve">          CAPACETE PROTECAO</v>
          </cell>
          <cell r="AE198" t="str">
            <v>|</v>
          </cell>
          <cell r="AF198" t="str">
            <v>pcs.</v>
          </cell>
          <cell r="AG198" t="str">
            <v>|</v>
          </cell>
          <cell r="AH198">
            <v>6</v>
          </cell>
          <cell r="AI198" t="str">
            <v>|</v>
          </cell>
          <cell r="AJ198">
            <v>0</v>
          </cell>
          <cell r="AK198" t="str">
            <v>|</v>
          </cell>
          <cell r="AL198">
            <v>11</v>
          </cell>
          <cell r="AM198" t="str">
            <v>|</v>
          </cell>
          <cell r="AN198">
            <v>0</v>
          </cell>
          <cell r="AO198" t="str">
            <v>|</v>
          </cell>
          <cell r="AQ198" t="str">
            <v>|</v>
          </cell>
        </row>
        <row r="199">
          <cell r="A199" t="str">
            <v>|</v>
          </cell>
          <cell r="B199" t="str">
            <v>14</v>
          </cell>
          <cell r="C199" t="str">
            <v>|</v>
          </cell>
          <cell r="D199" t="str">
            <v xml:space="preserve">ALUGUEL      </v>
          </cell>
          <cell r="E199" t="str">
            <v>|</v>
          </cell>
          <cell r="F199">
            <v>1</v>
          </cell>
          <cell r="G199" t="str">
            <v>|</v>
          </cell>
          <cell r="H199">
            <v>0</v>
          </cell>
          <cell r="I199" t="str">
            <v>|</v>
          </cell>
          <cell r="J199">
            <v>100</v>
          </cell>
          <cell r="K199" t="str">
            <v>|</v>
          </cell>
          <cell r="L199">
            <v>0</v>
          </cell>
          <cell r="M199" t="str">
            <v>|</v>
          </cell>
          <cell r="O199" t="str">
            <v>|</v>
          </cell>
          <cell r="Q199" t="str">
            <v>|</v>
          </cell>
          <cell r="S199" t="str">
            <v>|</v>
          </cell>
          <cell r="U199" t="str">
            <v>|</v>
          </cell>
          <cell r="AA199" t="str">
            <v>|</v>
          </cell>
          <cell r="AB199" t="str">
            <v>14</v>
          </cell>
          <cell r="AC199" t="str">
            <v>|</v>
          </cell>
          <cell r="AD199" t="str">
            <v xml:space="preserve">          MACACAO          </v>
          </cell>
          <cell r="AE199" t="str">
            <v>|</v>
          </cell>
          <cell r="AF199" t="str">
            <v>pcs.</v>
          </cell>
          <cell r="AG199" t="str">
            <v>|</v>
          </cell>
          <cell r="AH199">
            <v>3</v>
          </cell>
          <cell r="AI199" t="str">
            <v>|</v>
          </cell>
          <cell r="AJ199">
            <v>0</v>
          </cell>
          <cell r="AK199" t="str">
            <v>|</v>
          </cell>
          <cell r="AL199">
            <v>42</v>
          </cell>
          <cell r="AM199" t="str">
            <v>|</v>
          </cell>
          <cell r="AN199">
            <v>0</v>
          </cell>
          <cell r="AO199" t="str">
            <v>|</v>
          </cell>
          <cell r="AQ199" t="str">
            <v>|</v>
          </cell>
        </row>
        <row r="200">
          <cell r="A200" t="str">
            <v>|</v>
          </cell>
          <cell r="B200" t="str">
            <v>15</v>
          </cell>
          <cell r="C200" t="str">
            <v>|</v>
          </cell>
          <cell r="D200" t="str">
            <v xml:space="preserve">CONTA        </v>
          </cell>
          <cell r="E200" t="str">
            <v>|</v>
          </cell>
          <cell r="F200">
            <v>1</v>
          </cell>
          <cell r="G200" t="str">
            <v>|</v>
          </cell>
          <cell r="H200">
            <v>1</v>
          </cell>
          <cell r="I200" t="str">
            <v>|</v>
          </cell>
          <cell r="J200">
            <v>300</v>
          </cell>
          <cell r="K200" t="str">
            <v>|</v>
          </cell>
          <cell r="L200">
            <v>300</v>
          </cell>
          <cell r="M200" t="str">
            <v>|</v>
          </cell>
          <cell r="O200" t="str">
            <v>|</v>
          </cell>
          <cell r="Q200" t="str">
            <v>|</v>
          </cell>
          <cell r="S200" t="str">
            <v>|</v>
          </cell>
          <cell r="U200" t="str">
            <v>|</v>
          </cell>
          <cell r="AA200" t="str">
            <v>|</v>
          </cell>
          <cell r="AB200" t="str">
            <v>15</v>
          </cell>
          <cell r="AC200" t="str">
            <v>|</v>
          </cell>
          <cell r="AD200" t="str">
            <v xml:space="preserve">          BOTA DE SEGURANCA</v>
          </cell>
          <cell r="AE200" t="str">
            <v>|</v>
          </cell>
          <cell r="AF200" t="str">
            <v>pcs.</v>
          </cell>
          <cell r="AG200" t="str">
            <v>|</v>
          </cell>
          <cell r="AH200">
            <v>3</v>
          </cell>
          <cell r="AI200" t="str">
            <v>|</v>
          </cell>
          <cell r="AJ200">
            <v>0</v>
          </cell>
          <cell r="AK200" t="str">
            <v>|</v>
          </cell>
          <cell r="AL200">
            <v>35</v>
          </cell>
          <cell r="AM200" t="str">
            <v>|</v>
          </cell>
          <cell r="AN200">
            <v>0</v>
          </cell>
          <cell r="AO200" t="str">
            <v>|</v>
          </cell>
          <cell r="AQ200" t="str">
            <v>|</v>
          </cell>
        </row>
        <row r="201">
          <cell r="A201" t="str">
            <v>|</v>
          </cell>
          <cell r="B201" t="str">
            <v>16</v>
          </cell>
          <cell r="C201" t="str">
            <v>|</v>
          </cell>
          <cell r="D201" t="str">
            <v xml:space="preserve">      MALOTE</v>
          </cell>
          <cell r="E201" t="str">
            <v>|</v>
          </cell>
          <cell r="G201" t="str">
            <v>|</v>
          </cell>
          <cell r="I201" t="str">
            <v>|</v>
          </cell>
          <cell r="J201">
            <v>60</v>
          </cell>
          <cell r="K201" t="str">
            <v>|</v>
          </cell>
          <cell r="L201">
            <v>0</v>
          </cell>
          <cell r="M201" t="str">
            <v>|</v>
          </cell>
          <cell r="N201">
            <v>0</v>
          </cell>
          <cell r="O201" t="str">
            <v>|</v>
          </cell>
          <cell r="Q201" t="str">
            <v>|</v>
          </cell>
          <cell r="S201" t="str">
            <v>|</v>
          </cell>
          <cell r="U201" t="str">
            <v>|</v>
          </cell>
          <cell r="AA201" t="str">
            <v>|</v>
          </cell>
          <cell r="AB201" t="str">
            <v>16</v>
          </cell>
          <cell r="AC201" t="str">
            <v>|</v>
          </cell>
          <cell r="AD201" t="str">
            <v xml:space="preserve">          OCULOS DE PROTECAO</v>
          </cell>
          <cell r="AE201" t="str">
            <v>|</v>
          </cell>
          <cell r="AF201" t="str">
            <v>pcs.</v>
          </cell>
          <cell r="AG201" t="str">
            <v>|</v>
          </cell>
          <cell r="AH201">
            <v>3</v>
          </cell>
          <cell r="AI201" t="str">
            <v>|</v>
          </cell>
          <cell r="AJ201">
            <v>0</v>
          </cell>
          <cell r="AK201" t="str">
            <v>|</v>
          </cell>
          <cell r="AL201">
            <v>12</v>
          </cell>
          <cell r="AM201" t="str">
            <v>|</v>
          </cell>
          <cell r="AN201">
            <v>0</v>
          </cell>
          <cell r="AO201" t="str">
            <v>|</v>
          </cell>
          <cell r="AQ201" t="str">
            <v>|</v>
          </cell>
        </row>
        <row r="202">
          <cell r="A202" t="str">
            <v>|</v>
          </cell>
          <cell r="B202" t="str">
            <v>17</v>
          </cell>
          <cell r="C202" t="str">
            <v>|</v>
          </cell>
          <cell r="D202" t="str">
            <v xml:space="preserve">      CAIXA GIRATORIO</v>
          </cell>
          <cell r="E202" t="str">
            <v>|</v>
          </cell>
          <cell r="F202">
            <v>4</v>
          </cell>
          <cell r="G202" t="str">
            <v>|</v>
          </cell>
          <cell r="H202">
            <v>4</v>
          </cell>
          <cell r="I202" t="str">
            <v>|</v>
          </cell>
          <cell r="J202">
            <v>250</v>
          </cell>
          <cell r="K202" t="str">
            <v>|</v>
          </cell>
          <cell r="L202">
            <v>1000</v>
          </cell>
          <cell r="M202" t="str">
            <v>|</v>
          </cell>
          <cell r="N202">
            <v>1000</v>
          </cell>
          <cell r="O202" t="str">
            <v>|</v>
          </cell>
          <cell r="Q202" t="str">
            <v>|</v>
          </cell>
          <cell r="S202" t="str">
            <v>|</v>
          </cell>
          <cell r="U202" t="str">
            <v>|</v>
          </cell>
          <cell r="AA202" t="str">
            <v>|</v>
          </cell>
          <cell r="AB202" t="str">
            <v>17</v>
          </cell>
          <cell r="AC202" t="str">
            <v>|</v>
          </cell>
          <cell r="AE202" t="str">
            <v>|</v>
          </cell>
          <cell r="AG202" t="str">
            <v>|</v>
          </cell>
          <cell r="AH202">
            <v>0</v>
          </cell>
          <cell r="AI202" t="str">
            <v>|</v>
          </cell>
          <cell r="AJ202">
            <v>0</v>
          </cell>
          <cell r="AK202" t="str">
            <v>|</v>
          </cell>
          <cell r="AL202">
            <v>0</v>
          </cell>
          <cell r="AM202" t="str">
            <v>|</v>
          </cell>
          <cell r="AN202">
            <v>0</v>
          </cell>
          <cell r="AO202" t="str">
            <v>|</v>
          </cell>
          <cell r="AQ202" t="str">
            <v>|</v>
          </cell>
        </row>
        <row r="203">
          <cell r="A203" t="str">
            <v>|</v>
          </cell>
          <cell r="B203" t="str">
            <v>18</v>
          </cell>
          <cell r="C203" t="str">
            <v>|</v>
          </cell>
          <cell r="D203" t="str">
            <v xml:space="preserve">      VIAGENS M.O.</v>
          </cell>
          <cell r="E203" t="str">
            <v>|</v>
          </cell>
          <cell r="F203">
            <v>2</v>
          </cell>
          <cell r="G203" t="str">
            <v>|</v>
          </cell>
          <cell r="H203">
            <v>2</v>
          </cell>
          <cell r="I203" t="str">
            <v>|</v>
          </cell>
          <cell r="J203">
            <v>900</v>
          </cell>
          <cell r="K203" t="str">
            <v>|</v>
          </cell>
          <cell r="L203">
            <v>1800</v>
          </cell>
          <cell r="M203" t="str">
            <v>|</v>
          </cell>
          <cell r="N203">
            <v>1800</v>
          </cell>
          <cell r="O203" t="str">
            <v>|</v>
          </cell>
          <cell r="Q203" t="str">
            <v>|</v>
          </cell>
          <cell r="S203" t="str">
            <v>|</v>
          </cell>
          <cell r="U203" t="str">
            <v>|</v>
          </cell>
          <cell r="AA203" t="str">
            <v>|</v>
          </cell>
          <cell r="AB203" t="str">
            <v>18</v>
          </cell>
          <cell r="AC203" t="str">
            <v>|</v>
          </cell>
          <cell r="AD203" t="str">
            <v>-----------------------------</v>
          </cell>
          <cell r="AE203" t="str">
            <v>-</v>
          </cell>
          <cell r="AF203" t="str">
            <v>------</v>
          </cell>
          <cell r="AG203" t="str">
            <v>-</v>
          </cell>
          <cell r="AH203" t="str">
            <v>--------------</v>
          </cell>
          <cell r="AI203" t="str">
            <v>-</v>
          </cell>
          <cell r="AJ203" t="str">
            <v>--------------</v>
          </cell>
          <cell r="AK203" t="str">
            <v>-</v>
          </cell>
          <cell r="AL203" t="str">
            <v>--------------</v>
          </cell>
          <cell r="AM203" t="str">
            <v>-</v>
          </cell>
          <cell r="AN203" t="str">
            <v>-</v>
          </cell>
          <cell r="AO203" t="str">
            <v>-</v>
          </cell>
          <cell r="AP203" t="str">
            <v>-</v>
          </cell>
          <cell r="AQ203" t="str">
            <v>|</v>
          </cell>
        </row>
        <row r="204">
          <cell r="A204" t="str">
            <v>|</v>
          </cell>
          <cell r="B204" t="str">
            <v>19</v>
          </cell>
          <cell r="C204" t="str">
            <v>|</v>
          </cell>
          <cell r="D204" t="str">
            <v xml:space="preserve">      VALE TRANSPORTE</v>
          </cell>
          <cell r="E204" t="str">
            <v>|</v>
          </cell>
          <cell r="F204">
            <v>646.80000000000007</v>
          </cell>
          <cell r="G204" t="str">
            <v>|</v>
          </cell>
          <cell r="H204">
            <v>646.80000000000007</v>
          </cell>
          <cell r="I204" t="str">
            <v>|</v>
          </cell>
          <cell r="J204">
            <v>0</v>
          </cell>
          <cell r="K204" t="str">
            <v>|</v>
          </cell>
          <cell r="L204">
            <v>0</v>
          </cell>
          <cell r="M204" t="str">
            <v>|</v>
          </cell>
          <cell r="N204">
            <v>0</v>
          </cell>
          <cell r="O204" t="str">
            <v>|</v>
          </cell>
          <cell r="Q204" t="str">
            <v>|</v>
          </cell>
          <cell r="S204" t="str">
            <v>|</v>
          </cell>
          <cell r="U204" t="str">
            <v>|</v>
          </cell>
          <cell r="AA204" t="str">
            <v>|</v>
          </cell>
          <cell r="AB204" t="str">
            <v>19</v>
          </cell>
          <cell r="AC204" t="str">
            <v>|</v>
          </cell>
          <cell r="AD204" t="str">
            <v>DESPESAS ADMINISTRATIVAS :</v>
          </cell>
          <cell r="AE204" t="str">
            <v>|</v>
          </cell>
          <cell r="AG204" t="str">
            <v>|</v>
          </cell>
          <cell r="AI204" t="str">
            <v>|</v>
          </cell>
          <cell r="AK204" t="str">
            <v>|</v>
          </cell>
          <cell r="AM204" t="str">
            <v>|</v>
          </cell>
          <cell r="AO204" t="str">
            <v>|</v>
          </cell>
          <cell r="AP204">
            <v>0</v>
          </cell>
          <cell r="AQ204" t="str">
            <v>|</v>
          </cell>
        </row>
        <row r="205">
          <cell r="A205" t="str">
            <v>|</v>
          </cell>
          <cell r="B205" t="str">
            <v>20</v>
          </cell>
          <cell r="C205" t="str">
            <v>|</v>
          </cell>
          <cell r="D205" t="str">
            <v xml:space="preserve">      MANUTENCAO -</v>
          </cell>
          <cell r="E205" t="str">
            <v>|</v>
          </cell>
          <cell r="G205" t="str">
            <v>|</v>
          </cell>
          <cell r="I205" t="str">
            <v>|</v>
          </cell>
          <cell r="K205" t="str">
            <v>|</v>
          </cell>
          <cell r="M205" t="str">
            <v>|</v>
          </cell>
          <cell r="N205">
            <v>0</v>
          </cell>
          <cell r="O205" t="str">
            <v>|</v>
          </cell>
          <cell r="Q205" t="str">
            <v>|</v>
          </cell>
          <cell r="S205" t="str">
            <v>|</v>
          </cell>
          <cell r="U205" t="str">
            <v>|</v>
          </cell>
          <cell r="AA205" t="str">
            <v>|</v>
          </cell>
          <cell r="AB205" t="str">
            <v>20</v>
          </cell>
          <cell r="AC205" t="str">
            <v>|</v>
          </cell>
          <cell r="AD205" t="str">
            <v xml:space="preserve">          CAFE' MANHA</v>
          </cell>
          <cell r="AE205" t="str">
            <v>|</v>
          </cell>
          <cell r="AF205" t="str">
            <v>un/mes</v>
          </cell>
          <cell r="AG205" t="str">
            <v>|</v>
          </cell>
          <cell r="AH205">
            <v>0</v>
          </cell>
          <cell r="AI205" t="str">
            <v>|</v>
          </cell>
          <cell r="AJ205">
            <v>5</v>
          </cell>
          <cell r="AK205" t="str">
            <v>|</v>
          </cell>
          <cell r="AL205">
            <v>0</v>
          </cell>
          <cell r="AM205" t="str">
            <v>|</v>
          </cell>
          <cell r="AN205">
            <v>0</v>
          </cell>
          <cell r="AO205" t="str">
            <v>|</v>
          </cell>
          <cell r="AP205" t="str">
            <v>-</v>
          </cell>
          <cell r="AQ205" t="str">
            <v>|</v>
          </cell>
        </row>
        <row r="206">
          <cell r="A206" t="str">
            <v>|</v>
          </cell>
          <cell r="B206" t="str">
            <v>21</v>
          </cell>
          <cell r="C206" t="str">
            <v>|</v>
          </cell>
          <cell r="D206" t="str">
            <v xml:space="preserve">CANTEIRO     </v>
          </cell>
          <cell r="E206" t="str">
            <v>|</v>
          </cell>
          <cell r="F206">
            <v>1</v>
          </cell>
          <cell r="G206" t="str">
            <v>|</v>
          </cell>
          <cell r="H206">
            <v>0</v>
          </cell>
          <cell r="I206" t="str">
            <v>|</v>
          </cell>
          <cell r="J206">
            <v>50</v>
          </cell>
          <cell r="K206" t="str">
            <v>|</v>
          </cell>
          <cell r="L206">
            <v>0</v>
          </cell>
          <cell r="M206" t="str">
            <v>|</v>
          </cell>
          <cell r="O206" t="str">
            <v>|</v>
          </cell>
          <cell r="Q206" t="str">
            <v>|</v>
          </cell>
          <cell r="S206" t="str">
            <v>|</v>
          </cell>
          <cell r="U206" t="str">
            <v>|</v>
          </cell>
          <cell r="AA206" t="str">
            <v>|</v>
          </cell>
          <cell r="AB206" t="str">
            <v>21</v>
          </cell>
          <cell r="AC206" t="str">
            <v>|</v>
          </cell>
          <cell r="AD206" t="str">
            <v xml:space="preserve">          REFEICAO (ALMOCO)</v>
          </cell>
          <cell r="AE206" t="str">
            <v>|</v>
          </cell>
          <cell r="AF206" t="str">
            <v>un/mes</v>
          </cell>
          <cell r="AG206" t="str">
            <v>|</v>
          </cell>
          <cell r="AH206">
            <v>0</v>
          </cell>
          <cell r="AI206" t="str">
            <v>|</v>
          </cell>
          <cell r="AJ206">
            <v>10</v>
          </cell>
          <cell r="AK206" t="str">
            <v>|</v>
          </cell>
          <cell r="AL206">
            <v>0</v>
          </cell>
          <cell r="AM206" t="str">
            <v>|</v>
          </cell>
          <cell r="AN206">
            <v>0</v>
          </cell>
          <cell r="AO206" t="str">
            <v>|</v>
          </cell>
          <cell r="AQ206" t="str">
            <v>|</v>
          </cell>
        </row>
        <row r="207">
          <cell r="A207" t="str">
            <v>|</v>
          </cell>
          <cell r="B207" t="str">
            <v>22</v>
          </cell>
          <cell r="C207" t="str">
            <v>|</v>
          </cell>
          <cell r="D207" t="str">
            <v xml:space="preserve">VEICULOS     </v>
          </cell>
          <cell r="E207" t="str">
            <v>|</v>
          </cell>
          <cell r="F207">
            <v>1</v>
          </cell>
          <cell r="G207" t="str">
            <v>|</v>
          </cell>
          <cell r="H207">
            <v>0</v>
          </cell>
          <cell r="I207" t="str">
            <v>|</v>
          </cell>
          <cell r="J207">
            <v>50</v>
          </cell>
          <cell r="K207" t="str">
            <v>|</v>
          </cell>
          <cell r="L207">
            <v>0</v>
          </cell>
          <cell r="M207" t="str">
            <v>|</v>
          </cell>
          <cell r="O207" t="str">
            <v>|</v>
          </cell>
          <cell r="Q207" t="str">
            <v>|</v>
          </cell>
          <cell r="S207" t="str">
            <v>|</v>
          </cell>
          <cell r="U207" t="str">
            <v>|</v>
          </cell>
          <cell r="AA207" t="str">
            <v>|</v>
          </cell>
          <cell r="AB207" t="str">
            <v>22</v>
          </cell>
          <cell r="AC207" t="str">
            <v>|</v>
          </cell>
          <cell r="AD207" t="str">
            <v xml:space="preserve">          REFEICAO (JANTA)</v>
          </cell>
          <cell r="AE207" t="str">
            <v>|</v>
          </cell>
          <cell r="AF207" t="str">
            <v>un/mes</v>
          </cell>
          <cell r="AG207" t="str">
            <v>|</v>
          </cell>
          <cell r="AI207" t="str">
            <v>|</v>
          </cell>
          <cell r="AJ207">
            <v>10</v>
          </cell>
          <cell r="AK207" t="str">
            <v>|</v>
          </cell>
          <cell r="AL207">
            <v>0</v>
          </cell>
          <cell r="AM207" t="str">
            <v>|</v>
          </cell>
          <cell r="AN207">
            <v>0</v>
          </cell>
          <cell r="AO207" t="str">
            <v>|</v>
          </cell>
          <cell r="AQ207" t="str">
            <v>|</v>
          </cell>
        </row>
        <row r="208">
          <cell r="A208" t="str">
            <v>|</v>
          </cell>
          <cell r="B208" t="str">
            <v>23</v>
          </cell>
          <cell r="C208" t="str">
            <v>|</v>
          </cell>
          <cell r="D208" t="str">
            <v xml:space="preserve">      SERVICOS MEDICOS -</v>
          </cell>
          <cell r="E208" t="str">
            <v>|</v>
          </cell>
          <cell r="G208" t="str">
            <v>|</v>
          </cell>
          <cell r="I208" t="str">
            <v>|</v>
          </cell>
          <cell r="K208" t="str">
            <v>|</v>
          </cell>
          <cell r="M208" t="str">
            <v>|</v>
          </cell>
          <cell r="N208">
            <v>1066.6666666666667</v>
          </cell>
          <cell r="O208" t="str">
            <v>|</v>
          </cell>
          <cell r="Q208" t="str">
            <v>|</v>
          </cell>
          <cell r="S208" t="str">
            <v>|</v>
          </cell>
          <cell r="U208" t="str">
            <v>|</v>
          </cell>
          <cell r="AA208" t="str">
            <v>|</v>
          </cell>
          <cell r="AB208" t="str">
            <v>23</v>
          </cell>
          <cell r="AC208" t="str">
            <v>|</v>
          </cell>
          <cell r="AE208" t="str">
            <v>|</v>
          </cell>
          <cell r="AG208" t="str">
            <v>|</v>
          </cell>
          <cell r="AI208" t="str">
            <v>|</v>
          </cell>
          <cell r="AK208" t="str">
            <v>|</v>
          </cell>
          <cell r="AM208" t="str">
            <v>|</v>
          </cell>
          <cell r="AN208">
            <v>0</v>
          </cell>
          <cell r="AO208" t="str">
            <v>|</v>
          </cell>
          <cell r="AQ208" t="str">
            <v>|</v>
          </cell>
        </row>
        <row r="209">
          <cell r="A209" t="str">
            <v>|</v>
          </cell>
          <cell r="B209" t="str">
            <v>24</v>
          </cell>
          <cell r="C209" t="str">
            <v>|</v>
          </cell>
          <cell r="D209" t="str">
            <v xml:space="preserve">           EXAMES PRE-ADM.</v>
          </cell>
          <cell r="E209" t="str">
            <v>|</v>
          </cell>
          <cell r="F209">
            <v>32</v>
          </cell>
          <cell r="G209" t="str">
            <v>|</v>
          </cell>
          <cell r="H209">
            <v>32</v>
          </cell>
          <cell r="I209" t="str">
            <v>|</v>
          </cell>
          <cell r="J209">
            <v>33.333333333333336</v>
          </cell>
          <cell r="K209" t="str">
            <v>|</v>
          </cell>
          <cell r="L209">
            <v>1066.6666666666667</v>
          </cell>
          <cell r="M209" t="str">
            <v>|</v>
          </cell>
          <cell r="O209" t="str">
            <v>|</v>
          </cell>
          <cell r="Q209" t="str">
            <v>|</v>
          </cell>
          <cell r="S209" t="str">
            <v>|</v>
          </cell>
          <cell r="U209" t="str">
            <v>|</v>
          </cell>
          <cell r="AA209" t="str">
            <v>|</v>
          </cell>
          <cell r="AB209" t="str">
            <v>24</v>
          </cell>
          <cell r="AC209" t="str">
            <v>|</v>
          </cell>
          <cell r="AE209" t="str">
            <v>|</v>
          </cell>
          <cell r="AG209" t="str">
            <v>|</v>
          </cell>
          <cell r="AI209" t="str">
            <v>|</v>
          </cell>
          <cell r="AK209" t="str">
            <v>|</v>
          </cell>
          <cell r="AM209" t="str">
            <v>|</v>
          </cell>
          <cell r="AN209">
            <v>0</v>
          </cell>
          <cell r="AO209" t="str">
            <v>|</v>
          </cell>
          <cell r="AQ209" t="str">
            <v>|</v>
          </cell>
        </row>
        <row r="210">
          <cell r="A210" t="str">
            <v>|</v>
          </cell>
          <cell r="B210" t="str">
            <v>25</v>
          </cell>
          <cell r="C210" t="str">
            <v>|</v>
          </cell>
          <cell r="D210" t="str">
            <v xml:space="preserve">           EXAME MERGULHADOR</v>
          </cell>
          <cell r="E210" t="str">
            <v>|</v>
          </cell>
          <cell r="F210">
            <v>0</v>
          </cell>
          <cell r="G210" t="str">
            <v>|</v>
          </cell>
          <cell r="H210">
            <v>0</v>
          </cell>
          <cell r="I210" t="str">
            <v>|</v>
          </cell>
          <cell r="J210">
            <v>45</v>
          </cell>
          <cell r="K210" t="str">
            <v>|</v>
          </cell>
          <cell r="L210">
            <v>0</v>
          </cell>
          <cell r="M210" t="str">
            <v>|</v>
          </cell>
          <cell r="O210" t="str">
            <v>|</v>
          </cell>
          <cell r="Q210" t="str">
            <v>|</v>
          </cell>
          <cell r="S210" t="str">
            <v>|</v>
          </cell>
          <cell r="U210" t="str">
            <v>|</v>
          </cell>
          <cell r="AA210" t="str">
            <v>|</v>
          </cell>
          <cell r="AB210" t="str">
            <v>25</v>
          </cell>
          <cell r="AC210" t="str">
            <v>|</v>
          </cell>
          <cell r="AD210" t="str">
            <v>-----------------------------</v>
          </cell>
          <cell r="AE210" t="str">
            <v>-</v>
          </cell>
          <cell r="AF210" t="str">
            <v>------</v>
          </cell>
          <cell r="AG210" t="str">
            <v>-</v>
          </cell>
          <cell r="AH210" t="str">
            <v>--------------</v>
          </cell>
          <cell r="AI210" t="str">
            <v>-</v>
          </cell>
          <cell r="AJ210" t="str">
            <v>--------------</v>
          </cell>
          <cell r="AK210" t="str">
            <v>-</v>
          </cell>
          <cell r="AL210" t="str">
            <v>--------------</v>
          </cell>
          <cell r="AM210" t="str">
            <v>-</v>
          </cell>
          <cell r="AN210" t="str">
            <v>-</v>
          </cell>
          <cell r="AO210" t="str">
            <v>-</v>
          </cell>
          <cell r="AP210" t="str">
            <v>-</v>
          </cell>
          <cell r="AQ210" t="str">
            <v>|</v>
          </cell>
        </row>
        <row r="211">
          <cell r="A211" t="str">
            <v>|</v>
          </cell>
          <cell r="B211" t="str">
            <v>26</v>
          </cell>
          <cell r="C211" t="str">
            <v>|</v>
          </cell>
          <cell r="D211" t="str">
            <v xml:space="preserve">           DESGASTE ORGAN.</v>
          </cell>
          <cell r="E211" t="str">
            <v>|</v>
          </cell>
          <cell r="F211">
            <v>0</v>
          </cell>
          <cell r="G211" t="str">
            <v>|</v>
          </cell>
          <cell r="H211">
            <v>0</v>
          </cell>
          <cell r="I211" t="str">
            <v>|</v>
          </cell>
          <cell r="J211">
            <v>0</v>
          </cell>
          <cell r="K211" t="str">
            <v>|</v>
          </cell>
          <cell r="L211">
            <v>0</v>
          </cell>
          <cell r="M211" t="str">
            <v>|</v>
          </cell>
          <cell r="O211" t="str">
            <v>|</v>
          </cell>
          <cell r="Q211" t="str">
            <v>|</v>
          </cell>
          <cell r="S211" t="str">
            <v>|</v>
          </cell>
          <cell r="U211" t="str">
            <v>|</v>
          </cell>
          <cell r="AA211" t="str">
            <v>|</v>
          </cell>
          <cell r="AB211" t="str">
            <v>26</v>
          </cell>
          <cell r="AC211" t="str">
            <v>|</v>
          </cell>
          <cell r="AD211" t="str">
            <v>MATERIAIS CONSUMO :</v>
          </cell>
          <cell r="AE211" t="str">
            <v>|</v>
          </cell>
          <cell r="AG211" t="str">
            <v>|</v>
          </cell>
          <cell r="AH211" t="str">
            <v>REND.(m2/un.)</v>
          </cell>
          <cell r="AI211" t="str">
            <v>|</v>
          </cell>
          <cell r="AK211" t="str">
            <v>|</v>
          </cell>
          <cell r="AM211" t="str">
            <v>|</v>
          </cell>
          <cell r="AO211" t="str">
            <v>|</v>
          </cell>
          <cell r="AP211">
            <v>0</v>
          </cell>
          <cell r="AQ211" t="str">
            <v>|</v>
          </cell>
        </row>
        <row r="212">
          <cell r="A212" t="str">
            <v>|</v>
          </cell>
          <cell r="B212" t="str">
            <v>27</v>
          </cell>
          <cell r="C212" t="str">
            <v>|</v>
          </cell>
          <cell r="D212" t="str">
            <v xml:space="preserve">      CONTRIB. ASSISTENCIAL</v>
          </cell>
          <cell r="E212" t="str">
            <v>|</v>
          </cell>
          <cell r="F212">
            <v>1</v>
          </cell>
          <cell r="G212" t="str">
            <v>|</v>
          </cell>
          <cell r="H212">
            <v>0</v>
          </cell>
          <cell r="I212" t="str">
            <v>|</v>
          </cell>
          <cell r="J212">
            <v>353.88</v>
          </cell>
          <cell r="K212" t="str">
            <v>|</v>
          </cell>
          <cell r="L212">
            <v>0</v>
          </cell>
          <cell r="M212" t="str">
            <v>|</v>
          </cell>
          <cell r="N212">
            <v>0</v>
          </cell>
          <cell r="O212" t="str">
            <v>|</v>
          </cell>
          <cell r="Q212" t="str">
            <v>|</v>
          </cell>
          <cell r="S212" t="str">
            <v>|</v>
          </cell>
          <cell r="U212" t="str">
            <v>|</v>
          </cell>
          <cell r="AA212" t="str">
            <v>|</v>
          </cell>
          <cell r="AB212" t="str">
            <v>27</v>
          </cell>
          <cell r="AC212" t="str">
            <v>|</v>
          </cell>
          <cell r="AE212" t="str">
            <v>|</v>
          </cell>
          <cell r="AG212" t="str">
            <v>|</v>
          </cell>
          <cell r="AH212" t="str">
            <v>--------------</v>
          </cell>
          <cell r="AI212" t="str">
            <v>|</v>
          </cell>
          <cell r="AK212" t="str">
            <v>|</v>
          </cell>
          <cell r="AM212" t="str">
            <v>|</v>
          </cell>
          <cell r="AO212" t="str">
            <v>|</v>
          </cell>
          <cell r="AP212" t="str">
            <v>-</v>
          </cell>
          <cell r="AQ212" t="str">
            <v>|</v>
          </cell>
        </row>
        <row r="213">
          <cell r="A213" t="str">
            <v>|</v>
          </cell>
          <cell r="B213" t="str">
            <v>28</v>
          </cell>
          <cell r="C213" t="str">
            <v>|</v>
          </cell>
          <cell r="D213" t="str">
            <v xml:space="preserve">      CARRO FORTE</v>
          </cell>
          <cell r="E213" t="str">
            <v>|</v>
          </cell>
          <cell r="F213">
            <v>0</v>
          </cell>
          <cell r="G213" t="str">
            <v>|</v>
          </cell>
          <cell r="H213">
            <v>0</v>
          </cell>
          <cell r="I213" t="str">
            <v>|</v>
          </cell>
          <cell r="K213" t="str">
            <v>|</v>
          </cell>
          <cell r="L213">
            <v>0</v>
          </cell>
          <cell r="M213" t="str">
            <v>|</v>
          </cell>
          <cell r="N213">
            <v>0</v>
          </cell>
          <cell r="O213" t="str">
            <v>|</v>
          </cell>
          <cell r="Q213" t="str">
            <v>|</v>
          </cell>
          <cell r="S213" t="str">
            <v>|</v>
          </cell>
          <cell r="U213" t="str">
            <v>|</v>
          </cell>
          <cell r="AA213" t="str">
            <v>|</v>
          </cell>
          <cell r="AB213" t="str">
            <v>28</v>
          </cell>
          <cell r="AC213" t="str">
            <v>|</v>
          </cell>
          <cell r="AD213" t="str">
            <v xml:space="preserve">         FOLHA LIXA FERRO</v>
          </cell>
          <cell r="AE213" t="str">
            <v>|</v>
          </cell>
          <cell r="AF213" t="str">
            <v>m2/fl.</v>
          </cell>
          <cell r="AG213" t="str">
            <v>|</v>
          </cell>
          <cell r="AH213">
            <v>20</v>
          </cell>
          <cell r="AI213" t="str">
            <v>|</v>
          </cell>
          <cell r="AJ213">
            <v>0</v>
          </cell>
          <cell r="AK213" t="str">
            <v>|</v>
          </cell>
          <cell r="AL213">
            <v>0.67</v>
          </cell>
          <cell r="AM213" t="str">
            <v>|</v>
          </cell>
          <cell r="AN213">
            <v>0</v>
          </cell>
          <cell r="AO213" t="str">
            <v>|</v>
          </cell>
          <cell r="AQ213" t="str">
            <v>|</v>
          </cell>
        </row>
        <row r="214">
          <cell r="A214" t="str">
            <v>|</v>
          </cell>
          <cell r="B214" t="str">
            <v>29</v>
          </cell>
          <cell r="C214" t="str">
            <v>|</v>
          </cell>
          <cell r="D214" t="str">
            <v xml:space="preserve">      REFEICOES -</v>
          </cell>
          <cell r="E214" t="str">
            <v>|</v>
          </cell>
          <cell r="G214" t="str">
            <v>|</v>
          </cell>
          <cell r="I214" t="str">
            <v>|</v>
          </cell>
          <cell r="K214" t="str">
            <v>|</v>
          </cell>
          <cell r="M214" t="str">
            <v>|</v>
          </cell>
          <cell r="N214">
            <v>17600</v>
          </cell>
          <cell r="O214" t="str">
            <v>|</v>
          </cell>
          <cell r="Q214" t="str">
            <v>|</v>
          </cell>
          <cell r="S214" t="str">
            <v>|</v>
          </cell>
          <cell r="U214" t="str">
            <v>|</v>
          </cell>
          <cell r="AA214" t="str">
            <v>|</v>
          </cell>
          <cell r="AB214" t="str">
            <v>29</v>
          </cell>
          <cell r="AC214" t="str">
            <v>|</v>
          </cell>
          <cell r="AE214" t="str">
            <v>|</v>
          </cell>
          <cell r="AG214" t="str">
            <v>|</v>
          </cell>
          <cell r="AH214">
            <v>0</v>
          </cell>
          <cell r="AI214" t="str">
            <v>|</v>
          </cell>
          <cell r="AJ214">
            <v>0</v>
          </cell>
          <cell r="AK214" t="str">
            <v>|</v>
          </cell>
          <cell r="AL214">
            <v>0</v>
          </cell>
          <cell r="AM214" t="str">
            <v>|</v>
          </cell>
          <cell r="AN214">
            <v>0</v>
          </cell>
          <cell r="AO214" t="str">
            <v>|</v>
          </cell>
          <cell r="AQ214" t="str">
            <v>|</v>
          </cell>
        </row>
        <row r="215">
          <cell r="A215" t="str">
            <v>|</v>
          </cell>
          <cell r="B215" t="str">
            <v>30</v>
          </cell>
          <cell r="C215" t="str">
            <v>|</v>
          </cell>
          <cell r="D215" t="str">
            <v xml:space="preserve">CAFE         </v>
          </cell>
          <cell r="E215" t="str">
            <v>|</v>
          </cell>
          <cell r="F215">
            <v>704</v>
          </cell>
          <cell r="G215" t="str">
            <v>|</v>
          </cell>
          <cell r="H215">
            <v>704</v>
          </cell>
          <cell r="I215" t="str">
            <v>|</v>
          </cell>
          <cell r="J215">
            <v>5</v>
          </cell>
          <cell r="K215" t="str">
            <v>|</v>
          </cell>
          <cell r="L215">
            <v>3520</v>
          </cell>
          <cell r="M215" t="str">
            <v>|</v>
          </cell>
          <cell r="O215" t="str">
            <v>|</v>
          </cell>
          <cell r="Q215" t="str">
            <v>|</v>
          </cell>
          <cell r="S215" t="str">
            <v>|</v>
          </cell>
          <cell r="U215" t="str">
            <v>|</v>
          </cell>
          <cell r="AA215" t="str">
            <v>|</v>
          </cell>
          <cell r="AB215" t="str">
            <v>30</v>
          </cell>
          <cell r="AC215" t="str">
            <v>|</v>
          </cell>
          <cell r="AE215" t="str">
            <v>|</v>
          </cell>
          <cell r="AG215" t="str">
            <v>|</v>
          </cell>
          <cell r="AH215">
            <v>0</v>
          </cell>
          <cell r="AI215" t="str">
            <v>|</v>
          </cell>
          <cell r="AJ215">
            <v>0</v>
          </cell>
          <cell r="AK215" t="str">
            <v>|</v>
          </cell>
          <cell r="AL215">
            <v>0</v>
          </cell>
          <cell r="AM215" t="str">
            <v>|</v>
          </cell>
          <cell r="AN215">
            <v>0</v>
          </cell>
          <cell r="AO215" t="str">
            <v>|</v>
          </cell>
          <cell r="AQ215" t="str">
            <v>|</v>
          </cell>
        </row>
        <row r="216">
          <cell r="A216" t="str">
            <v>|</v>
          </cell>
          <cell r="B216" t="str">
            <v>31</v>
          </cell>
          <cell r="C216" t="str">
            <v>|</v>
          </cell>
          <cell r="D216" t="str">
            <v>REFEICAO- H17</v>
          </cell>
          <cell r="E216" t="str">
            <v>|</v>
          </cell>
          <cell r="F216">
            <v>616</v>
          </cell>
          <cell r="G216" t="str">
            <v>|</v>
          </cell>
          <cell r="H216">
            <v>616</v>
          </cell>
          <cell r="I216" t="str">
            <v>|</v>
          </cell>
          <cell r="J216">
            <v>10</v>
          </cell>
          <cell r="K216" t="str">
            <v>|</v>
          </cell>
          <cell r="L216">
            <v>6160</v>
          </cell>
          <cell r="M216" t="str">
            <v>|</v>
          </cell>
          <cell r="O216" t="str">
            <v>|</v>
          </cell>
          <cell r="Q216" t="str">
            <v>|</v>
          </cell>
          <cell r="S216" t="str">
            <v>|</v>
          </cell>
          <cell r="U216" t="str">
            <v>|</v>
          </cell>
          <cell r="AA216" t="str">
            <v>|</v>
          </cell>
          <cell r="AB216" t="str">
            <v>31</v>
          </cell>
          <cell r="AC216" t="str">
            <v>|</v>
          </cell>
          <cell r="AE216" t="str">
            <v>|</v>
          </cell>
          <cell r="AG216" t="str">
            <v>|</v>
          </cell>
          <cell r="AH216">
            <v>0</v>
          </cell>
          <cell r="AI216" t="str">
            <v>|</v>
          </cell>
          <cell r="AJ216">
            <v>0</v>
          </cell>
          <cell r="AK216" t="str">
            <v>|</v>
          </cell>
          <cell r="AL216">
            <v>0</v>
          </cell>
          <cell r="AM216" t="str">
            <v>|</v>
          </cell>
          <cell r="AN216">
            <v>0</v>
          </cell>
          <cell r="AO216" t="str">
            <v>|</v>
          </cell>
          <cell r="AQ216" t="str">
            <v>|</v>
          </cell>
        </row>
        <row r="217">
          <cell r="A217" t="str">
            <v>|</v>
          </cell>
          <cell r="B217" t="str">
            <v>32</v>
          </cell>
          <cell r="C217" t="str">
            <v>|</v>
          </cell>
          <cell r="D217" t="str">
            <v>REFEICAO ESP.</v>
          </cell>
          <cell r="E217" t="str">
            <v>|</v>
          </cell>
          <cell r="F217">
            <v>88</v>
          </cell>
          <cell r="G217" t="str">
            <v>|</v>
          </cell>
          <cell r="H217">
            <v>88</v>
          </cell>
          <cell r="I217" t="str">
            <v>|</v>
          </cell>
          <cell r="J217">
            <v>10</v>
          </cell>
          <cell r="K217" t="str">
            <v>|</v>
          </cell>
          <cell r="L217">
            <v>880</v>
          </cell>
          <cell r="M217" t="str">
            <v>|</v>
          </cell>
          <cell r="O217" t="str">
            <v>|</v>
          </cell>
          <cell r="Q217" t="str">
            <v>|</v>
          </cell>
          <cell r="S217" t="str">
            <v>|</v>
          </cell>
          <cell r="U217" t="str">
            <v>|</v>
          </cell>
          <cell r="AA217" t="str">
            <v>|</v>
          </cell>
          <cell r="AB217" t="str">
            <v>32</v>
          </cell>
          <cell r="AC217" t="str">
            <v>|</v>
          </cell>
          <cell r="AE217" t="str">
            <v>|</v>
          </cell>
          <cell r="AG217" t="str">
            <v>|</v>
          </cell>
          <cell r="AH217">
            <v>0</v>
          </cell>
          <cell r="AI217" t="str">
            <v>|</v>
          </cell>
          <cell r="AJ217">
            <v>0</v>
          </cell>
          <cell r="AK217" t="str">
            <v>|</v>
          </cell>
          <cell r="AL217">
            <v>0</v>
          </cell>
          <cell r="AM217" t="str">
            <v>|</v>
          </cell>
          <cell r="AN217">
            <v>0</v>
          </cell>
          <cell r="AO217" t="str">
            <v>|</v>
          </cell>
          <cell r="AQ217" t="str">
            <v>|</v>
          </cell>
        </row>
        <row r="218">
          <cell r="A218" t="str">
            <v>|</v>
          </cell>
          <cell r="B218" t="str">
            <v>33</v>
          </cell>
          <cell r="C218" t="str">
            <v>|</v>
          </cell>
          <cell r="D218" t="str">
            <v xml:space="preserve">JANTA        </v>
          </cell>
          <cell r="E218" t="str">
            <v>|</v>
          </cell>
          <cell r="F218">
            <v>0</v>
          </cell>
          <cell r="G218" t="str">
            <v>|</v>
          </cell>
          <cell r="H218">
            <v>704</v>
          </cell>
          <cell r="I218" t="str">
            <v>|</v>
          </cell>
          <cell r="J218">
            <v>10</v>
          </cell>
          <cell r="K218" t="str">
            <v>|</v>
          </cell>
          <cell r="L218">
            <v>7040</v>
          </cell>
          <cell r="M218" t="str">
            <v>|</v>
          </cell>
          <cell r="O218" t="str">
            <v>|</v>
          </cell>
          <cell r="Q218" t="str">
            <v>|</v>
          </cell>
          <cell r="S218" t="str">
            <v>|</v>
          </cell>
          <cell r="U218" t="str">
            <v>|</v>
          </cell>
          <cell r="AA218" t="str">
            <v>|</v>
          </cell>
          <cell r="AB218" t="str">
            <v>33</v>
          </cell>
          <cell r="AC218" t="str">
            <v>|</v>
          </cell>
          <cell r="AE218" t="str">
            <v>|</v>
          </cell>
          <cell r="AG218" t="str">
            <v>|</v>
          </cell>
          <cell r="AH218">
            <v>0</v>
          </cell>
          <cell r="AI218" t="str">
            <v>|</v>
          </cell>
          <cell r="AJ218">
            <v>0</v>
          </cell>
          <cell r="AK218" t="str">
            <v>|</v>
          </cell>
          <cell r="AL218">
            <v>0</v>
          </cell>
          <cell r="AM218" t="str">
            <v>|</v>
          </cell>
          <cell r="AN218">
            <v>0</v>
          </cell>
          <cell r="AO218" t="str">
            <v>|</v>
          </cell>
          <cell r="AQ218" t="str">
            <v>|</v>
          </cell>
        </row>
        <row r="219">
          <cell r="A219" t="str">
            <v>|</v>
          </cell>
          <cell r="B219" t="str">
            <v>34</v>
          </cell>
          <cell r="C219" t="str">
            <v>|</v>
          </cell>
          <cell r="D219" t="str">
            <v xml:space="preserve">LANCHE       </v>
          </cell>
          <cell r="E219" t="str">
            <v>|</v>
          </cell>
          <cell r="F219">
            <v>0</v>
          </cell>
          <cell r="G219" t="str">
            <v>|</v>
          </cell>
          <cell r="H219">
            <v>0</v>
          </cell>
          <cell r="I219" t="str">
            <v>|</v>
          </cell>
          <cell r="J219">
            <v>5</v>
          </cell>
          <cell r="K219" t="str">
            <v>|</v>
          </cell>
          <cell r="L219">
            <v>0</v>
          </cell>
          <cell r="M219" t="str">
            <v>|</v>
          </cell>
          <cell r="O219" t="str">
            <v>|</v>
          </cell>
          <cell r="Q219" t="str">
            <v>|</v>
          </cell>
          <cell r="S219" t="str">
            <v>|</v>
          </cell>
          <cell r="U219" t="str">
            <v>|</v>
          </cell>
          <cell r="AA219" t="str">
            <v>|</v>
          </cell>
          <cell r="AB219" t="str">
            <v>34</v>
          </cell>
          <cell r="AC219" t="str">
            <v>|</v>
          </cell>
          <cell r="AD219" t="str">
            <v>-----------------------------</v>
          </cell>
          <cell r="AE219" t="str">
            <v>-</v>
          </cell>
          <cell r="AF219" t="str">
            <v>------</v>
          </cell>
          <cell r="AG219" t="str">
            <v>-</v>
          </cell>
          <cell r="AH219" t="str">
            <v>--------------</v>
          </cell>
          <cell r="AI219" t="str">
            <v>-</v>
          </cell>
          <cell r="AJ219" t="str">
            <v>--------------</v>
          </cell>
          <cell r="AK219" t="str">
            <v>-</v>
          </cell>
          <cell r="AL219" t="str">
            <v>--------------</v>
          </cell>
          <cell r="AM219" t="str">
            <v>-</v>
          </cell>
          <cell r="AN219" t="str">
            <v>-</v>
          </cell>
          <cell r="AO219" t="str">
            <v>-</v>
          </cell>
          <cell r="AP219" t="str">
            <v>-</v>
          </cell>
          <cell r="AQ219" t="str">
            <v>|</v>
          </cell>
        </row>
        <row r="220">
          <cell r="A220" t="str">
            <v>|</v>
          </cell>
          <cell r="B220" t="str">
            <v>35</v>
          </cell>
          <cell r="C220" t="str">
            <v>|</v>
          </cell>
          <cell r="E220" t="str">
            <v>|</v>
          </cell>
          <cell r="G220" t="str">
            <v>|</v>
          </cell>
          <cell r="I220" t="str">
            <v>|</v>
          </cell>
          <cell r="K220" t="str">
            <v>|</v>
          </cell>
          <cell r="L220">
            <v>0</v>
          </cell>
          <cell r="M220" t="str">
            <v>|</v>
          </cell>
          <cell r="O220" t="str">
            <v>|</v>
          </cell>
          <cell r="Q220" t="str">
            <v>|</v>
          </cell>
          <cell r="S220" t="str">
            <v>|</v>
          </cell>
          <cell r="U220" t="str">
            <v>|</v>
          </cell>
          <cell r="AA220" t="str">
            <v>|</v>
          </cell>
          <cell r="AB220" t="str">
            <v>35</v>
          </cell>
          <cell r="AC220" t="str">
            <v>|</v>
          </cell>
          <cell r="AD220" t="str">
            <v>EQUIPAMENTOS/FERRAMENTAL :</v>
          </cell>
          <cell r="AE220" t="str">
            <v>|</v>
          </cell>
          <cell r="AG220" t="str">
            <v>|</v>
          </cell>
          <cell r="AI220" t="str">
            <v>|</v>
          </cell>
          <cell r="AK220" t="str">
            <v>|</v>
          </cell>
          <cell r="AM220" t="str">
            <v>|</v>
          </cell>
          <cell r="AO220" t="str">
            <v>|</v>
          </cell>
          <cell r="AP220">
            <v>0</v>
          </cell>
          <cell r="AQ220" t="str">
            <v>|</v>
          </cell>
        </row>
        <row r="221">
          <cell r="A221" t="str">
            <v>|</v>
          </cell>
          <cell r="B221" t="str">
            <v>36</v>
          </cell>
          <cell r="C221" t="str">
            <v>|</v>
          </cell>
          <cell r="D221" t="str">
            <v xml:space="preserve">      VIAGENS (pess./suprim)</v>
          </cell>
          <cell r="E221" t="str">
            <v>|</v>
          </cell>
          <cell r="F221">
            <v>2</v>
          </cell>
          <cell r="G221" t="str">
            <v>|</v>
          </cell>
          <cell r="H221">
            <v>2</v>
          </cell>
          <cell r="I221" t="str">
            <v>|</v>
          </cell>
          <cell r="J221">
            <v>650</v>
          </cell>
          <cell r="K221" t="str">
            <v>|</v>
          </cell>
          <cell r="L221">
            <v>1300</v>
          </cell>
          <cell r="M221" t="str">
            <v>|</v>
          </cell>
          <cell r="N221">
            <v>1300</v>
          </cell>
          <cell r="O221" t="str">
            <v>|</v>
          </cell>
          <cell r="Q221" t="str">
            <v>|</v>
          </cell>
          <cell r="S221" t="str">
            <v>|</v>
          </cell>
          <cell r="U221" t="str">
            <v>|</v>
          </cell>
          <cell r="AA221" t="str">
            <v>|</v>
          </cell>
          <cell r="AB221" t="str">
            <v>36</v>
          </cell>
          <cell r="AC221" t="str">
            <v>|</v>
          </cell>
          <cell r="AE221" t="str">
            <v>|</v>
          </cell>
          <cell r="AG221" t="str">
            <v>|</v>
          </cell>
          <cell r="AI221" t="str">
            <v>|</v>
          </cell>
          <cell r="AK221" t="str">
            <v>|</v>
          </cell>
          <cell r="AM221" t="str">
            <v>|</v>
          </cell>
          <cell r="AN221">
            <v>0</v>
          </cell>
          <cell r="AO221" t="str">
            <v>|</v>
          </cell>
          <cell r="AP221" t="str">
            <v>-</v>
          </cell>
          <cell r="AQ221" t="str">
            <v>|</v>
          </cell>
        </row>
        <row r="222">
          <cell r="A222" t="str">
            <v>|</v>
          </cell>
          <cell r="B222" t="str">
            <v>37</v>
          </cell>
          <cell r="C222" t="str">
            <v>|</v>
          </cell>
          <cell r="D222" t="str">
            <v xml:space="preserve">      DESPESAS C/ XEROX</v>
          </cell>
          <cell r="E222" t="str">
            <v>|</v>
          </cell>
          <cell r="F222">
            <v>1</v>
          </cell>
          <cell r="G222" t="str">
            <v>|</v>
          </cell>
          <cell r="H222">
            <v>1</v>
          </cell>
          <cell r="I222" t="str">
            <v>|</v>
          </cell>
          <cell r="J222">
            <v>100</v>
          </cell>
          <cell r="K222" t="str">
            <v>|</v>
          </cell>
          <cell r="L222">
            <v>100</v>
          </cell>
          <cell r="M222" t="str">
            <v>|</v>
          </cell>
          <cell r="N222">
            <v>100</v>
          </cell>
          <cell r="O222" t="str">
            <v>|</v>
          </cell>
          <cell r="Q222" t="str">
            <v>|</v>
          </cell>
          <cell r="S222" t="str">
            <v>|</v>
          </cell>
          <cell r="U222" t="str">
            <v>|</v>
          </cell>
          <cell r="AA222" t="str">
            <v>|</v>
          </cell>
          <cell r="AB222" t="str">
            <v>37</v>
          </cell>
          <cell r="AC222" t="str">
            <v>|</v>
          </cell>
          <cell r="AE222" t="str">
            <v>|</v>
          </cell>
          <cell r="AG222" t="str">
            <v>|</v>
          </cell>
          <cell r="AI222" t="str">
            <v>|</v>
          </cell>
          <cell r="AK222" t="str">
            <v>|</v>
          </cell>
          <cell r="AM222" t="str">
            <v>|</v>
          </cell>
          <cell r="AO222" t="str">
            <v>|</v>
          </cell>
          <cell r="AQ222" t="str">
            <v>|</v>
          </cell>
        </row>
        <row r="223">
          <cell r="A223" t="str">
            <v>|</v>
          </cell>
          <cell r="B223" t="str">
            <v>38</v>
          </cell>
          <cell r="C223" t="str">
            <v>|</v>
          </cell>
          <cell r="D223" t="str">
            <v xml:space="preserve">      DESPESAS C/ COORDENACAO</v>
          </cell>
          <cell r="E223" t="str">
            <v>|</v>
          </cell>
          <cell r="G223" t="str">
            <v>|</v>
          </cell>
          <cell r="I223" t="str">
            <v>|</v>
          </cell>
          <cell r="K223" t="str">
            <v>|</v>
          </cell>
          <cell r="M223" t="str">
            <v>|</v>
          </cell>
          <cell r="N223">
            <v>4100</v>
          </cell>
          <cell r="O223" t="str">
            <v>|</v>
          </cell>
          <cell r="Q223" t="str">
            <v>|</v>
          </cell>
          <cell r="S223" t="str">
            <v>|</v>
          </cell>
          <cell r="U223" t="str">
            <v>|</v>
          </cell>
          <cell r="AA223" t="str">
            <v>|</v>
          </cell>
          <cell r="AB223" t="str">
            <v>38</v>
          </cell>
          <cell r="AC223" t="str">
            <v>|</v>
          </cell>
          <cell r="AE223" t="str">
            <v>|</v>
          </cell>
          <cell r="AG223" t="str">
            <v>|</v>
          </cell>
          <cell r="AI223" t="str">
            <v>|</v>
          </cell>
          <cell r="AK223" t="str">
            <v>|</v>
          </cell>
          <cell r="AM223" t="str">
            <v>|</v>
          </cell>
          <cell r="AO223" t="str">
            <v>|</v>
          </cell>
          <cell r="AQ223" t="str">
            <v>|</v>
          </cell>
        </row>
        <row r="224">
          <cell r="A224" t="str">
            <v>|</v>
          </cell>
          <cell r="B224" t="str">
            <v>39</v>
          </cell>
          <cell r="C224" t="str">
            <v>|</v>
          </cell>
          <cell r="D224" t="str">
            <v xml:space="preserve">SALARIO      </v>
          </cell>
          <cell r="E224" t="str">
            <v>|</v>
          </cell>
          <cell r="F224">
            <v>1</v>
          </cell>
          <cell r="G224" t="str">
            <v>|</v>
          </cell>
          <cell r="H224">
            <v>1</v>
          </cell>
          <cell r="I224" t="str">
            <v>|</v>
          </cell>
          <cell r="J224">
            <v>1000</v>
          </cell>
          <cell r="K224" t="str">
            <v>|</v>
          </cell>
          <cell r="L224">
            <v>1000</v>
          </cell>
          <cell r="M224" t="str">
            <v>|</v>
          </cell>
          <cell r="O224" t="str">
            <v>|</v>
          </cell>
          <cell r="Q224" t="str">
            <v>|</v>
          </cell>
          <cell r="S224" t="str">
            <v>|</v>
          </cell>
          <cell r="U224" t="str">
            <v>|</v>
          </cell>
          <cell r="AA224" t="str">
            <v>|</v>
          </cell>
          <cell r="AB224" t="str">
            <v>39</v>
          </cell>
          <cell r="AC224" t="str">
            <v>|</v>
          </cell>
          <cell r="AE224" t="str">
            <v>|</v>
          </cell>
          <cell r="AG224" t="str">
            <v>|</v>
          </cell>
          <cell r="AI224" t="str">
            <v>|</v>
          </cell>
          <cell r="AK224" t="str">
            <v>|</v>
          </cell>
          <cell r="AM224" t="str">
            <v>|</v>
          </cell>
          <cell r="AO224" t="str">
            <v>|</v>
          </cell>
          <cell r="AQ224" t="str">
            <v>|</v>
          </cell>
        </row>
        <row r="225">
          <cell r="A225" t="str">
            <v>|</v>
          </cell>
          <cell r="B225" t="str">
            <v>40</v>
          </cell>
          <cell r="C225" t="str">
            <v>|</v>
          </cell>
          <cell r="D225" t="str">
            <v xml:space="preserve">VIAGENS      </v>
          </cell>
          <cell r="E225" t="str">
            <v>|</v>
          </cell>
          <cell r="F225">
            <v>1</v>
          </cell>
          <cell r="G225" t="str">
            <v>|</v>
          </cell>
          <cell r="H225">
            <v>2</v>
          </cell>
          <cell r="I225" t="str">
            <v>|</v>
          </cell>
          <cell r="J225">
            <v>1000</v>
          </cell>
          <cell r="K225" t="str">
            <v>|</v>
          </cell>
          <cell r="L225">
            <v>2000</v>
          </cell>
          <cell r="M225" t="str">
            <v>|</v>
          </cell>
          <cell r="O225" t="str">
            <v>|</v>
          </cell>
          <cell r="Q225" t="str">
            <v>|</v>
          </cell>
          <cell r="S225" t="str">
            <v>|</v>
          </cell>
          <cell r="U225" t="str">
            <v>|</v>
          </cell>
          <cell r="AA225" t="str">
            <v>|</v>
          </cell>
          <cell r="AB225" t="str">
            <v>40</v>
          </cell>
          <cell r="AC225" t="str">
            <v>|</v>
          </cell>
          <cell r="AE225" t="str">
            <v>|</v>
          </cell>
          <cell r="AG225" t="str">
            <v>|</v>
          </cell>
          <cell r="AI225" t="str">
            <v>|</v>
          </cell>
          <cell r="AK225" t="str">
            <v>|</v>
          </cell>
          <cell r="AM225" t="str">
            <v>|</v>
          </cell>
          <cell r="AO225" t="str">
            <v>|</v>
          </cell>
          <cell r="AQ225" t="str">
            <v>|</v>
          </cell>
        </row>
        <row r="226">
          <cell r="A226" t="str">
            <v>|</v>
          </cell>
          <cell r="B226" t="str">
            <v>41</v>
          </cell>
          <cell r="C226" t="str">
            <v>|</v>
          </cell>
          <cell r="D226" t="str">
            <v xml:space="preserve">ESTADIAS     </v>
          </cell>
          <cell r="E226" t="str">
            <v>|</v>
          </cell>
          <cell r="F226">
            <v>1</v>
          </cell>
          <cell r="G226" t="str">
            <v>|</v>
          </cell>
          <cell r="H226">
            <v>2</v>
          </cell>
          <cell r="I226" t="str">
            <v>|</v>
          </cell>
          <cell r="J226">
            <v>200</v>
          </cell>
          <cell r="K226" t="str">
            <v>|</v>
          </cell>
          <cell r="L226">
            <v>400</v>
          </cell>
          <cell r="M226" t="str">
            <v>|</v>
          </cell>
          <cell r="O226" t="str">
            <v>|</v>
          </cell>
          <cell r="Q226" t="str">
            <v>|</v>
          </cell>
          <cell r="S226" t="str">
            <v>|</v>
          </cell>
          <cell r="U226" t="str">
            <v>|</v>
          </cell>
          <cell r="AA226" t="str">
            <v>|</v>
          </cell>
          <cell r="AB226" t="str">
            <v>41</v>
          </cell>
          <cell r="AC226" t="str">
            <v>|</v>
          </cell>
          <cell r="AE226" t="str">
            <v>|</v>
          </cell>
          <cell r="AG226" t="str">
            <v>|</v>
          </cell>
          <cell r="AI226" t="str">
            <v>|</v>
          </cell>
          <cell r="AK226" t="str">
            <v>|</v>
          </cell>
          <cell r="AM226" t="str">
            <v>|</v>
          </cell>
          <cell r="AO226" t="str">
            <v>|</v>
          </cell>
          <cell r="AQ226" t="str">
            <v>|</v>
          </cell>
        </row>
        <row r="227">
          <cell r="A227" t="str">
            <v>|</v>
          </cell>
          <cell r="B227" t="str">
            <v>42</v>
          </cell>
          <cell r="C227" t="str">
            <v>|</v>
          </cell>
          <cell r="D227" t="str">
            <v xml:space="preserve">LOCACAO      </v>
          </cell>
          <cell r="E227" t="str">
            <v>|</v>
          </cell>
          <cell r="F227">
            <v>0</v>
          </cell>
          <cell r="G227" t="str">
            <v>|</v>
          </cell>
          <cell r="H227">
            <v>1</v>
          </cell>
          <cell r="I227" t="str">
            <v>|</v>
          </cell>
          <cell r="J227">
            <v>500</v>
          </cell>
          <cell r="K227" t="str">
            <v>|</v>
          </cell>
          <cell r="L227">
            <v>500</v>
          </cell>
          <cell r="M227" t="str">
            <v>|</v>
          </cell>
          <cell r="O227" t="str">
            <v>|</v>
          </cell>
          <cell r="Q227" t="str">
            <v>|</v>
          </cell>
          <cell r="S227" t="str">
            <v>|</v>
          </cell>
          <cell r="U227" t="str">
            <v>|</v>
          </cell>
          <cell r="AA227" t="str">
            <v>|</v>
          </cell>
          <cell r="AB227" t="str">
            <v>42</v>
          </cell>
          <cell r="AC227" t="str">
            <v>|</v>
          </cell>
          <cell r="AE227" t="str">
            <v>|</v>
          </cell>
          <cell r="AG227" t="str">
            <v>|</v>
          </cell>
          <cell r="AI227" t="str">
            <v>|</v>
          </cell>
          <cell r="AK227" t="str">
            <v>|</v>
          </cell>
          <cell r="AM227" t="str">
            <v>|</v>
          </cell>
          <cell r="AO227" t="str">
            <v>|</v>
          </cell>
          <cell r="AQ227" t="str">
            <v>|</v>
          </cell>
        </row>
        <row r="228">
          <cell r="A228" t="str">
            <v>|</v>
          </cell>
          <cell r="B228" t="str">
            <v>43</v>
          </cell>
          <cell r="C228" t="str">
            <v>|</v>
          </cell>
          <cell r="D228" t="str">
            <v xml:space="preserve">REFEICOES    </v>
          </cell>
          <cell r="E228" t="str">
            <v>|</v>
          </cell>
          <cell r="F228">
            <v>2</v>
          </cell>
          <cell r="G228" t="str">
            <v>|</v>
          </cell>
          <cell r="H228">
            <v>4</v>
          </cell>
          <cell r="I228" t="str">
            <v>|</v>
          </cell>
          <cell r="J228">
            <v>50</v>
          </cell>
          <cell r="K228" t="str">
            <v>|</v>
          </cell>
          <cell r="L228">
            <v>200</v>
          </cell>
          <cell r="M228" t="str">
            <v>|</v>
          </cell>
          <cell r="O228" t="str">
            <v>|</v>
          </cell>
          <cell r="Q228" t="str">
            <v>|</v>
          </cell>
          <cell r="S228" t="str">
            <v>|</v>
          </cell>
          <cell r="U228" t="str">
            <v>|</v>
          </cell>
          <cell r="AA228" t="str">
            <v>|</v>
          </cell>
          <cell r="AB228" t="str">
            <v>43</v>
          </cell>
          <cell r="AC228" t="str">
            <v>|</v>
          </cell>
          <cell r="AE228" t="str">
            <v>|</v>
          </cell>
          <cell r="AG228" t="str">
            <v>|</v>
          </cell>
          <cell r="AI228" t="str">
            <v>|</v>
          </cell>
          <cell r="AK228" t="str">
            <v>|</v>
          </cell>
          <cell r="AM228" t="str">
            <v>|</v>
          </cell>
          <cell r="AO228" t="str">
            <v>|</v>
          </cell>
          <cell r="AQ228" t="str">
            <v>|</v>
          </cell>
        </row>
        <row r="229">
          <cell r="A229" t="str">
            <v>|</v>
          </cell>
          <cell r="B229" t="str">
            <v>44</v>
          </cell>
          <cell r="C229" t="str">
            <v>|</v>
          </cell>
          <cell r="D229" t="str">
            <v>MOBILIZACAO E DESMOBILIZACAO</v>
          </cell>
          <cell r="E229" t="str">
            <v>|</v>
          </cell>
          <cell r="G229" t="str">
            <v>|</v>
          </cell>
          <cell r="I229" t="str">
            <v>|</v>
          </cell>
          <cell r="K229" t="str">
            <v>|</v>
          </cell>
          <cell r="M229" t="str">
            <v>|</v>
          </cell>
          <cell r="N229">
            <v>57000</v>
          </cell>
          <cell r="O229" t="str">
            <v>|</v>
          </cell>
          <cell r="Q229" t="str">
            <v>|</v>
          </cell>
          <cell r="S229" t="str">
            <v>|</v>
          </cell>
          <cell r="U229" t="str">
            <v>|</v>
          </cell>
          <cell r="AA229" t="str">
            <v>|</v>
          </cell>
          <cell r="AB229" t="str">
            <v>44</v>
          </cell>
          <cell r="AC229" t="str">
            <v>|</v>
          </cell>
          <cell r="AE229" t="str">
            <v>|</v>
          </cell>
          <cell r="AG229" t="str">
            <v>|</v>
          </cell>
          <cell r="AI229" t="str">
            <v>|</v>
          </cell>
          <cell r="AK229" t="str">
            <v>|</v>
          </cell>
          <cell r="AM229" t="str">
            <v>|</v>
          </cell>
          <cell r="AO229" t="str">
            <v>|</v>
          </cell>
          <cell r="AQ229" t="str">
            <v>|</v>
          </cell>
        </row>
        <row r="230">
          <cell r="A230" t="str">
            <v>|</v>
          </cell>
          <cell r="B230" t="str">
            <v>45</v>
          </cell>
          <cell r="C230" t="str">
            <v>|</v>
          </cell>
          <cell r="D230" t="str">
            <v xml:space="preserve">       VIAGENS MOBILIZACAO</v>
          </cell>
          <cell r="E230" t="str">
            <v>|</v>
          </cell>
          <cell r="F230">
            <v>0.24000000000000005</v>
          </cell>
          <cell r="G230" t="str">
            <v>|</v>
          </cell>
          <cell r="H230">
            <v>5</v>
          </cell>
          <cell r="I230" t="str">
            <v>|</v>
          </cell>
          <cell r="J230">
            <v>9000</v>
          </cell>
          <cell r="K230" t="str">
            <v>|</v>
          </cell>
          <cell r="L230">
            <v>45000</v>
          </cell>
          <cell r="M230" t="str">
            <v>|</v>
          </cell>
          <cell r="O230" t="str">
            <v>|</v>
          </cell>
          <cell r="Q230" t="str">
            <v>|</v>
          </cell>
          <cell r="S230" t="str">
            <v>|</v>
          </cell>
          <cell r="U230" t="str">
            <v>|</v>
          </cell>
          <cell r="AA230" t="str">
            <v>|</v>
          </cell>
          <cell r="AB230" t="str">
            <v>45</v>
          </cell>
          <cell r="AC230" t="str">
            <v>|</v>
          </cell>
          <cell r="AE230" t="str">
            <v>|</v>
          </cell>
          <cell r="AG230" t="str">
            <v>|</v>
          </cell>
          <cell r="AI230" t="str">
            <v>|</v>
          </cell>
          <cell r="AK230" t="str">
            <v>|</v>
          </cell>
          <cell r="AM230" t="str">
            <v>|</v>
          </cell>
          <cell r="AO230" t="str">
            <v>|</v>
          </cell>
          <cell r="AQ230" t="str">
            <v>|</v>
          </cell>
        </row>
        <row r="231">
          <cell r="A231" t="str">
            <v>|</v>
          </cell>
          <cell r="B231" t="str">
            <v>46</v>
          </cell>
          <cell r="C231" t="str">
            <v>|</v>
          </cell>
          <cell r="D231" t="str">
            <v xml:space="preserve">       VIAGENS DESMOBILIZACAO</v>
          </cell>
          <cell r="E231" t="str">
            <v>|</v>
          </cell>
          <cell r="F231">
            <v>0.24000000000000005</v>
          </cell>
          <cell r="G231" t="str">
            <v>|</v>
          </cell>
          <cell r="H231">
            <v>2</v>
          </cell>
          <cell r="I231" t="str">
            <v>|</v>
          </cell>
          <cell r="J231">
            <v>6000</v>
          </cell>
          <cell r="K231" t="str">
            <v>|</v>
          </cell>
          <cell r="L231">
            <v>12000</v>
          </cell>
          <cell r="M231" t="str">
            <v>|</v>
          </cell>
          <cell r="O231" t="str">
            <v>|</v>
          </cell>
          <cell r="Q231" t="str">
            <v>|</v>
          </cell>
          <cell r="S231" t="str">
            <v>|</v>
          </cell>
          <cell r="U231" t="str">
            <v>|</v>
          </cell>
          <cell r="AA231" t="str">
            <v>|</v>
          </cell>
          <cell r="AB231" t="str">
            <v>46</v>
          </cell>
          <cell r="AC231" t="str">
            <v>|</v>
          </cell>
          <cell r="AE231" t="str">
            <v>|</v>
          </cell>
          <cell r="AG231" t="str">
            <v>|</v>
          </cell>
          <cell r="AI231" t="str">
            <v>|</v>
          </cell>
          <cell r="AK231" t="str">
            <v>|</v>
          </cell>
          <cell r="AM231" t="str">
            <v>|</v>
          </cell>
          <cell r="AO231" t="str">
            <v>|</v>
          </cell>
          <cell r="AQ231" t="str">
            <v>|</v>
          </cell>
        </row>
        <row r="232">
          <cell r="A232" t="str">
            <v>|</v>
          </cell>
          <cell r="B232" t="str">
            <v>47</v>
          </cell>
          <cell r="C232" t="str">
            <v>|</v>
          </cell>
          <cell r="E232" t="str">
            <v>|</v>
          </cell>
          <cell r="G232" t="str">
            <v>|</v>
          </cell>
          <cell r="I232" t="str">
            <v>|</v>
          </cell>
          <cell r="K232" t="str">
            <v>|</v>
          </cell>
          <cell r="M232" t="str">
            <v>|</v>
          </cell>
          <cell r="O232" t="str">
            <v>|</v>
          </cell>
          <cell r="Q232" t="str">
            <v>|</v>
          </cell>
          <cell r="S232" t="str">
            <v>|</v>
          </cell>
          <cell r="U232" t="str">
            <v>|</v>
          </cell>
          <cell r="AA232" t="str">
            <v>|</v>
          </cell>
          <cell r="AB232" t="str">
            <v>47</v>
          </cell>
          <cell r="AC232" t="str">
            <v>|</v>
          </cell>
          <cell r="AE232" t="str">
            <v>|</v>
          </cell>
          <cell r="AG232" t="str">
            <v>|</v>
          </cell>
          <cell r="AI232" t="str">
            <v>|</v>
          </cell>
          <cell r="AK232" t="str">
            <v>|</v>
          </cell>
          <cell r="AM232" t="str">
            <v>|</v>
          </cell>
          <cell r="AO232" t="str">
            <v>|</v>
          </cell>
          <cell r="AQ232" t="str">
            <v>|</v>
          </cell>
        </row>
        <row r="233">
          <cell r="A233" t="str">
            <v>|</v>
          </cell>
          <cell r="B233" t="str">
            <v>----</v>
          </cell>
          <cell r="C233" t="str">
            <v>-</v>
          </cell>
          <cell r="D233" t="str">
            <v>-----------------------------</v>
          </cell>
          <cell r="E233" t="str">
            <v>-</v>
          </cell>
          <cell r="F233" t="str">
            <v>-</v>
          </cell>
          <cell r="G233" t="str">
            <v>-</v>
          </cell>
          <cell r="H233" t="str">
            <v>--------------</v>
          </cell>
          <cell r="I233" t="str">
            <v>-</v>
          </cell>
          <cell r="J233" t="str">
            <v>--------------</v>
          </cell>
          <cell r="K233" t="str">
            <v>--------------</v>
          </cell>
          <cell r="L233" t="str">
            <v>--------------</v>
          </cell>
          <cell r="M233" t="str">
            <v>-</v>
          </cell>
          <cell r="N233" t="str">
            <v>--------------</v>
          </cell>
          <cell r="O233" t="str">
            <v>--------------</v>
          </cell>
          <cell r="P233" t="str">
            <v>------------</v>
          </cell>
          <cell r="Q233" t="str">
            <v>-</v>
          </cell>
          <cell r="R233" t="str">
            <v>--------------</v>
          </cell>
          <cell r="S233" t="str">
            <v>-</v>
          </cell>
          <cell r="T233" t="str">
            <v>--------------</v>
          </cell>
          <cell r="U233" t="str">
            <v>|</v>
          </cell>
          <cell r="AA233" t="str">
            <v>|</v>
          </cell>
          <cell r="AB233" t="str">
            <v>48</v>
          </cell>
          <cell r="AC233" t="str">
            <v>|</v>
          </cell>
          <cell r="AE233" t="str">
            <v>|</v>
          </cell>
          <cell r="AG233" t="str">
            <v>|</v>
          </cell>
          <cell r="AI233" t="str">
            <v>|</v>
          </cell>
          <cell r="AK233" t="str">
            <v>|</v>
          </cell>
          <cell r="AM233" t="str">
            <v>|</v>
          </cell>
          <cell r="AO233" t="str">
            <v>|</v>
          </cell>
          <cell r="AQ233" t="str">
            <v>|</v>
          </cell>
        </row>
        <row r="234">
          <cell r="A234" t="str">
            <v>|</v>
          </cell>
          <cell r="C234" t="str">
            <v>|</v>
          </cell>
          <cell r="U234" t="str">
            <v>|</v>
          </cell>
          <cell r="AA234" t="str">
            <v>|</v>
          </cell>
          <cell r="AB234" t="str">
            <v>49</v>
          </cell>
          <cell r="AC234" t="str">
            <v>|</v>
          </cell>
          <cell r="AE234" t="str">
            <v>|</v>
          </cell>
          <cell r="AG234" t="str">
            <v>|</v>
          </cell>
          <cell r="AI234" t="str">
            <v>|</v>
          </cell>
          <cell r="AK234" t="str">
            <v>|</v>
          </cell>
          <cell r="AM234" t="str">
            <v>|</v>
          </cell>
          <cell r="AO234" t="str">
            <v>|</v>
          </cell>
          <cell r="AQ234" t="str">
            <v>|</v>
          </cell>
        </row>
        <row r="235">
          <cell r="A235" t="str">
            <v>|</v>
          </cell>
          <cell r="C235" t="str">
            <v>|</v>
          </cell>
          <cell r="U235" t="str">
            <v>|</v>
          </cell>
          <cell r="AA235" t="str">
            <v>|</v>
          </cell>
          <cell r="AB235" t="str">
            <v>50</v>
          </cell>
          <cell r="AC235" t="str">
            <v>|</v>
          </cell>
          <cell r="AE235" t="str">
            <v>|</v>
          </cell>
          <cell r="AG235" t="str">
            <v>|</v>
          </cell>
          <cell r="AI235" t="str">
            <v>|</v>
          </cell>
          <cell r="AK235" t="str">
            <v>|</v>
          </cell>
          <cell r="AM235" t="str">
            <v>|</v>
          </cell>
          <cell r="AO235" t="str">
            <v>|</v>
          </cell>
          <cell r="AQ235" t="str">
            <v>|</v>
          </cell>
        </row>
        <row r="236">
          <cell r="A236" t="str">
            <v>|</v>
          </cell>
          <cell r="C236" t="str">
            <v>|</v>
          </cell>
          <cell r="U236" t="str">
            <v>|</v>
          </cell>
          <cell r="AA236" t="str">
            <v>|</v>
          </cell>
          <cell r="AB236" t="str">
            <v>51</v>
          </cell>
          <cell r="AC236" t="str">
            <v>|</v>
          </cell>
          <cell r="AE236" t="str">
            <v>|</v>
          </cell>
          <cell r="AG236" t="str">
            <v>|</v>
          </cell>
          <cell r="AI236" t="str">
            <v>|</v>
          </cell>
          <cell r="AK236" t="str">
            <v>|</v>
          </cell>
          <cell r="AM236" t="str">
            <v>|</v>
          </cell>
          <cell r="AO236" t="str">
            <v>|</v>
          </cell>
          <cell r="AQ236" t="str">
            <v>|</v>
          </cell>
        </row>
        <row r="237">
          <cell r="A237" t="str">
            <v>|</v>
          </cell>
          <cell r="B237" t="str">
            <v>----</v>
          </cell>
          <cell r="C237" t="str">
            <v>-</v>
          </cell>
          <cell r="D237" t="str">
            <v>-----------------------------</v>
          </cell>
          <cell r="E237" t="str">
            <v>-</v>
          </cell>
          <cell r="F237" t="str">
            <v>-</v>
          </cell>
          <cell r="G237" t="str">
            <v>-</v>
          </cell>
          <cell r="H237" t="str">
            <v>--------------</v>
          </cell>
          <cell r="I237" t="str">
            <v>-</v>
          </cell>
          <cell r="J237" t="str">
            <v>--------------</v>
          </cell>
          <cell r="K237" t="str">
            <v>--------------</v>
          </cell>
          <cell r="L237" t="str">
            <v>--------------</v>
          </cell>
          <cell r="M237" t="str">
            <v>-</v>
          </cell>
          <cell r="N237" t="str">
            <v>--------------</v>
          </cell>
          <cell r="O237" t="str">
            <v>--------------</v>
          </cell>
          <cell r="P237" t="str">
            <v>------------</v>
          </cell>
          <cell r="Q237" t="str">
            <v>-</v>
          </cell>
          <cell r="R237" t="str">
            <v>--------------</v>
          </cell>
          <cell r="S237" t="str">
            <v>-</v>
          </cell>
          <cell r="T237" t="str">
            <v>--------------</v>
          </cell>
          <cell r="U237" t="str">
            <v>|</v>
          </cell>
          <cell r="AA237" t="str">
            <v>|</v>
          </cell>
          <cell r="AB237" t="str">
            <v>52</v>
          </cell>
          <cell r="AC237" t="str">
            <v>|</v>
          </cell>
          <cell r="AD237" t="str">
            <v>-----------------------------</v>
          </cell>
          <cell r="AE237" t="str">
            <v>-</v>
          </cell>
          <cell r="AF237" t="str">
            <v>------</v>
          </cell>
          <cell r="AG237" t="str">
            <v>-</v>
          </cell>
          <cell r="AH237" t="str">
            <v>--------------</v>
          </cell>
          <cell r="AI237" t="str">
            <v>-</v>
          </cell>
          <cell r="AJ237" t="str">
            <v>--------------</v>
          </cell>
          <cell r="AK237" t="str">
            <v>--------------</v>
          </cell>
          <cell r="AL237" t="str">
            <v>--------------</v>
          </cell>
          <cell r="AM237" t="str">
            <v>-</v>
          </cell>
          <cell r="AN237" t="str">
            <v>-</v>
          </cell>
          <cell r="AO237" t="str">
            <v>-</v>
          </cell>
          <cell r="AP237" t="str">
            <v>-</v>
          </cell>
          <cell r="AQ237" t="str">
            <v>|</v>
          </cell>
        </row>
        <row r="238">
          <cell r="A238" t="str">
            <v>|</v>
          </cell>
          <cell r="U238" t="str">
            <v>|</v>
          </cell>
          <cell r="AA238" t="str">
            <v>|</v>
          </cell>
          <cell r="AB238" t="str">
            <v>53</v>
          </cell>
          <cell r="AC238" t="str">
            <v>|</v>
          </cell>
          <cell r="AM238" t="str">
            <v>TOTAL DA FOLHA</v>
          </cell>
          <cell r="AO238" t="str">
            <v>|</v>
          </cell>
          <cell r="AP238">
            <v>0</v>
          </cell>
          <cell r="AQ238" t="str">
            <v>|</v>
          </cell>
        </row>
        <row r="239">
          <cell r="A239" t="str">
            <v>*</v>
          </cell>
          <cell r="B239" t="str">
            <v>====</v>
          </cell>
          <cell r="C239" t="str">
            <v>=</v>
          </cell>
          <cell r="D239" t="str">
            <v>=============================</v>
          </cell>
          <cell r="E239" t="str">
            <v>=</v>
          </cell>
          <cell r="F239" t="str">
            <v>=</v>
          </cell>
          <cell r="G239" t="str">
            <v>=</v>
          </cell>
          <cell r="H239" t="str">
            <v>==============</v>
          </cell>
          <cell r="I239" t="str">
            <v>=</v>
          </cell>
          <cell r="J239" t="str">
            <v>==============</v>
          </cell>
          <cell r="K239" t="str">
            <v>==============</v>
          </cell>
          <cell r="L239" t="str">
            <v>==============</v>
          </cell>
          <cell r="M239" t="str">
            <v>=</v>
          </cell>
          <cell r="N239" t="str">
            <v>==============</v>
          </cell>
          <cell r="O239" t="str">
            <v>==============</v>
          </cell>
          <cell r="P239" t="str">
            <v>============</v>
          </cell>
          <cell r="Q239" t="str">
            <v>=</v>
          </cell>
          <cell r="R239" t="str">
            <v>==============</v>
          </cell>
          <cell r="S239" t="str">
            <v>=</v>
          </cell>
          <cell r="T239" t="str">
            <v>==============</v>
          </cell>
          <cell r="U239" t="str">
            <v>*</v>
          </cell>
          <cell r="AA239" t="str">
            <v>*</v>
          </cell>
          <cell r="AB239" t="str">
            <v>====</v>
          </cell>
          <cell r="AC239" t="str">
            <v>=</v>
          </cell>
          <cell r="AD239" t="str">
            <v>=============================</v>
          </cell>
          <cell r="AE239" t="str">
            <v>=</v>
          </cell>
          <cell r="AF239" t="str">
            <v>======</v>
          </cell>
          <cell r="AG239" t="str">
            <v>=</v>
          </cell>
          <cell r="AH239" t="str">
            <v>==============</v>
          </cell>
          <cell r="AI239" t="str">
            <v>=</v>
          </cell>
          <cell r="AJ239" t="str">
            <v>==============</v>
          </cell>
          <cell r="AK239" t="str">
            <v>==============</v>
          </cell>
          <cell r="AL239" t="str">
            <v>==============</v>
          </cell>
          <cell r="AM239" t="str">
            <v>=</v>
          </cell>
          <cell r="AN239" t="str">
            <v>==============</v>
          </cell>
          <cell r="AO239" t="str">
            <v>=</v>
          </cell>
          <cell r="AP239" t="str">
            <v>=</v>
          </cell>
          <cell r="AQ239" t="str">
            <v>*</v>
          </cell>
        </row>
        <row r="241">
          <cell r="F241" t="str">
            <v>OBRA:</v>
          </cell>
          <cell r="AA241" t="str">
            <v xml:space="preserve">FOLHA DE CUSTOS UNITARIOS BASICOS </v>
          </cell>
          <cell r="AF241" t="str">
            <v>OBRA:</v>
          </cell>
          <cell r="AH241" t="str">
            <v>ELÉTRICA DB 1</v>
          </cell>
          <cell r="AK241" t="str">
            <v>Nr. PROPOSTA :</v>
          </cell>
          <cell r="AM241" t="str">
            <v>CODERN - REFORMA ELÉTRICA DB 1</v>
          </cell>
        </row>
        <row r="242">
          <cell r="D242" t="str">
            <v>=============================</v>
          </cell>
          <cell r="E242" t="str">
            <v>=</v>
          </cell>
          <cell r="F242" t="str">
            <v>=</v>
          </cell>
          <cell r="G242" t="str">
            <v>=</v>
          </cell>
          <cell r="AA242" t="str">
            <v>*</v>
          </cell>
          <cell r="AB242" t="str">
            <v>====</v>
          </cell>
          <cell r="AC242" t="str">
            <v>=</v>
          </cell>
          <cell r="AD242" t="str">
            <v>=============================</v>
          </cell>
          <cell r="AE242" t="str">
            <v>=</v>
          </cell>
          <cell r="AF242" t="str">
            <v>======</v>
          </cell>
          <cell r="AG242" t="str">
            <v>=</v>
          </cell>
          <cell r="AH242" t="str">
            <v>==============</v>
          </cell>
          <cell r="AI242" t="str">
            <v>=</v>
          </cell>
          <cell r="AJ242" t="str">
            <v>==============</v>
          </cell>
          <cell r="AK242" t="str">
            <v>=</v>
          </cell>
          <cell r="AL242" t="str">
            <v>==============</v>
          </cell>
          <cell r="AM242" t="str">
            <v>=</v>
          </cell>
          <cell r="AN242" t="str">
            <v>==============</v>
          </cell>
          <cell r="AO242" t="str">
            <v>=</v>
          </cell>
          <cell r="AP242" t="str">
            <v>=</v>
          </cell>
          <cell r="AQ242" t="str">
            <v>*</v>
          </cell>
        </row>
        <row r="243">
          <cell r="E243" t="str">
            <v>|</v>
          </cell>
          <cell r="F243" t="str">
            <v>QTDADE</v>
          </cell>
          <cell r="G243" t="str">
            <v>|</v>
          </cell>
          <cell r="AA243" t="str">
            <v>|</v>
          </cell>
          <cell r="AB243" t="str">
            <v>SERVICO : TRATAMENTO St 2</v>
          </cell>
          <cell r="AG243" t="str">
            <v>|</v>
          </cell>
          <cell r="AH243" t="str">
            <v>PROD.(m2/hr)</v>
          </cell>
          <cell r="AI243" t="str">
            <v>=</v>
          </cell>
          <cell r="AJ243">
            <v>6</v>
          </cell>
          <cell r="AM243" t="str">
            <v>|</v>
          </cell>
          <cell r="AN243" t="str">
            <v>PRAZO (meses)</v>
          </cell>
          <cell r="AO243" t="str">
            <v>=</v>
          </cell>
          <cell r="AP243">
            <v>0</v>
          </cell>
          <cell r="AQ243" t="str">
            <v>|</v>
          </cell>
        </row>
        <row r="244">
          <cell r="D244" t="str">
            <v>DESCRICAO</v>
          </cell>
          <cell r="E244" t="str">
            <v>|</v>
          </cell>
          <cell r="F244" t="str">
            <v>PREVISTA</v>
          </cell>
          <cell r="G244" t="str">
            <v>|</v>
          </cell>
          <cell r="AA244" t="str">
            <v>|</v>
          </cell>
          <cell r="AB244" t="str">
            <v>----</v>
          </cell>
          <cell r="AC244" t="str">
            <v>-</v>
          </cell>
          <cell r="AD244" t="str">
            <v>-----------------------------</v>
          </cell>
          <cell r="AE244" t="str">
            <v>-</v>
          </cell>
          <cell r="AF244" t="str">
            <v>------</v>
          </cell>
          <cell r="AG244" t="str">
            <v>-</v>
          </cell>
          <cell r="AH244" t="str">
            <v>--------------</v>
          </cell>
          <cell r="AI244" t="str">
            <v>-</v>
          </cell>
          <cell r="AJ244" t="str">
            <v>--------------</v>
          </cell>
          <cell r="AK244" t="str">
            <v>-</v>
          </cell>
          <cell r="AL244" t="str">
            <v>--------------</v>
          </cell>
          <cell r="AM244" t="str">
            <v>-</v>
          </cell>
          <cell r="AN244" t="str">
            <v>-</v>
          </cell>
          <cell r="AO244" t="str">
            <v>-</v>
          </cell>
          <cell r="AP244" t="str">
            <v>-</v>
          </cell>
          <cell r="AQ244" t="str">
            <v>|</v>
          </cell>
        </row>
        <row r="245">
          <cell r="D245" t="str">
            <v>-----------------------------</v>
          </cell>
          <cell r="E245" t="str">
            <v>-</v>
          </cell>
          <cell r="F245" t="str">
            <v>-</v>
          </cell>
          <cell r="G245" t="str">
            <v>-</v>
          </cell>
          <cell r="AA245" t="str">
            <v>|</v>
          </cell>
          <cell r="AC245" t="str">
            <v>|</v>
          </cell>
          <cell r="AE245" t="str">
            <v>|</v>
          </cell>
          <cell r="AG245" t="str">
            <v>|</v>
          </cell>
          <cell r="AI245" t="str">
            <v>|</v>
          </cell>
          <cell r="AJ245" t="str">
            <v>UNITARIO</v>
          </cell>
          <cell r="AK245" t="str">
            <v>|</v>
          </cell>
          <cell r="AM245" t="str">
            <v>|</v>
          </cell>
          <cell r="AN245" t="str">
            <v>R$</v>
          </cell>
          <cell r="AO245" t="str">
            <v>|</v>
          </cell>
          <cell r="AP245" t="str">
            <v>R$ TOTAL</v>
          </cell>
          <cell r="AQ245" t="str">
            <v>|</v>
          </cell>
        </row>
        <row r="246">
          <cell r="D246" t="str">
            <v>MAO DE OBRA / TERCEIROS</v>
          </cell>
          <cell r="E246" t="str">
            <v>|</v>
          </cell>
          <cell r="G246" t="str">
            <v>|</v>
          </cell>
          <cell r="AA246" t="str">
            <v>|</v>
          </cell>
          <cell r="AB246" t="str">
            <v>ITEM</v>
          </cell>
          <cell r="AC246" t="str">
            <v>|</v>
          </cell>
          <cell r="AD246" t="str">
            <v>DESCRICAO</v>
          </cell>
          <cell r="AE246" t="str">
            <v>|</v>
          </cell>
          <cell r="AF246" t="str">
            <v xml:space="preserve"> UNID.</v>
          </cell>
          <cell r="AG246" t="str">
            <v>|</v>
          </cell>
          <cell r="AH246" t="str">
            <v>QUANTIDADE</v>
          </cell>
          <cell r="AI246" t="str">
            <v>|</v>
          </cell>
          <cell r="AJ246" t="str">
            <v>R$ / UN.</v>
          </cell>
          <cell r="AK246" t="str">
            <v>|</v>
          </cell>
          <cell r="AL246" t="str">
            <v>MESES</v>
          </cell>
          <cell r="AM246" t="str">
            <v>|</v>
          </cell>
          <cell r="AN246" t="str">
            <v>TOTAL</v>
          </cell>
          <cell r="AO246" t="str">
            <v>|</v>
          </cell>
          <cell r="AP246" t="str">
            <v>ITEM</v>
          </cell>
          <cell r="AQ246" t="str">
            <v>|</v>
          </cell>
        </row>
        <row r="247">
          <cell r="D247" t="str">
            <v>SERVIÇOS DE MERGULHO</v>
          </cell>
          <cell r="E247" t="str">
            <v>|</v>
          </cell>
          <cell r="F247">
            <v>0</v>
          </cell>
          <cell r="G247" t="str">
            <v>|</v>
          </cell>
          <cell r="AA247" t="str">
            <v>|</v>
          </cell>
          <cell r="AB247" t="str">
            <v>----</v>
          </cell>
          <cell r="AC247" t="str">
            <v>-</v>
          </cell>
          <cell r="AD247" t="str">
            <v>-----------------------------</v>
          </cell>
          <cell r="AE247" t="str">
            <v>-</v>
          </cell>
          <cell r="AF247" t="str">
            <v>------</v>
          </cell>
          <cell r="AG247" t="str">
            <v>-</v>
          </cell>
          <cell r="AH247" t="str">
            <v>--------------</v>
          </cell>
          <cell r="AI247" t="str">
            <v>-</v>
          </cell>
          <cell r="AJ247" t="str">
            <v>--------------</v>
          </cell>
          <cell r="AK247" t="str">
            <v>-</v>
          </cell>
          <cell r="AL247" t="str">
            <v>--------------</v>
          </cell>
          <cell r="AM247" t="str">
            <v>-</v>
          </cell>
          <cell r="AN247" t="str">
            <v>--------------</v>
          </cell>
          <cell r="AO247" t="str">
            <v>-</v>
          </cell>
          <cell r="AP247" t="str">
            <v>-</v>
          </cell>
          <cell r="AQ247" t="str">
            <v>|</v>
          </cell>
        </row>
        <row r="248">
          <cell r="D248" t="str">
            <v>SERVIÇOS DE PINTURA</v>
          </cell>
          <cell r="E248" t="str">
            <v>|</v>
          </cell>
          <cell r="F248">
            <v>0</v>
          </cell>
          <cell r="G248" t="str">
            <v>|</v>
          </cell>
          <cell r="AA248" t="str">
            <v>|</v>
          </cell>
          <cell r="AB248" t="str">
            <v>01</v>
          </cell>
          <cell r="AC248" t="str">
            <v>|</v>
          </cell>
          <cell r="AD248" t="str">
            <v>MAO DE OBRA DIRETA:</v>
          </cell>
          <cell r="AE248" t="str">
            <v>|</v>
          </cell>
          <cell r="AG248" t="str">
            <v>|</v>
          </cell>
          <cell r="AI248" t="str">
            <v>|</v>
          </cell>
          <cell r="AK248" t="str">
            <v>|</v>
          </cell>
          <cell r="AM248" t="str">
            <v>|</v>
          </cell>
          <cell r="AO248" t="str">
            <v>|</v>
          </cell>
          <cell r="AP248">
            <v>0</v>
          </cell>
          <cell r="AQ248" t="str">
            <v>|</v>
          </cell>
        </row>
        <row r="249">
          <cell r="E249" t="str">
            <v>|</v>
          </cell>
          <cell r="F249">
            <v>0</v>
          </cell>
          <cell r="G249" t="str">
            <v>|</v>
          </cell>
          <cell r="AA249" t="str">
            <v>|</v>
          </cell>
          <cell r="AB249" t="str">
            <v>02</v>
          </cell>
          <cell r="AC249" t="str">
            <v>|</v>
          </cell>
          <cell r="AD249" t="str">
            <v xml:space="preserve">CHEFE DE EQUIPE   </v>
          </cell>
          <cell r="AE249" t="str">
            <v>|</v>
          </cell>
          <cell r="AF249" t="str">
            <v>H/mes</v>
          </cell>
          <cell r="AG249" t="str">
            <v>|</v>
          </cell>
          <cell r="AH249">
            <v>0</v>
          </cell>
          <cell r="AI249" t="str">
            <v>|</v>
          </cell>
          <cell r="AJ249">
            <v>1540</v>
          </cell>
          <cell r="AK249" t="str">
            <v>|</v>
          </cell>
          <cell r="AL249">
            <v>0</v>
          </cell>
          <cell r="AM249" t="str">
            <v>|</v>
          </cell>
          <cell r="AN249">
            <v>0</v>
          </cell>
          <cell r="AO249" t="str">
            <v>|</v>
          </cell>
          <cell r="AP249" t="str">
            <v>-</v>
          </cell>
          <cell r="AQ249" t="str">
            <v>|</v>
          </cell>
        </row>
        <row r="250">
          <cell r="D250" t="str">
            <v>-</v>
          </cell>
          <cell r="E250" t="str">
            <v>-</v>
          </cell>
          <cell r="F250" t="str">
            <v>-</v>
          </cell>
          <cell r="G250" t="str">
            <v>-</v>
          </cell>
          <cell r="AA250" t="str">
            <v>|</v>
          </cell>
          <cell r="AB250" t="str">
            <v>03</v>
          </cell>
          <cell r="AC250" t="str">
            <v>|</v>
          </cell>
          <cell r="AD250" t="str">
            <v xml:space="preserve">AJUDANTE          </v>
          </cell>
          <cell r="AE250" t="str">
            <v>|</v>
          </cell>
          <cell r="AF250" t="str">
            <v>H/mes</v>
          </cell>
          <cell r="AG250" t="str">
            <v>|</v>
          </cell>
          <cell r="AH250">
            <v>0</v>
          </cell>
          <cell r="AI250" t="str">
            <v>|</v>
          </cell>
          <cell r="AJ250">
            <v>550</v>
          </cell>
          <cell r="AK250" t="str">
            <v>|</v>
          </cell>
          <cell r="AL250">
            <v>0</v>
          </cell>
          <cell r="AM250" t="str">
            <v>|</v>
          </cell>
          <cell r="AN250">
            <v>0</v>
          </cell>
          <cell r="AO250" t="str">
            <v>|</v>
          </cell>
          <cell r="AQ250" t="str">
            <v>|</v>
          </cell>
        </row>
        <row r="251">
          <cell r="D251" t="str">
            <v>VEICULOS</v>
          </cell>
          <cell r="E251" t="str">
            <v>|</v>
          </cell>
          <cell r="G251" t="str">
            <v>|</v>
          </cell>
          <cell r="AA251" t="str">
            <v>|</v>
          </cell>
          <cell r="AB251" t="str">
            <v>04</v>
          </cell>
          <cell r="AC251" t="str">
            <v>|</v>
          </cell>
          <cell r="AE251" t="str">
            <v>|</v>
          </cell>
          <cell r="AG251" t="str">
            <v>|</v>
          </cell>
          <cell r="AI251" t="str">
            <v>|</v>
          </cell>
          <cell r="AJ251">
            <v>0</v>
          </cell>
          <cell r="AK251" t="str">
            <v>|</v>
          </cell>
          <cell r="AL251">
            <v>0</v>
          </cell>
          <cell r="AM251" t="str">
            <v>|</v>
          </cell>
          <cell r="AN251">
            <v>0</v>
          </cell>
          <cell r="AO251" t="str">
            <v>|</v>
          </cell>
          <cell r="AQ251" t="str">
            <v>|</v>
          </cell>
        </row>
        <row r="252">
          <cell r="D252" t="str">
            <v xml:space="preserve">       CAMINHAO MUNCK</v>
          </cell>
          <cell r="E252" t="str">
            <v>|</v>
          </cell>
          <cell r="F252">
            <v>0</v>
          </cell>
          <cell r="G252" t="str">
            <v>|</v>
          </cell>
          <cell r="AA252" t="str">
            <v>|</v>
          </cell>
          <cell r="AB252" t="str">
            <v>05</v>
          </cell>
          <cell r="AC252" t="str">
            <v>|</v>
          </cell>
          <cell r="AE252" t="str">
            <v>|</v>
          </cell>
          <cell r="AG252" t="str">
            <v>|</v>
          </cell>
          <cell r="AI252" t="str">
            <v>|</v>
          </cell>
          <cell r="AJ252">
            <v>0</v>
          </cell>
          <cell r="AK252" t="str">
            <v>|</v>
          </cell>
          <cell r="AL252">
            <v>0</v>
          </cell>
          <cell r="AM252" t="str">
            <v>|</v>
          </cell>
          <cell r="AN252">
            <v>0</v>
          </cell>
          <cell r="AO252" t="str">
            <v>|</v>
          </cell>
          <cell r="AQ252" t="str">
            <v>|</v>
          </cell>
        </row>
        <row r="253">
          <cell r="D253" t="str">
            <v>CAMINHAO</v>
          </cell>
          <cell r="E253" t="str">
            <v>|</v>
          </cell>
          <cell r="F253">
            <v>0</v>
          </cell>
          <cell r="G253" t="str">
            <v>|</v>
          </cell>
          <cell r="AA253" t="str">
            <v>|</v>
          </cell>
          <cell r="AB253" t="str">
            <v>06</v>
          </cell>
          <cell r="AC253" t="str">
            <v>|</v>
          </cell>
          <cell r="AE253" t="str">
            <v>|</v>
          </cell>
          <cell r="AF253" t="str">
            <v>-</v>
          </cell>
          <cell r="AG253" t="str">
            <v>-</v>
          </cell>
          <cell r="AH253" t="str">
            <v>-</v>
          </cell>
          <cell r="AI253" t="str">
            <v>|</v>
          </cell>
          <cell r="AK253" t="str">
            <v>|</v>
          </cell>
          <cell r="AM253" t="str">
            <v>|</v>
          </cell>
          <cell r="AO253" t="str">
            <v>|</v>
          </cell>
          <cell r="AQ253" t="str">
            <v>|</v>
          </cell>
        </row>
        <row r="254">
          <cell r="D254" t="str">
            <v>ONIBUS</v>
          </cell>
          <cell r="E254" t="str">
            <v>|</v>
          </cell>
          <cell r="F254">
            <v>0</v>
          </cell>
          <cell r="G254" t="str">
            <v>|</v>
          </cell>
          <cell r="AA254" t="str">
            <v>|</v>
          </cell>
          <cell r="AB254" t="str">
            <v>07</v>
          </cell>
          <cell r="AC254" t="str">
            <v>|</v>
          </cell>
          <cell r="AD254" t="str">
            <v xml:space="preserve">                    TOTAL M.O.D.</v>
          </cell>
          <cell r="AG254" t="str">
            <v>|</v>
          </cell>
          <cell r="AH254">
            <v>0</v>
          </cell>
          <cell r="AI254" t="str">
            <v>|</v>
          </cell>
          <cell r="AK254" t="str">
            <v>|</v>
          </cell>
          <cell r="AM254" t="str">
            <v>|</v>
          </cell>
          <cell r="AO254" t="str">
            <v>|</v>
          </cell>
          <cell r="AQ254" t="str">
            <v>|</v>
          </cell>
        </row>
        <row r="255">
          <cell r="D255" t="str">
            <v>F1000 / D40 (similar)</v>
          </cell>
          <cell r="E255" t="str">
            <v>|</v>
          </cell>
          <cell r="F255">
            <v>0</v>
          </cell>
          <cell r="G255" t="str">
            <v>|</v>
          </cell>
          <cell r="AA255" t="str">
            <v>|</v>
          </cell>
          <cell r="AB255" t="str">
            <v>08</v>
          </cell>
          <cell r="AC255" t="str">
            <v>|</v>
          </cell>
          <cell r="AD255" t="str">
            <v>-----------------------------</v>
          </cell>
          <cell r="AE255" t="str">
            <v>-</v>
          </cell>
          <cell r="AF255" t="str">
            <v>------</v>
          </cell>
          <cell r="AG255" t="str">
            <v>-</v>
          </cell>
          <cell r="AH255" t="str">
            <v>--------------</v>
          </cell>
          <cell r="AI255" t="str">
            <v>-</v>
          </cell>
          <cell r="AJ255" t="str">
            <v>--------------</v>
          </cell>
          <cell r="AK255" t="str">
            <v>-</v>
          </cell>
          <cell r="AL255" t="str">
            <v>--------------</v>
          </cell>
          <cell r="AM255" t="str">
            <v>-</v>
          </cell>
          <cell r="AN255" t="str">
            <v>-</v>
          </cell>
          <cell r="AO255" t="str">
            <v>-</v>
          </cell>
          <cell r="AP255" t="str">
            <v>-</v>
          </cell>
          <cell r="AQ255" t="str">
            <v>|</v>
          </cell>
        </row>
        <row r="256">
          <cell r="D256" t="str">
            <v>PAMPA/SAVEIRO</v>
          </cell>
          <cell r="E256" t="str">
            <v>|</v>
          </cell>
          <cell r="F256">
            <v>1</v>
          </cell>
          <cell r="G256" t="str">
            <v>|</v>
          </cell>
          <cell r="AA256" t="str">
            <v>|</v>
          </cell>
          <cell r="AB256" t="str">
            <v>11</v>
          </cell>
          <cell r="AC256" t="str">
            <v>|</v>
          </cell>
          <cell r="AD256" t="str">
            <v>E.P.I'S :</v>
          </cell>
          <cell r="AE256" t="str">
            <v>|</v>
          </cell>
          <cell r="AG256" t="str">
            <v>|</v>
          </cell>
          <cell r="AH256" t="str">
            <v>DURAB.(meses)</v>
          </cell>
          <cell r="AI256" t="str">
            <v>|</v>
          </cell>
          <cell r="AJ256" t="str">
            <v>QTDADE</v>
          </cell>
          <cell r="AK256" t="str">
            <v>|</v>
          </cell>
          <cell r="AL256" t="str">
            <v>R$/UN</v>
          </cell>
          <cell r="AM256" t="str">
            <v>|</v>
          </cell>
          <cell r="AO256" t="str">
            <v>|</v>
          </cell>
          <cell r="AP256">
            <v>0</v>
          </cell>
          <cell r="AQ256" t="str">
            <v>|</v>
          </cell>
        </row>
        <row r="257">
          <cell r="D257" t="str">
            <v>KOMBI</v>
          </cell>
          <cell r="E257" t="str">
            <v>|</v>
          </cell>
          <cell r="F257">
            <v>0</v>
          </cell>
          <cell r="G257" t="str">
            <v>|</v>
          </cell>
          <cell r="AA257" t="str">
            <v>|</v>
          </cell>
          <cell r="AB257" t="str">
            <v>12</v>
          </cell>
          <cell r="AC257" t="str">
            <v>|</v>
          </cell>
          <cell r="AE257" t="str">
            <v>|</v>
          </cell>
          <cell r="AG257" t="str">
            <v>|</v>
          </cell>
          <cell r="AH257" t="str">
            <v>--------------</v>
          </cell>
          <cell r="AI257" t="str">
            <v>|</v>
          </cell>
          <cell r="AJ257" t="str">
            <v>-</v>
          </cell>
          <cell r="AK257" t="str">
            <v>|</v>
          </cell>
          <cell r="AL257" t="str">
            <v>-</v>
          </cell>
          <cell r="AM257" t="str">
            <v>|</v>
          </cell>
          <cell r="AO257" t="str">
            <v>|</v>
          </cell>
          <cell r="AP257" t="str">
            <v>-</v>
          </cell>
          <cell r="AQ257" t="str">
            <v>|</v>
          </cell>
        </row>
        <row r="258">
          <cell r="E258" t="str">
            <v>|</v>
          </cell>
          <cell r="G258" t="str">
            <v>|</v>
          </cell>
          <cell r="AA258" t="str">
            <v>|</v>
          </cell>
          <cell r="AB258" t="str">
            <v>13</v>
          </cell>
          <cell r="AC258" t="str">
            <v>|</v>
          </cell>
          <cell r="AD258" t="str">
            <v xml:space="preserve">          CAPACETE PROTECAO</v>
          </cell>
          <cell r="AE258" t="str">
            <v>|</v>
          </cell>
          <cell r="AF258" t="str">
            <v>pcs.</v>
          </cell>
          <cell r="AG258" t="str">
            <v>|</v>
          </cell>
          <cell r="AH258">
            <v>6</v>
          </cell>
          <cell r="AI258" t="str">
            <v>|</v>
          </cell>
          <cell r="AJ258">
            <v>0</v>
          </cell>
          <cell r="AK258" t="str">
            <v>|</v>
          </cell>
          <cell r="AL258">
            <v>11</v>
          </cell>
          <cell r="AM258" t="str">
            <v>|</v>
          </cell>
          <cell r="AN258">
            <v>0</v>
          </cell>
          <cell r="AO258" t="str">
            <v>|</v>
          </cell>
          <cell r="AQ258" t="str">
            <v>|</v>
          </cell>
        </row>
        <row r="259">
          <cell r="D259" t="str">
            <v>-</v>
          </cell>
          <cell r="E259" t="str">
            <v>-</v>
          </cell>
          <cell r="F259" t="str">
            <v>-</v>
          </cell>
          <cell r="G259" t="str">
            <v>-</v>
          </cell>
          <cell r="AA259" t="str">
            <v>|</v>
          </cell>
          <cell r="AB259" t="str">
            <v>14</v>
          </cell>
          <cell r="AC259" t="str">
            <v>|</v>
          </cell>
          <cell r="AD259" t="str">
            <v xml:space="preserve">          MACACAO          </v>
          </cell>
          <cell r="AE259" t="str">
            <v>|</v>
          </cell>
          <cell r="AF259" t="str">
            <v>pcs.</v>
          </cell>
          <cell r="AG259" t="str">
            <v>|</v>
          </cell>
          <cell r="AH259">
            <v>2</v>
          </cell>
          <cell r="AI259" t="str">
            <v>|</v>
          </cell>
          <cell r="AJ259">
            <v>0</v>
          </cell>
          <cell r="AK259" t="str">
            <v>|</v>
          </cell>
          <cell r="AL259">
            <v>42</v>
          </cell>
          <cell r="AM259" t="str">
            <v>|</v>
          </cell>
          <cell r="AN259">
            <v>0</v>
          </cell>
          <cell r="AO259" t="str">
            <v>|</v>
          </cell>
          <cell r="AQ259" t="str">
            <v>|</v>
          </cell>
        </row>
        <row r="260">
          <cell r="D260" t="str">
            <v>ANDAIMES / BALANCINS :</v>
          </cell>
          <cell r="E260" t="str">
            <v>|</v>
          </cell>
          <cell r="G260" t="str">
            <v>|</v>
          </cell>
          <cell r="AA260" t="str">
            <v>|</v>
          </cell>
          <cell r="AB260" t="str">
            <v>15</v>
          </cell>
          <cell r="AC260" t="str">
            <v>|</v>
          </cell>
          <cell r="AD260" t="str">
            <v xml:space="preserve">          BOTA DE SEGURANCA</v>
          </cell>
          <cell r="AE260" t="str">
            <v>|</v>
          </cell>
          <cell r="AF260" t="str">
            <v>pcs.</v>
          </cell>
          <cell r="AG260" t="str">
            <v>|</v>
          </cell>
          <cell r="AH260">
            <v>3</v>
          </cell>
          <cell r="AI260" t="str">
            <v>|</v>
          </cell>
          <cell r="AJ260">
            <v>0</v>
          </cell>
          <cell r="AK260" t="str">
            <v>|</v>
          </cell>
          <cell r="AL260">
            <v>35</v>
          </cell>
          <cell r="AM260" t="str">
            <v>|</v>
          </cell>
          <cell r="AN260">
            <v>0</v>
          </cell>
          <cell r="AO260" t="str">
            <v>|</v>
          </cell>
          <cell r="AQ260" t="str">
            <v>|</v>
          </cell>
        </row>
        <row r="261">
          <cell r="D261" t="str">
            <v xml:space="preserve">ANDAIMES QUADRO (m)  </v>
          </cell>
          <cell r="E261" t="str">
            <v>|</v>
          </cell>
          <cell r="F261">
            <v>0</v>
          </cell>
          <cell r="G261" t="str">
            <v>|</v>
          </cell>
          <cell r="AA261" t="str">
            <v>|</v>
          </cell>
          <cell r="AB261" t="str">
            <v>16</v>
          </cell>
          <cell r="AC261" t="str">
            <v>|</v>
          </cell>
          <cell r="AD261" t="str">
            <v xml:space="preserve">          OCULOS DE PROTECAO</v>
          </cell>
          <cell r="AE261" t="str">
            <v>|</v>
          </cell>
          <cell r="AF261" t="str">
            <v>pcs.</v>
          </cell>
          <cell r="AG261" t="str">
            <v>|</v>
          </cell>
          <cell r="AH261">
            <v>3</v>
          </cell>
          <cell r="AI261" t="str">
            <v>|</v>
          </cell>
          <cell r="AJ261">
            <v>0</v>
          </cell>
          <cell r="AK261" t="str">
            <v>|</v>
          </cell>
          <cell r="AL261">
            <v>12</v>
          </cell>
          <cell r="AM261" t="str">
            <v>|</v>
          </cell>
          <cell r="AN261">
            <v>0</v>
          </cell>
          <cell r="AO261" t="str">
            <v>|</v>
          </cell>
          <cell r="AQ261" t="str">
            <v>|</v>
          </cell>
        </row>
        <row r="262">
          <cell r="D262" t="str">
            <v xml:space="preserve">ANDAIMES TUBUL. (m)  </v>
          </cell>
          <cell r="E262" t="str">
            <v>|</v>
          </cell>
          <cell r="F262">
            <v>0</v>
          </cell>
          <cell r="G262" t="str">
            <v>|</v>
          </cell>
          <cell r="AA262" t="str">
            <v>|</v>
          </cell>
          <cell r="AB262" t="str">
            <v>17</v>
          </cell>
          <cell r="AC262" t="str">
            <v>|</v>
          </cell>
          <cell r="AD262" t="str">
            <v xml:space="preserve">         LUVA RASPA CANO CURTO</v>
          </cell>
          <cell r="AE262" t="str">
            <v>|</v>
          </cell>
          <cell r="AF262" t="str">
            <v>pcs.</v>
          </cell>
          <cell r="AG262" t="str">
            <v>|</v>
          </cell>
          <cell r="AH262">
            <v>3</v>
          </cell>
          <cell r="AI262" t="str">
            <v>|</v>
          </cell>
          <cell r="AJ262">
            <v>0</v>
          </cell>
          <cell r="AK262" t="str">
            <v>|</v>
          </cell>
          <cell r="AL262">
            <v>8</v>
          </cell>
          <cell r="AM262" t="str">
            <v>|</v>
          </cell>
          <cell r="AN262">
            <v>0</v>
          </cell>
          <cell r="AO262" t="str">
            <v>|</v>
          </cell>
          <cell r="AQ262" t="str">
            <v>|</v>
          </cell>
        </row>
        <row r="263">
          <cell r="D263" t="str">
            <v xml:space="preserve">       DIAGON.ANDAIME QUADRO  </v>
          </cell>
          <cell r="E263" t="str">
            <v>|</v>
          </cell>
          <cell r="F263">
            <v>0</v>
          </cell>
          <cell r="G263" t="str">
            <v>|</v>
          </cell>
          <cell r="AA263" t="str">
            <v>|</v>
          </cell>
          <cell r="AB263" t="str">
            <v>18</v>
          </cell>
          <cell r="AC263" t="str">
            <v>|</v>
          </cell>
          <cell r="AD263" t="str">
            <v>-----------------------------</v>
          </cell>
          <cell r="AE263" t="str">
            <v>-</v>
          </cell>
          <cell r="AF263" t="str">
            <v>------</v>
          </cell>
          <cell r="AG263" t="str">
            <v>-</v>
          </cell>
          <cell r="AH263" t="str">
            <v>--------------</v>
          </cell>
          <cell r="AI263" t="str">
            <v>-</v>
          </cell>
          <cell r="AJ263" t="str">
            <v>--------------</v>
          </cell>
          <cell r="AK263" t="str">
            <v>-</v>
          </cell>
          <cell r="AL263" t="str">
            <v>--------------</v>
          </cell>
          <cell r="AM263" t="str">
            <v>-</v>
          </cell>
          <cell r="AN263" t="str">
            <v>-</v>
          </cell>
          <cell r="AO263" t="str">
            <v>-</v>
          </cell>
          <cell r="AP263" t="str">
            <v>-</v>
          </cell>
          <cell r="AQ263" t="str">
            <v>|</v>
          </cell>
        </row>
        <row r="264">
          <cell r="D264" t="str">
            <v>LUVAS P/ ANDAIME TUB.</v>
          </cell>
          <cell r="E264" t="str">
            <v>|</v>
          </cell>
          <cell r="F264">
            <v>0</v>
          </cell>
          <cell r="G264" t="str">
            <v>|</v>
          </cell>
          <cell r="AA264" t="str">
            <v>|</v>
          </cell>
          <cell r="AB264" t="str">
            <v>19</v>
          </cell>
          <cell r="AC264" t="str">
            <v>|</v>
          </cell>
          <cell r="AD264" t="str">
            <v>DESPESAS ADMINISTRATIVAS :</v>
          </cell>
          <cell r="AE264" t="str">
            <v>|</v>
          </cell>
          <cell r="AG264" t="str">
            <v>|</v>
          </cell>
          <cell r="AI264" t="str">
            <v>|</v>
          </cell>
          <cell r="AK264" t="str">
            <v>|</v>
          </cell>
          <cell r="AM264" t="str">
            <v>|</v>
          </cell>
          <cell r="AO264" t="str">
            <v>|</v>
          </cell>
          <cell r="AP264">
            <v>0</v>
          </cell>
          <cell r="AQ264" t="str">
            <v>|</v>
          </cell>
        </row>
        <row r="265">
          <cell r="D265" t="str">
            <v xml:space="preserve">       BALANCINS</v>
          </cell>
          <cell r="E265" t="str">
            <v>|</v>
          </cell>
          <cell r="F265">
            <v>0</v>
          </cell>
          <cell r="G265" t="str">
            <v>|</v>
          </cell>
          <cell r="AA265" t="str">
            <v>|</v>
          </cell>
          <cell r="AB265" t="str">
            <v>20</v>
          </cell>
          <cell r="AC265" t="str">
            <v>|</v>
          </cell>
          <cell r="AD265" t="str">
            <v xml:space="preserve">          CAFE' MANHA</v>
          </cell>
          <cell r="AE265" t="str">
            <v>|</v>
          </cell>
          <cell r="AF265" t="str">
            <v>un/mes</v>
          </cell>
          <cell r="AG265" t="str">
            <v>|</v>
          </cell>
          <cell r="AH265">
            <v>0</v>
          </cell>
          <cell r="AI265" t="str">
            <v>|</v>
          </cell>
          <cell r="AJ265">
            <v>5</v>
          </cell>
          <cell r="AK265" t="str">
            <v>|</v>
          </cell>
          <cell r="AL265">
            <v>0</v>
          </cell>
          <cell r="AM265" t="str">
            <v>|</v>
          </cell>
          <cell r="AN265">
            <v>0</v>
          </cell>
          <cell r="AO265" t="str">
            <v>|</v>
          </cell>
          <cell r="AP265" t="str">
            <v>-</v>
          </cell>
          <cell r="AQ265" t="str">
            <v>|</v>
          </cell>
        </row>
        <row r="266">
          <cell r="D266" t="str">
            <v>FERRAMENTAS :</v>
          </cell>
          <cell r="E266" t="str">
            <v>|</v>
          </cell>
          <cell r="G266" t="str">
            <v>|</v>
          </cell>
          <cell r="AA266" t="str">
            <v>|</v>
          </cell>
          <cell r="AB266" t="str">
            <v>21</v>
          </cell>
          <cell r="AC266" t="str">
            <v>|</v>
          </cell>
          <cell r="AD266" t="str">
            <v xml:space="preserve">          REFEICAO (ALMOCO)</v>
          </cell>
          <cell r="AE266" t="str">
            <v>|</v>
          </cell>
          <cell r="AF266" t="str">
            <v>un/mes</v>
          </cell>
          <cell r="AG266" t="str">
            <v>|</v>
          </cell>
          <cell r="AH266">
            <v>0</v>
          </cell>
          <cell r="AI266" t="str">
            <v>|</v>
          </cell>
          <cell r="AJ266">
            <v>10</v>
          </cell>
          <cell r="AK266" t="str">
            <v>|</v>
          </cell>
          <cell r="AL266">
            <v>0</v>
          </cell>
          <cell r="AM266" t="str">
            <v>|</v>
          </cell>
          <cell r="AN266">
            <v>0</v>
          </cell>
          <cell r="AO266" t="str">
            <v>|</v>
          </cell>
          <cell r="AQ266" t="str">
            <v>|</v>
          </cell>
        </row>
        <row r="267">
          <cell r="D267" t="str">
            <v xml:space="preserve">       PISTOLA AGULHAS</v>
          </cell>
          <cell r="E267" t="str">
            <v>|</v>
          </cell>
          <cell r="F267">
            <v>0</v>
          </cell>
          <cell r="G267" t="str">
            <v>|</v>
          </cell>
          <cell r="AA267" t="str">
            <v>|</v>
          </cell>
          <cell r="AB267" t="str">
            <v>22</v>
          </cell>
          <cell r="AC267" t="str">
            <v>|</v>
          </cell>
          <cell r="AD267" t="str">
            <v xml:space="preserve">          REFEICAO (JANTA)</v>
          </cell>
          <cell r="AE267" t="str">
            <v>|</v>
          </cell>
          <cell r="AF267" t="str">
            <v>un/mes</v>
          </cell>
          <cell r="AG267" t="str">
            <v>|</v>
          </cell>
          <cell r="AI267" t="str">
            <v>|</v>
          </cell>
          <cell r="AJ267">
            <v>10</v>
          </cell>
          <cell r="AK267" t="str">
            <v>|</v>
          </cell>
          <cell r="AL267">
            <v>0</v>
          </cell>
          <cell r="AM267" t="str">
            <v>|</v>
          </cell>
          <cell r="AN267">
            <v>0</v>
          </cell>
          <cell r="AO267" t="str">
            <v>|</v>
          </cell>
          <cell r="AQ267" t="str">
            <v>|</v>
          </cell>
        </row>
        <row r="268">
          <cell r="D268" t="str">
            <v xml:space="preserve">       LIXADEIRA ELETRICA</v>
          </cell>
          <cell r="E268" t="str">
            <v>|</v>
          </cell>
          <cell r="F268">
            <v>0</v>
          </cell>
          <cell r="G268" t="str">
            <v>|</v>
          </cell>
          <cell r="AA268" t="str">
            <v>|</v>
          </cell>
          <cell r="AB268" t="str">
            <v>23</v>
          </cell>
          <cell r="AC268" t="str">
            <v>|</v>
          </cell>
          <cell r="AE268" t="str">
            <v>|</v>
          </cell>
          <cell r="AG268" t="str">
            <v>|</v>
          </cell>
          <cell r="AI268" t="str">
            <v>|</v>
          </cell>
          <cell r="AK268" t="str">
            <v>|</v>
          </cell>
          <cell r="AM268" t="str">
            <v>|</v>
          </cell>
          <cell r="AN268">
            <v>0</v>
          </cell>
          <cell r="AO268" t="str">
            <v>|</v>
          </cell>
          <cell r="AQ268" t="str">
            <v>|</v>
          </cell>
        </row>
        <row r="269">
          <cell r="D269" t="str">
            <v xml:space="preserve">       LIXADEIRA PNEUMATICA</v>
          </cell>
          <cell r="E269" t="str">
            <v>|</v>
          </cell>
          <cell r="F269">
            <v>0</v>
          </cell>
          <cell r="G269" t="str">
            <v>|</v>
          </cell>
          <cell r="AA269" t="str">
            <v>|</v>
          </cell>
          <cell r="AB269" t="str">
            <v>24</v>
          </cell>
          <cell r="AC269" t="str">
            <v>|</v>
          </cell>
          <cell r="AE269" t="str">
            <v>|</v>
          </cell>
          <cell r="AG269" t="str">
            <v>|</v>
          </cell>
          <cell r="AI269" t="str">
            <v>|</v>
          </cell>
          <cell r="AK269" t="str">
            <v>|</v>
          </cell>
          <cell r="AM269" t="str">
            <v>|</v>
          </cell>
          <cell r="AN269">
            <v>0</v>
          </cell>
          <cell r="AO269" t="str">
            <v>|</v>
          </cell>
          <cell r="AQ269" t="str">
            <v>|</v>
          </cell>
        </row>
        <row r="270">
          <cell r="D270" t="str">
            <v xml:space="preserve">PISTOLA PINTURA      </v>
          </cell>
          <cell r="E270" t="str">
            <v>|</v>
          </cell>
          <cell r="F270">
            <v>4</v>
          </cell>
          <cell r="G270" t="str">
            <v>|</v>
          </cell>
          <cell r="AA270" t="str">
            <v>|</v>
          </cell>
          <cell r="AB270" t="str">
            <v>25</v>
          </cell>
          <cell r="AC270" t="str">
            <v>|</v>
          </cell>
          <cell r="AD270" t="str">
            <v>-----------------------------</v>
          </cell>
          <cell r="AE270" t="str">
            <v>-</v>
          </cell>
          <cell r="AF270" t="str">
            <v>------</v>
          </cell>
          <cell r="AG270" t="str">
            <v>-</v>
          </cell>
          <cell r="AH270" t="str">
            <v>--------------</v>
          </cell>
          <cell r="AI270" t="str">
            <v>-</v>
          </cell>
          <cell r="AJ270" t="str">
            <v>--------------</v>
          </cell>
          <cell r="AK270" t="str">
            <v>-</v>
          </cell>
          <cell r="AL270" t="str">
            <v>--------------</v>
          </cell>
          <cell r="AM270" t="str">
            <v>-</v>
          </cell>
          <cell r="AN270" t="str">
            <v>-</v>
          </cell>
          <cell r="AO270" t="str">
            <v>-</v>
          </cell>
          <cell r="AP270" t="str">
            <v>-</v>
          </cell>
          <cell r="AQ270" t="str">
            <v>|</v>
          </cell>
        </row>
        <row r="271">
          <cell r="D271" t="str">
            <v xml:space="preserve">FILTRO PISTOLA       </v>
          </cell>
          <cell r="E271" t="str">
            <v>|</v>
          </cell>
          <cell r="F271">
            <v>1</v>
          </cell>
          <cell r="G271" t="str">
            <v>|</v>
          </cell>
          <cell r="AA271" t="str">
            <v>|</v>
          </cell>
          <cell r="AB271" t="str">
            <v>26</v>
          </cell>
          <cell r="AC271" t="str">
            <v>|</v>
          </cell>
          <cell r="AD271" t="str">
            <v>MATERIAIS CONSUMO :</v>
          </cell>
          <cell r="AE271" t="str">
            <v>|</v>
          </cell>
          <cell r="AG271" t="str">
            <v>|</v>
          </cell>
          <cell r="AH271" t="str">
            <v>REND.(m2/un.)</v>
          </cell>
          <cell r="AI271" t="str">
            <v>|</v>
          </cell>
          <cell r="AK271" t="str">
            <v>|</v>
          </cell>
          <cell r="AM271" t="str">
            <v>|</v>
          </cell>
          <cell r="AO271" t="str">
            <v>|</v>
          </cell>
          <cell r="AP271">
            <v>0</v>
          </cell>
          <cell r="AQ271" t="str">
            <v>|</v>
          </cell>
        </row>
        <row r="272">
          <cell r="D272" t="str">
            <v>EQUIPAMENTOS :</v>
          </cell>
          <cell r="E272" t="str">
            <v>|</v>
          </cell>
          <cell r="G272" t="str">
            <v>|</v>
          </cell>
          <cell r="AA272" t="str">
            <v>|</v>
          </cell>
          <cell r="AB272" t="str">
            <v>27</v>
          </cell>
          <cell r="AC272" t="str">
            <v>|</v>
          </cell>
          <cell r="AE272" t="str">
            <v>|</v>
          </cell>
          <cell r="AG272" t="str">
            <v>|</v>
          </cell>
          <cell r="AH272" t="str">
            <v>--------------</v>
          </cell>
          <cell r="AI272" t="str">
            <v>|</v>
          </cell>
          <cell r="AK272" t="str">
            <v>|</v>
          </cell>
          <cell r="AM272" t="str">
            <v>|</v>
          </cell>
          <cell r="AO272" t="str">
            <v>|</v>
          </cell>
          <cell r="AP272" t="str">
            <v>-</v>
          </cell>
          <cell r="AQ272" t="str">
            <v>|</v>
          </cell>
        </row>
        <row r="273">
          <cell r="D273" t="str">
            <v>MAQUINA DE JATO DUPLO</v>
          </cell>
          <cell r="E273" t="str">
            <v>|</v>
          </cell>
          <cell r="F273">
            <v>0</v>
          </cell>
          <cell r="G273" t="str">
            <v>|</v>
          </cell>
          <cell r="AA273" t="str">
            <v>|</v>
          </cell>
          <cell r="AB273" t="str">
            <v>28</v>
          </cell>
          <cell r="AC273" t="str">
            <v>|</v>
          </cell>
          <cell r="AD273" t="str">
            <v xml:space="preserve">         FOLHA LIXA FERRO</v>
          </cell>
          <cell r="AE273" t="str">
            <v>|</v>
          </cell>
          <cell r="AF273" t="str">
            <v>m2/fl.</v>
          </cell>
          <cell r="AG273" t="str">
            <v>|</v>
          </cell>
          <cell r="AH273">
            <v>20</v>
          </cell>
          <cell r="AI273" t="str">
            <v>|</v>
          </cell>
          <cell r="AJ273">
            <v>0</v>
          </cell>
          <cell r="AK273" t="str">
            <v>|</v>
          </cell>
          <cell r="AL273">
            <v>0.67</v>
          </cell>
          <cell r="AM273" t="str">
            <v>|</v>
          </cell>
          <cell r="AN273">
            <v>0</v>
          </cell>
          <cell r="AO273" t="str">
            <v>|</v>
          </cell>
          <cell r="AQ273" t="str">
            <v>|</v>
          </cell>
        </row>
        <row r="274">
          <cell r="D274" t="str">
            <v>FILTRO DE LINHA</v>
          </cell>
          <cell r="E274" t="str">
            <v>|</v>
          </cell>
          <cell r="F274">
            <v>0</v>
          </cell>
          <cell r="G274" t="str">
            <v>|</v>
          </cell>
          <cell r="AA274" t="str">
            <v>|</v>
          </cell>
          <cell r="AB274" t="str">
            <v>29</v>
          </cell>
          <cell r="AC274" t="str">
            <v>|</v>
          </cell>
          <cell r="AD274" t="str">
            <v xml:space="preserve">         PICADORES DE ACO</v>
          </cell>
          <cell r="AE274" t="str">
            <v>|</v>
          </cell>
          <cell r="AF274" t="str">
            <v>m2/un.</v>
          </cell>
          <cell r="AG274" t="str">
            <v>|</v>
          </cell>
          <cell r="AH274">
            <v>50</v>
          </cell>
          <cell r="AI274" t="str">
            <v>|</v>
          </cell>
          <cell r="AJ274">
            <v>0</v>
          </cell>
          <cell r="AK274" t="str">
            <v>|</v>
          </cell>
          <cell r="AL274">
            <v>3.8</v>
          </cell>
          <cell r="AM274" t="str">
            <v>|</v>
          </cell>
          <cell r="AN274">
            <v>0</v>
          </cell>
          <cell r="AO274" t="str">
            <v>|</v>
          </cell>
          <cell r="AQ274" t="str">
            <v>|</v>
          </cell>
        </row>
        <row r="275">
          <cell r="D275" t="str">
            <v>PULMAO DE AR</v>
          </cell>
          <cell r="E275" t="str">
            <v>|</v>
          </cell>
          <cell r="F275">
            <v>0</v>
          </cell>
          <cell r="G275" t="str">
            <v>|</v>
          </cell>
          <cell r="AA275" t="str">
            <v>|</v>
          </cell>
          <cell r="AB275" t="str">
            <v>30</v>
          </cell>
          <cell r="AC275" t="str">
            <v>|</v>
          </cell>
          <cell r="AD275" t="str">
            <v xml:space="preserve">         ESPATULA ACO</v>
          </cell>
          <cell r="AE275" t="str">
            <v>|</v>
          </cell>
          <cell r="AF275" t="str">
            <v>m2/un.</v>
          </cell>
          <cell r="AG275" t="str">
            <v>|</v>
          </cell>
          <cell r="AH275">
            <v>200</v>
          </cell>
          <cell r="AI275" t="str">
            <v>|</v>
          </cell>
          <cell r="AJ275">
            <v>0</v>
          </cell>
          <cell r="AK275" t="str">
            <v>|</v>
          </cell>
          <cell r="AL275">
            <v>3.23</v>
          </cell>
          <cell r="AM275" t="str">
            <v>|</v>
          </cell>
          <cell r="AN275">
            <v>0</v>
          </cell>
          <cell r="AO275" t="str">
            <v>|</v>
          </cell>
          <cell r="AQ275" t="str">
            <v>|</v>
          </cell>
        </row>
        <row r="276">
          <cell r="D276" t="str">
            <v xml:space="preserve">       MAQ. DE JATO MOLHADO</v>
          </cell>
          <cell r="E276" t="str">
            <v>|</v>
          </cell>
          <cell r="F276">
            <v>0</v>
          </cell>
          <cell r="G276" t="str">
            <v>|</v>
          </cell>
          <cell r="AA276" t="str">
            <v>|</v>
          </cell>
          <cell r="AB276" t="str">
            <v>31</v>
          </cell>
          <cell r="AC276" t="str">
            <v>|</v>
          </cell>
          <cell r="AD276" t="str">
            <v xml:space="preserve">         PALHA DE ACO</v>
          </cell>
          <cell r="AE276" t="str">
            <v>|</v>
          </cell>
          <cell r="AF276" t="str">
            <v>m2/Kg</v>
          </cell>
          <cell r="AG276" t="str">
            <v>|</v>
          </cell>
          <cell r="AH276">
            <v>100</v>
          </cell>
          <cell r="AI276" t="str">
            <v>|</v>
          </cell>
          <cell r="AJ276">
            <v>0</v>
          </cell>
          <cell r="AK276" t="str">
            <v>|</v>
          </cell>
          <cell r="AL276">
            <v>3.5</v>
          </cell>
          <cell r="AM276" t="str">
            <v>|</v>
          </cell>
          <cell r="AN276">
            <v>0</v>
          </cell>
          <cell r="AO276" t="str">
            <v>|</v>
          </cell>
          <cell r="AQ276" t="str">
            <v>|</v>
          </cell>
        </row>
        <row r="277">
          <cell r="D277" t="str">
            <v xml:space="preserve">TANQUE DE AGUA PEQ.  </v>
          </cell>
          <cell r="E277" t="str">
            <v>|</v>
          </cell>
          <cell r="F277">
            <v>0</v>
          </cell>
          <cell r="G277" t="str">
            <v>|</v>
          </cell>
          <cell r="AA277" t="str">
            <v>|</v>
          </cell>
          <cell r="AB277" t="str">
            <v>32</v>
          </cell>
          <cell r="AC277" t="str">
            <v>|</v>
          </cell>
          <cell r="AD277" t="str">
            <v xml:space="preserve">         ESCOVA ACO C/ CABO</v>
          </cell>
          <cell r="AE277" t="str">
            <v>|</v>
          </cell>
          <cell r="AF277" t="str">
            <v>m2/un.</v>
          </cell>
          <cell r="AG277" t="str">
            <v>|</v>
          </cell>
          <cell r="AH277">
            <v>100</v>
          </cell>
          <cell r="AI277" t="str">
            <v>|</v>
          </cell>
          <cell r="AJ277">
            <v>0</v>
          </cell>
          <cell r="AK277" t="str">
            <v>|</v>
          </cell>
          <cell r="AL277">
            <v>1.75</v>
          </cell>
          <cell r="AM277" t="str">
            <v>|</v>
          </cell>
          <cell r="AN277">
            <v>0</v>
          </cell>
          <cell r="AO277" t="str">
            <v>|</v>
          </cell>
          <cell r="AQ277" t="str">
            <v>|</v>
          </cell>
        </row>
        <row r="278">
          <cell r="D278" t="str">
            <v>TQ. DE PRESSAO 2 gls.</v>
          </cell>
          <cell r="E278" t="str">
            <v>|</v>
          </cell>
          <cell r="F278">
            <v>4</v>
          </cell>
          <cell r="G278" t="str">
            <v>|</v>
          </cell>
          <cell r="AA278" t="str">
            <v>|</v>
          </cell>
          <cell r="AB278" t="str">
            <v>33</v>
          </cell>
          <cell r="AC278" t="str">
            <v>|</v>
          </cell>
          <cell r="AD278" t="str">
            <v xml:space="preserve">         MARRETAS</v>
          </cell>
          <cell r="AE278" t="str">
            <v>|</v>
          </cell>
          <cell r="AF278" t="str">
            <v>m2/un.</v>
          </cell>
          <cell r="AG278" t="str">
            <v>|</v>
          </cell>
          <cell r="AH278">
            <v>2000</v>
          </cell>
          <cell r="AI278" t="str">
            <v>|</v>
          </cell>
          <cell r="AJ278">
            <v>0</v>
          </cell>
          <cell r="AK278" t="str">
            <v>|</v>
          </cell>
          <cell r="AL278">
            <v>3.1</v>
          </cell>
          <cell r="AM278" t="str">
            <v>|</v>
          </cell>
          <cell r="AN278">
            <v>0</v>
          </cell>
          <cell r="AO278" t="str">
            <v>|</v>
          </cell>
          <cell r="AQ278" t="str">
            <v>|</v>
          </cell>
        </row>
        <row r="279">
          <cell r="D279" t="str">
            <v>BOMBA DE AIR-LESS cpl</v>
          </cell>
          <cell r="E279" t="str">
            <v>|</v>
          </cell>
          <cell r="F279">
            <v>1</v>
          </cell>
          <cell r="G279" t="str">
            <v>|</v>
          </cell>
          <cell r="AA279" t="str">
            <v>|</v>
          </cell>
          <cell r="AB279" t="str">
            <v>34</v>
          </cell>
          <cell r="AC279" t="str">
            <v>|</v>
          </cell>
          <cell r="AD279" t="str">
            <v xml:space="preserve">         RASPADORES DE ACO</v>
          </cell>
          <cell r="AE279" t="str">
            <v>|</v>
          </cell>
          <cell r="AF279" t="str">
            <v>m2/un.</v>
          </cell>
          <cell r="AG279" t="str">
            <v>|</v>
          </cell>
          <cell r="AH279">
            <v>1000</v>
          </cell>
          <cell r="AI279" t="str">
            <v>|</v>
          </cell>
          <cell r="AJ279">
            <v>0</v>
          </cell>
          <cell r="AK279" t="str">
            <v>|</v>
          </cell>
          <cell r="AL279">
            <v>2.8</v>
          </cell>
          <cell r="AM279" t="str">
            <v>|</v>
          </cell>
          <cell r="AN279">
            <v>0</v>
          </cell>
          <cell r="AO279" t="str">
            <v>|</v>
          </cell>
          <cell r="AQ279" t="str">
            <v>|</v>
          </cell>
        </row>
        <row r="280">
          <cell r="D280" t="str">
            <v xml:space="preserve">DISTRIB. C/ FILTRO   </v>
          </cell>
          <cell r="E280" t="str">
            <v>|</v>
          </cell>
          <cell r="F280">
            <v>1</v>
          </cell>
          <cell r="G280" t="str">
            <v>|</v>
          </cell>
          <cell r="AA280" t="str">
            <v>|</v>
          </cell>
          <cell r="AB280" t="str">
            <v>35</v>
          </cell>
          <cell r="AC280" t="str">
            <v>|</v>
          </cell>
          <cell r="AE280" t="str">
            <v>|</v>
          </cell>
          <cell r="AG280" t="str">
            <v>|</v>
          </cell>
          <cell r="AI280" t="str">
            <v>|</v>
          </cell>
          <cell r="AJ280">
            <v>0</v>
          </cell>
          <cell r="AK280" t="str">
            <v>|</v>
          </cell>
          <cell r="AL280">
            <v>0</v>
          </cell>
          <cell r="AM280" t="str">
            <v>|</v>
          </cell>
          <cell r="AN280">
            <v>0</v>
          </cell>
          <cell r="AO280" t="str">
            <v>|</v>
          </cell>
          <cell r="AQ280" t="str">
            <v>|</v>
          </cell>
        </row>
        <row r="281">
          <cell r="D281" t="str">
            <v>PORQUINHO</v>
          </cell>
          <cell r="E281" t="str">
            <v>|</v>
          </cell>
          <cell r="F281">
            <v>1</v>
          </cell>
          <cell r="G281" t="str">
            <v>|</v>
          </cell>
          <cell r="AA281" t="str">
            <v>|</v>
          </cell>
          <cell r="AB281" t="str">
            <v>36</v>
          </cell>
          <cell r="AC281" t="str">
            <v>|</v>
          </cell>
          <cell r="AE281" t="str">
            <v>|</v>
          </cell>
          <cell r="AG281" t="str">
            <v>|</v>
          </cell>
          <cell r="AI281" t="str">
            <v>|</v>
          </cell>
          <cell r="AJ281">
            <v>0</v>
          </cell>
          <cell r="AK281" t="str">
            <v>|</v>
          </cell>
          <cell r="AL281">
            <v>0</v>
          </cell>
          <cell r="AM281" t="str">
            <v>|</v>
          </cell>
          <cell r="AN281">
            <v>0</v>
          </cell>
          <cell r="AO281" t="str">
            <v>|</v>
          </cell>
          <cell r="AQ281" t="str">
            <v>|</v>
          </cell>
        </row>
        <row r="282">
          <cell r="D282" t="str">
            <v xml:space="preserve">       LUBRIFICADOR LINHA</v>
          </cell>
          <cell r="E282" t="str">
            <v>|</v>
          </cell>
          <cell r="F282">
            <v>0</v>
          </cell>
          <cell r="G282" t="str">
            <v>|</v>
          </cell>
          <cell r="AA282" t="str">
            <v>|</v>
          </cell>
          <cell r="AB282" t="str">
            <v>37</v>
          </cell>
          <cell r="AC282" t="str">
            <v>|</v>
          </cell>
          <cell r="AE282" t="str">
            <v>|</v>
          </cell>
          <cell r="AG282" t="str">
            <v>|</v>
          </cell>
          <cell r="AI282" t="str">
            <v>|</v>
          </cell>
          <cell r="AJ282">
            <v>0</v>
          </cell>
          <cell r="AK282" t="str">
            <v>|</v>
          </cell>
          <cell r="AL282">
            <v>0</v>
          </cell>
          <cell r="AM282" t="str">
            <v>|</v>
          </cell>
          <cell r="AN282">
            <v>0</v>
          </cell>
          <cell r="AO282" t="str">
            <v>|</v>
          </cell>
          <cell r="AQ282" t="str">
            <v>|</v>
          </cell>
        </row>
        <row r="283">
          <cell r="D283" t="str">
            <v xml:space="preserve">       AQUALUNG P/ MERG.</v>
          </cell>
          <cell r="E283" t="str">
            <v>|</v>
          </cell>
          <cell r="F283">
            <v>4</v>
          </cell>
          <cell r="G283" t="str">
            <v>|</v>
          </cell>
          <cell r="AA283" t="str">
            <v>|</v>
          </cell>
          <cell r="AB283" t="str">
            <v>38</v>
          </cell>
          <cell r="AC283" t="str">
            <v>|</v>
          </cell>
          <cell r="AD283" t="str">
            <v>-----------------------------</v>
          </cell>
          <cell r="AE283" t="str">
            <v>-</v>
          </cell>
          <cell r="AF283" t="str">
            <v>------</v>
          </cell>
          <cell r="AG283" t="str">
            <v>-</v>
          </cell>
          <cell r="AH283" t="str">
            <v>--------------</v>
          </cell>
          <cell r="AI283" t="str">
            <v>-</v>
          </cell>
          <cell r="AJ283" t="str">
            <v>--------------</v>
          </cell>
          <cell r="AK283" t="str">
            <v>-</v>
          </cell>
          <cell r="AL283" t="str">
            <v>--------------</v>
          </cell>
          <cell r="AM283" t="str">
            <v>-</v>
          </cell>
          <cell r="AN283" t="str">
            <v>-</v>
          </cell>
          <cell r="AO283" t="str">
            <v>-</v>
          </cell>
          <cell r="AP283" t="str">
            <v>-</v>
          </cell>
          <cell r="AQ283" t="str">
            <v>|</v>
          </cell>
        </row>
        <row r="284">
          <cell r="D284" t="str">
            <v xml:space="preserve">COMPR. ELETR. 750PCM </v>
          </cell>
          <cell r="E284" t="str">
            <v>|</v>
          </cell>
          <cell r="F284">
            <v>0</v>
          </cell>
          <cell r="G284" t="str">
            <v>|</v>
          </cell>
          <cell r="AA284" t="str">
            <v>|</v>
          </cell>
          <cell r="AB284" t="str">
            <v>39</v>
          </cell>
          <cell r="AC284" t="str">
            <v>|</v>
          </cell>
          <cell r="AD284" t="str">
            <v>EQUIPAMENTOS/FERRAMENTAL :</v>
          </cell>
          <cell r="AE284" t="str">
            <v>|</v>
          </cell>
          <cell r="AG284" t="str">
            <v>|</v>
          </cell>
          <cell r="AI284" t="str">
            <v>|</v>
          </cell>
          <cell r="AK284" t="str">
            <v>|</v>
          </cell>
          <cell r="AM284" t="str">
            <v>|</v>
          </cell>
          <cell r="AO284" t="str">
            <v>|</v>
          </cell>
          <cell r="AP284">
            <v>0</v>
          </cell>
          <cell r="AQ284" t="str">
            <v>|</v>
          </cell>
        </row>
        <row r="285">
          <cell r="D285" t="str">
            <v xml:space="preserve">COMPR. ELETR. 250PCM </v>
          </cell>
          <cell r="E285" t="str">
            <v>|</v>
          </cell>
          <cell r="F285">
            <v>0</v>
          </cell>
          <cell r="G285" t="str">
            <v>|</v>
          </cell>
          <cell r="AA285" t="str">
            <v>|</v>
          </cell>
          <cell r="AB285" t="str">
            <v>40</v>
          </cell>
          <cell r="AC285" t="str">
            <v>|</v>
          </cell>
          <cell r="AE285" t="str">
            <v>|</v>
          </cell>
          <cell r="AG285" t="str">
            <v>|</v>
          </cell>
          <cell r="AI285" t="str">
            <v>|</v>
          </cell>
          <cell r="AK285" t="str">
            <v>|</v>
          </cell>
          <cell r="AM285" t="str">
            <v>|</v>
          </cell>
          <cell r="AN285">
            <v>0</v>
          </cell>
          <cell r="AO285" t="str">
            <v>|</v>
          </cell>
          <cell r="AP285" t="str">
            <v>-</v>
          </cell>
          <cell r="AQ285" t="str">
            <v>|</v>
          </cell>
        </row>
        <row r="286">
          <cell r="D286" t="str">
            <v xml:space="preserve">       MAQ. LAVAR ALTA PRESS.</v>
          </cell>
          <cell r="E286" t="str">
            <v>|</v>
          </cell>
          <cell r="F286">
            <v>0</v>
          </cell>
          <cell r="G286" t="str">
            <v>|</v>
          </cell>
          <cell r="AA286" t="str">
            <v>|</v>
          </cell>
          <cell r="AB286" t="str">
            <v>41</v>
          </cell>
          <cell r="AC286" t="str">
            <v>|</v>
          </cell>
          <cell r="AE286" t="str">
            <v>|</v>
          </cell>
          <cell r="AG286" t="str">
            <v>|</v>
          </cell>
          <cell r="AI286" t="str">
            <v>|</v>
          </cell>
          <cell r="AK286" t="str">
            <v>|</v>
          </cell>
          <cell r="AM286" t="str">
            <v>|</v>
          </cell>
          <cell r="AN286">
            <v>0</v>
          </cell>
          <cell r="AO286" t="str">
            <v>|</v>
          </cell>
          <cell r="AQ286" t="str">
            <v>|</v>
          </cell>
        </row>
        <row r="287">
          <cell r="D287" t="str">
            <v xml:space="preserve">EMBARCACAO DE APOIO  </v>
          </cell>
          <cell r="E287" t="str">
            <v>|</v>
          </cell>
          <cell r="F287">
            <v>1</v>
          </cell>
          <cell r="G287" t="str">
            <v>|</v>
          </cell>
          <cell r="AA287" t="str">
            <v>|</v>
          </cell>
          <cell r="AB287" t="str">
            <v>42</v>
          </cell>
          <cell r="AC287" t="str">
            <v>|</v>
          </cell>
          <cell r="AE287" t="str">
            <v>|</v>
          </cell>
          <cell r="AG287" t="str">
            <v>|</v>
          </cell>
          <cell r="AI287" t="str">
            <v>|</v>
          </cell>
          <cell r="AK287" t="str">
            <v>|</v>
          </cell>
          <cell r="AM287" t="str">
            <v>|</v>
          </cell>
          <cell r="AN287">
            <v>0</v>
          </cell>
          <cell r="AO287" t="str">
            <v>|</v>
          </cell>
          <cell r="AQ287" t="str">
            <v>|</v>
          </cell>
        </row>
        <row r="288">
          <cell r="D288" t="str">
            <v>GUINDASTE HIDRÁULICO CAP. 25 Ton</v>
          </cell>
          <cell r="E288" t="str">
            <v>|</v>
          </cell>
          <cell r="F288">
            <v>0</v>
          </cell>
          <cell r="G288" t="str">
            <v>|</v>
          </cell>
          <cell r="AA288" t="str">
            <v>|</v>
          </cell>
          <cell r="AB288" t="str">
            <v>43</v>
          </cell>
          <cell r="AC288" t="str">
            <v>|</v>
          </cell>
          <cell r="AE288" t="str">
            <v>|</v>
          </cell>
          <cell r="AG288" t="str">
            <v>|</v>
          </cell>
          <cell r="AI288" t="str">
            <v>|</v>
          </cell>
          <cell r="AK288" t="str">
            <v>|</v>
          </cell>
          <cell r="AM288" t="str">
            <v>|</v>
          </cell>
          <cell r="AN288">
            <v>0</v>
          </cell>
          <cell r="AO288" t="str">
            <v>|</v>
          </cell>
          <cell r="AQ288" t="str">
            <v>|</v>
          </cell>
        </row>
        <row r="289">
          <cell r="D289" t="str">
            <v>COMPR. 750 PCM DIESEL</v>
          </cell>
          <cell r="E289" t="str">
            <v>|</v>
          </cell>
          <cell r="F289">
            <v>0</v>
          </cell>
          <cell r="G289" t="str">
            <v>|</v>
          </cell>
          <cell r="AA289" t="str">
            <v>|</v>
          </cell>
          <cell r="AB289" t="str">
            <v>44</v>
          </cell>
          <cell r="AC289" t="str">
            <v>|</v>
          </cell>
          <cell r="AE289" t="str">
            <v>|</v>
          </cell>
          <cell r="AG289" t="str">
            <v>|</v>
          </cell>
          <cell r="AI289" t="str">
            <v>|</v>
          </cell>
          <cell r="AK289" t="str">
            <v>|</v>
          </cell>
          <cell r="AM289" t="str">
            <v>|</v>
          </cell>
          <cell r="AN289">
            <v>0</v>
          </cell>
          <cell r="AO289" t="str">
            <v>|</v>
          </cell>
          <cell r="AQ289" t="str">
            <v>|</v>
          </cell>
        </row>
        <row r="290">
          <cell r="D290" t="str">
            <v>COMPR. 365 PCM DIESEL</v>
          </cell>
          <cell r="E290" t="str">
            <v>|</v>
          </cell>
          <cell r="F290">
            <v>0</v>
          </cell>
          <cell r="G290" t="str">
            <v>|</v>
          </cell>
          <cell r="AA290" t="str">
            <v>|</v>
          </cell>
          <cell r="AB290" t="str">
            <v>45</v>
          </cell>
          <cell r="AC290" t="str">
            <v>|</v>
          </cell>
          <cell r="AE290" t="str">
            <v>|</v>
          </cell>
          <cell r="AG290" t="str">
            <v>|</v>
          </cell>
          <cell r="AI290" t="str">
            <v>|</v>
          </cell>
          <cell r="AK290" t="str">
            <v>|</v>
          </cell>
          <cell r="AM290" t="str">
            <v>|</v>
          </cell>
          <cell r="AN290">
            <v>0</v>
          </cell>
          <cell r="AO290" t="str">
            <v>|</v>
          </cell>
          <cell r="AQ290" t="str">
            <v>|</v>
          </cell>
        </row>
        <row r="291">
          <cell r="D291" t="str">
            <v>COMPR. 250 PCM DIESEL</v>
          </cell>
          <cell r="E291" t="str">
            <v>|</v>
          </cell>
          <cell r="F291">
            <v>1</v>
          </cell>
          <cell r="G291" t="str">
            <v>|</v>
          </cell>
          <cell r="AA291" t="str">
            <v>|</v>
          </cell>
          <cell r="AB291" t="str">
            <v>46</v>
          </cell>
          <cell r="AC291" t="str">
            <v>|</v>
          </cell>
          <cell r="AE291" t="str">
            <v>|</v>
          </cell>
          <cell r="AG291" t="str">
            <v>|</v>
          </cell>
          <cell r="AI291" t="str">
            <v>|</v>
          </cell>
          <cell r="AK291" t="str">
            <v>|</v>
          </cell>
          <cell r="AM291" t="str">
            <v>|</v>
          </cell>
          <cell r="AN291">
            <v>0</v>
          </cell>
          <cell r="AO291" t="str">
            <v>|</v>
          </cell>
          <cell r="AQ291" t="str">
            <v>|</v>
          </cell>
        </row>
        <row r="292">
          <cell r="D292" t="str">
            <v xml:space="preserve">COMPR. MERG. DIESEL  </v>
          </cell>
          <cell r="E292" t="str">
            <v>|</v>
          </cell>
          <cell r="F292">
            <v>2</v>
          </cell>
          <cell r="G292" t="str">
            <v>|</v>
          </cell>
          <cell r="AA292" t="str">
            <v>|</v>
          </cell>
          <cell r="AB292" t="str">
            <v>47</v>
          </cell>
          <cell r="AC292" t="str">
            <v>|</v>
          </cell>
          <cell r="AE292" t="str">
            <v>|</v>
          </cell>
          <cell r="AG292" t="str">
            <v>|</v>
          </cell>
          <cell r="AI292" t="str">
            <v>|</v>
          </cell>
          <cell r="AK292" t="str">
            <v>|</v>
          </cell>
          <cell r="AM292" t="str">
            <v>|</v>
          </cell>
          <cell r="AN292">
            <v>0</v>
          </cell>
          <cell r="AO292" t="str">
            <v>|</v>
          </cell>
          <cell r="AQ292" t="str">
            <v>|</v>
          </cell>
        </row>
        <row r="293">
          <cell r="D293" t="str">
            <v xml:space="preserve">GERADOR  60 KVA      </v>
          </cell>
          <cell r="E293" t="str">
            <v>|</v>
          </cell>
          <cell r="F293">
            <v>1</v>
          </cell>
          <cell r="G293" t="str">
            <v>|</v>
          </cell>
          <cell r="AA293" t="str">
            <v>|</v>
          </cell>
          <cell r="AB293" t="str">
            <v>48</v>
          </cell>
          <cell r="AC293" t="str">
            <v>|</v>
          </cell>
          <cell r="AE293" t="str">
            <v>|</v>
          </cell>
          <cell r="AG293" t="str">
            <v>|</v>
          </cell>
          <cell r="AI293" t="str">
            <v>|</v>
          </cell>
          <cell r="AK293" t="str">
            <v>|</v>
          </cell>
          <cell r="AM293" t="str">
            <v>|</v>
          </cell>
          <cell r="AN293">
            <v>0</v>
          </cell>
          <cell r="AO293" t="str">
            <v>|</v>
          </cell>
          <cell r="AQ293" t="str">
            <v>|</v>
          </cell>
        </row>
        <row r="294">
          <cell r="D294" t="str">
            <v>MÁQUINA DE SOLDA</v>
          </cell>
          <cell r="E294" t="str">
            <v>|</v>
          </cell>
          <cell r="F294">
            <v>0</v>
          </cell>
          <cell r="G294" t="str">
            <v>|</v>
          </cell>
          <cell r="AA294" t="str">
            <v>|</v>
          </cell>
          <cell r="AB294" t="str">
            <v>49</v>
          </cell>
          <cell r="AC294" t="str">
            <v>|</v>
          </cell>
          <cell r="AE294" t="str">
            <v>|</v>
          </cell>
          <cell r="AG294" t="str">
            <v>|</v>
          </cell>
          <cell r="AI294" t="str">
            <v>|</v>
          </cell>
          <cell r="AK294" t="str">
            <v>|</v>
          </cell>
          <cell r="AM294" t="str">
            <v>|</v>
          </cell>
          <cell r="AN294">
            <v>0</v>
          </cell>
          <cell r="AO294" t="str">
            <v>|</v>
          </cell>
          <cell r="AQ294" t="str">
            <v>|</v>
          </cell>
        </row>
        <row r="295">
          <cell r="D295" t="str">
            <v>FLUTUANTE 850 Ton.</v>
          </cell>
          <cell r="E295" t="str">
            <v>|</v>
          </cell>
          <cell r="F295">
            <v>0</v>
          </cell>
          <cell r="G295" t="str">
            <v>|</v>
          </cell>
          <cell r="AA295" t="str">
            <v>|</v>
          </cell>
          <cell r="AB295" t="str">
            <v>50</v>
          </cell>
          <cell r="AC295" t="str">
            <v>|</v>
          </cell>
          <cell r="AE295" t="str">
            <v>|</v>
          </cell>
          <cell r="AG295" t="str">
            <v>|</v>
          </cell>
          <cell r="AI295" t="str">
            <v>|</v>
          </cell>
          <cell r="AK295" t="str">
            <v>|</v>
          </cell>
          <cell r="AM295" t="str">
            <v>|</v>
          </cell>
          <cell r="AN295">
            <v>0</v>
          </cell>
          <cell r="AO295" t="str">
            <v>|</v>
          </cell>
          <cell r="AQ295" t="str">
            <v>|</v>
          </cell>
        </row>
        <row r="296">
          <cell r="D296" t="str">
            <v>GUINDASTE TRELIÇADO CAP. 150 Ton.</v>
          </cell>
          <cell r="E296" t="str">
            <v>|</v>
          </cell>
          <cell r="F296">
            <v>0</v>
          </cell>
          <cell r="G296" t="str">
            <v>|</v>
          </cell>
          <cell r="AA296" t="str">
            <v>|</v>
          </cell>
          <cell r="AB296" t="str">
            <v>51</v>
          </cell>
          <cell r="AC296" t="str">
            <v>|</v>
          </cell>
          <cell r="AE296" t="str">
            <v>|</v>
          </cell>
          <cell r="AG296" t="str">
            <v>|</v>
          </cell>
          <cell r="AI296" t="str">
            <v>|</v>
          </cell>
          <cell r="AK296" t="str">
            <v>|</v>
          </cell>
          <cell r="AM296" t="str">
            <v>|</v>
          </cell>
          <cell r="AN296">
            <v>0</v>
          </cell>
          <cell r="AO296" t="str">
            <v>|</v>
          </cell>
          <cell r="AQ296" t="str">
            <v>|</v>
          </cell>
        </row>
        <row r="297">
          <cell r="D297" t="str">
            <v>-----------------------------</v>
          </cell>
          <cell r="E297" t="str">
            <v>-</v>
          </cell>
          <cell r="F297" t="str">
            <v>-</v>
          </cell>
          <cell r="G297" t="str">
            <v>-</v>
          </cell>
          <cell r="AA297" t="str">
            <v>|</v>
          </cell>
          <cell r="AB297" t="str">
            <v>52</v>
          </cell>
          <cell r="AC297" t="str">
            <v>|</v>
          </cell>
          <cell r="AD297" t="str">
            <v>-----------------------------</v>
          </cell>
          <cell r="AE297" t="str">
            <v>-</v>
          </cell>
          <cell r="AF297" t="str">
            <v>------</v>
          </cell>
          <cell r="AG297" t="str">
            <v>-</v>
          </cell>
          <cell r="AH297" t="str">
            <v>--------------</v>
          </cell>
          <cell r="AI297" t="str">
            <v>-</v>
          </cell>
          <cell r="AJ297" t="str">
            <v>--------------</v>
          </cell>
          <cell r="AK297" t="str">
            <v>--------------</v>
          </cell>
          <cell r="AL297" t="str">
            <v>--------------</v>
          </cell>
          <cell r="AM297" t="str">
            <v>-</v>
          </cell>
          <cell r="AN297" t="str">
            <v>-</v>
          </cell>
          <cell r="AO297" t="str">
            <v>-</v>
          </cell>
          <cell r="AP297" t="str">
            <v>-</v>
          </cell>
          <cell r="AQ297" t="str">
            <v>|</v>
          </cell>
        </row>
        <row r="298">
          <cell r="AA298" t="str">
            <v>|</v>
          </cell>
          <cell r="AB298" t="str">
            <v>53</v>
          </cell>
          <cell r="AC298" t="str">
            <v>|</v>
          </cell>
          <cell r="AM298" t="str">
            <v>TOTAL DA FOLHA</v>
          </cell>
          <cell r="AO298" t="str">
            <v>|</v>
          </cell>
          <cell r="AP298">
            <v>0</v>
          </cell>
          <cell r="AQ298" t="str">
            <v>|</v>
          </cell>
        </row>
        <row r="299">
          <cell r="D299" t="str">
            <v>=============================</v>
          </cell>
          <cell r="E299" t="str">
            <v>=</v>
          </cell>
          <cell r="F299" t="str">
            <v>=</v>
          </cell>
          <cell r="G299" t="str">
            <v>=</v>
          </cell>
          <cell r="AA299" t="str">
            <v>*</v>
          </cell>
          <cell r="AB299" t="str">
            <v>====</v>
          </cell>
          <cell r="AC299" t="str">
            <v>=</v>
          </cell>
          <cell r="AD299" t="str">
            <v>=============================</v>
          </cell>
          <cell r="AE299" t="str">
            <v>=</v>
          </cell>
          <cell r="AF299" t="str">
            <v>======</v>
          </cell>
          <cell r="AG299" t="str">
            <v>=</v>
          </cell>
          <cell r="AH299" t="str">
            <v>==============</v>
          </cell>
          <cell r="AI299" t="str">
            <v>=</v>
          </cell>
          <cell r="AJ299" t="str">
            <v>==============</v>
          </cell>
          <cell r="AK299" t="str">
            <v>==============</v>
          </cell>
          <cell r="AL299" t="str">
            <v>==============</v>
          </cell>
          <cell r="AM299" t="str">
            <v>=</v>
          </cell>
          <cell r="AN299" t="str">
            <v>==============</v>
          </cell>
          <cell r="AO299" t="str">
            <v>=</v>
          </cell>
          <cell r="AP299" t="str">
            <v>=</v>
          </cell>
          <cell r="AQ299" t="str">
            <v>*</v>
          </cell>
        </row>
        <row r="301">
          <cell r="A301" t="str">
            <v>MATERIAIS DE CONSUMO - TOTAL</v>
          </cell>
          <cell r="F301" t="str">
            <v>OBRA:</v>
          </cell>
          <cell r="H301" t="str">
            <v>ELÉTRICA DB 1</v>
          </cell>
          <cell r="J301" t="str">
            <v xml:space="preserve">    PROPOSTA :</v>
          </cell>
          <cell r="L301" t="str">
            <v>CODERN - REFORMA ELÉTRICA DB 1</v>
          </cell>
          <cell r="R301">
            <v>39197</v>
          </cell>
          <cell r="T301" t="str">
            <v>folha nr. 5</v>
          </cell>
          <cell r="AA301" t="str">
            <v xml:space="preserve">FOLHA DE CUSTOS UNITARIOS BASICOS </v>
          </cell>
          <cell r="AF301" t="str">
            <v>OBRA:</v>
          </cell>
          <cell r="AH301" t="str">
            <v>ELÉTRICA DB 1</v>
          </cell>
          <cell r="AK301" t="str">
            <v>PROPOSTA :</v>
          </cell>
          <cell r="AM301" t="str">
            <v>CODERN - REFORMA ELÉTRICA DB 1</v>
          </cell>
        </row>
        <row r="302">
          <cell r="A302" t="str">
            <v>*</v>
          </cell>
          <cell r="B302" t="str">
            <v>====</v>
          </cell>
          <cell r="C302" t="str">
            <v>=</v>
          </cell>
          <cell r="D302" t="str">
            <v>=============================</v>
          </cell>
          <cell r="E302" t="str">
            <v>=</v>
          </cell>
          <cell r="F302" t="str">
            <v>=</v>
          </cell>
          <cell r="G302" t="str">
            <v>=</v>
          </cell>
          <cell r="H302" t="str">
            <v>==============</v>
          </cell>
          <cell r="I302" t="str">
            <v>=</v>
          </cell>
          <cell r="J302" t="str">
            <v>==============</v>
          </cell>
          <cell r="K302" t="str">
            <v>=</v>
          </cell>
          <cell r="L302" t="str">
            <v>==============</v>
          </cell>
          <cell r="M302" t="str">
            <v>=</v>
          </cell>
          <cell r="N302" t="str">
            <v>==============</v>
          </cell>
          <cell r="O302" t="str">
            <v>=</v>
          </cell>
          <cell r="P302" t="str">
            <v>============</v>
          </cell>
          <cell r="Q302" t="str">
            <v>=</v>
          </cell>
          <cell r="R302" t="str">
            <v>==============</v>
          </cell>
          <cell r="S302" t="str">
            <v>=</v>
          </cell>
          <cell r="T302" t="str">
            <v>==============</v>
          </cell>
          <cell r="U302" t="str">
            <v>*</v>
          </cell>
          <cell r="AA302" t="str">
            <v>*</v>
          </cell>
          <cell r="AB302" t="str">
            <v>====</v>
          </cell>
          <cell r="AC302" t="str">
            <v>=</v>
          </cell>
          <cell r="AD302" t="str">
            <v>=============================</v>
          </cell>
          <cell r="AE302" t="str">
            <v>=</v>
          </cell>
          <cell r="AF302" t="str">
            <v>======</v>
          </cell>
          <cell r="AG302" t="str">
            <v>=</v>
          </cell>
          <cell r="AH302" t="str">
            <v>==============</v>
          </cell>
          <cell r="AI302" t="str">
            <v>=</v>
          </cell>
          <cell r="AJ302" t="str">
            <v>==============</v>
          </cell>
          <cell r="AK302" t="str">
            <v>=</v>
          </cell>
          <cell r="AL302" t="str">
            <v>==============</v>
          </cell>
          <cell r="AM302" t="str">
            <v>=</v>
          </cell>
          <cell r="AN302" t="str">
            <v>==============</v>
          </cell>
          <cell r="AO302" t="str">
            <v>=</v>
          </cell>
          <cell r="AP302" t="str">
            <v>=</v>
          </cell>
          <cell r="AQ302" t="str">
            <v>*</v>
          </cell>
        </row>
        <row r="303">
          <cell r="A303" t="str">
            <v>|</v>
          </cell>
          <cell r="C303" t="str">
            <v>|</v>
          </cell>
          <cell r="E303" t="str">
            <v>|</v>
          </cell>
          <cell r="F303" t="str">
            <v>QTDADE</v>
          </cell>
          <cell r="G303" t="str">
            <v>|</v>
          </cell>
          <cell r="H303" t="str">
            <v>QTDADE</v>
          </cell>
          <cell r="I303" t="str">
            <v>|</v>
          </cell>
          <cell r="J303" t="str">
            <v>VALOR UNITARIO</v>
          </cell>
          <cell r="K303" t="str">
            <v>|</v>
          </cell>
          <cell r="L303" t="str">
            <v>VALOR TOTAL</v>
          </cell>
          <cell r="M303" t="str">
            <v>|</v>
          </cell>
          <cell r="O303" t="str">
            <v>|</v>
          </cell>
          <cell r="Q303" t="str">
            <v>|</v>
          </cell>
          <cell r="S303" t="str">
            <v>|</v>
          </cell>
          <cell r="U303" t="str">
            <v>|</v>
          </cell>
          <cell r="AA303" t="str">
            <v>|</v>
          </cell>
          <cell r="AB303" t="str">
            <v>SERVICO : TRATAMENTO St 3 - ACO</v>
          </cell>
          <cell r="AG303" t="str">
            <v>|</v>
          </cell>
          <cell r="AH303" t="str">
            <v>PROD.(m2/hr)</v>
          </cell>
          <cell r="AI303" t="str">
            <v>=</v>
          </cell>
          <cell r="AJ303">
            <v>4</v>
          </cell>
          <cell r="AM303" t="str">
            <v>|</v>
          </cell>
          <cell r="AN303" t="str">
            <v>PRAZO (meses)</v>
          </cell>
          <cell r="AO303" t="str">
            <v>=</v>
          </cell>
          <cell r="AP303">
            <v>0</v>
          </cell>
          <cell r="AQ303" t="str">
            <v>|</v>
          </cell>
        </row>
        <row r="304">
          <cell r="A304" t="str">
            <v>|</v>
          </cell>
          <cell r="B304" t="str">
            <v>ITEM</v>
          </cell>
          <cell r="C304" t="str">
            <v>|</v>
          </cell>
          <cell r="D304" t="str">
            <v>DESCRICAO</v>
          </cell>
          <cell r="E304" t="str">
            <v>|</v>
          </cell>
          <cell r="F304" t="str">
            <v>PREVISTA</v>
          </cell>
          <cell r="G304" t="str">
            <v>|</v>
          </cell>
          <cell r="H304" t="str">
            <v>SOLICITADA</v>
          </cell>
          <cell r="I304" t="str">
            <v>|</v>
          </cell>
          <cell r="J304" t="str">
            <v>(R$)</v>
          </cell>
          <cell r="K304" t="str">
            <v>|</v>
          </cell>
          <cell r="L304" t="str">
            <v>(R$)</v>
          </cell>
          <cell r="M304" t="str">
            <v>|</v>
          </cell>
          <cell r="O304" t="str">
            <v>|</v>
          </cell>
          <cell r="Q304" t="str">
            <v>|</v>
          </cell>
          <cell r="S304" t="str">
            <v>|</v>
          </cell>
          <cell r="U304" t="str">
            <v>|</v>
          </cell>
          <cell r="AA304" t="str">
            <v>|</v>
          </cell>
          <cell r="AB304" t="str">
            <v>----</v>
          </cell>
          <cell r="AC304" t="str">
            <v>-</v>
          </cell>
          <cell r="AD304" t="str">
            <v>-----------------------------</v>
          </cell>
          <cell r="AE304" t="str">
            <v>-</v>
          </cell>
          <cell r="AF304" t="str">
            <v>------</v>
          </cell>
          <cell r="AG304" t="str">
            <v>-</v>
          </cell>
          <cell r="AH304" t="str">
            <v>--------------</v>
          </cell>
          <cell r="AI304" t="str">
            <v>-</v>
          </cell>
          <cell r="AJ304" t="str">
            <v>--------------</v>
          </cell>
          <cell r="AK304" t="str">
            <v>-</v>
          </cell>
          <cell r="AL304" t="str">
            <v>--------------</v>
          </cell>
          <cell r="AM304" t="str">
            <v>-</v>
          </cell>
          <cell r="AN304" t="str">
            <v>-</v>
          </cell>
          <cell r="AO304" t="str">
            <v>-</v>
          </cell>
          <cell r="AP304" t="str">
            <v>-</v>
          </cell>
          <cell r="AQ304" t="str">
            <v>|</v>
          </cell>
        </row>
        <row r="305">
          <cell r="A305" t="str">
            <v>|</v>
          </cell>
          <cell r="B305" t="str">
            <v>----</v>
          </cell>
          <cell r="C305" t="str">
            <v>-</v>
          </cell>
          <cell r="D305" t="str">
            <v>-----------------------------</v>
          </cell>
          <cell r="E305" t="str">
            <v>-</v>
          </cell>
          <cell r="F305" t="str">
            <v>-</v>
          </cell>
          <cell r="G305" t="str">
            <v>-</v>
          </cell>
          <cell r="H305" t="str">
            <v>-</v>
          </cell>
          <cell r="I305" t="str">
            <v>-</v>
          </cell>
          <cell r="J305" t="str">
            <v>--------------</v>
          </cell>
          <cell r="K305" t="str">
            <v>-</v>
          </cell>
          <cell r="L305" t="str">
            <v>--------------</v>
          </cell>
          <cell r="M305" t="str">
            <v>-</v>
          </cell>
          <cell r="N305" t="str">
            <v>--------------</v>
          </cell>
          <cell r="O305" t="str">
            <v>-</v>
          </cell>
          <cell r="P305" t="str">
            <v>------------</v>
          </cell>
          <cell r="Q305" t="str">
            <v>-</v>
          </cell>
          <cell r="R305" t="str">
            <v>--------------</v>
          </cell>
          <cell r="S305" t="str">
            <v>-</v>
          </cell>
          <cell r="T305" t="str">
            <v>--------------</v>
          </cell>
          <cell r="U305" t="str">
            <v>|</v>
          </cell>
          <cell r="AA305" t="str">
            <v>|</v>
          </cell>
          <cell r="AC305" t="str">
            <v>|</v>
          </cell>
          <cell r="AE305" t="str">
            <v>|</v>
          </cell>
          <cell r="AG305" t="str">
            <v>|</v>
          </cell>
          <cell r="AI305" t="str">
            <v>|</v>
          </cell>
          <cell r="AJ305" t="str">
            <v>UNITARIO</v>
          </cell>
          <cell r="AK305" t="str">
            <v>|</v>
          </cell>
          <cell r="AM305" t="str">
            <v>|</v>
          </cell>
          <cell r="AN305" t="str">
            <v>R$</v>
          </cell>
          <cell r="AO305" t="str">
            <v>|</v>
          </cell>
          <cell r="AP305" t="str">
            <v>R$ TOTAL</v>
          </cell>
          <cell r="AQ305" t="str">
            <v>|</v>
          </cell>
        </row>
        <row r="306">
          <cell r="A306" t="str">
            <v>|</v>
          </cell>
          <cell r="B306" t="str">
            <v>01</v>
          </cell>
          <cell r="C306" t="str">
            <v>|</v>
          </cell>
          <cell r="D306" t="str">
            <v>AREIA MOLHADA (ton)</v>
          </cell>
          <cell r="E306" t="str">
            <v>|</v>
          </cell>
          <cell r="F306">
            <v>0</v>
          </cell>
          <cell r="G306" t="str">
            <v>|</v>
          </cell>
          <cell r="H306">
            <v>0</v>
          </cell>
          <cell r="I306" t="str">
            <v>|</v>
          </cell>
          <cell r="J306">
            <v>25</v>
          </cell>
          <cell r="K306" t="str">
            <v>|</v>
          </cell>
          <cell r="L306">
            <v>0</v>
          </cell>
          <cell r="M306" t="str">
            <v>|</v>
          </cell>
          <cell r="O306" t="str">
            <v>|</v>
          </cell>
          <cell r="Q306" t="str">
            <v>|</v>
          </cell>
          <cell r="S306" t="str">
            <v>|</v>
          </cell>
          <cell r="U306" t="str">
            <v>|</v>
          </cell>
          <cell r="AA306" t="str">
            <v>|</v>
          </cell>
          <cell r="AB306" t="str">
            <v>ITEM</v>
          </cell>
          <cell r="AC306" t="str">
            <v>|</v>
          </cell>
          <cell r="AD306" t="str">
            <v>DESCRICAO</v>
          </cell>
          <cell r="AE306" t="str">
            <v>|</v>
          </cell>
          <cell r="AF306" t="str">
            <v xml:space="preserve"> UNID.</v>
          </cell>
          <cell r="AG306" t="str">
            <v>|</v>
          </cell>
          <cell r="AH306" t="str">
            <v>QUANTIDADE</v>
          </cell>
          <cell r="AI306" t="str">
            <v>|</v>
          </cell>
          <cell r="AJ306" t="str">
            <v>R$ / UN.</v>
          </cell>
          <cell r="AK306" t="str">
            <v>|</v>
          </cell>
          <cell r="AL306" t="str">
            <v>MESES</v>
          </cell>
          <cell r="AM306" t="str">
            <v>|</v>
          </cell>
          <cell r="AN306" t="str">
            <v>TOTAL</v>
          </cell>
          <cell r="AO306" t="str">
            <v>|</v>
          </cell>
          <cell r="AP306" t="str">
            <v>ITEM</v>
          </cell>
          <cell r="AQ306" t="str">
            <v>|</v>
          </cell>
        </row>
        <row r="307">
          <cell r="A307" t="str">
            <v>|</v>
          </cell>
          <cell r="B307" t="str">
            <v>02</v>
          </cell>
          <cell r="C307" t="str">
            <v>|</v>
          </cell>
          <cell r="D307" t="str">
            <v>AREIA SECA (ton)</v>
          </cell>
          <cell r="E307" t="str">
            <v>|</v>
          </cell>
          <cell r="F307">
            <v>0</v>
          </cell>
          <cell r="G307" t="str">
            <v>|</v>
          </cell>
          <cell r="H307">
            <v>0</v>
          </cell>
          <cell r="I307" t="str">
            <v>|</v>
          </cell>
          <cell r="J307">
            <v>42</v>
          </cell>
          <cell r="K307" t="str">
            <v>|</v>
          </cell>
          <cell r="L307">
            <v>0</v>
          </cell>
          <cell r="M307" t="str">
            <v>|</v>
          </cell>
          <cell r="O307" t="str">
            <v>|</v>
          </cell>
          <cell r="Q307" t="str">
            <v>|</v>
          </cell>
          <cell r="S307" t="str">
            <v>|</v>
          </cell>
          <cell r="U307" t="str">
            <v>|</v>
          </cell>
          <cell r="AA307" t="str">
            <v>|</v>
          </cell>
          <cell r="AB307" t="str">
            <v>----</v>
          </cell>
          <cell r="AC307" t="str">
            <v>-</v>
          </cell>
          <cell r="AD307" t="str">
            <v>-----------------------------</v>
          </cell>
          <cell r="AE307" t="str">
            <v>-</v>
          </cell>
          <cell r="AF307" t="str">
            <v>------</v>
          </cell>
          <cell r="AG307" t="str">
            <v>-</v>
          </cell>
          <cell r="AH307" t="str">
            <v>--------------</v>
          </cell>
          <cell r="AI307" t="str">
            <v>-</v>
          </cell>
          <cell r="AJ307" t="str">
            <v>--------------</v>
          </cell>
          <cell r="AK307" t="str">
            <v>-</v>
          </cell>
          <cell r="AL307" t="str">
            <v>--------------</v>
          </cell>
          <cell r="AM307" t="str">
            <v>-</v>
          </cell>
          <cell r="AN307" t="str">
            <v>--------------</v>
          </cell>
          <cell r="AO307" t="str">
            <v>-</v>
          </cell>
          <cell r="AP307" t="str">
            <v>-</v>
          </cell>
          <cell r="AQ307" t="str">
            <v>|</v>
          </cell>
        </row>
        <row r="308">
          <cell r="A308" t="str">
            <v>|</v>
          </cell>
          <cell r="B308" t="str">
            <v>03</v>
          </cell>
          <cell r="C308" t="str">
            <v>|</v>
          </cell>
          <cell r="D308" t="str">
            <v>VIDRO P/ CAPACETE DE JATO</v>
          </cell>
          <cell r="E308" t="str">
            <v>|</v>
          </cell>
          <cell r="F308">
            <v>0</v>
          </cell>
          <cell r="G308" t="str">
            <v>|</v>
          </cell>
          <cell r="H308">
            <v>0</v>
          </cell>
          <cell r="I308" t="str">
            <v>|</v>
          </cell>
          <cell r="J308">
            <v>0.6</v>
          </cell>
          <cell r="K308" t="str">
            <v>|</v>
          </cell>
          <cell r="L308">
            <v>0</v>
          </cell>
          <cell r="M308" t="str">
            <v>|</v>
          </cell>
          <cell r="O308" t="str">
            <v>|</v>
          </cell>
          <cell r="Q308" t="str">
            <v>|</v>
          </cell>
          <cell r="S308" t="str">
            <v>|</v>
          </cell>
          <cell r="U308" t="str">
            <v>|</v>
          </cell>
          <cell r="AA308" t="str">
            <v>|</v>
          </cell>
          <cell r="AB308" t="str">
            <v>01</v>
          </cell>
          <cell r="AC308" t="str">
            <v>|</v>
          </cell>
          <cell r="AD308" t="str">
            <v>MAO DE OBRA DIRETA:</v>
          </cell>
          <cell r="AE308" t="str">
            <v>|</v>
          </cell>
          <cell r="AG308" t="str">
            <v>|</v>
          </cell>
          <cell r="AI308" t="str">
            <v>|</v>
          </cell>
          <cell r="AK308" t="str">
            <v>|</v>
          </cell>
          <cell r="AM308" t="str">
            <v>|</v>
          </cell>
          <cell r="AO308" t="str">
            <v>|</v>
          </cell>
          <cell r="AP308">
            <v>0</v>
          </cell>
          <cell r="AQ308" t="str">
            <v>|</v>
          </cell>
        </row>
        <row r="309">
          <cell r="A309" t="str">
            <v>|</v>
          </cell>
          <cell r="B309" t="str">
            <v>04</v>
          </cell>
          <cell r="C309" t="str">
            <v>|</v>
          </cell>
          <cell r="D309" t="str">
            <v>ROLO LA CARNEIRO 10 cm</v>
          </cell>
          <cell r="E309" t="str">
            <v>|</v>
          </cell>
          <cell r="F309">
            <v>0</v>
          </cell>
          <cell r="G309" t="str">
            <v>|</v>
          </cell>
          <cell r="H309">
            <v>0</v>
          </cell>
          <cell r="I309" t="str">
            <v>|</v>
          </cell>
          <cell r="J309">
            <v>2.42</v>
          </cell>
          <cell r="K309" t="str">
            <v>|</v>
          </cell>
          <cell r="L309">
            <v>0</v>
          </cell>
          <cell r="M309" t="str">
            <v>|</v>
          </cell>
          <cell r="O309" t="str">
            <v>|</v>
          </cell>
          <cell r="Q309" t="str">
            <v>|</v>
          </cell>
          <cell r="S309" t="str">
            <v>|</v>
          </cell>
          <cell r="U309" t="str">
            <v>|</v>
          </cell>
          <cell r="AA309" t="str">
            <v>|</v>
          </cell>
          <cell r="AB309" t="str">
            <v>02</v>
          </cell>
          <cell r="AC309" t="str">
            <v>|</v>
          </cell>
          <cell r="AD309" t="str">
            <v xml:space="preserve">CHEFE DE EQUIPE   </v>
          </cell>
          <cell r="AE309" t="str">
            <v>|</v>
          </cell>
          <cell r="AF309" t="str">
            <v>H/mes</v>
          </cell>
          <cell r="AG309" t="str">
            <v>|</v>
          </cell>
          <cell r="AH309">
            <v>0</v>
          </cell>
          <cell r="AI309" t="str">
            <v>|</v>
          </cell>
          <cell r="AJ309">
            <v>1540</v>
          </cell>
          <cell r="AK309" t="str">
            <v>|</v>
          </cell>
          <cell r="AL309">
            <v>0</v>
          </cell>
          <cell r="AM309" t="str">
            <v>|</v>
          </cell>
          <cell r="AN309">
            <v>0</v>
          </cell>
          <cell r="AO309" t="str">
            <v>|</v>
          </cell>
          <cell r="AP309" t="str">
            <v>-</v>
          </cell>
          <cell r="AQ309" t="str">
            <v>|</v>
          </cell>
        </row>
        <row r="310">
          <cell r="A310" t="str">
            <v>|</v>
          </cell>
          <cell r="B310" t="str">
            <v>05</v>
          </cell>
          <cell r="C310" t="str">
            <v>|</v>
          </cell>
          <cell r="D310" t="str">
            <v>ROLO LA CARNEIRO 23 cm</v>
          </cell>
          <cell r="E310" t="str">
            <v>|</v>
          </cell>
          <cell r="F310">
            <v>0</v>
          </cell>
          <cell r="G310" t="str">
            <v>|</v>
          </cell>
          <cell r="H310">
            <v>0</v>
          </cell>
          <cell r="I310" t="str">
            <v>|</v>
          </cell>
          <cell r="J310">
            <v>5</v>
          </cell>
          <cell r="K310" t="str">
            <v>|</v>
          </cell>
          <cell r="L310">
            <v>0</v>
          </cell>
          <cell r="M310" t="str">
            <v>|</v>
          </cell>
          <cell r="O310" t="str">
            <v>|</v>
          </cell>
          <cell r="Q310" t="str">
            <v>|</v>
          </cell>
          <cell r="S310" t="str">
            <v>|</v>
          </cell>
          <cell r="U310" t="str">
            <v>|</v>
          </cell>
          <cell r="AA310" t="str">
            <v>|</v>
          </cell>
          <cell r="AB310" t="str">
            <v>03</v>
          </cell>
          <cell r="AC310" t="str">
            <v>|</v>
          </cell>
          <cell r="AD310" t="str">
            <v xml:space="preserve">          1/2 OFICIAL </v>
          </cell>
          <cell r="AE310" t="str">
            <v>|</v>
          </cell>
          <cell r="AF310" t="str">
            <v>H/mes</v>
          </cell>
          <cell r="AG310" t="str">
            <v>|</v>
          </cell>
          <cell r="AH310">
            <v>0</v>
          </cell>
          <cell r="AI310" t="str">
            <v>|</v>
          </cell>
          <cell r="AJ310">
            <v>550</v>
          </cell>
          <cell r="AK310" t="str">
            <v>|</v>
          </cell>
          <cell r="AL310">
            <v>0</v>
          </cell>
          <cell r="AM310" t="str">
            <v>|</v>
          </cell>
          <cell r="AN310">
            <v>0</v>
          </cell>
          <cell r="AO310" t="str">
            <v>|</v>
          </cell>
          <cell r="AQ310" t="str">
            <v>|</v>
          </cell>
        </row>
        <row r="311">
          <cell r="A311" t="str">
            <v>|</v>
          </cell>
          <cell r="B311" t="str">
            <v>06</v>
          </cell>
          <cell r="C311" t="str">
            <v>|</v>
          </cell>
          <cell r="D311" t="str">
            <v>ROLO DESCARTAVEL</v>
          </cell>
          <cell r="E311" t="str">
            <v>|</v>
          </cell>
          <cell r="F311">
            <v>0</v>
          </cell>
          <cell r="G311" t="str">
            <v>|</v>
          </cell>
          <cell r="H311">
            <v>0</v>
          </cell>
          <cell r="I311" t="str">
            <v>|</v>
          </cell>
          <cell r="J311">
            <v>1.9</v>
          </cell>
          <cell r="K311" t="str">
            <v>|</v>
          </cell>
          <cell r="L311">
            <v>0</v>
          </cell>
          <cell r="M311" t="str">
            <v>|</v>
          </cell>
          <cell r="O311" t="str">
            <v>|</v>
          </cell>
          <cell r="Q311" t="str">
            <v>|</v>
          </cell>
          <cell r="S311" t="str">
            <v>|</v>
          </cell>
          <cell r="U311" t="str">
            <v>|</v>
          </cell>
          <cell r="AA311" t="str">
            <v>|</v>
          </cell>
          <cell r="AB311" t="str">
            <v>04</v>
          </cell>
          <cell r="AC311" t="str">
            <v>|</v>
          </cell>
          <cell r="AD311" t="str">
            <v xml:space="preserve">          AJUDANTE</v>
          </cell>
          <cell r="AE311" t="str">
            <v>|</v>
          </cell>
          <cell r="AF311" t="str">
            <v>H/mes</v>
          </cell>
          <cell r="AG311" t="str">
            <v>|</v>
          </cell>
          <cell r="AH311">
            <v>0</v>
          </cell>
          <cell r="AI311" t="str">
            <v>|</v>
          </cell>
          <cell r="AJ311">
            <v>550</v>
          </cell>
          <cell r="AK311" t="str">
            <v>|</v>
          </cell>
          <cell r="AL311">
            <v>0</v>
          </cell>
          <cell r="AM311" t="str">
            <v>|</v>
          </cell>
          <cell r="AN311">
            <v>0</v>
          </cell>
          <cell r="AO311" t="str">
            <v>|</v>
          </cell>
          <cell r="AQ311" t="str">
            <v>|</v>
          </cell>
        </row>
        <row r="312">
          <cell r="A312" t="str">
            <v>|</v>
          </cell>
          <cell r="B312" t="str">
            <v>07</v>
          </cell>
          <cell r="C312" t="str">
            <v>|</v>
          </cell>
          <cell r="D312" t="str">
            <v>ROLO ESPUMA 10 cm</v>
          </cell>
          <cell r="E312" t="str">
            <v>|</v>
          </cell>
          <cell r="F312">
            <v>0</v>
          </cell>
          <cell r="G312" t="str">
            <v>|</v>
          </cell>
          <cell r="H312">
            <v>0</v>
          </cell>
          <cell r="I312" t="str">
            <v>|</v>
          </cell>
          <cell r="J312">
            <v>0.9</v>
          </cell>
          <cell r="K312" t="str">
            <v>|</v>
          </cell>
          <cell r="L312">
            <v>0</v>
          </cell>
          <cell r="M312" t="str">
            <v>|</v>
          </cell>
          <cell r="O312" t="str">
            <v>|</v>
          </cell>
          <cell r="Q312" t="str">
            <v>|</v>
          </cell>
          <cell r="S312" t="str">
            <v>|</v>
          </cell>
          <cell r="U312" t="str">
            <v>|</v>
          </cell>
          <cell r="AA312" t="str">
            <v>|</v>
          </cell>
          <cell r="AB312" t="str">
            <v>05</v>
          </cell>
          <cell r="AC312" t="str">
            <v>|</v>
          </cell>
          <cell r="AE312" t="str">
            <v>|</v>
          </cell>
          <cell r="AG312" t="str">
            <v>|</v>
          </cell>
          <cell r="AI312" t="str">
            <v>|</v>
          </cell>
          <cell r="AJ312">
            <v>0</v>
          </cell>
          <cell r="AK312" t="str">
            <v>|</v>
          </cell>
          <cell r="AL312">
            <v>0</v>
          </cell>
          <cell r="AM312" t="str">
            <v>|</v>
          </cell>
          <cell r="AN312">
            <v>0</v>
          </cell>
          <cell r="AO312" t="str">
            <v>|</v>
          </cell>
          <cell r="AQ312" t="str">
            <v>|</v>
          </cell>
        </row>
        <row r="313">
          <cell r="A313" t="str">
            <v>|</v>
          </cell>
          <cell r="B313" t="str">
            <v>08</v>
          </cell>
          <cell r="C313" t="str">
            <v>|</v>
          </cell>
          <cell r="D313" t="str">
            <v>ROLO ESPUMA 23 cm</v>
          </cell>
          <cell r="E313" t="str">
            <v>|</v>
          </cell>
          <cell r="F313">
            <v>0</v>
          </cell>
          <cell r="G313" t="str">
            <v>|</v>
          </cell>
          <cell r="H313">
            <v>0</v>
          </cell>
          <cell r="I313" t="str">
            <v>|</v>
          </cell>
          <cell r="J313">
            <v>1.76</v>
          </cell>
          <cell r="K313" t="str">
            <v>|</v>
          </cell>
          <cell r="L313">
            <v>0</v>
          </cell>
          <cell r="M313" t="str">
            <v>|</v>
          </cell>
          <cell r="O313" t="str">
            <v>|</v>
          </cell>
          <cell r="Q313" t="str">
            <v>|</v>
          </cell>
          <cell r="S313" t="str">
            <v>|</v>
          </cell>
          <cell r="U313" t="str">
            <v>|</v>
          </cell>
          <cell r="AA313" t="str">
            <v>|</v>
          </cell>
          <cell r="AB313" t="str">
            <v>06</v>
          </cell>
          <cell r="AC313" t="str">
            <v>|</v>
          </cell>
          <cell r="AE313" t="str">
            <v>|</v>
          </cell>
          <cell r="AF313" t="str">
            <v>-</v>
          </cell>
          <cell r="AG313" t="str">
            <v>-</v>
          </cell>
          <cell r="AH313" t="str">
            <v>-</v>
          </cell>
          <cell r="AI313" t="str">
            <v>|</v>
          </cell>
          <cell r="AK313" t="str">
            <v>|</v>
          </cell>
          <cell r="AM313" t="str">
            <v>|</v>
          </cell>
          <cell r="AO313" t="str">
            <v>|</v>
          </cell>
          <cell r="AQ313" t="str">
            <v>|</v>
          </cell>
        </row>
        <row r="314">
          <cell r="A314" t="str">
            <v>|</v>
          </cell>
          <cell r="B314" t="str">
            <v>09</v>
          </cell>
          <cell r="C314" t="str">
            <v>|</v>
          </cell>
          <cell r="D314" t="str">
            <v>TRINCHAS ATE' 1.1/2"</v>
          </cell>
          <cell r="E314" t="str">
            <v>|</v>
          </cell>
          <cell r="F314">
            <v>0</v>
          </cell>
          <cell r="G314" t="str">
            <v>|</v>
          </cell>
          <cell r="H314">
            <v>0</v>
          </cell>
          <cell r="I314" t="str">
            <v>|</v>
          </cell>
          <cell r="J314">
            <v>1.05</v>
          </cell>
          <cell r="K314" t="str">
            <v>|</v>
          </cell>
          <cell r="L314">
            <v>0</v>
          </cell>
          <cell r="M314" t="str">
            <v>|</v>
          </cell>
          <cell r="O314" t="str">
            <v>|</v>
          </cell>
          <cell r="Q314" t="str">
            <v>|</v>
          </cell>
          <cell r="S314" t="str">
            <v>|</v>
          </cell>
          <cell r="U314" t="str">
            <v>|</v>
          </cell>
          <cell r="AA314" t="str">
            <v>|</v>
          </cell>
          <cell r="AB314" t="str">
            <v>07</v>
          </cell>
          <cell r="AC314" t="str">
            <v>|</v>
          </cell>
          <cell r="AD314" t="str">
            <v xml:space="preserve">                    TOTAL M.O.D.</v>
          </cell>
          <cell r="AG314" t="str">
            <v>|</v>
          </cell>
          <cell r="AH314">
            <v>0</v>
          </cell>
          <cell r="AI314" t="str">
            <v>|</v>
          </cell>
          <cell r="AK314" t="str">
            <v>|</v>
          </cell>
          <cell r="AM314" t="str">
            <v>|</v>
          </cell>
          <cell r="AO314" t="str">
            <v>|</v>
          </cell>
          <cell r="AQ314" t="str">
            <v>|</v>
          </cell>
        </row>
        <row r="315">
          <cell r="A315" t="str">
            <v>|</v>
          </cell>
          <cell r="B315" t="str">
            <v>10</v>
          </cell>
          <cell r="C315" t="str">
            <v>|</v>
          </cell>
          <cell r="D315" t="str">
            <v>TRINCHAS 2",2.1/2"</v>
          </cell>
          <cell r="E315" t="str">
            <v>|</v>
          </cell>
          <cell r="F315">
            <v>0</v>
          </cell>
          <cell r="G315" t="str">
            <v>|</v>
          </cell>
          <cell r="H315">
            <v>0</v>
          </cell>
          <cell r="I315" t="str">
            <v>|</v>
          </cell>
          <cell r="J315">
            <v>1.45</v>
          </cell>
          <cell r="K315" t="str">
            <v>|</v>
          </cell>
          <cell r="L315">
            <v>0</v>
          </cell>
          <cell r="M315" t="str">
            <v>|</v>
          </cell>
          <cell r="O315" t="str">
            <v>|</v>
          </cell>
          <cell r="Q315" t="str">
            <v>|</v>
          </cell>
          <cell r="S315" t="str">
            <v>|</v>
          </cell>
          <cell r="U315" t="str">
            <v>|</v>
          </cell>
          <cell r="AA315" t="str">
            <v>|</v>
          </cell>
          <cell r="AB315" t="str">
            <v>08</v>
          </cell>
          <cell r="AC315" t="str">
            <v>|</v>
          </cell>
          <cell r="AD315" t="str">
            <v>-----------------------------</v>
          </cell>
          <cell r="AE315" t="str">
            <v>-</v>
          </cell>
          <cell r="AF315" t="str">
            <v>------</v>
          </cell>
          <cell r="AG315" t="str">
            <v>-</v>
          </cell>
          <cell r="AH315" t="str">
            <v>--------------</v>
          </cell>
          <cell r="AI315" t="str">
            <v>-</v>
          </cell>
          <cell r="AJ315" t="str">
            <v>--------------</v>
          </cell>
          <cell r="AK315" t="str">
            <v>-</v>
          </cell>
          <cell r="AL315" t="str">
            <v>--------------</v>
          </cell>
          <cell r="AM315" t="str">
            <v>-</v>
          </cell>
          <cell r="AN315" t="str">
            <v>-</v>
          </cell>
          <cell r="AO315" t="str">
            <v>-</v>
          </cell>
          <cell r="AP315" t="str">
            <v>-</v>
          </cell>
          <cell r="AQ315" t="str">
            <v>|</v>
          </cell>
        </row>
        <row r="316">
          <cell r="A316" t="str">
            <v>|</v>
          </cell>
          <cell r="B316" t="str">
            <v>11</v>
          </cell>
          <cell r="C316" t="str">
            <v>|</v>
          </cell>
          <cell r="D316" t="str">
            <v>TRINCHAS 3" E 4"</v>
          </cell>
          <cell r="E316" t="str">
            <v>|</v>
          </cell>
          <cell r="F316">
            <v>0</v>
          </cell>
          <cell r="G316" t="str">
            <v>|</v>
          </cell>
          <cell r="H316">
            <v>0</v>
          </cell>
          <cell r="I316" t="str">
            <v>|</v>
          </cell>
          <cell r="J316">
            <v>2.29</v>
          </cell>
          <cell r="K316" t="str">
            <v>|</v>
          </cell>
          <cell r="L316">
            <v>0</v>
          </cell>
          <cell r="M316" t="str">
            <v>|</v>
          </cell>
          <cell r="O316" t="str">
            <v>|</v>
          </cell>
          <cell r="Q316" t="str">
            <v>|</v>
          </cell>
          <cell r="S316" t="str">
            <v>|</v>
          </cell>
          <cell r="U316" t="str">
            <v>|</v>
          </cell>
          <cell r="AA316" t="str">
            <v>|</v>
          </cell>
          <cell r="AB316" t="str">
            <v>11</v>
          </cell>
          <cell r="AC316" t="str">
            <v>|</v>
          </cell>
          <cell r="AD316" t="str">
            <v>E.P.I'S :</v>
          </cell>
          <cell r="AE316" t="str">
            <v>|</v>
          </cell>
          <cell r="AG316" t="str">
            <v>|</v>
          </cell>
          <cell r="AH316" t="str">
            <v>DURAB.(meses)</v>
          </cell>
          <cell r="AI316" t="str">
            <v>|</v>
          </cell>
          <cell r="AJ316" t="str">
            <v>QTDADE</v>
          </cell>
          <cell r="AK316" t="str">
            <v>|</v>
          </cell>
          <cell r="AL316" t="str">
            <v>R$/UN</v>
          </cell>
          <cell r="AM316" t="str">
            <v>|</v>
          </cell>
          <cell r="AO316" t="str">
            <v>|</v>
          </cell>
          <cell r="AP316">
            <v>0</v>
          </cell>
          <cell r="AQ316" t="str">
            <v>|</v>
          </cell>
        </row>
        <row r="317">
          <cell r="A317" t="str">
            <v>|</v>
          </cell>
          <cell r="B317" t="str">
            <v>12</v>
          </cell>
          <cell r="C317" t="str">
            <v>|</v>
          </cell>
          <cell r="D317" t="str">
            <v>LIXA FERRO GROSSA</v>
          </cell>
          <cell r="E317" t="str">
            <v>|</v>
          </cell>
          <cell r="F317">
            <v>0</v>
          </cell>
          <cell r="G317" t="str">
            <v>|</v>
          </cell>
          <cell r="H317">
            <v>0</v>
          </cell>
          <cell r="I317" t="str">
            <v>|</v>
          </cell>
          <cell r="J317">
            <v>0.67</v>
          </cell>
          <cell r="K317" t="str">
            <v>|</v>
          </cell>
          <cell r="L317">
            <v>0</v>
          </cell>
          <cell r="M317" t="str">
            <v>|</v>
          </cell>
          <cell r="O317" t="str">
            <v>|</v>
          </cell>
          <cell r="Q317" t="str">
            <v>|</v>
          </cell>
          <cell r="S317" t="str">
            <v>|</v>
          </cell>
          <cell r="U317" t="str">
            <v>|</v>
          </cell>
          <cell r="AA317" t="str">
            <v>|</v>
          </cell>
          <cell r="AB317" t="str">
            <v>12</v>
          </cell>
          <cell r="AC317" t="str">
            <v>|</v>
          </cell>
          <cell r="AE317" t="str">
            <v>|</v>
          </cell>
          <cell r="AG317" t="str">
            <v>|</v>
          </cell>
          <cell r="AH317" t="str">
            <v>--------------</v>
          </cell>
          <cell r="AI317" t="str">
            <v>|</v>
          </cell>
          <cell r="AJ317" t="str">
            <v>-</v>
          </cell>
          <cell r="AK317" t="str">
            <v>|</v>
          </cell>
          <cell r="AL317" t="str">
            <v>-</v>
          </cell>
          <cell r="AM317" t="str">
            <v>|</v>
          </cell>
          <cell r="AO317" t="str">
            <v>|</v>
          </cell>
          <cell r="AP317" t="str">
            <v>-</v>
          </cell>
          <cell r="AQ317" t="str">
            <v>|</v>
          </cell>
        </row>
        <row r="318">
          <cell r="A318" t="str">
            <v>|</v>
          </cell>
          <cell r="B318" t="str">
            <v>13</v>
          </cell>
          <cell r="C318" t="str">
            <v>|</v>
          </cell>
          <cell r="D318" t="str">
            <v>LIXA FERRO MEDIA/FINA</v>
          </cell>
          <cell r="E318" t="str">
            <v>|</v>
          </cell>
          <cell r="F318">
            <v>0</v>
          </cell>
          <cell r="G318" t="str">
            <v>|</v>
          </cell>
          <cell r="H318">
            <v>0</v>
          </cell>
          <cell r="I318" t="str">
            <v>|</v>
          </cell>
          <cell r="J318">
            <v>0.67</v>
          </cell>
          <cell r="K318" t="str">
            <v>|</v>
          </cell>
          <cell r="L318">
            <v>0</v>
          </cell>
          <cell r="M318" t="str">
            <v>|</v>
          </cell>
          <cell r="O318" t="str">
            <v>|</v>
          </cell>
          <cell r="Q318" t="str">
            <v>|</v>
          </cell>
          <cell r="S318" t="str">
            <v>|</v>
          </cell>
          <cell r="U318" t="str">
            <v>|</v>
          </cell>
          <cell r="AA318" t="str">
            <v>|</v>
          </cell>
          <cell r="AB318" t="str">
            <v>13</v>
          </cell>
          <cell r="AC318" t="str">
            <v>|</v>
          </cell>
          <cell r="AD318" t="str">
            <v xml:space="preserve">          CAPACETE PROTECAO</v>
          </cell>
          <cell r="AE318" t="str">
            <v>|</v>
          </cell>
          <cell r="AF318" t="str">
            <v>pcs.</v>
          </cell>
          <cell r="AG318" t="str">
            <v>|</v>
          </cell>
          <cell r="AH318">
            <v>6</v>
          </cell>
          <cell r="AI318" t="str">
            <v>|</v>
          </cell>
          <cell r="AJ318">
            <v>0</v>
          </cell>
          <cell r="AK318" t="str">
            <v>|</v>
          </cell>
          <cell r="AL318">
            <v>11</v>
          </cell>
          <cell r="AM318" t="str">
            <v>|</v>
          </cell>
          <cell r="AN318">
            <v>0</v>
          </cell>
          <cell r="AO318" t="str">
            <v>|</v>
          </cell>
          <cell r="AQ318" t="str">
            <v>|</v>
          </cell>
        </row>
        <row r="319">
          <cell r="A319" t="str">
            <v>|</v>
          </cell>
          <cell r="B319" t="str">
            <v>14</v>
          </cell>
          <cell r="C319" t="str">
            <v>|</v>
          </cell>
          <cell r="D319" t="str">
            <v>TRAPOS (Kg)</v>
          </cell>
          <cell r="E319" t="str">
            <v>|</v>
          </cell>
          <cell r="F319">
            <v>0</v>
          </cell>
          <cell r="G319" t="str">
            <v>|</v>
          </cell>
          <cell r="H319">
            <v>0</v>
          </cell>
          <cell r="I319" t="str">
            <v>|</v>
          </cell>
          <cell r="J319">
            <v>1.2</v>
          </cell>
          <cell r="K319" t="str">
            <v>|</v>
          </cell>
          <cell r="L319">
            <v>0</v>
          </cell>
          <cell r="M319" t="str">
            <v>|</v>
          </cell>
          <cell r="O319" t="str">
            <v>|</v>
          </cell>
          <cell r="Q319" t="str">
            <v>|</v>
          </cell>
          <cell r="S319" t="str">
            <v>|</v>
          </cell>
          <cell r="U319" t="str">
            <v>|</v>
          </cell>
          <cell r="AA319" t="str">
            <v>|</v>
          </cell>
          <cell r="AB319" t="str">
            <v>14</v>
          </cell>
          <cell r="AC319" t="str">
            <v>|</v>
          </cell>
          <cell r="AD319" t="str">
            <v xml:space="preserve">          MACACAO          </v>
          </cell>
          <cell r="AE319" t="str">
            <v>|</v>
          </cell>
          <cell r="AF319" t="str">
            <v>pcs.</v>
          </cell>
          <cell r="AG319" t="str">
            <v>|</v>
          </cell>
          <cell r="AH319">
            <v>2</v>
          </cell>
          <cell r="AI319" t="str">
            <v>|</v>
          </cell>
          <cell r="AJ319">
            <v>0</v>
          </cell>
          <cell r="AK319" t="str">
            <v>|</v>
          </cell>
          <cell r="AL319">
            <v>42</v>
          </cell>
          <cell r="AM319" t="str">
            <v>|</v>
          </cell>
          <cell r="AN319">
            <v>0</v>
          </cell>
          <cell r="AO319" t="str">
            <v>|</v>
          </cell>
          <cell r="AQ319" t="str">
            <v>|</v>
          </cell>
        </row>
        <row r="320">
          <cell r="A320" t="str">
            <v>|</v>
          </cell>
          <cell r="B320" t="str">
            <v>15</v>
          </cell>
          <cell r="C320" t="str">
            <v>|</v>
          </cell>
          <cell r="D320" t="str">
            <v>ESTOPAS (Kg)</v>
          </cell>
          <cell r="E320" t="str">
            <v>|</v>
          </cell>
          <cell r="F320">
            <v>0</v>
          </cell>
          <cell r="G320" t="str">
            <v>|</v>
          </cell>
          <cell r="H320">
            <v>0</v>
          </cell>
          <cell r="I320" t="str">
            <v>|</v>
          </cell>
          <cell r="J320">
            <v>1.5</v>
          </cell>
          <cell r="K320" t="str">
            <v>|</v>
          </cell>
          <cell r="L320">
            <v>0</v>
          </cell>
          <cell r="M320" t="str">
            <v>|</v>
          </cell>
          <cell r="O320" t="str">
            <v>|</v>
          </cell>
          <cell r="Q320" t="str">
            <v>|</v>
          </cell>
          <cell r="S320" t="str">
            <v>|</v>
          </cell>
          <cell r="U320" t="str">
            <v>|</v>
          </cell>
          <cell r="AA320" t="str">
            <v>|</v>
          </cell>
          <cell r="AB320" t="str">
            <v>15</v>
          </cell>
          <cell r="AC320" t="str">
            <v>|</v>
          </cell>
          <cell r="AD320" t="str">
            <v xml:space="preserve">          BOTA DE SEGURANCA</v>
          </cell>
          <cell r="AE320" t="str">
            <v>|</v>
          </cell>
          <cell r="AF320" t="str">
            <v>pcs.</v>
          </cell>
          <cell r="AG320" t="str">
            <v>|</v>
          </cell>
          <cell r="AH320">
            <v>3</v>
          </cell>
          <cell r="AI320" t="str">
            <v>|</v>
          </cell>
          <cell r="AJ320">
            <v>0</v>
          </cell>
          <cell r="AK320" t="str">
            <v>|</v>
          </cell>
          <cell r="AL320">
            <v>35</v>
          </cell>
          <cell r="AM320" t="str">
            <v>|</v>
          </cell>
          <cell r="AN320">
            <v>0</v>
          </cell>
          <cell r="AO320" t="str">
            <v>|</v>
          </cell>
          <cell r="AQ320" t="str">
            <v>|</v>
          </cell>
        </row>
        <row r="321">
          <cell r="A321" t="str">
            <v>|</v>
          </cell>
          <cell r="B321" t="str">
            <v>16</v>
          </cell>
          <cell r="C321" t="str">
            <v>|</v>
          </cell>
          <cell r="D321" t="str">
            <v>BROCHAS</v>
          </cell>
          <cell r="E321" t="str">
            <v>|</v>
          </cell>
          <cell r="F321">
            <v>0</v>
          </cell>
          <cell r="G321" t="str">
            <v>|</v>
          </cell>
          <cell r="H321">
            <v>0</v>
          </cell>
          <cell r="I321" t="str">
            <v>|</v>
          </cell>
          <cell r="J321">
            <v>1.98</v>
          </cell>
          <cell r="K321" t="str">
            <v>|</v>
          </cell>
          <cell r="L321">
            <v>0</v>
          </cell>
          <cell r="M321" t="str">
            <v>|</v>
          </cell>
          <cell r="O321" t="str">
            <v>|</v>
          </cell>
          <cell r="Q321" t="str">
            <v>|</v>
          </cell>
          <cell r="S321" t="str">
            <v>|</v>
          </cell>
          <cell r="U321" t="str">
            <v>|</v>
          </cell>
          <cell r="AA321" t="str">
            <v>|</v>
          </cell>
          <cell r="AB321" t="str">
            <v>16</v>
          </cell>
          <cell r="AC321" t="str">
            <v>|</v>
          </cell>
          <cell r="AD321" t="str">
            <v xml:space="preserve">          OCULOS DE PROTECAO</v>
          </cell>
          <cell r="AE321" t="str">
            <v>|</v>
          </cell>
          <cell r="AF321" t="str">
            <v>pcs.</v>
          </cell>
          <cell r="AG321" t="str">
            <v>|</v>
          </cell>
          <cell r="AH321">
            <v>3</v>
          </cell>
          <cell r="AI321" t="str">
            <v>|</v>
          </cell>
          <cell r="AJ321">
            <v>0</v>
          </cell>
          <cell r="AK321" t="str">
            <v>|</v>
          </cell>
          <cell r="AL321">
            <v>12</v>
          </cell>
          <cell r="AM321" t="str">
            <v>|</v>
          </cell>
          <cell r="AN321">
            <v>0</v>
          </cell>
          <cell r="AO321" t="str">
            <v>|</v>
          </cell>
          <cell r="AQ321" t="str">
            <v>|</v>
          </cell>
        </row>
        <row r="322">
          <cell r="A322" t="str">
            <v>|</v>
          </cell>
          <cell r="B322" t="str">
            <v>17</v>
          </cell>
          <cell r="C322" t="str">
            <v>|</v>
          </cell>
          <cell r="D322" t="str">
            <v>DISCO DE LIXA GRAO Nr. 36 - N</v>
          </cell>
          <cell r="E322" t="str">
            <v>|</v>
          </cell>
          <cell r="F322">
            <v>0</v>
          </cell>
          <cell r="G322" t="str">
            <v>|</v>
          </cell>
          <cell r="H322">
            <v>0</v>
          </cell>
          <cell r="I322" t="str">
            <v>|</v>
          </cell>
          <cell r="J322">
            <v>1.75</v>
          </cell>
          <cell r="K322" t="str">
            <v>|</v>
          </cell>
          <cell r="L322">
            <v>0</v>
          </cell>
          <cell r="M322" t="str">
            <v>|</v>
          </cell>
          <cell r="O322" t="str">
            <v>|</v>
          </cell>
          <cell r="Q322" t="str">
            <v>|</v>
          </cell>
          <cell r="S322" t="str">
            <v>|</v>
          </cell>
          <cell r="U322" t="str">
            <v>|</v>
          </cell>
          <cell r="AA322" t="str">
            <v>|</v>
          </cell>
          <cell r="AB322" t="str">
            <v>17</v>
          </cell>
          <cell r="AC322" t="str">
            <v>|</v>
          </cell>
          <cell r="AD322" t="str">
            <v xml:space="preserve">         LUVA RASPA CANO CURTO</v>
          </cell>
          <cell r="AE322" t="str">
            <v>|</v>
          </cell>
          <cell r="AF322" t="str">
            <v>pcs.</v>
          </cell>
          <cell r="AG322" t="str">
            <v>|</v>
          </cell>
          <cell r="AH322">
            <v>3</v>
          </cell>
          <cell r="AI322" t="str">
            <v>|</v>
          </cell>
          <cell r="AJ322">
            <v>0</v>
          </cell>
          <cell r="AK322" t="str">
            <v>|</v>
          </cell>
          <cell r="AL322">
            <v>8</v>
          </cell>
          <cell r="AM322" t="str">
            <v>|</v>
          </cell>
          <cell r="AN322">
            <v>0</v>
          </cell>
          <cell r="AO322" t="str">
            <v>|</v>
          </cell>
          <cell r="AQ322" t="str">
            <v>|</v>
          </cell>
        </row>
        <row r="323">
          <cell r="A323" t="str">
            <v>|</v>
          </cell>
          <cell r="B323" t="str">
            <v>18</v>
          </cell>
          <cell r="C323" t="str">
            <v>|</v>
          </cell>
          <cell r="D323" t="str">
            <v>DISCO DE LIXA GRAO Nr. - C</v>
          </cell>
          <cell r="E323" t="str">
            <v>|</v>
          </cell>
          <cell r="F323">
            <v>0</v>
          </cell>
          <cell r="G323" t="str">
            <v>|</v>
          </cell>
          <cell r="H323">
            <v>0</v>
          </cell>
          <cell r="I323" t="str">
            <v>|</v>
          </cell>
          <cell r="J323">
            <v>1.75</v>
          </cell>
          <cell r="K323" t="str">
            <v>|</v>
          </cell>
          <cell r="L323">
            <v>0</v>
          </cell>
          <cell r="M323" t="str">
            <v>|</v>
          </cell>
          <cell r="O323" t="str">
            <v>|</v>
          </cell>
          <cell r="Q323" t="str">
            <v>|</v>
          </cell>
          <cell r="S323" t="str">
            <v>|</v>
          </cell>
          <cell r="U323" t="str">
            <v>|</v>
          </cell>
          <cell r="AA323" t="str">
            <v>|</v>
          </cell>
          <cell r="AB323" t="str">
            <v>18</v>
          </cell>
          <cell r="AC323" t="str">
            <v>|</v>
          </cell>
          <cell r="AD323" t="str">
            <v>-----------------------------</v>
          </cell>
          <cell r="AE323" t="str">
            <v>-</v>
          </cell>
          <cell r="AF323" t="str">
            <v>------</v>
          </cell>
          <cell r="AG323" t="str">
            <v>-</v>
          </cell>
          <cell r="AH323" t="str">
            <v>--------------</v>
          </cell>
          <cell r="AI323" t="str">
            <v>-</v>
          </cell>
          <cell r="AJ323" t="str">
            <v>--------------</v>
          </cell>
          <cell r="AK323" t="str">
            <v>-</v>
          </cell>
          <cell r="AL323" t="str">
            <v>--------------</v>
          </cell>
          <cell r="AM323" t="str">
            <v>-</v>
          </cell>
          <cell r="AN323" t="str">
            <v>-</v>
          </cell>
          <cell r="AO323" t="str">
            <v>-</v>
          </cell>
          <cell r="AP323" t="str">
            <v>-</v>
          </cell>
          <cell r="AQ323" t="str">
            <v>|</v>
          </cell>
        </row>
        <row r="324">
          <cell r="A324" t="str">
            <v>|</v>
          </cell>
          <cell r="B324" t="str">
            <v>19</v>
          </cell>
          <cell r="C324" t="str">
            <v>|</v>
          </cell>
          <cell r="D324" t="str">
            <v>DISCO DE DESBASTE</v>
          </cell>
          <cell r="E324" t="str">
            <v>|</v>
          </cell>
          <cell r="F324">
            <v>0</v>
          </cell>
          <cell r="G324" t="str">
            <v>|</v>
          </cell>
          <cell r="H324">
            <v>580</v>
          </cell>
          <cell r="I324" t="str">
            <v>|</v>
          </cell>
          <cell r="J324">
            <v>7</v>
          </cell>
          <cell r="K324" t="str">
            <v>|</v>
          </cell>
          <cell r="L324">
            <v>4060</v>
          </cell>
          <cell r="M324" t="str">
            <v>|</v>
          </cell>
          <cell r="O324" t="str">
            <v>|</v>
          </cell>
          <cell r="Q324" t="str">
            <v>|</v>
          </cell>
          <cell r="S324" t="str">
            <v>|</v>
          </cell>
          <cell r="U324" t="str">
            <v>|</v>
          </cell>
          <cell r="AA324" t="str">
            <v>|</v>
          </cell>
          <cell r="AB324" t="str">
            <v>19</v>
          </cell>
          <cell r="AC324" t="str">
            <v>|</v>
          </cell>
          <cell r="AD324" t="str">
            <v>DESPESAS ADMINISTRATIVAS :</v>
          </cell>
          <cell r="AE324" t="str">
            <v>|</v>
          </cell>
          <cell r="AG324" t="str">
            <v>|</v>
          </cell>
          <cell r="AI324" t="str">
            <v>|</v>
          </cell>
          <cell r="AK324" t="str">
            <v>|</v>
          </cell>
          <cell r="AM324" t="str">
            <v>|</v>
          </cell>
          <cell r="AO324" t="str">
            <v>|</v>
          </cell>
          <cell r="AP324">
            <v>0</v>
          </cell>
          <cell r="AQ324" t="str">
            <v>|</v>
          </cell>
        </row>
        <row r="325">
          <cell r="A325" t="str">
            <v>|</v>
          </cell>
          <cell r="B325" t="str">
            <v>20</v>
          </cell>
          <cell r="C325" t="str">
            <v>|</v>
          </cell>
          <cell r="D325" t="str">
            <v>PINCEL PARA LETRISTA</v>
          </cell>
          <cell r="E325" t="str">
            <v>|</v>
          </cell>
          <cell r="F325">
            <v>0</v>
          </cell>
          <cell r="G325" t="str">
            <v>|</v>
          </cell>
          <cell r="H325">
            <v>0</v>
          </cell>
          <cell r="I325" t="str">
            <v>|</v>
          </cell>
          <cell r="J325">
            <v>0.88</v>
          </cell>
          <cell r="K325" t="str">
            <v>|</v>
          </cell>
          <cell r="L325">
            <v>0</v>
          </cell>
          <cell r="M325" t="str">
            <v>|</v>
          </cell>
          <cell r="O325" t="str">
            <v>|</v>
          </cell>
          <cell r="Q325" t="str">
            <v>|</v>
          </cell>
          <cell r="S325" t="str">
            <v>|</v>
          </cell>
          <cell r="U325" t="str">
            <v>|</v>
          </cell>
          <cell r="AA325" t="str">
            <v>|</v>
          </cell>
          <cell r="AB325" t="str">
            <v>20</v>
          </cell>
          <cell r="AC325" t="str">
            <v>|</v>
          </cell>
          <cell r="AD325" t="str">
            <v xml:space="preserve">          CAFE' MANHA</v>
          </cell>
          <cell r="AE325" t="str">
            <v>|</v>
          </cell>
          <cell r="AF325" t="str">
            <v>un/mes</v>
          </cell>
          <cell r="AG325" t="str">
            <v>|</v>
          </cell>
          <cell r="AH325">
            <v>0</v>
          </cell>
          <cell r="AI325" t="str">
            <v>|</v>
          </cell>
          <cell r="AJ325">
            <v>5</v>
          </cell>
          <cell r="AK325" t="str">
            <v>|</v>
          </cell>
          <cell r="AL325">
            <v>0</v>
          </cell>
          <cell r="AM325" t="str">
            <v>|</v>
          </cell>
          <cell r="AN325">
            <v>0</v>
          </cell>
          <cell r="AO325" t="str">
            <v>|</v>
          </cell>
          <cell r="AP325" t="str">
            <v>-</v>
          </cell>
          <cell r="AQ325" t="str">
            <v>|</v>
          </cell>
        </row>
        <row r="326">
          <cell r="A326" t="str">
            <v>|</v>
          </cell>
          <cell r="B326" t="str">
            <v>21</v>
          </cell>
          <cell r="C326" t="str">
            <v>|</v>
          </cell>
          <cell r="D326" t="str">
            <v>SOLVENTES P/ LIMPEZA (lts.)</v>
          </cell>
          <cell r="E326" t="str">
            <v>|</v>
          </cell>
          <cell r="F326">
            <v>0</v>
          </cell>
          <cell r="G326" t="str">
            <v>|</v>
          </cell>
          <cell r="H326">
            <v>0</v>
          </cell>
          <cell r="I326" t="str">
            <v>|</v>
          </cell>
          <cell r="J326">
            <v>0.86</v>
          </cell>
          <cell r="K326" t="str">
            <v>|</v>
          </cell>
          <cell r="L326">
            <v>0</v>
          </cell>
          <cell r="M326" t="str">
            <v>|</v>
          </cell>
          <cell r="O326" t="str">
            <v>|</v>
          </cell>
          <cell r="Q326" t="str">
            <v>|</v>
          </cell>
          <cell r="S326" t="str">
            <v>|</v>
          </cell>
          <cell r="U326" t="str">
            <v>|</v>
          </cell>
          <cell r="AA326" t="str">
            <v>|</v>
          </cell>
          <cell r="AB326" t="str">
            <v>21</v>
          </cell>
          <cell r="AC326" t="str">
            <v>|</v>
          </cell>
          <cell r="AD326" t="str">
            <v xml:space="preserve">          REFEICAO (ALMOCO)</v>
          </cell>
          <cell r="AE326" t="str">
            <v>|</v>
          </cell>
          <cell r="AF326" t="str">
            <v>un/mes</v>
          </cell>
          <cell r="AG326" t="str">
            <v>|</v>
          </cell>
          <cell r="AH326">
            <v>0</v>
          </cell>
          <cell r="AI326" t="str">
            <v>|</v>
          </cell>
          <cell r="AJ326">
            <v>10</v>
          </cell>
          <cell r="AK326" t="str">
            <v>|</v>
          </cell>
          <cell r="AL326">
            <v>0</v>
          </cell>
          <cell r="AM326" t="str">
            <v>|</v>
          </cell>
          <cell r="AN326">
            <v>0</v>
          </cell>
          <cell r="AO326" t="str">
            <v>|</v>
          </cell>
          <cell r="AQ326" t="str">
            <v>|</v>
          </cell>
        </row>
        <row r="327">
          <cell r="A327" t="str">
            <v>|</v>
          </cell>
          <cell r="B327" t="str">
            <v>22</v>
          </cell>
          <cell r="C327" t="str">
            <v>|</v>
          </cell>
          <cell r="D327" t="str">
            <v>SOLVENTES EPOXI (lts.)</v>
          </cell>
          <cell r="E327" t="str">
            <v>|</v>
          </cell>
          <cell r="F327">
            <v>0</v>
          </cell>
          <cell r="G327" t="str">
            <v>|</v>
          </cell>
          <cell r="H327">
            <v>0</v>
          </cell>
          <cell r="I327" t="str">
            <v>|</v>
          </cell>
          <cell r="J327">
            <v>0.95</v>
          </cell>
          <cell r="K327" t="str">
            <v>|</v>
          </cell>
          <cell r="L327">
            <v>0</v>
          </cell>
          <cell r="M327" t="str">
            <v>|</v>
          </cell>
          <cell r="O327" t="str">
            <v>|</v>
          </cell>
          <cell r="Q327" t="str">
            <v>|</v>
          </cell>
          <cell r="S327" t="str">
            <v>|</v>
          </cell>
          <cell r="U327" t="str">
            <v>|</v>
          </cell>
          <cell r="AA327" t="str">
            <v>|</v>
          </cell>
          <cell r="AB327" t="str">
            <v>22</v>
          </cell>
          <cell r="AC327" t="str">
            <v>|</v>
          </cell>
          <cell r="AD327" t="str">
            <v xml:space="preserve">          REFEICAO (JANTA)</v>
          </cell>
          <cell r="AE327" t="str">
            <v>|</v>
          </cell>
          <cell r="AF327" t="str">
            <v>un/mes</v>
          </cell>
          <cell r="AG327" t="str">
            <v>|</v>
          </cell>
          <cell r="AI327" t="str">
            <v>|</v>
          </cell>
          <cell r="AJ327">
            <v>10</v>
          </cell>
          <cell r="AK327" t="str">
            <v>|</v>
          </cell>
          <cell r="AL327">
            <v>0</v>
          </cell>
          <cell r="AM327" t="str">
            <v>|</v>
          </cell>
          <cell r="AN327">
            <v>0</v>
          </cell>
          <cell r="AO327" t="str">
            <v>|</v>
          </cell>
          <cell r="AQ327" t="str">
            <v>|</v>
          </cell>
        </row>
        <row r="328">
          <cell r="A328" t="str">
            <v>|</v>
          </cell>
          <cell r="B328" t="str">
            <v>23</v>
          </cell>
          <cell r="C328" t="str">
            <v>|</v>
          </cell>
          <cell r="D328" t="str">
            <v>SOLVENTE POLIURETANO (lts.)</v>
          </cell>
          <cell r="E328" t="str">
            <v>|</v>
          </cell>
          <cell r="F328">
            <v>0</v>
          </cell>
          <cell r="G328" t="str">
            <v>|</v>
          </cell>
          <cell r="H328">
            <v>0</v>
          </cell>
          <cell r="I328" t="str">
            <v>|</v>
          </cell>
          <cell r="J328">
            <v>1.1499999999999999</v>
          </cell>
          <cell r="K328" t="str">
            <v>|</v>
          </cell>
          <cell r="L328">
            <v>0</v>
          </cell>
          <cell r="M328" t="str">
            <v>|</v>
          </cell>
          <cell r="O328" t="str">
            <v>|</v>
          </cell>
          <cell r="Q328" t="str">
            <v>|</v>
          </cell>
          <cell r="S328" t="str">
            <v>|</v>
          </cell>
          <cell r="U328" t="str">
            <v>|</v>
          </cell>
          <cell r="AA328" t="str">
            <v>|</v>
          </cell>
          <cell r="AB328" t="str">
            <v>23</v>
          </cell>
          <cell r="AC328" t="str">
            <v>|</v>
          </cell>
          <cell r="AE328" t="str">
            <v>|</v>
          </cell>
          <cell r="AG328" t="str">
            <v>|</v>
          </cell>
          <cell r="AI328" t="str">
            <v>|</v>
          </cell>
          <cell r="AK328" t="str">
            <v>|</v>
          </cell>
          <cell r="AM328" t="str">
            <v>|</v>
          </cell>
          <cell r="AN328">
            <v>0</v>
          </cell>
          <cell r="AO328" t="str">
            <v>|</v>
          </cell>
          <cell r="AQ328" t="str">
            <v>|</v>
          </cell>
        </row>
        <row r="329">
          <cell r="A329" t="str">
            <v>|</v>
          </cell>
          <cell r="B329" t="str">
            <v>24</v>
          </cell>
          <cell r="C329" t="str">
            <v>|</v>
          </cell>
          <cell r="D329" t="str">
            <v>SOLVENTE ACRILICO/BOR.CL(lts.)</v>
          </cell>
          <cell r="E329" t="str">
            <v>|</v>
          </cell>
          <cell r="F329">
            <v>0</v>
          </cell>
          <cell r="G329" t="str">
            <v>|</v>
          </cell>
          <cell r="H329">
            <v>0</v>
          </cell>
          <cell r="I329" t="str">
            <v>|</v>
          </cell>
          <cell r="J329">
            <v>0.65</v>
          </cell>
          <cell r="K329" t="str">
            <v>|</v>
          </cell>
          <cell r="L329">
            <v>0</v>
          </cell>
          <cell r="M329" t="str">
            <v>|</v>
          </cell>
          <cell r="O329" t="str">
            <v>|</v>
          </cell>
          <cell r="Q329" t="str">
            <v>|</v>
          </cell>
          <cell r="S329" t="str">
            <v>|</v>
          </cell>
          <cell r="U329" t="str">
            <v>|</v>
          </cell>
          <cell r="AA329" t="str">
            <v>|</v>
          </cell>
          <cell r="AB329" t="str">
            <v>24</v>
          </cell>
          <cell r="AC329" t="str">
            <v>|</v>
          </cell>
          <cell r="AE329" t="str">
            <v>|</v>
          </cell>
          <cell r="AG329" t="str">
            <v>|</v>
          </cell>
          <cell r="AI329" t="str">
            <v>|</v>
          </cell>
          <cell r="AK329" t="str">
            <v>|</v>
          </cell>
          <cell r="AM329" t="str">
            <v>|</v>
          </cell>
          <cell r="AN329">
            <v>0</v>
          </cell>
          <cell r="AO329" t="str">
            <v>|</v>
          </cell>
          <cell r="AQ329" t="str">
            <v>|</v>
          </cell>
        </row>
        <row r="330">
          <cell r="A330" t="str">
            <v>|</v>
          </cell>
          <cell r="B330" t="str">
            <v>25</v>
          </cell>
          <cell r="C330" t="str">
            <v>|</v>
          </cell>
          <cell r="D330" t="str">
            <v>SOLVENTE CETONAS/ALCOOIS (lts)</v>
          </cell>
          <cell r="E330" t="str">
            <v>|</v>
          </cell>
          <cell r="F330">
            <v>0</v>
          </cell>
          <cell r="G330" t="str">
            <v>|</v>
          </cell>
          <cell r="H330">
            <v>0</v>
          </cell>
          <cell r="I330" t="str">
            <v>|</v>
          </cell>
          <cell r="J330">
            <v>0.65</v>
          </cell>
          <cell r="K330" t="str">
            <v>|</v>
          </cell>
          <cell r="L330">
            <v>0</v>
          </cell>
          <cell r="M330" t="str">
            <v>|</v>
          </cell>
          <cell r="O330" t="str">
            <v>|</v>
          </cell>
          <cell r="Q330" t="str">
            <v>|</v>
          </cell>
          <cell r="S330" t="str">
            <v>|</v>
          </cell>
          <cell r="U330" t="str">
            <v>|</v>
          </cell>
          <cell r="AA330" t="str">
            <v>|</v>
          </cell>
          <cell r="AB330" t="str">
            <v>25</v>
          </cell>
          <cell r="AC330" t="str">
            <v>|</v>
          </cell>
          <cell r="AD330" t="str">
            <v>-----------------------------</v>
          </cell>
          <cell r="AE330" t="str">
            <v>-</v>
          </cell>
          <cell r="AF330" t="str">
            <v>------</v>
          </cell>
          <cell r="AG330" t="str">
            <v>-</v>
          </cell>
          <cell r="AH330" t="str">
            <v>--------------</v>
          </cell>
          <cell r="AI330" t="str">
            <v>-</v>
          </cell>
          <cell r="AJ330" t="str">
            <v>--------------</v>
          </cell>
          <cell r="AK330" t="str">
            <v>-</v>
          </cell>
          <cell r="AL330" t="str">
            <v>--------------</v>
          </cell>
          <cell r="AM330" t="str">
            <v>-</v>
          </cell>
          <cell r="AN330" t="str">
            <v>-</v>
          </cell>
          <cell r="AO330" t="str">
            <v>-</v>
          </cell>
          <cell r="AP330" t="str">
            <v>-</v>
          </cell>
          <cell r="AQ330" t="str">
            <v>|</v>
          </cell>
        </row>
        <row r="331">
          <cell r="A331" t="str">
            <v>|</v>
          </cell>
          <cell r="B331" t="str">
            <v>26</v>
          </cell>
          <cell r="C331" t="str">
            <v>|</v>
          </cell>
          <cell r="D331" t="str">
            <v>AGUA RAZ (lts.)</v>
          </cell>
          <cell r="E331" t="str">
            <v>|</v>
          </cell>
          <cell r="F331">
            <v>0</v>
          </cell>
          <cell r="G331" t="str">
            <v>|</v>
          </cell>
          <cell r="H331">
            <v>0</v>
          </cell>
          <cell r="I331" t="str">
            <v>|</v>
          </cell>
          <cell r="J331">
            <v>0.72</v>
          </cell>
          <cell r="K331" t="str">
            <v>|</v>
          </cell>
          <cell r="L331">
            <v>0</v>
          </cell>
          <cell r="M331" t="str">
            <v>|</v>
          </cell>
          <cell r="O331" t="str">
            <v>|</v>
          </cell>
          <cell r="Q331" t="str">
            <v>|</v>
          </cell>
          <cell r="S331" t="str">
            <v>|</v>
          </cell>
          <cell r="U331" t="str">
            <v>|</v>
          </cell>
          <cell r="AA331" t="str">
            <v>|</v>
          </cell>
          <cell r="AB331" t="str">
            <v>26</v>
          </cell>
          <cell r="AC331" t="str">
            <v>|</v>
          </cell>
          <cell r="AD331" t="str">
            <v>MATERIAIS CONSUMO :</v>
          </cell>
          <cell r="AE331" t="str">
            <v>|</v>
          </cell>
          <cell r="AG331" t="str">
            <v>|</v>
          </cell>
          <cell r="AH331" t="str">
            <v>REND.(m2/un.)</v>
          </cell>
          <cell r="AI331" t="str">
            <v>|</v>
          </cell>
          <cell r="AK331" t="str">
            <v>|</v>
          </cell>
          <cell r="AM331" t="str">
            <v>|</v>
          </cell>
          <cell r="AO331" t="str">
            <v>|</v>
          </cell>
          <cell r="AP331">
            <v>0</v>
          </cell>
          <cell r="AQ331" t="str">
            <v>|</v>
          </cell>
        </row>
        <row r="332">
          <cell r="A332" t="str">
            <v>|</v>
          </cell>
          <cell r="B332" t="str">
            <v>27</v>
          </cell>
          <cell r="C332" t="str">
            <v>|</v>
          </cell>
          <cell r="D332" t="str">
            <v>FITA CREPE (rolos)</v>
          </cell>
          <cell r="E332" t="str">
            <v>|</v>
          </cell>
          <cell r="F332">
            <v>0</v>
          </cell>
          <cell r="G332" t="str">
            <v>|</v>
          </cell>
          <cell r="H332">
            <v>0</v>
          </cell>
          <cell r="I332" t="str">
            <v>|</v>
          </cell>
          <cell r="J332">
            <v>1.1000000000000001</v>
          </cell>
          <cell r="K332" t="str">
            <v>|</v>
          </cell>
          <cell r="L332">
            <v>0</v>
          </cell>
          <cell r="M332" t="str">
            <v>|</v>
          </cell>
          <cell r="O332" t="str">
            <v>|</v>
          </cell>
          <cell r="Q332" t="str">
            <v>|</v>
          </cell>
          <cell r="S332" t="str">
            <v>|</v>
          </cell>
          <cell r="U332" t="str">
            <v>|</v>
          </cell>
          <cell r="AA332" t="str">
            <v>|</v>
          </cell>
          <cell r="AB332" t="str">
            <v>27</v>
          </cell>
          <cell r="AC332" t="str">
            <v>|</v>
          </cell>
          <cell r="AE332" t="str">
            <v>|</v>
          </cell>
          <cell r="AG332" t="str">
            <v>|</v>
          </cell>
          <cell r="AH332" t="str">
            <v>--------------</v>
          </cell>
          <cell r="AI332" t="str">
            <v>|</v>
          </cell>
          <cell r="AK332" t="str">
            <v>|</v>
          </cell>
          <cell r="AM332" t="str">
            <v>|</v>
          </cell>
          <cell r="AO332" t="str">
            <v>|</v>
          </cell>
          <cell r="AP332" t="str">
            <v>-</v>
          </cell>
          <cell r="AQ332" t="str">
            <v>|</v>
          </cell>
        </row>
        <row r="333">
          <cell r="A333" t="str">
            <v>|</v>
          </cell>
          <cell r="B333" t="str">
            <v>28</v>
          </cell>
          <cell r="C333" t="str">
            <v>|</v>
          </cell>
          <cell r="D333" t="str">
            <v>VINILONA (m2)</v>
          </cell>
          <cell r="E333" t="str">
            <v>|</v>
          </cell>
          <cell r="F333">
            <v>0</v>
          </cell>
          <cell r="G333" t="str">
            <v>|</v>
          </cell>
          <cell r="H333">
            <v>0</v>
          </cell>
          <cell r="I333" t="str">
            <v>|</v>
          </cell>
          <cell r="J333">
            <v>9</v>
          </cell>
          <cell r="K333" t="str">
            <v>|</v>
          </cell>
          <cell r="L333">
            <v>0</v>
          </cell>
          <cell r="M333" t="str">
            <v>|</v>
          </cell>
          <cell r="O333" t="str">
            <v>|</v>
          </cell>
          <cell r="Q333" t="str">
            <v>|</v>
          </cell>
          <cell r="S333" t="str">
            <v>|</v>
          </cell>
          <cell r="U333" t="str">
            <v>|</v>
          </cell>
          <cell r="AA333" t="str">
            <v>|</v>
          </cell>
          <cell r="AB333" t="str">
            <v>28</v>
          </cell>
          <cell r="AC333" t="str">
            <v>|</v>
          </cell>
          <cell r="AD333" t="str">
            <v xml:space="preserve">         ESCOVA COPO ACO</v>
          </cell>
          <cell r="AE333" t="str">
            <v>|</v>
          </cell>
          <cell r="AF333" t="str">
            <v>m2/un.</v>
          </cell>
          <cell r="AG333" t="str">
            <v>|</v>
          </cell>
          <cell r="AH333">
            <v>100</v>
          </cell>
          <cell r="AI333" t="str">
            <v>|</v>
          </cell>
          <cell r="AJ333">
            <v>0</v>
          </cell>
          <cell r="AK333" t="str">
            <v>|</v>
          </cell>
          <cell r="AL333">
            <v>8.4</v>
          </cell>
          <cell r="AM333" t="str">
            <v>|</v>
          </cell>
          <cell r="AN333">
            <v>0</v>
          </cell>
          <cell r="AO333" t="str">
            <v>|</v>
          </cell>
          <cell r="AQ333" t="str">
            <v>|</v>
          </cell>
        </row>
        <row r="334">
          <cell r="A334" t="str">
            <v>|</v>
          </cell>
          <cell r="B334" t="str">
            <v>29</v>
          </cell>
          <cell r="C334" t="str">
            <v>|</v>
          </cell>
          <cell r="D334" t="str">
            <v>LONA PLASTICA AMARELA (mts)</v>
          </cell>
          <cell r="E334" t="str">
            <v>|</v>
          </cell>
          <cell r="F334">
            <v>0</v>
          </cell>
          <cell r="G334" t="str">
            <v>|</v>
          </cell>
          <cell r="H334">
            <v>0</v>
          </cell>
          <cell r="I334" t="str">
            <v>|</v>
          </cell>
          <cell r="J334">
            <v>1.5</v>
          </cell>
          <cell r="K334" t="str">
            <v>|</v>
          </cell>
          <cell r="L334">
            <v>0</v>
          </cell>
          <cell r="M334" t="str">
            <v>|</v>
          </cell>
          <cell r="O334" t="str">
            <v>|</v>
          </cell>
          <cell r="Q334" t="str">
            <v>|</v>
          </cell>
          <cell r="S334" t="str">
            <v>|</v>
          </cell>
          <cell r="U334" t="str">
            <v>|</v>
          </cell>
          <cell r="AA334" t="str">
            <v>|</v>
          </cell>
          <cell r="AB334" t="str">
            <v>29</v>
          </cell>
          <cell r="AC334" t="str">
            <v>|</v>
          </cell>
          <cell r="AD334" t="str">
            <v xml:space="preserve">         JOGO AGULHA ACO</v>
          </cell>
          <cell r="AE334" t="str">
            <v>|</v>
          </cell>
          <cell r="AF334" t="str">
            <v>m2/un.</v>
          </cell>
          <cell r="AG334" t="str">
            <v>|</v>
          </cell>
          <cell r="AH334">
            <v>60</v>
          </cell>
          <cell r="AI334" t="str">
            <v>|</v>
          </cell>
          <cell r="AJ334">
            <v>0</v>
          </cell>
          <cell r="AK334" t="str">
            <v>|</v>
          </cell>
          <cell r="AL334">
            <v>25</v>
          </cell>
          <cell r="AM334" t="str">
            <v>|</v>
          </cell>
          <cell r="AN334">
            <v>0</v>
          </cell>
          <cell r="AO334" t="str">
            <v>|</v>
          </cell>
          <cell r="AQ334" t="str">
            <v>|</v>
          </cell>
        </row>
        <row r="335">
          <cell r="A335" t="str">
            <v>|</v>
          </cell>
          <cell r="B335" t="str">
            <v>30</v>
          </cell>
          <cell r="C335" t="str">
            <v>|</v>
          </cell>
          <cell r="D335" t="str">
            <v>LONA PLASTICA PRETA (mts)</v>
          </cell>
          <cell r="E335" t="str">
            <v>|</v>
          </cell>
          <cell r="F335">
            <v>0</v>
          </cell>
          <cell r="G335" t="str">
            <v>|</v>
          </cell>
          <cell r="H335">
            <v>0</v>
          </cell>
          <cell r="I335" t="str">
            <v>|</v>
          </cell>
          <cell r="J335">
            <v>0.35</v>
          </cell>
          <cell r="K335" t="str">
            <v>|</v>
          </cell>
          <cell r="L335">
            <v>0</v>
          </cell>
          <cell r="M335" t="str">
            <v>|</v>
          </cell>
          <cell r="O335" t="str">
            <v>|</v>
          </cell>
          <cell r="Q335" t="str">
            <v>|</v>
          </cell>
          <cell r="S335" t="str">
            <v>|</v>
          </cell>
          <cell r="U335" t="str">
            <v>|</v>
          </cell>
          <cell r="AA335" t="str">
            <v>|</v>
          </cell>
          <cell r="AB335" t="str">
            <v>30</v>
          </cell>
          <cell r="AC335" t="str">
            <v>|</v>
          </cell>
          <cell r="AD335" t="str">
            <v xml:space="preserve">         ESCOVA ACO C/ CABO</v>
          </cell>
          <cell r="AE335" t="str">
            <v>|</v>
          </cell>
          <cell r="AF335" t="str">
            <v>m2/un.</v>
          </cell>
          <cell r="AG335" t="str">
            <v>|</v>
          </cell>
          <cell r="AH335">
            <v>100</v>
          </cell>
          <cell r="AI335" t="str">
            <v>|</v>
          </cell>
          <cell r="AJ335">
            <v>0</v>
          </cell>
          <cell r="AK335" t="str">
            <v>|</v>
          </cell>
          <cell r="AL335">
            <v>1.75</v>
          </cell>
          <cell r="AM335" t="str">
            <v>|</v>
          </cell>
          <cell r="AN335">
            <v>0</v>
          </cell>
          <cell r="AO335" t="str">
            <v>|</v>
          </cell>
          <cell r="AQ335" t="str">
            <v>|</v>
          </cell>
        </row>
        <row r="336">
          <cell r="A336" t="str">
            <v>|</v>
          </cell>
          <cell r="B336" t="str">
            <v>31</v>
          </cell>
          <cell r="C336" t="str">
            <v>|</v>
          </cell>
          <cell r="D336" t="str">
            <v>VASELINA (Kg)</v>
          </cell>
          <cell r="E336" t="str">
            <v>|</v>
          </cell>
          <cell r="F336">
            <v>24</v>
          </cell>
          <cell r="G336" t="str">
            <v>|</v>
          </cell>
          <cell r="H336">
            <v>0</v>
          </cell>
          <cell r="I336" t="str">
            <v>|</v>
          </cell>
          <cell r="J336">
            <v>4.1500000000000004</v>
          </cell>
          <cell r="K336" t="str">
            <v>|</v>
          </cell>
          <cell r="L336">
            <v>0</v>
          </cell>
          <cell r="M336" t="str">
            <v>|</v>
          </cell>
          <cell r="O336" t="str">
            <v>|</v>
          </cell>
          <cell r="Q336" t="str">
            <v>|</v>
          </cell>
          <cell r="S336" t="str">
            <v>|</v>
          </cell>
          <cell r="U336" t="str">
            <v>|</v>
          </cell>
          <cell r="AA336" t="str">
            <v>|</v>
          </cell>
          <cell r="AB336" t="str">
            <v>31</v>
          </cell>
          <cell r="AC336" t="str">
            <v>|</v>
          </cell>
          <cell r="AD336" t="str">
            <v xml:space="preserve">         DISCO DESBASTE</v>
          </cell>
          <cell r="AE336" t="str">
            <v>|</v>
          </cell>
          <cell r="AF336" t="str">
            <v>m2/un.</v>
          </cell>
          <cell r="AG336" t="str">
            <v>|</v>
          </cell>
          <cell r="AH336">
            <v>500</v>
          </cell>
          <cell r="AI336" t="str">
            <v>|</v>
          </cell>
          <cell r="AJ336">
            <v>0</v>
          </cell>
          <cell r="AK336" t="str">
            <v>|</v>
          </cell>
          <cell r="AL336">
            <v>7</v>
          </cell>
          <cell r="AM336" t="str">
            <v>|</v>
          </cell>
          <cell r="AN336">
            <v>0</v>
          </cell>
          <cell r="AO336" t="str">
            <v>|</v>
          </cell>
          <cell r="AQ336" t="str">
            <v>|</v>
          </cell>
        </row>
        <row r="337">
          <cell r="A337" t="str">
            <v>|</v>
          </cell>
          <cell r="B337" t="str">
            <v>32</v>
          </cell>
          <cell r="C337" t="str">
            <v>|</v>
          </cell>
          <cell r="D337" t="str">
            <v>LAMPADAS P/ HOLOFOTES</v>
          </cell>
          <cell r="E337" t="str">
            <v>|</v>
          </cell>
          <cell r="F337">
            <v>0</v>
          </cell>
          <cell r="G337" t="str">
            <v>|</v>
          </cell>
          <cell r="H337">
            <v>30</v>
          </cell>
          <cell r="I337" t="str">
            <v>|</v>
          </cell>
          <cell r="J337">
            <v>12</v>
          </cell>
          <cell r="K337" t="str">
            <v>|</v>
          </cell>
          <cell r="L337">
            <v>360</v>
          </cell>
          <cell r="M337" t="str">
            <v>|</v>
          </cell>
          <cell r="O337" t="str">
            <v>|</v>
          </cell>
          <cell r="Q337" t="str">
            <v>|</v>
          </cell>
          <cell r="S337" t="str">
            <v>|</v>
          </cell>
          <cell r="U337" t="str">
            <v>|</v>
          </cell>
          <cell r="AA337" t="str">
            <v>|</v>
          </cell>
          <cell r="AB337" t="str">
            <v>32</v>
          </cell>
          <cell r="AC337" t="str">
            <v>|</v>
          </cell>
          <cell r="AD337" t="str">
            <v xml:space="preserve">         DISCO DE LIXA</v>
          </cell>
          <cell r="AE337" t="str">
            <v>|</v>
          </cell>
          <cell r="AF337" t="str">
            <v>m2/un.</v>
          </cell>
          <cell r="AG337" t="str">
            <v>|</v>
          </cell>
          <cell r="AH337">
            <v>15</v>
          </cell>
          <cell r="AI337" t="str">
            <v>|</v>
          </cell>
          <cell r="AJ337">
            <v>0</v>
          </cell>
          <cell r="AK337" t="str">
            <v>|</v>
          </cell>
          <cell r="AL337">
            <v>1.75</v>
          </cell>
          <cell r="AM337" t="str">
            <v>|</v>
          </cell>
          <cell r="AN337">
            <v>0</v>
          </cell>
          <cell r="AO337" t="str">
            <v>|</v>
          </cell>
          <cell r="AQ337" t="str">
            <v>|</v>
          </cell>
        </row>
        <row r="338">
          <cell r="A338" t="str">
            <v>|</v>
          </cell>
          <cell r="B338" t="str">
            <v>33</v>
          </cell>
          <cell r="C338" t="str">
            <v>|</v>
          </cell>
          <cell r="D338" t="str">
            <v>PALHA DE ACO (Kg)</v>
          </cell>
          <cell r="E338" t="str">
            <v>|</v>
          </cell>
          <cell r="F338">
            <v>0</v>
          </cell>
          <cell r="G338" t="str">
            <v>|</v>
          </cell>
          <cell r="H338">
            <v>0</v>
          </cell>
          <cell r="I338" t="str">
            <v>|</v>
          </cell>
          <cell r="J338">
            <v>3.5</v>
          </cell>
          <cell r="K338" t="str">
            <v>|</v>
          </cell>
          <cell r="L338">
            <v>0</v>
          </cell>
          <cell r="M338" t="str">
            <v>|</v>
          </cell>
          <cell r="O338" t="str">
            <v>|</v>
          </cell>
          <cell r="Q338" t="str">
            <v>|</v>
          </cell>
          <cell r="S338" t="str">
            <v>|</v>
          </cell>
          <cell r="U338" t="str">
            <v>|</v>
          </cell>
          <cell r="AA338" t="str">
            <v>|</v>
          </cell>
          <cell r="AB338" t="str">
            <v>33</v>
          </cell>
          <cell r="AC338" t="str">
            <v>|</v>
          </cell>
          <cell r="AD338" t="str">
            <v xml:space="preserve">         PICADOR DE ACO</v>
          </cell>
          <cell r="AE338" t="str">
            <v>|</v>
          </cell>
          <cell r="AF338" t="str">
            <v>m2/un.</v>
          </cell>
          <cell r="AG338" t="str">
            <v>|</v>
          </cell>
          <cell r="AH338">
            <v>50</v>
          </cell>
          <cell r="AI338" t="str">
            <v>|</v>
          </cell>
          <cell r="AJ338">
            <v>0</v>
          </cell>
          <cell r="AK338" t="str">
            <v>|</v>
          </cell>
          <cell r="AL338">
            <v>3.8</v>
          </cell>
          <cell r="AM338" t="str">
            <v>|</v>
          </cell>
          <cell r="AN338">
            <v>0</v>
          </cell>
          <cell r="AO338" t="str">
            <v>|</v>
          </cell>
          <cell r="AQ338" t="str">
            <v>|</v>
          </cell>
        </row>
        <row r="339">
          <cell r="A339" t="str">
            <v>|</v>
          </cell>
          <cell r="B339" t="str">
            <v>34</v>
          </cell>
          <cell r="C339" t="str">
            <v>|</v>
          </cell>
          <cell r="D339" t="str">
            <v>DISCO DE LIXA ALUMINIO</v>
          </cell>
          <cell r="E339" t="str">
            <v>|</v>
          </cell>
          <cell r="F339">
            <v>0</v>
          </cell>
          <cell r="G339" t="str">
            <v>|</v>
          </cell>
          <cell r="H339">
            <v>0</v>
          </cell>
          <cell r="I339" t="str">
            <v>|</v>
          </cell>
          <cell r="J339">
            <v>1.55</v>
          </cell>
          <cell r="K339" t="str">
            <v>|</v>
          </cell>
          <cell r="L339">
            <v>0</v>
          </cell>
          <cell r="M339" t="str">
            <v>|</v>
          </cell>
          <cell r="O339" t="str">
            <v>|</v>
          </cell>
          <cell r="Q339" t="str">
            <v>|</v>
          </cell>
          <cell r="S339" t="str">
            <v>|</v>
          </cell>
          <cell r="U339" t="str">
            <v>|</v>
          </cell>
          <cell r="AA339" t="str">
            <v>|</v>
          </cell>
          <cell r="AB339" t="str">
            <v>34</v>
          </cell>
          <cell r="AC339" t="str">
            <v>|</v>
          </cell>
          <cell r="AD339" t="str">
            <v xml:space="preserve">         ESPATULA DE ACO</v>
          </cell>
          <cell r="AE339" t="str">
            <v>|</v>
          </cell>
          <cell r="AF339" t="str">
            <v>m2/un.</v>
          </cell>
          <cell r="AG339" t="str">
            <v>|</v>
          </cell>
          <cell r="AH339">
            <v>200</v>
          </cell>
          <cell r="AI339" t="str">
            <v>|</v>
          </cell>
          <cell r="AJ339">
            <v>0</v>
          </cell>
          <cell r="AK339" t="str">
            <v>|</v>
          </cell>
          <cell r="AL339">
            <v>3.23</v>
          </cell>
          <cell r="AM339" t="str">
            <v>|</v>
          </cell>
          <cell r="AN339">
            <v>0</v>
          </cell>
          <cell r="AO339" t="str">
            <v>|</v>
          </cell>
          <cell r="AQ339" t="str">
            <v>|</v>
          </cell>
        </row>
        <row r="340">
          <cell r="A340" t="str">
            <v>|</v>
          </cell>
          <cell r="B340" t="str">
            <v>35</v>
          </cell>
          <cell r="C340" t="str">
            <v>|</v>
          </cell>
          <cell r="D340" t="str">
            <v>VASSOUROES TIPO PREFEITURA</v>
          </cell>
          <cell r="E340" t="str">
            <v>|</v>
          </cell>
          <cell r="F340">
            <v>0</v>
          </cell>
          <cell r="G340" t="str">
            <v>|</v>
          </cell>
          <cell r="H340">
            <v>0</v>
          </cell>
          <cell r="I340" t="str">
            <v>|</v>
          </cell>
          <cell r="J340">
            <v>5.87</v>
          </cell>
          <cell r="K340" t="str">
            <v>|</v>
          </cell>
          <cell r="L340">
            <v>0</v>
          </cell>
          <cell r="M340" t="str">
            <v>|</v>
          </cell>
          <cell r="O340" t="str">
            <v>|</v>
          </cell>
          <cell r="Q340" t="str">
            <v>|</v>
          </cell>
          <cell r="S340" t="str">
            <v>|</v>
          </cell>
          <cell r="U340" t="str">
            <v>|</v>
          </cell>
          <cell r="AA340" t="str">
            <v>|</v>
          </cell>
          <cell r="AB340" t="str">
            <v>35</v>
          </cell>
          <cell r="AC340" t="str">
            <v>|</v>
          </cell>
          <cell r="AD340" t="str">
            <v xml:space="preserve">         MARRETAS</v>
          </cell>
          <cell r="AE340" t="str">
            <v>|</v>
          </cell>
          <cell r="AF340" t="str">
            <v>m2/un.</v>
          </cell>
          <cell r="AG340" t="str">
            <v>|</v>
          </cell>
          <cell r="AH340">
            <v>2000</v>
          </cell>
          <cell r="AI340" t="str">
            <v>|</v>
          </cell>
          <cell r="AJ340">
            <v>0</v>
          </cell>
          <cell r="AK340" t="str">
            <v>|</v>
          </cell>
          <cell r="AL340">
            <v>831</v>
          </cell>
          <cell r="AM340" t="str">
            <v>|</v>
          </cell>
          <cell r="AN340">
            <v>0</v>
          </cell>
          <cell r="AO340" t="str">
            <v>|</v>
          </cell>
          <cell r="AQ340" t="str">
            <v>|</v>
          </cell>
        </row>
        <row r="341">
          <cell r="A341" t="str">
            <v>|</v>
          </cell>
          <cell r="B341" t="str">
            <v>36</v>
          </cell>
          <cell r="C341" t="str">
            <v>|</v>
          </cell>
          <cell r="D341" t="str">
            <v>VASSOURAS DE PELO</v>
          </cell>
          <cell r="E341" t="str">
            <v>|</v>
          </cell>
          <cell r="F341">
            <v>0</v>
          </cell>
          <cell r="G341" t="str">
            <v>|</v>
          </cell>
          <cell r="H341">
            <v>0</v>
          </cell>
          <cell r="I341" t="str">
            <v>|</v>
          </cell>
          <cell r="J341">
            <v>5.87</v>
          </cell>
          <cell r="K341" t="str">
            <v>|</v>
          </cell>
          <cell r="L341">
            <v>0</v>
          </cell>
          <cell r="M341" t="str">
            <v>|</v>
          </cell>
          <cell r="O341" t="str">
            <v>|</v>
          </cell>
          <cell r="Q341" t="str">
            <v>|</v>
          </cell>
          <cell r="S341" t="str">
            <v>|</v>
          </cell>
          <cell r="U341" t="str">
            <v>|</v>
          </cell>
          <cell r="AA341" t="str">
            <v>|</v>
          </cell>
          <cell r="AB341" t="str">
            <v>36</v>
          </cell>
          <cell r="AC341" t="str">
            <v>|</v>
          </cell>
          <cell r="AD341" t="str">
            <v xml:space="preserve">         RASPADORES DE ACO</v>
          </cell>
          <cell r="AE341" t="str">
            <v>|</v>
          </cell>
          <cell r="AF341" t="str">
            <v>m2/un.</v>
          </cell>
          <cell r="AG341" t="str">
            <v>|</v>
          </cell>
          <cell r="AH341">
            <v>1000</v>
          </cell>
          <cell r="AI341" t="str">
            <v>|</v>
          </cell>
          <cell r="AJ341">
            <v>0</v>
          </cell>
          <cell r="AK341" t="str">
            <v>|</v>
          </cell>
          <cell r="AL341">
            <v>2.8</v>
          </cell>
          <cell r="AM341" t="str">
            <v>|</v>
          </cell>
          <cell r="AN341">
            <v>0</v>
          </cell>
          <cell r="AO341" t="str">
            <v>|</v>
          </cell>
          <cell r="AQ341" t="str">
            <v>|</v>
          </cell>
        </row>
        <row r="342">
          <cell r="A342" t="str">
            <v>|</v>
          </cell>
          <cell r="B342" t="str">
            <v>37</v>
          </cell>
          <cell r="C342" t="str">
            <v>|</v>
          </cell>
          <cell r="D342" t="str">
            <v>FOLHA DE MADEIRIT 6 mm</v>
          </cell>
          <cell r="E342" t="str">
            <v>|</v>
          </cell>
          <cell r="F342">
            <v>0</v>
          </cell>
          <cell r="G342" t="str">
            <v>|</v>
          </cell>
          <cell r="H342">
            <v>0</v>
          </cell>
          <cell r="I342" t="str">
            <v>|</v>
          </cell>
          <cell r="J342">
            <v>8.8000000000000007</v>
          </cell>
          <cell r="K342" t="str">
            <v>|</v>
          </cell>
          <cell r="L342">
            <v>0</v>
          </cell>
          <cell r="M342" t="str">
            <v>|</v>
          </cell>
          <cell r="O342" t="str">
            <v>|</v>
          </cell>
          <cell r="Q342" t="str">
            <v>|</v>
          </cell>
          <cell r="S342" t="str">
            <v>|</v>
          </cell>
          <cell r="U342" t="str">
            <v>|</v>
          </cell>
          <cell r="AA342" t="str">
            <v>|</v>
          </cell>
          <cell r="AB342" t="str">
            <v>37</v>
          </cell>
          <cell r="AC342" t="str">
            <v>|</v>
          </cell>
          <cell r="AE342" t="str">
            <v>|</v>
          </cell>
          <cell r="AF342" t="str">
            <v>m2/un.</v>
          </cell>
          <cell r="AG342" t="str">
            <v>|</v>
          </cell>
          <cell r="AI342" t="str">
            <v>|</v>
          </cell>
          <cell r="AJ342">
            <v>0</v>
          </cell>
          <cell r="AK342" t="str">
            <v>|</v>
          </cell>
          <cell r="AL342">
            <v>0</v>
          </cell>
          <cell r="AM342" t="str">
            <v>|</v>
          </cell>
          <cell r="AN342">
            <v>0</v>
          </cell>
          <cell r="AO342" t="str">
            <v>|</v>
          </cell>
          <cell r="AQ342" t="str">
            <v>|</v>
          </cell>
        </row>
        <row r="343">
          <cell r="A343" t="str">
            <v>|</v>
          </cell>
          <cell r="B343" t="str">
            <v>38</v>
          </cell>
          <cell r="C343" t="str">
            <v>|</v>
          </cell>
          <cell r="D343" t="str">
            <v>PANO P/ MASSA EPOXI (m2)</v>
          </cell>
          <cell r="E343" t="str">
            <v>|</v>
          </cell>
          <cell r="G343" t="str">
            <v>|</v>
          </cell>
          <cell r="H343">
            <v>0</v>
          </cell>
          <cell r="I343" t="str">
            <v>|</v>
          </cell>
          <cell r="J343">
            <v>2.2000000000000002</v>
          </cell>
          <cell r="K343" t="str">
            <v>|</v>
          </cell>
          <cell r="L343">
            <v>0</v>
          </cell>
          <cell r="M343" t="str">
            <v>|</v>
          </cell>
          <cell r="O343" t="str">
            <v>|</v>
          </cell>
          <cell r="Q343" t="str">
            <v>|</v>
          </cell>
          <cell r="S343" t="str">
            <v>|</v>
          </cell>
          <cell r="U343" t="str">
            <v>|</v>
          </cell>
          <cell r="AA343" t="str">
            <v>|</v>
          </cell>
          <cell r="AB343" t="str">
            <v>38</v>
          </cell>
          <cell r="AC343" t="str">
            <v>|</v>
          </cell>
          <cell r="AE343" t="str">
            <v>|</v>
          </cell>
          <cell r="AF343" t="str">
            <v>m2/un.</v>
          </cell>
          <cell r="AG343" t="str">
            <v>|</v>
          </cell>
          <cell r="AI343" t="str">
            <v>|</v>
          </cell>
          <cell r="AJ343">
            <v>0</v>
          </cell>
          <cell r="AK343" t="str">
            <v>|</v>
          </cell>
          <cell r="AL343">
            <v>0</v>
          </cell>
          <cell r="AM343" t="str">
            <v>|</v>
          </cell>
          <cell r="AN343">
            <v>0</v>
          </cell>
          <cell r="AO343" t="str">
            <v>|</v>
          </cell>
          <cell r="AQ343" t="str">
            <v>|</v>
          </cell>
        </row>
        <row r="344">
          <cell r="A344" t="str">
            <v>|</v>
          </cell>
          <cell r="B344" t="str">
            <v>39</v>
          </cell>
          <cell r="C344" t="str">
            <v>|</v>
          </cell>
          <cell r="D344" t="str">
            <v>CORDA (Kg)</v>
          </cell>
          <cell r="E344" t="str">
            <v>|</v>
          </cell>
          <cell r="F344">
            <v>0</v>
          </cell>
          <cell r="G344" t="str">
            <v>|</v>
          </cell>
          <cell r="H344">
            <v>240</v>
          </cell>
          <cell r="I344" t="str">
            <v>|</v>
          </cell>
          <cell r="J344">
            <v>6</v>
          </cell>
          <cell r="K344" t="str">
            <v>|</v>
          </cell>
          <cell r="L344">
            <v>1440</v>
          </cell>
          <cell r="M344" t="str">
            <v>|</v>
          </cell>
          <cell r="O344" t="str">
            <v>|</v>
          </cell>
          <cell r="Q344" t="str">
            <v>|</v>
          </cell>
          <cell r="S344" t="str">
            <v>|</v>
          </cell>
          <cell r="U344" t="str">
            <v>|</v>
          </cell>
          <cell r="AA344" t="str">
            <v>|</v>
          </cell>
          <cell r="AB344" t="str">
            <v>39</v>
          </cell>
          <cell r="AC344" t="str">
            <v>|</v>
          </cell>
          <cell r="AD344" t="str">
            <v>-----------------------------</v>
          </cell>
          <cell r="AE344" t="str">
            <v>-</v>
          </cell>
          <cell r="AF344" t="str">
            <v>------</v>
          </cell>
          <cell r="AG344" t="str">
            <v>-</v>
          </cell>
          <cell r="AH344" t="str">
            <v>--------------</v>
          </cell>
          <cell r="AI344" t="str">
            <v>-</v>
          </cell>
          <cell r="AJ344" t="str">
            <v>--------------</v>
          </cell>
          <cell r="AK344" t="str">
            <v>-</v>
          </cell>
          <cell r="AL344" t="str">
            <v>--------------</v>
          </cell>
          <cell r="AM344" t="str">
            <v>-</v>
          </cell>
          <cell r="AN344" t="str">
            <v>-</v>
          </cell>
          <cell r="AO344" t="str">
            <v>-</v>
          </cell>
          <cell r="AP344" t="str">
            <v>-</v>
          </cell>
          <cell r="AQ344" t="str">
            <v>|</v>
          </cell>
        </row>
        <row r="345">
          <cell r="A345" t="str">
            <v>|</v>
          </cell>
          <cell r="B345" t="str">
            <v>40</v>
          </cell>
          <cell r="C345" t="str">
            <v>|</v>
          </cell>
          <cell r="D345" t="str">
            <v>PRANCHOES DE MADEIRA (m)</v>
          </cell>
          <cell r="E345" t="str">
            <v>|</v>
          </cell>
          <cell r="F345">
            <v>0</v>
          </cell>
          <cell r="G345" t="str">
            <v>|</v>
          </cell>
          <cell r="H345">
            <v>100</v>
          </cell>
          <cell r="I345" t="str">
            <v>|</v>
          </cell>
          <cell r="J345">
            <v>8</v>
          </cell>
          <cell r="K345" t="str">
            <v>|</v>
          </cell>
          <cell r="L345">
            <v>800</v>
          </cell>
          <cell r="M345" t="str">
            <v>|</v>
          </cell>
          <cell r="O345" t="str">
            <v>|</v>
          </cell>
          <cell r="Q345" t="str">
            <v>|</v>
          </cell>
          <cell r="S345" t="str">
            <v>|</v>
          </cell>
          <cell r="U345" t="str">
            <v>|</v>
          </cell>
          <cell r="AA345" t="str">
            <v>|</v>
          </cell>
          <cell r="AB345" t="str">
            <v>40</v>
          </cell>
          <cell r="AC345" t="str">
            <v>|</v>
          </cell>
          <cell r="AD345" t="str">
            <v>EQUIP./FERRAM./MAT. REPOS. :</v>
          </cell>
          <cell r="AE345" t="str">
            <v>|</v>
          </cell>
          <cell r="AG345" t="str">
            <v>|</v>
          </cell>
          <cell r="AI345" t="str">
            <v>|</v>
          </cell>
          <cell r="AK345" t="str">
            <v>|</v>
          </cell>
          <cell r="AM345" t="str">
            <v>|</v>
          </cell>
          <cell r="AO345" t="str">
            <v>|</v>
          </cell>
          <cell r="AP345">
            <v>0</v>
          </cell>
          <cell r="AQ345" t="str">
            <v>|</v>
          </cell>
        </row>
        <row r="346">
          <cell r="A346" t="str">
            <v>|</v>
          </cell>
          <cell r="B346" t="str">
            <v>41</v>
          </cell>
          <cell r="C346" t="str">
            <v>|</v>
          </cell>
          <cell r="D346" t="str">
            <v>OLEO NUJOL - Lts(p/ mergulho)</v>
          </cell>
          <cell r="E346" t="str">
            <v>|</v>
          </cell>
          <cell r="F346">
            <v>3</v>
          </cell>
          <cell r="G346" t="str">
            <v>|</v>
          </cell>
          <cell r="H346">
            <v>3</v>
          </cell>
          <cell r="I346" t="str">
            <v>|</v>
          </cell>
          <cell r="J346">
            <v>3.42</v>
          </cell>
          <cell r="K346" t="str">
            <v>|</v>
          </cell>
          <cell r="L346">
            <v>10.26</v>
          </cell>
          <cell r="M346" t="str">
            <v>|</v>
          </cell>
          <cell r="O346" t="str">
            <v>|</v>
          </cell>
          <cell r="Q346" t="str">
            <v>|</v>
          </cell>
          <cell r="S346" t="str">
            <v>|</v>
          </cell>
          <cell r="U346" t="str">
            <v>|</v>
          </cell>
          <cell r="AA346" t="str">
            <v>|</v>
          </cell>
          <cell r="AB346" t="str">
            <v>41</v>
          </cell>
          <cell r="AC346" t="str">
            <v>|</v>
          </cell>
          <cell r="AD346" t="str">
            <v xml:space="preserve">      LIXADEIRA PNEUMATICA</v>
          </cell>
          <cell r="AE346" t="str">
            <v>|</v>
          </cell>
          <cell r="AF346" t="str">
            <v>un/mes</v>
          </cell>
          <cell r="AG346" t="str">
            <v>|</v>
          </cell>
          <cell r="AH346">
            <v>0</v>
          </cell>
          <cell r="AI346" t="str">
            <v>|</v>
          </cell>
          <cell r="AJ346">
            <v>64</v>
          </cell>
          <cell r="AK346" t="str">
            <v>|</v>
          </cell>
          <cell r="AL346">
            <v>0</v>
          </cell>
          <cell r="AM346" t="str">
            <v>|</v>
          </cell>
          <cell r="AN346">
            <v>0</v>
          </cell>
          <cell r="AO346" t="str">
            <v>|</v>
          </cell>
          <cell r="AP346" t="str">
            <v>-</v>
          </cell>
          <cell r="AQ346" t="str">
            <v>|</v>
          </cell>
        </row>
        <row r="347">
          <cell r="A347" t="str">
            <v>|</v>
          </cell>
          <cell r="B347" t="str">
            <v>42</v>
          </cell>
          <cell r="C347" t="str">
            <v>|</v>
          </cell>
          <cell r="D347" t="str">
            <v>SABAO PO P/ LIMPEZA (400 g)</v>
          </cell>
          <cell r="E347" t="str">
            <v>|</v>
          </cell>
          <cell r="F347">
            <v>0</v>
          </cell>
          <cell r="G347" t="str">
            <v>|</v>
          </cell>
          <cell r="H347">
            <v>0</v>
          </cell>
          <cell r="I347" t="str">
            <v>|</v>
          </cell>
          <cell r="J347">
            <v>2.6</v>
          </cell>
          <cell r="K347" t="str">
            <v>|</v>
          </cell>
          <cell r="L347">
            <v>0</v>
          </cell>
          <cell r="M347" t="str">
            <v>|</v>
          </cell>
          <cell r="O347" t="str">
            <v>|</v>
          </cell>
          <cell r="Q347" t="str">
            <v>|</v>
          </cell>
          <cell r="S347" t="str">
            <v>|</v>
          </cell>
          <cell r="U347" t="str">
            <v>|</v>
          </cell>
          <cell r="AA347" t="str">
            <v>|</v>
          </cell>
          <cell r="AB347" t="str">
            <v>42</v>
          </cell>
          <cell r="AC347" t="str">
            <v>|</v>
          </cell>
          <cell r="AD347" t="str">
            <v xml:space="preserve">      PISTOLA DE AGULHAS</v>
          </cell>
          <cell r="AE347" t="str">
            <v>|</v>
          </cell>
          <cell r="AF347" t="str">
            <v>un/mes</v>
          </cell>
          <cell r="AG347" t="str">
            <v>|</v>
          </cell>
          <cell r="AH347">
            <v>0</v>
          </cell>
          <cell r="AI347" t="str">
            <v>|</v>
          </cell>
          <cell r="AJ347">
            <v>72</v>
          </cell>
          <cell r="AK347" t="str">
            <v>|</v>
          </cell>
          <cell r="AL347">
            <v>0</v>
          </cell>
          <cell r="AM347" t="str">
            <v>|</v>
          </cell>
          <cell r="AN347">
            <v>0</v>
          </cell>
          <cell r="AO347" t="str">
            <v>|</v>
          </cell>
          <cell r="AQ347" t="str">
            <v>|</v>
          </cell>
        </row>
        <row r="348">
          <cell r="A348" t="str">
            <v>|</v>
          </cell>
          <cell r="B348" t="str">
            <v>43</v>
          </cell>
          <cell r="C348" t="str">
            <v>|</v>
          </cell>
          <cell r="D348" t="str">
            <v>ESCOVA DE NYLON</v>
          </cell>
          <cell r="E348" t="str">
            <v>|</v>
          </cell>
          <cell r="F348">
            <v>0</v>
          </cell>
          <cell r="G348" t="str">
            <v>|</v>
          </cell>
          <cell r="H348">
            <v>0</v>
          </cell>
          <cell r="I348" t="str">
            <v>|</v>
          </cell>
          <cell r="J348">
            <v>2.5</v>
          </cell>
          <cell r="K348" t="str">
            <v>|</v>
          </cell>
          <cell r="L348">
            <v>0</v>
          </cell>
          <cell r="M348" t="str">
            <v>|</v>
          </cell>
          <cell r="O348" t="str">
            <v>|</v>
          </cell>
          <cell r="Q348" t="str">
            <v>|</v>
          </cell>
          <cell r="S348" t="str">
            <v>|</v>
          </cell>
          <cell r="U348" t="str">
            <v>|</v>
          </cell>
          <cell r="AA348" t="str">
            <v>|</v>
          </cell>
          <cell r="AB348" t="str">
            <v>43</v>
          </cell>
          <cell r="AC348" t="str">
            <v>|</v>
          </cell>
          <cell r="AE348" t="str">
            <v>|</v>
          </cell>
          <cell r="AG348" t="str">
            <v>|</v>
          </cell>
          <cell r="AI348" t="str">
            <v>|</v>
          </cell>
          <cell r="AK348" t="str">
            <v>|</v>
          </cell>
          <cell r="AM348" t="str">
            <v>|</v>
          </cell>
          <cell r="AN348">
            <v>0</v>
          </cell>
          <cell r="AO348" t="str">
            <v>|</v>
          </cell>
          <cell r="AQ348" t="str">
            <v>|</v>
          </cell>
        </row>
        <row r="349">
          <cell r="A349" t="str">
            <v>|</v>
          </cell>
          <cell r="B349" t="str">
            <v>44</v>
          </cell>
          <cell r="C349" t="str">
            <v>|</v>
          </cell>
          <cell r="D349" t="str">
            <v>OXIGENIO</v>
          </cell>
          <cell r="E349" t="str">
            <v>|</v>
          </cell>
          <cell r="G349" t="str">
            <v>|</v>
          </cell>
          <cell r="H349">
            <v>52</v>
          </cell>
          <cell r="I349" t="str">
            <v>|</v>
          </cell>
          <cell r="J349">
            <v>120</v>
          </cell>
          <cell r="K349" t="str">
            <v>|</v>
          </cell>
          <cell r="L349">
            <v>6240</v>
          </cell>
          <cell r="M349" t="str">
            <v>|</v>
          </cell>
          <cell r="O349" t="str">
            <v>|</v>
          </cell>
          <cell r="Q349" t="str">
            <v>|</v>
          </cell>
          <cell r="S349" t="str">
            <v>|</v>
          </cell>
          <cell r="U349" t="str">
            <v>|</v>
          </cell>
          <cell r="AA349" t="str">
            <v>|</v>
          </cell>
          <cell r="AB349" t="str">
            <v>44</v>
          </cell>
          <cell r="AC349" t="str">
            <v>|</v>
          </cell>
          <cell r="AE349" t="str">
            <v>|</v>
          </cell>
          <cell r="AG349" t="str">
            <v>|</v>
          </cell>
          <cell r="AI349" t="str">
            <v>|</v>
          </cell>
          <cell r="AK349" t="str">
            <v>|</v>
          </cell>
          <cell r="AM349" t="str">
            <v>|</v>
          </cell>
          <cell r="AN349">
            <v>0</v>
          </cell>
          <cell r="AO349" t="str">
            <v>|</v>
          </cell>
          <cell r="AQ349" t="str">
            <v>|</v>
          </cell>
        </row>
        <row r="350">
          <cell r="A350" t="str">
            <v>|</v>
          </cell>
          <cell r="B350" t="str">
            <v>45</v>
          </cell>
          <cell r="C350" t="str">
            <v>|</v>
          </cell>
          <cell r="D350" t="str">
            <v>ACETILENO</v>
          </cell>
          <cell r="E350" t="str">
            <v>|</v>
          </cell>
          <cell r="G350" t="str">
            <v>|</v>
          </cell>
          <cell r="H350">
            <v>17</v>
          </cell>
          <cell r="I350" t="str">
            <v>|</v>
          </cell>
          <cell r="J350">
            <v>115</v>
          </cell>
          <cell r="K350" t="str">
            <v>|</v>
          </cell>
          <cell r="L350">
            <v>1955</v>
          </cell>
          <cell r="M350" t="str">
            <v>|</v>
          </cell>
          <cell r="O350" t="str">
            <v>|</v>
          </cell>
          <cell r="Q350" t="str">
            <v>|</v>
          </cell>
          <cell r="S350" t="str">
            <v>|</v>
          </cell>
          <cell r="U350" t="str">
            <v>|</v>
          </cell>
          <cell r="AA350" t="str">
            <v>|</v>
          </cell>
          <cell r="AB350" t="str">
            <v>45</v>
          </cell>
          <cell r="AC350" t="str">
            <v>|</v>
          </cell>
          <cell r="AE350" t="str">
            <v>|</v>
          </cell>
          <cell r="AG350" t="str">
            <v>|</v>
          </cell>
          <cell r="AI350" t="str">
            <v>|</v>
          </cell>
          <cell r="AK350" t="str">
            <v>|</v>
          </cell>
          <cell r="AM350" t="str">
            <v>|</v>
          </cell>
          <cell r="AN350">
            <v>0</v>
          </cell>
          <cell r="AO350" t="str">
            <v>|</v>
          </cell>
          <cell r="AQ350" t="str">
            <v>|</v>
          </cell>
        </row>
        <row r="351">
          <cell r="A351" t="str">
            <v>|</v>
          </cell>
          <cell r="B351" t="str">
            <v>46</v>
          </cell>
          <cell r="C351" t="str">
            <v>|</v>
          </cell>
          <cell r="D351" t="str">
            <v>ELETRODO</v>
          </cell>
          <cell r="E351" t="str">
            <v>|</v>
          </cell>
          <cell r="G351" t="str">
            <v>|</v>
          </cell>
          <cell r="H351">
            <v>1160</v>
          </cell>
          <cell r="I351" t="str">
            <v>|</v>
          </cell>
          <cell r="J351">
            <v>8</v>
          </cell>
          <cell r="K351" t="str">
            <v>|</v>
          </cell>
          <cell r="L351">
            <v>9280</v>
          </cell>
          <cell r="M351" t="str">
            <v>|</v>
          </cell>
          <cell r="O351" t="str">
            <v>|</v>
          </cell>
          <cell r="Q351" t="str">
            <v>|</v>
          </cell>
          <cell r="S351" t="str">
            <v>|</v>
          </cell>
          <cell r="U351" t="str">
            <v>|</v>
          </cell>
          <cell r="AA351" t="str">
            <v>|</v>
          </cell>
          <cell r="AB351" t="str">
            <v>46</v>
          </cell>
          <cell r="AC351" t="str">
            <v>|</v>
          </cell>
          <cell r="AE351" t="str">
            <v>|</v>
          </cell>
          <cell r="AG351" t="str">
            <v>|</v>
          </cell>
          <cell r="AI351" t="str">
            <v>|</v>
          </cell>
          <cell r="AK351" t="str">
            <v>|</v>
          </cell>
          <cell r="AM351" t="str">
            <v>|</v>
          </cell>
          <cell r="AN351">
            <v>0</v>
          </cell>
          <cell r="AO351" t="str">
            <v>|</v>
          </cell>
          <cell r="AQ351" t="str">
            <v>|</v>
          </cell>
        </row>
        <row r="352">
          <cell r="A352" t="str">
            <v>|</v>
          </cell>
          <cell r="B352" t="str">
            <v>47</v>
          </cell>
          <cell r="C352" t="str">
            <v>|</v>
          </cell>
          <cell r="E352" t="str">
            <v>|</v>
          </cell>
          <cell r="G352" t="str">
            <v>|</v>
          </cell>
          <cell r="H352">
            <v>0</v>
          </cell>
          <cell r="I352" t="str">
            <v>|</v>
          </cell>
          <cell r="K352" t="str">
            <v>|</v>
          </cell>
          <cell r="L352">
            <v>0</v>
          </cell>
          <cell r="M352" t="str">
            <v>|</v>
          </cell>
          <cell r="O352" t="str">
            <v>|</v>
          </cell>
          <cell r="Q352" t="str">
            <v>|</v>
          </cell>
          <cell r="S352" t="str">
            <v>|</v>
          </cell>
          <cell r="U352" t="str">
            <v>|</v>
          </cell>
          <cell r="AA352" t="str">
            <v>|</v>
          </cell>
          <cell r="AB352" t="str">
            <v>47</v>
          </cell>
          <cell r="AC352" t="str">
            <v>|</v>
          </cell>
          <cell r="AE352" t="str">
            <v>|</v>
          </cell>
          <cell r="AG352" t="str">
            <v>|</v>
          </cell>
          <cell r="AI352" t="str">
            <v>|</v>
          </cell>
          <cell r="AK352" t="str">
            <v>|</v>
          </cell>
          <cell r="AM352" t="str">
            <v>|</v>
          </cell>
          <cell r="AN352">
            <v>0</v>
          </cell>
          <cell r="AO352" t="str">
            <v>|</v>
          </cell>
          <cell r="AQ352" t="str">
            <v>|</v>
          </cell>
        </row>
        <row r="353">
          <cell r="A353" t="str">
            <v>|</v>
          </cell>
          <cell r="B353" t="str">
            <v>48</v>
          </cell>
          <cell r="C353" t="str">
            <v>|</v>
          </cell>
          <cell r="E353" t="str">
            <v>|</v>
          </cell>
          <cell r="G353" t="str">
            <v>|</v>
          </cell>
          <cell r="H353">
            <v>0</v>
          </cell>
          <cell r="I353" t="str">
            <v>|</v>
          </cell>
          <cell r="K353" t="str">
            <v>|</v>
          </cell>
          <cell r="L353">
            <v>0</v>
          </cell>
          <cell r="M353" t="str">
            <v>|</v>
          </cell>
          <cell r="O353" t="str">
            <v>|</v>
          </cell>
          <cell r="Q353" t="str">
            <v>|</v>
          </cell>
          <cell r="S353" t="str">
            <v>|</v>
          </cell>
          <cell r="U353" t="str">
            <v>|</v>
          </cell>
          <cell r="AA353" t="str">
            <v>|</v>
          </cell>
          <cell r="AB353" t="str">
            <v>48</v>
          </cell>
          <cell r="AC353" t="str">
            <v>|</v>
          </cell>
          <cell r="AE353" t="str">
            <v>|</v>
          </cell>
          <cell r="AG353" t="str">
            <v>|</v>
          </cell>
          <cell r="AI353" t="str">
            <v>|</v>
          </cell>
          <cell r="AK353" t="str">
            <v>|</v>
          </cell>
          <cell r="AM353" t="str">
            <v>|</v>
          </cell>
          <cell r="AN353">
            <v>0</v>
          </cell>
          <cell r="AO353" t="str">
            <v>|</v>
          </cell>
          <cell r="AQ353" t="str">
            <v>|</v>
          </cell>
        </row>
        <row r="354">
          <cell r="A354" t="str">
            <v>|</v>
          </cell>
          <cell r="B354" t="str">
            <v>49</v>
          </cell>
          <cell r="C354" t="str">
            <v>|</v>
          </cell>
          <cell r="E354" t="str">
            <v>|</v>
          </cell>
          <cell r="G354" t="str">
            <v>|</v>
          </cell>
          <cell r="H354">
            <v>0</v>
          </cell>
          <cell r="I354" t="str">
            <v>|</v>
          </cell>
          <cell r="K354" t="str">
            <v>|</v>
          </cell>
          <cell r="L354">
            <v>0</v>
          </cell>
          <cell r="M354" t="str">
            <v>|</v>
          </cell>
          <cell r="O354" t="str">
            <v>|</v>
          </cell>
          <cell r="Q354" t="str">
            <v>|</v>
          </cell>
          <cell r="S354" t="str">
            <v>|</v>
          </cell>
          <cell r="U354" t="str">
            <v>|</v>
          </cell>
          <cell r="AA354" t="str">
            <v>|</v>
          </cell>
          <cell r="AB354" t="str">
            <v>49</v>
          </cell>
          <cell r="AC354" t="str">
            <v>|</v>
          </cell>
          <cell r="AE354" t="str">
            <v>|</v>
          </cell>
          <cell r="AG354" t="str">
            <v>|</v>
          </cell>
          <cell r="AI354" t="str">
            <v>|</v>
          </cell>
          <cell r="AK354" t="str">
            <v>|</v>
          </cell>
          <cell r="AM354" t="str">
            <v>|</v>
          </cell>
          <cell r="AN354">
            <v>0</v>
          </cell>
          <cell r="AO354" t="str">
            <v>|</v>
          </cell>
          <cell r="AQ354" t="str">
            <v>|</v>
          </cell>
        </row>
        <row r="355">
          <cell r="A355" t="str">
            <v>|</v>
          </cell>
          <cell r="B355" t="str">
            <v>----</v>
          </cell>
          <cell r="C355" t="str">
            <v>-</v>
          </cell>
          <cell r="D355" t="str">
            <v>-----------------------------</v>
          </cell>
          <cell r="E355" t="str">
            <v>-</v>
          </cell>
          <cell r="F355" t="str">
            <v>-</v>
          </cell>
          <cell r="G355" t="str">
            <v>-</v>
          </cell>
          <cell r="H355" t="str">
            <v>-</v>
          </cell>
          <cell r="I355" t="str">
            <v>-</v>
          </cell>
          <cell r="J355" t="str">
            <v>--------------</v>
          </cell>
          <cell r="K355" t="str">
            <v>-</v>
          </cell>
          <cell r="L355" t="str">
            <v>--------------</v>
          </cell>
          <cell r="M355" t="str">
            <v>-</v>
          </cell>
          <cell r="N355" t="str">
            <v>--------------</v>
          </cell>
          <cell r="O355" t="str">
            <v>--------------</v>
          </cell>
          <cell r="P355" t="str">
            <v>------------</v>
          </cell>
          <cell r="Q355" t="str">
            <v>-</v>
          </cell>
          <cell r="R355" t="str">
            <v>--------------</v>
          </cell>
          <cell r="S355" t="str">
            <v>-</v>
          </cell>
          <cell r="T355" t="str">
            <v>--------------</v>
          </cell>
          <cell r="U355" t="str">
            <v>|</v>
          </cell>
          <cell r="AA355" t="str">
            <v>|</v>
          </cell>
          <cell r="AB355" t="str">
            <v>50</v>
          </cell>
          <cell r="AC355" t="str">
            <v>|</v>
          </cell>
          <cell r="AE355" t="str">
            <v>|</v>
          </cell>
          <cell r="AG355" t="str">
            <v>|</v>
          </cell>
          <cell r="AI355" t="str">
            <v>|</v>
          </cell>
          <cell r="AK355" t="str">
            <v>|</v>
          </cell>
          <cell r="AM355" t="str">
            <v>|</v>
          </cell>
          <cell r="AN355">
            <v>0</v>
          </cell>
          <cell r="AO355" t="str">
            <v>|</v>
          </cell>
          <cell r="AQ355" t="str">
            <v>|</v>
          </cell>
        </row>
        <row r="356">
          <cell r="A356" t="str">
            <v>|</v>
          </cell>
          <cell r="C356" t="str">
            <v>|</v>
          </cell>
          <cell r="J356" t="str">
            <v>TOTAL</v>
          </cell>
          <cell r="K356" t="str">
            <v>|</v>
          </cell>
          <cell r="L356">
            <v>24145.260000000002</v>
          </cell>
          <cell r="M356" t="str">
            <v>|</v>
          </cell>
          <cell r="U356" t="str">
            <v>|</v>
          </cell>
          <cell r="AA356" t="str">
            <v>|</v>
          </cell>
          <cell r="AB356" t="str">
            <v>51</v>
          </cell>
          <cell r="AC356" t="str">
            <v>|</v>
          </cell>
          <cell r="AE356" t="str">
            <v>|</v>
          </cell>
          <cell r="AG356" t="str">
            <v>|</v>
          </cell>
          <cell r="AI356" t="str">
            <v>|</v>
          </cell>
          <cell r="AK356" t="str">
            <v>|</v>
          </cell>
          <cell r="AM356" t="str">
            <v>|</v>
          </cell>
          <cell r="AN356">
            <v>0</v>
          </cell>
          <cell r="AO356" t="str">
            <v>|</v>
          </cell>
          <cell r="AQ356" t="str">
            <v>|</v>
          </cell>
        </row>
        <row r="357">
          <cell r="A357" t="str">
            <v>|</v>
          </cell>
          <cell r="B357" t="str">
            <v>----</v>
          </cell>
          <cell r="C357" t="str">
            <v>-</v>
          </cell>
          <cell r="D357" t="str">
            <v>-----------------------------</v>
          </cell>
          <cell r="E357" t="str">
            <v>-</v>
          </cell>
          <cell r="F357" t="str">
            <v>-</v>
          </cell>
          <cell r="G357" t="str">
            <v>-</v>
          </cell>
          <cell r="H357" t="str">
            <v>--------------</v>
          </cell>
          <cell r="I357" t="str">
            <v>-</v>
          </cell>
          <cell r="J357" t="str">
            <v>--------------</v>
          </cell>
          <cell r="K357" t="str">
            <v>--------------</v>
          </cell>
          <cell r="L357" t="str">
            <v>--------------</v>
          </cell>
          <cell r="M357" t="str">
            <v>-</v>
          </cell>
          <cell r="N357" t="str">
            <v>--------------</v>
          </cell>
          <cell r="O357" t="str">
            <v>--------------</v>
          </cell>
          <cell r="P357" t="str">
            <v>------------</v>
          </cell>
          <cell r="Q357" t="str">
            <v>-</v>
          </cell>
          <cell r="R357" t="str">
            <v>--------------</v>
          </cell>
          <cell r="S357" t="str">
            <v>-</v>
          </cell>
          <cell r="T357" t="str">
            <v>--------------</v>
          </cell>
          <cell r="U357" t="str">
            <v>|</v>
          </cell>
          <cell r="AA357" t="str">
            <v>|</v>
          </cell>
          <cell r="AB357" t="str">
            <v>52</v>
          </cell>
          <cell r="AC357" t="str">
            <v>|</v>
          </cell>
          <cell r="AD357" t="str">
            <v>-----------------------------</v>
          </cell>
          <cell r="AE357" t="str">
            <v>-</v>
          </cell>
          <cell r="AF357" t="str">
            <v>------</v>
          </cell>
          <cell r="AG357" t="str">
            <v>-</v>
          </cell>
          <cell r="AH357" t="str">
            <v>--------------</v>
          </cell>
          <cell r="AI357" t="str">
            <v>-</v>
          </cell>
          <cell r="AJ357" t="str">
            <v>--------------</v>
          </cell>
          <cell r="AK357" t="str">
            <v>--------------</v>
          </cell>
          <cell r="AL357" t="str">
            <v>--------------</v>
          </cell>
          <cell r="AM357" t="str">
            <v>-</v>
          </cell>
          <cell r="AN357" t="str">
            <v>-</v>
          </cell>
          <cell r="AO357" t="str">
            <v>-</v>
          </cell>
          <cell r="AP357" t="str">
            <v>-</v>
          </cell>
          <cell r="AQ357" t="str">
            <v>|</v>
          </cell>
        </row>
        <row r="358">
          <cell r="A358" t="str">
            <v>|</v>
          </cell>
          <cell r="U358" t="str">
            <v>|</v>
          </cell>
          <cell r="AA358" t="str">
            <v>|</v>
          </cell>
          <cell r="AB358" t="str">
            <v>53</v>
          </cell>
          <cell r="AC358" t="str">
            <v>|</v>
          </cell>
          <cell r="AM358" t="str">
            <v>TOTAL DA FOLHA</v>
          </cell>
          <cell r="AO358" t="str">
            <v>|</v>
          </cell>
          <cell r="AP358">
            <v>0</v>
          </cell>
          <cell r="AQ358" t="str">
            <v>|</v>
          </cell>
        </row>
        <row r="359">
          <cell r="A359" t="str">
            <v>*</v>
          </cell>
          <cell r="B359" t="str">
            <v>====</v>
          </cell>
          <cell r="C359" t="str">
            <v>=</v>
          </cell>
          <cell r="D359" t="str">
            <v>=============================</v>
          </cell>
          <cell r="E359" t="str">
            <v>=</v>
          </cell>
          <cell r="F359" t="str">
            <v>=</v>
          </cell>
          <cell r="G359" t="str">
            <v>=</v>
          </cell>
          <cell r="H359" t="str">
            <v>==============</v>
          </cell>
          <cell r="I359" t="str">
            <v>=</v>
          </cell>
          <cell r="J359" t="str">
            <v>==============</v>
          </cell>
          <cell r="K359" t="str">
            <v>==============</v>
          </cell>
          <cell r="L359" t="str">
            <v>==============</v>
          </cell>
          <cell r="M359" t="str">
            <v>=</v>
          </cell>
          <cell r="N359" t="str">
            <v>==============</v>
          </cell>
          <cell r="O359" t="str">
            <v>==============</v>
          </cell>
          <cell r="P359" t="str">
            <v>============</v>
          </cell>
          <cell r="Q359" t="str">
            <v>=</v>
          </cell>
          <cell r="R359" t="str">
            <v>==============</v>
          </cell>
          <cell r="S359" t="str">
            <v>=</v>
          </cell>
          <cell r="T359" t="str">
            <v>==============</v>
          </cell>
          <cell r="U359" t="str">
            <v>*</v>
          </cell>
          <cell r="AA359" t="str">
            <v>*</v>
          </cell>
          <cell r="AB359" t="str">
            <v>====</v>
          </cell>
          <cell r="AC359" t="str">
            <v>=</v>
          </cell>
          <cell r="AD359" t="str">
            <v>=============================</v>
          </cell>
          <cell r="AE359" t="str">
            <v>=</v>
          </cell>
          <cell r="AF359" t="str">
            <v>======</v>
          </cell>
          <cell r="AG359" t="str">
            <v>=</v>
          </cell>
          <cell r="AH359" t="str">
            <v>==============</v>
          </cell>
          <cell r="AI359" t="str">
            <v>=</v>
          </cell>
          <cell r="AJ359" t="str">
            <v>==============</v>
          </cell>
          <cell r="AK359" t="str">
            <v>==============</v>
          </cell>
          <cell r="AL359" t="str">
            <v>==============</v>
          </cell>
          <cell r="AM359" t="str">
            <v>=</v>
          </cell>
          <cell r="AN359" t="str">
            <v>==============</v>
          </cell>
          <cell r="AO359" t="str">
            <v>=</v>
          </cell>
          <cell r="AP359" t="str">
            <v>=</v>
          </cell>
          <cell r="AQ359" t="str">
            <v>*</v>
          </cell>
        </row>
        <row r="361">
          <cell r="A361" t="str">
            <v>MATERIAIS DE PROTECAO - TOTAL</v>
          </cell>
          <cell r="F361" t="str">
            <v>OBRA:</v>
          </cell>
          <cell r="H361" t="str">
            <v>ELÉTRICA DB 1</v>
          </cell>
          <cell r="J361" t="str">
            <v xml:space="preserve">    PROPOSTA :</v>
          </cell>
          <cell r="L361" t="str">
            <v>CODERN - REFORMA ELÉTRICA DB 1</v>
          </cell>
          <cell r="R361">
            <v>39197</v>
          </cell>
          <cell r="T361" t="str">
            <v>folha nr. 6</v>
          </cell>
          <cell r="AA361" t="str">
            <v xml:space="preserve">FOLHA DE CUSTOS UNITARIOS BASICOS </v>
          </cell>
          <cell r="AF361" t="str">
            <v>OBRA:</v>
          </cell>
          <cell r="AH361" t="str">
            <v>ELÉTRICA DB 1</v>
          </cell>
          <cell r="AK361" t="str">
            <v>PROPOSTA :</v>
          </cell>
          <cell r="AM361" t="str">
            <v>CODERN - REFORMA ELÉTRICA DB 1</v>
          </cell>
        </row>
        <row r="362">
          <cell r="A362" t="str">
            <v>*</v>
          </cell>
          <cell r="B362" t="str">
            <v>====</v>
          </cell>
          <cell r="C362" t="str">
            <v>=</v>
          </cell>
          <cell r="D362" t="str">
            <v>=============================</v>
          </cell>
          <cell r="E362" t="str">
            <v>=</v>
          </cell>
          <cell r="F362" t="str">
            <v>=</v>
          </cell>
          <cell r="G362" t="str">
            <v>=</v>
          </cell>
          <cell r="H362" t="str">
            <v>==============</v>
          </cell>
          <cell r="I362" t="str">
            <v>=</v>
          </cell>
          <cell r="J362" t="str">
            <v>==============</v>
          </cell>
          <cell r="K362" t="str">
            <v>=</v>
          </cell>
          <cell r="L362" t="str">
            <v>==============</v>
          </cell>
          <cell r="M362" t="str">
            <v>=</v>
          </cell>
          <cell r="N362" t="str">
            <v>==============</v>
          </cell>
          <cell r="O362" t="str">
            <v>=</v>
          </cell>
          <cell r="P362" t="str">
            <v>============</v>
          </cell>
          <cell r="Q362" t="str">
            <v>=</v>
          </cell>
          <cell r="R362" t="str">
            <v>==============</v>
          </cell>
          <cell r="S362" t="str">
            <v>=</v>
          </cell>
          <cell r="T362" t="str">
            <v>==============</v>
          </cell>
          <cell r="U362" t="str">
            <v>*</v>
          </cell>
          <cell r="AA362" t="str">
            <v>*</v>
          </cell>
          <cell r="AB362" t="str">
            <v>====</v>
          </cell>
          <cell r="AC362" t="str">
            <v>=</v>
          </cell>
          <cell r="AD362" t="str">
            <v>=============================</v>
          </cell>
          <cell r="AE362" t="str">
            <v>=</v>
          </cell>
          <cell r="AF362" t="str">
            <v>======</v>
          </cell>
          <cell r="AG362" t="str">
            <v>=</v>
          </cell>
          <cell r="AH362" t="str">
            <v>==============</v>
          </cell>
          <cell r="AI362" t="str">
            <v>=</v>
          </cell>
          <cell r="AJ362" t="str">
            <v>==============</v>
          </cell>
          <cell r="AK362" t="str">
            <v>=</v>
          </cell>
          <cell r="AL362" t="str">
            <v>==============</v>
          </cell>
          <cell r="AM362" t="str">
            <v>=</v>
          </cell>
          <cell r="AN362" t="str">
            <v>==============</v>
          </cell>
          <cell r="AO362" t="str">
            <v>=</v>
          </cell>
          <cell r="AP362" t="str">
            <v>=</v>
          </cell>
          <cell r="AQ362" t="str">
            <v>*</v>
          </cell>
        </row>
        <row r="363">
          <cell r="A363" t="str">
            <v>|</v>
          </cell>
          <cell r="C363" t="str">
            <v>|</v>
          </cell>
          <cell r="E363" t="str">
            <v>|</v>
          </cell>
          <cell r="F363" t="str">
            <v>QTDADE</v>
          </cell>
          <cell r="G363" t="str">
            <v>|</v>
          </cell>
          <cell r="H363" t="str">
            <v>QTDADE</v>
          </cell>
          <cell r="I363" t="str">
            <v>|</v>
          </cell>
          <cell r="J363" t="str">
            <v>VALOR UNITARIO</v>
          </cell>
          <cell r="K363" t="str">
            <v>|</v>
          </cell>
          <cell r="L363" t="str">
            <v>VALOR TOTAL</v>
          </cell>
          <cell r="M363" t="str">
            <v>|</v>
          </cell>
          <cell r="O363" t="str">
            <v>|</v>
          </cell>
          <cell r="Q363" t="str">
            <v>|</v>
          </cell>
          <cell r="S363" t="str">
            <v>|</v>
          </cell>
          <cell r="U363" t="str">
            <v>|</v>
          </cell>
          <cell r="AA363" t="str">
            <v>|</v>
          </cell>
          <cell r="AB363" t="str">
            <v>SERVICO : TRATAMENTO St 3 - BRONZE</v>
          </cell>
          <cell r="AG363" t="str">
            <v>|</v>
          </cell>
          <cell r="AH363" t="str">
            <v>PROD.(m2/hr)</v>
          </cell>
          <cell r="AI363" t="str">
            <v>=</v>
          </cell>
          <cell r="AJ363">
            <v>4</v>
          </cell>
          <cell r="AM363" t="str">
            <v>|</v>
          </cell>
          <cell r="AN363" t="str">
            <v>PRAZO (meses)</v>
          </cell>
          <cell r="AO363" t="str">
            <v>=</v>
          </cell>
          <cell r="AP363">
            <v>0</v>
          </cell>
          <cell r="AQ363" t="str">
            <v>|</v>
          </cell>
        </row>
        <row r="364">
          <cell r="A364" t="str">
            <v>|</v>
          </cell>
          <cell r="B364" t="str">
            <v>ITEM</v>
          </cell>
          <cell r="C364" t="str">
            <v>|</v>
          </cell>
          <cell r="D364" t="str">
            <v>DESCRICAO</v>
          </cell>
          <cell r="E364" t="str">
            <v>|</v>
          </cell>
          <cell r="F364" t="str">
            <v>PREVISTA</v>
          </cell>
          <cell r="G364" t="str">
            <v>|</v>
          </cell>
          <cell r="H364" t="str">
            <v>SOLICITADA</v>
          </cell>
          <cell r="I364" t="str">
            <v>|</v>
          </cell>
          <cell r="J364" t="str">
            <v>(R$)</v>
          </cell>
          <cell r="K364" t="str">
            <v>|</v>
          </cell>
          <cell r="L364" t="str">
            <v>(R$)</v>
          </cell>
          <cell r="M364" t="str">
            <v>|</v>
          </cell>
          <cell r="O364" t="str">
            <v>|</v>
          </cell>
          <cell r="Q364" t="str">
            <v>|</v>
          </cell>
          <cell r="S364" t="str">
            <v>|</v>
          </cell>
          <cell r="U364" t="str">
            <v>|</v>
          </cell>
          <cell r="AA364" t="str">
            <v>|</v>
          </cell>
          <cell r="AB364" t="str">
            <v>----</v>
          </cell>
          <cell r="AC364" t="str">
            <v>-</v>
          </cell>
          <cell r="AD364" t="str">
            <v>-----------------------------</v>
          </cell>
          <cell r="AE364" t="str">
            <v>-</v>
          </cell>
          <cell r="AF364" t="str">
            <v>------</v>
          </cell>
          <cell r="AG364" t="str">
            <v>-</v>
          </cell>
          <cell r="AH364" t="str">
            <v>--------------</v>
          </cell>
          <cell r="AI364" t="str">
            <v>-</v>
          </cell>
          <cell r="AJ364" t="str">
            <v>--------------</v>
          </cell>
          <cell r="AK364" t="str">
            <v>-</v>
          </cell>
          <cell r="AL364" t="str">
            <v>--------------</v>
          </cell>
          <cell r="AM364" t="str">
            <v>-</v>
          </cell>
          <cell r="AN364" t="str">
            <v>-</v>
          </cell>
          <cell r="AO364" t="str">
            <v>-</v>
          </cell>
          <cell r="AP364" t="str">
            <v>-</v>
          </cell>
          <cell r="AQ364" t="str">
            <v>|</v>
          </cell>
        </row>
        <row r="365">
          <cell r="A365" t="str">
            <v>|</v>
          </cell>
          <cell r="B365" t="str">
            <v>----</v>
          </cell>
          <cell r="C365" t="str">
            <v>-</v>
          </cell>
          <cell r="D365" t="str">
            <v>-----------------------------</v>
          </cell>
          <cell r="E365" t="str">
            <v>-</v>
          </cell>
          <cell r="F365" t="str">
            <v>-</v>
          </cell>
          <cell r="G365" t="str">
            <v>-</v>
          </cell>
          <cell r="H365" t="str">
            <v>--------------</v>
          </cell>
          <cell r="I365" t="str">
            <v>|</v>
          </cell>
          <cell r="J365" t="str">
            <v>--------------</v>
          </cell>
          <cell r="K365" t="str">
            <v>-</v>
          </cell>
          <cell r="L365" t="str">
            <v>--------------</v>
          </cell>
          <cell r="M365" t="str">
            <v>-</v>
          </cell>
          <cell r="N365" t="str">
            <v>--------------</v>
          </cell>
          <cell r="O365" t="str">
            <v>-</v>
          </cell>
          <cell r="P365" t="str">
            <v>------------</v>
          </cell>
          <cell r="Q365" t="str">
            <v>-</v>
          </cell>
          <cell r="R365" t="str">
            <v>--------------</v>
          </cell>
          <cell r="S365" t="str">
            <v>-</v>
          </cell>
          <cell r="T365" t="str">
            <v>--------------</v>
          </cell>
          <cell r="U365" t="str">
            <v>|</v>
          </cell>
          <cell r="AA365" t="str">
            <v>|</v>
          </cell>
          <cell r="AC365" t="str">
            <v>|</v>
          </cell>
          <cell r="AE365" t="str">
            <v>|</v>
          </cell>
          <cell r="AG365" t="str">
            <v>|</v>
          </cell>
          <cell r="AI365" t="str">
            <v>|</v>
          </cell>
          <cell r="AJ365" t="str">
            <v>UNITARIO</v>
          </cell>
          <cell r="AK365" t="str">
            <v>|</v>
          </cell>
          <cell r="AM365" t="str">
            <v>|</v>
          </cell>
          <cell r="AN365" t="str">
            <v>R$</v>
          </cell>
          <cell r="AO365" t="str">
            <v>|</v>
          </cell>
          <cell r="AP365" t="str">
            <v>R$ TOTAL</v>
          </cell>
          <cell r="AQ365" t="str">
            <v>|</v>
          </cell>
        </row>
        <row r="366">
          <cell r="A366" t="str">
            <v>|</v>
          </cell>
          <cell r="B366" t="str">
            <v>01</v>
          </cell>
          <cell r="C366" t="str">
            <v>|</v>
          </cell>
          <cell r="D366" t="str">
            <v>CAPACETE DE JATO C/ BLUSAO</v>
          </cell>
          <cell r="E366" t="str">
            <v>|</v>
          </cell>
          <cell r="F366">
            <v>0</v>
          </cell>
          <cell r="G366" t="str">
            <v>|</v>
          </cell>
          <cell r="H366">
            <v>0</v>
          </cell>
          <cell r="I366" t="str">
            <v>|</v>
          </cell>
          <cell r="J366">
            <v>98</v>
          </cell>
          <cell r="K366" t="str">
            <v>|</v>
          </cell>
          <cell r="L366">
            <v>0</v>
          </cell>
          <cell r="M366" t="str">
            <v>|</v>
          </cell>
          <cell r="O366" t="str">
            <v>|</v>
          </cell>
          <cell r="Q366" t="str">
            <v>|</v>
          </cell>
          <cell r="S366" t="str">
            <v>|</v>
          </cell>
          <cell r="U366" t="str">
            <v>|</v>
          </cell>
          <cell r="AA366" t="str">
            <v>|</v>
          </cell>
          <cell r="AB366" t="str">
            <v>ITEM</v>
          </cell>
          <cell r="AC366" t="str">
            <v>|</v>
          </cell>
          <cell r="AD366" t="str">
            <v>DESCRICAO</v>
          </cell>
          <cell r="AE366" t="str">
            <v>|</v>
          </cell>
          <cell r="AF366" t="str">
            <v xml:space="preserve"> UNID.</v>
          </cell>
          <cell r="AG366" t="str">
            <v>|</v>
          </cell>
          <cell r="AH366" t="str">
            <v>QUANTIDADE</v>
          </cell>
          <cell r="AI366" t="str">
            <v>|</v>
          </cell>
          <cell r="AJ366" t="str">
            <v>R$ / UN.</v>
          </cell>
          <cell r="AK366" t="str">
            <v>|</v>
          </cell>
          <cell r="AL366" t="str">
            <v>MESES</v>
          </cell>
          <cell r="AM366" t="str">
            <v>|</v>
          </cell>
          <cell r="AN366" t="str">
            <v>TOTAL</v>
          </cell>
          <cell r="AO366" t="str">
            <v>|</v>
          </cell>
          <cell r="AP366" t="str">
            <v>ITEM</v>
          </cell>
          <cell r="AQ366" t="str">
            <v>|</v>
          </cell>
        </row>
        <row r="367">
          <cell r="A367" t="str">
            <v>|</v>
          </cell>
          <cell r="B367" t="str">
            <v>02</v>
          </cell>
          <cell r="C367" t="str">
            <v>|</v>
          </cell>
          <cell r="D367" t="str">
            <v xml:space="preserve">CAPUZ </v>
          </cell>
          <cell r="E367" t="str">
            <v>|</v>
          </cell>
          <cell r="F367">
            <v>0</v>
          </cell>
          <cell r="G367" t="str">
            <v>|</v>
          </cell>
          <cell r="H367">
            <v>15</v>
          </cell>
          <cell r="I367" t="str">
            <v>|</v>
          </cell>
          <cell r="J367">
            <v>9</v>
          </cell>
          <cell r="K367" t="str">
            <v>|</v>
          </cell>
          <cell r="L367">
            <v>135</v>
          </cell>
          <cell r="M367" t="str">
            <v>|</v>
          </cell>
          <cell r="O367" t="str">
            <v>|</v>
          </cell>
          <cell r="Q367" t="str">
            <v>|</v>
          </cell>
          <cell r="S367" t="str">
            <v>|</v>
          </cell>
          <cell r="U367" t="str">
            <v>|</v>
          </cell>
          <cell r="AA367" t="str">
            <v>|</v>
          </cell>
          <cell r="AB367" t="str">
            <v>----</v>
          </cell>
          <cell r="AC367" t="str">
            <v>-</v>
          </cell>
          <cell r="AD367" t="str">
            <v>-----------------------------</v>
          </cell>
          <cell r="AE367" t="str">
            <v>-</v>
          </cell>
          <cell r="AF367" t="str">
            <v>------</v>
          </cell>
          <cell r="AG367" t="str">
            <v>-</v>
          </cell>
          <cell r="AH367" t="str">
            <v>--------------</v>
          </cell>
          <cell r="AI367" t="str">
            <v>-</v>
          </cell>
          <cell r="AJ367" t="str">
            <v>--------------</v>
          </cell>
          <cell r="AK367" t="str">
            <v>-</v>
          </cell>
          <cell r="AL367" t="str">
            <v>--------------</v>
          </cell>
          <cell r="AM367" t="str">
            <v>-</v>
          </cell>
          <cell r="AN367" t="str">
            <v>--------------</v>
          </cell>
          <cell r="AO367" t="str">
            <v>-</v>
          </cell>
          <cell r="AP367" t="str">
            <v>-</v>
          </cell>
          <cell r="AQ367" t="str">
            <v>|</v>
          </cell>
        </row>
        <row r="368">
          <cell r="A368" t="str">
            <v>|</v>
          </cell>
          <cell r="B368" t="str">
            <v>03</v>
          </cell>
          <cell r="C368" t="str">
            <v>|</v>
          </cell>
          <cell r="D368" t="str">
            <v>AVENTAL DE RASPA</v>
          </cell>
          <cell r="E368" t="str">
            <v>|</v>
          </cell>
          <cell r="F368">
            <v>0</v>
          </cell>
          <cell r="G368" t="str">
            <v>|</v>
          </cell>
          <cell r="H368">
            <v>15</v>
          </cell>
          <cell r="I368" t="str">
            <v>|</v>
          </cell>
          <cell r="J368">
            <v>12</v>
          </cell>
          <cell r="K368" t="str">
            <v>|</v>
          </cell>
          <cell r="L368">
            <v>180</v>
          </cell>
          <cell r="M368" t="str">
            <v>|</v>
          </cell>
          <cell r="O368" t="str">
            <v>|</v>
          </cell>
          <cell r="Q368" t="str">
            <v>|</v>
          </cell>
          <cell r="S368" t="str">
            <v>|</v>
          </cell>
          <cell r="U368" t="str">
            <v>|</v>
          </cell>
          <cell r="AA368" t="str">
            <v>|</v>
          </cell>
          <cell r="AB368" t="str">
            <v>01</v>
          </cell>
          <cell r="AC368" t="str">
            <v>|</v>
          </cell>
          <cell r="AD368" t="str">
            <v>MAO DE OBRA DIRETA:</v>
          </cell>
          <cell r="AE368" t="str">
            <v>|</v>
          </cell>
          <cell r="AG368" t="str">
            <v>|</v>
          </cell>
          <cell r="AI368" t="str">
            <v>|</v>
          </cell>
          <cell r="AK368" t="str">
            <v>|</v>
          </cell>
          <cell r="AM368" t="str">
            <v>|</v>
          </cell>
          <cell r="AO368" t="str">
            <v>|</v>
          </cell>
          <cell r="AP368">
            <v>0</v>
          </cell>
          <cell r="AQ368" t="str">
            <v>|</v>
          </cell>
        </row>
        <row r="369">
          <cell r="A369" t="str">
            <v>|</v>
          </cell>
          <cell r="B369" t="str">
            <v>04</v>
          </cell>
          <cell r="C369" t="str">
            <v>|</v>
          </cell>
          <cell r="D369" t="str">
            <v>MANGA DE RASPA</v>
          </cell>
          <cell r="E369" t="str">
            <v>|</v>
          </cell>
          <cell r="F369">
            <v>0</v>
          </cell>
          <cell r="G369" t="str">
            <v>|</v>
          </cell>
          <cell r="H369">
            <v>15</v>
          </cell>
          <cell r="I369" t="str">
            <v>|</v>
          </cell>
          <cell r="J369">
            <v>12</v>
          </cell>
          <cell r="K369" t="str">
            <v>|</v>
          </cell>
          <cell r="L369">
            <v>180</v>
          </cell>
          <cell r="M369" t="str">
            <v>|</v>
          </cell>
          <cell r="O369" t="str">
            <v>|</v>
          </cell>
          <cell r="Q369" t="str">
            <v>|</v>
          </cell>
          <cell r="S369" t="str">
            <v>|</v>
          </cell>
          <cell r="U369" t="str">
            <v>|</v>
          </cell>
          <cell r="AA369" t="str">
            <v>|</v>
          </cell>
          <cell r="AB369" t="str">
            <v>02</v>
          </cell>
          <cell r="AC369" t="str">
            <v>|</v>
          </cell>
          <cell r="AD369" t="str">
            <v xml:space="preserve">CHEFE DE EQUIPE   </v>
          </cell>
          <cell r="AE369" t="str">
            <v>|</v>
          </cell>
          <cell r="AF369" t="str">
            <v>H/mes</v>
          </cell>
          <cell r="AG369" t="str">
            <v>|</v>
          </cell>
          <cell r="AH369">
            <v>0</v>
          </cell>
          <cell r="AI369" t="str">
            <v>|</v>
          </cell>
          <cell r="AJ369">
            <v>1540</v>
          </cell>
          <cell r="AK369" t="str">
            <v>|</v>
          </cell>
          <cell r="AL369">
            <v>0</v>
          </cell>
          <cell r="AM369" t="str">
            <v>|</v>
          </cell>
          <cell r="AN369">
            <v>0</v>
          </cell>
          <cell r="AO369" t="str">
            <v>|</v>
          </cell>
          <cell r="AP369" t="str">
            <v>-</v>
          </cell>
          <cell r="AQ369" t="str">
            <v>|</v>
          </cell>
        </row>
        <row r="370">
          <cell r="A370" t="str">
            <v>|</v>
          </cell>
          <cell r="B370" t="str">
            <v>05</v>
          </cell>
          <cell r="C370" t="str">
            <v>|</v>
          </cell>
          <cell r="D370" t="str">
            <v>LUVA DE RASPA CANO LONGO</v>
          </cell>
          <cell r="E370" t="str">
            <v>|</v>
          </cell>
          <cell r="F370">
            <v>0</v>
          </cell>
          <cell r="G370" t="str">
            <v>|</v>
          </cell>
          <cell r="H370">
            <v>46</v>
          </cell>
          <cell r="I370" t="str">
            <v>|</v>
          </cell>
          <cell r="J370">
            <v>8</v>
          </cell>
          <cell r="K370" t="str">
            <v>|</v>
          </cell>
          <cell r="L370">
            <v>368</v>
          </cell>
          <cell r="M370" t="str">
            <v>|</v>
          </cell>
          <cell r="O370" t="str">
            <v>|</v>
          </cell>
          <cell r="Q370" t="str">
            <v>|</v>
          </cell>
          <cell r="S370" t="str">
            <v>|</v>
          </cell>
          <cell r="U370" t="str">
            <v>|</v>
          </cell>
          <cell r="AA370" t="str">
            <v>|</v>
          </cell>
          <cell r="AB370" t="str">
            <v>03</v>
          </cell>
          <cell r="AC370" t="str">
            <v>|</v>
          </cell>
          <cell r="AD370" t="str">
            <v xml:space="preserve">          1/2 OFICIAL </v>
          </cell>
          <cell r="AE370" t="str">
            <v>|</v>
          </cell>
          <cell r="AF370" t="str">
            <v>H/mes</v>
          </cell>
          <cell r="AG370" t="str">
            <v>|</v>
          </cell>
          <cell r="AH370">
            <v>0</v>
          </cell>
          <cell r="AI370" t="str">
            <v>|</v>
          </cell>
          <cell r="AJ370">
            <v>550</v>
          </cell>
          <cell r="AK370" t="str">
            <v>|</v>
          </cell>
          <cell r="AL370">
            <v>0</v>
          </cell>
          <cell r="AM370" t="str">
            <v>|</v>
          </cell>
          <cell r="AN370">
            <v>0</v>
          </cell>
          <cell r="AO370" t="str">
            <v>|</v>
          </cell>
          <cell r="AQ370" t="str">
            <v>|</v>
          </cell>
        </row>
        <row r="371">
          <cell r="A371" t="str">
            <v>|</v>
          </cell>
          <cell r="B371" t="str">
            <v>06</v>
          </cell>
          <cell r="C371" t="str">
            <v>|</v>
          </cell>
          <cell r="D371" t="str">
            <v>TORNOZELHEIRA RASPA</v>
          </cell>
          <cell r="E371" t="str">
            <v>|</v>
          </cell>
          <cell r="F371">
            <v>0</v>
          </cell>
          <cell r="G371" t="str">
            <v>|</v>
          </cell>
          <cell r="H371">
            <v>15</v>
          </cell>
          <cell r="I371" t="str">
            <v>|</v>
          </cell>
          <cell r="J371">
            <v>12</v>
          </cell>
          <cell r="K371" t="str">
            <v>|</v>
          </cell>
          <cell r="L371">
            <v>180</v>
          </cell>
          <cell r="M371" t="str">
            <v>|</v>
          </cell>
          <cell r="O371" t="str">
            <v>|</v>
          </cell>
          <cell r="Q371" t="str">
            <v>|</v>
          </cell>
          <cell r="S371" t="str">
            <v>|</v>
          </cell>
          <cell r="U371" t="str">
            <v>|</v>
          </cell>
          <cell r="AA371" t="str">
            <v>|</v>
          </cell>
          <cell r="AB371" t="str">
            <v>04</v>
          </cell>
          <cell r="AC371" t="str">
            <v>|</v>
          </cell>
          <cell r="AD371" t="str">
            <v xml:space="preserve">          AJUDANTE</v>
          </cell>
          <cell r="AE371" t="str">
            <v>|</v>
          </cell>
          <cell r="AF371" t="str">
            <v>H/mes</v>
          </cell>
          <cell r="AG371" t="str">
            <v>|</v>
          </cell>
          <cell r="AH371">
            <v>0</v>
          </cell>
          <cell r="AI371" t="str">
            <v>|</v>
          </cell>
          <cell r="AJ371">
            <v>550</v>
          </cell>
          <cell r="AK371" t="str">
            <v>|</v>
          </cell>
          <cell r="AL371">
            <v>0</v>
          </cell>
          <cell r="AM371" t="str">
            <v>|</v>
          </cell>
          <cell r="AN371">
            <v>0</v>
          </cell>
          <cell r="AO371" t="str">
            <v>|</v>
          </cell>
          <cell r="AQ371" t="str">
            <v>|</v>
          </cell>
        </row>
        <row r="372">
          <cell r="A372" t="str">
            <v>|</v>
          </cell>
          <cell r="B372" t="str">
            <v>07</v>
          </cell>
          <cell r="C372" t="str">
            <v>|</v>
          </cell>
          <cell r="D372" t="str">
            <v>PERNEIRA DE RASPA</v>
          </cell>
          <cell r="E372" t="str">
            <v>|</v>
          </cell>
          <cell r="F372">
            <v>0</v>
          </cell>
          <cell r="G372" t="str">
            <v>|</v>
          </cell>
          <cell r="H372">
            <v>15</v>
          </cell>
          <cell r="I372" t="str">
            <v>|</v>
          </cell>
          <cell r="J372">
            <v>12</v>
          </cell>
          <cell r="K372" t="str">
            <v>|</v>
          </cell>
          <cell r="L372">
            <v>180</v>
          </cell>
          <cell r="M372" t="str">
            <v>|</v>
          </cell>
          <cell r="O372" t="str">
            <v>|</v>
          </cell>
          <cell r="Q372" t="str">
            <v>|</v>
          </cell>
          <cell r="S372" t="str">
            <v>|</v>
          </cell>
          <cell r="U372" t="str">
            <v>|</v>
          </cell>
          <cell r="AA372" t="str">
            <v>|</v>
          </cell>
          <cell r="AB372" t="str">
            <v>05</v>
          </cell>
          <cell r="AC372" t="str">
            <v>|</v>
          </cell>
          <cell r="AE372" t="str">
            <v>|</v>
          </cell>
          <cell r="AG372" t="str">
            <v>|</v>
          </cell>
          <cell r="AI372" t="str">
            <v>|</v>
          </cell>
          <cell r="AJ372">
            <v>0</v>
          </cell>
          <cell r="AK372" t="str">
            <v>|</v>
          </cell>
          <cell r="AL372">
            <v>0</v>
          </cell>
          <cell r="AM372" t="str">
            <v>|</v>
          </cell>
          <cell r="AN372">
            <v>0</v>
          </cell>
          <cell r="AO372" t="str">
            <v>|</v>
          </cell>
          <cell r="AQ372" t="str">
            <v>|</v>
          </cell>
        </row>
        <row r="373">
          <cell r="A373" t="str">
            <v>|</v>
          </cell>
          <cell r="B373" t="str">
            <v>08</v>
          </cell>
          <cell r="C373" t="str">
            <v>|</v>
          </cell>
          <cell r="D373" t="str">
            <v>ROUPA DE PVC</v>
          </cell>
          <cell r="E373" t="str">
            <v>|</v>
          </cell>
          <cell r="F373">
            <v>0</v>
          </cell>
          <cell r="G373" t="str">
            <v>|</v>
          </cell>
          <cell r="H373">
            <v>0</v>
          </cell>
          <cell r="I373" t="str">
            <v>|</v>
          </cell>
          <cell r="J373">
            <v>19</v>
          </cell>
          <cell r="K373" t="str">
            <v>|</v>
          </cell>
          <cell r="L373">
            <v>0</v>
          </cell>
          <cell r="M373" t="str">
            <v>|</v>
          </cell>
          <cell r="O373" t="str">
            <v>|</v>
          </cell>
          <cell r="Q373" t="str">
            <v>|</v>
          </cell>
          <cell r="S373" t="str">
            <v>|</v>
          </cell>
          <cell r="U373" t="str">
            <v>|</v>
          </cell>
          <cell r="AA373" t="str">
            <v>|</v>
          </cell>
          <cell r="AB373" t="str">
            <v>06</v>
          </cell>
          <cell r="AC373" t="str">
            <v>|</v>
          </cell>
          <cell r="AE373" t="str">
            <v>|</v>
          </cell>
          <cell r="AF373" t="str">
            <v>-</v>
          </cell>
          <cell r="AG373" t="str">
            <v>-</v>
          </cell>
          <cell r="AH373" t="str">
            <v>-</v>
          </cell>
          <cell r="AI373" t="str">
            <v>|</v>
          </cell>
          <cell r="AK373" t="str">
            <v>|</v>
          </cell>
          <cell r="AM373" t="str">
            <v>|</v>
          </cell>
          <cell r="AO373" t="str">
            <v>|</v>
          </cell>
          <cell r="AQ373" t="str">
            <v>|</v>
          </cell>
        </row>
        <row r="374">
          <cell r="A374" t="str">
            <v>|</v>
          </cell>
          <cell r="B374" t="str">
            <v>09</v>
          </cell>
          <cell r="C374" t="str">
            <v>|</v>
          </cell>
          <cell r="D374" t="str">
            <v>AVENTAL PVC</v>
          </cell>
          <cell r="E374" t="str">
            <v>|</v>
          </cell>
          <cell r="F374">
            <v>0</v>
          </cell>
          <cell r="G374" t="str">
            <v>|</v>
          </cell>
          <cell r="H374">
            <v>0</v>
          </cell>
          <cell r="I374" t="str">
            <v>|</v>
          </cell>
          <cell r="J374">
            <v>6.5</v>
          </cell>
          <cell r="K374" t="str">
            <v>|</v>
          </cell>
          <cell r="L374">
            <v>0</v>
          </cell>
          <cell r="M374" t="str">
            <v>|</v>
          </cell>
          <cell r="O374" t="str">
            <v>|</v>
          </cell>
          <cell r="Q374" t="str">
            <v>|</v>
          </cell>
          <cell r="S374" t="str">
            <v>|</v>
          </cell>
          <cell r="U374" t="str">
            <v>|</v>
          </cell>
          <cell r="AA374" t="str">
            <v>|</v>
          </cell>
          <cell r="AB374" t="str">
            <v>07</v>
          </cell>
          <cell r="AC374" t="str">
            <v>|</v>
          </cell>
          <cell r="AD374" t="str">
            <v xml:space="preserve">                    TOTAL M.O.D.</v>
          </cell>
          <cell r="AG374" t="str">
            <v>|</v>
          </cell>
          <cell r="AH374">
            <v>0</v>
          </cell>
          <cell r="AI374" t="str">
            <v>|</v>
          </cell>
          <cell r="AK374" t="str">
            <v>|</v>
          </cell>
          <cell r="AM374" t="str">
            <v>|</v>
          </cell>
          <cell r="AO374" t="str">
            <v>|</v>
          </cell>
          <cell r="AQ374" t="str">
            <v>|</v>
          </cell>
        </row>
        <row r="375">
          <cell r="A375" t="str">
            <v>|</v>
          </cell>
          <cell r="B375" t="str">
            <v>10</v>
          </cell>
          <cell r="C375" t="str">
            <v>|</v>
          </cell>
          <cell r="D375" t="str">
            <v>LUVA DE PVC</v>
          </cell>
          <cell r="E375" t="str">
            <v>|</v>
          </cell>
          <cell r="F375">
            <v>0</v>
          </cell>
          <cell r="G375" t="str">
            <v>|</v>
          </cell>
          <cell r="H375">
            <v>0</v>
          </cell>
          <cell r="I375" t="str">
            <v>|</v>
          </cell>
          <cell r="J375">
            <v>2.8</v>
          </cell>
          <cell r="K375" t="str">
            <v>|</v>
          </cell>
          <cell r="L375">
            <v>0</v>
          </cell>
          <cell r="M375" t="str">
            <v>|</v>
          </cell>
          <cell r="O375" t="str">
            <v>|</v>
          </cell>
          <cell r="Q375" t="str">
            <v>|</v>
          </cell>
          <cell r="S375" t="str">
            <v>|</v>
          </cell>
          <cell r="U375" t="str">
            <v>|</v>
          </cell>
          <cell r="AA375" t="str">
            <v>|</v>
          </cell>
          <cell r="AB375" t="str">
            <v>08</v>
          </cell>
          <cell r="AC375" t="str">
            <v>|</v>
          </cell>
          <cell r="AD375" t="str">
            <v>-----------------------------</v>
          </cell>
          <cell r="AE375" t="str">
            <v>-</v>
          </cell>
          <cell r="AF375" t="str">
            <v>------</v>
          </cell>
          <cell r="AG375" t="str">
            <v>-</v>
          </cell>
          <cell r="AH375" t="str">
            <v>--------------</v>
          </cell>
          <cell r="AI375" t="str">
            <v>-</v>
          </cell>
          <cell r="AJ375" t="str">
            <v>--------------</v>
          </cell>
          <cell r="AK375" t="str">
            <v>-</v>
          </cell>
          <cell r="AL375" t="str">
            <v>--------------</v>
          </cell>
          <cell r="AM375" t="str">
            <v>-</v>
          </cell>
          <cell r="AN375" t="str">
            <v>-</v>
          </cell>
          <cell r="AO375" t="str">
            <v>-</v>
          </cell>
          <cell r="AP375" t="str">
            <v>-</v>
          </cell>
          <cell r="AQ375" t="str">
            <v>|</v>
          </cell>
        </row>
        <row r="376">
          <cell r="A376" t="str">
            <v>|</v>
          </cell>
          <cell r="B376" t="str">
            <v>11</v>
          </cell>
          <cell r="C376" t="str">
            <v>|</v>
          </cell>
          <cell r="D376" t="str">
            <v>BOTA DE PVC OU BORRACHA</v>
          </cell>
          <cell r="E376" t="str">
            <v>|</v>
          </cell>
          <cell r="F376">
            <v>0</v>
          </cell>
          <cell r="G376" t="str">
            <v>|</v>
          </cell>
          <cell r="H376">
            <v>0</v>
          </cell>
          <cell r="I376" t="str">
            <v>|</v>
          </cell>
          <cell r="J376">
            <v>11</v>
          </cell>
          <cell r="K376" t="str">
            <v>|</v>
          </cell>
          <cell r="L376">
            <v>0</v>
          </cell>
          <cell r="M376" t="str">
            <v>|</v>
          </cell>
          <cell r="O376" t="str">
            <v>|</v>
          </cell>
          <cell r="Q376" t="str">
            <v>|</v>
          </cell>
          <cell r="S376" t="str">
            <v>|</v>
          </cell>
          <cell r="U376" t="str">
            <v>|</v>
          </cell>
          <cell r="AA376" t="str">
            <v>|</v>
          </cell>
          <cell r="AB376" t="str">
            <v>11</v>
          </cell>
          <cell r="AC376" t="str">
            <v>|</v>
          </cell>
          <cell r="AD376" t="str">
            <v>E.P.I'S :</v>
          </cell>
          <cell r="AE376" t="str">
            <v>|</v>
          </cell>
          <cell r="AG376" t="str">
            <v>|</v>
          </cell>
          <cell r="AH376" t="str">
            <v>DURAB.(meses)</v>
          </cell>
          <cell r="AI376" t="str">
            <v>|</v>
          </cell>
          <cell r="AJ376" t="str">
            <v>QTDADE</v>
          </cell>
          <cell r="AK376" t="str">
            <v>|</v>
          </cell>
          <cell r="AL376" t="str">
            <v>R$/UN</v>
          </cell>
          <cell r="AM376" t="str">
            <v>|</v>
          </cell>
          <cell r="AO376" t="str">
            <v>|</v>
          </cell>
          <cell r="AP376">
            <v>0</v>
          </cell>
          <cell r="AQ376" t="str">
            <v>|</v>
          </cell>
        </row>
        <row r="377">
          <cell r="A377" t="str">
            <v>|</v>
          </cell>
          <cell r="B377" t="str">
            <v>12</v>
          </cell>
          <cell r="C377" t="str">
            <v>|</v>
          </cell>
          <cell r="D377" t="str">
            <v>PROTETOR FACIAL 10" C/ CAPUZ</v>
          </cell>
          <cell r="E377" t="str">
            <v>|</v>
          </cell>
          <cell r="F377">
            <v>0</v>
          </cell>
          <cell r="G377" t="str">
            <v>|</v>
          </cell>
          <cell r="H377">
            <v>2</v>
          </cell>
          <cell r="I377" t="str">
            <v>|</v>
          </cell>
          <cell r="J377">
            <v>15</v>
          </cell>
          <cell r="K377" t="str">
            <v>|</v>
          </cell>
          <cell r="L377">
            <v>30</v>
          </cell>
          <cell r="M377" t="str">
            <v>|</v>
          </cell>
          <cell r="O377" t="str">
            <v>|</v>
          </cell>
          <cell r="Q377" t="str">
            <v>|</v>
          </cell>
          <cell r="S377" t="str">
            <v>|</v>
          </cell>
          <cell r="U377" t="str">
            <v>|</v>
          </cell>
          <cell r="AA377" t="str">
            <v>|</v>
          </cell>
          <cell r="AB377" t="str">
            <v>12</v>
          </cell>
          <cell r="AC377" t="str">
            <v>|</v>
          </cell>
          <cell r="AE377" t="str">
            <v>|</v>
          </cell>
          <cell r="AG377" t="str">
            <v>|</v>
          </cell>
          <cell r="AH377" t="str">
            <v>--------------</v>
          </cell>
          <cell r="AI377" t="str">
            <v>|</v>
          </cell>
          <cell r="AJ377" t="str">
            <v>-</v>
          </cell>
          <cell r="AK377" t="str">
            <v>|</v>
          </cell>
          <cell r="AL377" t="str">
            <v>-</v>
          </cell>
          <cell r="AM377" t="str">
            <v>|</v>
          </cell>
          <cell r="AO377" t="str">
            <v>|</v>
          </cell>
          <cell r="AP377" t="str">
            <v>-</v>
          </cell>
          <cell r="AQ377" t="str">
            <v>|</v>
          </cell>
        </row>
        <row r="378">
          <cell r="A378" t="str">
            <v>|</v>
          </cell>
          <cell r="B378" t="str">
            <v>13</v>
          </cell>
          <cell r="C378" t="str">
            <v>|</v>
          </cell>
          <cell r="D378" t="str">
            <v>CAPACETE DE PROTECAO</v>
          </cell>
          <cell r="E378" t="str">
            <v>|</v>
          </cell>
          <cell r="F378">
            <v>24</v>
          </cell>
          <cell r="G378" t="str">
            <v>|</v>
          </cell>
          <cell r="H378">
            <v>24</v>
          </cell>
          <cell r="I378" t="str">
            <v>|</v>
          </cell>
          <cell r="J378">
            <v>11</v>
          </cell>
          <cell r="K378" t="str">
            <v>|</v>
          </cell>
          <cell r="L378">
            <v>264</v>
          </cell>
          <cell r="M378" t="str">
            <v>|</v>
          </cell>
          <cell r="O378" t="str">
            <v>|</v>
          </cell>
          <cell r="Q378" t="str">
            <v>|</v>
          </cell>
          <cell r="S378" t="str">
            <v>|</v>
          </cell>
          <cell r="U378" t="str">
            <v>|</v>
          </cell>
          <cell r="AA378" t="str">
            <v>|</v>
          </cell>
          <cell r="AB378" t="str">
            <v>13</v>
          </cell>
          <cell r="AC378" t="str">
            <v>|</v>
          </cell>
          <cell r="AD378" t="str">
            <v xml:space="preserve">          CAPACETE PROTECAO</v>
          </cell>
          <cell r="AE378" t="str">
            <v>|</v>
          </cell>
          <cell r="AF378" t="str">
            <v>pcs.</v>
          </cell>
          <cell r="AG378" t="str">
            <v>|</v>
          </cell>
          <cell r="AH378">
            <v>6</v>
          </cell>
          <cell r="AI378" t="str">
            <v>|</v>
          </cell>
          <cell r="AJ378">
            <v>0</v>
          </cell>
          <cell r="AK378" t="str">
            <v>|</v>
          </cell>
          <cell r="AL378">
            <v>11</v>
          </cell>
          <cell r="AM378" t="str">
            <v>|</v>
          </cell>
          <cell r="AN378">
            <v>0</v>
          </cell>
          <cell r="AO378" t="str">
            <v>|</v>
          </cell>
          <cell r="AQ378" t="str">
            <v>|</v>
          </cell>
        </row>
        <row r="379">
          <cell r="A379" t="str">
            <v>|</v>
          </cell>
          <cell r="B379" t="str">
            <v>14</v>
          </cell>
          <cell r="C379" t="str">
            <v>|</v>
          </cell>
          <cell r="D379" t="str">
            <v>CARNEIRA P/ CAPACETE</v>
          </cell>
          <cell r="E379" t="str">
            <v>|</v>
          </cell>
          <cell r="F379">
            <v>28</v>
          </cell>
          <cell r="G379" t="str">
            <v>|</v>
          </cell>
          <cell r="H379">
            <v>28</v>
          </cell>
          <cell r="I379" t="str">
            <v>|</v>
          </cell>
          <cell r="J379">
            <v>6</v>
          </cell>
          <cell r="K379" t="str">
            <v>|</v>
          </cell>
          <cell r="L379">
            <v>168</v>
          </cell>
          <cell r="M379" t="str">
            <v>|</v>
          </cell>
          <cell r="O379" t="str">
            <v>|</v>
          </cell>
          <cell r="Q379" t="str">
            <v>|</v>
          </cell>
          <cell r="S379" t="str">
            <v>|</v>
          </cell>
          <cell r="U379" t="str">
            <v>|</v>
          </cell>
          <cell r="AA379" t="str">
            <v>|</v>
          </cell>
          <cell r="AB379" t="str">
            <v>14</v>
          </cell>
          <cell r="AC379" t="str">
            <v>|</v>
          </cell>
          <cell r="AD379" t="str">
            <v xml:space="preserve">          MACACAO          </v>
          </cell>
          <cell r="AE379" t="str">
            <v>|</v>
          </cell>
          <cell r="AF379" t="str">
            <v>pcs.</v>
          </cell>
          <cell r="AG379" t="str">
            <v>|</v>
          </cell>
          <cell r="AH379">
            <v>2</v>
          </cell>
          <cell r="AI379" t="str">
            <v>|</v>
          </cell>
          <cell r="AJ379">
            <v>0</v>
          </cell>
          <cell r="AK379" t="str">
            <v>|</v>
          </cell>
          <cell r="AL379">
            <v>42</v>
          </cell>
          <cell r="AM379" t="str">
            <v>|</v>
          </cell>
          <cell r="AN379">
            <v>0</v>
          </cell>
          <cell r="AO379" t="str">
            <v>|</v>
          </cell>
          <cell r="AQ379" t="str">
            <v>|</v>
          </cell>
        </row>
        <row r="380">
          <cell r="A380" t="str">
            <v>|</v>
          </cell>
          <cell r="B380" t="str">
            <v>15</v>
          </cell>
          <cell r="C380" t="str">
            <v>|</v>
          </cell>
          <cell r="D380" t="str">
            <v>OCULOS DE PROTECAO</v>
          </cell>
          <cell r="E380" t="str">
            <v>|</v>
          </cell>
          <cell r="F380">
            <v>30</v>
          </cell>
          <cell r="G380" t="str">
            <v>|</v>
          </cell>
          <cell r="H380">
            <v>30</v>
          </cell>
          <cell r="I380" t="str">
            <v>|</v>
          </cell>
          <cell r="J380">
            <v>12</v>
          </cell>
          <cell r="K380" t="str">
            <v>|</v>
          </cell>
          <cell r="L380">
            <v>360</v>
          </cell>
          <cell r="M380" t="str">
            <v>|</v>
          </cell>
          <cell r="O380" t="str">
            <v>|</v>
          </cell>
          <cell r="Q380" t="str">
            <v>|</v>
          </cell>
          <cell r="S380" t="str">
            <v>|</v>
          </cell>
          <cell r="U380" t="str">
            <v>|</v>
          </cell>
          <cell r="AA380" t="str">
            <v>|</v>
          </cell>
          <cell r="AB380" t="str">
            <v>15</v>
          </cell>
          <cell r="AC380" t="str">
            <v>|</v>
          </cell>
          <cell r="AD380" t="str">
            <v xml:space="preserve">          BOTA DE SEGURANCA</v>
          </cell>
          <cell r="AE380" t="str">
            <v>|</v>
          </cell>
          <cell r="AF380" t="str">
            <v>pcs.</v>
          </cell>
          <cell r="AG380" t="str">
            <v>|</v>
          </cell>
          <cell r="AH380">
            <v>3</v>
          </cell>
          <cell r="AI380" t="str">
            <v>|</v>
          </cell>
          <cell r="AJ380">
            <v>0</v>
          </cell>
          <cell r="AK380" t="str">
            <v>|</v>
          </cell>
          <cell r="AL380">
            <v>35</v>
          </cell>
          <cell r="AM380" t="str">
            <v>|</v>
          </cell>
          <cell r="AN380">
            <v>0</v>
          </cell>
          <cell r="AO380" t="str">
            <v>|</v>
          </cell>
          <cell r="AQ380" t="str">
            <v>|</v>
          </cell>
        </row>
        <row r="381">
          <cell r="A381" t="str">
            <v>|</v>
          </cell>
          <cell r="B381" t="str">
            <v>16</v>
          </cell>
          <cell r="C381" t="str">
            <v>|</v>
          </cell>
          <cell r="D381" t="str">
            <v>OCULOS AMPLA VISAO</v>
          </cell>
          <cell r="E381" t="str">
            <v>|</v>
          </cell>
          <cell r="F381">
            <v>0</v>
          </cell>
          <cell r="G381" t="str">
            <v>|</v>
          </cell>
          <cell r="H381">
            <v>0</v>
          </cell>
          <cell r="I381" t="str">
            <v>|</v>
          </cell>
          <cell r="J381">
            <v>4.9000000000000004</v>
          </cell>
          <cell r="K381" t="str">
            <v>|</v>
          </cell>
          <cell r="L381">
            <v>0</v>
          </cell>
          <cell r="M381" t="str">
            <v>|</v>
          </cell>
          <cell r="O381" t="str">
            <v>|</v>
          </cell>
          <cell r="Q381" t="str">
            <v>|</v>
          </cell>
          <cell r="S381" t="str">
            <v>|</v>
          </cell>
          <cell r="U381" t="str">
            <v>|</v>
          </cell>
          <cell r="AA381" t="str">
            <v>|</v>
          </cell>
          <cell r="AB381" t="str">
            <v>16</v>
          </cell>
          <cell r="AC381" t="str">
            <v>|</v>
          </cell>
          <cell r="AD381" t="str">
            <v xml:space="preserve">          OCULOS DE PROTECAO</v>
          </cell>
          <cell r="AE381" t="str">
            <v>|</v>
          </cell>
          <cell r="AF381" t="str">
            <v>pcs.</v>
          </cell>
          <cell r="AG381" t="str">
            <v>|</v>
          </cell>
          <cell r="AH381">
            <v>3</v>
          </cell>
          <cell r="AI381" t="str">
            <v>|</v>
          </cell>
          <cell r="AJ381">
            <v>0</v>
          </cell>
          <cell r="AK381" t="str">
            <v>|</v>
          </cell>
          <cell r="AL381">
            <v>12</v>
          </cell>
          <cell r="AM381" t="str">
            <v>|</v>
          </cell>
          <cell r="AN381">
            <v>0</v>
          </cell>
          <cell r="AO381" t="str">
            <v>|</v>
          </cell>
          <cell r="AQ381" t="str">
            <v>|</v>
          </cell>
        </row>
        <row r="382">
          <cell r="A382" t="str">
            <v>|</v>
          </cell>
          <cell r="B382" t="str">
            <v>17</v>
          </cell>
          <cell r="C382" t="str">
            <v>|</v>
          </cell>
          <cell r="D382" t="str">
            <v>LUVA DE RASPA CANO CURTO</v>
          </cell>
          <cell r="E382" t="str">
            <v>|</v>
          </cell>
          <cell r="F382">
            <v>0</v>
          </cell>
          <cell r="G382" t="str">
            <v>|</v>
          </cell>
          <cell r="H382">
            <v>46</v>
          </cell>
          <cell r="I382" t="str">
            <v>|</v>
          </cell>
          <cell r="J382">
            <v>8</v>
          </cell>
          <cell r="K382" t="str">
            <v>|</v>
          </cell>
          <cell r="L382">
            <v>368</v>
          </cell>
          <cell r="M382" t="str">
            <v>|</v>
          </cell>
          <cell r="O382" t="str">
            <v>|</v>
          </cell>
          <cell r="Q382" t="str">
            <v>|</v>
          </cell>
          <cell r="S382" t="str">
            <v>|</v>
          </cell>
          <cell r="U382" t="str">
            <v>|</v>
          </cell>
          <cell r="AA382" t="str">
            <v>|</v>
          </cell>
          <cell r="AB382" t="str">
            <v>17</v>
          </cell>
          <cell r="AC382" t="str">
            <v>|</v>
          </cell>
          <cell r="AD382" t="str">
            <v xml:space="preserve">         LUVA RASPA CANO CURTO</v>
          </cell>
          <cell r="AE382" t="str">
            <v>|</v>
          </cell>
          <cell r="AF382" t="str">
            <v>pcs.</v>
          </cell>
          <cell r="AG382" t="str">
            <v>|</v>
          </cell>
          <cell r="AH382">
            <v>3</v>
          </cell>
          <cell r="AI382" t="str">
            <v>|</v>
          </cell>
          <cell r="AJ382">
            <v>0</v>
          </cell>
          <cell r="AK382" t="str">
            <v>|</v>
          </cell>
          <cell r="AL382">
            <v>8</v>
          </cell>
          <cell r="AM382" t="str">
            <v>|</v>
          </cell>
          <cell r="AN382">
            <v>0</v>
          </cell>
          <cell r="AO382" t="str">
            <v>|</v>
          </cell>
          <cell r="AQ382" t="str">
            <v>|</v>
          </cell>
        </row>
        <row r="383">
          <cell r="A383" t="str">
            <v>|</v>
          </cell>
          <cell r="B383" t="str">
            <v>18</v>
          </cell>
          <cell r="C383" t="str">
            <v>|</v>
          </cell>
          <cell r="D383" t="str">
            <v>LUVA VAQUETA</v>
          </cell>
          <cell r="E383" t="str">
            <v>|</v>
          </cell>
          <cell r="F383">
            <v>0</v>
          </cell>
          <cell r="G383" t="str">
            <v>|</v>
          </cell>
          <cell r="H383">
            <v>0</v>
          </cell>
          <cell r="I383" t="str">
            <v>|</v>
          </cell>
          <cell r="J383">
            <v>13</v>
          </cell>
          <cell r="K383" t="str">
            <v>|</v>
          </cell>
          <cell r="L383">
            <v>0</v>
          </cell>
          <cell r="M383" t="str">
            <v>|</v>
          </cell>
          <cell r="O383" t="str">
            <v>|</v>
          </cell>
          <cell r="Q383" t="str">
            <v>|</v>
          </cell>
          <cell r="S383" t="str">
            <v>|</v>
          </cell>
          <cell r="U383" t="str">
            <v>|</v>
          </cell>
          <cell r="AA383" t="str">
            <v>|</v>
          </cell>
          <cell r="AB383" t="str">
            <v>18</v>
          </cell>
          <cell r="AC383" t="str">
            <v>|</v>
          </cell>
          <cell r="AD383" t="str">
            <v>-----------------------------</v>
          </cell>
          <cell r="AE383" t="str">
            <v>-</v>
          </cell>
          <cell r="AF383" t="str">
            <v>------</v>
          </cell>
          <cell r="AG383" t="str">
            <v>-</v>
          </cell>
          <cell r="AH383" t="str">
            <v>--------------</v>
          </cell>
          <cell r="AI383" t="str">
            <v>-</v>
          </cell>
          <cell r="AJ383" t="str">
            <v>--------------</v>
          </cell>
          <cell r="AK383" t="str">
            <v>-</v>
          </cell>
          <cell r="AL383" t="str">
            <v>--------------</v>
          </cell>
          <cell r="AM383" t="str">
            <v>-</v>
          </cell>
          <cell r="AN383" t="str">
            <v>-</v>
          </cell>
          <cell r="AO383" t="str">
            <v>-</v>
          </cell>
          <cell r="AP383" t="str">
            <v>-</v>
          </cell>
          <cell r="AQ383" t="str">
            <v>|</v>
          </cell>
        </row>
        <row r="384">
          <cell r="A384" t="str">
            <v>|</v>
          </cell>
          <cell r="B384" t="str">
            <v>19</v>
          </cell>
          <cell r="C384" t="str">
            <v>|</v>
          </cell>
          <cell r="D384" t="str">
            <v>LUVA DE MALHA</v>
          </cell>
          <cell r="E384" t="str">
            <v>|</v>
          </cell>
          <cell r="F384">
            <v>0</v>
          </cell>
          <cell r="G384" t="str">
            <v>|</v>
          </cell>
          <cell r="H384">
            <v>15</v>
          </cell>
          <cell r="I384" t="str">
            <v>|</v>
          </cell>
          <cell r="J384">
            <v>3</v>
          </cell>
          <cell r="K384" t="str">
            <v>|</v>
          </cell>
          <cell r="L384">
            <v>45</v>
          </cell>
          <cell r="M384" t="str">
            <v>|</v>
          </cell>
          <cell r="O384" t="str">
            <v>|</v>
          </cell>
          <cell r="Q384" t="str">
            <v>|</v>
          </cell>
          <cell r="S384" t="str">
            <v>|</v>
          </cell>
          <cell r="U384" t="str">
            <v>|</v>
          </cell>
          <cell r="AA384" t="str">
            <v>|</v>
          </cell>
          <cell r="AB384" t="str">
            <v>19</v>
          </cell>
          <cell r="AC384" t="str">
            <v>|</v>
          </cell>
          <cell r="AD384" t="str">
            <v>DESPESAS ADMINISTRATIVAS :</v>
          </cell>
          <cell r="AE384" t="str">
            <v>|</v>
          </cell>
          <cell r="AG384" t="str">
            <v>|</v>
          </cell>
          <cell r="AI384" t="str">
            <v>|</v>
          </cell>
          <cell r="AK384" t="str">
            <v>|</v>
          </cell>
          <cell r="AM384" t="str">
            <v>|</v>
          </cell>
          <cell r="AO384" t="str">
            <v>|</v>
          </cell>
          <cell r="AP384">
            <v>0</v>
          </cell>
          <cell r="AQ384" t="str">
            <v>|</v>
          </cell>
        </row>
        <row r="385">
          <cell r="A385" t="str">
            <v>|</v>
          </cell>
          <cell r="B385" t="str">
            <v>20</v>
          </cell>
          <cell r="C385" t="str">
            <v>|</v>
          </cell>
          <cell r="D385" t="str">
            <v>MACACAO</v>
          </cell>
          <cell r="E385" t="str">
            <v>|</v>
          </cell>
          <cell r="F385">
            <v>30</v>
          </cell>
          <cell r="G385" t="str">
            <v>|</v>
          </cell>
          <cell r="H385">
            <v>30</v>
          </cell>
          <cell r="I385" t="str">
            <v>|</v>
          </cell>
          <cell r="J385">
            <v>42</v>
          </cell>
          <cell r="K385" t="str">
            <v>|</v>
          </cell>
          <cell r="L385">
            <v>1260</v>
          </cell>
          <cell r="M385" t="str">
            <v>|</v>
          </cell>
          <cell r="O385" t="str">
            <v>|</v>
          </cell>
          <cell r="Q385" t="str">
            <v>|</v>
          </cell>
          <cell r="S385" t="str">
            <v>|</v>
          </cell>
          <cell r="U385" t="str">
            <v>|</v>
          </cell>
          <cell r="AA385" t="str">
            <v>|</v>
          </cell>
          <cell r="AB385" t="str">
            <v>20</v>
          </cell>
          <cell r="AC385" t="str">
            <v>|</v>
          </cell>
          <cell r="AD385" t="str">
            <v xml:space="preserve">          CAFE' MANHA</v>
          </cell>
          <cell r="AE385" t="str">
            <v>|</v>
          </cell>
          <cell r="AF385" t="str">
            <v>un/mes</v>
          </cell>
          <cell r="AG385" t="str">
            <v>|</v>
          </cell>
          <cell r="AH385">
            <v>0</v>
          </cell>
          <cell r="AI385" t="str">
            <v>|</v>
          </cell>
          <cell r="AJ385">
            <v>5</v>
          </cell>
          <cell r="AK385" t="str">
            <v>|</v>
          </cell>
          <cell r="AL385">
            <v>0</v>
          </cell>
          <cell r="AM385" t="str">
            <v>|</v>
          </cell>
          <cell r="AN385">
            <v>0</v>
          </cell>
          <cell r="AO385" t="str">
            <v>|</v>
          </cell>
          <cell r="AP385" t="str">
            <v>-</v>
          </cell>
          <cell r="AQ385" t="str">
            <v>|</v>
          </cell>
        </row>
        <row r="386">
          <cell r="A386" t="str">
            <v>|</v>
          </cell>
          <cell r="B386" t="str">
            <v>21</v>
          </cell>
          <cell r="C386" t="str">
            <v>|</v>
          </cell>
          <cell r="D386" t="str">
            <v>CALCA DE BRIM</v>
          </cell>
          <cell r="E386" t="str">
            <v>|</v>
          </cell>
          <cell r="F386">
            <v>0</v>
          </cell>
          <cell r="G386" t="str">
            <v>|</v>
          </cell>
          <cell r="H386">
            <v>0</v>
          </cell>
          <cell r="I386" t="str">
            <v>|</v>
          </cell>
          <cell r="J386">
            <v>9</v>
          </cell>
          <cell r="K386" t="str">
            <v>|</v>
          </cell>
          <cell r="L386">
            <v>0</v>
          </cell>
          <cell r="M386" t="str">
            <v>|</v>
          </cell>
          <cell r="O386" t="str">
            <v>|</v>
          </cell>
          <cell r="Q386" t="str">
            <v>|</v>
          </cell>
          <cell r="S386" t="str">
            <v>|</v>
          </cell>
          <cell r="U386" t="str">
            <v>|</v>
          </cell>
          <cell r="AA386" t="str">
            <v>|</v>
          </cell>
          <cell r="AB386" t="str">
            <v>21</v>
          </cell>
          <cell r="AC386" t="str">
            <v>|</v>
          </cell>
          <cell r="AD386" t="str">
            <v xml:space="preserve">          REFEICAO (ALMOCO)</v>
          </cell>
          <cell r="AE386" t="str">
            <v>|</v>
          </cell>
          <cell r="AF386" t="str">
            <v>un/mes</v>
          </cell>
          <cell r="AG386" t="str">
            <v>|</v>
          </cell>
          <cell r="AH386">
            <v>0</v>
          </cell>
          <cell r="AI386" t="str">
            <v>|</v>
          </cell>
          <cell r="AJ386">
            <v>10</v>
          </cell>
          <cell r="AK386" t="str">
            <v>|</v>
          </cell>
          <cell r="AL386">
            <v>0</v>
          </cell>
          <cell r="AM386" t="str">
            <v>|</v>
          </cell>
          <cell r="AN386">
            <v>0</v>
          </cell>
          <cell r="AO386" t="str">
            <v>|</v>
          </cell>
          <cell r="AQ386" t="str">
            <v>|</v>
          </cell>
        </row>
        <row r="387">
          <cell r="A387" t="str">
            <v>|</v>
          </cell>
          <cell r="B387" t="str">
            <v>22</v>
          </cell>
          <cell r="C387" t="str">
            <v>|</v>
          </cell>
          <cell r="D387" t="str">
            <v>CAMISA DE BRIM</v>
          </cell>
          <cell r="E387" t="str">
            <v>|</v>
          </cell>
          <cell r="F387">
            <v>0</v>
          </cell>
          <cell r="G387" t="str">
            <v>|</v>
          </cell>
          <cell r="H387">
            <v>0</v>
          </cell>
          <cell r="I387" t="str">
            <v>|</v>
          </cell>
          <cell r="J387">
            <v>10.199999999999999</v>
          </cell>
          <cell r="K387" t="str">
            <v>|</v>
          </cell>
          <cell r="L387">
            <v>0</v>
          </cell>
          <cell r="M387" t="str">
            <v>|</v>
          </cell>
          <cell r="O387" t="str">
            <v>|</v>
          </cell>
          <cell r="Q387" t="str">
            <v>|</v>
          </cell>
          <cell r="S387" t="str">
            <v>|</v>
          </cell>
          <cell r="U387" t="str">
            <v>|</v>
          </cell>
          <cell r="AA387" t="str">
            <v>|</v>
          </cell>
          <cell r="AB387" t="str">
            <v>22</v>
          </cell>
          <cell r="AC387" t="str">
            <v>|</v>
          </cell>
          <cell r="AD387" t="str">
            <v xml:space="preserve">          REFEICAO (JANTA)</v>
          </cell>
          <cell r="AE387" t="str">
            <v>|</v>
          </cell>
          <cell r="AF387" t="str">
            <v>un/mes</v>
          </cell>
          <cell r="AG387" t="str">
            <v>|</v>
          </cell>
          <cell r="AI387" t="str">
            <v>|</v>
          </cell>
          <cell r="AJ387">
            <v>10</v>
          </cell>
          <cell r="AK387" t="str">
            <v>|</v>
          </cell>
          <cell r="AL387">
            <v>0</v>
          </cell>
          <cell r="AM387" t="str">
            <v>|</v>
          </cell>
          <cell r="AN387">
            <v>0</v>
          </cell>
          <cell r="AO387" t="str">
            <v>|</v>
          </cell>
          <cell r="AQ387" t="str">
            <v>|</v>
          </cell>
        </row>
        <row r="388">
          <cell r="A388" t="str">
            <v>|</v>
          </cell>
          <cell r="B388" t="str">
            <v>23</v>
          </cell>
          <cell r="C388" t="str">
            <v>|</v>
          </cell>
          <cell r="D388" t="str">
            <v>BATA DE BRIM</v>
          </cell>
          <cell r="E388" t="str">
            <v>|</v>
          </cell>
          <cell r="F388">
            <v>0</v>
          </cell>
          <cell r="G388" t="str">
            <v>|</v>
          </cell>
          <cell r="H388">
            <v>0</v>
          </cell>
          <cell r="I388" t="str">
            <v>|</v>
          </cell>
          <cell r="J388">
            <v>12.6</v>
          </cell>
          <cell r="K388" t="str">
            <v>|</v>
          </cell>
          <cell r="L388">
            <v>0</v>
          </cell>
          <cell r="M388" t="str">
            <v>|</v>
          </cell>
          <cell r="O388" t="str">
            <v>|</v>
          </cell>
          <cell r="Q388" t="str">
            <v>|</v>
          </cell>
          <cell r="S388" t="str">
            <v>|</v>
          </cell>
          <cell r="U388" t="str">
            <v>|</v>
          </cell>
          <cell r="AA388" t="str">
            <v>|</v>
          </cell>
          <cell r="AB388" t="str">
            <v>23</v>
          </cell>
          <cell r="AC388" t="str">
            <v>|</v>
          </cell>
          <cell r="AE388" t="str">
            <v>|</v>
          </cell>
          <cell r="AG388" t="str">
            <v>|</v>
          </cell>
          <cell r="AI388" t="str">
            <v>|</v>
          </cell>
          <cell r="AK388" t="str">
            <v>|</v>
          </cell>
          <cell r="AL388">
            <v>0</v>
          </cell>
          <cell r="AM388" t="str">
            <v>|</v>
          </cell>
          <cell r="AN388">
            <v>0</v>
          </cell>
          <cell r="AO388" t="str">
            <v>|</v>
          </cell>
          <cell r="AQ388" t="str">
            <v>|</v>
          </cell>
        </row>
        <row r="389">
          <cell r="A389" t="str">
            <v>|</v>
          </cell>
          <cell r="B389" t="str">
            <v>24</v>
          </cell>
          <cell r="C389" t="str">
            <v>|</v>
          </cell>
          <cell r="D389" t="str">
            <v>BOTA DE SEGURANCA C/BICO AÇO</v>
          </cell>
          <cell r="E389" t="str">
            <v>|</v>
          </cell>
          <cell r="F389">
            <v>30</v>
          </cell>
          <cell r="G389" t="str">
            <v>|</v>
          </cell>
          <cell r="H389">
            <v>30</v>
          </cell>
          <cell r="I389" t="str">
            <v>|</v>
          </cell>
          <cell r="J389">
            <v>35</v>
          </cell>
          <cell r="K389" t="str">
            <v>|</v>
          </cell>
          <cell r="L389">
            <v>1050</v>
          </cell>
          <cell r="M389" t="str">
            <v>|</v>
          </cell>
          <cell r="O389" t="str">
            <v>|</v>
          </cell>
          <cell r="Q389" t="str">
            <v>|</v>
          </cell>
          <cell r="S389" t="str">
            <v>|</v>
          </cell>
          <cell r="U389" t="str">
            <v>|</v>
          </cell>
          <cell r="AA389" t="str">
            <v>|</v>
          </cell>
          <cell r="AB389" t="str">
            <v>24</v>
          </cell>
          <cell r="AC389" t="str">
            <v>|</v>
          </cell>
          <cell r="AE389" t="str">
            <v>|</v>
          </cell>
          <cell r="AG389" t="str">
            <v>|</v>
          </cell>
          <cell r="AI389" t="str">
            <v>|</v>
          </cell>
          <cell r="AK389" t="str">
            <v>|</v>
          </cell>
          <cell r="AL389">
            <v>0</v>
          </cell>
          <cell r="AM389" t="str">
            <v>|</v>
          </cell>
          <cell r="AN389">
            <v>0</v>
          </cell>
          <cell r="AO389" t="str">
            <v>|</v>
          </cell>
          <cell r="AQ389" t="str">
            <v>|</v>
          </cell>
        </row>
        <row r="390">
          <cell r="A390" t="str">
            <v>|</v>
          </cell>
          <cell r="B390" t="str">
            <v>25</v>
          </cell>
          <cell r="C390" t="str">
            <v>|</v>
          </cell>
          <cell r="D390" t="str">
            <v>MASCARA CONTRA PO (M4)</v>
          </cell>
          <cell r="E390" t="str">
            <v>|</v>
          </cell>
          <cell r="F390">
            <v>0</v>
          </cell>
          <cell r="G390" t="str">
            <v>|</v>
          </cell>
          <cell r="H390">
            <v>0</v>
          </cell>
          <cell r="I390" t="str">
            <v>|</v>
          </cell>
          <cell r="J390">
            <v>14</v>
          </cell>
          <cell r="K390" t="str">
            <v>|</v>
          </cell>
          <cell r="L390">
            <v>0</v>
          </cell>
          <cell r="M390" t="str">
            <v>|</v>
          </cell>
          <cell r="O390" t="str">
            <v>|</v>
          </cell>
          <cell r="Q390" t="str">
            <v>|</v>
          </cell>
          <cell r="S390" t="str">
            <v>|</v>
          </cell>
          <cell r="U390" t="str">
            <v>|</v>
          </cell>
          <cell r="AA390" t="str">
            <v>|</v>
          </cell>
          <cell r="AB390" t="str">
            <v>25</v>
          </cell>
          <cell r="AC390" t="str">
            <v>|</v>
          </cell>
          <cell r="AD390" t="str">
            <v>-----------------------------</v>
          </cell>
          <cell r="AE390" t="str">
            <v>-</v>
          </cell>
          <cell r="AF390" t="str">
            <v>------</v>
          </cell>
          <cell r="AG390" t="str">
            <v>-</v>
          </cell>
          <cell r="AH390" t="str">
            <v>--------------</v>
          </cell>
          <cell r="AI390" t="str">
            <v>-</v>
          </cell>
          <cell r="AJ390" t="str">
            <v>--------------</v>
          </cell>
          <cell r="AK390" t="str">
            <v>-</v>
          </cell>
          <cell r="AL390" t="str">
            <v>--------------</v>
          </cell>
          <cell r="AM390" t="str">
            <v>-</v>
          </cell>
          <cell r="AN390" t="str">
            <v>-</v>
          </cell>
          <cell r="AO390" t="str">
            <v>-</v>
          </cell>
          <cell r="AP390" t="str">
            <v>-</v>
          </cell>
          <cell r="AQ390" t="str">
            <v>|</v>
          </cell>
        </row>
        <row r="391">
          <cell r="A391" t="str">
            <v>|</v>
          </cell>
          <cell r="B391" t="str">
            <v>26</v>
          </cell>
          <cell r="C391" t="str">
            <v>|</v>
          </cell>
          <cell r="D391" t="str">
            <v>FILTRO CONTRA PO</v>
          </cell>
          <cell r="E391" t="str">
            <v>|</v>
          </cell>
          <cell r="F391">
            <v>0</v>
          </cell>
          <cell r="G391" t="str">
            <v>|</v>
          </cell>
          <cell r="H391">
            <v>0</v>
          </cell>
          <cell r="I391" t="str">
            <v>|</v>
          </cell>
          <cell r="J391">
            <v>1</v>
          </cell>
          <cell r="K391" t="str">
            <v>|</v>
          </cell>
          <cell r="L391">
            <v>0</v>
          </cell>
          <cell r="M391" t="str">
            <v>|</v>
          </cell>
          <cell r="O391" t="str">
            <v>|</v>
          </cell>
          <cell r="Q391" t="str">
            <v>|</v>
          </cell>
          <cell r="S391" t="str">
            <v>|</v>
          </cell>
          <cell r="U391" t="str">
            <v>|</v>
          </cell>
          <cell r="AA391" t="str">
            <v>|</v>
          </cell>
          <cell r="AB391" t="str">
            <v>26</v>
          </cell>
          <cell r="AC391" t="str">
            <v>|</v>
          </cell>
          <cell r="AD391" t="str">
            <v>MATERIAIS CONSUMO :</v>
          </cell>
          <cell r="AE391" t="str">
            <v>|</v>
          </cell>
          <cell r="AG391" t="str">
            <v>|</v>
          </cell>
          <cell r="AH391" t="str">
            <v>REND.(m2/un.)</v>
          </cell>
          <cell r="AI391" t="str">
            <v>|</v>
          </cell>
          <cell r="AK391" t="str">
            <v>|</v>
          </cell>
          <cell r="AM391" t="str">
            <v>|</v>
          </cell>
          <cell r="AO391" t="str">
            <v>|</v>
          </cell>
          <cell r="AP391">
            <v>0</v>
          </cell>
          <cell r="AQ391" t="str">
            <v>|</v>
          </cell>
        </row>
        <row r="392">
          <cell r="A392" t="str">
            <v>|</v>
          </cell>
          <cell r="B392" t="str">
            <v>27</v>
          </cell>
          <cell r="C392" t="str">
            <v>|</v>
          </cell>
          <cell r="D392" t="str">
            <v>MASCARA CONTRA GAS - COMBILOX</v>
          </cell>
          <cell r="E392" t="str">
            <v>|</v>
          </cell>
          <cell r="F392">
            <v>0</v>
          </cell>
          <cell r="G392" t="str">
            <v>|</v>
          </cell>
          <cell r="H392">
            <v>0</v>
          </cell>
          <cell r="I392" t="str">
            <v>|</v>
          </cell>
          <cell r="J392">
            <v>89</v>
          </cell>
          <cell r="K392" t="str">
            <v>|</v>
          </cell>
          <cell r="L392">
            <v>0</v>
          </cell>
          <cell r="M392" t="str">
            <v>|</v>
          </cell>
          <cell r="O392" t="str">
            <v>|</v>
          </cell>
          <cell r="Q392" t="str">
            <v>|</v>
          </cell>
          <cell r="S392" t="str">
            <v>|</v>
          </cell>
          <cell r="U392" t="str">
            <v>|</v>
          </cell>
          <cell r="AA392" t="str">
            <v>|</v>
          </cell>
          <cell r="AB392" t="str">
            <v>27</v>
          </cell>
          <cell r="AC392" t="str">
            <v>|</v>
          </cell>
          <cell r="AE392" t="str">
            <v>|</v>
          </cell>
          <cell r="AG392" t="str">
            <v>|</v>
          </cell>
          <cell r="AH392" t="str">
            <v>--------------</v>
          </cell>
          <cell r="AI392" t="str">
            <v>|</v>
          </cell>
          <cell r="AK392" t="str">
            <v>|</v>
          </cell>
          <cell r="AM392" t="str">
            <v>|</v>
          </cell>
          <cell r="AO392" t="str">
            <v>|</v>
          </cell>
          <cell r="AP392" t="str">
            <v>-</v>
          </cell>
          <cell r="AQ392" t="str">
            <v>|</v>
          </cell>
        </row>
        <row r="393">
          <cell r="A393" t="str">
            <v>|</v>
          </cell>
          <cell r="B393" t="str">
            <v>28</v>
          </cell>
          <cell r="C393" t="str">
            <v>|</v>
          </cell>
          <cell r="D393" t="str">
            <v>FILTRO CONTRA GAS - A 274</v>
          </cell>
          <cell r="E393" t="str">
            <v>|</v>
          </cell>
          <cell r="F393">
            <v>0</v>
          </cell>
          <cell r="G393" t="str">
            <v>|</v>
          </cell>
          <cell r="H393">
            <v>0</v>
          </cell>
          <cell r="I393" t="str">
            <v>|</v>
          </cell>
          <cell r="J393">
            <v>13</v>
          </cell>
          <cell r="K393" t="str">
            <v>|</v>
          </cell>
          <cell r="L393">
            <v>0</v>
          </cell>
          <cell r="M393" t="str">
            <v>|</v>
          </cell>
          <cell r="O393" t="str">
            <v>|</v>
          </cell>
          <cell r="Q393" t="str">
            <v>|</v>
          </cell>
          <cell r="S393" t="str">
            <v>|</v>
          </cell>
          <cell r="U393" t="str">
            <v>|</v>
          </cell>
          <cell r="AA393" t="str">
            <v>|</v>
          </cell>
          <cell r="AB393" t="str">
            <v>28</v>
          </cell>
          <cell r="AC393" t="str">
            <v>|</v>
          </cell>
          <cell r="AD393" t="str">
            <v xml:space="preserve">         ESCOVA COPO BRONZE</v>
          </cell>
          <cell r="AE393" t="str">
            <v>|</v>
          </cell>
          <cell r="AF393" t="str">
            <v>m2/un.</v>
          </cell>
          <cell r="AG393" t="str">
            <v>|</v>
          </cell>
          <cell r="AH393">
            <v>80</v>
          </cell>
          <cell r="AI393" t="str">
            <v>|</v>
          </cell>
          <cell r="AJ393">
            <v>0</v>
          </cell>
          <cell r="AK393" t="str">
            <v>|</v>
          </cell>
          <cell r="AL393">
            <v>13</v>
          </cell>
          <cell r="AM393" t="str">
            <v>|</v>
          </cell>
          <cell r="AN393">
            <v>0</v>
          </cell>
          <cell r="AO393" t="str">
            <v>|</v>
          </cell>
          <cell r="AQ393" t="str">
            <v>|</v>
          </cell>
        </row>
        <row r="394">
          <cell r="A394" t="str">
            <v>|</v>
          </cell>
          <cell r="B394" t="str">
            <v>29</v>
          </cell>
          <cell r="C394" t="str">
            <v>|</v>
          </cell>
          <cell r="D394" t="str">
            <v>PRE-FILTRO</v>
          </cell>
          <cell r="E394" t="str">
            <v>|</v>
          </cell>
          <cell r="F394">
            <v>0</v>
          </cell>
          <cell r="G394" t="str">
            <v>|</v>
          </cell>
          <cell r="H394">
            <v>0</v>
          </cell>
          <cell r="I394" t="str">
            <v>|</v>
          </cell>
          <cell r="J394">
            <v>0.9</v>
          </cell>
          <cell r="K394" t="str">
            <v>|</v>
          </cell>
          <cell r="L394">
            <v>0</v>
          </cell>
          <cell r="M394" t="str">
            <v>|</v>
          </cell>
          <cell r="O394" t="str">
            <v>|</v>
          </cell>
          <cell r="Q394" t="str">
            <v>|</v>
          </cell>
          <cell r="S394" t="str">
            <v>|</v>
          </cell>
          <cell r="U394" t="str">
            <v>|</v>
          </cell>
          <cell r="AA394" t="str">
            <v>|</v>
          </cell>
          <cell r="AB394" t="str">
            <v>29</v>
          </cell>
          <cell r="AC394" t="str">
            <v>|</v>
          </cell>
          <cell r="AD394" t="str">
            <v xml:space="preserve">         JOGO AGULHA BRONZE</v>
          </cell>
          <cell r="AE394" t="str">
            <v>|</v>
          </cell>
          <cell r="AF394" t="str">
            <v>m2/un.</v>
          </cell>
          <cell r="AG394" t="str">
            <v>|</v>
          </cell>
          <cell r="AH394">
            <v>50</v>
          </cell>
          <cell r="AI394" t="str">
            <v>|</v>
          </cell>
          <cell r="AJ394">
            <v>0</v>
          </cell>
          <cell r="AK394" t="str">
            <v>|</v>
          </cell>
          <cell r="AL394">
            <v>5.2</v>
          </cell>
          <cell r="AM394" t="str">
            <v>|</v>
          </cell>
          <cell r="AN394">
            <v>0</v>
          </cell>
          <cell r="AO394" t="str">
            <v>|</v>
          </cell>
          <cell r="AQ394" t="str">
            <v>|</v>
          </cell>
        </row>
        <row r="395">
          <cell r="A395" t="str">
            <v>|</v>
          </cell>
          <cell r="B395" t="str">
            <v>30</v>
          </cell>
          <cell r="C395" t="str">
            <v>|</v>
          </cell>
          <cell r="D395" t="str">
            <v>MASCARA DESCARTAVEL</v>
          </cell>
          <cell r="E395" t="str">
            <v>|</v>
          </cell>
          <cell r="F395">
            <v>30</v>
          </cell>
          <cell r="G395" t="str">
            <v>|</v>
          </cell>
          <cell r="H395">
            <v>120</v>
          </cell>
          <cell r="I395" t="str">
            <v>|</v>
          </cell>
          <cell r="J395">
            <v>1</v>
          </cell>
          <cell r="K395" t="str">
            <v>|</v>
          </cell>
          <cell r="L395">
            <v>120</v>
          </cell>
          <cell r="M395" t="str">
            <v>|</v>
          </cell>
          <cell r="O395" t="str">
            <v>|</v>
          </cell>
          <cell r="Q395" t="str">
            <v>|</v>
          </cell>
          <cell r="S395" t="str">
            <v>|</v>
          </cell>
          <cell r="U395" t="str">
            <v>|</v>
          </cell>
          <cell r="AA395" t="str">
            <v>|</v>
          </cell>
          <cell r="AB395" t="str">
            <v>30</v>
          </cell>
          <cell r="AC395" t="str">
            <v>|</v>
          </cell>
          <cell r="AD395" t="str">
            <v xml:space="preserve">         DISCO DE LIXA</v>
          </cell>
          <cell r="AE395" t="str">
            <v>|</v>
          </cell>
          <cell r="AF395" t="str">
            <v>m2/un.</v>
          </cell>
          <cell r="AG395" t="str">
            <v>|</v>
          </cell>
          <cell r="AH395">
            <v>20</v>
          </cell>
          <cell r="AI395" t="str">
            <v>|</v>
          </cell>
          <cell r="AJ395">
            <v>0</v>
          </cell>
          <cell r="AK395" t="str">
            <v>|</v>
          </cell>
          <cell r="AL395">
            <v>1.75</v>
          </cell>
          <cell r="AM395" t="str">
            <v>|</v>
          </cell>
          <cell r="AN395">
            <v>0</v>
          </cell>
          <cell r="AO395" t="str">
            <v>|</v>
          </cell>
          <cell r="AQ395" t="str">
            <v>|</v>
          </cell>
        </row>
        <row r="396">
          <cell r="A396" t="str">
            <v>|</v>
          </cell>
          <cell r="B396" t="str">
            <v>31</v>
          </cell>
          <cell r="C396" t="str">
            <v>|</v>
          </cell>
          <cell r="D396" t="str">
            <v>MASCARA DE SOLDA</v>
          </cell>
          <cell r="E396" t="str">
            <v>|</v>
          </cell>
          <cell r="F396">
            <v>0</v>
          </cell>
          <cell r="G396" t="str">
            <v>|</v>
          </cell>
          <cell r="H396">
            <v>0</v>
          </cell>
          <cell r="I396" t="str">
            <v>|</v>
          </cell>
          <cell r="J396">
            <v>19</v>
          </cell>
          <cell r="K396" t="str">
            <v>|</v>
          </cell>
          <cell r="L396">
            <v>0</v>
          </cell>
          <cell r="M396" t="str">
            <v>|</v>
          </cell>
          <cell r="O396" t="str">
            <v>|</v>
          </cell>
          <cell r="Q396" t="str">
            <v>|</v>
          </cell>
          <cell r="S396" t="str">
            <v>|</v>
          </cell>
          <cell r="U396" t="str">
            <v>|</v>
          </cell>
          <cell r="AA396" t="str">
            <v>|</v>
          </cell>
          <cell r="AB396" t="str">
            <v>31</v>
          </cell>
          <cell r="AC396" t="str">
            <v>|</v>
          </cell>
          <cell r="AD396" t="str">
            <v xml:space="preserve">         PICADOR DE BRONZE</v>
          </cell>
          <cell r="AE396" t="str">
            <v>|</v>
          </cell>
          <cell r="AF396" t="str">
            <v>m2/un.</v>
          </cell>
          <cell r="AG396" t="str">
            <v>|</v>
          </cell>
          <cell r="AH396">
            <v>50</v>
          </cell>
          <cell r="AI396" t="str">
            <v>|</v>
          </cell>
          <cell r="AJ396">
            <v>0</v>
          </cell>
          <cell r="AK396" t="str">
            <v>|</v>
          </cell>
          <cell r="AL396">
            <v>10</v>
          </cell>
          <cell r="AM396" t="str">
            <v>|</v>
          </cell>
          <cell r="AN396">
            <v>0</v>
          </cell>
          <cell r="AO396" t="str">
            <v>|</v>
          </cell>
          <cell r="AQ396" t="str">
            <v>|</v>
          </cell>
        </row>
        <row r="397">
          <cell r="A397" t="str">
            <v>|</v>
          </cell>
          <cell r="B397" t="str">
            <v>32</v>
          </cell>
          <cell r="C397" t="str">
            <v>|</v>
          </cell>
          <cell r="D397" t="str">
            <v>CAPA DE CHUVA</v>
          </cell>
          <cell r="E397" t="str">
            <v>|</v>
          </cell>
          <cell r="F397">
            <v>0</v>
          </cell>
          <cell r="G397" t="str">
            <v>|</v>
          </cell>
          <cell r="H397">
            <v>0</v>
          </cell>
          <cell r="I397" t="str">
            <v>|</v>
          </cell>
          <cell r="J397">
            <v>9</v>
          </cell>
          <cell r="K397" t="str">
            <v>|</v>
          </cell>
          <cell r="L397">
            <v>0</v>
          </cell>
          <cell r="M397" t="str">
            <v>|</v>
          </cell>
          <cell r="O397" t="str">
            <v>|</v>
          </cell>
          <cell r="Q397" t="str">
            <v>|</v>
          </cell>
          <cell r="S397" t="str">
            <v>|</v>
          </cell>
          <cell r="U397" t="str">
            <v>|</v>
          </cell>
          <cell r="AA397" t="str">
            <v>|</v>
          </cell>
          <cell r="AB397" t="str">
            <v>32</v>
          </cell>
          <cell r="AC397" t="str">
            <v>|</v>
          </cell>
          <cell r="AD397" t="str">
            <v xml:space="preserve">         ESPATULA DE BRONZE</v>
          </cell>
          <cell r="AE397" t="str">
            <v>|</v>
          </cell>
          <cell r="AF397" t="str">
            <v>m2/un.</v>
          </cell>
          <cell r="AG397" t="str">
            <v>|</v>
          </cell>
          <cell r="AH397">
            <v>200</v>
          </cell>
          <cell r="AI397" t="str">
            <v>|</v>
          </cell>
          <cell r="AJ397">
            <v>0</v>
          </cell>
          <cell r="AK397" t="str">
            <v>|</v>
          </cell>
          <cell r="AL397">
            <v>13</v>
          </cell>
          <cell r="AM397" t="str">
            <v>|</v>
          </cell>
          <cell r="AN397">
            <v>0</v>
          </cell>
          <cell r="AO397" t="str">
            <v>|</v>
          </cell>
          <cell r="AQ397" t="str">
            <v>|</v>
          </cell>
        </row>
        <row r="398">
          <cell r="A398" t="str">
            <v>|</v>
          </cell>
          <cell r="B398" t="str">
            <v>33</v>
          </cell>
          <cell r="C398" t="str">
            <v>|</v>
          </cell>
          <cell r="D398" t="str">
            <v>PROTETOR AURICULAR FONE</v>
          </cell>
          <cell r="E398" t="str">
            <v>|</v>
          </cell>
          <cell r="F398">
            <v>0</v>
          </cell>
          <cell r="G398" t="str">
            <v>|</v>
          </cell>
          <cell r="H398">
            <v>0</v>
          </cell>
          <cell r="I398" t="str">
            <v>|</v>
          </cell>
          <cell r="J398">
            <v>9.8000000000000007</v>
          </cell>
          <cell r="K398" t="str">
            <v>|</v>
          </cell>
          <cell r="L398">
            <v>0</v>
          </cell>
          <cell r="M398" t="str">
            <v>|</v>
          </cell>
          <cell r="O398" t="str">
            <v>|</v>
          </cell>
          <cell r="Q398" t="str">
            <v>|</v>
          </cell>
          <cell r="S398" t="str">
            <v>|</v>
          </cell>
          <cell r="U398" t="str">
            <v>|</v>
          </cell>
          <cell r="AA398" t="str">
            <v>|</v>
          </cell>
          <cell r="AB398" t="str">
            <v>33</v>
          </cell>
          <cell r="AC398" t="str">
            <v>|</v>
          </cell>
          <cell r="AD398" t="str">
            <v xml:space="preserve">         ESCOVA BRONZE C/CABO</v>
          </cell>
          <cell r="AE398" t="str">
            <v>|</v>
          </cell>
          <cell r="AF398" t="str">
            <v>m2/un.</v>
          </cell>
          <cell r="AG398" t="str">
            <v>|</v>
          </cell>
          <cell r="AH398">
            <v>100</v>
          </cell>
          <cell r="AI398" t="str">
            <v>|</v>
          </cell>
          <cell r="AJ398">
            <v>0</v>
          </cell>
          <cell r="AK398" t="str">
            <v>|</v>
          </cell>
          <cell r="AL398">
            <v>2.75</v>
          </cell>
          <cell r="AM398" t="str">
            <v>|</v>
          </cell>
          <cell r="AN398">
            <v>0</v>
          </cell>
          <cell r="AO398" t="str">
            <v>|</v>
          </cell>
          <cell r="AQ398" t="str">
            <v>|</v>
          </cell>
        </row>
        <row r="399">
          <cell r="A399" t="str">
            <v>|</v>
          </cell>
          <cell r="B399" t="str">
            <v>34</v>
          </cell>
          <cell r="C399" t="str">
            <v>|</v>
          </cell>
          <cell r="D399" t="str">
            <v>PROTETOR AURICULAR PLUG</v>
          </cell>
          <cell r="E399" t="str">
            <v>|</v>
          </cell>
          <cell r="F399">
            <v>54</v>
          </cell>
          <cell r="G399" t="str">
            <v>|</v>
          </cell>
          <cell r="H399">
            <v>216</v>
          </cell>
          <cell r="I399" t="str">
            <v>|</v>
          </cell>
          <cell r="J399">
            <v>1.2</v>
          </cell>
          <cell r="K399" t="str">
            <v>|</v>
          </cell>
          <cell r="L399">
            <v>259.2</v>
          </cell>
          <cell r="M399" t="str">
            <v>|</v>
          </cell>
          <cell r="O399" t="str">
            <v>|</v>
          </cell>
          <cell r="Q399" t="str">
            <v>|</v>
          </cell>
          <cell r="S399" t="str">
            <v>|</v>
          </cell>
          <cell r="U399" t="str">
            <v>|</v>
          </cell>
          <cell r="AA399" t="str">
            <v>|</v>
          </cell>
          <cell r="AB399" t="str">
            <v>34</v>
          </cell>
          <cell r="AC399" t="str">
            <v>|</v>
          </cell>
          <cell r="AD399" t="str">
            <v xml:space="preserve">         RASPADORES DE ACO</v>
          </cell>
          <cell r="AE399" t="str">
            <v>|</v>
          </cell>
          <cell r="AF399" t="str">
            <v>m2/un.</v>
          </cell>
          <cell r="AG399" t="str">
            <v>|</v>
          </cell>
          <cell r="AH399">
            <v>1000</v>
          </cell>
          <cell r="AI399" t="str">
            <v>|</v>
          </cell>
          <cell r="AJ399">
            <v>0</v>
          </cell>
          <cell r="AK399" t="str">
            <v>|</v>
          </cell>
          <cell r="AL399">
            <v>2.8</v>
          </cell>
          <cell r="AM399" t="str">
            <v>|</v>
          </cell>
          <cell r="AN399">
            <v>0</v>
          </cell>
          <cell r="AO399" t="str">
            <v>|</v>
          </cell>
          <cell r="AQ399" t="str">
            <v>|</v>
          </cell>
        </row>
        <row r="400">
          <cell r="A400" t="str">
            <v>|</v>
          </cell>
          <cell r="B400" t="str">
            <v>35</v>
          </cell>
          <cell r="C400" t="str">
            <v>|</v>
          </cell>
          <cell r="D400" t="str">
            <v>CINTO DE SEGURANCA - C. CIVIL</v>
          </cell>
          <cell r="E400" t="str">
            <v>|</v>
          </cell>
          <cell r="F400">
            <v>0</v>
          </cell>
          <cell r="G400" t="str">
            <v>|</v>
          </cell>
          <cell r="H400">
            <v>10</v>
          </cell>
          <cell r="I400" t="str">
            <v>|</v>
          </cell>
          <cell r="J400">
            <v>38</v>
          </cell>
          <cell r="K400" t="str">
            <v>|</v>
          </cell>
          <cell r="L400">
            <v>380</v>
          </cell>
          <cell r="M400" t="str">
            <v>|</v>
          </cell>
          <cell r="O400" t="str">
            <v>|</v>
          </cell>
          <cell r="Q400" t="str">
            <v>|</v>
          </cell>
          <cell r="S400" t="str">
            <v>|</v>
          </cell>
          <cell r="U400" t="str">
            <v>|</v>
          </cell>
          <cell r="AA400" t="str">
            <v>|</v>
          </cell>
          <cell r="AB400" t="str">
            <v>35</v>
          </cell>
          <cell r="AC400" t="str">
            <v>|</v>
          </cell>
          <cell r="AE400" t="str">
            <v>|</v>
          </cell>
          <cell r="AG400" t="str">
            <v>|</v>
          </cell>
          <cell r="AI400" t="str">
            <v>|</v>
          </cell>
          <cell r="AJ400">
            <v>0</v>
          </cell>
          <cell r="AK400" t="str">
            <v>|</v>
          </cell>
          <cell r="AL400">
            <v>0</v>
          </cell>
          <cell r="AM400" t="str">
            <v>|</v>
          </cell>
          <cell r="AN400">
            <v>0</v>
          </cell>
          <cell r="AO400" t="str">
            <v>|</v>
          </cell>
          <cell r="AQ400" t="str">
            <v>|</v>
          </cell>
        </row>
        <row r="401">
          <cell r="A401" t="str">
            <v>|</v>
          </cell>
          <cell r="B401" t="str">
            <v>36</v>
          </cell>
          <cell r="C401" t="str">
            <v>|</v>
          </cell>
          <cell r="D401" t="str">
            <v>CINTO DE SEGURANCA - PARAQ.</v>
          </cell>
          <cell r="E401" t="str">
            <v>|</v>
          </cell>
          <cell r="F401">
            <v>0</v>
          </cell>
          <cell r="G401" t="str">
            <v>|</v>
          </cell>
          <cell r="H401">
            <v>0</v>
          </cell>
          <cell r="I401" t="str">
            <v>|</v>
          </cell>
          <cell r="J401">
            <v>29</v>
          </cell>
          <cell r="K401" t="str">
            <v>|</v>
          </cell>
          <cell r="L401">
            <v>0</v>
          </cell>
          <cell r="M401" t="str">
            <v>|</v>
          </cell>
          <cell r="O401" t="str">
            <v>|</v>
          </cell>
          <cell r="Q401" t="str">
            <v>|</v>
          </cell>
          <cell r="S401" t="str">
            <v>|</v>
          </cell>
          <cell r="U401" t="str">
            <v>|</v>
          </cell>
          <cell r="AA401" t="str">
            <v>|</v>
          </cell>
          <cell r="AB401" t="str">
            <v>36</v>
          </cell>
          <cell r="AC401" t="str">
            <v>|</v>
          </cell>
          <cell r="AE401" t="str">
            <v>|</v>
          </cell>
          <cell r="AG401" t="str">
            <v>|</v>
          </cell>
          <cell r="AI401" t="str">
            <v>|</v>
          </cell>
          <cell r="AJ401">
            <v>0</v>
          </cell>
          <cell r="AK401" t="str">
            <v>|</v>
          </cell>
          <cell r="AL401">
            <v>0</v>
          </cell>
          <cell r="AM401" t="str">
            <v>|</v>
          </cell>
          <cell r="AN401">
            <v>0</v>
          </cell>
          <cell r="AO401" t="str">
            <v>|</v>
          </cell>
          <cell r="AQ401" t="str">
            <v>|</v>
          </cell>
        </row>
        <row r="402">
          <cell r="A402" t="str">
            <v>|</v>
          </cell>
          <cell r="B402" t="str">
            <v>37</v>
          </cell>
          <cell r="C402" t="str">
            <v>|</v>
          </cell>
          <cell r="D402" t="str">
            <v>TRAVA QUEDAS</v>
          </cell>
          <cell r="E402" t="str">
            <v>|</v>
          </cell>
          <cell r="F402">
            <v>0</v>
          </cell>
          <cell r="G402" t="str">
            <v>|</v>
          </cell>
          <cell r="H402">
            <v>0</v>
          </cell>
          <cell r="I402" t="str">
            <v>|</v>
          </cell>
          <cell r="J402">
            <v>350</v>
          </cell>
          <cell r="K402" t="str">
            <v>|</v>
          </cell>
          <cell r="L402">
            <v>0</v>
          </cell>
          <cell r="M402" t="str">
            <v>|</v>
          </cell>
          <cell r="O402" t="str">
            <v>|</v>
          </cell>
          <cell r="Q402" t="str">
            <v>|</v>
          </cell>
          <cell r="S402" t="str">
            <v>|</v>
          </cell>
          <cell r="U402" t="str">
            <v>|</v>
          </cell>
          <cell r="AA402" t="str">
            <v>|</v>
          </cell>
          <cell r="AB402" t="str">
            <v>37</v>
          </cell>
          <cell r="AC402" t="str">
            <v>|</v>
          </cell>
          <cell r="AE402" t="str">
            <v>|</v>
          </cell>
          <cell r="AG402" t="str">
            <v>|</v>
          </cell>
          <cell r="AI402" t="str">
            <v>|</v>
          </cell>
          <cell r="AJ402">
            <v>0</v>
          </cell>
          <cell r="AK402" t="str">
            <v>|</v>
          </cell>
          <cell r="AL402">
            <v>0</v>
          </cell>
          <cell r="AM402" t="str">
            <v>|</v>
          </cell>
          <cell r="AN402">
            <v>0</v>
          </cell>
          <cell r="AO402" t="str">
            <v>|</v>
          </cell>
          <cell r="AQ402" t="str">
            <v>|</v>
          </cell>
        </row>
        <row r="403">
          <cell r="A403" t="str">
            <v>|</v>
          </cell>
          <cell r="B403" t="str">
            <v>38</v>
          </cell>
          <cell r="C403" t="str">
            <v>|</v>
          </cell>
          <cell r="D403" t="str">
            <v>** E.P.I'S P/ MERGULHO **</v>
          </cell>
          <cell r="E403" t="str">
            <v>|</v>
          </cell>
          <cell r="G403" t="str">
            <v>|</v>
          </cell>
          <cell r="I403" t="str">
            <v>|</v>
          </cell>
          <cell r="K403" t="str">
            <v>|</v>
          </cell>
          <cell r="L403">
            <v>0</v>
          </cell>
          <cell r="M403" t="str">
            <v>|</v>
          </cell>
          <cell r="O403" t="str">
            <v>|</v>
          </cell>
          <cell r="Q403" t="str">
            <v>|</v>
          </cell>
          <cell r="S403" t="str">
            <v>|</v>
          </cell>
          <cell r="U403" t="str">
            <v>|</v>
          </cell>
          <cell r="AA403" t="str">
            <v>|</v>
          </cell>
          <cell r="AB403" t="str">
            <v>38</v>
          </cell>
          <cell r="AC403" t="str">
            <v>|</v>
          </cell>
          <cell r="AE403" t="str">
            <v>|</v>
          </cell>
          <cell r="AG403" t="str">
            <v>|</v>
          </cell>
          <cell r="AI403" t="str">
            <v>|</v>
          </cell>
          <cell r="AJ403">
            <v>0</v>
          </cell>
          <cell r="AK403" t="str">
            <v>|</v>
          </cell>
          <cell r="AL403">
            <v>0</v>
          </cell>
          <cell r="AM403" t="str">
            <v>|</v>
          </cell>
          <cell r="AN403">
            <v>0</v>
          </cell>
          <cell r="AO403" t="str">
            <v>|</v>
          </cell>
          <cell r="AQ403" t="str">
            <v>|</v>
          </cell>
        </row>
        <row r="404">
          <cell r="A404" t="str">
            <v>|</v>
          </cell>
          <cell r="B404" t="str">
            <v>39</v>
          </cell>
          <cell r="C404" t="str">
            <v>|</v>
          </cell>
          <cell r="D404" t="str">
            <v xml:space="preserve">   MASCARA MERGULHO</v>
          </cell>
          <cell r="E404" t="str">
            <v>|</v>
          </cell>
          <cell r="F404">
            <v>0</v>
          </cell>
          <cell r="G404" t="str">
            <v>|</v>
          </cell>
          <cell r="H404">
            <v>0</v>
          </cell>
          <cell r="I404" t="str">
            <v>|</v>
          </cell>
          <cell r="J404">
            <v>40.89</v>
          </cell>
          <cell r="K404" t="str">
            <v>|</v>
          </cell>
          <cell r="L404">
            <v>0</v>
          </cell>
          <cell r="M404" t="str">
            <v>|</v>
          </cell>
          <cell r="O404" t="str">
            <v>|</v>
          </cell>
          <cell r="Q404" t="str">
            <v>|</v>
          </cell>
          <cell r="S404" t="str">
            <v>|</v>
          </cell>
          <cell r="U404" t="str">
            <v>|</v>
          </cell>
          <cell r="AA404" t="str">
            <v>|</v>
          </cell>
          <cell r="AB404" t="str">
            <v>39</v>
          </cell>
          <cell r="AC404" t="str">
            <v>|</v>
          </cell>
          <cell r="AD404" t="str">
            <v>-----------------------------</v>
          </cell>
          <cell r="AE404" t="str">
            <v>-</v>
          </cell>
          <cell r="AF404" t="str">
            <v>------</v>
          </cell>
          <cell r="AG404" t="str">
            <v>-</v>
          </cell>
          <cell r="AH404" t="str">
            <v>--------------</v>
          </cell>
          <cell r="AI404" t="str">
            <v>-</v>
          </cell>
          <cell r="AJ404" t="str">
            <v>--------------</v>
          </cell>
          <cell r="AK404" t="str">
            <v>-</v>
          </cell>
          <cell r="AL404" t="str">
            <v>--------------</v>
          </cell>
          <cell r="AM404" t="str">
            <v>-</v>
          </cell>
          <cell r="AN404" t="str">
            <v>-</v>
          </cell>
          <cell r="AO404" t="str">
            <v>-</v>
          </cell>
          <cell r="AP404" t="str">
            <v>-</v>
          </cell>
          <cell r="AQ404" t="str">
            <v>|</v>
          </cell>
        </row>
        <row r="405">
          <cell r="A405" t="str">
            <v>|</v>
          </cell>
          <cell r="B405" t="str">
            <v>40</v>
          </cell>
          <cell r="C405" t="str">
            <v>|</v>
          </cell>
          <cell r="D405" t="str">
            <v xml:space="preserve">   NADADEIRAS (par)</v>
          </cell>
          <cell r="E405" t="str">
            <v>|</v>
          </cell>
          <cell r="F405">
            <v>0</v>
          </cell>
          <cell r="G405" t="str">
            <v>|</v>
          </cell>
          <cell r="H405">
            <v>0</v>
          </cell>
          <cell r="I405" t="str">
            <v>|</v>
          </cell>
          <cell r="J405">
            <v>63</v>
          </cell>
          <cell r="K405" t="str">
            <v>|</v>
          </cell>
          <cell r="L405">
            <v>0</v>
          </cell>
          <cell r="M405" t="str">
            <v>|</v>
          </cell>
          <cell r="O405" t="str">
            <v>|</v>
          </cell>
          <cell r="Q405" t="str">
            <v>|</v>
          </cell>
          <cell r="S405" t="str">
            <v>|</v>
          </cell>
          <cell r="U405" t="str">
            <v>|</v>
          </cell>
          <cell r="AA405" t="str">
            <v>|</v>
          </cell>
          <cell r="AB405" t="str">
            <v>40</v>
          </cell>
          <cell r="AC405" t="str">
            <v>|</v>
          </cell>
          <cell r="AD405" t="str">
            <v>EQUIP./FERRAM./MAT. REPOS. :</v>
          </cell>
          <cell r="AE405" t="str">
            <v>|</v>
          </cell>
          <cell r="AG405" t="str">
            <v>|</v>
          </cell>
          <cell r="AI405" t="str">
            <v>|</v>
          </cell>
          <cell r="AK405" t="str">
            <v>|</v>
          </cell>
          <cell r="AM405" t="str">
            <v>|</v>
          </cell>
          <cell r="AO405" t="str">
            <v>|</v>
          </cell>
          <cell r="AP405">
            <v>0</v>
          </cell>
          <cell r="AQ405" t="str">
            <v>|</v>
          </cell>
        </row>
        <row r="406">
          <cell r="A406" t="str">
            <v>|</v>
          </cell>
          <cell r="B406" t="str">
            <v>41</v>
          </cell>
          <cell r="C406" t="str">
            <v>|</v>
          </cell>
          <cell r="D406" t="str">
            <v xml:space="preserve">   CALCA DE NEOPRENE</v>
          </cell>
          <cell r="E406" t="str">
            <v>|</v>
          </cell>
          <cell r="F406">
            <v>0</v>
          </cell>
          <cell r="G406" t="str">
            <v>|</v>
          </cell>
          <cell r="H406">
            <v>0</v>
          </cell>
          <cell r="I406" t="str">
            <v>|</v>
          </cell>
          <cell r="J406">
            <v>140</v>
          </cell>
          <cell r="K406" t="str">
            <v>|</v>
          </cell>
          <cell r="L406">
            <v>0</v>
          </cell>
          <cell r="M406" t="str">
            <v>|</v>
          </cell>
          <cell r="O406" t="str">
            <v>|</v>
          </cell>
          <cell r="Q406" t="str">
            <v>|</v>
          </cell>
          <cell r="S406" t="str">
            <v>|</v>
          </cell>
          <cell r="U406" t="str">
            <v>|</v>
          </cell>
          <cell r="AA406" t="str">
            <v>|</v>
          </cell>
          <cell r="AB406" t="str">
            <v>41</v>
          </cell>
          <cell r="AC406" t="str">
            <v>|</v>
          </cell>
          <cell r="AD406" t="str">
            <v xml:space="preserve">      LIXADEIRA PNEUMATICA</v>
          </cell>
          <cell r="AE406" t="str">
            <v>|</v>
          </cell>
          <cell r="AF406" t="str">
            <v>un/mes</v>
          </cell>
          <cell r="AG406" t="str">
            <v>|</v>
          </cell>
          <cell r="AH406">
            <v>0</v>
          </cell>
          <cell r="AI406" t="str">
            <v>|</v>
          </cell>
          <cell r="AJ406">
            <v>64</v>
          </cell>
          <cell r="AK406" t="str">
            <v>|</v>
          </cell>
          <cell r="AL406">
            <v>0</v>
          </cell>
          <cell r="AM406" t="str">
            <v>|</v>
          </cell>
          <cell r="AN406">
            <v>0</v>
          </cell>
          <cell r="AO406" t="str">
            <v>|</v>
          </cell>
          <cell r="AP406" t="str">
            <v>-</v>
          </cell>
          <cell r="AQ406" t="str">
            <v>|</v>
          </cell>
        </row>
        <row r="407">
          <cell r="A407" t="str">
            <v>|</v>
          </cell>
          <cell r="B407" t="str">
            <v>42</v>
          </cell>
          <cell r="C407" t="str">
            <v>|</v>
          </cell>
          <cell r="D407" t="str">
            <v xml:space="preserve">   JAQUETA DE NEOPRENE</v>
          </cell>
          <cell r="E407" t="str">
            <v>|</v>
          </cell>
          <cell r="F407">
            <v>0</v>
          </cell>
          <cell r="G407" t="str">
            <v>|</v>
          </cell>
          <cell r="H407">
            <v>0</v>
          </cell>
          <cell r="I407" t="str">
            <v>|</v>
          </cell>
          <cell r="J407">
            <v>130</v>
          </cell>
          <cell r="K407" t="str">
            <v>|</v>
          </cell>
          <cell r="L407">
            <v>0</v>
          </cell>
          <cell r="M407" t="str">
            <v>|</v>
          </cell>
          <cell r="O407" t="str">
            <v>|</v>
          </cell>
          <cell r="Q407" t="str">
            <v>|</v>
          </cell>
          <cell r="S407" t="str">
            <v>|</v>
          </cell>
          <cell r="U407" t="str">
            <v>|</v>
          </cell>
          <cell r="AA407" t="str">
            <v>|</v>
          </cell>
          <cell r="AB407" t="str">
            <v>42</v>
          </cell>
          <cell r="AC407" t="str">
            <v>|</v>
          </cell>
          <cell r="AD407" t="str">
            <v xml:space="preserve">      PISTOLA DE AGULHAS</v>
          </cell>
          <cell r="AE407" t="str">
            <v>|</v>
          </cell>
          <cell r="AF407" t="str">
            <v>un/mes</v>
          </cell>
          <cell r="AG407" t="str">
            <v>|</v>
          </cell>
          <cell r="AH407">
            <v>0</v>
          </cell>
          <cell r="AI407" t="str">
            <v>|</v>
          </cell>
          <cell r="AJ407">
            <v>72</v>
          </cell>
          <cell r="AK407" t="str">
            <v>|</v>
          </cell>
          <cell r="AL407">
            <v>0</v>
          </cell>
          <cell r="AM407" t="str">
            <v>|</v>
          </cell>
          <cell r="AN407">
            <v>0</v>
          </cell>
          <cell r="AO407" t="str">
            <v>|</v>
          </cell>
          <cell r="AQ407" t="str">
            <v>|</v>
          </cell>
        </row>
        <row r="408">
          <cell r="A408" t="str">
            <v>|</v>
          </cell>
          <cell r="B408" t="str">
            <v>43</v>
          </cell>
          <cell r="C408" t="str">
            <v>|</v>
          </cell>
          <cell r="D408" t="str">
            <v xml:space="preserve">   CAPUZ DE NEOPRENE</v>
          </cell>
          <cell r="E408" t="str">
            <v>|</v>
          </cell>
          <cell r="F408">
            <v>0</v>
          </cell>
          <cell r="G408" t="str">
            <v>|</v>
          </cell>
          <cell r="H408">
            <v>0</v>
          </cell>
          <cell r="I408" t="str">
            <v>|</v>
          </cell>
          <cell r="J408">
            <v>30</v>
          </cell>
          <cell r="K408" t="str">
            <v>|</v>
          </cell>
          <cell r="L408">
            <v>0</v>
          </cell>
          <cell r="M408" t="str">
            <v>|</v>
          </cell>
          <cell r="O408" t="str">
            <v>|</v>
          </cell>
          <cell r="Q408" t="str">
            <v>|</v>
          </cell>
          <cell r="S408" t="str">
            <v>|</v>
          </cell>
          <cell r="U408" t="str">
            <v>|</v>
          </cell>
          <cell r="AA408" t="str">
            <v>|</v>
          </cell>
          <cell r="AB408" t="str">
            <v>43</v>
          </cell>
          <cell r="AC408" t="str">
            <v>|</v>
          </cell>
          <cell r="AE408" t="str">
            <v>|</v>
          </cell>
          <cell r="AG408" t="str">
            <v>|</v>
          </cell>
          <cell r="AI408" t="str">
            <v>|</v>
          </cell>
          <cell r="AK408" t="str">
            <v>|</v>
          </cell>
          <cell r="AL408">
            <v>0</v>
          </cell>
          <cell r="AM408" t="str">
            <v>|</v>
          </cell>
          <cell r="AN408">
            <v>0</v>
          </cell>
          <cell r="AO408" t="str">
            <v>|</v>
          </cell>
          <cell r="AQ408" t="str">
            <v>|</v>
          </cell>
        </row>
        <row r="409">
          <cell r="A409" t="str">
            <v>|</v>
          </cell>
          <cell r="B409" t="str">
            <v>44</v>
          </cell>
          <cell r="C409" t="str">
            <v>|</v>
          </cell>
          <cell r="D409" t="str">
            <v xml:space="preserve">   RESPIRADOR</v>
          </cell>
          <cell r="E409" t="str">
            <v>|</v>
          </cell>
          <cell r="F409">
            <v>0</v>
          </cell>
          <cell r="G409" t="str">
            <v>|</v>
          </cell>
          <cell r="H409">
            <v>0</v>
          </cell>
          <cell r="I409" t="str">
            <v>|</v>
          </cell>
          <cell r="J409">
            <v>165</v>
          </cell>
          <cell r="K409" t="str">
            <v>|</v>
          </cell>
          <cell r="L409">
            <v>0</v>
          </cell>
          <cell r="M409" t="str">
            <v>|</v>
          </cell>
          <cell r="O409" t="str">
            <v>|</v>
          </cell>
          <cell r="Q409" t="str">
            <v>|</v>
          </cell>
          <cell r="S409" t="str">
            <v>|</v>
          </cell>
          <cell r="U409" t="str">
            <v>|</v>
          </cell>
          <cell r="AA409" t="str">
            <v>|</v>
          </cell>
          <cell r="AB409" t="str">
            <v>44</v>
          </cell>
          <cell r="AC409" t="str">
            <v>|</v>
          </cell>
          <cell r="AE409" t="str">
            <v>|</v>
          </cell>
          <cell r="AG409" t="str">
            <v>|</v>
          </cell>
          <cell r="AI409" t="str">
            <v>|</v>
          </cell>
          <cell r="AK409" t="str">
            <v>|</v>
          </cell>
          <cell r="AL409">
            <v>0</v>
          </cell>
          <cell r="AM409" t="str">
            <v>|</v>
          </cell>
          <cell r="AN409">
            <v>0</v>
          </cell>
          <cell r="AO409" t="str">
            <v>|</v>
          </cell>
          <cell r="AQ409" t="str">
            <v>|</v>
          </cell>
        </row>
        <row r="410">
          <cell r="A410" t="str">
            <v>|</v>
          </cell>
          <cell r="B410" t="str">
            <v>45</v>
          </cell>
          <cell r="C410" t="str">
            <v>|</v>
          </cell>
          <cell r="D410" t="str">
            <v xml:space="preserve">   VALVULA RESPIRACAO</v>
          </cell>
          <cell r="E410" t="str">
            <v>|</v>
          </cell>
          <cell r="F410">
            <v>0</v>
          </cell>
          <cell r="G410" t="str">
            <v>|</v>
          </cell>
          <cell r="H410">
            <v>0</v>
          </cell>
          <cell r="I410" t="str">
            <v>|</v>
          </cell>
          <cell r="J410">
            <v>88</v>
          </cell>
          <cell r="K410" t="str">
            <v>|</v>
          </cell>
          <cell r="L410">
            <v>0</v>
          </cell>
          <cell r="M410" t="str">
            <v>|</v>
          </cell>
          <cell r="O410" t="str">
            <v>|</v>
          </cell>
          <cell r="Q410" t="str">
            <v>|</v>
          </cell>
          <cell r="S410" t="str">
            <v>|</v>
          </cell>
          <cell r="U410" t="str">
            <v>|</v>
          </cell>
          <cell r="AA410" t="str">
            <v>|</v>
          </cell>
          <cell r="AB410" t="str">
            <v>45</v>
          </cell>
          <cell r="AC410" t="str">
            <v>|</v>
          </cell>
          <cell r="AE410" t="str">
            <v>|</v>
          </cell>
          <cell r="AG410" t="str">
            <v>|</v>
          </cell>
          <cell r="AI410" t="str">
            <v>|</v>
          </cell>
          <cell r="AK410" t="str">
            <v>|</v>
          </cell>
          <cell r="AL410">
            <v>0</v>
          </cell>
          <cell r="AM410" t="str">
            <v>|</v>
          </cell>
          <cell r="AN410">
            <v>0</v>
          </cell>
          <cell r="AO410" t="str">
            <v>|</v>
          </cell>
          <cell r="AQ410" t="str">
            <v>|</v>
          </cell>
        </row>
        <row r="411">
          <cell r="A411" t="str">
            <v>|</v>
          </cell>
          <cell r="B411" t="str">
            <v>46</v>
          </cell>
          <cell r="C411" t="str">
            <v>|</v>
          </cell>
          <cell r="D411" t="str">
            <v xml:space="preserve">   CINTO P/ PESOS</v>
          </cell>
          <cell r="E411" t="str">
            <v>|</v>
          </cell>
          <cell r="F411">
            <v>0</v>
          </cell>
          <cell r="G411" t="str">
            <v>|</v>
          </cell>
          <cell r="H411">
            <v>0</v>
          </cell>
          <cell r="I411" t="str">
            <v>|</v>
          </cell>
          <cell r="J411">
            <v>14.9</v>
          </cell>
          <cell r="K411" t="str">
            <v>|</v>
          </cell>
          <cell r="L411">
            <v>0</v>
          </cell>
          <cell r="M411" t="str">
            <v>|</v>
          </cell>
          <cell r="O411" t="str">
            <v>|</v>
          </cell>
          <cell r="Q411" t="str">
            <v>|</v>
          </cell>
          <cell r="S411" t="str">
            <v>|</v>
          </cell>
          <cell r="U411" t="str">
            <v>|</v>
          </cell>
          <cell r="AA411" t="str">
            <v>|</v>
          </cell>
          <cell r="AB411" t="str">
            <v>46</v>
          </cell>
          <cell r="AC411" t="str">
            <v>|</v>
          </cell>
          <cell r="AE411" t="str">
            <v>|</v>
          </cell>
          <cell r="AG411" t="str">
            <v>|</v>
          </cell>
          <cell r="AI411" t="str">
            <v>|</v>
          </cell>
          <cell r="AK411" t="str">
            <v>|</v>
          </cell>
          <cell r="AL411">
            <v>0</v>
          </cell>
          <cell r="AM411" t="str">
            <v>|</v>
          </cell>
          <cell r="AN411">
            <v>0</v>
          </cell>
          <cell r="AO411" t="str">
            <v>|</v>
          </cell>
          <cell r="AQ411" t="str">
            <v>|</v>
          </cell>
        </row>
        <row r="412">
          <cell r="A412" t="str">
            <v>|</v>
          </cell>
          <cell r="B412" t="str">
            <v>47</v>
          </cell>
          <cell r="C412" t="str">
            <v>|</v>
          </cell>
          <cell r="D412" t="str">
            <v xml:space="preserve">   PESOS DE CHUMBO (Kg)</v>
          </cell>
          <cell r="E412" t="str">
            <v>|</v>
          </cell>
          <cell r="F412">
            <v>0</v>
          </cell>
          <cell r="G412" t="str">
            <v>|</v>
          </cell>
          <cell r="H412">
            <v>0</v>
          </cell>
          <cell r="I412" t="str">
            <v>|</v>
          </cell>
          <cell r="J412">
            <v>3.86</v>
          </cell>
          <cell r="K412" t="str">
            <v>|</v>
          </cell>
          <cell r="L412">
            <v>0</v>
          </cell>
          <cell r="M412" t="str">
            <v>|</v>
          </cell>
          <cell r="O412" t="str">
            <v>|</v>
          </cell>
          <cell r="Q412" t="str">
            <v>|</v>
          </cell>
          <cell r="S412" t="str">
            <v>|</v>
          </cell>
          <cell r="U412" t="str">
            <v>|</v>
          </cell>
          <cell r="AA412" t="str">
            <v>|</v>
          </cell>
          <cell r="AB412" t="str">
            <v>47</v>
          </cell>
          <cell r="AC412" t="str">
            <v>|</v>
          </cell>
          <cell r="AE412" t="str">
            <v>|</v>
          </cell>
          <cell r="AG412" t="str">
            <v>|</v>
          </cell>
          <cell r="AI412" t="str">
            <v>|</v>
          </cell>
          <cell r="AK412" t="str">
            <v>|</v>
          </cell>
          <cell r="AL412">
            <v>0</v>
          </cell>
          <cell r="AM412" t="str">
            <v>|</v>
          </cell>
          <cell r="AN412">
            <v>0</v>
          </cell>
          <cell r="AO412" t="str">
            <v>|</v>
          </cell>
          <cell r="AQ412" t="str">
            <v>|</v>
          </cell>
        </row>
        <row r="413">
          <cell r="A413" t="str">
            <v>|</v>
          </cell>
          <cell r="B413" t="str">
            <v>48</v>
          </cell>
          <cell r="C413" t="str">
            <v>|</v>
          </cell>
          <cell r="D413" t="str">
            <v xml:space="preserve">   COLETES SALVA-VIDAS</v>
          </cell>
          <cell r="E413" t="str">
            <v>|</v>
          </cell>
          <cell r="F413">
            <v>0</v>
          </cell>
          <cell r="G413" t="str">
            <v>|</v>
          </cell>
          <cell r="H413">
            <v>12</v>
          </cell>
          <cell r="I413" t="str">
            <v>|</v>
          </cell>
          <cell r="J413">
            <v>284</v>
          </cell>
          <cell r="K413" t="str">
            <v>|</v>
          </cell>
          <cell r="L413">
            <v>3408</v>
          </cell>
          <cell r="M413" t="str">
            <v>|</v>
          </cell>
          <cell r="O413" t="str">
            <v>|</v>
          </cell>
          <cell r="Q413" t="str">
            <v>|</v>
          </cell>
          <cell r="S413" t="str">
            <v>|</v>
          </cell>
          <cell r="U413" t="str">
            <v>|</v>
          </cell>
          <cell r="AA413" t="str">
            <v>|</v>
          </cell>
          <cell r="AB413" t="str">
            <v>48</v>
          </cell>
          <cell r="AC413" t="str">
            <v>|</v>
          </cell>
          <cell r="AE413" t="str">
            <v>|</v>
          </cell>
          <cell r="AG413" t="str">
            <v>|</v>
          </cell>
          <cell r="AI413" t="str">
            <v>|</v>
          </cell>
          <cell r="AK413" t="str">
            <v>|</v>
          </cell>
          <cell r="AL413">
            <v>0</v>
          </cell>
          <cell r="AM413" t="str">
            <v>|</v>
          </cell>
          <cell r="AN413">
            <v>0</v>
          </cell>
          <cell r="AO413" t="str">
            <v>|</v>
          </cell>
          <cell r="AQ413" t="str">
            <v>|</v>
          </cell>
        </row>
        <row r="414">
          <cell r="A414" t="str">
            <v>|</v>
          </cell>
          <cell r="B414" t="str">
            <v>49</v>
          </cell>
          <cell r="C414" t="str">
            <v>|</v>
          </cell>
          <cell r="D414" t="str">
            <v xml:space="preserve">   BOIA CIRCULAR</v>
          </cell>
          <cell r="E414" t="str">
            <v>|</v>
          </cell>
          <cell r="F414">
            <v>0</v>
          </cell>
          <cell r="G414" t="str">
            <v>|</v>
          </cell>
          <cell r="H414">
            <v>3</v>
          </cell>
          <cell r="I414" t="str">
            <v>|</v>
          </cell>
          <cell r="J414">
            <v>284</v>
          </cell>
          <cell r="K414" t="str">
            <v>|</v>
          </cell>
          <cell r="L414">
            <v>852</v>
          </cell>
          <cell r="M414" t="str">
            <v>|</v>
          </cell>
          <cell r="O414" t="str">
            <v>|</v>
          </cell>
          <cell r="Q414" t="str">
            <v>|</v>
          </cell>
          <cell r="S414" t="str">
            <v>|</v>
          </cell>
          <cell r="U414" t="str">
            <v>|</v>
          </cell>
          <cell r="AA414" t="str">
            <v>|</v>
          </cell>
          <cell r="AB414" t="str">
            <v>49</v>
          </cell>
          <cell r="AC414" t="str">
            <v>|</v>
          </cell>
          <cell r="AE414" t="str">
            <v>|</v>
          </cell>
          <cell r="AG414" t="str">
            <v>|</v>
          </cell>
          <cell r="AI414" t="str">
            <v>|</v>
          </cell>
          <cell r="AK414" t="str">
            <v>|</v>
          </cell>
          <cell r="AL414">
            <v>0</v>
          </cell>
          <cell r="AM414" t="str">
            <v>|</v>
          </cell>
          <cell r="AN414">
            <v>0</v>
          </cell>
          <cell r="AO414" t="str">
            <v>|</v>
          </cell>
          <cell r="AQ414" t="str">
            <v>|</v>
          </cell>
        </row>
        <row r="415">
          <cell r="A415" t="str">
            <v>|</v>
          </cell>
          <cell r="B415" t="str">
            <v>----</v>
          </cell>
          <cell r="C415" t="str">
            <v>-</v>
          </cell>
          <cell r="D415" t="str">
            <v>-----------------------------</v>
          </cell>
          <cell r="E415" t="str">
            <v>-</v>
          </cell>
          <cell r="F415" t="str">
            <v>-</v>
          </cell>
          <cell r="G415" t="str">
            <v>-</v>
          </cell>
          <cell r="H415" t="str">
            <v>-</v>
          </cell>
          <cell r="I415" t="str">
            <v>-</v>
          </cell>
          <cell r="J415" t="str">
            <v>--------------</v>
          </cell>
          <cell r="K415" t="str">
            <v>-</v>
          </cell>
          <cell r="L415" t="str">
            <v>--------------</v>
          </cell>
          <cell r="M415" t="str">
            <v>-</v>
          </cell>
          <cell r="N415" t="str">
            <v>--------------</v>
          </cell>
          <cell r="O415" t="str">
            <v>--------------</v>
          </cell>
          <cell r="P415" t="str">
            <v>------------</v>
          </cell>
          <cell r="Q415" t="str">
            <v>-</v>
          </cell>
          <cell r="R415" t="str">
            <v>--------------</v>
          </cell>
          <cell r="S415" t="str">
            <v>-</v>
          </cell>
          <cell r="T415" t="str">
            <v>--------------</v>
          </cell>
          <cell r="U415" t="str">
            <v>|</v>
          </cell>
          <cell r="AA415" t="str">
            <v>|</v>
          </cell>
          <cell r="AB415" t="str">
            <v>50</v>
          </cell>
          <cell r="AC415" t="str">
            <v>|</v>
          </cell>
          <cell r="AE415" t="str">
            <v>|</v>
          </cell>
          <cell r="AG415" t="str">
            <v>|</v>
          </cell>
          <cell r="AI415" t="str">
            <v>|</v>
          </cell>
          <cell r="AK415" t="str">
            <v>|</v>
          </cell>
          <cell r="AL415">
            <v>0</v>
          </cell>
          <cell r="AM415" t="str">
            <v>|</v>
          </cell>
          <cell r="AN415">
            <v>0</v>
          </cell>
          <cell r="AO415" t="str">
            <v>|</v>
          </cell>
          <cell r="AQ415" t="str">
            <v>|</v>
          </cell>
        </row>
        <row r="416">
          <cell r="A416" t="str">
            <v>|</v>
          </cell>
          <cell r="C416" t="str">
            <v>|</v>
          </cell>
          <cell r="D416" t="str">
            <v>TOTAL FOLHA</v>
          </cell>
          <cell r="K416" t="str">
            <v>|</v>
          </cell>
          <cell r="L416">
            <v>9787.2000000000007</v>
          </cell>
          <cell r="M416" t="str">
            <v>|</v>
          </cell>
          <cell r="O416" t="str">
            <v>|</v>
          </cell>
          <cell r="Q416" t="str">
            <v>|</v>
          </cell>
          <cell r="S416" t="str">
            <v>|</v>
          </cell>
          <cell r="U416" t="str">
            <v>|</v>
          </cell>
          <cell r="AA416" t="str">
            <v>|</v>
          </cell>
          <cell r="AB416" t="str">
            <v>51</v>
          </cell>
          <cell r="AC416" t="str">
            <v>|</v>
          </cell>
          <cell r="AE416" t="str">
            <v>|</v>
          </cell>
          <cell r="AG416" t="str">
            <v>|</v>
          </cell>
          <cell r="AI416" t="str">
            <v>|</v>
          </cell>
          <cell r="AK416" t="str">
            <v>|</v>
          </cell>
          <cell r="AL416">
            <v>0</v>
          </cell>
          <cell r="AM416" t="str">
            <v>|</v>
          </cell>
          <cell r="AN416">
            <v>0</v>
          </cell>
          <cell r="AO416" t="str">
            <v>|</v>
          </cell>
          <cell r="AQ416" t="str">
            <v>|</v>
          </cell>
        </row>
        <row r="417">
          <cell r="A417" t="str">
            <v>|</v>
          </cell>
          <cell r="B417" t="str">
            <v>----</v>
          </cell>
          <cell r="C417" t="str">
            <v>-</v>
          </cell>
          <cell r="D417" t="str">
            <v>-----------------------------</v>
          </cell>
          <cell r="E417" t="str">
            <v>-</v>
          </cell>
          <cell r="F417" t="str">
            <v>-</v>
          </cell>
          <cell r="G417" t="str">
            <v>-</v>
          </cell>
          <cell r="H417" t="str">
            <v>--------------</v>
          </cell>
          <cell r="I417" t="str">
            <v>-</v>
          </cell>
          <cell r="J417" t="str">
            <v>--------------</v>
          </cell>
          <cell r="K417" t="str">
            <v>--------------</v>
          </cell>
          <cell r="L417" t="str">
            <v>--------------</v>
          </cell>
          <cell r="M417" t="str">
            <v>-</v>
          </cell>
          <cell r="N417" t="str">
            <v>--------------</v>
          </cell>
          <cell r="O417" t="str">
            <v>--------------</v>
          </cell>
          <cell r="P417" t="str">
            <v>------------</v>
          </cell>
          <cell r="Q417" t="str">
            <v>-</v>
          </cell>
          <cell r="R417" t="str">
            <v>--------------</v>
          </cell>
          <cell r="S417" t="str">
            <v>-</v>
          </cell>
          <cell r="T417" t="str">
            <v>--------------</v>
          </cell>
          <cell r="U417" t="str">
            <v>|</v>
          </cell>
          <cell r="AA417" t="str">
            <v>|</v>
          </cell>
          <cell r="AB417" t="str">
            <v>52</v>
          </cell>
          <cell r="AC417" t="str">
            <v>|</v>
          </cell>
          <cell r="AD417" t="str">
            <v>-----------------------------</v>
          </cell>
          <cell r="AE417" t="str">
            <v>-</v>
          </cell>
          <cell r="AF417" t="str">
            <v>------</v>
          </cell>
          <cell r="AG417" t="str">
            <v>-</v>
          </cell>
          <cell r="AH417" t="str">
            <v>--------------</v>
          </cell>
          <cell r="AI417" t="str">
            <v>-</v>
          </cell>
          <cell r="AJ417" t="str">
            <v>--------------</v>
          </cell>
          <cell r="AK417" t="str">
            <v>--------------</v>
          </cell>
          <cell r="AL417" t="str">
            <v>--------------</v>
          </cell>
          <cell r="AM417" t="str">
            <v>-</v>
          </cell>
          <cell r="AN417" t="str">
            <v>-</v>
          </cell>
          <cell r="AO417" t="str">
            <v>-</v>
          </cell>
          <cell r="AP417" t="str">
            <v>-</v>
          </cell>
          <cell r="AQ417" t="str">
            <v>|</v>
          </cell>
        </row>
        <row r="418">
          <cell r="A418" t="str">
            <v>|</v>
          </cell>
          <cell r="U418" t="str">
            <v>|</v>
          </cell>
          <cell r="AA418" t="str">
            <v>|</v>
          </cell>
          <cell r="AB418" t="str">
            <v>53</v>
          </cell>
          <cell r="AC418" t="str">
            <v>|</v>
          </cell>
          <cell r="AM418" t="str">
            <v>TOTAL DA FOLHA</v>
          </cell>
          <cell r="AO418" t="str">
            <v>|</v>
          </cell>
          <cell r="AP418">
            <v>0</v>
          </cell>
          <cell r="AQ418" t="str">
            <v>|</v>
          </cell>
        </row>
        <row r="419">
          <cell r="A419" t="str">
            <v>*</v>
          </cell>
          <cell r="B419" t="str">
            <v>====</v>
          </cell>
          <cell r="C419" t="str">
            <v>=</v>
          </cell>
          <cell r="D419" t="str">
            <v>=============================</v>
          </cell>
          <cell r="E419" t="str">
            <v>=</v>
          </cell>
          <cell r="F419" t="str">
            <v>=</v>
          </cell>
          <cell r="G419" t="str">
            <v>=</v>
          </cell>
          <cell r="H419" t="str">
            <v>==============</v>
          </cell>
          <cell r="I419" t="str">
            <v>=</v>
          </cell>
          <cell r="J419" t="str">
            <v>==============</v>
          </cell>
          <cell r="K419" t="str">
            <v>==============</v>
          </cell>
          <cell r="L419" t="str">
            <v>==============</v>
          </cell>
          <cell r="M419" t="str">
            <v>=</v>
          </cell>
          <cell r="N419" t="str">
            <v>==============</v>
          </cell>
          <cell r="O419" t="str">
            <v>==============</v>
          </cell>
          <cell r="P419" t="str">
            <v>============</v>
          </cell>
          <cell r="Q419" t="str">
            <v>=</v>
          </cell>
          <cell r="R419" t="str">
            <v>==============</v>
          </cell>
          <cell r="S419" t="str">
            <v>=</v>
          </cell>
          <cell r="T419" t="str">
            <v>==============</v>
          </cell>
          <cell r="U419" t="str">
            <v>*</v>
          </cell>
          <cell r="AA419" t="str">
            <v>*</v>
          </cell>
          <cell r="AB419" t="str">
            <v>====</v>
          </cell>
          <cell r="AC419" t="str">
            <v>=</v>
          </cell>
          <cell r="AD419" t="str">
            <v>=============================</v>
          </cell>
          <cell r="AE419" t="str">
            <v>=</v>
          </cell>
          <cell r="AF419" t="str">
            <v>======</v>
          </cell>
          <cell r="AG419" t="str">
            <v>=</v>
          </cell>
          <cell r="AH419" t="str">
            <v>==============</v>
          </cell>
          <cell r="AI419" t="str">
            <v>=</v>
          </cell>
          <cell r="AJ419" t="str">
            <v>==============</v>
          </cell>
          <cell r="AK419" t="str">
            <v>==============</v>
          </cell>
          <cell r="AL419" t="str">
            <v>==============</v>
          </cell>
          <cell r="AM419" t="str">
            <v>=</v>
          </cell>
          <cell r="AN419" t="str">
            <v>==============</v>
          </cell>
          <cell r="AO419" t="str">
            <v>=</v>
          </cell>
          <cell r="AP419" t="str">
            <v>=</v>
          </cell>
          <cell r="AQ419" t="str">
            <v>*</v>
          </cell>
        </row>
        <row r="421">
          <cell r="A421" t="str">
            <v>FERRAMENTAS DE UTILIZACAO - total</v>
          </cell>
          <cell r="F421" t="str">
            <v>OBRA:</v>
          </cell>
          <cell r="H421" t="str">
            <v>ELÉTRICA DB 1</v>
          </cell>
          <cell r="J421" t="str">
            <v xml:space="preserve">    PROPOSTA :</v>
          </cell>
          <cell r="L421" t="str">
            <v>CODERN - REFORMA ELÉTRICA DB 1</v>
          </cell>
          <cell r="R421">
            <v>39197</v>
          </cell>
          <cell r="T421" t="str">
            <v>folha nr. 7</v>
          </cell>
          <cell r="AA421" t="str">
            <v xml:space="preserve">FOLHA DE CUSTOS UNITARIOS BASICOS </v>
          </cell>
          <cell r="AF421" t="str">
            <v>OBRA:</v>
          </cell>
          <cell r="AH421" t="str">
            <v>ELÉTRICA DB 1</v>
          </cell>
          <cell r="AK421" t="str">
            <v>PROPOSTA :</v>
          </cell>
          <cell r="AM421" t="str">
            <v>CODERN - REFORMA ELÉTRICA DB 1</v>
          </cell>
        </row>
        <row r="422">
          <cell r="A422" t="str">
            <v>*</v>
          </cell>
          <cell r="B422" t="str">
            <v>====</v>
          </cell>
          <cell r="C422" t="str">
            <v>=</v>
          </cell>
          <cell r="D422" t="str">
            <v>=============================</v>
          </cell>
          <cell r="E422" t="str">
            <v>=</v>
          </cell>
          <cell r="F422" t="str">
            <v>=</v>
          </cell>
          <cell r="G422" t="str">
            <v>=</v>
          </cell>
          <cell r="H422" t="str">
            <v>==============</v>
          </cell>
          <cell r="I422" t="str">
            <v>=</v>
          </cell>
          <cell r="J422" t="str">
            <v>==============</v>
          </cell>
          <cell r="K422" t="str">
            <v>=</v>
          </cell>
          <cell r="L422" t="str">
            <v>==============</v>
          </cell>
          <cell r="M422" t="str">
            <v>=</v>
          </cell>
          <cell r="N422" t="str">
            <v>==============</v>
          </cell>
          <cell r="O422" t="str">
            <v>=</v>
          </cell>
          <cell r="P422" t="str">
            <v>============</v>
          </cell>
          <cell r="Q422" t="str">
            <v>=</v>
          </cell>
          <cell r="R422" t="str">
            <v>==============</v>
          </cell>
          <cell r="S422" t="str">
            <v>=</v>
          </cell>
          <cell r="T422" t="str">
            <v>==============</v>
          </cell>
          <cell r="U422" t="str">
            <v>*</v>
          </cell>
          <cell r="AA422" t="str">
            <v>*</v>
          </cell>
          <cell r="AB422" t="str">
            <v>====</v>
          </cell>
          <cell r="AC422" t="str">
            <v>=</v>
          </cell>
          <cell r="AD422" t="str">
            <v>=============================</v>
          </cell>
          <cell r="AE422" t="str">
            <v>=</v>
          </cell>
          <cell r="AF422" t="str">
            <v>======</v>
          </cell>
          <cell r="AG422" t="str">
            <v>=</v>
          </cell>
          <cell r="AH422" t="str">
            <v>==============</v>
          </cell>
          <cell r="AI422" t="str">
            <v>=</v>
          </cell>
          <cell r="AJ422" t="str">
            <v>==============</v>
          </cell>
          <cell r="AK422" t="str">
            <v>=</v>
          </cell>
          <cell r="AL422" t="str">
            <v>==============</v>
          </cell>
          <cell r="AM422" t="str">
            <v>=</v>
          </cell>
          <cell r="AN422" t="str">
            <v>==============</v>
          </cell>
          <cell r="AO422" t="str">
            <v>=</v>
          </cell>
          <cell r="AP422" t="str">
            <v>=</v>
          </cell>
          <cell r="AQ422" t="str">
            <v>*</v>
          </cell>
        </row>
        <row r="423">
          <cell r="A423" t="str">
            <v>|</v>
          </cell>
          <cell r="C423" t="str">
            <v>|</v>
          </cell>
          <cell r="E423" t="str">
            <v>|</v>
          </cell>
          <cell r="F423" t="str">
            <v>QTDADE</v>
          </cell>
          <cell r="G423" t="str">
            <v>|</v>
          </cell>
          <cell r="H423" t="str">
            <v>QUANTIDADE</v>
          </cell>
          <cell r="I423" t="str">
            <v>|</v>
          </cell>
          <cell r="J423" t="str">
            <v>VALOR UNITARIO</v>
          </cell>
          <cell r="K423" t="str">
            <v>|</v>
          </cell>
          <cell r="L423" t="str">
            <v>VALOR TOTAL</v>
          </cell>
          <cell r="M423" t="str">
            <v>|</v>
          </cell>
          <cell r="O423" t="str">
            <v>|</v>
          </cell>
          <cell r="Q423" t="str">
            <v>|</v>
          </cell>
          <cell r="S423" t="str">
            <v>|</v>
          </cell>
          <cell r="U423" t="str">
            <v>|</v>
          </cell>
          <cell r="AA423" t="str">
            <v>|</v>
          </cell>
          <cell r="AB423" t="str">
            <v>SERVICO : JATO COM AREIA SECA SA 1</v>
          </cell>
          <cell r="AG423" t="str">
            <v>|</v>
          </cell>
          <cell r="AH423" t="str">
            <v>PROD.(m2/hr)</v>
          </cell>
          <cell r="AI423" t="str">
            <v>=</v>
          </cell>
          <cell r="AJ423">
            <v>25</v>
          </cell>
          <cell r="AM423" t="str">
            <v>|</v>
          </cell>
          <cell r="AN423" t="str">
            <v>PRAZO (meses)</v>
          </cell>
          <cell r="AO423" t="str">
            <v>=</v>
          </cell>
          <cell r="AP423">
            <v>0</v>
          </cell>
          <cell r="AQ423" t="str">
            <v>|</v>
          </cell>
        </row>
        <row r="424">
          <cell r="A424" t="str">
            <v>|</v>
          </cell>
          <cell r="B424" t="str">
            <v>ITEM</v>
          </cell>
          <cell r="C424" t="str">
            <v>|</v>
          </cell>
          <cell r="D424" t="str">
            <v>DESCRICAO</v>
          </cell>
          <cell r="E424" t="str">
            <v>|</v>
          </cell>
          <cell r="F424" t="str">
            <v>PREVISTA</v>
          </cell>
          <cell r="G424" t="str">
            <v>|</v>
          </cell>
          <cell r="H424" t="str">
            <v>SOLICITADA</v>
          </cell>
          <cell r="I424" t="str">
            <v>|</v>
          </cell>
          <cell r="J424" t="str">
            <v>(R$)</v>
          </cell>
          <cell r="K424" t="str">
            <v>|</v>
          </cell>
          <cell r="L424" t="str">
            <v>(R$)</v>
          </cell>
          <cell r="M424" t="str">
            <v>|</v>
          </cell>
          <cell r="O424" t="str">
            <v>|</v>
          </cell>
          <cell r="Q424" t="str">
            <v>|</v>
          </cell>
          <cell r="S424" t="str">
            <v>|</v>
          </cell>
          <cell r="U424" t="str">
            <v>|</v>
          </cell>
          <cell r="AA424" t="str">
            <v>|</v>
          </cell>
          <cell r="AB424" t="str">
            <v>----</v>
          </cell>
          <cell r="AC424" t="str">
            <v>-</v>
          </cell>
          <cell r="AD424" t="str">
            <v>-----------------------------</v>
          </cell>
          <cell r="AE424" t="str">
            <v>-</v>
          </cell>
          <cell r="AF424" t="str">
            <v>------</v>
          </cell>
          <cell r="AG424" t="str">
            <v>-</v>
          </cell>
          <cell r="AH424" t="str">
            <v>--------------</v>
          </cell>
          <cell r="AI424" t="str">
            <v>-</v>
          </cell>
          <cell r="AJ424" t="str">
            <v>--------------</v>
          </cell>
          <cell r="AK424" t="str">
            <v>-</v>
          </cell>
          <cell r="AL424" t="str">
            <v>--------------</v>
          </cell>
          <cell r="AM424" t="str">
            <v>-</v>
          </cell>
          <cell r="AN424" t="str">
            <v>-</v>
          </cell>
          <cell r="AO424" t="str">
            <v>-</v>
          </cell>
          <cell r="AP424" t="str">
            <v>-</v>
          </cell>
          <cell r="AQ424" t="str">
            <v>|</v>
          </cell>
        </row>
        <row r="425">
          <cell r="A425" t="str">
            <v>|</v>
          </cell>
          <cell r="B425" t="str">
            <v>----</v>
          </cell>
          <cell r="C425" t="str">
            <v>-</v>
          </cell>
          <cell r="D425" t="str">
            <v>-----------------------------</v>
          </cell>
          <cell r="E425" t="str">
            <v>-</v>
          </cell>
          <cell r="F425" t="str">
            <v>-</v>
          </cell>
          <cell r="G425" t="str">
            <v>-</v>
          </cell>
          <cell r="H425" t="str">
            <v>-</v>
          </cell>
          <cell r="I425" t="str">
            <v>-</v>
          </cell>
          <cell r="J425" t="str">
            <v>--------------</v>
          </cell>
          <cell r="K425" t="str">
            <v>-</v>
          </cell>
          <cell r="L425" t="str">
            <v>--------------</v>
          </cell>
          <cell r="M425" t="str">
            <v>-</v>
          </cell>
          <cell r="N425" t="str">
            <v>--------------</v>
          </cell>
          <cell r="O425" t="str">
            <v>-</v>
          </cell>
          <cell r="P425" t="str">
            <v>------------</v>
          </cell>
          <cell r="Q425" t="str">
            <v>-</v>
          </cell>
          <cell r="R425" t="str">
            <v>--------------</v>
          </cell>
          <cell r="S425" t="str">
            <v>-</v>
          </cell>
          <cell r="T425" t="str">
            <v>--------------</v>
          </cell>
          <cell r="U425" t="str">
            <v>|</v>
          </cell>
          <cell r="AA425" t="str">
            <v>|</v>
          </cell>
          <cell r="AC425" t="str">
            <v>|</v>
          </cell>
          <cell r="AE425" t="str">
            <v>|</v>
          </cell>
          <cell r="AG425" t="str">
            <v>|</v>
          </cell>
          <cell r="AI425" t="str">
            <v>|</v>
          </cell>
          <cell r="AJ425" t="str">
            <v>UNITARIO</v>
          </cell>
          <cell r="AK425" t="str">
            <v>|</v>
          </cell>
          <cell r="AM425" t="str">
            <v>|</v>
          </cell>
          <cell r="AN425" t="str">
            <v>R$</v>
          </cell>
          <cell r="AO425" t="str">
            <v>|</v>
          </cell>
          <cell r="AP425" t="str">
            <v>R$ TOTAL</v>
          </cell>
          <cell r="AQ425" t="str">
            <v>|</v>
          </cell>
        </row>
        <row r="426">
          <cell r="A426" t="str">
            <v>|</v>
          </cell>
          <cell r="B426" t="str">
            <v>01</v>
          </cell>
          <cell r="C426" t="str">
            <v>|</v>
          </cell>
          <cell r="D426" t="str">
            <v>ESCOVA DE ACO COM CABO</v>
          </cell>
          <cell r="E426" t="str">
            <v>|</v>
          </cell>
          <cell r="F426">
            <v>0</v>
          </cell>
          <cell r="G426" t="str">
            <v>|</v>
          </cell>
          <cell r="H426">
            <v>13</v>
          </cell>
          <cell r="I426" t="str">
            <v>|</v>
          </cell>
          <cell r="J426">
            <v>1.75</v>
          </cell>
          <cell r="K426" t="str">
            <v>|</v>
          </cell>
          <cell r="L426">
            <v>22.75</v>
          </cell>
          <cell r="M426" t="str">
            <v>|</v>
          </cell>
          <cell r="O426" t="str">
            <v>|</v>
          </cell>
          <cell r="Q426" t="str">
            <v>|</v>
          </cell>
          <cell r="S426" t="str">
            <v>|</v>
          </cell>
          <cell r="U426" t="str">
            <v>|</v>
          </cell>
          <cell r="AA426" t="str">
            <v>|</v>
          </cell>
          <cell r="AB426" t="str">
            <v>ITEM</v>
          </cell>
          <cell r="AC426" t="str">
            <v>|</v>
          </cell>
          <cell r="AD426" t="str">
            <v>DESCRICAO</v>
          </cell>
          <cell r="AE426" t="str">
            <v>|</v>
          </cell>
          <cell r="AF426" t="str">
            <v xml:space="preserve"> UNID.</v>
          </cell>
          <cell r="AG426" t="str">
            <v>|</v>
          </cell>
          <cell r="AH426" t="str">
            <v>QUANTIDADE</v>
          </cell>
          <cell r="AI426" t="str">
            <v>|</v>
          </cell>
          <cell r="AJ426" t="str">
            <v>R$ / UN.</v>
          </cell>
          <cell r="AK426" t="str">
            <v>|</v>
          </cell>
          <cell r="AL426" t="str">
            <v>MESES</v>
          </cell>
          <cell r="AM426" t="str">
            <v>|</v>
          </cell>
          <cell r="AN426" t="str">
            <v>TOTAL</v>
          </cell>
          <cell r="AO426" t="str">
            <v>|</v>
          </cell>
          <cell r="AP426" t="str">
            <v>ITEM</v>
          </cell>
          <cell r="AQ426" t="str">
            <v>|</v>
          </cell>
        </row>
        <row r="427">
          <cell r="A427" t="str">
            <v>|</v>
          </cell>
          <cell r="B427" t="str">
            <v>02</v>
          </cell>
          <cell r="C427" t="str">
            <v>|</v>
          </cell>
          <cell r="D427" t="str">
            <v>ESCOVA DE ACO SEM CABO</v>
          </cell>
          <cell r="E427" t="str">
            <v>|</v>
          </cell>
          <cell r="F427">
            <v>0</v>
          </cell>
          <cell r="G427" t="str">
            <v>|</v>
          </cell>
          <cell r="H427">
            <v>0</v>
          </cell>
          <cell r="I427" t="str">
            <v>|</v>
          </cell>
          <cell r="J427">
            <v>1.95</v>
          </cell>
          <cell r="K427" t="str">
            <v>|</v>
          </cell>
          <cell r="L427">
            <v>0</v>
          </cell>
          <cell r="M427" t="str">
            <v>|</v>
          </cell>
          <cell r="O427" t="str">
            <v>|</v>
          </cell>
          <cell r="Q427" t="str">
            <v>|</v>
          </cell>
          <cell r="S427" t="str">
            <v>|</v>
          </cell>
          <cell r="U427" t="str">
            <v>|</v>
          </cell>
          <cell r="AA427" t="str">
            <v>|</v>
          </cell>
          <cell r="AB427" t="str">
            <v>----</v>
          </cell>
          <cell r="AC427" t="str">
            <v>-</v>
          </cell>
          <cell r="AD427" t="str">
            <v>-----------------------------</v>
          </cell>
          <cell r="AE427" t="str">
            <v>-</v>
          </cell>
          <cell r="AF427" t="str">
            <v>------</v>
          </cell>
          <cell r="AG427" t="str">
            <v>-</v>
          </cell>
          <cell r="AH427" t="str">
            <v>--------------</v>
          </cell>
          <cell r="AI427" t="str">
            <v>-</v>
          </cell>
          <cell r="AJ427" t="str">
            <v>--------------</v>
          </cell>
          <cell r="AK427" t="str">
            <v>-</v>
          </cell>
          <cell r="AL427" t="str">
            <v>--------------</v>
          </cell>
          <cell r="AM427" t="str">
            <v>-</v>
          </cell>
          <cell r="AN427" t="str">
            <v>--------------</v>
          </cell>
          <cell r="AO427" t="str">
            <v>-</v>
          </cell>
          <cell r="AP427" t="str">
            <v>-</v>
          </cell>
          <cell r="AQ427" t="str">
            <v>|</v>
          </cell>
        </row>
        <row r="428">
          <cell r="A428" t="str">
            <v>|</v>
          </cell>
          <cell r="B428" t="str">
            <v>03</v>
          </cell>
          <cell r="C428" t="str">
            <v>|</v>
          </cell>
          <cell r="D428" t="str">
            <v>ESCOVA DE BRONZE COM CABO</v>
          </cell>
          <cell r="E428" t="str">
            <v>|</v>
          </cell>
          <cell r="F428">
            <v>0</v>
          </cell>
          <cell r="G428" t="str">
            <v>|</v>
          </cell>
          <cell r="H428">
            <v>0</v>
          </cell>
          <cell r="I428" t="str">
            <v>|</v>
          </cell>
          <cell r="J428">
            <v>2.75</v>
          </cell>
          <cell r="K428" t="str">
            <v>|</v>
          </cell>
          <cell r="L428">
            <v>0</v>
          </cell>
          <cell r="M428" t="str">
            <v>|</v>
          </cell>
          <cell r="O428" t="str">
            <v>|</v>
          </cell>
          <cell r="Q428" t="str">
            <v>|</v>
          </cell>
          <cell r="S428" t="str">
            <v>|</v>
          </cell>
          <cell r="U428" t="str">
            <v>|</v>
          </cell>
          <cell r="AA428" t="str">
            <v>|</v>
          </cell>
          <cell r="AB428" t="str">
            <v>01</v>
          </cell>
          <cell r="AC428" t="str">
            <v>|</v>
          </cell>
          <cell r="AD428" t="str">
            <v>MAO DE OBRA DIRETA:</v>
          </cell>
          <cell r="AE428" t="str">
            <v>|</v>
          </cell>
          <cell r="AG428" t="str">
            <v>|</v>
          </cell>
          <cell r="AI428" t="str">
            <v>|</v>
          </cell>
          <cell r="AK428" t="str">
            <v>|</v>
          </cell>
          <cell r="AM428" t="str">
            <v>|</v>
          </cell>
          <cell r="AO428" t="str">
            <v>|</v>
          </cell>
          <cell r="AP428">
            <v>0</v>
          </cell>
          <cell r="AQ428" t="str">
            <v>|</v>
          </cell>
        </row>
        <row r="429">
          <cell r="A429" t="str">
            <v>|</v>
          </cell>
          <cell r="B429" t="str">
            <v>04</v>
          </cell>
          <cell r="C429" t="str">
            <v>|</v>
          </cell>
          <cell r="D429" t="str">
            <v>CABO DE ROLO 10 cm</v>
          </cell>
          <cell r="E429" t="str">
            <v>|</v>
          </cell>
          <cell r="F429">
            <v>0</v>
          </cell>
          <cell r="G429" t="str">
            <v>|</v>
          </cell>
          <cell r="H429">
            <v>0</v>
          </cell>
          <cell r="I429" t="str">
            <v>|</v>
          </cell>
          <cell r="J429">
            <v>1.06</v>
          </cell>
          <cell r="K429" t="str">
            <v>|</v>
          </cell>
          <cell r="L429">
            <v>0</v>
          </cell>
          <cell r="M429" t="str">
            <v>|</v>
          </cell>
          <cell r="O429" t="str">
            <v>|</v>
          </cell>
          <cell r="Q429" t="str">
            <v>|</v>
          </cell>
          <cell r="S429" t="str">
            <v>|</v>
          </cell>
          <cell r="U429" t="str">
            <v>|</v>
          </cell>
          <cell r="AA429" t="str">
            <v>|</v>
          </cell>
          <cell r="AB429" t="str">
            <v>02</v>
          </cell>
          <cell r="AC429" t="str">
            <v>|</v>
          </cell>
          <cell r="AD429" t="str">
            <v xml:space="preserve">CHEFE DE EQUIPE   </v>
          </cell>
          <cell r="AE429" t="str">
            <v>|</v>
          </cell>
          <cell r="AF429" t="str">
            <v>H/mes</v>
          </cell>
          <cell r="AG429" t="str">
            <v>|</v>
          </cell>
          <cell r="AH429">
            <v>0</v>
          </cell>
          <cell r="AI429" t="str">
            <v>|</v>
          </cell>
          <cell r="AJ429">
            <v>1540</v>
          </cell>
          <cell r="AK429" t="str">
            <v>|</v>
          </cell>
          <cell r="AL429">
            <v>0</v>
          </cell>
          <cell r="AM429" t="str">
            <v>|</v>
          </cell>
          <cell r="AN429">
            <v>0</v>
          </cell>
          <cell r="AO429" t="str">
            <v>|</v>
          </cell>
          <cell r="AP429" t="str">
            <v>-</v>
          </cell>
          <cell r="AQ429" t="str">
            <v>|</v>
          </cell>
        </row>
        <row r="430">
          <cell r="A430" t="str">
            <v>|</v>
          </cell>
          <cell r="B430" t="str">
            <v>05</v>
          </cell>
          <cell r="C430" t="str">
            <v>|</v>
          </cell>
          <cell r="D430" t="str">
            <v>CABO DE ROLO 23 cm</v>
          </cell>
          <cell r="E430" t="str">
            <v>|</v>
          </cell>
          <cell r="F430">
            <v>0</v>
          </cell>
          <cell r="G430" t="str">
            <v>|</v>
          </cell>
          <cell r="H430">
            <v>0</v>
          </cell>
          <cell r="I430" t="str">
            <v>|</v>
          </cell>
          <cell r="J430">
            <v>1.06</v>
          </cell>
          <cell r="K430" t="str">
            <v>|</v>
          </cell>
          <cell r="L430">
            <v>0</v>
          </cell>
          <cell r="M430" t="str">
            <v>|</v>
          </cell>
          <cell r="O430" t="str">
            <v>|</v>
          </cell>
          <cell r="Q430" t="str">
            <v>|</v>
          </cell>
          <cell r="S430" t="str">
            <v>|</v>
          </cell>
          <cell r="U430" t="str">
            <v>|</v>
          </cell>
          <cell r="AA430" t="str">
            <v>|</v>
          </cell>
          <cell r="AB430" t="str">
            <v>03</v>
          </cell>
          <cell r="AC430" t="str">
            <v>|</v>
          </cell>
          <cell r="AD430" t="str">
            <v xml:space="preserve">          JATISTA</v>
          </cell>
          <cell r="AE430" t="str">
            <v>|</v>
          </cell>
          <cell r="AF430" t="str">
            <v>H/mes</v>
          </cell>
          <cell r="AG430" t="str">
            <v>|</v>
          </cell>
          <cell r="AH430">
            <v>0</v>
          </cell>
          <cell r="AI430" t="str">
            <v>|</v>
          </cell>
          <cell r="AJ430">
            <v>418</v>
          </cell>
          <cell r="AK430" t="str">
            <v>|</v>
          </cell>
          <cell r="AL430">
            <v>0</v>
          </cell>
          <cell r="AM430" t="str">
            <v>|</v>
          </cell>
          <cell r="AN430">
            <v>0</v>
          </cell>
          <cell r="AO430" t="str">
            <v>|</v>
          </cell>
          <cell r="AQ430" t="str">
            <v>|</v>
          </cell>
        </row>
        <row r="431">
          <cell r="A431" t="str">
            <v>|</v>
          </cell>
          <cell r="B431" t="str">
            <v>06</v>
          </cell>
          <cell r="C431" t="str">
            <v>|</v>
          </cell>
          <cell r="D431" t="str">
            <v>MARRETAS</v>
          </cell>
          <cell r="E431" t="str">
            <v>|</v>
          </cell>
          <cell r="F431">
            <v>0</v>
          </cell>
          <cell r="G431" t="str">
            <v>|</v>
          </cell>
          <cell r="H431">
            <v>5</v>
          </cell>
          <cell r="I431" t="str">
            <v>|</v>
          </cell>
          <cell r="J431">
            <v>3.1</v>
          </cell>
          <cell r="K431" t="str">
            <v>|</v>
          </cell>
          <cell r="L431">
            <v>15.5</v>
          </cell>
          <cell r="M431" t="str">
            <v>|</v>
          </cell>
          <cell r="O431" t="str">
            <v>|</v>
          </cell>
          <cell r="Q431" t="str">
            <v>|</v>
          </cell>
          <cell r="S431" t="str">
            <v>|</v>
          </cell>
          <cell r="U431" t="str">
            <v>|</v>
          </cell>
          <cell r="AA431" t="str">
            <v>|</v>
          </cell>
          <cell r="AB431" t="str">
            <v>04</v>
          </cell>
          <cell r="AC431" t="str">
            <v>|</v>
          </cell>
          <cell r="AD431" t="str">
            <v xml:space="preserve">          OPERADOR JATO</v>
          </cell>
          <cell r="AE431" t="str">
            <v>|</v>
          </cell>
          <cell r="AF431" t="str">
            <v>H/mes</v>
          </cell>
          <cell r="AG431" t="str">
            <v>|</v>
          </cell>
          <cell r="AH431">
            <v>0</v>
          </cell>
          <cell r="AI431" t="str">
            <v>|</v>
          </cell>
          <cell r="AJ431">
            <v>347.6</v>
          </cell>
          <cell r="AK431" t="str">
            <v>|</v>
          </cell>
          <cell r="AL431">
            <v>0</v>
          </cell>
          <cell r="AM431" t="str">
            <v>|</v>
          </cell>
          <cell r="AN431">
            <v>0</v>
          </cell>
          <cell r="AO431" t="str">
            <v>|</v>
          </cell>
          <cell r="AQ431" t="str">
            <v>|</v>
          </cell>
        </row>
        <row r="432">
          <cell r="A432" t="str">
            <v>|</v>
          </cell>
          <cell r="B432" t="str">
            <v>07</v>
          </cell>
          <cell r="C432" t="str">
            <v>|</v>
          </cell>
          <cell r="D432" t="str">
            <v>PICADORES ACO</v>
          </cell>
          <cell r="E432" t="str">
            <v>|</v>
          </cell>
          <cell r="F432">
            <v>0</v>
          </cell>
          <cell r="G432" t="str">
            <v>|</v>
          </cell>
          <cell r="H432">
            <v>10</v>
          </cell>
          <cell r="I432" t="str">
            <v>|</v>
          </cell>
          <cell r="J432">
            <v>3.8</v>
          </cell>
          <cell r="K432" t="str">
            <v>|</v>
          </cell>
          <cell r="L432">
            <v>38</v>
          </cell>
          <cell r="M432" t="str">
            <v>|</v>
          </cell>
          <cell r="O432" t="str">
            <v>|</v>
          </cell>
          <cell r="Q432" t="str">
            <v>|</v>
          </cell>
          <cell r="S432" t="str">
            <v>|</v>
          </cell>
          <cell r="U432" t="str">
            <v>|</v>
          </cell>
          <cell r="AA432" t="str">
            <v>|</v>
          </cell>
          <cell r="AB432" t="str">
            <v>05</v>
          </cell>
          <cell r="AC432" t="str">
            <v>|</v>
          </cell>
          <cell r="AD432" t="str">
            <v xml:space="preserve">          AJUDANTE</v>
          </cell>
          <cell r="AE432" t="str">
            <v>|</v>
          </cell>
          <cell r="AF432" t="str">
            <v>H/mes</v>
          </cell>
          <cell r="AG432" t="str">
            <v>|</v>
          </cell>
          <cell r="AH432">
            <v>0</v>
          </cell>
          <cell r="AI432" t="str">
            <v>|</v>
          </cell>
          <cell r="AJ432">
            <v>550</v>
          </cell>
          <cell r="AK432" t="str">
            <v>|</v>
          </cell>
          <cell r="AL432">
            <v>0</v>
          </cell>
          <cell r="AM432" t="str">
            <v>|</v>
          </cell>
          <cell r="AN432">
            <v>0</v>
          </cell>
          <cell r="AO432" t="str">
            <v>|</v>
          </cell>
          <cell r="AQ432" t="str">
            <v>|</v>
          </cell>
        </row>
        <row r="433">
          <cell r="A433" t="str">
            <v>|</v>
          </cell>
          <cell r="B433" t="str">
            <v>08</v>
          </cell>
          <cell r="C433" t="str">
            <v>|</v>
          </cell>
          <cell r="D433" t="str">
            <v>PICADORES BRONZE</v>
          </cell>
          <cell r="E433" t="str">
            <v>|</v>
          </cell>
          <cell r="F433">
            <v>0</v>
          </cell>
          <cell r="G433" t="str">
            <v>|</v>
          </cell>
          <cell r="H433">
            <v>0</v>
          </cell>
          <cell r="I433" t="str">
            <v>|</v>
          </cell>
          <cell r="J433">
            <v>10</v>
          </cell>
          <cell r="K433" t="str">
            <v>|</v>
          </cell>
          <cell r="L433">
            <v>0</v>
          </cell>
          <cell r="M433" t="str">
            <v>|</v>
          </cell>
          <cell r="O433" t="str">
            <v>|</v>
          </cell>
          <cell r="Q433" t="str">
            <v>|</v>
          </cell>
          <cell r="S433" t="str">
            <v>|</v>
          </cell>
          <cell r="U433" t="str">
            <v>|</v>
          </cell>
          <cell r="AA433" t="str">
            <v>|</v>
          </cell>
          <cell r="AB433" t="str">
            <v>06</v>
          </cell>
          <cell r="AC433" t="str">
            <v>|</v>
          </cell>
          <cell r="AE433" t="str">
            <v>|</v>
          </cell>
          <cell r="AF433" t="str">
            <v>-</v>
          </cell>
          <cell r="AG433" t="str">
            <v>-</v>
          </cell>
          <cell r="AH433" t="str">
            <v>-</v>
          </cell>
          <cell r="AI433" t="str">
            <v>|</v>
          </cell>
          <cell r="AK433" t="str">
            <v>|</v>
          </cell>
          <cell r="AM433" t="str">
            <v>|</v>
          </cell>
          <cell r="AO433" t="str">
            <v>|</v>
          </cell>
          <cell r="AQ433" t="str">
            <v>|</v>
          </cell>
        </row>
        <row r="434">
          <cell r="A434" t="str">
            <v>|</v>
          </cell>
          <cell r="B434" t="str">
            <v>09</v>
          </cell>
          <cell r="C434" t="str">
            <v>|</v>
          </cell>
          <cell r="D434" t="str">
            <v>RASPADORES</v>
          </cell>
          <cell r="E434" t="str">
            <v>|</v>
          </cell>
          <cell r="F434">
            <v>0</v>
          </cell>
          <cell r="G434" t="str">
            <v>|</v>
          </cell>
          <cell r="H434">
            <v>3</v>
          </cell>
          <cell r="I434" t="str">
            <v>|</v>
          </cell>
          <cell r="J434">
            <v>2.8</v>
          </cell>
          <cell r="K434" t="str">
            <v>|</v>
          </cell>
          <cell r="L434">
            <v>8.3999999999999986</v>
          </cell>
          <cell r="M434" t="str">
            <v>|</v>
          </cell>
          <cell r="O434" t="str">
            <v>|</v>
          </cell>
          <cell r="Q434" t="str">
            <v>|</v>
          </cell>
          <cell r="S434" t="str">
            <v>|</v>
          </cell>
          <cell r="U434" t="str">
            <v>|</v>
          </cell>
          <cell r="AA434" t="str">
            <v>|</v>
          </cell>
          <cell r="AB434" t="str">
            <v>07</v>
          </cell>
          <cell r="AC434" t="str">
            <v>|</v>
          </cell>
          <cell r="AD434" t="str">
            <v xml:space="preserve">                    TOTAL M.O.D.</v>
          </cell>
          <cell r="AG434" t="str">
            <v>|</v>
          </cell>
          <cell r="AH434">
            <v>0</v>
          </cell>
          <cell r="AI434" t="str">
            <v>|</v>
          </cell>
          <cell r="AK434" t="str">
            <v>|</v>
          </cell>
          <cell r="AM434" t="str">
            <v>|</v>
          </cell>
          <cell r="AO434" t="str">
            <v>|</v>
          </cell>
          <cell r="AQ434" t="str">
            <v>|</v>
          </cell>
        </row>
        <row r="435">
          <cell r="A435" t="str">
            <v>|</v>
          </cell>
          <cell r="B435" t="str">
            <v>10</v>
          </cell>
          <cell r="C435" t="str">
            <v>|</v>
          </cell>
          <cell r="D435" t="str">
            <v>ESCOVA ACO COPO</v>
          </cell>
          <cell r="E435" t="str">
            <v>|</v>
          </cell>
          <cell r="F435">
            <v>0</v>
          </cell>
          <cell r="G435" t="str">
            <v>|</v>
          </cell>
          <cell r="H435">
            <v>0</v>
          </cell>
          <cell r="I435" t="str">
            <v>|</v>
          </cell>
          <cell r="J435">
            <v>8.4</v>
          </cell>
          <cell r="K435" t="str">
            <v>|</v>
          </cell>
          <cell r="L435">
            <v>0</v>
          </cell>
          <cell r="M435" t="str">
            <v>|</v>
          </cell>
          <cell r="O435" t="str">
            <v>|</v>
          </cell>
          <cell r="Q435" t="str">
            <v>|</v>
          </cell>
          <cell r="S435" t="str">
            <v>|</v>
          </cell>
          <cell r="U435" t="str">
            <v>|</v>
          </cell>
          <cell r="AA435" t="str">
            <v>|</v>
          </cell>
          <cell r="AB435" t="str">
            <v>08</v>
          </cell>
          <cell r="AC435" t="str">
            <v>|</v>
          </cell>
          <cell r="AD435" t="str">
            <v>-----------------------------</v>
          </cell>
          <cell r="AE435" t="str">
            <v>-</v>
          </cell>
          <cell r="AF435" t="str">
            <v>------</v>
          </cell>
          <cell r="AG435" t="str">
            <v>-</v>
          </cell>
          <cell r="AH435" t="str">
            <v>--------------</v>
          </cell>
          <cell r="AI435" t="str">
            <v>-</v>
          </cell>
          <cell r="AJ435" t="str">
            <v>--------------</v>
          </cell>
          <cell r="AK435" t="str">
            <v>-</v>
          </cell>
          <cell r="AL435" t="str">
            <v>--------------</v>
          </cell>
          <cell r="AM435" t="str">
            <v>-</v>
          </cell>
          <cell r="AN435" t="str">
            <v>-</v>
          </cell>
          <cell r="AO435" t="str">
            <v>-</v>
          </cell>
          <cell r="AP435" t="str">
            <v>-</v>
          </cell>
          <cell r="AQ435" t="str">
            <v>|</v>
          </cell>
        </row>
        <row r="436">
          <cell r="A436" t="str">
            <v>|</v>
          </cell>
          <cell r="B436" t="str">
            <v>11</v>
          </cell>
          <cell r="C436" t="str">
            <v>|</v>
          </cell>
          <cell r="D436" t="str">
            <v>ESCOVA ACO BRONZE</v>
          </cell>
          <cell r="E436" t="str">
            <v>|</v>
          </cell>
          <cell r="F436">
            <v>0</v>
          </cell>
          <cell r="G436" t="str">
            <v>|</v>
          </cell>
          <cell r="H436">
            <v>0</v>
          </cell>
          <cell r="I436" t="str">
            <v>|</v>
          </cell>
          <cell r="J436">
            <v>13</v>
          </cell>
          <cell r="K436" t="str">
            <v>|</v>
          </cell>
          <cell r="L436">
            <v>0</v>
          </cell>
          <cell r="M436" t="str">
            <v>|</v>
          </cell>
          <cell r="O436" t="str">
            <v>|</v>
          </cell>
          <cell r="Q436" t="str">
            <v>|</v>
          </cell>
          <cell r="S436" t="str">
            <v>|</v>
          </cell>
          <cell r="U436" t="str">
            <v>|</v>
          </cell>
          <cell r="AA436" t="str">
            <v>|</v>
          </cell>
          <cell r="AB436" t="str">
            <v>11</v>
          </cell>
          <cell r="AC436" t="str">
            <v>|</v>
          </cell>
          <cell r="AD436" t="str">
            <v>E.P.I'S :</v>
          </cell>
          <cell r="AE436" t="str">
            <v>|</v>
          </cell>
          <cell r="AG436" t="str">
            <v>|</v>
          </cell>
          <cell r="AH436" t="str">
            <v>DURAB.(meses)</v>
          </cell>
          <cell r="AI436" t="str">
            <v>|</v>
          </cell>
          <cell r="AJ436" t="str">
            <v>QTDADE</v>
          </cell>
          <cell r="AK436" t="str">
            <v>|</v>
          </cell>
          <cell r="AL436" t="str">
            <v>R$/UN</v>
          </cell>
          <cell r="AM436" t="str">
            <v>|</v>
          </cell>
          <cell r="AO436" t="str">
            <v>|</v>
          </cell>
          <cell r="AP436">
            <v>0</v>
          </cell>
          <cell r="AQ436" t="str">
            <v>|</v>
          </cell>
        </row>
        <row r="437">
          <cell r="A437" t="str">
            <v>|</v>
          </cell>
          <cell r="B437" t="str">
            <v>12</v>
          </cell>
          <cell r="C437" t="str">
            <v>|</v>
          </cell>
          <cell r="D437" t="str">
            <v>JG AGULHA ACO - 28 pcs</v>
          </cell>
          <cell r="E437" t="str">
            <v>|</v>
          </cell>
          <cell r="F437">
            <v>0</v>
          </cell>
          <cell r="G437" t="str">
            <v>|</v>
          </cell>
          <cell r="H437">
            <v>0</v>
          </cell>
          <cell r="I437" t="str">
            <v>|</v>
          </cell>
          <cell r="J437">
            <v>25</v>
          </cell>
          <cell r="K437" t="str">
            <v>|</v>
          </cell>
          <cell r="L437">
            <v>0</v>
          </cell>
          <cell r="M437" t="str">
            <v>|</v>
          </cell>
          <cell r="O437" t="str">
            <v>|</v>
          </cell>
          <cell r="Q437" t="str">
            <v>|</v>
          </cell>
          <cell r="S437" t="str">
            <v>|</v>
          </cell>
          <cell r="U437" t="str">
            <v>|</v>
          </cell>
          <cell r="AA437" t="str">
            <v>|</v>
          </cell>
          <cell r="AB437" t="str">
            <v>12</v>
          </cell>
          <cell r="AC437" t="str">
            <v>|</v>
          </cell>
          <cell r="AE437" t="str">
            <v>|</v>
          </cell>
          <cell r="AG437" t="str">
            <v>|</v>
          </cell>
          <cell r="AH437" t="str">
            <v>--------------</v>
          </cell>
          <cell r="AI437" t="str">
            <v>|</v>
          </cell>
          <cell r="AJ437" t="str">
            <v>-</v>
          </cell>
          <cell r="AK437" t="str">
            <v>|</v>
          </cell>
          <cell r="AL437" t="str">
            <v>-</v>
          </cell>
          <cell r="AM437" t="str">
            <v>|</v>
          </cell>
          <cell r="AO437" t="str">
            <v>|</v>
          </cell>
          <cell r="AP437" t="str">
            <v>-</v>
          </cell>
          <cell r="AQ437" t="str">
            <v>|</v>
          </cell>
        </row>
        <row r="438">
          <cell r="A438" t="str">
            <v>|</v>
          </cell>
          <cell r="B438" t="str">
            <v>13</v>
          </cell>
          <cell r="C438" t="str">
            <v>|</v>
          </cell>
          <cell r="D438" t="str">
            <v>AGULHA DE BRONZE 3mm - UNID.</v>
          </cell>
          <cell r="E438" t="str">
            <v>|</v>
          </cell>
          <cell r="F438">
            <v>0</v>
          </cell>
          <cell r="G438" t="str">
            <v>|</v>
          </cell>
          <cell r="H438">
            <v>0</v>
          </cell>
          <cell r="I438" t="str">
            <v>|</v>
          </cell>
          <cell r="J438">
            <v>5.2</v>
          </cell>
          <cell r="K438" t="str">
            <v>|</v>
          </cell>
          <cell r="L438">
            <v>0</v>
          </cell>
          <cell r="M438" t="str">
            <v>|</v>
          </cell>
          <cell r="O438" t="str">
            <v>|</v>
          </cell>
          <cell r="Q438" t="str">
            <v>|</v>
          </cell>
          <cell r="S438" t="str">
            <v>|</v>
          </cell>
          <cell r="U438" t="str">
            <v>|</v>
          </cell>
          <cell r="AA438" t="str">
            <v>|</v>
          </cell>
          <cell r="AB438" t="str">
            <v>13</v>
          </cell>
          <cell r="AC438" t="str">
            <v>|</v>
          </cell>
          <cell r="AD438" t="str">
            <v xml:space="preserve">     CAPACETE PROTECAO</v>
          </cell>
          <cell r="AE438" t="str">
            <v>|</v>
          </cell>
          <cell r="AF438" t="str">
            <v>pcs.</v>
          </cell>
          <cell r="AG438" t="str">
            <v>|</v>
          </cell>
          <cell r="AH438">
            <v>6</v>
          </cell>
          <cell r="AI438" t="str">
            <v>|</v>
          </cell>
          <cell r="AJ438">
            <v>0</v>
          </cell>
          <cell r="AK438" t="str">
            <v>|</v>
          </cell>
          <cell r="AL438">
            <v>11</v>
          </cell>
          <cell r="AM438" t="str">
            <v>|</v>
          </cell>
          <cell r="AN438">
            <v>0</v>
          </cell>
          <cell r="AO438" t="str">
            <v>|</v>
          </cell>
          <cell r="AQ438" t="str">
            <v>|</v>
          </cell>
        </row>
        <row r="439">
          <cell r="A439" t="str">
            <v>|</v>
          </cell>
          <cell r="B439" t="str">
            <v>14</v>
          </cell>
          <cell r="C439" t="str">
            <v>|</v>
          </cell>
          <cell r="D439" t="str">
            <v>ESPATULA DE ACO Nr. 4</v>
          </cell>
          <cell r="E439" t="str">
            <v>|</v>
          </cell>
          <cell r="F439">
            <v>0</v>
          </cell>
          <cell r="G439" t="str">
            <v>|</v>
          </cell>
          <cell r="H439">
            <v>0</v>
          </cell>
          <cell r="I439" t="str">
            <v>|</v>
          </cell>
          <cell r="J439">
            <v>2.2400000000000002</v>
          </cell>
          <cell r="K439" t="str">
            <v>|</v>
          </cell>
          <cell r="L439">
            <v>0</v>
          </cell>
          <cell r="M439" t="str">
            <v>|</v>
          </cell>
          <cell r="O439" t="str">
            <v>|</v>
          </cell>
          <cell r="Q439" t="str">
            <v>|</v>
          </cell>
          <cell r="S439" t="str">
            <v>|</v>
          </cell>
          <cell r="U439" t="str">
            <v>|</v>
          </cell>
          <cell r="AA439" t="str">
            <v>|</v>
          </cell>
          <cell r="AB439" t="str">
            <v>14</v>
          </cell>
          <cell r="AC439" t="str">
            <v>|</v>
          </cell>
          <cell r="AD439" t="str">
            <v xml:space="preserve">     MACACAO          </v>
          </cell>
          <cell r="AE439" t="str">
            <v>|</v>
          </cell>
          <cell r="AF439" t="str">
            <v>pcs.</v>
          </cell>
          <cell r="AG439" t="str">
            <v>|</v>
          </cell>
          <cell r="AH439">
            <v>3</v>
          </cell>
          <cell r="AI439" t="str">
            <v>|</v>
          </cell>
          <cell r="AJ439">
            <v>0</v>
          </cell>
          <cell r="AK439" t="str">
            <v>|</v>
          </cell>
          <cell r="AL439">
            <v>42</v>
          </cell>
          <cell r="AM439" t="str">
            <v>|</v>
          </cell>
          <cell r="AN439">
            <v>0</v>
          </cell>
          <cell r="AO439" t="str">
            <v>|</v>
          </cell>
          <cell r="AQ439" t="str">
            <v>|</v>
          </cell>
        </row>
        <row r="440">
          <cell r="A440" t="str">
            <v>|</v>
          </cell>
          <cell r="B440" t="str">
            <v>15</v>
          </cell>
          <cell r="C440" t="str">
            <v>|</v>
          </cell>
          <cell r="D440" t="str">
            <v>ESPATULA DE ACO Nr. 6/8/10</v>
          </cell>
          <cell r="E440" t="str">
            <v>|</v>
          </cell>
          <cell r="F440">
            <v>0</v>
          </cell>
          <cell r="G440" t="str">
            <v>|</v>
          </cell>
          <cell r="H440">
            <v>0</v>
          </cell>
          <cell r="I440" t="str">
            <v>|</v>
          </cell>
          <cell r="J440">
            <v>3.23</v>
          </cell>
          <cell r="K440" t="str">
            <v>|</v>
          </cell>
          <cell r="L440">
            <v>0</v>
          </cell>
          <cell r="M440" t="str">
            <v>|</v>
          </cell>
          <cell r="O440" t="str">
            <v>|</v>
          </cell>
          <cell r="Q440" t="str">
            <v>|</v>
          </cell>
          <cell r="S440" t="str">
            <v>|</v>
          </cell>
          <cell r="U440" t="str">
            <v>|</v>
          </cell>
          <cell r="AA440" t="str">
            <v>|</v>
          </cell>
          <cell r="AB440" t="str">
            <v>15</v>
          </cell>
          <cell r="AC440" t="str">
            <v>|</v>
          </cell>
          <cell r="AD440" t="str">
            <v xml:space="preserve">     BOTA DE SEGURANCA</v>
          </cell>
          <cell r="AE440" t="str">
            <v>|</v>
          </cell>
          <cell r="AF440" t="str">
            <v>pcs.</v>
          </cell>
          <cell r="AG440" t="str">
            <v>|</v>
          </cell>
          <cell r="AH440">
            <v>3</v>
          </cell>
          <cell r="AI440" t="str">
            <v>|</v>
          </cell>
          <cell r="AJ440">
            <v>0</v>
          </cell>
          <cell r="AK440" t="str">
            <v>|</v>
          </cell>
          <cell r="AL440">
            <v>35</v>
          </cell>
          <cell r="AM440" t="str">
            <v>|</v>
          </cell>
          <cell r="AN440">
            <v>0</v>
          </cell>
          <cell r="AO440" t="str">
            <v>|</v>
          </cell>
          <cell r="AQ440" t="str">
            <v>|</v>
          </cell>
        </row>
        <row r="441">
          <cell r="A441" t="str">
            <v>|</v>
          </cell>
          <cell r="B441" t="str">
            <v>16</v>
          </cell>
          <cell r="C441" t="str">
            <v>|</v>
          </cell>
          <cell r="D441" t="str">
            <v>ESPATULA DE BRONZE</v>
          </cell>
          <cell r="E441" t="str">
            <v>|</v>
          </cell>
          <cell r="F441">
            <v>0</v>
          </cell>
          <cell r="G441" t="str">
            <v>|</v>
          </cell>
          <cell r="H441">
            <v>0</v>
          </cell>
          <cell r="I441" t="str">
            <v>|</v>
          </cell>
          <cell r="J441">
            <v>13</v>
          </cell>
          <cell r="K441" t="str">
            <v>|</v>
          </cell>
          <cell r="L441">
            <v>0</v>
          </cell>
          <cell r="M441" t="str">
            <v>|</v>
          </cell>
          <cell r="O441" t="str">
            <v>|</v>
          </cell>
          <cell r="Q441" t="str">
            <v>|</v>
          </cell>
          <cell r="S441" t="str">
            <v>|</v>
          </cell>
          <cell r="U441" t="str">
            <v>|</v>
          </cell>
          <cell r="AA441" t="str">
            <v>|</v>
          </cell>
          <cell r="AB441" t="str">
            <v>16</v>
          </cell>
          <cell r="AC441" t="str">
            <v>|</v>
          </cell>
          <cell r="AD441" t="str">
            <v xml:space="preserve">     OCULOS DE PROTECAO</v>
          </cell>
          <cell r="AE441" t="str">
            <v>|</v>
          </cell>
          <cell r="AF441" t="str">
            <v>pcs.</v>
          </cell>
          <cell r="AG441" t="str">
            <v>|</v>
          </cell>
          <cell r="AH441">
            <v>3</v>
          </cell>
          <cell r="AI441" t="str">
            <v>|</v>
          </cell>
          <cell r="AJ441">
            <v>0</v>
          </cell>
          <cell r="AK441" t="str">
            <v>|</v>
          </cell>
          <cell r="AL441">
            <v>12</v>
          </cell>
          <cell r="AM441" t="str">
            <v>|</v>
          </cell>
          <cell r="AN441">
            <v>0</v>
          </cell>
          <cell r="AO441" t="str">
            <v>|</v>
          </cell>
          <cell r="AQ441" t="str">
            <v>|</v>
          </cell>
        </row>
        <row r="442">
          <cell r="A442" t="str">
            <v>|</v>
          </cell>
          <cell r="B442" t="str">
            <v>17</v>
          </cell>
          <cell r="C442" t="str">
            <v>|</v>
          </cell>
          <cell r="D442" t="str">
            <v>BICO DE JATO</v>
          </cell>
          <cell r="E442" t="str">
            <v>|</v>
          </cell>
          <cell r="F442">
            <v>0</v>
          </cell>
          <cell r="G442" t="str">
            <v>|</v>
          </cell>
          <cell r="H442">
            <v>0</v>
          </cell>
          <cell r="I442" t="str">
            <v>|</v>
          </cell>
          <cell r="J442">
            <v>200</v>
          </cell>
          <cell r="K442" t="str">
            <v>|</v>
          </cell>
          <cell r="L442">
            <v>0</v>
          </cell>
          <cell r="M442" t="str">
            <v>|</v>
          </cell>
          <cell r="O442" t="str">
            <v>|</v>
          </cell>
          <cell r="Q442" t="str">
            <v>|</v>
          </cell>
          <cell r="S442" t="str">
            <v>|</v>
          </cell>
          <cell r="U442" t="str">
            <v>|</v>
          </cell>
          <cell r="AA442" t="str">
            <v>|</v>
          </cell>
          <cell r="AB442" t="str">
            <v>17</v>
          </cell>
          <cell r="AC442" t="str">
            <v>|</v>
          </cell>
          <cell r="AD442" t="str">
            <v xml:space="preserve">     CAPACETE JATO C/ BLUSAO</v>
          </cell>
          <cell r="AE442" t="str">
            <v>|</v>
          </cell>
          <cell r="AF442" t="str">
            <v>pcs.</v>
          </cell>
          <cell r="AG442" t="str">
            <v>|</v>
          </cell>
          <cell r="AH442">
            <v>12</v>
          </cell>
          <cell r="AI442" t="str">
            <v>|</v>
          </cell>
          <cell r="AJ442">
            <v>0</v>
          </cell>
          <cell r="AK442" t="str">
            <v>|</v>
          </cell>
          <cell r="AL442">
            <v>98</v>
          </cell>
          <cell r="AM442" t="str">
            <v>|</v>
          </cell>
          <cell r="AN442">
            <v>0</v>
          </cell>
          <cell r="AO442" t="str">
            <v>|</v>
          </cell>
          <cell r="AQ442" t="str">
            <v>|</v>
          </cell>
        </row>
        <row r="443">
          <cell r="A443" t="str">
            <v>|</v>
          </cell>
          <cell r="B443" t="str">
            <v>18</v>
          </cell>
          <cell r="C443" t="str">
            <v>|</v>
          </cell>
          <cell r="D443" t="str">
            <v>PENEIRAS PARA TINTA</v>
          </cell>
          <cell r="E443" t="str">
            <v>|</v>
          </cell>
          <cell r="F443">
            <v>0</v>
          </cell>
          <cell r="G443" t="str">
            <v>|</v>
          </cell>
          <cell r="H443">
            <v>0</v>
          </cell>
          <cell r="I443" t="str">
            <v>|</v>
          </cell>
          <cell r="J443">
            <v>3.7</v>
          </cell>
          <cell r="K443" t="str">
            <v>|</v>
          </cell>
          <cell r="L443">
            <v>0</v>
          </cell>
          <cell r="M443" t="str">
            <v>|</v>
          </cell>
          <cell r="O443" t="str">
            <v>|</v>
          </cell>
          <cell r="Q443" t="str">
            <v>|</v>
          </cell>
          <cell r="S443" t="str">
            <v>|</v>
          </cell>
          <cell r="U443" t="str">
            <v>|</v>
          </cell>
          <cell r="AA443" t="str">
            <v>|</v>
          </cell>
          <cell r="AB443" t="str">
            <v>18</v>
          </cell>
          <cell r="AC443" t="str">
            <v>|</v>
          </cell>
          <cell r="AD443" t="str">
            <v xml:space="preserve">     CAPUZ JATISTA</v>
          </cell>
          <cell r="AE443" t="str">
            <v>|</v>
          </cell>
          <cell r="AF443" t="str">
            <v>pcs.</v>
          </cell>
          <cell r="AG443" t="str">
            <v>|</v>
          </cell>
          <cell r="AH443">
            <v>6</v>
          </cell>
          <cell r="AI443" t="str">
            <v>|</v>
          </cell>
          <cell r="AJ443">
            <v>0</v>
          </cell>
          <cell r="AK443" t="str">
            <v>|</v>
          </cell>
          <cell r="AL443">
            <v>9</v>
          </cell>
          <cell r="AM443" t="str">
            <v>|</v>
          </cell>
          <cell r="AN443">
            <v>0</v>
          </cell>
          <cell r="AO443" t="str">
            <v>|</v>
          </cell>
          <cell r="AQ443" t="str">
            <v>|</v>
          </cell>
        </row>
        <row r="444">
          <cell r="A444" t="str">
            <v>|</v>
          </cell>
          <cell r="B444" t="str">
            <v>19</v>
          </cell>
          <cell r="C444" t="str">
            <v>|</v>
          </cell>
          <cell r="D444" t="str">
            <v>PENEIRAS PARA AREIA</v>
          </cell>
          <cell r="E444" t="str">
            <v>|</v>
          </cell>
          <cell r="F444">
            <v>0</v>
          </cell>
          <cell r="G444" t="str">
            <v>|</v>
          </cell>
          <cell r="H444">
            <v>0</v>
          </cell>
          <cell r="I444" t="str">
            <v>|</v>
          </cell>
          <cell r="J444">
            <v>5.8</v>
          </cell>
          <cell r="K444" t="str">
            <v>|</v>
          </cell>
          <cell r="L444">
            <v>0</v>
          </cell>
          <cell r="M444" t="str">
            <v>|</v>
          </cell>
          <cell r="O444" t="str">
            <v>|</v>
          </cell>
          <cell r="Q444" t="str">
            <v>|</v>
          </cell>
          <cell r="S444" t="str">
            <v>|</v>
          </cell>
          <cell r="U444" t="str">
            <v>|</v>
          </cell>
          <cell r="AA444" t="str">
            <v>|</v>
          </cell>
          <cell r="AB444" t="str">
            <v>19</v>
          </cell>
          <cell r="AC444" t="str">
            <v>|</v>
          </cell>
          <cell r="AD444" t="str">
            <v xml:space="preserve">     MACACAO JATISTA</v>
          </cell>
          <cell r="AE444" t="str">
            <v>|</v>
          </cell>
          <cell r="AF444" t="str">
            <v>pcs.</v>
          </cell>
          <cell r="AG444" t="str">
            <v>|</v>
          </cell>
          <cell r="AH444">
            <v>1</v>
          </cell>
          <cell r="AI444" t="str">
            <v>|</v>
          </cell>
          <cell r="AJ444">
            <v>0</v>
          </cell>
          <cell r="AK444" t="str">
            <v>|</v>
          </cell>
          <cell r="AL444">
            <v>42</v>
          </cell>
          <cell r="AM444" t="str">
            <v>|</v>
          </cell>
          <cell r="AN444">
            <v>0</v>
          </cell>
          <cell r="AO444" t="str">
            <v>|</v>
          </cell>
          <cell r="AQ444" t="str">
            <v>|</v>
          </cell>
        </row>
        <row r="445">
          <cell r="A445" t="str">
            <v>|</v>
          </cell>
          <cell r="B445" t="str">
            <v>20</v>
          </cell>
          <cell r="C445" t="str">
            <v>|</v>
          </cell>
          <cell r="D445" t="str">
            <v>PA COM CABO</v>
          </cell>
          <cell r="E445" t="str">
            <v>|</v>
          </cell>
          <cell r="F445">
            <v>0</v>
          </cell>
          <cell r="G445" t="str">
            <v>|</v>
          </cell>
          <cell r="H445">
            <v>0</v>
          </cell>
          <cell r="I445" t="str">
            <v>|</v>
          </cell>
          <cell r="J445">
            <v>7.05</v>
          </cell>
          <cell r="K445" t="str">
            <v>|</v>
          </cell>
          <cell r="L445">
            <v>0</v>
          </cell>
          <cell r="M445" t="str">
            <v>|</v>
          </cell>
          <cell r="O445" t="str">
            <v>|</v>
          </cell>
          <cell r="Q445" t="str">
            <v>|</v>
          </cell>
          <cell r="S445" t="str">
            <v>|</v>
          </cell>
          <cell r="U445" t="str">
            <v>|</v>
          </cell>
          <cell r="AA445" t="str">
            <v>|</v>
          </cell>
          <cell r="AB445" t="str">
            <v>20</v>
          </cell>
          <cell r="AC445" t="str">
            <v>|</v>
          </cell>
          <cell r="AD445" t="str">
            <v xml:space="preserve">     TORNOZELHEIRA RASPA</v>
          </cell>
          <cell r="AE445" t="str">
            <v>|</v>
          </cell>
          <cell r="AF445" t="str">
            <v>pcs.</v>
          </cell>
          <cell r="AG445" t="str">
            <v>|</v>
          </cell>
          <cell r="AH445">
            <v>1</v>
          </cell>
          <cell r="AI445" t="str">
            <v>|</v>
          </cell>
          <cell r="AJ445">
            <v>0</v>
          </cell>
          <cell r="AK445" t="str">
            <v>|</v>
          </cell>
          <cell r="AL445">
            <v>12</v>
          </cell>
          <cell r="AM445" t="str">
            <v>|</v>
          </cell>
          <cell r="AN445">
            <v>0</v>
          </cell>
          <cell r="AO445" t="str">
            <v>|</v>
          </cell>
          <cell r="AQ445" t="str">
            <v>|</v>
          </cell>
        </row>
        <row r="446">
          <cell r="A446" t="str">
            <v>|</v>
          </cell>
          <cell r="B446" t="str">
            <v>21</v>
          </cell>
          <cell r="C446" t="str">
            <v>|</v>
          </cell>
          <cell r="D446" t="str">
            <v>ENXADA COM CABO</v>
          </cell>
          <cell r="E446" t="str">
            <v>|</v>
          </cell>
          <cell r="F446">
            <v>0</v>
          </cell>
          <cell r="G446" t="str">
            <v>|</v>
          </cell>
          <cell r="H446">
            <v>0</v>
          </cell>
          <cell r="I446" t="str">
            <v>|</v>
          </cell>
          <cell r="J446">
            <v>6.18</v>
          </cell>
          <cell r="K446" t="str">
            <v>|</v>
          </cell>
          <cell r="L446">
            <v>0</v>
          </cell>
          <cell r="M446" t="str">
            <v>|</v>
          </cell>
          <cell r="O446" t="str">
            <v>|</v>
          </cell>
          <cell r="Q446" t="str">
            <v>|</v>
          </cell>
          <cell r="S446" t="str">
            <v>|</v>
          </cell>
          <cell r="U446" t="str">
            <v>|</v>
          </cell>
          <cell r="AA446" t="str">
            <v>|</v>
          </cell>
          <cell r="AB446" t="str">
            <v>21</v>
          </cell>
          <cell r="AC446" t="str">
            <v>|</v>
          </cell>
          <cell r="AD446" t="str">
            <v xml:space="preserve">     AVENTAL RASPA</v>
          </cell>
          <cell r="AE446" t="str">
            <v>|</v>
          </cell>
          <cell r="AF446" t="str">
            <v>pcs.</v>
          </cell>
          <cell r="AG446" t="str">
            <v>|</v>
          </cell>
          <cell r="AH446">
            <v>3</v>
          </cell>
          <cell r="AI446" t="str">
            <v>|</v>
          </cell>
          <cell r="AJ446">
            <v>0</v>
          </cell>
          <cell r="AK446" t="str">
            <v>|</v>
          </cell>
          <cell r="AL446">
            <v>12</v>
          </cell>
          <cell r="AM446" t="str">
            <v>|</v>
          </cell>
          <cell r="AN446">
            <v>0</v>
          </cell>
          <cell r="AO446" t="str">
            <v>|</v>
          </cell>
          <cell r="AQ446" t="str">
            <v>|</v>
          </cell>
        </row>
        <row r="447">
          <cell r="A447" t="str">
            <v>|</v>
          </cell>
          <cell r="B447" t="str">
            <v>22</v>
          </cell>
          <cell r="C447" t="str">
            <v>|</v>
          </cell>
          <cell r="D447" t="str">
            <v>ENGATE RAPIDO ESPIGAO</v>
          </cell>
          <cell r="E447" t="str">
            <v>|</v>
          </cell>
          <cell r="F447">
            <v>0</v>
          </cell>
          <cell r="G447" t="str">
            <v>|</v>
          </cell>
          <cell r="H447">
            <v>0</v>
          </cell>
          <cell r="I447" t="str">
            <v>|</v>
          </cell>
          <cell r="J447">
            <v>4.8</v>
          </cell>
          <cell r="K447" t="str">
            <v>|</v>
          </cell>
          <cell r="L447">
            <v>0</v>
          </cell>
          <cell r="M447" t="str">
            <v>|</v>
          </cell>
          <cell r="O447" t="str">
            <v>|</v>
          </cell>
          <cell r="Q447" t="str">
            <v>|</v>
          </cell>
          <cell r="S447" t="str">
            <v>|</v>
          </cell>
          <cell r="U447" t="str">
            <v>|</v>
          </cell>
          <cell r="AA447" t="str">
            <v>|</v>
          </cell>
          <cell r="AB447" t="str">
            <v>22</v>
          </cell>
          <cell r="AC447" t="str">
            <v>|</v>
          </cell>
          <cell r="AD447" t="str">
            <v xml:space="preserve">     MANGA RASPA</v>
          </cell>
          <cell r="AE447" t="str">
            <v>|</v>
          </cell>
          <cell r="AF447" t="str">
            <v>pcs.</v>
          </cell>
          <cell r="AG447" t="str">
            <v>|</v>
          </cell>
          <cell r="AH447">
            <v>1</v>
          </cell>
          <cell r="AI447" t="str">
            <v>|</v>
          </cell>
          <cell r="AJ447">
            <v>0</v>
          </cell>
          <cell r="AK447" t="str">
            <v>|</v>
          </cell>
          <cell r="AL447">
            <v>12</v>
          </cell>
          <cell r="AM447" t="str">
            <v>|</v>
          </cell>
          <cell r="AN447">
            <v>0</v>
          </cell>
          <cell r="AO447" t="str">
            <v>|</v>
          </cell>
          <cell r="AQ447" t="str">
            <v>|</v>
          </cell>
        </row>
        <row r="448">
          <cell r="A448" t="str">
            <v>|</v>
          </cell>
          <cell r="B448" t="str">
            <v>23</v>
          </cell>
          <cell r="C448" t="str">
            <v>|</v>
          </cell>
          <cell r="D448" t="str">
            <v>ENGATE RAPIDO ROSCA</v>
          </cell>
          <cell r="E448" t="str">
            <v>|</v>
          </cell>
          <cell r="F448">
            <v>0</v>
          </cell>
          <cell r="G448" t="str">
            <v>|</v>
          </cell>
          <cell r="H448">
            <v>0</v>
          </cell>
          <cell r="I448" t="str">
            <v>|</v>
          </cell>
          <cell r="J448">
            <v>4.8</v>
          </cell>
          <cell r="K448" t="str">
            <v>|</v>
          </cell>
          <cell r="L448">
            <v>0</v>
          </cell>
          <cell r="M448" t="str">
            <v>|</v>
          </cell>
          <cell r="O448" t="str">
            <v>|</v>
          </cell>
          <cell r="Q448" t="str">
            <v>|</v>
          </cell>
          <cell r="S448" t="str">
            <v>|</v>
          </cell>
          <cell r="U448" t="str">
            <v>|</v>
          </cell>
          <cell r="AA448" t="str">
            <v>|</v>
          </cell>
          <cell r="AB448" t="str">
            <v>23</v>
          </cell>
          <cell r="AC448" t="str">
            <v>|</v>
          </cell>
          <cell r="AD448" t="str">
            <v xml:space="preserve">     PERNEIRA RASPA</v>
          </cell>
          <cell r="AE448" t="str">
            <v>|</v>
          </cell>
          <cell r="AF448" t="str">
            <v>pcs.</v>
          </cell>
          <cell r="AG448" t="str">
            <v>|</v>
          </cell>
          <cell r="AH448">
            <v>1</v>
          </cell>
          <cell r="AI448" t="str">
            <v>|</v>
          </cell>
          <cell r="AJ448">
            <v>0</v>
          </cell>
          <cell r="AK448" t="str">
            <v>|</v>
          </cell>
          <cell r="AL448">
            <v>12</v>
          </cell>
          <cell r="AM448" t="str">
            <v>|</v>
          </cell>
          <cell r="AN448">
            <v>0</v>
          </cell>
          <cell r="AO448" t="str">
            <v>|</v>
          </cell>
          <cell r="AQ448" t="str">
            <v>|</v>
          </cell>
        </row>
        <row r="449">
          <cell r="A449" t="str">
            <v>|</v>
          </cell>
          <cell r="B449" t="str">
            <v>24</v>
          </cell>
          <cell r="C449" t="str">
            <v>|</v>
          </cell>
          <cell r="D449" t="str">
            <v>EMENDA MANGUEIRA 1.1/4"</v>
          </cell>
          <cell r="E449" t="str">
            <v>|</v>
          </cell>
          <cell r="F449">
            <v>0</v>
          </cell>
          <cell r="G449" t="str">
            <v>|</v>
          </cell>
          <cell r="H449">
            <v>0</v>
          </cell>
          <cell r="I449" t="str">
            <v>|</v>
          </cell>
          <cell r="J449">
            <v>4</v>
          </cell>
          <cell r="K449" t="str">
            <v>|</v>
          </cell>
          <cell r="L449">
            <v>0</v>
          </cell>
          <cell r="M449" t="str">
            <v>|</v>
          </cell>
          <cell r="O449" t="str">
            <v>|</v>
          </cell>
          <cell r="Q449" t="str">
            <v>|</v>
          </cell>
          <cell r="S449" t="str">
            <v>|</v>
          </cell>
          <cell r="U449" t="str">
            <v>|</v>
          </cell>
          <cell r="AA449" t="str">
            <v>|</v>
          </cell>
          <cell r="AB449" t="str">
            <v>24</v>
          </cell>
          <cell r="AC449" t="str">
            <v>|</v>
          </cell>
          <cell r="AD449" t="str">
            <v xml:space="preserve">     LUVA RASPA CANO LONGO</v>
          </cell>
          <cell r="AE449" t="str">
            <v>|</v>
          </cell>
          <cell r="AF449" t="str">
            <v>pcs.</v>
          </cell>
          <cell r="AG449" t="str">
            <v>|</v>
          </cell>
          <cell r="AH449">
            <v>1</v>
          </cell>
          <cell r="AI449" t="str">
            <v>|</v>
          </cell>
          <cell r="AJ449">
            <v>0</v>
          </cell>
          <cell r="AK449" t="str">
            <v>|</v>
          </cell>
          <cell r="AL449">
            <v>8</v>
          </cell>
          <cell r="AM449" t="str">
            <v>|</v>
          </cell>
          <cell r="AN449">
            <v>0</v>
          </cell>
          <cell r="AO449" t="str">
            <v>|</v>
          </cell>
          <cell r="AQ449" t="str">
            <v>|</v>
          </cell>
        </row>
        <row r="450">
          <cell r="A450" t="str">
            <v>|</v>
          </cell>
          <cell r="B450" t="str">
            <v>25</v>
          </cell>
          <cell r="C450" t="str">
            <v>|</v>
          </cell>
          <cell r="D450" t="str">
            <v>PORTA BICO</v>
          </cell>
          <cell r="E450" t="str">
            <v>|</v>
          </cell>
          <cell r="F450">
            <v>0</v>
          </cell>
          <cell r="G450" t="str">
            <v>|</v>
          </cell>
          <cell r="H450">
            <v>0</v>
          </cell>
          <cell r="I450" t="str">
            <v>|</v>
          </cell>
          <cell r="J450">
            <v>6</v>
          </cell>
          <cell r="K450" t="str">
            <v>|</v>
          </cell>
          <cell r="L450">
            <v>0</v>
          </cell>
          <cell r="M450" t="str">
            <v>|</v>
          </cell>
          <cell r="O450" t="str">
            <v>|</v>
          </cell>
          <cell r="Q450" t="str">
            <v>|</v>
          </cell>
          <cell r="S450" t="str">
            <v>|</v>
          </cell>
          <cell r="U450" t="str">
            <v>|</v>
          </cell>
          <cell r="AA450" t="str">
            <v>|</v>
          </cell>
          <cell r="AB450" t="str">
            <v>25</v>
          </cell>
          <cell r="AC450" t="str">
            <v>|</v>
          </cell>
          <cell r="AD450" t="str">
            <v xml:space="preserve">     BOTA SEGURANCA JATISTA</v>
          </cell>
          <cell r="AE450" t="str">
            <v>|</v>
          </cell>
          <cell r="AF450" t="str">
            <v>pcs.</v>
          </cell>
          <cell r="AG450" t="str">
            <v>|</v>
          </cell>
          <cell r="AH450">
            <v>2</v>
          </cell>
          <cell r="AI450" t="str">
            <v>|</v>
          </cell>
          <cell r="AJ450">
            <v>0</v>
          </cell>
          <cell r="AK450" t="str">
            <v>|</v>
          </cell>
          <cell r="AL450">
            <v>35</v>
          </cell>
          <cell r="AM450" t="str">
            <v>|</v>
          </cell>
          <cell r="AN450">
            <v>0</v>
          </cell>
          <cell r="AO450" t="str">
            <v>|</v>
          </cell>
          <cell r="AQ450" t="str">
            <v>|</v>
          </cell>
        </row>
        <row r="451">
          <cell r="A451" t="str">
            <v>|</v>
          </cell>
          <cell r="B451" t="str">
            <v>26</v>
          </cell>
          <cell r="C451" t="str">
            <v>|</v>
          </cell>
          <cell r="D451" t="str">
            <v>CONEXOES DIVERSAS</v>
          </cell>
          <cell r="E451" t="str">
            <v>|</v>
          </cell>
          <cell r="F451">
            <v>0</v>
          </cell>
          <cell r="G451" t="str">
            <v>|</v>
          </cell>
          <cell r="H451">
            <v>0</v>
          </cell>
          <cell r="I451" t="str">
            <v>|</v>
          </cell>
          <cell r="J451">
            <v>3.5</v>
          </cell>
          <cell r="K451" t="str">
            <v>|</v>
          </cell>
          <cell r="L451">
            <v>0</v>
          </cell>
          <cell r="M451" t="str">
            <v>|</v>
          </cell>
          <cell r="O451" t="str">
            <v>|</v>
          </cell>
          <cell r="Q451" t="str">
            <v>|</v>
          </cell>
          <cell r="S451" t="str">
            <v>|</v>
          </cell>
          <cell r="U451" t="str">
            <v>|</v>
          </cell>
          <cell r="AA451" t="str">
            <v>|</v>
          </cell>
          <cell r="AB451" t="str">
            <v>26</v>
          </cell>
          <cell r="AC451" t="str">
            <v>|</v>
          </cell>
          <cell r="AE451" t="str">
            <v>|</v>
          </cell>
          <cell r="AG451" t="str">
            <v>|</v>
          </cell>
          <cell r="AI451" t="str">
            <v>|</v>
          </cell>
          <cell r="AK451" t="str">
            <v>|</v>
          </cell>
          <cell r="AM451" t="str">
            <v>|</v>
          </cell>
          <cell r="AN451">
            <v>0</v>
          </cell>
          <cell r="AO451" t="str">
            <v>|</v>
          </cell>
          <cell r="AQ451" t="str">
            <v>|</v>
          </cell>
        </row>
        <row r="452">
          <cell r="A452" t="str">
            <v>|</v>
          </cell>
          <cell r="B452" t="str">
            <v>27</v>
          </cell>
          <cell r="C452" t="str">
            <v>|</v>
          </cell>
          <cell r="D452" t="str">
            <v>HOLOFOTES</v>
          </cell>
          <cell r="E452" t="str">
            <v>|</v>
          </cell>
          <cell r="F452">
            <v>0</v>
          </cell>
          <cell r="G452" t="str">
            <v>|</v>
          </cell>
          <cell r="H452">
            <v>6</v>
          </cell>
          <cell r="I452" t="str">
            <v>|</v>
          </cell>
          <cell r="J452">
            <v>280</v>
          </cell>
          <cell r="K452" t="str">
            <v>|</v>
          </cell>
          <cell r="L452">
            <v>1680</v>
          </cell>
          <cell r="M452" t="str">
            <v>|</v>
          </cell>
          <cell r="O452" t="str">
            <v>|</v>
          </cell>
          <cell r="Q452" t="str">
            <v>|</v>
          </cell>
          <cell r="S452" t="str">
            <v>|</v>
          </cell>
          <cell r="U452" t="str">
            <v>|</v>
          </cell>
          <cell r="AA452" t="str">
            <v>|</v>
          </cell>
          <cell r="AB452" t="str">
            <v>27</v>
          </cell>
          <cell r="AC452" t="str">
            <v>|</v>
          </cell>
          <cell r="AE452" t="str">
            <v>|</v>
          </cell>
          <cell r="AG452" t="str">
            <v>|</v>
          </cell>
          <cell r="AI452" t="str">
            <v>|</v>
          </cell>
          <cell r="AK452" t="str">
            <v>|</v>
          </cell>
          <cell r="AM452" t="str">
            <v>|</v>
          </cell>
          <cell r="AN452">
            <v>0</v>
          </cell>
          <cell r="AO452" t="str">
            <v>|</v>
          </cell>
          <cell r="AQ452" t="str">
            <v>|</v>
          </cell>
        </row>
        <row r="453">
          <cell r="A453" t="str">
            <v>|</v>
          </cell>
          <cell r="B453" t="str">
            <v>28</v>
          </cell>
          <cell r="C453" t="str">
            <v>|</v>
          </cell>
          <cell r="D453" t="str">
            <v>CABOS ELETRICOS</v>
          </cell>
          <cell r="E453" t="str">
            <v>|</v>
          </cell>
          <cell r="F453">
            <v>0</v>
          </cell>
          <cell r="G453" t="str">
            <v>|</v>
          </cell>
          <cell r="H453">
            <v>500</v>
          </cell>
          <cell r="I453" t="str">
            <v>|</v>
          </cell>
          <cell r="J453">
            <v>6</v>
          </cell>
          <cell r="K453" t="str">
            <v>|</v>
          </cell>
          <cell r="L453">
            <v>3000</v>
          </cell>
          <cell r="M453" t="str">
            <v>|</v>
          </cell>
          <cell r="O453" t="str">
            <v>|</v>
          </cell>
          <cell r="Q453" t="str">
            <v>|</v>
          </cell>
          <cell r="S453" t="str">
            <v>|</v>
          </cell>
          <cell r="U453" t="str">
            <v>|</v>
          </cell>
          <cell r="AA453" t="str">
            <v>|</v>
          </cell>
          <cell r="AB453" t="str">
            <v>28</v>
          </cell>
          <cell r="AC453" t="str">
            <v>|</v>
          </cell>
          <cell r="AD453" t="str">
            <v>-----------------------------</v>
          </cell>
          <cell r="AE453" t="str">
            <v>-</v>
          </cell>
          <cell r="AF453" t="str">
            <v>------</v>
          </cell>
          <cell r="AG453" t="str">
            <v>-</v>
          </cell>
          <cell r="AH453" t="str">
            <v>--------------</v>
          </cell>
          <cell r="AI453" t="str">
            <v>-</v>
          </cell>
          <cell r="AJ453" t="str">
            <v>--------------</v>
          </cell>
          <cell r="AK453" t="str">
            <v>-</v>
          </cell>
          <cell r="AL453" t="str">
            <v>--------------</v>
          </cell>
          <cell r="AM453" t="str">
            <v>-</v>
          </cell>
          <cell r="AN453" t="str">
            <v>-</v>
          </cell>
          <cell r="AO453" t="str">
            <v>-</v>
          </cell>
          <cell r="AP453" t="str">
            <v>-</v>
          </cell>
          <cell r="AQ453" t="str">
            <v>|</v>
          </cell>
        </row>
        <row r="454">
          <cell r="A454" t="str">
            <v>|</v>
          </cell>
          <cell r="B454" t="str">
            <v>29</v>
          </cell>
          <cell r="C454" t="str">
            <v>|</v>
          </cell>
          <cell r="D454" t="str">
            <v>TUBOS ALVENIUS (mts)</v>
          </cell>
          <cell r="E454" t="str">
            <v>|</v>
          </cell>
          <cell r="F454">
            <v>0</v>
          </cell>
          <cell r="G454" t="str">
            <v>|</v>
          </cell>
          <cell r="H454">
            <v>0</v>
          </cell>
          <cell r="I454" t="str">
            <v>|</v>
          </cell>
          <cell r="J454">
            <v>16.54</v>
          </cell>
          <cell r="K454" t="str">
            <v>|</v>
          </cell>
          <cell r="L454">
            <v>0</v>
          </cell>
          <cell r="M454" t="str">
            <v>|</v>
          </cell>
          <cell r="O454" t="str">
            <v>|</v>
          </cell>
          <cell r="Q454" t="str">
            <v>|</v>
          </cell>
          <cell r="S454" t="str">
            <v>|</v>
          </cell>
          <cell r="U454" t="str">
            <v>|</v>
          </cell>
          <cell r="AA454" t="str">
            <v>|</v>
          </cell>
          <cell r="AB454" t="str">
            <v>29</v>
          </cell>
          <cell r="AC454" t="str">
            <v>|</v>
          </cell>
          <cell r="AD454" t="str">
            <v>DESPESAS ADMINISTRATIVAS :</v>
          </cell>
          <cell r="AE454" t="str">
            <v>|</v>
          </cell>
          <cell r="AG454" t="str">
            <v>|</v>
          </cell>
          <cell r="AI454" t="str">
            <v>|</v>
          </cell>
          <cell r="AK454" t="str">
            <v>|</v>
          </cell>
          <cell r="AM454" t="str">
            <v>|</v>
          </cell>
          <cell r="AO454" t="str">
            <v>|</v>
          </cell>
          <cell r="AP454">
            <v>0</v>
          </cell>
          <cell r="AQ454" t="str">
            <v>|</v>
          </cell>
        </row>
        <row r="455">
          <cell r="A455" t="str">
            <v>|</v>
          </cell>
          <cell r="B455" t="str">
            <v>30</v>
          </cell>
          <cell r="C455" t="str">
            <v>|</v>
          </cell>
          <cell r="D455" t="str">
            <v>ABRACADEIRAS ALVENIUS</v>
          </cell>
          <cell r="E455" t="str">
            <v>|</v>
          </cell>
          <cell r="F455">
            <v>0</v>
          </cell>
          <cell r="G455" t="str">
            <v>|</v>
          </cell>
          <cell r="H455">
            <v>0</v>
          </cell>
          <cell r="I455" t="str">
            <v>|</v>
          </cell>
          <cell r="J455">
            <v>9.44</v>
          </cell>
          <cell r="K455" t="str">
            <v>|</v>
          </cell>
          <cell r="L455">
            <v>0</v>
          </cell>
          <cell r="M455" t="str">
            <v>|</v>
          </cell>
          <cell r="O455" t="str">
            <v>|</v>
          </cell>
          <cell r="Q455" t="str">
            <v>|</v>
          </cell>
          <cell r="S455" t="str">
            <v>|</v>
          </cell>
          <cell r="U455" t="str">
            <v>|</v>
          </cell>
          <cell r="AA455" t="str">
            <v>|</v>
          </cell>
          <cell r="AB455" t="str">
            <v>30</v>
          </cell>
          <cell r="AC455" t="str">
            <v>|</v>
          </cell>
          <cell r="AD455" t="str">
            <v xml:space="preserve">          CAFE' MANHA</v>
          </cell>
          <cell r="AE455" t="str">
            <v>|</v>
          </cell>
          <cell r="AF455" t="str">
            <v>un/mes</v>
          </cell>
          <cell r="AG455" t="str">
            <v>|</v>
          </cell>
          <cell r="AH455">
            <v>0</v>
          </cell>
          <cell r="AI455" t="str">
            <v>|</v>
          </cell>
          <cell r="AJ455">
            <v>5</v>
          </cell>
          <cell r="AK455" t="str">
            <v>|</v>
          </cell>
          <cell r="AL455">
            <v>0</v>
          </cell>
          <cell r="AM455" t="str">
            <v>|</v>
          </cell>
          <cell r="AN455">
            <v>0</v>
          </cell>
          <cell r="AO455" t="str">
            <v>|</v>
          </cell>
          <cell r="AP455" t="str">
            <v>-</v>
          </cell>
          <cell r="AQ455" t="str">
            <v>|</v>
          </cell>
        </row>
        <row r="456">
          <cell r="A456" t="str">
            <v>|</v>
          </cell>
          <cell r="B456" t="str">
            <v>31</v>
          </cell>
          <cell r="C456" t="str">
            <v>|</v>
          </cell>
          <cell r="D456" t="str">
            <v>CARRINHO DE MAO</v>
          </cell>
          <cell r="E456" t="str">
            <v>|</v>
          </cell>
          <cell r="F456">
            <v>0</v>
          </cell>
          <cell r="G456" t="str">
            <v>|</v>
          </cell>
          <cell r="H456">
            <v>4</v>
          </cell>
          <cell r="I456" t="str">
            <v>|</v>
          </cell>
          <cell r="J456">
            <v>50</v>
          </cell>
          <cell r="K456" t="str">
            <v>|</v>
          </cell>
          <cell r="L456">
            <v>200</v>
          </cell>
          <cell r="M456" t="str">
            <v>|</v>
          </cell>
          <cell r="O456" t="str">
            <v>|</v>
          </cell>
          <cell r="Q456" t="str">
            <v>|</v>
          </cell>
          <cell r="S456" t="str">
            <v>|</v>
          </cell>
          <cell r="U456" t="str">
            <v>|</v>
          </cell>
          <cell r="AA456" t="str">
            <v>|</v>
          </cell>
          <cell r="AB456" t="str">
            <v>31</v>
          </cell>
          <cell r="AC456" t="str">
            <v>|</v>
          </cell>
          <cell r="AD456" t="str">
            <v xml:space="preserve">          REFEICAO (ALMOCO)</v>
          </cell>
          <cell r="AE456" t="str">
            <v>|</v>
          </cell>
          <cell r="AF456" t="str">
            <v>un/mes</v>
          </cell>
          <cell r="AG456" t="str">
            <v>|</v>
          </cell>
          <cell r="AH456">
            <v>0</v>
          </cell>
          <cell r="AI456" t="str">
            <v>|</v>
          </cell>
          <cell r="AJ456">
            <v>10</v>
          </cell>
          <cell r="AK456" t="str">
            <v>|</v>
          </cell>
          <cell r="AL456">
            <v>0</v>
          </cell>
          <cell r="AM456" t="str">
            <v>|</v>
          </cell>
          <cell r="AN456">
            <v>0</v>
          </cell>
          <cell r="AO456" t="str">
            <v>|</v>
          </cell>
          <cell r="AQ456" t="str">
            <v>|</v>
          </cell>
        </row>
        <row r="457">
          <cell r="A457" t="str">
            <v>|</v>
          </cell>
          <cell r="B457" t="str">
            <v>32</v>
          </cell>
          <cell r="C457" t="str">
            <v>|</v>
          </cell>
          <cell r="D457" t="str">
            <v>ARCO DE SERRA</v>
          </cell>
          <cell r="E457" t="str">
            <v>|</v>
          </cell>
          <cell r="F457">
            <v>0</v>
          </cell>
          <cell r="G457" t="str">
            <v>|</v>
          </cell>
          <cell r="H457">
            <v>0</v>
          </cell>
          <cell r="I457" t="str">
            <v>|</v>
          </cell>
          <cell r="J457">
            <v>4.09</v>
          </cell>
          <cell r="K457" t="str">
            <v>|</v>
          </cell>
          <cell r="L457">
            <v>0</v>
          </cell>
          <cell r="M457" t="str">
            <v>|</v>
          </cell>
          <cell r="O457" t="str">
            <v>|</v>
          </cell>
          <cell r="Q457" t="str">
            <v>|</v>
          </cell>
          <cell r="S457" t="str">
            <v>|</v>
          </cell>
          <cell r="U457" t="str">
            <v>|</v>
          </cell>
          <cell r="AA457" t="str">
            <v>|</v>
          </cell>
          <cell r="AB457" t="str">
            <v>32</v>
          </cell>
          <cell r="AC457" t="str">
            <v>|</v>
          </cell>
          <cell r="AD457" t="str">
            <v xml:space="preserve">          REFEICAO (JANTA)</v>
          </cell>
          <cell r="AE457" t="str">
            <v>|</v>
          </cell>
          <cell r="AF457" t="str">
            <v>un/mes</v>
          </cell>
          <cell r="AG457" t="str">
            <v>|</v>
          </cell>
          <cell r="AI457" t="str">
            <v>|</v>
          </cell>
          <cell r="AJ457">
            <v>10</v>
          </cell>
          <cell r="AK457" t="str">
            <v>|</v>
          </cell>
          <cell r="AL457">
            <v>0</v>
          </cell>
          <cell r="AM457" t="str">
            <v>|</v>
          </cell>
          <cell r="AN457">
            <v>0</v>
          </cell>
          <cell r="AO457" t="str">
            <v>|</v>
          </cell>
          <cell r="AQ457" t="str">
            <v>|</v>
          </cell>
        </row>
        <row r="458">
          <cell r="A458" t="str">
            <v>|</v>
          </cell>
          <cell r="B458" t="str">
            <v>33</v>
          </cell>
          <cell r="C458" t="str">
            <v>|</v>
          </cell>
          <cell r="D458" t="str">
            <v>SERRA DE AÇO</v>
          </cell>
          <cell r="E458" t="str">
            <v>|</v>
          </cell>
          <cell r="F458">
            <v>0</v>
          </cell>
          <cell r="G458" t="str">
            <v>|</v>
          </cell>
          <cell r="H458">
            <v>0</v>
          </cell>
          <cell r="I458" t="str">
            <v>|</v>
          </cell>
          <cell r="J458">
            <v>1.33</v>
          </cell>
          <cell r="K458" t="str">
            <v>|</v>
          </cell>
          <cell r="L458">
            <v>0</v>
          </cell>
          <cell r="M458" t="str">
            <v>|</v>
          </cell>
          <cell r="O458" t="str">
            <v>|</v>
          </cell>
          <cell r="Q458" t="str">
            <v>|</v>
          </cell>
          <cell r="S458" t="str">
            <v>|</v>
          </cell>
          <cell r="U458" t="str">
            <v>|</v>
          </cell>
          <cell r="AA458" t="str">
            <v>|</v>
          </cell>
          <cell r="AB458" t="str">
            <v>33</v>
          </cell>
          <cell r="AC458" t="str">
            <v>|</v>
          </cell>
          <cell r="AE458" t="str">
            <v>|</v>
          </cell>
          <cell r="AG458" t="str">
            <v>|</v>
          </cell>
          <cell r="AI458" t="str">
            <v>|</v>
          </cell>
          <cell r="AK458" t="str">
            <v>|</v>
          </cell>
          <cell r="AL458">
            <v>0</v>
          </cell>
          <cell r="AM458" t="str">
            <v>|</v>
          </cell>
          <cell r="AN458">
            <v>0</v>
          </cell>
          <cell r="AO458" t="str">
            <v>|</v>
          </cell>
          <cell r="AQ458" t="str">
            <v>|</v>
          </cell>
        </row>
        <row r="459">
          <cell r="A459" t="str">
            <v>|</v>
          </cell>
          <cell r="B459" t="str">
            <v>34</v>
          </cell>
          <cell r="C459" t="str">
            <v>|</v>
          </cell>
          <cell r="D459" t="str">
            <v>TRENA DE AÇO 2,00M</v>
          </cell>
          <cell r="E459" t="str">
            <v>|</v>
          </cell>
          <cell r="F459">
            <v>0</v>
          </cell>
          <cell r="G459" t="str">
            <v>|</v>
          </cell>
          <cell r="H459">
            <v>0</v>
          </cell>
          <cell r="I459" t="str">
            <v>|</v>
          </cell>
          <cell r="J459">
            <v>2.5</v>
          </cell>
          <cell r="K459" t="str">
            <v>|</v>
          </cell>
          <cell r="L459">
            <v>0</v>
          </cell>
          <cell r="M459" t="str">
            <v>|</v>
          </cell>
          <cell r="O459" t="str">
            <v>|</v>
          </cell>
          <cell r="Q459" t="str">
            <v>|</v>
          </cell>
          <cell r="S459" t="str">
            <v>|</v>
          </cell>
          <cell r="U459" t="str">
            <v>|</v>
          </cell>
          <cell r="AA459" t="str">
            <v>|</v>
          </cell>
          <cell r="AB459" t="str">
            <v>34</v>
          </cell>
          <cell r="AC459" t="str">
            <v>|</v>
          </cell>
          <cell r="AE459" t="str">
            <v>|</v>
          </cell>
          <cell r="AG459" t="str">
            <v>|</v>
          </cell>
          <cell r="AI459" t="str">
            <v>|</v>
          </cell>
          <cell r="AK459" t="str">
            <v>|</v>
          </cell>
          <cell r="AL459">
            <v>0</v>
          </cell>
          <cell r="AM459" t="str">
            <v>|</v>
          </cell>
          <cell r="AN459">
            <v>0</v>
          </cell>
          <cell r="AO459" t="str">
            <v>|</v>
          </cell>
          <cell r="AQ459" t="str">
            <v>|</v>
          </cell>
        </row>
        <row r="460">
          <cell r="A460" t="str">
            <v>|</v>
          </cell>
          <cell r="B460" t="str">
            <v>35</v>
          </cell>
          <cell r="C460" t="str">
            <v>|</v>
          </cell>
          <cell r="D460" t="str">
            <v>TRENA DE AÇO 30M</v>
          </cell>
          <cell r="E460" t="str">
            <v>|</v>
          </cell>
          <cell r="F460">
            <v>0</v>
          </cell>
          <cell r="G460" t="str">
            <v>|</v>
          </cell>
          <cell r="H460">
            <v>0</v>
          </cell>
          <cell r="I460" t="str">
            <v>|</v>
          </cell>
          <cell r="J460">
            <v>33.5</v>
          </cell>
          <cell r="K460" t="str">
            <v>|</v>
          </cell>
          <cell r="L460">
            <v>0</v>
          </cell>
          <cell r="M460" t="str">
            <v>|</v>
          </cell>
          <cell r="O460" t="str">
            <v>|</v>
          </cell>
          <cell r="Q460" t="str">
            <v>|</v>
          </cell>
          <cell r="S460" t="str">
            <v>|</v>
          </cell>
          <cell r="U460" t="str">
            <v>|</v>
          </cell>
          <cell r="AA460" t="str">
            <v>|</v>
          </cell>
          <cell r="AB460" t="str">
            <v>35</v>
          </cell>
          <cell r="AC460" t="str">
            <v>|</v>
          </cell>
          <cell r="AD460" t="str">
            <v>-----------------------------</v>
          </cell>
          <cell r="AE460" t="str">
            <v>-</v>
          </cell>
          <cell r="AF460" t="str">
            <v>------</v>
          </cell>
          <cell r="AG460" t="str">
            <v>-</v>
          </cell>
          <cell r="AH460" t="str">
            <v>--------------</v>
          </cell>
          <cell r="AI460" t="str">
            <v>-</v>
          </cell>
          <cell r="AJ460" t="str">
            <v>--------------</v>
          </cell>
          <cell r="AK460" t="str">
            <v>-</v>
          </cell>
          <cell r="AL460" t="str">
            <v>--------------</v>
          </cell>
          <cell r="AM460" t="str">
            <v>-</v>
          </cell>
          <cell r="AN460" t="str">
            <v>-</v>
          </cell>
          <cell r="AO460" t="str">
            <v>-</v>
          </cell>
          <cell r="AP460" t="str">
            <v>-</v>
          </cell>
          <cell r="AQ460" t="str">
            <v>|</v>
          </cell>
        </row>
        <row r="461">
          <cell r="A461" t="str">
            <v>|</v>
          </cell>
          <cell r="B461" t="str">
            <v>36</v>
          </cell>
          <cell r="C461" t="str">
            <v>|</v>
          </cell>
          <cell r="D461" t="str">
            <v>CONTROLE DE QUALIDADE</v>
          </cell>
          <cell r="E461" t="str">
            <v>|</v>
          </cell>
          <cell r="G461" t="str">
            <v>|</v>
          </cell>
          <cell r="I461" t="str">
            <v>|</v>
          </cell>
          <cell r="J461">
            <v>115</v>
          </cell>
          <cell r="K461" t="str">
            <v>|</v>
          </cell>
          <cell r="L461">
            <v>0</v>
          </cell>
          <cell r="M461" t="str">
            <v>|</v>
          </cell>
          <cell r="O461" t="str">
            <v>|</v>
          </cell>
          <cell r="Q461" t="str">
            <v>|</v>
          </cell>
          <cell r="S461" t="str">
            <v>|</v>
          </cell>
          <cell r="U461" t="str">
            <v>|</v>
          </cell>
          <cell r="AA461" t="str">
            <v>|</v>
          </cell>
          <cell r="AB461" t="str">
            <v>36</v>
          </cell>
          <cell r="AC461" t="str">
            <v>|</v>
          </cell>
          <cell r="AD461" t="str">
            <v>MATERIAIS CONSUMO :</v>
          </cell>
          <cell r="AE461" t="str">
            <v>|</v>
          </cell>
          <cell r="AG461" t="str">
            <v>|</v>
          </cell>
          <cell r="AH461" t="str">
            <v>REND.(m2/un.)</v>
          </cell>
          <cell r="AI461" t="str">
            <v>|</v>
          </cell>
          <cell r="AK461" t="str">
            <v>|</v>
          </cell>
          <cell r="AM461" t="str">
            <v>|</v>
          </cell>
          <cell r="AO461" t="str">
            <v>|</v>
          </cell>
          <cell r="AP461">
            <v>0</v>
          </cell>
          <cell r="AQ461" t="str">
            <v>|</v>
          </cell>
        </row>
        <row r="462">
          <cell r="A462" t="str">
            <v>|</v>
          </cell>
          <cell r="B462" t="str">
            <v>37</v>
          </cell>
          <cell r="C462" t="str">
            <v>|</v>
          </cell>
          <cell r="D462" t="str">
            <v xml:space="preserve">   HIGROMETRO</v>
          </cell>
          <cell r="E462" t="str">
            <v>|</v>
          </cell>
          <cell r="F462">
            <v>0</v>
          </cell>
          <cell r="G462" t="str">
            <v>|</v>
          </cell>
          <cell r="H462">
            <v>0</v>
          </cell>
          <cell r="I462" t="str">
            <v>|</v>
          </cell>
          <cell r="J462">
            <v>39</v>
          </cell>
          <cell r="K462" t="str">
            <v>|</v>
          </cell>
          <cell r="L462">
            <v>0</v>
          </cell>
          <cell r="M462" t="str">
            <v>|</v>
          </cell>
          <cell r="O462" t="str">
            <v>|</v>
          </cell>
          <cell r="Q462" t="str">
            <v>|</v>
          </cell>
          <cell r="S462" t="str">
            <v>|</v>
          </cell>
          <cell r="U462" t="str">
            <v>|</v>
          </cell>
          <cell r="AA462" t="str">
            <v>|</v>
          </cell>
          <cell r="AB462" t="str">
            <v>37</v>
          </cell>
          <cell r="AC462" t="str">
            <v>|</v>
          </cell>
          <cell r="AE462" t="str">
            <v>|</v>
          </cell>
          <cell r="AG462" t="str">
            <v>|</v>
          </cell>
          <cell r="AH462" t="str">
            <v>--------------</v>
          </cell>
          <cell r="AI462" t="str">
            <v>|</v>
          </cell>
          <cell r="AK462" t="str">
            <v>|</v>
          </cell>
          <cell r="AM462" t="str">
            <v>|</v>
          </cell>
          <cell r="AO462" t="str">
            <v>|</v>
          </cell>
          <cell r="AP462" t="str">
            <v>-</v>
          </cell>
          <cell r="AQ462" t="str">
            <v>|</v>
          </cell>
        </row>
        <row r="463">
          <cell r="A463" t="str">
            <v>|</v>
          </cell>
          <cell r="B463" t="str">
            <v>38</v>
          </cell>
          <cell r="C463" t="str">
            <v>|</v>
          </cell>
          <cell r="D463" t="str">
            <v xml:space="preserve">   MEDIDOR PELICULA SECA</v>
          </cell>
          <cell r="E463" t="str">
            <v>|</v>
          </cell>
          <cell r="F463">
            <v>0</v>
          </cell>
          <cell r="G463" t="str">
            <v>|</v>
          </cell>
          <cell r="H463">
            <v>1</v>
          </cell>
          <cell r="I463" t="str">
            <v>|</v>
          </cell>
          <cell r="J463">
            <v>400</v>
          </cell>
          <cell r="K463" t="str">
            <v>|</v>
          </cell>
          <cell r="L463">
            <v>400</v>
          </cell>
          <cell r="M463" t="str">
            <v>|</v>
          </cell>
          <cell r="O463" t="str">
            <v>|</v>
          </cell>
          <cell r="Q463" t="str">
            <v>|</v>
          </cell>
          <cell r="S463" t="str">
            <v>|</v>
          </cell>
          <cell r="U463" t="str">
            <v>|</v>
          </cell>
          <cell r="AA463" t="str">
            <v>|</v>
          </cell>
          <cell r="AB463" t="str">
            <v>38</v>
          </cell>
          <cell r="AC463" t="str">
            <v>|</v>
          </cell>
          <cell r="AD463" t="str">
            <v xml:space="preserve">     AREIA SECA CLASSIFICADA</v>
          </cell>
          <cell r="AE463" t="str">
            <v>|</v>
          </cell>
          <cell r="AF463" t="str">
            <v>m2/ton</v>
          </cell>
          <cell r="AG463" t="str">
            <v>|</v>
          </cell>
          <cell r="AH463">
            <v>30</v>
          </cell>
          <cell r="AI463" t="str">
            <v>|</v>
          </cell>
          <cell r="AJ463">
            <v>0</v>
          </cell>
          <cell r="AK463" t="str">
            <v>|</v>
          </cell>
          <cell r="AL463">
            <v>42</v>
          </cell>
          <cell r="AM463" t="str">
            <v>|</v>
          </cell>
          <cell r="AN463">
            <v>0</v>
          </cell>
          <cell r="AO463" t="str">
            <v>|</v>
          </cell>
          <cell r="AQ463" t="str">
            <v>|</v>
          </cell>
        </row>
        <row r="464">
          <cell r="A464" t="str">
            <v>|</v>
          </cell>
          <cell r="B464" t="str">
            <v>39</v>
          </cell>
          <cell r="C464" t="str">
            <v>|</v>
          </cell>
          <cell r="D464" t="str">
            <v xml:space="preserve">   MEDIDOR PELICULA UMIDA</v>
          </cell>
          <cell r="E464" t="str">
            <v>|</v>
          </cell>
          <cell r="F464">
            <v>0</v>
          </cell>
          <cell r="G464" t="str">
            <v>|</v>
          </cell>
          <cell r="H464">
            <v>0</v>
          </cell>
          <cell r="I464" t="str">
            <v>|</v>
          </cell>
          <cell r="J464">
            <v>56.35</v>
          </cell>
          <cell r="K464" t="str">
            <v>|</v>
          </cell>
          <cell r="L464">
            <v>0</v>
          </cell>
          <cell r="M464" t="str">
            <v>|</v>
          </cell>
          <cell r="O464" t="str">
            <v>|</v>
          </cell>
          <cell r="Q464" t="str">
            <v>|</v>
          </cell>
          <cell r="S464" t="str">
            <v>|</v>
          </cell>
          <cell r="U464" t="str">
            <v>|</v>
          </cell>
          <cell r="AA464" t="str">
            <v>|</v>
          </cell>
          <cell r="AB464" t="str">
            <v>39</v>
          </cell>
          <cell r="AC464" t="str">
            <v>|</v>
          </cell>
          <cell r="AD464" t="str">
            <v xml:space="preserve">     PENEIRA PARA AREIA</v>
          </cell>
          <cell r="AE464" t="str">
            <v>|</v>
          </cell>
          <cell r="AF464" t="str">
            <v>m2/un.</v>
          </cell>
          <cell r="AG464" t="str">
            <v>|</v>
          </cell>
          <cell r="AH464">
            <v>1450</v>
          </cell>
          <cell r="AI464" t="str">
            <v>|</v>
          </cell>
          <cell r="AJ464">
            <v>0</v>
          </cell>
          <cell r="AK464" t="str">
            <v>|</v>
          </cell>
          <cell r="AL464">
            <v>5.8</v>
          </cell>
          <cell r="AM464" t="str">
            <v>|</v>
          </cell>
          <cell r="AN464">
            <v>0</v>
          </cell>
          <cell r="AO464" t="str">
            <v>|</v>
          </cell>
          <cell r="AQ464" t="str">
            <v>|</v>
          </cell>
        </row>
        <row r="465">
          <cell r="A465" t="str">
            <v>|</v>
          </cell>
          <cell r="B465" t="str">
            <v>40</v>
          </cell>
          <cell r="C465" t="str">
            <v>|</v>
          </cell>
          <cell r="D465" t="str">
            <v xml:space="preserve">   COPO FORD</v>
          </cell>
          <cell r="E465" t="str">
            <v>|</v>
          </cell>
          <cell r="F465">
            <v>0</v>
          </cell>
          <cell r="G465" t="str">
            <v>|</v>
          </cell>
          <cell r="H465">
            <v>0</v>
          </cell>
          <cell r="I465" t="str">
            <v>|</v>
          </cell>
          <cell r="J465">
            <v>170</v>
          </cell>
          <cell r="K465" t="str">
            <v>|</v>
          </cell>
          <cell r="L465">
            <v>0</v>
          </cell>
          <cell r="M465" t="str">
            <v>|</v>
          </cell>
          <cell r="O465" t="str">
            <v>|</v>
          </cell>
          <cell r="Q465" t="str">
            <v>|</v>
          </cell>
          <cell r="S465" t="str">
            <v>|</v>
          </cell>
          <cell r="U465" t="str">
            <v>|</v>
          </cell>
          <cell r="AA465" t="str">
            <v>|</v>
          </cell>
          <cell r="AB465" t="str">
            <v>40</v>
          </cell>
          <cell r="AC465" t="str">
            <v>|</v>
          </cell>
          <cell r="AD465" t="str">
            <v xml:space="preserve">     VIDRO P/ JATISTA</v>
          </cell>
          <cell r="AE465" t="str">
            <v>|</v>
          </cell>
          <cell r="AF465" t="str">
            <v>m2/un.</v>
          </cell>
          <cell r="AG465" t="str">
            <v>|</v>
          </cell>
          <cell r="AH465">
            <v>38</v>
          </cell>
          <cell r="AI465" t="str">
            <v>|</v>
          </cell>
          <cell r="AJ465">
            <v>0</v>
          </cell>
          <cell r="AK465" t="str">
            <v>|</v>
          </cell>
          <cell r="AL465">
            <v>0.6</v>
          </cell>
          <cell r="AM465" t="str">
            <v>|</v>
          </cell>
          <cell r="AN465">
            <v>0</v>
          </cell>
          <cell r="AO465" t="str">
            <v>|</v>
          </cell>
          <cell r="AQ465" t="str">
            <v>|</v>
          </cell>
        </row>
        <row r="466">
          <cell r="A466" t="str">
            <v>|</v>
          </cell>
          <cell r="B466" t="str">
            <v>41</v>
          </cell>
          <cell r="C466" t="str">
            <v>|</v>
          </cell>
          <cell r="D466" t="str">
            <v xml:space="preserve">   BALANCA</v>
          </cell>
          <cell r="E466" t="str">
            <v>|</v>
          </cell>
          <cell r="F466">
            <v>0</v>
          </cell>
          <cell r="G466" t="str">
            <v>|</v>
          </cell>
          <cell r="H466">
            <v>0</v>
          </cell>
          <cell r="I466" t="str">
            <v>|</v>
          </cell>
          <cell r="J466">
            <v>28</v>
          </cell>
          <cell r="K466" t="str">
            <v>|</v>
          </cell>
          <cell r="L466">
            <v>0</v>
          </cell>
          <cell r="M466" t="str">
            <v>|</v>
          </cell>
          <cell r="O466" t="str">
            <v>|</v>
          </cell>
          <cell r="Q466" t="str">
            <v>|</v>
          </cell>
          <cell r="S466" t="str">
            <v>|</v>
          </cell>
          <cell r="U466" t="str">
            <v>|</v>
          </cell>
          <cell r="AA466" t="str">
            <v>|</v>
          </cell>
          <cell r="AB466" t="str">
            <v>41</v>
          </cell>
          <cell r="AC466" t="str">
            <v>|</v>
          </cell>
          <cell r="AD466" t="str">
            <v xml:space="preserve">     BICO DE JATO</v>
          </cell>
          <cell r="AE466" t="str">
            <v>|</v>
          </cell>
          <cell r="AF466" t="str">
            <v>m2/un.</v>
          </cell>
          <cell r="AG466" t="str">
            <v>|</v>
          </cell>
          <cell r="AH466">
            <v>4500</v>
          </cell>
          <cell r="AI466" t="str">
            <v>|</v>
          </cell>
          <cell r="AJ466">
            <v>0</v>
          </cell>
          <cell r="AK466" t="str">
            <v>|</v>
          </cell>
          <cell r="AL466">
            <v>200</v>
          </cell>
          <cell r="AM466" t="str">
            <v>|</v>
          </cell>
          <cell r="AN466">
            <v>0</v>
          </cell>
          <cell r="AO466" t="str">
            <v>|</v>
          </cell>
          <cell r="AQ466" t="str">
            <v>|</v>
          </cell>
        </row>
        <row r="467">
          <cell r="A467" t="str">
            <v>|</v>
          </cell>
          <cell r="B467" t="str">
            <v>42</v>
          </cell>
          <cell r="C467" t="str">
            <v>|</v>
          </cell>
          <cell r="D467" t="str">
            <v xml:space="preserve">   FITA FILAMENTOSA</v>
          </cell>
          <cell r="E467" t="str">
            <v>|</v>
          </cell>
          <cell r="F467">
            <v>0</v>
          </cell>
          <cell r="G467" t="str">
            <v>|</v>
          </cell>
          <cell r="H467">
            <v>0</v>
          </cell>
          <cell r="I467" t="str">
            <v>|</v>
          </cell>
          <cell r="J467">
            <v>15.1</v>
          </cell>
          <cell r="K467" t="str">
            <v>|</v>
          </cell>
          <cell r="L467">
            <v>0</v>
          </cell>
          <cell r="M467" t="str">
            <v>|</v>
          </cell>
          <cell r="O467" t="str">
            <v>|</v>
          </cell>
          <cell r="Q467" t="str">
            <v>|</v>
          </cell>
          <cell r="S467" t="str">
            <v>|</v>
          </cell>
          <cell r="U467" t="str">
            <v>|</v>
          </cell>
          <cell r="AA467" t="str">
            <v>|</v>
          </cell>
          <cell r="AB467" t="str">
            <v>42</v>
          </cell>
          <cell r="AC467" t="str">
            <v>|</v>
          </cell>
          <cell r="AD467" t="str">
            <v>-----------------------------</v>
          </cell>
          <cell r="AE467" t="str">
            <v>-</v>
          </cell>
          <cell r="AF467" t="str">
            <v>------</v>
          </cell>
          <cell r="AG467" t="str">
            <v>-</v>
          </cell>
          <cell r="AH467" t="str">
            <v>--------------</v>
          </cell>
          <cell r="AI467" t="str">
            <v>-</v>
          </cell>
          <cell r="AJ467" t="str">
            <v>--------------</v>
          </cell>
          <cell r="AK467" t="str">
            <v>-</v>
          </cell>
          <cell r="AL467" t="str">
            <v>--------------</v>
          </cell>
          <cell r="AM467" t="str">
            <v>-</v>
          </cell>
          <cell r="AN467" t="str">
            <v>-</v>
          </cell>
          <cell r="AO467" t="str">
            <v>-</v>
          </cell>
          <cell r="AP467" t="str">
            <v>-</v>
          </cell>
          <cell r="AQ467" t="str">
            <v>|</v>
          </cell>
        </row>
        <row r="468">
          <cell r="A468" t="str">
            <v>|</v>
          </cell>
          <cell r="B468" t="str">
            <v>43</v>
          </cell>
          <cell r="C468" t="str">
            <v>|</v>
          </cell>
          <cell r="D468" t="str">
            <v xml:space="preserve">   ESTILETE</v>
          </cell>
          <cell r="E468" t="str">
            <v>|</v>
          </cell>
          <cell r="F468">
            <v>0</v>
          </cell>
          <cell r="G468" t="str">
            <v>|</v>
          </cell>
          <cell r="H468">
            <v>0</v>
          </cell>
          <cell r="I468" t="str">
            <v>|</v>
          </cell>
          <cell r="J468">
            <v>1.7</v>
          </cell>
          <cell r="K468" t="str">
            <v>|</v>
          </cell>
          <cell r="L468">
            <v>0</v>
          </cell>
          <cell r="M468" t="str">
            <v>|</v>
          </cell>
          <cell r="O468" t="str">
            <v>|</v>
          </cell>
          <cell r="Q468" t="str">
            <v>|</v>
          </cell>
          <cell r="S468" t="str">
            <v>|</v>
          </cell>
          <cell r="U468" t="str">
            <v>|</v>
          </cell>
          <cell r="AA468" t="str">
            <v>|</v>
          </cell>
          <cell r="AB468" t="str">
            <v>43</v>
          </cell>
          <cell r="AC468" t="str">
            <v>|</v>
          </cell>
          <cell r="AD468" t="str">
            <v>EQUIPAMENTOS/FERRAMENTAL :</v>
          </cell>
          <cell r="AE468" t="str">
            <v>|</v>
          </cell>
          <cell r="AG468" t="str">
            <v>|</v>
          </cell>
          <cell r="AI468" t="str">
            <v>|</v>
          </cell>
          <cell r="AK468" t="str">
            <v>|</v>
          </cell>
          <cell r="AM468" t="str">
            <v>|</v>
          </cell>
          <cell r="AO468" t="str">
            <v>|</v>
          </cell>
          <cell r="AP468">
            <v>0</v>
          </cell>
          <cell r="AQ468" t="str">
            <v>|</v>
          </cell>
        </row>
        <row r="469">
          <cell r="A469" t="str">
            <v>|</v>
          </cell>
          <cell r="B469" t="str">
            <v>44</v>
          </cell>
          <cell r="C469" t="str">
            <v>|</v>
          </cell>
          <cell r="D469" t="str">
            <v xml:space="preserve">   REGUA DE ACO</v>
          </cell>
          <cell r="E469" t="str">
            <v>|</v>
          </cell>
          <cell r="F469">
            <v>0</v>
          </cell>
          <cell r="G469" t="str">
            <v>|</v>
          </cell>
          <cell r="H469">
            <v>0</v>
          </cell>
          <cell r="I469" t="str">
            <v>|</v>
          </cell>
          <cell r="J469">
            <v>18</v>
          </cell>
          <cell r="K469" t="str">
            <v>|</v>
          </cell>
          <cell r="L469">
            <v>0</v>
          </cell>
          <cell r="M469" t="str">
            <v>|</v>
          </cell>
          <cell r="O469" t="str">
            <v>|</v>
          </cell>
          <cell r="Q469" t="str">
            <v>|</v>
          </cell>
          <cell r="S469" t="str">
            <v>|</v>
          </cell>
          <cell r="U469" t="str">
            <v>|</v>
          </cell>
          <cell r="AA469" t="str">
            <v>|</v>
          </cell>
          <cell r="AB469" t="str">
            <v>44</v>
          </cell>
          <cell r="AC469" t="str">
            <v>|</v>
          </cell>
          <cell r="AD469" t="str">
            <v xml:space="preserve">     MAQUINA JATO DUPLO</v>
          </cell>
          <cell r="AE469" t="str">
            <v>|</v>
          </cell>
          <cell r="AF469" t="str">
            <v>un/mes</v>
          </cell>
          <cell r="AG469" t="str">
            <v>|</v>
          </cell>
          <cell r="AH469">
            <v>0</v>
          </cell>
          <cell r="AI469" t="str">
            <v>|</v>
          </cell>
          <cell r="AJ469">
            <v>200</v>
          </cell>
          <cell r="AK469" t="str">
            <v>|</v>
          </cell>
          <cell r="AL469">
            <v>0</v>
          </cell>
          <cell r="AM469" t="str">
            <v>|</v>
          </cell>
          <cell r="AN469">
            <v>0</v>
          </cell>
          <cell r="AO469" t="str">
            <v>|</v>
          </cell>
          <cell r="AP469" t="str">
            <v>-</v>
          </cell>
          <cell r="AQ469" t="str">
            <v>|</v>
          </cell>
        </row>
        <row r="470">
          <cell r="A470" t="str">
            <v>|</v>
          </cell>
          <cell r="B470" t="str">
            <v>45</v>
          </cell>
          <cell r="C470" t="str">
            <v>|</v>
          </cell>
          <cell r="D470" t="str">
            <v xml:space="preserve">   JOGO DE PENEIRAS</v>
          </cell>
          <cell r="E470" t="str">
            <v>|</v>
          </cell>
          <cell r="F470">
            <v>0</v>
          </cell>
          <cell r="G470" t="str">
            <v>|</v>
          </cell>
          <cell r="H470">
            <v>0</v>
          </cell>
          <cell r="I470" t="str">
            <v>|</v>
          </cell>
          <cell r="J470">
            <v>100</v>
          </cell>
          <cell r="K470" t="str">
            <v>|</v>
          </cell>
          <cell r="L470">
            <v>0</v>
          </cell>
          <cell r="M470" t="str">
            <v>|</v>
          </cell>
          <cell r="O470" t="str">
            <v>|</v>
          </cell>
          <cell r="Q470" t="str">
            <v>|</v>
          </cell>
          <cell r="S470" t="str">
            <v>|</v>
          </cell>
          <cell r="U470" t="str">
            <v>|</v>
          </cell>
          <cell r="AA470" t="str">
            <v>|</v>
          </cell>
          <cell r="AB470" t="str">
            <v>45</v>
          </cell>
          <cell r="AC470" t="str">
            <v>|</v>
          </cell>
          <cell r="AD470" t="str">
            <v xml:space="preserve">     FILTRO DE LINHA</v>
          </cell>
          <cell r="AE470" t="str">
            <v>|</v>
          </cell>
          <cell r="AF470" t="str">
            <v>un/mes</v>
          </cell>
          <cell r="AG470" t="str">
            <v>|</v>
          </cell>
          <cell r="AH470">
            <v>0</v>
          </cell>
          <cell r="AI470" t="str">
            <v>|</v>
          </cell>
          <cell r="AJ470">
            <v>40</v>
          </cell>
          <cell r="AK470" t="str">
            <v>|</v>
          </cell>
          <cell r="AL470">
            <v>0</v>
          </cell>
          <cell r="AM470" t="str">
            <v>|</v>
          </cell>
          <cell r="AN470">
            <v>0</v>
          </cell>
          <cell r="AO470" t="str">
            <v>|</v>
          </cell>
          <cell r="AQ470" t="str">
            <v>|</v>
          </cell>
        </row>
        <row r="471">
          <cell r="A471" t="str">
            <v>|</v>
          </cell>
          <cell r="B471" t="str">
            <v>46</v>
          </cell>
          <cell r="C471" t="str">
            <v>|</v>
          </cell>
          <cell r="D471" t="str">
            <v xml:space="preserve">   KIT P/ TESTE DE AREIA</v>
          </cell>
          <cell r="E471" t="str">
            <v>|</v>
          </cell>
          <cell r="F471">
            <v>0</v>
          </cell>
          <cell r="G471" t="str">
            <v>|</v>
          </cell>
          <cell r="H471">
            <v>0</v>
          </cell>
          <cell r="I471" t="str">
            <v>|</v>
          </cell>
          <cell r="J471">
            <v>84</v>
          </cell>
          <cell r="K471" t="str">
            <v>|</v>
          </cell>
          <cell r="L471">
            <v>0</v>
          </cell>
          <cell r="M471" t="str">
            <v>|</v>
          </cell>
          <cell r="O471" t="str">
            <v>|</v>
          </cell>
          <cell r="Q471" t="str">
            <v>|</v>
          </cell>
          <cell r="S471" t="str">
            <v>|</v>
          </cell>
          <cell r="U471" t="str">
            <v>|</v>
          </cell>
          <cell r="AA471" t="str">
            <v>|</v>
          </cell>
          <cell r="AB471" t="str">
            <v>46</v>
          </cell>
          <cell r="AC471" t="str">
            <v>|</v>
          </cell>
          <cell r="AE471" t="str">
            <v>|</v>
          </cell>
          <cell r="AG471" t="str">
            <v>|</v>
          </cell>
          <cell r="AI471" t="str">
            <v>|</v>
          </cell>
          <cell r="AK471" t="str">
            <v>|</v>
          </cell>
          <cell r="AL471">
            <v>0</v>
          </cell>
          <cell r="AM471" t="str">
            <v>|</v>
          </cell>
          <cell r="AN471">
            <v>0</v>
          </cell>
          <cell r="AO471" t="str">
            <v>|</v>
          </cell>
          <cell r="AQ471" t="str">
            <v>|</v>
          </cell>
        </row>
        <row r="472">
          <cell r="A472" t="str">
            <v>|</v>
          </cell>
          <cell r="B472" t="str">
            <v>47</v>
          </cell>
          <cell r="C472" t="str">
            <v>|</v>
          </cell>
          <cell r="D472" t="str">
            <v xml:space="preserve">   TERMOMETRO DE CONTATO</v>
          </cell>
          <cell r="E472" t="str">
            <v>|</v>
          </cell>
          <cell r="F472">
            <v>0</v>
          </cell>
          <cell r="G472" t="str">
            <v>|</v>
          </cell>
          <cell r="H472">
            <v>0</v>
          </cell>
          <cell r="I472" t="str">
            <v>|</v>
          </cell>
          <cell r="J472">
            <v>100</v>
          </cell>
          <cell r="K472" t="str">
            <v>|</v>
          </cell>
          <cell r="L472">
            <v>0</v>
          </cell>
          <cell r="M472" t="str">
            <v>|</v>
          </cell>
          <cell r="O472" t="str">
            <v>|</v>
          </cell>
          <cell r="Q472" t="str">
            <v>|</v>
          </cell>
          <cell r="S472" t="str">
            <v>|</v>
          </cell>
          <cell r="U472" t="str">
            <v>|</v>
          </cell>
          <cell r="AA472" t="str">
            <v>|</v>
          </cell>
          <cell r="AB472" t="str">
            <v>47</v>
          </cell>
          <cell r="AC472" t="str">
            <v>|</v>
          </cell>
          <cell r="AE472" t="str">
            <v>|</v>
          </cell>
          <cell r="AG472" t="str">
            <v>|</v>
          </cell>
          <cell r="AI472" t="str">
            <v>|</v>
          </cell>
          <cell r="AK472" t="str">
            <v>|</v>
          </cell>
          <cell r="AL472">
            <v>0</v>
          </cell>
          <cell r="AM472" t="str">
            <v>|</v>
          </cell>
          <cell r="AN472">
            <v>0</v>
          </cell>
          <cell r="AO472" t="str">
            <v>|</v>
          </cell>
          <cell r="AQ472" t="str">
            <v>|</v>
          </cell>
        </row>
        <row r="473">
          <cell r="A473" t="str">
            <v>|</v>
          </cell>
          <cell r="B473" t="str">
            <v>48</v>
          </cell>
          <cell r="C473" t="str">
            <v>|</v>
          </cell>
          <cell r="D473" t="str">
            <v xml:space="preserve">   TERMOMETRO DE BULBO</v>
          </cell>
          <cell r="E473" t="str">
            <v>|</v>
          </cell>
          <cell r="F473">
            <v>0</v>
          </cell>
          <cell r="G473" t="str">
            <v>|</v>
          </cell>
          <cell r="H473">
            <v>0</v>
          </cell>
          <cell r="I473" t="str">
            <v>|</v>
          </cell>
          <cell r="J473">
            <v>35</v>
          </cell>
          <cell r="K473" t="str">
            <v>|</v>
          </cell>
          <cell r="L473">
            <v>0</v>
          </cell>
          <cell r="M473" t="str">
            <v>|</v>
          </cell>
          <cell r="O473" t="str">
            <v>|</v>
          </cell>
          <cell r="Q473" t="str">
            <v>|</v>
          </cell>
          <cell r="S473" t="str">
            <v>|</v>
          </cell>
          <cell r="U473" t="str">
            <v>|</v>
          </cell>
          <cell r="AA473" t="str">
            <v>|</v>
          </cell>
          <cell r="AB473" t="str">
            <v>48</v>
          </cell>
          <cell r="AC473" t="str">
            <v>|</v>
          </cell>
          <cell r="AE473" t="str">
            <v>|</v>
          </cell>
          <cell r="AG473" t="str">
            <v>|</v>
          </cell>
          <cell r="AI473" t="str">
            <v>|</v>
          </cell>
          <cell r="AK473" t="str">
            <v>|</v>
          </cell>
          <cell r="AL473">
            <v>0</v>
          </cell>
          <cell r="AM473" t="str">
            <v>|</v>
          </cell>
          <cell r="AN473">
            <v>0</v>
          </cell>
          <cell r="AO473" t="str">
            <v>|</v>
          </cell>
          <cell r="AQ473" t="str">
            <v>|</v>
          </cell>
        </row>
        <row r="474">
          <cell r="A474" t="str">
            <v>|</v>
          </cell>
          <cell r="B474" t="str">
            <v>49</v>
          </cell>
          <cell r="C474" t="str">
            <v>|</v>
          </cell>
          <cell r="E474" t="str">
            <v>|</v>
          </cell>
          <cell r="F474">
            <v>0</v>
          </cell>
          <cell r="G474" t="str">
            <v>|</v>
          </cell>
          <cell r="H474">
            <v>0</v>
          </cell>
          <cell r="I474" t="str">
            <v>|</v>
          </cell>
          <cell r="K474" t="str">
            <v>|</v>
          </cell>
          <cell r="L474">
            <v>0</v>
          </cell>
          <cell r="M474" t="str">
            <v>|</v>
          </cell>
          <cell r="O474" t="str">
            <v>|</v>
          </cell>
          <cell r="Q474" t="str">
            <v>|</v>
          </cell>
          <cell r="S474" t="str">
            <v>|</v>
          </cell>
          <cell r="U474" t="str">
            <v>|</v>
          </cell>
          <cell r="AA474" t="str">
            <v>|</v>
          </cell>
          <cell r="AB474" t="str">
            <v>49</v>
          </cell>
          <cell r="AC474" t="str">
            <v>|</v>
          </cell>
          <cell r="AE474" t="str">
            <v>|</v>
          </cell>
          <cell r="AG474" t="str">
            <v>|</v>
          </cell>
          <cell r="AI474" t="str">
            <v>|</v>
          </cell>
          <cell r="AK474" t="str">
            <v>|</v>
          </cell>
          <cell r="AL474">
            <v>0</v>
          </cell>
          <cell r="AM474" t="str">
            <v>|</v>
          </cell>
          <cell r="AN474">
            <v>0</v>
          </cell>
          <cell r="AO474" t="str">
            <v>|</v>
          </cell>
          <cell r="AQ474" t="str">
            <v>|</v>
          </cell>
        </row>
        <row r="475">
          <cell r="A475" t="str">
            <v>|</v>
          </cell>
          <cell r="B475" t="str">
            <v>50</v>
          </cell>
          <cell r="C475" t="str">
            <v>|</v>
          </cell>
          <cell r="D475" t="str">
            <v>-----------------------------</v>
          </cell>
          <cell r="E475" t="str">
            <v>-</v>
          </cell>
          <cell r="F475" t="str">
            <v>-</v>
          </cell>
          <cell r="G475" t="str">
            <v>-</v>
          </cell>
          <cell r="H475" t="str">
            <v>-</v>
          </cell>
          <cell r="I475" t="str">
            <v>-</v>
          </cell>
          <cell r="J475" t="str">
            <v>--------------</v>
          </cell>
          <cell r="K475" t="str">
            <v>-</v>
          </cell>
          <cell r="L475" t="str">
            <v>--------------</v>
          </cell>
          <cell r="M475" t="str">
            <v>-</v>
          </cell>
          <cell r="N475" t="str">
            <v>--------------</v>
          </cell>
          <cell r="O475" t="str">
            <v>--------------</v>
          </cell>
          <cell r="P475" t="str">
            <v>------------</v>
          </cell>
          <cell r="Q475" t="str">
            <v>-</v>
          </cell>
          <cell r="R475" t="str">
            <v>--------------</v>
          </cell>
          <cell r="S475" t="str">
            <v>-</v>
          </cell>
          <cell r="T475" t="str">
            <v>--------------</v>
          </cell>
          <cell r="U475" t="str">
            <v>|</v>
          </cell>
          <cell r="AA475" t="str">
            <v>|</v>
          </cell>
          <cell r="AB475" t="str">
            <v>50</v>
          </cell>
          <cell r="AC475" t="str">
            <v>|</v>
          </cell>
          <cell r="AE475" t="str">
            <v>|</v>
          </cell>
          <cell r="AG475" t="str">
            <v>|</v>
          </cell>
          <cell r="AI475" t="str">
            <v>|</v>
          </cell>
          <cell r="AK475" t="str">
            <v>|</v>
          </cell>
          <cell r="AL475">
            <v>0</v>
          </cell>
          <cell r="AM475" t="str">
            <v>|</v>
          </cell>
          <cell r="AN475">
            <v>0</v>
          </cell>
          <cell r="AO475" t="str">
            <v>|</v>
          </cell>
          <cell r="AQ475" t="str">
            <v>|</v>
          </cell>
        </row>
        <row r="476">
          <cell r="A476" t="str">
            <v>|</v>
          </cell>
          <cell r="B476" t="str">
            <v>51</v>
          </cell>
          <cell r="C476" t="str">
            <v>|</v>
          </cell>
          <cell r="D476" t="str">
            <v>TOTAL FOLHA</v>
          </cell>
          <cell r="K476" t="str">
            <v>|</v>
          </cell>
          <cell r="L476">
            <v>5364.65</v>
          </cell>
          <cell r="M476" t="str">
            <v>|</v>
          </cell>
          <cell r="U476" t="str">
            <v>|</v>
          </cell>
          <cell r="AA476" t="str">
            <v>|</v>
          </cell>
          <cell r="AB476" t="str">
            <v>51</v>
          </cell>
          <cell r="AC476" t="str">
            <v>|</v>
          </cell>
          <cell r="AE476" t="str">
            <v>|</v>
          </cell>
          <cell r="AG476" t="str">
            <v>|</v>
          </cell>
          <cell r="AI476" t="str">
            <v>|</v>
          </cell>
          <cell r="AK476" t="str">
            <v>|</v>
          </cell>
          <cell r="AL476">
            <v>0</v>
          </cell>
          <cell r="AM476" t="str">
            <v>|</v>
          </cell>
          <cell r="AN476">
            <v>0</v>
          </cell>
          <cell r="AO476" t="str">
            <v>|</v>
          </cell>
          <cell r="AQ476" t="str">
            <v>|</v>
          </cell>
        </row>
        <row r="477">
          <cell r="A477" t="str">
            <v>|</v>
          </cell>
          <cell r="B477" t="str">
            <v>----</v>
          </cell>
          <cell r="C477" t="str">
            <v>-</v>
          </cell>
          <cell r="D477" t="str">
            <v>-----------------------------</v>
          </cell>
          <cell r="E477" t="str">
            <v>-</v>
          </cell>
          <cell r="F477" t="str">
            <v>-</v>
          </cell>
          <cell r="G477" t="str">
            <v>-</v>
          </cell>
          <cell r="H477" t="str">
            <v>--------------</v>
          </cell>
          <cell r="I477" t="str">
            <v>-</v>
          </cell>
          <cell r="J477" t="str">
            <v>--------------</v>
          </cell>
          <cell r="K477" t="str">
            <v>--------------</v>
          </cell>
          <cell r="L477" t="str">
            <v>--------------</v>
          </cell>
          <cell r="M477" t="str">
            <v>-</v>
          </cell>
          <cell r="N477" t="str">
            <v>--------------</v>
          </cell>
          <cell r="O477" t="str">
            <v>--------------</v>
          </cell>
          <cell r="P477" t="str">
            <v>------------</v>
          </cell>
          <cell r="Q477" t="str">
            <v>-</v>
          </cell>
          <cell r="R477" t="str">
            <v>--------------</v>
          </cell>
          <cell r="S477" t="str">
            <v>-</v>
          </cell>
          <cell r="T477" t="str">
            <v>--------------</v>
          </cell>
          <cell r="U477" t="str">
            <v>|</v>
          </cell>
          <cell r="AA477" t="str">
            <v>|</v>
          </cell>
          <cell r="AB477" t="str">
            <v>52</v>
          </cell>
          <cell r="AC477" t="str">
            <v>|</v>
          </cell>
          <cell r="AD477" t="str">
            <v>-----------------------------</v>
          </cell>
          <cell r="AE477" t="str">
            <v>-</v>
          </cell>
          <cell r="AF477" t="str">
            <v>------</v>
          </cell>
          <cell r="AG477" t="str">
            <v>-</v>
          </cell>
          <cell r="AH477" t="str">
            <v>--------------</v>
          </cell>
          <cell r="AI477" t="str">
            <v>-</v>
          </cell>
          <cell r="AJ477" t="str">
            <v>--------------</v>
          </cell>
          <cell r="AK477" t="str">
            <v>--------------</v>
          </cell>
          <cell r="AL477" t="str">
            <v>--------------</v>
          </cell>
          <cell r="AM477" t="str">
            <v>-</v>
          </cell>
          <cell r="AN477" t="str">
            <v>-</v>
          </cell>
          <cell r="AO477" t="str">
            <v>-</v>
          </cell>
          <cell r="AP477" t="str">
            <v>-</v>
          </cell>
          <cell r="AQ477" t="str">
            <v>|</v>
          </cell>
        </row>
        <row r="478">
          <cell r="A478" t="str">
            <v>|</v>
          </cell>
          <cell r="U478" t="str">
            <v>|</v>
          </cell>
          <cell r="AA478" t="str">
            <v>|</v>
          </cell>
          <cell r="AB478" t="str">
            <v>53</v>
          </cell>
          <cell r="AC478" t="str">
            <v>|</v>
          </cell>
          <cell r="AM478" t="str">
            <v>TOTAL DA FOLHA</v>
          </cell>
          <cell r="AO478" t="str">
            <v>|</v>
          </cell>
          <cell r="AP478">
            <v>0</v>
          </cell>
          <cell r="AQ478" t="str">
            <v>|</v>
          </cell>
        </row>
        <row r="479">
          <cell r="A479" t="str">
            <v>*</v>
          </cell>
          <cell r="B479" t="str">
            <v>====</v>
          </cell>
          <cell r="C479" t="str">
            <v>=</v>
          </cell>
          <cell r="D479" t="str">
            <v>=============================</v>
          </cell>
          <cell r="E479" t="str">
            <v>=</v>
          </cell>
          <cell r="F479" t="str">
            <v>=</v>
          </cell>
          <cell r="G479" t="str">
            <v>=</v>
          </cell>
          <cell r="H479" t="str">
            <v>==============</v>
          </cell>
          <cell r="I479" t="str">
            <v>=</v>
          </cell>
          <cell r="J479" t="str">
            <v>==============</v>
          </cell>
          <cell r="K479" t="str">
            <v>==============</v>
          </cell>
          <cell r="L479" t="str">
            <v>==============</v>
          </cell>
          <cell r="M479" t="str">
            <v>=</v>
          </cell>
          <cell r="N479" t="str">
            <v>==============</v>
          </cell>
          <cell r="O479" t="str">
            <v>==============</v>
          </cell>
          <cell r="P479" t="str">
            <v>============</v>
          </cell>
          <cell r="Q479" t="str">
            <v>=</v>
          </cell>
          <cell r="R479" t="str">
            <v>==============</v>
          </cell>
          <cell r="S479" t="str">
            <v>=</v>
          </cell>
          <cell r="T479" t="str">
            <v>==============</v>
          </cell>
          <cell r="U479" t="str">
            <v>*</v>
          </cell>
          <cell r="AA479" t="str">
            <v>*</v>
          </cell>
          <cell r="AB479" t="str">
            <v>====</v>
          </cell>
          <cell r="AC479" t="str">
            <v>=</v>
          </cell>
          <cell r="AD479" t="str">
            <v>=============================</v>
          </cell>
          <cell r="AE479" t="str">
            <v>=</v>
          </cell>
          <cell r="AF479" t="str">
            <v>======</v>
          </cell>
          <cell r="AG479" t="str">
            <v>=</v>
          </cell>
          <cell r="AH479" t="str">
            <v>==============</v>
          </cell>
          <cell r="AI479" t="str">
            <v>=</v>
          </cell>
          <cell r="AJ479" t="str">
            <v>==============</v>
          </cell>
          <cell r="AK479" t="str">
            <v>==============</v>
          </cell>
          <cell r="AL479" t="str">
            <v>==============</v>
          </cell>
          <cell r="AM479" t="str">
            <v>=</v>
          </cell>
          <cell r="AN479" t="str">
            <v>==============</v>
          </cell>
          <cell r="AO479" t="str">
            <v>=</v>
          </cell>
          <cell r="AP479" t="str">
            <v>=</v>
          </cell>
          <cell r="AQ479" t="str">
            <v>*</v>
          </cell>
        </row>
        <row r="481">
          <cell r="A481" t="str">
            <v>MATERIAL DE REPOSICAO - total</v>
          </cell>
          <cell r="F481" t="str">
            <v>OBRA:</v>
          </cell>
          <cell r="H481" t="str">
            <v>ELÉTRICA DB 1</v>
          </cell>
          <cell r="J481" t="str">
            <v xml:space="preserve">    PROPOSTA :</v>
          </cell>
          <cell r="L481" t="str">
            <v>CODERN - REFORMA ELÉTRICA DB 1</v>
          </cell>
          <cell r="R481">
            <v>39197</v>
          </cell>
          <cell r="T481" t="str">
            <v>folha nr. 8</v>
          </cell>
          <cell r="AA481" t="str">
            <v xml:space="preserve">FOLHA DE CUSTOS UNITARIOS BASICOS </v>
          </cell>
          <cell r="AF481" t="str">
            <v>OBRA:</v>
          </cell>
          <cell r="AH481" t="str">
            <v>ELÉTRICA DB 1</v>
          </cell>
          <cell r="AK481" t="str">
            <v>PROPOSTA :</v>
          </cell>
          <cell r="AM481" t="str">
            <v>CODERN - REFORMA ELÉTRICA DB 1</v>
          </cell>
        </row>
        <row r="482">
          <cell r="A482" t="str">
            <v>*</v>
          </cell>
          <cell r="B482" t="str">
            <v>====</v>
          </cell>
          <cell r="C482" t="str">
            <v>=</v>
          </cell>
          <cell r="D482" t="str">
            <v>=============================</v>
          </cell>
          <cell r="E482" t="str">
            <v>=</v>
          </cell>
          <cell r="F482" t="str">
            <v>=</v>
          </cell>
          <cell r="G482" t="str">
            <v>=</v>
          </cell>
          <cell r="H482" t="str">
            <v>==============</v>
          </cell>
          <cell r="I482" t="str">
            <v>=</v>
          </cell>
          <cell r="J482" t="str">
            <v>==============</v>
          </cell>
          <cell r="K482" t="str">
            <v>=</v>
          </cell>
          <cell r="L482" t="str">
            <v>==============</v>
          </cell>
          <cell r="M482" t="str">
            <v>=</v>
          </cell>
          <cell r="N482" t="str">
            <v>==============</v>
          </cell>
          <cell r="O482" t="str">
            <v>=</v>
          </cell>
          <cell r="P482" t="str">
            <v>============</v>
          </cell>
          <cell r="Q482" t="str">
            <v>=</v>
          </cell>
          <cell r="R482" t="str">
            <v>==============</v>
          </cell>
          <cell r="S482" t="str">
            <v>=</v>
          </cell>
          <cell r="T482" t="str">
            <v>==============</v>
          </cell>
          <cell r="U482" t="str">
            <v>*</v>
          </cell>
          <cell r="AA482" t="str">
            <v>*</v>
          </cell>
          <cell r="AB482" t="str">
            <v>====</v>
          </cell>
          <cell r="AC482" t="str">
            <v>=</v>
          </cell>
          <cell r="AD482" t="str">
            <v>=============================</v>
          </cell>
          <cell r="AE482" t="str">
            <v>=</v>
          </cell>
          <cell r="AF482" t="str">
            <v>======</v>
          </cell>
          <cell r="AG482" t="str">
            <v>=</v>
          </cell>
          <cell r="AH482" t="str">
            <v>==============</v>
          </cell>
          <cell r="AI482" t="str">
            <v>=</v>
          </cell>
          <cell r="AJ482" t="str">
            <v>==============</v>
          </cell>
          <cell r="AK482" t="str">
            <v>=</v>
          </cell>
          <cell r="AL482" t="str">
            <v>==============</v>
          </cell>
          <cell r="AM482" t="str">
            <v>=</v>
          </cell>
          <cell r="AN482" t="str">
            <v>==============</v>
          </cell>
          <cell r="AO482" t="str">
            <v>=</v>
          </cell>
          <cell r="AP482" t="str">
            <v>=</v>
          </cell>
          <cell r="AQ482" t="str">
            <v>*</v>
          </cell>
        </row>
        <row r="483">
          <cell r="A483" t="str">
            <v>|</v>
          </cell>
          <cell r="C483" t="str">
            <v>|</v>
          </cell>
          <cell r="E483" t="str">
            <v>|</v>
          </cell>
          <cell r="F483" t="str">
            <v>QTDADE</v>
          </cell>
          <cell r="G483" t="str">
            <v>|</v>
          </cell>
          <cell r="H483" t="str">
            <v>QTDADE</v>
          </cell>
          <cell r="I483" t="str">
            <v>|</v>
          </cell>
          <cell r="J483" t="str">
            <v>VALOR UNITARIO</v>
          </cell>
          <cell r="K483" t="str">
            <v>|</v>
          </cell>
          <cell r="L483" t="str">
            <v>VALOR TOTAL</v>
          </cell>
          <cell r="M483" t="str">
            <v>|</v>
          </cell>
          <cell r="O483" t="str">
            <v>|</v>
          </cell>
          <cell r="Q483" t="str">
            <v>|</v>
          </cell>
          <cell r="S483" t="str">
            <v>|</v>
          </cell>
          <cell r="U483" t="str">
            <v>|</v>
          </cell>
          <cell r="AA483" t="str">
            <v>|</v>
          </cell>
          <cell r="AB483" t="str">
            <v>SERVICO : JATO COM AREIA SECA SA 2</v>
          </cell>
          <cell r="AG483" t="str">
            <v>|</v>
          </cell>
          <cell r="AH483" t="str">
            <v>PROD.(m2/hr)</v>
          </cell>
          <cell r="AI483" t="str">
            <v>=</v>
          </cell>
          <cell r="AJ483">
            <v>13</v>
          </cell>
          <cell r="AM483" t="str">
            <v>|</v>
          </cell>
          <cell r="AN483" t="str">
            <v>PRAZO (meses)</v>
          </cell>
          <cell r="AO483" t="str">
            <v>=</v>
          </cell>
          <cell r="AP483">
            <v>0</v>
          </cell>
          <cell r="AQ483" t="str">
            <v>|</v>
          </cell>
        </row>
        <row r="484">
          <cell r="A484" t="str">
            <v>|</v>
          </cell>
          <cell r="B484" t="str">
            <v>ITEM</v>
          </cell>
          <cell r="C484" t="str">
            <v>|</v>
          </cell>
          <cell r="D484" t="str">
            <v>DESCRICAO</v>
          </cell>
          <cell r="E484" t="str">
            <v>|</v>
          </cell>
          <cell r="F484" t="str">
            <v>PREVISTA</v>
          </cell>
          <cell r="G484" t="str">
            <v>|</v>
          </cell>
          <cell r="H484" t="str">
            <v>SOLICITADA</v>
          </cell>
          <cell r="I484" t="str">
            <v>|</v>
          </cell>
          <cell r="J484" t="str">
            <v>(R$)</v>
          </cell>
          <cell r="K484" t="str">
            <v>|</v>
          </cell>
          <cell r="L484" t="str">
            <v>(R$)</v>
          </cell>
          <cell r="M484" t="str">
            <v>|</v>
          </cell>
          <cell r="O484" t="str">
            <v>|</v>
          </cell>
          <cell r="Q484" t="str">
            <v>|</v>
          </cell>
          <cell r="S484" t="str">
            <v>|</v>
          </cell>
          <cell r="U484" t="str">
            <v>|</v>
          </cell>
          <cell r="AA484" t="str">
            <v>|</v>
          </cell>
          <cell r="AB484" t="str">
            <v>----</v>
          </cell>
          <cell r="AC484" t="str">
            <v>-</v>
          </cell>
          <cell r="AD484" t="str">
            <v>-----------------------------</v>
          </cell>
          <cell r="AE484" t="str">
            <v>-</v>
          </cell>
          <cell r="AF484" t="str">
            <v>------</v>
          </cell>
          <cell r="AG484" t="str">
            <v>-</v>
          </cell>
          <cell r="AH484" t="str">
            <v>--------------</v>
          </cell>
          <cell r="AI484" t="str">
            <v>-</v>
          </cell>
          <cell r="AJ484" t="str">
            <v>--------------</v>
          </cell>
          <cell r="AK484" t="str">
            <v>-</v>
          </cell>
          <cell r="AL484" t="str">
            <v>--------------</v>
          </cell>
          <cell r="AM484" t="str">
            <v>-</v>
          </cell>
          <cell r="AN484" t="str">
            <v>-</v>
          </cell>
          <cell r="AO484" t="str">
            <v>-</v>
          </cell>
          <cell r="AP484" t="str">
            <v>-</v>
          </cell>
          <cell r="AQ484" t="str">
            <v>|</v>
          </cell>
        </row>
        <row r="485">
          <cell r="A485" t="str">
            <v>|</v>
          </cell>
          <cell r="B485" t="str">
            <v>----</v>
          </cell>
          <cell r="C485" t="str">
            <v>-</v>
          </cell>
          <cell r="D485" t="str">
            <v>-----------------------------</v>
          </cell>
          <cell r="E485" t="str">
            <v>-</v>
          </cell>
          <cell r="F485" t="str">
            <v>-</v>
          </cell>
          <cell r="G485" t="str">
            <v>-</v>
          </cell>
          <cell r="H485" t="str">
            <v>-</v>
          </cell>
          <cell r="I485" t="str">
            <v>-</v>
          </cell>
          <cell r="J485" t="str">
            <v>--------------</v>
          </cell>
          <cell r="K485" t="str">
            <v>-</v>
          </cell>
          <cell r="L485" t="str">
            <v>--------------</v>
          </cell>
          <cell r="M485" t="str">
            <v>-</v>
          </cell>
          <cell r="N485" t="str">
            <v>--------------</v>
          </cell>
          <cell r="O485" t="str">
            <v>-</v>
          </cell>
          <cell r="P485" t="str">
            <v>------------</v>
          </cell>
          <cell r="Q485" t="str">
            <v>-</v>
          </cell>
          <cell r="R485" t="str">
            <v>--------------</v>
          </cell>
          <cell r="S485" t="str">
            <v>-</v>
          </cell>
          <cell r="T485" t="str">
            <v>--------------</v>
          </cell>
          <cell r="U485" t="str">
            <v>|</v>
          </cell>
          <cell r="AA485" t="str">
            <v>|</v>
          </cell>
          <cell r="AC485" t="str">
            <v>|</v>
          </cell>
          <cell r="AE485" t="str">
            <v>|</v>
          </cell>
          <cell r="AG485" t="str">
            <v>|</v>
          </cell>
          <cell r="AI485" t="str">
            <v>|</v>
          </cell>
          <cell r="AJ485" t="str">
            <v>UNITARIO</v>
          </cell>
          <cell r="AK485" t="str">
            <v>|</v>
          </cell>
          <cell r="AM485" t="str">
            <v>|</v>
          </cell>
          <cell r="AN485" t="str">
            <v>R$</v>
          </cell>
          <cell r="AO485" t="str">
            <v>|</v>
          </cell>
          <cell r="AP485" t="str">
            <v>R$ TOTAL</v>
          </cell>
          <cell r="AQ485" t="str">
            <v>|</v>
          </cell>
        </row>
        <row r="486">
          <cell r="A486" t="str">
            <v>|</v>
          </cell>
          <cell r="B486" t="str">
            <v>01</v>
          </cell>
          <cell r="C486" t="str">
            <v>|</v>
          </cell>
          <cell r="D486" t="str">
            <v>PISTOLA DE AGULHA - 3B</v>
          </cell>
          <cell r="E486" t="str">
            <v>|</v>
          </cell>
          <cell r="F486">
            <v>0</v>
          </cell>
          <cell r="G486" t="str">
            <v>|</v>
          </cell>
          <cell r="H486">
            <v>0</v>
          </cell>
          <cell r="I486" t="str">
            <v>|</v>
          </cell>
          <cell r="J486">
            <v>680</v>
          </cell>
          <cell r="K486" t="str">
            <v>|</v>
          </cell>
          <cell r="L486">
            <v>0</v>
          </cell>
          <cell r="M486" t="str">
            <v>|</v>
          </cell>
          <cell r="O486" t="str">
            <v>|</v>
          </cell>
          <cell r="Q486" t="str">
            <v>|</v>
          </cell>
          <cell r="S486" t="str">
            <v>|</v>
          </cell>
          <cell r="U486" t="str">
            <v>|</v>
          </cell>
          <cell r="AA486" t="str">
            <v>|</v>
          </cell>
          <cell r="AB486" t="str">
            <v>ITEM</v>
          </cell>
          <cell r="AC486" t="str">
            <v>|</v>
          </cell>
          <cell r="AD486" t="str">
            <v>DESCRICAO</v>
          </cell>
          <cell r="AE486" t="str">
            <v>|</v>
          </cell>
          <cell r="AF486" t="str">
            <v xml:space="preserve"> UNID.</v>
          </cell>
          <cell r="AG486" t="str">
            <v>|</v>
          </cell>
          <cell r="AH486" t="str">
            <v>QUANTIDADE</v>
          </cell>
          <cell r="AI486" t="str">
            <v>|</v>
          </cell>
          <cell r="AJ486" t="str">
            <v>R$ / UN.</v>
          </cell>
          <cell r="AK486" t="str">
            <v>|</v>
          </cell>
          <cell r="AL486" t="str">
            <v>MESES</v>
          </cell>
          <cell r="AM486" t="str">
            <v>|</v>
          </cell>
          <cell r="AN486" t="str">
            <v>TOTAL</v>
          </cell>
          <cell r="AO486" t="str">
            <v>|</v>
          </cell>
          <cell r="AP486" t="str">
            <v>ITEM</v>
          </cell>
          <cell r="AQ486" t="str">
            <v>|</v>
          </cell>
        </row>
        <row r="487">
          <cell r="A487" t="str">
            <v>|</v>
          </cell>
          <cell r="B487" t="str">
            <v>02</v>
          </cell>
          <cell r="C487" t="str">
            <v>|</v>
          </cell>
          <cell r="D487" t="str">
            <v xml:space="preserve">      SUPORTE DE AGULHA</v>
          </cell>
          <cell r="E487" t="str">
            <v>|</v>
          </cell>
          <cell r="F487">
            <v>0</v>
          </cell>
          <cell r="G487" t="str">
            <v>|</v>
          </cell>
          <cell r="H487">
            <v>0</v>
          </cell>
          <cell r="I487" t="str">
            <v>|</v>
          </cell>
          <cell r="J487">
            <v>12</v>
          </cell>
          <cell r="K487" t="str">
            <v>|</v>
          </cell>
          <cell r="L487">
            <v>0</v>
          </cell>
          <cell r="M487" t="str">
            <v>|</v>
          </cell>
          <cell r="O487" t="str">
            <v>|</v>
          </cell>
          <cell r="Q487" t="str">
            <v>|</v>
          </cell>
          <cell r="S487" t="str">
            <v>|</v>
          </cell>
          <cell r="U487" t="str">
            <v>|</v>
          </cell>
          <cell r="AA487" t="str">
            <v>|</v>
          </cell>
          <cell r="AB487" t="str">
            <v>----</v>
          </cell>
          <cell r="AC487" t="str">
            <v>-</v>
          </cell>
          <cell r="AD487" t="str">
            <v>-----------------------------</v>
          </cell>
          <cell r="AE487" t="str">
            <v>-</v>
          </cell>
          <cell r="AF487" t="str">
            <v>------</v>
          </cell>
          <cell r="AG487" t="str">
            <v>-</v>
          </cell>
          <cell r="AH487" t="str">
            <v>--------------</v>
          </cell>
          <cell r="AI487" t="str">
            <v>-</v>
          </cell>
          <cell r="AJ487" t="str">
            <v>--------------</v>
          </cell>
          <cell r="AK487" t="str">
            <v>-</v>
          </cell>
          <cell r="AL487" t="str">
            <v>--------------</v>
          </cell>
          <cell r="AM487" t="str">
            <v>-</v>
          </cell>
          <cell r="AN487" t="str">
            <v>--------------</v>
          </cell>
          <cell r="AO487" t="str">
            <v>-</v>
          </cell>
          <cell r="AP487" t="str">
            <v>-</v>
          </cell>
          <cell r="AQ487" t="str">
            <v>|</v>
          </cell>
        </row>
        <row r="488">
          <cell r="A488" t="str">
            <v>|</v>
          </cell>
          <cell r="B488" t="str">
            <v>03</v>
          </cell>
          <cell r="C488" t="str">
            <v>|</v>
          </cell>
          <cell r="D488" t="str">
            <v xml:space="preserve">      EMBOLO</v>
          </cell>
          <cell r="E488" t="str">
            <v>|</v>
          </cell>
          <cell r="F488">
            <v>0</v>
          </cell>
          <cell r="G488" t="str">
            <v>|</v>
          </cell>
          <cell r="H488">
            <v>0</v>
          </cell>
          <cell r="I488" t="str">
            <v>|</v>
          </cell>
          <cell r="J488">
            <v>47</v>
          </cell>
          <cell r="K488" t="str">
            <v>|</v>
          </cell>
          <cell r="L488">
            <v>0</v>
          </cell>
          <cell r="M488" t="str">
            <v>|</v>
          </cell>
          <cell r="O488" t="str">
            <v>|</v>
          </cell>
          <cell r="Q488" t="str">
            <v>|</v>
          </cell>
          <cell r="S488" t="str">
            <v>|</v>
          </cell>
          <cell r="U488" t="str">
            <v>|</v>
          </cell>
          <cell r="AA488" t="str">
            <v>|</v>
          </cell>
          <cell r="AB488" t="str">
            <v>01</v>
          </cell>
          <cell r="AC488" t="str">
            <v>|</v>
          </cell>
          <cell r="AD488" t="str">
            <v>MAO DE OBRA DIRETA:</v>
          </cell>
          <cell r="AE488" t="str">
            <v>|</v>
          </cell>
          <cell r="AG488" t="str">
            <v>|</v>
          </cell>
          <cell r="AI488" t="str">
            <v>|</v>
          </cell>
          <cell r="AK488" t="str">
            <v>|</v>
          </cell>
          <cell r="AM488" t="str">
            <v>|</v>
          </cell>
          <cell r="AO488" t="str">
            <v>|</v>
          </cell>
          <cell r="AP488">
            <v>0</v>
          </cell>
          <cell r="AQ488" t="str">
            <v>|</v>
          </cell>
        </row>
        <row r="489">
          <cell r="A489" t="str">
            <v>|</v>
          </cell>
          <cell r="B489" t="str">
            <v>04</v>
          </cell>
          <cell r="C489" t="str">
            <v>|</v>
          </cell>
          <cell r="D489" t="str">
            <v xml:space="preserve">      MARTELO    </v>
          </cell>
          <cell r="E489" t="str">
            <v>|</v>
          </cell>
          <cell r="F489">
            <v>0</v>
          </cell>
          <cell r="G489" t="str">
            <v>|</v>
          </cell>
          <cell r="H489">
            <v>0</v>
          </cell>
          <cell r="I489" t="str">
            <v>|</v>
          </cell>
          <cell r="J489">
            <v>38</v>
          </cell>
          <cell r="K489" t="str">
            <v>|</v>
          </cell>
          <cell r="L489">
            <v>0</v>
          </cell>
          <cell r="M489" t="str">
            <v>|</v>
          </cell>
          <cell r="O489" t="str">
            <v>|</v>
          </cell>
          <cell r="Q489" t="str">
            <v>|</v>
          </cell>
          <cell r="S489" t="str">
            <v>|</v>
          </cell>
          <cell r="U489" t="str">
            <v>|</v>
          </cell>
          <cell r="AA489" t="str">
            <v>|</v>
          </cell>
          <cell r="AB489" t="str">
            <v>02</v>
          </cell>
          <cell r="AC489" t="str">
            <v>|</v>
          </cell>
          <cell r="AD489" t="str">
            <v xml:space="preserve">CHEFE DE EQUIPE   </v>
          </cell>
          <cell r="AE489" t="str">
            <v>|</v>
          </cell>
          <cell r="AF489" t="str">
            <v>H/mes</v>
          </cell>
          <cell r="AG489" t="str">
            <v>|</v>
          </cell>
          <cell r="AH489">
            <v>0</v>
          </cell>
          <cell r="AI489" t="str">
            <v>|</v>
          </cell>
          <cell r="AJ489">
            <v>1540</v>
          </cell>
          <cell r="AK489" t="str">
            <v>|</v>
          </cell>
          <cell r="AL489">
            <v>0</v>
          </cell>
          <cell r="AM489" t="str">
            <v>|</v>
          </cell>
          <cell r="AN489">
            <v>0</v>
          </cell>
          <cell r="AO489" t="str">
            <v>|</v>
          </cell>
          <cell r="AP489" t="str">
            <v>-</v>
          </cell>
          <cell r="AQ489" t="str">
            <v>|</v>
          </cell>
        </row>
        <row r="490">
          <cell r="A490" t="str">
            <v>|</v>
          </cell>
          <cell r="B490" t="str">
            <v>05</v>
          </cell>
          <cell r="C490" t="str">
            <v>|</v>
          </cell>
          <cell r="D490" t="str">
            <v xml:space="preserve">      MOLA</v>
          </cell>
          <cell r="E490" t="str">
            <v>|</v>
          </cell>
          <cell r="F490">
            <v>0</v>
          </cell>
          <cell r="G490" t="str">
            <v>|</v>
          </cell>
          <cell r="H490">
            <v>0</v>
          </cell>
          <cell r="I490" t="str">
            <v>|</v>
          </cell>
          <cell r="J490">
            <v>6</v>
          </cell>
          <cell r="K490" t="str">
            <v>|</v>
          </cell>
          <cell r="L490">
            <v>0</v>
          </cell>
          <cell r="M490" t="str">
            <v>|</v>
          </cell>
          <cell r="O490" t="str">
            <v>|</v>
          </cell>
          <cell r="Q490" t="str">
            <v>|</v>
          </cell>
          <cell r="S490" t="str">
            <v>|</v>
          </cell>
          <cell r="U490" t="str">
            <v>|</v>
          </cell>
          <cell r="AA490" t="str">
            <v>|</v>
          </cell>
          <cell r="AB490" t="str">
            <v>03</v>
          </cell>
          <cell r="AC490" t="str">
            <v>|</v>
          </cell>
          <cell r="AD490" t="str">
            <v xml:space="preserve">          JATISTA</v>
          </cell>
          <cell r="AE490" t="str">
            <v>|</v>
          </cell>
          <cell r="AF490" t="str">
            <v>H/mes</v>
          </cell>
          <cell r="AG490" t="str">
            <v>|</v>
          </cell>
          <cell r="AH490">
            <v>0</v>
          </cell>
          <cell r="AI490" t="str">
            <v>|</v>
          </cell>
          <cell r="AJ490">
            <v>418</v>
          </cell>
          <cell r="AK490" t="str">
            <v>|</v>
          </cell>
          <cell r="AL490">
            <v>0</v>
          </cell>
          <cell r="AM490" t="str">
            <v>|</v>
          </cell>
          <cell r="AN490">
            <v>0</v>
          </cell>
          <cell r="AO490" t="str">
            <v>|</v>
          </cell>
          <cell r="AQ490" t="str">
            <v>|</v>
          </cell>
        </row>
        <row r="491">
          <cell r="A491" t="str">
            <v>|</v>
          </cell>
          <cell r="B491" t="str">
            <v>06</v>
          </cell>
          <cell r="C491" t="str">
            <v>|</v>
          </cell>
          <cell r="D491" t="str">
            <v xml:space="preserve">      CAPA P/ PISTOLA AGULHA</v>
          </cell>
          <cell r="E491" t="str">
            <v>|</v>
          </cell>
          <cell r="F491">
            <v>0</v>
          </cell>
          <cell r="G491" t="str">
            <v>|</v>
          </cell>
          <cell r="H491">
            <v>0</v>
          </cell>
          <cell r="I491" t="str">
            <v>|</v>
          </cell>
          <cell r="J491">
            <v>52</v>
          </cell>
          <cell r="K491" t="str">
            <v>|</v>
          </cell>
          <cell r="L491">
            <v>0</v>
          </cell>
          <cell r="M491" t="str">
            <v>|</v>
          </cell>
          <cell r="O491" t="str">
            <v>|</v>
          </cell>
          <cell r="Q491" t="str">
            <v>|</v>
          </cell>
          <cell r="S491" t="str">
            <v>|</v>
          </cell>
          <cell r="U491" t="str">
            <v>|</v>
          </cell>
          <cell r="AA491" t="str">
            <v>|</v>
          </cell>
          <cell r="AB491" t="str">
            <v>04</v>
          </cell>
          <cell r="AC491" t="str">
            <v>|</v>
          </cell>
          <cell r="AD491" t="str">
            <v xml:space="preserve">          OPERADOR JATO</v>
          </cell>
          <cell r="AE491" t="str">
            <v>|</v>
          </cell>
          <cell r="AF491" t="str">
            <v>H/mes</v>
          </cell>
          <cell r="AG491" t="str">
            <v>|</v>
          </cell>
          <cell r="AH491">
            <v>0</v>
          </cell>
          <cell r="AI491" t="str">
            <v>|</v>
          </cell>
          <cell r="AJ491">
            <v>347.6</v>
          </cell>
          <cell r="AK491" t="str">
            <v>|</v>
          </cell>
          <cell r="AL491">
            <v>0</v>
          </cell>
          <cell r="AM491" t="str">
            <v>|</v>
          </cell>
          <cell r="AN491">
            <v>0</v>
          </cell>
          <cell r="AO491" t="str">
            <v>|</v>
          </cell>
          <cell r="AQ491" t="str">
            <v>|</v>
          </cell>
        </row>
        <row r="492">
          <cell r="A492" t="str">
            <v>|</v>
          </cell>
          <cell r="B492" t="str">
            <v>07</v>
          </cell>
          <cell r="C492" t="str">
            <v>|</v>
          </cell>
          <cell r="D492" t="str">
            <v xml:space="preserve">      TUBO INTERM. PIST. AG.</v>
          </cell>
          <cell r="E492" t="str">
            <v>|</v>
          </cell>
          <cell r="F492">
            <v>0</v>
          </cell>
          <cell r="G492" t="str">
            <v>|</v>
          </cell>
          <cell r="H492">
            <v>0</v>
          </cell>
          <cell r="I492" t="str">
            <v>|</v>
          </cell>
          <cell r="J492">
            <v>52</v>
          </cell>
          <cell r="K492" t="str">
            <v>|</v>
          </cell>
          <cell r="L492">
            <v>0</v>
          </cell>
          <cell r="M492" t="str">
            <v>|</v>
          </cell>
          <cell r="O492" t="str">
            <v>|</v>
          </cell>
          <cell r="Q492" t="str">
            <v>|</v>
          </cell>
          <cell r="S492" t="str">
            <v>|</v>
          </cell>
          <cell r="U492" t="str">
            <v>|</v>
          </cell>
          <cell r="AA492" t="str">
            <v>|</v>
          </cell>
          <cell r="AB492" t="str">
            <v>05</v>
          </cell>
          <cell r="AC492" t="str">
            <v>|</v>
          </cell>
          <cell r="AD492" t="str">
            <v xml:space="preserve">          AJUDANTE</v>
          </cell>
          <cell r="AE492" t="str">
            <v>|</v>
          </cell>
          <cell r="AF492" t="str">
            <v>H/mes</v>
          </cell>
          <cell r="AG492" t="str">
            <v>|</v>
          </cell>
          <cell r="AH492">
            <v>0</v>
          </cell>
          <cell r="AI492" t="str">
            <v>|</v>
          </cell>
          <cell r="AJ492">
            <v>550</v>
          </cell>
          <cell r="AK492" t="str">
            <v>|</v>
          </cell>
          <cell r="AL492">
            <v>0</v>
          </cell>
          <cell r="AM492" t="str">
            <v>|</v>
          </cell>
          <cell r="AN492">
            <v>0</v>
          </cell>
          <cell r="AO492" t="str">
            <v>|</v>
          </cell>
          <cell r="AQ492" t="str">
            <v>|</v>
          </cell>
        </row>
        <row r="493">
          <cell r="A493" t="str">
            <v>|</v>
          </cell>
          <cell r="B493" t="str">
            <v>08</v>
          </cell>
          <cell r="C493" t="str">
            <v>|</v>
          </cell>
          <cell r="D493" t="str">
            <v>LIXADEIRA PNEUMATICA LP 76 -</v>
          </cell>
          <cell r="E493" t="str">
            <v>|</v>
          </cell>
          <cell r="F493">
            <v>0</v>
          </cell>
          <cell r="G493" t="str">
            <v>|</v>
          </cell>
          <cell r="H493">
            <v>0</v>
          </cell>
          <cell r="I493" t="str">
            <v>|</v>
          </cell>
          <cell r="J493">
            <v>831</v>
          </cell>
          <cell r="K493" t="str">
            <v>|</v>
          </cell>
          <cell r="L493">
            <v>0</v>
          </cell>
          <cell r="M493" t="str">
            <v>|</v>
          </cell>
          <cell r="O493" t="str">
            <v>|</v>
          </cell>
          <cell r="Q493" t="str">
            <v>|</v>
          </cell>
          <cell r="S493" t="str">
            <v>|</v>
          </cell>
          <cell r="U493" t="str">
            <v>|</v>
          </cell>
          <cell r="AA493" t="str">
            <v>|</v>
          </cell>
          <cell r="AB493" t="str">
            <v>06</v>
          </cell>
          <cell r="AC493" t="str">
            <v>|</v>
          </cell>
          <cell r="AE493" t="str">
            <v>|</v>
          </cell>
          <cell r="AF493" t="str">
            <v>-</v>
          </cell>
          <cell r="AG493" t="str">
            <v>-</v>
          </cell>
          <cell r="AH493" t="str">
            <v>-</v>
          </cell>
          <cell r="AI493" t="str">
            <v>|</v>
          </cell>
          <cell r="AK493" t="str">
            <v>|</v>
          </cell>
          <cell r="AM493" t="str">
            <v>|</v>
          </cell>
          <cell r="AO493" t="str">
            <v>|</v>
          </cell>
          <cell r="AQ493" t="str">
            <v>|</v>
          </cell>
        </row>
        <row r="494">
          <cell r="A494" t="str">
            <v>|</v>
          </cell>
          <cell r="B494" t="str">
            <v>09</v>
          </cell>
          <cell r="C494" t="str">
            <v>|</v>
          </cell>
          <cell r="D494" t="str">
            <v xml:space="preserve">           PALHETAS</v>
          </cell>
          <cell r="E494" t="str">
            <v>|</v>
          </cell>
          <cell r="F494">
            <v>0</v>
          </cell>
          <cell r="G494" t="str">
            <v>|</v>
          </cell>
          <cell r="H494">
            <v>0</v>
          </cell>
          <cell r="I494" t="str">
            <v>|</v>
          </cell>
          <cell r="J494">
            <v>1.8</v>
          </cell>
          <cell r="K494" t="str">
            <v>|</v>
          </cell>
          <cell r="L494">
            <v>0</v>
          </cell>
          <cell r="M494" t="str">
            <v>|</v>
          </cell>
          <cell r="O494" t="str">
            <v>|</v>
          </cell>
          <cell r="Q494" t="str">
            <v>|</v>
          </cell>
          <cell r="S494" t="str">
            <v>|</v>
          </cell>
          <cell r="U494" t="str">
            <v>|</v>
          </cell>
          <cell r="AA494" t="str">
            <v>|</v>
          </cell>
          <cell r="AB494" t="str">
            <v>07</v>
          </cell>
          <cell r="AC494" t="str">
            <v>|</v>
          </cell>
          <cell r="AD494" t="str">
            <v xml:space="preserve">                    TOTAL M.O.D.</v>
          </cell>
          <cell r="AG494" t="str">
            <v>|</v>
          </cell>
          <cell r="AH494">
            <v>0</v>
          </cell>
          <cell r="AI494" t="str">
            <v>|</v>
          </cell>
          <cell r="AK494" t="str">
            <v>|</v>
          </cell>
          <cell r="AM494" t="str">
            <v>|</v>
          </cell>
          <cell r="AO494" t="str">
            <v>|</v>
          </cell>
          <cell r="AQ494" t="str">
            <v>|</v>
          </cell>
        </row>
        <row r="495">
          <cell r="A495" t="str">
            <v>|</v>
          </cell>
          <cell r="B495" t="str">
            <v>10</v>
          </cell>
          <cell r="C495" t="str">
            <v>|</v>
          </cell>
          <cell r="D495" t="str">
            <v xml:space="preserve">           ROLAMENTO</v>
          </cell>
          <cell r="E495" t="str">
            <v>|</v>
          </cell>
          <cell r="F495">
            <v>0</v>
          </cell>
          <cell r="G495" t="str">
            <v>|</v>
          </cell>
          <cell r="H495">
            <v>0</v>
          </cell>
          <cell r="I495" t="str">
            <v>|</v>
          </cell>
          <cell r="J495">
            <v>9.5</v>
          </cell>
          <cell r="K495" t="str">
            <v>|</v>
          </cell>
          <cell r="L495">
            <v>0</v>
          </cell>
          <cell r="M495" t="str">
            <v>|</v>
          </cell>
          <cell r="O495" t="str">
            <v>|</v>
          </cell>
          <cell r="Q495" t="str">
            <v>|</v>
          </cell>
          <cell r="S495" t="str">
            <v>|</v>
          </cell>
          <cell r="U495" t="str">
            <v>|</v>
          </cell>
          <cell r="AA495" t="str">
            <v>|</v>
          </cell>
          <cell r="AB495" t="str">
            <v>08</v>
          </cell>
          <cell r="AC495" t="str">
            <v>|</v>
          </cell>
          <cell r="AD495" t="str">
            <v>-----------------------------</v>
          </cell>
          <cell r="AE495" t="str">
            <v>-</v>
          </cell>
          <cell r="AF495" t="str">
            <v>------</v>
          </cell>
          <cell r="AG495" t="str">
            <v>-</v>
          </cell>
          <cell r="AH495" t="str">
            <v>--------------</v>
          </cell>
          <cell r="AI495" t="str">
            <v>-</v>
          </cell>
          <cell r="AJ495" t="str">
            <v>--------------</v>
          </cell>
          <cell r="AK495" t="str">
            <v>-</v>
          </cell>
          <cell r="AL495" t="str">
            <v>--------------</v>
          </cell>
          <cell r="AM495" t="str">
            <v>-</v>
          </cell>
          <cell r="AN495" t="str">
            <v>-</v>
          </cell>
          <cell r="AO495" t="str">
            <v>-</v>
          </cell>
          <cell r="AP495" t="str">
            <v>-</v>
          </cell>
          <cell r="AQ495" t="str">
            <v>|</v>
          </cell>
        </row>
        <row r="496">
          <cell r="A496" t="str">
            <v>|</v>
          </cell>
          <cell r="B496" t="str">
            <v>11</v>
          </cell>
          <cell r="C496" t="str">
            <v>|</v>
          </cell>
          <cell r="D496" t="str">
            <v xml:space="preserve">           VALVULA DE AR-2245</v>
          </cell>
          <cell r="E496" t="str">
            <v>|</v>
          </cell>
          <cell r="F496">
            <v>0</v>
          </cell>
          <cell r="G496" t="str">
            <v>|</v>
          </cell>
          <cell r="H496">
            <v>0</v>
          </cell>
          <cell r="I496" t="str">
            <v>|</v>
          </cell>
          <cell r="J496">
            <v>8.1999999999999993</v>
          </cell>
          <cell r="K496" t="str">
            <v>|</v>
          </cell>
          <cell r="L496">
            <v>0</v>
          </cell>
          <cell r="M496" t="str">
            <v>|</v>
          </cell>
          <cell r="O496" t="str">
            <v>|</v>
          </cell>
          <cell r="Q496" t="str">
            <v>|</v>
          </cell>
          <cell r="S496" t="str">
            <v>|</v>
          </cell>
          <cell r="U496" t="str">
            <v>|</v>
          </cell>
          <cell r="AA496" t="str">
            <v>|</v>
          </cell>
          <cell r="AB496" t="str">
            <v>11</v>
          </cell>
          <cell r="AC496" t="str">
            <v>|</v>
          </cell>
          <cell r="AD496" t="str">
            <v>E.P.I'S :</v>
          </cell>
          <cell r="AE496" t="str">
            <v>|</v>
          </cell>
          <cell r="AG496" t="str">
            <v>|</v>
          </cell>
          <cell r="AH496" t="str">
            <v>DURAB.(meses)</v>
          </cell>
          <cell r="AI496" t="str">
            <v>|</v>
          </cell>
          <cell r="AJ496" t="str">
            <v>QTDADE</v>
          </cell>
          <cell r="AK496" t="str">
            <v>|</v>
          </cell>
          <cell r="AL496" t="str">
            <v>R$/UN</v>
          </cell>
          <cell r="AM496" t="str">
            <v>|</v>
          </cell>
          <cell r="AO496" t="str">
            <v>|</v>
          </cell>
          <cell r="AP496">
            <v>0</v>
          </cell>
          <cell r="AQ496" t="str">
            <v>|</v>
          </cell>
        </row>
        <row r="497">
          <cell r="A497" t="str">
            <v>|</v>
          </cell>
          <cell r="B497" t="str">
            <v>12</v>
          </cell>
          <cell r="C497" t="str">
            <v>|</v>
          </cell>
          <cell r="D497" t="str">
            <v xml:space="preserve">           FILTRO (tela)-1832</v>
          </cell>
          <cell r="E497" t="str">
            <v>|</v>
          </cell>
          <cell r="F497">
            <v>0</v>
          </cell>
          <cell r="G497" t="str">
            <v>|</v>
          </cell>
          <cell r="H497">
            <v>0</v>
          </cell>
          <cell r="I497" t="str">
            <v>|</v>
          </cell>
          <cell r="J497">
            <v>14</v>
          </cell>
          <cell r="K497" t="str">
            <v>|</v>
          </cell>
          <cell r="L497">
            <v>0</v>
          </cell>
          <cell r="M497" t="str">
            <v>|</v>
          </cell>
          <cell r="O497" t="str">
            <v>|</v>
          </cell>
          <cell r="Q497" t="str">
            <v>|</v>
          </cell>
          <cell r="S497" t="str">
            <v>|</v>
          </cell>
          <cell r="U497" t="str">
            <v>|</v>
          </cell>
          <cell r="AA497" t="str">
            <v>|</v>
          </cell>
          <cell r="AB497" t="str">
            <v>12</v>
          </cell>
          <cell r="AC497" t="str">
            <v>|</v>
          </cell>
          <cell r="AE497" t="str">
            <v>|</v>
          </cell>
          <cell r="AG497" t="str">
            <v>|</v>
          </cell>
          <cell r="AH497" t="str">
            <v>--------------</v>
          </cell>
          <cell r="AI497" t="str">
            <v>|</v>
          </cell>
          <cell r="AJ497" t="str">
            <v>-</v>
          </cell>
          <cell r="AK497" t="str">
            <v>|</v>
          </cell>
          <cell r="AL497" t="str">
            <v>-</v>
          </cell>
          <cell r="AM497" t="str">
            <v>|</v>
          </cell>
          <cell r="AO497" t="str">
            <v>|</v>
          </cell>
          <cell r="AP497" t="str">
            <v>-</v>
          </cell>
          <cell r="AQ497" t="str">
            <v>|</v>
          </cell>
        </row>
        <row r="498">
          <cell r="A498" t="str">
            <v>|</v>
          </cell>
          <cell r="B498" t="str">
            <v>13</v>
          </cell>
          <cell r="C498" t="str">
            <v>|</v>
          </cell>
          <cell r="D498" t="str">
            <v xml:space="preserve">           DISCO BORRACHA</v>
          </cell>
          <cell r="E498" t="str">
            <v>|</v>
          </cell>
          <cell r="F498">
            <v>0</v>
          </cell>
          <cell r="G498" t="str">
            <v>|</v>
          </cell>
          <cell r="H498">
            <v>0</v>
          </cell>
          <cell r="I498" t="str">
            <v>|</v>
          </cell>
          <cell r="J498">
            <v>5.5</v>
          </cell>
          <cell r="K498" t="str">
            <v>|</v>
          </cell>
          <cell r="L498">
            <v>0</v>
          </cell>
          <cell r="M498" t="str">
            <v>|</v>
          </cell>
          <cell r="O498" t="str">
            <v>|</v>
          </cell>
          <cell r="Q498" t="str">
            <v>|</v>
          </cell>
          <cell r="S498" t="str">
            <v>|</v>
          </cell>
          <cell r="U498" t="str">
            <v>|</v>
          </cell>
          <cell r="AA498" t="str">
            <v>|</v>
          </cell>
          <cell r="AB498" t="str">
            <v>13</v>
          </cell>
          <cell r="AC498" t="str">
            <v>|</v>
          </cell>
          <cell r="AD498" t="str">
            <v xml:space="preserve">     CAPACETE PROTECAO</v>
          </cell>
          <cell r="AE498" t="str">
            <v>|</v>
          </cell>
          <cell r="AF498" t="str">
            <v>pcs.</v>
          </cell>
          <cell r="AG498" t="str">
            <v>|</v>
          </cell>
          <cell r="AH498">
            <v>6</v>
          </cell>
          <cell r="AI498" t="str">
            <v>|</v>
          </cell>
          <cell r="AJ498">
            <v>0</v>
          </cell>
          <cell r="AK498" t="str">
            <v>|</v>
          </cell>
          <cell r="AL498">
            <v>11</v>
          </cell>
          <cell r="AM498" t="str">
            <v>|</v>
          </cell>
          <cell r="AN498">
            <v>0</v>
          </cell>
          <cell r="AO498" t="str">
            <v>|</v>
          </cell>
          <cell r="AQ498" t="str">
            <v>|</v>
          </cell>
        </row>
        <row r="499">
          <cell r="A499" t="str">
            <v>|</v>
          </cell>
          <cell r="B499" t="str">
            <v>14</v>
          </cell>
          <cell r="C499" t="str">
            <v>|</v>
          </cell>
          <cell r="D499" t="str">
            <v>PISTOLA DE PINTURA JGA 502 -</v>
          </cell>
          <cell r="E499" t="str">
            <v>|</v>
          </cell>
          <cell r="F499">
            <v>0</v>
          </cell>
          <cell r="G499" t="str">
            <v>|</v>
          </cell>
          <cell r="H499">
            <v>0</v>
          </cell>
          <cell r="I499" t="str">
            <v>|</v>
          </cell>
          <cell r="J499">
            <v>379.24</v>
          </cell>
          <cell r="K499" t="str">
            <v>|</v>
          </cell>
          <cell r="L499">
            <v>0</v>
          </cell>
          <cell r="M499" t="str">
            <v>|</v>
          </cell>
          <cell r="O499" t="str">
            <v>|</v>
          </cell>
          <cell r="Q499" t="str">
            <v>|</v>
          </cell>
          <cell r="S499" t="str">
            <v>|</v>
          </cell>
          <cell r="U499" t="str">
            <v>|</v>
          </cell>
          <cell r="AA499" t="str">
            <v>|</v>
          </cell>
          <cell r="AB499" t="str">
            <v>14</v>
          </cell>
          <cell r="AC499" t="str">
            <v>|</v>
          </cell>
          <cell r="AD499" t="str">
            <v xml:space="preserve">     MACACAO          </v>
          </cell>
          <cell r="AE499" t="str">
            <v>|</v>
          </cell>
          <cell r="AF499" t="str">
            <v>pcs.</v>
          </cell>
          <cell r="AG499" t="str">
            <v>|</v>
          </cell>
          <cell r="AH499">
            <v>3</v>
          </cell>
          <cell r="AI499" t="str">
            <v>|</v>
          </cell>
          <cell r="AJ499">
            <v>0</v>
          </cell>
          <cell r="AK499" t="str">
            <v>|</v>
          </cell>
          <cell r="AL499">
            <v>42</v>
          </cell>
          <cell r="AM499" t="str">
            <v>|</v>
          </cell>
          <cell r="AN499">
            <v>0</v>
          </cell>
          <cell r="AO499" t="str">
            <v>|</v>
          </cell>
          <cell r="AQ499" t="str">
            <v>|</v>
          </cell>
        </row>
        <row r="500">
          <cell r="A500" t="str">
            <v>|</v>
          </cell>
          <cell r="B500" t="str">
            <v>15</v>
          </cell>
          <cell r="C500" t="str">
            <v>|</v>
          </cell>
          <cell r="D500" t="str">
            <v xml:space="preserve">           CAPA</v>
          </cell>
          <cell r="E500" t="str">
            <v>|</v>
          </cell>
          <cell r="F500">
            <v>0</v>
          </cell>
          <cell r="G500" t="str">
            <v>|</v>
          </cell>
          <cell r="H500">
            <v>0</v>
          </cell>
          <cell r="I500" t="str">
            <v>|</v>
          </cell>
          <cell r="J500">
            <v>40.590000000000003</v>
          </cell>
          <cell r="K500" t="str">
            <v>|</v>
          </cell>
          <cell r="L500">
            <v>0</v>
          </cell>
          <cell r="M500" t="str">
            <v>|</v>
          </cell>
          <cell r="O500" t="str">
            <v>|</v>
          </cell>
          <cell r="Q500" t="str">
            <v>|</v>
          </cell>
          <cell r="S500" t="str">
            <v>|</v>
          </cell>
          <cell r="U500" t="str">
            <v>|</v>
          </cell>
          <cell r="AA500" t="str">
            <v>|</v>
          </cell>
          <cell r="AB500" t="str">
            <v>15</v>
          </cell>
          <cell r="AC500" t="str">
            <v>|</v>
          </cell>
          <cell r="AD500" t="str">
            <v xml:space="preserve">     BOTA DE SEGURANCA</v>
          </cell>
          <cell r="AE500" t="str">
            <v>|</v>
          </cell>
          <cell r="AF500" t="str">
            <v>pcs.</v>
          </cell>
          <cell r="AG500" t="str">
            <v>|</v>
          </cell>
          <cell r="AH500">
            <v>3</v>
          </cell>
          <cell r="AI500" t="str">
            <v>|</v>
          </cell>
          <cell r="AJ500">
            <v>0</v>
          </cell>
          <cell r="AK500" t="str">
            <v>|</v>
          </cell>
          <cell r="AL500">
            <v>35</v>
          </cell>
          <cell r="AM500" t="str">
            <v>|</v>
          </cell>
          <cell r="AN500">
            <v>0</v>
          </cell>
          <cell r="AO500" t="str">
            <v>|</v>
          </cell>
          <cell r="AQ500" t="str">
            <v>|</v>
          </cell>
        </row>
        <row r="501">
          <cell r="A501" t="str">
            <v>|</v>
          </cell>
          <cell r="B501" t="str">
            <v>16</v>
          </cell>
          <cell r="C501" t="str">
            <v>|</v>
          </cell>
          <cell r="D501" t="str">
            <v xml:space="preserve">           BICO</v>
          </cell>
          <cell r="E501" t="str">
            <v>|</v>
          </cell>
          <cell r="F501">
            <v>0</v>
          </cell>
          <cell r="G501" t="str">
            <v>|</v>
          </cell>
          <cell r="H501">
            <v>0</v>
          </cell>
          <cell r="I501" t="str">
            <v>|</v>
          </cell>
          <cell r="J501">
            <v>27.8</v>
          </cell>
          <cell r="K501" t="str">
            <v>|</v>
          </cell>
          <cell r="L501">
            <v>0</v>
          </cell>
          <cell r="M501" t="str">
            <v>|</v>
          </cell>
          <cell r="O501" t="str">
            <v>|</v>
          </cell>
          <cell r="Q501" t="str">
            <v>|</v>
          </cell>
          <cell r="S501" t="str">
            <v>|</v>
          </cell>
          <cell r="U501" t="str">
            <v>|</v>
          </cell>
          <cell r="AA501" t="str">
            <v>|</v>
          </cell>
          <cell r="AB501" t="str">
            <v>16</v>
          </cell>
          <cell r="AC501" t="str">
            <v>|</v>
          </cell>
          <cell r="AD501" t="str">
            <v xml:space="preserve">     OCULOS DE PROTECAO</v>
          </cell>
          <cell r="AE501" t="str">
            <v>|</v>
          </cell>
          <cell r="AF501" t="str">
            <v>pcs.</v>
          </cell>
          <cell r="AG501" t="str">
            <v>|</v>
          </cell>
          <cell r="AH501">
            <v>3</v>
          </cell>
          <cell r="AI501" t="str">
            <v>|</v>
          </cell>
          <cell r="AJ501">
            <v>0</v>
          </cell>
          <cell r="AK501" t="str">
            <v>|</v>
          </cell>
          <cell r="AL501">
            <v>12</v>
          </cell>
          <cell r="AM501" t="str">
            <v>|</v>
          </cell>
          <cell r="AN501">
            <v>0</v>
          </cell>
          <cell r="AO501" t="str">
            <v>|</v>
          </cell>
          <cell r="AQ501" t="str">
            <v>|</v>
          </cell>
        </row>
        <row r="502">
          <cell r="A502" t="str">
            <v>|</v>
          </cell>
          <cell r="B502" t="str">
            <v>17</v>
          </cell>
          <cell r="C502" t="str">
            <v>|</v>
          </cell>
          <cell r="D502" t="str">
            <v xml:space="preserve">           AGULHA</v>
          </cell>
          <cell r="E502" t="str">
            <v>|</v>
          </cell>
          <cell r="F502">
            <v>0</v>
          </cell>
          <cell r="G502" t="str">
            <v>|</v>
          </cell>
          <cell r="H502">
            <v>0</v>
          </cell>
          <cell r="I502" t="str">
            <v>|</v>
          </cell>
          <cell r="J502">
            <v>20.75</v>
          </cell>
          <cell r="K502" t="str">
            <v>|</v>
          </cell>
          <cell r="L502">
            <v>0</v>
          </cell>
          <cell r="M502" t="str">
            <v>|</v>
          </cell>
          <cell r="O502" t="str">
            <v>|</v>
          </cell>
          <cell r="Q502" t="str">
            <v>|</v>
          </cell>
          <cell r="S502" t="str">
            <v>|</v>
          </cell>
          <cell r="U502" t="str">
            <v>|</v>
          </cell>
          <cell r="AA502" t="str">
            <v>|</v>
          </cell>
          <cell r="AB502" t="str">
            <v>17</v>
          </cell>
          <cell r="AC502" t="str">
            <v>|</v>
          </cell>
          <cell r="AD502" t="str">
            <v xml:space="preserve">     CAPACETE JATO C/ BLUSAO</v>
          </cell>
          <cell r="AE502" t="str">
            <v>|</v>
          </cell>
          <cell r="AF502" t="str">
            <v>pcs.</v>
          </cell>
          <cell r="AG502" t="str">
            <v>|</v>
          </cell>
          <cell r="AH502">
            <v>12</v>
          </cell>
          <cell r="AI502" t="str">
            <v>|</v>
          </cell>
          <cell r="AJ502">
            <v>0</v>
          </cell>
          <cell r="AK502" t="str">
            <v>|</v>
          </cell>
          <cell r="AL502">
            <v>98</v>
          </cell>
          <cell r="AM502" t="str">
            <v>|</v>
          </cell>
          <cell r="AN502">
            <v>0</v>
          </cell>
          <cell r="AO502" t="str">
            <v>|</v>
          </cell>
          <cell r="AQ502" t="str">
            <v>|</v>
          </cell>
        </row>
        <row r="503">
          <cell r="A503" t="str">
            <v>|</v>
          </cell>
          <cell r="B503" t="str">
            <v>18</v>
          </cell>
          <cell r="C503" t="str">
            <v>|</v>
          </cell>
          <cell r="D503" t="str">
            <v xml:space="preserve">           MOLA</v>
          </cell>
          <cell r="E503" t="str">
            <v>|</v>
          </cell>
          <cell r="F503">
            <v>0</v>
          </cell>
          <cell r="G503" t="str">
            <v>|</v>
          </cell>
          <cell r="H503">
            <v>0</v>
          </cell>
          <cell r="I503" t="str">
            <v>|</v>
          </cell>
          <cell r="J503">
            <v>0.8</v>
          </cell>
          <cell r="K503" t="str">
            <v>|</v>
          </cell>
          <cell r="L503">
            <v>0</v>
          </cell>
          <cell r="M503" t="str">
            <v>|</v>
          </cell>
          <cell r="O503" t="str">
            <v>|</v>
          </cell>
          <cell r="Q503" t="str">
            <v>|</v>
          </cell>
          <cell r="S503" t="str">
            <v>|</v>
          </cell>
          <cell r="U503" t="str">
            <v>|</v>
          </cell>
          <cell r="AA503" t="str">
            <v>|</v>
          </cell>
          <cell r="AB503" t="str">
            <v>18</v>
          </cell>
          <cell r="AC503" t="str">
            <v>|</v>
          </cell>
          <cell r="AD503" t="str">
            <v xml:space="preserve">     CAPUZ JATISTA</v>
          </cell>
          <cell r="AE503" t="str">
            <v>|</v>
          </cell>
          <cell r="AF503" t="str">
            <v>pcs.</v>
          </cell>
          <cell r="AG503" t="str">
            <v>|</v>
          </cell>
          <cell r="AH503">
            <v>6</v>
          </cell>
          <cell r="AI503" t="str">
            <v>|</v>
          </cell>
          <cell r="AJ503">
            <v>0</v>
          </cell>
          <cell r="AK503" t="str">
            <v>|</v>
          </cell>
          <cell r="AL503">
            <v>9</v>
          </cell>
          <cell r="AM503" t="str">
            <v>|</v>
          </cell>
          <cell r="AN503">
            <v>0</v>
          </cell>
          <cell r="AO503" t="str">
            <v>|</v>
          </cell>
          <cell r="AQ503" t="str">
            <v>|</v>
          </cell>
        </row>
        <row r="504">
          <cell r="A504" t="str">
            <v>|</v>
          </cell>
          <cell r="B504" t="str">
            <v>19</v>
          </cell>
          <cell r="C504" t="str">
            <v>|</v>
          </cell>
          <cell r="D504" t="str">
            <v>TANQUE DE PRESSAO 2 gls. -</v>
          </cell>
          <cell r="E504" t="str">
            <v>|</v>
          </cell>
          <cell r="F504">
            <v>0</v>
          </cell>
          <cell r="G504" t="str">
            <v>|</v>
          </cell>
          <cell r="H504">
            <v>0</v>
          </cell>
          <cell r="I504" t="str">
            <v>|</v>
          </cell>
          <cell r="J504">
            <v>430</v>
          </cell>
          <cell r="K504" t="str">
            <v>|</v>
          </cell>
          <cell r="L504">
            <v>0</v>
          </cell>
          <cell r="M504" t="str">
            <v>|</v>
          </cell>
          <cell r="O504" t="str">
            <v>|</v>
          </cell>
          <cell r="Q504" t="str">
            <v>|</v>
          </cell>
          <cell r="S504" t="str">
            <v>|</v>
          </cell>
          <cell r="U504" t="str">
            <v>|</v>
          </cell>
          <cell r="AA504" t="str">
            <v>|</v>
          </cell>
          <cell r="AB504" t="str">
            <v>19</v>
          </cell>
          <cell r="AC504" t="str">
            <v>|</v>
          </cell>
          <cell r="AD504" t="str">
            <v xml:space="preserve">     MACACAO JATISTA</v>
          </cell>
          <cell r="AE504" t="str">
            <v>|</v>
          </cell>
          <cell r="AF504" t="str">
            <v>pcs.</v>
          </cell>
          <cell r="AG504" t="str">
            <v>|</v>
          </cell>
          <cell r="AH504">
            <v>1</v>
          </cell>
          <cell r="AI504" t="str">
            <v>|</v>
          </cell>
          <cell r="AJ504">
            <v>0</v>
          </cell>
          <cell r="AK504" t="str">
            <v>|</v>
          </cell>
          <cell r="AL504">
            <v>42</v>
          </cell>
          <cell r="AM504" t="str">
            <v>|</v>
          </cell>
          <cell r="AN504">
            <v>0</v>
          </cell>
          <cell r="AO504" t="str">
            <v>|</v>
          </cell>
          <cell r="AQ504" t="str">
            <v>|</v>
          </cell>
        </row>
        <row r="505">
          <cell r="A505" t="str">
            <v>|</v>
          </cell>
          <cell r="B505" t="str">
            <v>20</v>
          </cell>
          <cell r="C505" t="str">
            <v>|</v>
          </cell>
          <cell r="D505" t="str">
            <v xml:space="preserve">           MANOMETRO</v>
          </cell>
          <cell r="E505" t="str">
            <v>|</v>
          </cell>
          <cell r="F505">
            <v>0</v>
          </cell>
          <cell r="G505" t="str">
            <v>|</v>
          </cell>
          <cell r="H505">
            <v>0</v>
          </cell>
          <cell r="I505" t="str">
            <v>|</v>
          </cell>
          <cell r="J505">
            <v>13.5</v>
          </cell>
          <cell r="K505" t="str">
            <v>|</v>
          </cell>
          <cell r="L505">
            <v>0</v>
          </cell>
          <cell r="M505" t="str">
            <v>|</v>
          </cell>
          <cell r="O505" t="str">
            <v>|</v>
          </cell>
          <cell r="Q505" t="str">
            <v>|</v>
          </cell>
          <cell r="S505" t="str">
            <v>|</v>
          </cell>
          <cell r="U505" t="str">
            <v>|</v>
          </cell>
          <cell r="AA505" t="str">
            <v>|</v>
          </cell>
          <cell r="AB505" t="str">
            <v>20</v>
          </cell>
          <cell r="AC505" t="str">
            <v>|</v>
          </cell>
          <cell r="AD505" t="str">
            <v xml:space="preserve">     TORNOZELHEIRA RASPA</v>
          </cell>
          <cell r="AE505" t="str">
            <v>|</v>
          </cell>
          <cell r="AF505" t="str">
            <v>pcs.</v>
          </cell>
          <cell r="AG505" t="str">
            <v>|</v>
          </cell>
          <cell r="AH505">
            <v>1</v>
          </cell>
          <cell r="AI505" t="str">
            <v>|</v>
          </cell>
          <cell r="AJ505">
            <v>0</v>
          </cell>
          <cell r="AK505" t="str">
            <v>|</v>
          </cell>
          <cell r="AL505">
            <v>12</v>
          </cell>
          <cell r="AM505" t="str">
            <v>|</v>
          </cell>
          <cell r="AN505">
            <v>0</v>
          </cell>
          <cell r="AO505" t="str">
            <v>|</v>
          </cell>
          <cell r="AQ505" t="str">
            <v>|</v>
          </cell>
        </row>
        <row r="506">
          <cell r="A506" t="str">
            <v>|</v>
          </cell>
          <cell r="B506" t="str">
            <v>21</v>
          </cell>
          <cell r="C506" t="str">
            <v>|</v>
          </cell>
          <cell r="D506" t="str">
            <v xml:space="preserve">           REP. REGULADOR AR</v>
          </cell>
          <cell r="E506" t="str">
            <v>|</v>
          </cell>
          <cell r="F506">
            <v>0</v>
          </cell>
          <cell r="G506" t="str">
            <v>|</v>
          </cell>
          <cell r="H506">
            <v>0</v>
          </cell>
          <cell r="I506" t="str">
            <v>|</v>
          </cell>
          <cell r="J506">
            <v>59.8</v>
          </cell>
          <cell r="K506" t="str">
            <v>|</v>
          </cell>
          <cell r="L506">
            <v>0</v>
          </cell>
          <cell r="M506" t="str">
            <v>|</v>
          </cell>
          <cell r="O506" t="str">
            <v>|</v>
          </cell>
          <cell r="Q506" t="str">
            <v>|</v>
          </cell>
          <cell r="S506" t="str">
            <v>|</v>
          </cell>
          <cell r="U506" t="str">
            <v>|</v>
          </cell>
          <cell r="AA506" t="str">
            <v>|</v>
          </cell>
          <cell r="AB506" t="str">
            <v>21</v>
          </cell>
          <cell r="AC506" t="str">
            <v>|</v>
          </cell>
          <cell r="AD506" t="str">
            <v xml:space="preserve">     AVENTAL RASPA</v>
          </cell>
          <cell r="AE506" t="str">
            <v>|</v>
          </cell>
          <cell r="AF506" t="str">
            <v>pcs.</v>
          </cell>
          <cell r="AG506" t="str">
            <v>|</v>
          </cell>
          <cell r="AH506">
            <v>3</v>
          </cell>
          <cell r="AI506" t="str">
            <v>|</v>
          </cell>
          <cell r="AJ506">
            <v>0</v>
          </cell>
          <cell r="AK506" t="str">
            <v>|</v>
          </cell>
          <cell r="AL506">
            <v>12</v>
          </cell>
          <cell r="AM506" t="str">
            <v>|</v>
          </cell>
          <cell r="AN506">
            <v>0</v>
          </cell>
          <cell r="AO506" t="str">
            <v>|</v>
          </cell>
          <cell r="AQ506" t="str">
            <v>|</v>
          </cell>
        </row>
        <row r="507">
          <cell r="A507" t="str">
            <v>|</v>
          </cell>
          <cell r="B507" t="str">
            <v>22</v>
          </cell>
          <cell r="C507" t="str">
            <v>|</v>
          </cell>
          <cell r="D507" t="str">
            <v xml:space="preserve">           BORBOLETA</v>
          </cell>
          <cell r="E507" t="str">
            <v>|</v>
          </cell>
          <cell r="F507">
            <v>0</v>
          </cell>
          <cell r="G507" t="str">
            <v>|</v>
          </cell>
          <cell r="H507">
            <v>0</v>
          </cell>
          <cell r="I507" t="str">
            <v>|</v>
          </cell>
          <cell r="J507">
            <v>21.8</v>
          </cell>
          <cell r="K507" t="str">
            <v>|</v>
          </cell>
          <cell r="L507">
            <v>0</v>
          </cell>
          <cell r="M507" t="str">
            <v>|</v>
          </cell>
          <cell r="O507" t="str">
            <v>|</v>
          </cell>
          <cell r="Q507" t="str">
            <v>|</v>
          </cell>
          <cell r="S507" t="str">
            <v>|</v>
          </cell>
          <cell r="U507" t="str">
            <v>|</v>
          </cell>
          <cell r="AA507" t="str">
            <v>|</v>
          </cell>
          <cell r="AB507" t="str">
            <v>22</v>
          </cell>
          <cell r="AC507" t="str">
            <v>|</v>
          </cell>
          <cell r="AD507" t="str">
            <v xml:space="preserve">     MANGA RASPA</v>
          </cell>
          <cell r="AE507" t="str">
            <v>|</v>
          </cell>
          <cell r="AF507" t="str">
            <v>pcs.</v>
          </cell>
          <cell r="AG507" t="str">
            <v>|</v>
          </cell>
          <cell r="AH507">
            <v>1</v>
          </cell>
          <cell r="AI507" t="str">
            <v>|</v>
          </cell>
          <cell r="AJ507">
            <v>0</v>
          </cell>
          <cell r="AK507" t="str">
            <v>|</v>
          </cell>
          <cell r="AL507">
            <v>12</v>
          </cell>
          <cell r="AM507" t="str">
            <v>|</v>
          </cell>
          <cell r="AN507">
            <v>0</v>
          </cell>
          <cell r="AO507" t="str">
            <v>|</v>
          </cell>
          <cell r="AQ507" t="str">
            <v>|</v>
          </cell>
        </row>
        <row r="508">
          <cell r="A508" t="str">
            <v>|</v>
          </cell>
          <cell r="B508" t="str">
            <v>23</v>
          </cell>
          <cell r="C508" t="str">
            <v>|</v>
          </cell>
          <cell r="D508" t="str">
            <v xml:space="preserve">           ANEL BORRACHA</v>
          </cell>
          <cell r="E508" t="str">
            <v>|</v>
          </cell>
          <cell r="F508">
            <v>0</v>
          </cell>
          <cell r="G508" t="str">
            <v>|</v>
          </cell>
          <cell r="H508">
            <v>0</v>
          </cell>
          <cell r="I508" t="str">
            <v>|</v>
          </cell>
          <cell r="J508">
            <v>8.3000000000000007</v>
          </cell>
          <cell r="K508" t="str">
            <v>|</v>
          </cell>
          <cell r="L508">
            <v>0</v>
          </cell>
          <cell r="M508" t="str">
            <v>|</v>
          </cell>
          <cell r="O508" t="str">
            <v>|</v>
          </cell>
          <cell r="Q508" t="str">
            <v>|</v>
          </cell>
          <cell r="S508" t="str">
            <v>|</v>
          </cell>
          <cell r="U508" t="str">
            <v>|</v>
          </cell>
          <cell r="AA508" t="str">
            <v>|</v>
          </cell>
          <cell r="AB508" t="str">
            <v>23</v>
          </cell>
          <cell r="AC508" t="str">
            <v>|</v>
          </cell>
          <cell r="AD508" t="str">
            <v xml:space="preserve">     PERNEIRA RASPA</v>
          </cell>
          <cell r="AE508" t="str">
            <v>|</v>
          </cell>
          <cell r="AF508" t="str">
            <v>pcs.</v>
          </cell>
          <cell r="AG508" t="str">
            <v>|</v>
          </cell>
          <cell r="AH508">
            <v>1</v>
          </cell>
          <cell r="AI508" t="str">
            <v>|</v>
          </cell>
          <cell r="AJ508">
            <v>0</v>
          </cell>
          <cell r="AK508" t="str">
            <v>|</v>
          </cell>
          <cell r="AL508">
            <v>12</v>
          </cell>
          <cell r="AM508" t="str">
            <v>|</v>
          </cell>
          <cell r="AN508">
            <v>0</v>
          </cell>
          <cell r="AO508" t="str">
            <v>|</v>
          </cell>
          <cell r="AQ508" t="str">
            <v>|</v>
          </cell>
        </row>
        <row r="509">
          <cell r="A509" t="str">
            <v>|</v>
          </cell>
          <cell r="B509" t="str">
            <v>24</v>
          </cell>
          <cell r="C509" t="str">
            <v>|</v>
          </cell>
          <cell r="D509" t="str">
            <v>MAQUINA DE JATO -</v>
          </cell>
          <cell r="E509" t="str">
            <v>|</v>
          </cell>
          <cell r="G509" t="str">
            <v>|</v>
          </cell>
          <cell r="I509" t="str">
            <v>|</v>
          </cell>
          <cell r="K509" t="str">
            <v>|</v>
          </cell>
          <cell r="M509" t="str">
            <v>|</v>
          </cell>
          <cell r="O509" t="str">
            <v>|</v>
          </cell>
          <cell r="Q509" t="str">
            <v>|</v>
          </cell>
          <cell r="S509" t="str">
            <v>|</v>
          </cell>
          <cell r="U509" t="str">
            <v>|</v>
          </cell>
          <cell r="AA509" t="str">
            <v>|</v>
          </cell>
          <cell r="AB509" t="str">
            <v>24</v>
          </cell>
          <cell r="AC509" t="str">
            <v>|</v>
          </cell>
          <cell r="AD509" t="str">
            <v xml:space="preserve">     LUVA RASPA CANO LONGO</v>
          </cell>
          <cell r="AE509" t="str">
            <v>|</v>
          </cell>
          <cell r="AF509" t="str">
            <v>pcs.</v>
          </cell>
          <cell r="AG509" t="str">
            <v>|</v>
          </cell>
          <cell r="AH509">
            <v>1</v>
          </cell>
          <cell r="AI509" t="str">
            <v>|</v>
          </cell>
          <cell r="AJ509">
            <v>0</v>
          </cell>
          <cell r="AK509" t="str">
            <v>|</v>
          </cell>
          <cell r="AL509">
            <v>8</v>
          </cell>
          <cell r="AM509" t="str">
            <v>|</v>
          </cell>
          <cell r="AN509">
            <v>0</v>
          </cell>
          <cell r="AO509" t="str">
            <v>|</v>
          </cell>
          <cell r="AQ509" t="str">
            <v>|</v>
          </cell>
        </row>
        <row r="510">
          <cell r="A510" t="str">
            <v>|</v>
          </cell>
          <cell r="B510" t="str">
            <v>25</v>
          </cell>
          <cell r="C510" t="str">
            <v>|</v>
          </cell>
          <cell r="D510" t="str">
            <v xml:space="preserve">   VALVULA DE AREIA</v>
          </cell>
          <cell r="E510" t="str">
            <v>|</v>
          </cell>
          <cell r="F510">
            <v>0</v>
          </cell>
          <cell r="G510" t="str">
            <v>|</v>
          </cell>
          <cell r="H510">
            <v>0</v>
          </cell>
          <cell r="I510" t="str">
            <v>|</v>
          </cell>
          <cell r="J510">
            <v>65</v>
          </cell>
          <cell r="K510" t="str">
            <v>|</v>
          </cell>
          <cell r="L510">
            <v>0</v>
          </cell>
          <cell r="M510" t="str">
            <v>|</v>
          </cell>
          <cell r="O510" t="str">
            <v>|</v>
          </cell>
          <cell r="Q510" t="str">
            <v>|</v>
          </cell>
          <cell r="S510" t="str">
            <v>|</v>
          </cell>
          <cell r="U510" t="str">
            <v>|</v>
          </cell>
          <cell r="AA510" t="str">
            <v>|</v>
          </cell>
          <cell r="AB510" t="str">
            <v>25</v>
          </cell>
          <cell r="AC510" t="str">
            <v>|</v>
          </cell>
          <cell r="AD510" t="str">
            <v xml:space="preserve">     BOTA SEGURANCA JATISTA</v>
          </cell>
          <cell r="AE510" t="str">
            <v>|</v>
          </cell>
          <cell r="AF510" t="str">
            <v>pcs.</v>
          </cell>
          <cell r="AG510" t="str">
            <v>|</v>
          </cell>
          <cell r="AH510">
            <v>2</v>
          </cell>
          <cell r="AI510" t="str">
            <v>|</v>
          </cell>
          <cell r="AJ510">
            <v>0</v>
          </cell>
          <cell r="AK510" t="str">
            <v>|</v>
          </cell>
          <cell r="AL510">
            <v>35</v>
          </cell>
          <cell r="AM510" t="str">
            <v>|</v>
          </cell>
          <cell r="AN510">
            <v>0</v>
          </cell>
          <cell r="AO510" t="str">
            <v>|</v>
          </cell>
          <cell r="AQ510" t="str">
            <v>|</v>
          </cell>
        </row>
        <row r="511">
          <cell r="A511" t="str">
            <v>|</v>
          </cell>
          <cell r="B511" t="str">
            <v>26</v>
          </cell>
          <cell r="C511" t="str">
            <v>|</v>
          </cell>
          <cell r="D511" t="str">
            <v xml:space="preserve">   VALVULA DE DESCARGA</v>
          </cell>
          <cell r="E511" t="str">
            <v>|</v>
          </cell>
          <cell r="F511">
            <v>0</v>
          </cell>
          <cell r="G511" t="str">
            <v>|</v>
          </cell>
          <cell r="H511">
            <v>0</v>
          </cell>
          <cell r="I511" t="str">
            <v>|</v>
          </cell>
          <cell r="J511">
            <v>45</v>
          </cell>
          <cell r="K511" t="str">
            <v>|</v>
          </cell>
          <cell r="L511">
            <v>0</v>
          </cell>
          <cell r="M511" t="str">
            <v>|</v>
          </cell>
          <cell r="O511" t="str">
            <v>|</v>
          </cell>
          <cell r="Q511" t="str">
            <v>|</v>
          </cell>
          <cell r="S511" t="str">
            <v>|</v>
          </cell>
          <cell r="U511" t="str">
            <v>|</v>
          </cell>
          <cell r="AA511" t="str">
            <v>|</v>
          </cell>
          <cell r="AB511" t="str">
            <v>26</v>
          </cell>
          <cell r="AC511" t="str">
            <v>|</v>
          </cell>
          <cell r="AE511" t="str">
            <v>|</v>
          </cell>
          <cell r="AG511" t="str">
            <v>|</v>
          </cell>
          <cell r="AI511" t="str">
            <v>|</v>
          </cell>
          <cell r="AK511" t="str">
            <v>|</v>
          </cell>
          <cell r="AM511" t="str">
            <v>|</v>
          </cell>
          <cell r="AN511">
            <v>0</v>
          </cell>
          <cell r="AO511" t="str">
            <v>|</v>
          </cell>
          <cell r="AQ511" t="str">
            <v>|</v>
          </cell>
        </row>
        <row r="512">
          <cell r="A512" t="str">
            <v>|</v>
          </cell>
          <cell r="B512" t="str">
            <v>27</v>
          </cell>
          <cell r="C512" t="str">
            <v>|</v>
          </cell>
          <cell r="D512" t="str">
            <v xml:space="preserve">   VALVULA DE AR - MACHO 1"</v>
          </cell>
          <cell r="E512" t="str">
            <v>|</v>
          </cell>
          <cell r="F512">
            <v>0</v>
          </cell>
          <cell r="G512" t="str">
            <v>|</v>
          </cell>
          <cell r="H512">
            <v>0</v>
          </cell>
          <cell r="I512" t="str">
            <v>|</v>
          </cell>
          <cell r="J512">
            <v>39</v>
          </cell>
          <cell r="K512" t="str">
            <v>|</v>
          </cell>
          <cell r="L512">
            <v>0</v>
          </cell>
          <cell r="M512" t="str">
            <v>|</v>
          </cell>
          <cell r="O512" t="str">
            <v>|</v>
          </cell>
          <cell r="Q512" t="str">
            <v>|</v>
          </cell>
          <cell r="S512" t="str">
            <v>|</v>
          </cell>
          <cell r="U512" t="str">
            <v>|</v>
          </cell>
          <cell r="AA512" t="str">
            <v>|</v>
          </cell>
          <cell r="AB512" t="str">
            <v>27</v>
          </cell>
          <cell r="AC512" t="str">
            <v>|</v>
          </cell>
          <cell r="AE512" t="str">
            <v>|</v>
          </cell>
          <cell r="AG512" t="str">
            <v>|</v>
          </cell>
          <cell r="AI512" t="str">
            <v>|</v>
          </cell>
          <cell r="AK512" t="str">
            <v>|</v>
          </cell>
          <cell r="AM512" t="str">
            <v>|</v>
          </cell>
          <cell r="AN512">
            <v>0</v>
          </cell>
          <cell r="AO512" t="str">
            <v>|</v>
          </cell>
          <cell r="AQ512" t="str">
            <v>|</v>
          </cell>
        </row>
        <row r="513">
          <cell r="A513" t="str">
            <v>|</v>
          </cell>
          <cell r="B513" t="str">
            <v>28</v>
          </cell>
          <cell r="C513" t="str">
            <v>|</v>
          </cell>
          <cell r="D513" t="str">
            <v xml:space="preserve">   COTOVELO 1.1/2"</v>
          </cell>
          <cell r="E513" t="str">
            <v>|</v>
          </cell>
          <cell r="F513">
            <v>0</v>
          </cell>
          <cell r="G513" t="str">
            <v>|</v>
          </cell>
          <cell r="H513">
            <v>0</v>
          </cell>
          <cell r="I513" t="str">
            <v>|</v>
          </cell>
          <cell r="J513">
            <v>3.98</v>
          </cell>
          <cell r="K513" t="str">
            <v>|</v>
          </cell>
          <cell r="L513">
            <v>0</v>
          </cell>
          <cell r="M513" t="str">
            <v>|</v>
          </cell>
          <cell r="O513" t="str">
            <v>|</v>
          </cell>
          <cell r="Q513" t="str">
            <v>|</v>
          </cell>
          <cell r="S513" t="str">
            <v>|</v>
          </cell>
          <cell r="U513" t="str">
            <v>|</v>
          </cell>
          <cell r="AA513" t="str">
            <v>|</v>
          </cell>
          <cell r="AB513" t="str">
            <v>28</v>
          </cell>
          <cell r="AC513" t="str">
            <v>|</v>
          </cell>
          <cell r="AD513" t="str">
            <v>-----------------------------</v>
          </cell>
          <cell r="AE513" t="str">
            <v>-</v>
          </cell>
          <cell r="AF513" t="str">
            <v>------</v>
          </cell>
          <cell r="AG513" t="str">
            <v>-</v>
          </cell>
          <cell r="AH513" t="str">
            <v>--------------</v>
          </cell>
          <cell r="AI513" t="str">
            <v>-</v>
          </cell>
          <cell r="AJ513" t="str">
            <v>--------------</v>
          </cell>
          <cell r="AK513" t="str">
            <v>-</v>
          </cell>
          <cell r="AL513" t="str">
            <v>--------------</v>
          </cell>
          <cell r="AM513" t="str">
            <v>-</v>
          </cell>
          <cell r="AN513" t="str">
            <v>-</v>
          </cell>
          <cell r="AO513" t="str">
            <v>-</v>
          </cell>
          <cell r="AP513" t="str">
            <v>-</v>
          </cell>
          <cell r="AQ513" t="str">
            <v>|</v>
          </cell>
        </row>
        <row r="514">
          <cell r="A514" t="str">
            <v>|</v>
          </cell>
          <cell r="B514" t="str">
            <v>29</v>
          </cell>
          <cell r="C514" t="str">
            <v>|</v>
          </cell>
          <cell r="D514" t="str">
            <v xml:space="preserve">   NIPLE 1.1/2"</v>
          </cell>
          <cell r="E514" t="str">
            <v>|</v>
          </cell>
          <cell r="F514">
            <v>0</v>
          </cell>
          <cell r="G514" t="str">
            <v>|</v>
          </cell>
          <cell r="H514">
            <v>0</v>
          </cell>
          <cell r="I514" t="str">
            <v>|</v>
          </cell>
          <cell r="J514">
            <v>2.17</v>
          </cell>
          <cell r="K514" t="str">
            <v>|</v>
          </cell>
          <cell r="L514">
            <v>0</v>
          </cell>
          <cell r="M514" t="str">
            <v>|</v>
          </cell>
          <cell r="O514" t="str">
            <v>|</v>
          </cell>
          <cell r="Q514" t="str">
            <v>|</v>
          </cell>
          <cell r="S514" t="str">
            <v>|</v>
          </cell>
          <cell r="U514" t="str">
            <v>|</v>
          </cell>
          <cell r="AA514" t="str">
            <v>|</v>
          </cell>
          <cell r="AB514" t="str">
            <v>29</v>
          </cell>
          <cell r="AC514" t="str">
            <v>|</v>
          </cell>
          <cell r="AD514" t="str">
            <v>DESPESAS ADMINISTRATIVAS :</v>
          </cell>
          <cell r="AE514" t="str">
            <v>|</v>
          </cell>
          <cell r="AG514" t="str">
            <v>|</v>
          </cell>
          <cell r="AI514" t="str">
            <v>|</v>
          </cell>
          <cell r="AK514" t="str">
            <v>|</v>
          </cell>
          <cell r="AM514" t="str">
            <v>|</v>
          </cell>
          <cell r="AO514" t="str">
            <v>|</v>
          </cell>
          <cell r="AP514">
            <v>0</v>
          </cell>
          <cell r="AQ514" t="str">
            <v>|</v>
          </cell>
        </row>
        <row r="515">
          <cell r="A515" t="str">
            <v>|</v>
          </cell>
          <cell r="B515" t="str">
            <v>30</v>
          </cell>
          <cell r="C515" t="str">
            <v>|</v>
          </cell>
          <cell r="D515" t="str">
            <v xml:space="preserve">   TUBO 1.1/2"</v>
          </cell>
          <cell r="E515" t="str">
            <v>|</v>
          </cell>
          <cell r="F515">
            <v>0</v>
          </cell>
          <cell r="G515" t="str">
            <v>|</v>
          </cell>
          <cell r="H515">
            <v>0</v>
          </cell>
          <cell r="I515" t="str">
            <v>|</v>
          </cell>
          <cell r="J515">
            <v>3</v>
          </cell>
          <cell r="K515" t="str">
            <v>|</v>
          </cell>
          <cell r="L515">
            <v>0</v>
          </cell>
          <cell r="M515" t="str">
            <v>|</v>
          </cell>
          <cell r="O515" t="str">
            <v>|</v>
          </cell>
          <cell r="Q515" t="str">
            <v>|</v>
          </cell>
          <cell r="S515" t="str">
            <v>|</v>
          </cell>
          <cell r="U515" t="str">
            <v>|</v>
          </cell>
          <cell r="AA515" t="str">
            <v>|</v>
          </cell>
          <cell r="AB515" t="str">
            <v>30</v>
          </cell>
          <cell r="AC515" t="str">
            <v>|</v>
          </cell>
          <cell r="AD515" t="str">
            <v xml:space="preserve">          CAFE' MANHA</v>
          </cell>
          <cell r="AE515" t="str">
            <v>|</v>
          </cell>
          <cell r="AF515" t="str">
            <v>un/mes</v>
          </cell>
          <cell r="AG515" t="str">
            <v>|</v>
          </cell>
          <cell r="AH515">
            <v>0</v>
          </cell>
          <cell r="AI515" t="str">
            <v>|</v>
          </cell>
          <cell r="AJ515">
            <v>5</v>
          </cell>
          <cell r="AK515" t="str">
            <v>|</v>
          </cell>
          <cell r="AL515">
            <v>0</v>
          </cell>
          <cell r="AM515" t="str">
            <v>|</v>
          </cell>
          <cell r="AN515">
            <v>0</v>
          </cell>
          <cell r="AO515" t="str">
            <v>|</v>
          </cell>
          <cell r="AP515" t="str">
            <v>-</v>
          </cell>
          <cell r="AQ515" t="str">
            <v>|</v>
          </cell>
        </row>
        <row r="516">
          <cell r="A516" t="str">
            <v>|</v>
          </cell>
          <cell r="B516" t="str">
            <v>31</v>
          </cell>
          <cell r="C516" t="str">
            <v>|</v>
          </cell>
          <cell r="D516" t="str">
            <v xml:space="preserve">   DIAFRAGMA DE BORRACHA</v>
          </cell>
          <cell r="E516" t="str">
            <v>|</v>
          </cell>
          <cell r="F516">
            <v>0</v>
          </cell>
          <cell r="G516" t="str">
            <v>|</v>
          </cell>
          <cell r="H516">
            <v>0</v>
          </cell>
          <cell r="I516" t="str">
            <v>|</v>
          </cell>
          <cell r="J516">
            <v>17</v>
          </cell>
          <cell r="K516" t="str">
            <v>|</v>
          </cell>
          <cell r="L516">
            <v>0</v>
          </cell>
          <cell r="M516" t="str">
            <v>|</v>
          </cell>
          <cell r="O516" t="str">
            <v>|</v>
          </cell>
          <cell r="Q516" t="str">
            <v>|</v>
          </cell>
          <cell r="S516" t="str">
            <v>|</v>
          </cell>
          <cell r="U516" t="str">
            <v>|</v>
          </cell>
          <cell r="AA516" t="str">
            <v>|</v>
          </cell>
          <cell r="AB516" t="str">
            <v>31</v>
          </cell>
          <cell r="AC516" t="str">
            <v>|</v>
          </cell>
          <cell r="AD516" t="str">
            <v xml:space="preserve">          REFEICAO (ALMOCO)</v>
          </cell>
          <cell r="AE516" t="str">
            <v>|</v>
          </cell>
          <cell r="AF516" t="str">
            <v>un/mes</v>
          </cell>
          <cell r="AG516" t="str">
            <v>|</v>
          </cell>
          <cell r="AH516">
            <v>0</v>
          </cell>
          <cell r="AI516" t="str">
            <v>|</v>
          </cell>
          <cell r="AJ516">
            <v>10</v>
          </cell>
          <cell r="AK516" t="str">
            <v>|</v>
          </cell>
          <cell r="AL516">
            <v>0</v>
          </cell>
          <cell r="AM516" t="str">
            <v>|</v>
          </cell>
          <cell r="AN516">
            <v>0</v>
          </cell>
          <cell r="AO516" t="str">
            <v>|</v>
          </cell>
          <cell r="AQ516" t="str">
            <v>|</v>
          </cell>
        </row>
        <row r="517">
          <cell r="A517" t="str">
            <v>|</v>
          </cell>
          <cell r="B517" t="str">
            <v>32</v>
          </cell>
          <cell r="C517" t="str">
            <v>|</v>
          </cell>
          <cell r="D517" t="str">
            <v>BOMBA DE AIR LESS -</v>
          </cell>
          <cell r="E517" t="str">
            <v>|</v>
          </cell>
          <cell r="G517" t="str">
            <v>|</v>
          </cell>
          <cell r="I517" t="str">
            <v>|</v>
          </cell>
          <cell r="K517" t="str">
            <v>|</v>
          </cell>
          <cell r="M517" t="str">
            <v>|</v>
          </cell>
          <cell r="O517" t="str">
            <v>|</v>
          </cell>
          <cell r="Q517" t="str">
            <v>|</v>
          </cell>
          <cell r="S517" t="str">
            <v>|</v>
          </cell>
          <cell r="U517" t="str">
            <v>|</v>
          </cell>
          <cell r="AA517" t="str">
            <v>|</v>
          </cell>
          <cell r="AB517" t="str">
            <v>32</v>
          </cell>
          <cell r="AC517" t="str">
            <v>|</v>
          </cell>
          <cell r="AD517" t="str">
            <v xml:space="preserve">          REFEICAO (JANTA)</v>
          </cell>
          <cell r="AE517" t="str">
            <v>|</v>
          </cell>
          <cell r="AF517" t="str">
            <v>un/mes</v>
          </cell>
          <cell r="AG517" t="str">
            <v>|</v>
          </cell>
          <cell r="AI517" t="str">
            <v>|</v>
          </cell>
          <cell r="AJ517">
            <v>10</v>
          </cell>
          <cell r="AK517" t="str">
            <v>|</v>
          </cell>
          <cell r="AL517">
            <v>0</v>
          </cell>
          <cell r="AM517" t="str">
            <v>|</v>
          </cell>
          <cell r="AN517">
            <v>0</v>
          </cell>
          <cell r="AO517" t="str">
            <v>|</v>
          </cell>
          <cell r="AQ517" t="str">
            <v>|</v>
          </cell>
        </row>
        <row r="518">
          <cell r="A518" t="str">
            <v>|</v>
          </cell>
          <cell r="B518" t="str">
            <v>33</v>
          </cell>
          <cell r="C518" t="str">
            <v>|</v>
          </cell>
          <cell r="D518" t="str">
            <v xml:space="preserve">   FILTRO BOMBA</v>
          </cell>
          <cell r="E518" t="str">
            <v>|</v>
          </cell>
          <cell r="F518">
            <v>0</v>
          </cell>
          <cell r="G518" t="str">
            <v>|</v>
          </cell>
          <cell r="H518">
            <v>0</v>
          </cell>
          <cell r="I518" t="str">
            <v>|</v>
          </cell>
          <cell r="J518">
            <v>15</v>
          </cell>
          <cell r="K518" t="str">
            <v>|</v>
          </cell>
          <cell r="L518">
            <v>0</v>
          </cell>
          <cell r="M518" t="str">
            <v>|</v>
          </cell>
          <cell r="O518" t="str">
            <v>|</v>
          </cell>
          <cell r="Q518" t="str">
            <v>|</v>
          </cell>
          <cell r="S518" t="str">
            <v>|</v>
          </cell>
          <cell r="U518" t="str">
            <v>|</v>
          </cell>
          <cell r="AA518" t="str">
            <v>|</v>
          </cell>
          <cell r="AB518" t="str">
            <v>33</v>
          </cell>
          <cell r="AC518" t="str">
            <v>|</v>
          </cell>
          <cell r="AE518" t="str">
            <v>|</v>
          </cell>
          <cell r="AG518" t="str">
            <v>|</v>
          </cell>
          <cell r="AI518" t="str">
            <v>|</v>
          </cell>
          <cell r="AK518" t="str">
            <v>|</v>
          </cell>
          <cell r="AL518">
            <v>0</v>
          </cell>
          <cell r="AM518" t="str">
            <v>|</v>
          </cell>
          <cell r="AN518">
            <v>0</v>
          </cell>
          <cell r="AO518" t="str">
            <v>|</v>
          </cell>
          <cell r="AQ518" t="str">
            <v>|</v>
          </cell>
        </row>
        <row r="519">
          <cell r="A519" t="str">
            <v>|</v>
          </cell>
          <cell r="B519" t="str">
            <v>34</v>
          </cell>
          <cell r="C519" t="str">
            <v>|</v>
          </cell>
          <cell r="D519" t="str">
            <v xml:space="preserve">   JG. REPARO PISTAO BOMBA</v>
          </cell>
          <cell r="E519" t="str">
            <v>|</v>
          </cell>
          <cell r="F519">
            <v>0</v>
          </cell>
          <cell r="G519" t="str">
            <v>|</v>
          </cell>
          <cell r="H519">
            <v>0</v>
          </cell>
          <cell r="I519" t="str">
            <v>|</v>
          </cell>
          <cell r="J519">
            <v>126</v>
          </cell>
          <cell r="K519" t="str">
            <v>|</v>
          </cell>
          <cell r="L519">
            <v>0</v>
          </cell>
          <cell r="M519" t="str">
            <v>|</v>
          </cell>
          <cell r="O519" t="str">
            <v>|</v>
          </cell>
          <cell r="Q519" t="str">
            <v>|</v>
          </cell>
          <cell r="S519" t="str">
            <v>|</v>
          </cell>
          <cell r="U519" t="str">
            <v>|</v>
          </cell>
          <cell r="AA519" t="str">
            <v>|</v>
          </cell>
          <cell r="AB519" t="str">
            <v>34</v>
          </cell>
          <cell r="AC519" t="str">
            <v>|</v>
          </cell>
          <cell r="AE519" t="str">
            <v>|</v>
          </cell>
          <cell r="AG519" t="str">
            <v>|</v>
          </cell>
          <cell r="AI519" t="str">
            <v>|</v>
          </cell>
          <cell r="AK519" t="str">
            <v>|</v>
          </cell>
          <cell r="AL519">
            <v>0</v>
          </cell>
          <cell r="AM519" t="str">
            <v>|</v>
          </cell>
          <cell r="AN519">
            <v>0</v>
          </cell>
          <cell r="AO519" t="str">
            <v>|</v>
          </cell>
          <cell r="AQ519" t="str">
            <v>|</v>
          </cell>
        </row>
        <row r="520">
          <cell r="A520" t="str">
            <v>|</v>
          </cell>
          <cell r="B520" t="str">
            <v>35</v>
          </cell>
          <cell r="C520" t="str">
            <v>|</v>
          </cell>
          <cell r="D520" t="str">
            <v xml:space="preserve">   ANEL VEDACAO BICO PISTOLA</v>
          </cell>
          <cell r="E520" t="str">
            <v>|</v>
          </cell>
          <cell r="F520">
            <v>0</v>
          </cell>
          <cell r="G520" t="str">
            <v>|</v>
          </cell>
          <cell r="H520">
            <v>0</v>
          </cell>
          <cell r="I520" t="str">
            <v>|</v>
          </cell>
          <cell r="J520">
            <v>126</v>
          </cell>
          <cell r="K520" t="str">
            <v>|</v>
          </cell>
          <cell r="L520">
            <v>0</v>
          </cell>
          <cell r="M520" t="str">
            <v>|</v>
          </cell>
          <cell r="O520" t="str">
            <v>|</v>
          </cell>
          <cell r="Q520" t="str">
            <v>|</v>
          </cell>
          <cell r="S520" t="str">
            <v>|</v>
          </cell>
          <cell r="U520" t="str">
            <v>|</v>
          </cell>
          <cell r="AA520" t="str">
            <v>|</v>
          </cell>
          <cell r="AB520" t="str">
            <v>35</v>
          </cell>
          <cell r="AC520" t="str">
            <v>|</v>
          </cell>
          <cell r="AD520" t="str">
            <v>-----------------------------</v>
          </cell>
          <cell r="AE520" t="str">
            <v>-</v>
          </cell>
          <cell r="AF520" t="str">
            <v>------</v>
          </cell>
          <cell r="AG520" t="str">
            <v>-</v>
          </cell>
          <cell r="AH520" t="str">
            <v>--------------</v>
          </cell>
          <cell r="AI520" t="str">
            <v>-</v>
          </cell>
          <cell r="AJ520" t="str">
            <v>--------------</v>
          </cell>
          <cell r="AK520" t="str">
            <v>-</v>
          </cell>
          <cell r="AL520" t="str">
            <v>--------------</v>
          </cell>
          <cell r="AM520" t="str">
            <v>-</v>
          </cell>
          <cell r="AN520" t="str">
            <v>-</v>
          </cell>
          <cell r="AO520" t="str">
            <v>-</v>
          </cell>
          <cell r="AP520" t="str">
            <v>-</v>
          </cell>
          <cell r="AQ520" t="str">
            <v>|</v>
          </cell>
        </row>
        <row r="521">
          <cell r="A521" t="str">
            <v>|</v>
          </cell>
          <cell r="B521" t="str">
            <v>36</v>
          </cell>
          <cell r="C521" t="str">
            <v>|</v>
          </cell>
          <cell r="E521" t="str">
            <v>|</v>
          </cell>
          <cell r="F521">
            <v>0</v>
          </cell>
          <cell r="G521" t="str">
            <v>|</v>
          </cell>
          <cell r="H521">
            <v>0</v>
          </cell>
          <cell r="I521" t="str">
            <v>|</v>
          </cell>
          <cell r="J521">
            <v>0</v>
          </cell>
          <cell r="K521" t="str">
            <v>|</v>
          </cell>
          <cell r="L521">
            <v>0</v>
          </cell>
          <cell r="M521" t="str">
            <v>|</v>
          </cell>
          <cell r="O521" t="str">
            <v>|</v>
          </cell>
          <cell r="Q521" t="str">
            <v>|</v>
          </cell>
          <cell r="S521" t="str">
            <v>|</v>
          </cell>
          <cell r="U521" t="str">
            <v>|</v>
          </cell>
          <cell r="AA521" t="str">
            <v>|</v>
          </cell>
          <cell r="AB521" t="str">
            <v>36</v>
          </cell>
          <cell r="AC521" t="str">
            <v>|</v>
          </cell>
          <cell r="AD521" t="str">
            <v>MATERIAIS CONSUMO :</v>
          </cell>
          <cell r="AE521" t="str">
            <v>|</v>
          </cell>
          <cell r="AG521" t="str">
            <v>|</v>
          </cell>
          <cell r="AH521" t="str">
            <v>REND.(m2/un.)</v>
          </cell>
          <cell r="AI521" t="str">
            <v>|</v>
          </cell>
          <cell r="AK521" t="str">
            <v>|</v>
          </cell>
          <cell r="AM521" t="str">
            <v>|</v>
          </cell>
          <cell r="AO521" t="str">
            <v>|</v>
          </cell>
          <cell r="AP521">
            <v>0</v>
          </cell>
          <cell r="AQ521" t="str">
            <v>|</v>
          </cell>
        </row>
        <row r="522">
          <cell r="A522" t="str">
            <v>|</v>
          </cell>
          <cell r="B522" t="str">
            <v>37</v>
          </cell>
          <cell r="C522" t="str">
            <v>|</v>
          </cell>
          <cell r="D522" t="str">
            <v>MANGUEIRAS -</v>
          </cell>
          <cell r="E522" t="str">
            <v>|</v>
          </cell>
          <cell r="G522" t="str">
            <v>|</v>
          </cell>
          <cell r="I522" t="str">
            <v>|</v>
          </cell>
          <cell r="K522" t="str">
            <v>|</v>
          </cell>
          <cell r="M522" t="str">
            <v>|</v>
          </cell>
          <cell r="O522" t="str">
            <v>|</v>
          </cell>
          <cell r="Q522" t="str">
            <v>|</v>
          </cell>
          <cell r="S522" t="str">
            <v>|</v>
          </cell>
          <cell r="U522" t="str">
            <v>|</v>
          </cell>
          <cell r="AA522" t="str">
            <v>|</v>
          </cell>
          <cell r="AB522" t="str">
            <v>37</v>
          </cell>
          <cell r="AC522" t="str">
            <v>|</v>
          </cell>
          <cell r="AE522" t="str">
            <v>|</v>
          </cell>
          <cell r="AG522" t="str">
            <v>|</v>
          </cell>
          <cell r="AH522" t="str">
            <v>--------------</v>
          </cell>
          <cell r="AI522" t="str">
            <v>|</v>
          </cell>
          <cell r="AK522" t="str">
            <v>|</v>
          </cell>
          <cell r="AM522" t="str">
            <v>|</v>
          </cell>
          <cell r="AO522" t="str">
            <v>|</v>
          </cell>
          <cell r="AP522" t="str">
            <v>-</v>
          </cell>
          <cell r="AQ522" t="str">
            <v>|</v>
          </cell>
        </row>
        <row r="523">
          <cell r="A523" t="str">
            <v>|</v>
          </cell>
          <cell r="B523" t="str">
            <v>38</v>
          </cell>
          <cell r="C523" t="str">
            <v>|</v>
          </cell>
          <cell r="D523" t="str">
            <v>MANG. 1/4" AR JATISTA (ml)</v>
          </cell>
          <cell r="E523" t="str">
            <v>|</v>
          </cell>
          <cell r="F523">
            <v>0</v>
          </cell>
          <cell r="G523" t="str">
            <v>|</v>
          </cell>
          <cell r="H523">
            <v>0</v>
          </cell>
          <cell r="I523" t="str">
            <v>|</v>
          </cell>
          <cell r="J523">
            <v>1.08</v>
          </cell>
          <cell r="K523" t="str">
            <v>|</v>
          </cell>
          <cell r="L523">
            <v>0</v>
          </cell>
          <cell r="M523" t="str">
            <v>|</v>
          </cell>
          <cell r="O523" t="str">
            <v>|</v>
          </cell>
          <cell r="Q523" t="str">
            <v>|</v>
          </cell>
          <cell r="S523" t="str">
            <v>|</v>
          </cell>
          <cell r="U523" t="str">
            <v>|</v>
          </cell>
          <cell r="AA523" t="str">
            <v>|</v>
          </cell>
          <cell r="AB523" t="str">
            <v>38</v>
          </cell>
          <cell r="AC523" t="str">
            <v>|</v>
          </cell>
          <cell r="AD523" t="str">
            <v xml:space="preserve">     AREIA SECA CLASSIFICADA</v>
          </cell>
          <cell r="AE523" t="str">
            <v>|</v>
          </cell>
          <cell r="AF523" t="str">
            <v>m2/ton</v>
          </cell>
          <cell r="AG523" t="str">
            <v>|</v>
          </cell>
          <cell r="AH523">
            <v>25</v>
          </cell>
          <cell r="AI523" t="str">
            <v>|</v>
          </cell>
          <cell r="AJ523">
            <v>0</v>
          </cell>
          <cell r="AK523" t="str">
            <v>|</v>
          </cell>
          <cell r="AL523">
            <v>42</v>
          </cell>
          <cell r="AM523" t="str">
            <v>|</v>
          </cell>
          <cell r="AN523">
            <v>0</v>
          </cell>
          <cell r="AO523" t="str">
            <v>|</v>
          </cell>
          <cell r="AQ523" t="str">
            <v>|</v>
          </cell>
        </row>
        <row r="524">
          <cell r="A524" t="str">
            <v>|</v>
          </cell>
          <cell r="B524" t="str">
            <v>39</v>
          </cell>
          <cell r="C524" t="str">
            <v>|</v>
          </cell>
          <cell r="D524" t="str">
            <v>MANG. 1.1/4" AREIA (ml)</v>
          </cell>
          <cell r="E524" t="str">
            <v>|</v>
          </cell>
          <cell r="F524">
            <v>0</v>
          </cell>
          <cell r="G524" t="str">
            <v>|</v>
          </cell>
          <cell r="H524">
            <v>0</v>
          </cell>
          <cell r="I524" t="str">
            <v>|</v>
          </cell>
          <cell r="J524">
            <v>20</v>
          </cell>
          <cell r="K524" t="str">
            <v>|</v>
          </cell>
          <cell r="L524">
            <v>0</v>
          </cell>
          <cell r="M524" t="str">
            <v>|</v>
          </cell>
          <cell r="O524" t="str">
            <v>|</v>
          </cell>
          <cell r="Q524" t="str">
            <v>|</v>
          </cell>
          <cell r="S524" t="str">
            <v>|</v>
          </cell>
          <cell r="U524" t="str">
            <v>|</v>
          </cell>
          <cell r="AA524" t="str">
            <v>|</v>
          </cell>
          <cell r="AB524" t="str">
            <v>39</v>
          </cell>
          <cell r="AC524" t="str">
            <v>|</v>
          </cell>
          <cell r="AD524" t="str">
            <v xml:space="preserve">     PENEIRA PARA AREIA</v>
          </cell>
          <cell r="AE524" t="str">
            <v>|</v>
          </cell>
          <cell r="AF524" t="str">
            <v>m2/un.</v>
          </cell>
          <cell r="AG524" t="str">
            <v>|</v>
          </cell>
          <cell r="AH524">
            <v>1450</v>
          </cell>
          <cell r="AI524" t="str">
            <v>|</v>
          </cell>
          <cell r="AJ524">
            <v>0</v>
          </cell>
          <cell r="AK524" t="str">
            <v>|</v>
          </cell>
          <cell r="AL524">
            <v>5.8</v>
          </cell>
          <cell r="AM524" t="str">
            <v>|</v>
          </cell>
          <cell r="AN524">
            <v>0</v>
          </cell>
          <cell r="AO524" t="str">
            <v>|</v>
          </cell>
          <cell r="AQ524" t="str">
            <v>|</v>
          </cell>
        </row>
        <row r="525">
          <cell r="A525" t="str">
            <v>|</v>
          </cell>
          <cell r="B525" t="str">
            <v>40</v>
          </cell>
          <cell r="C525" t="str">
            <v>|</v>
          </cell>
          <cell r="D525" t="str">
            <v>MANG. 5/16" AR PISTOLA (ml)</v>
          </cell>
          <cell r="E525" t="str">
            <v>|</v>
          </cell>
          <cell r="F525">
            <v>0</v>
          </cell>
          <cell r="G525" t="str">
            <v>|</v>
          </cell>
          <cell r="H525">
            <v>0</v>
          </cell>
          <cell r="I525" t="str">
            <v>|</v>
          </cell>
          <cell r="J525">
            <v>2.5</v>
          </cell>
          <cell r="K525" t="str">
            <v>|</v>
          </cell>
          <cell r="L525">
            <v>0</v>
          </cell>
          <cell r="M525" t="str">
            <v>|</v>
          </cell>
          <cell r="O525" t="str">
            <v>|</v>
          </cell>
          <cell r="Q525" t="str">
            <v>|</v>
          </cell>
          <cell r="S525" t="str">
            <v>|</v>
          </cell>
          <cell r="U525" t="str">
            <v>|</v>
          </cell>
          <cell r="AA525" t="str">
            <v>|</v>
          </cell>
          <cell r="AB525" t="str">
            <v>40</v>
          </cell>
          <cell r="AC525" t="str">
            <v>|</v>
          </cell>
          <cell r="AD525" t="str">
            <v xml:space="preserve">     VIDRO P/ JATISTA</v>
          </cell>
          <cell r="AE525" t="str">
            <v>|</v>
          </cell>
          <cell r="AF525" t="str">
            <v>m2/un.</v>
          </cell>
          <cell r="AG525" t="str">
            <v>|</v>
          </cell>
          <cell r="AH525">
            <v>33</v>
          </cell>
          <cell r="AI525" t="str">
            <v>|</v>
          </cell>
          <cell r="AJ525">
            <v>0</v>
          </cell>
          <cell r="AK525" t="str">
            <v>|</v>
          </cell>
          <cell r="AL525">
            <v>0.6</v>
          </cell>
          <cell r="AM525" t="str">
            <v>|</v>
          </cell>
          <cell r="AN525">
            <v>0</v>
          </cell>
          <cell r="AO525" t="str">
            <v>|</v>
          </cell>
          <cell r="AQ525" t="str">
            <v>|</v>
          </cell>
        </row>
        <row r="526">
          <cell r="A526" t="str">
            <v>|</v>
          </cell>
          <cell r="B526" t="str">
            <v>41</v>
          </cell>
          <cell r="C526" t="str">
            <v>|</v>
          </cell>
          <cell r="D526" t="str">
            <v>MANG. 3/8" SOLV. PISTOLA (ml)</v>
          </cell>
          <cell r="E526" t="str">
            <v>|</v>
          </cell>
          <cell r="F526">
            <v>0</v>
          </cell>
          <cell r="G526" t="str">
            <v>|</v>
          </cell>
          <cell r="H526">
            <v>0</v>
          </cell>
          <cell r="I526" t="str">
            <v>|</v>
          </cell>
          <cell r="J526">
            <v>4.5</v>
          </cell>
          <cell r="K526" t="str">
            <v>|</v>
          </cell>
          <cell r="L526">
            <v>0</v>
          </cell>
          <cell r="M526" t="str">
            <v>|</v>
          </cell>
          <cell r="O526" t="str">
            <v>|</v>
          </cell>
          <cell r="Q526" t="str">
            <v>|</v>
          </cell>
          <cell r="S526" t="str">
            <v>|</v>
          </cell>
          <cell r="U526" t="str">
            <v>|</v>
          </cell>
          <cell r="AA526" t="str">
            <v>|</v>
          </cell>
          <cell r="AB526" t="str">
            <v>41</v>
          </cell>
          <cell r="AC526" t="str">
            <v>|</v>
          </cell>
          <cell r="AD526" t="str">
            <v xml:space="preserve">     BICO DE JATO</v>
          </cell>
          <cell r="AE526" t="str">
            <v>|</v>
          </cell>
          <cell r="AF526" t="str">
            <v>m2/un.</v>
          </cell>
          <cell r="AG526" t="str">
            <v>|</v>
          </cell>
          <cell r="AH526">
            <v>4100</v>
          </cell>
          <cell r="AI526" t="str">
            <v>|</v>
          </cell>
          <cell r="AJ526">
            <v>0</v>
          </cell>
          <cell r="AK526" t="str">
            <v>|</v>
          </cell>
          <cell r="AL526">
            <v>200</v>
          </cell>
          <cell r="AM526" t="str">
            <v>|</v>
          </cell>
          <cell r="AN526">
            <v>0</v>
          </cell>
          <cell r="AO526" t="str">
            <v>|</v>
          </cell>
          <cell r="AQ526" t="str">
            <v>|</v>
          </cell>
        </row>
        <row r="527">
          <cell r="A527" t="str">
            <v>|</v>
          </cell>
          <cell r="B527" t="str">
            <v>42</v>
          </cell>
          <cell r="C527" t="str">
            <v>|</v>
          </cell>
          <cell r="D527" t="str">
            <v>MANG. 5/8" AR TQ. PRESSAO(ml)</v>
          </cell>
          <cell r="E527" t="str">
            <v>|</v>
          </cell>
          <cell r="F527">
            <v>0</v>
          </cell>
          <cell r="G527" t="str">
            <v>|</v>
          </cell>
          <cell r="H527">
            <v>0</v>
          </cell>
          <cell r="I527" t="str">
            <v>|</v>
          </cell>
          <cell r="J527">
            <v>2.95</v>
          </cell>
          <cell r="K527" t="str">
            <v>|</v>
          </cell>
          <cell r="L527">
            <v>0</v>
          </cell>
          <cell r="M527" t="str">
            <v>|</v>
          </cell>
          <cell r="O527" t="str">
            <v>|</v>
          </cell>
          <cell r="Q527" t="str">
            <v>|</v>
          </cell>
          <cell r="S527" t="str">
            <v>|</v>
          </cell>
          <cell r="U527" t="str">
            <v>|</v>
          </cell>
          <cell r="AA527" t="str">
            <v>|</v>
          </cell>
          <cell r="AB527" t="str">
            <v>42</v>
          </cell>
          <cell r="AC527" t="str">
            <v>|</v>
          </cell>
          <cell r="AD527" t="str">
            <v>-----------------------------</v>
          </cell>
          <cell r="AE527" t="str">
            <v>-</v>
          </cell>
          <cell r="AF527" t="str">
            <v>------</v>
          </cell>
          <cell r="AG527" t="str">
            <v>-</v>
          </cell>
          <cell r="AH527" t="str">
            <v>--------------</v>
          </cell>
          <cell r="AI527" t="str">
            <v>-</v>
          </cell>
          <cell r="AJ527" t="str">
            <v>--------------</v>
          </cell>
          <cell r="AK527" t="str">
            <v>-</v>
          </cell>
          <cell r="AL527" t="str">
            <v>--------------</v>
          </cell>
          <cell r="AM527" t="str">
            <v>-</v>
          </cell>
          <cell r="AN527" t="str">
            <v>-</v>
          </cell>
          <cell r="AO527" t="str">
            <v>-</v>
          </cell>
          <cell r="AP527" t="str">
            <v>-</v>
          </cell>
          <cell r="AQ527" t="str">
            <v>|</v>
          </cell>
        </row>
        <row r="528">
          <cell r="A528" t="str">
            <v>|</v>
          </cell>
          <cell r="B528" t="str">
            <v>43</v>
          </cell>
          <cell r="C528" t="str">
            <v>|</v>
          </cell>
          <cell r="D528" t="str">
            <v>MANG. 3/8" MERGULHADOR (ml)</v>
          </cell>
          <cell r="E528" t="str">
            <v>|</v>
          </cell>
          <cell r="F528">
            <v>0</v>
          </cell>
          <cell r="G528" t="str">
            <v>|</v>
          </cell>
          <cell r="H528">
            <v>0</v>
          </cell>
          <cell r="I528" t="str">
            <v>|</v>
          </cell>
          <cell r="J528">
            <v>2.8</v>
          </cell>
          <cell r="K528" t="str">
            <v>|</v>
          </cell>
          <cell r="L528">
            <v>0</v>
          </cell>
          <cell r="M528" t="str">
            <v>|</v>
          </cell>
          <cell r="O528" t="str">
            <v>|</v>
          </cell>
          <cell r="Q528" t="str">
            <v>|</v>
          </cell>
          <cell r="S528" t="str">
            <v>|</v>
          </cell>
          <cell r="U528" t="str">
            <v>|</v>
          </cell>
          <cell r="AA528" t="str">
            <v>|</v>
          </cell>
          <cell r="AB528" t="str">
            <v>43</v>
          </cell>
          <cell r="AC528" t="str">
            <v>|</v>
          </cell>
          <cell r="AD528" t="str">
            <v>EQUIPAMENTOS/FERRAMENTAL :</v>
          </cell>
          <cell r="AE528" t="str">
            <v>|</v>
          </cell>
          <cell r="AG528" t="str">
            <v>|</v>
          </cell>
          <cell r="AI528" t="str">
            <v>|</v>
          </cell>
          <cell r="AK528" t="str">
            <v>|</v>
          </cell>
          <cell r="AM528" t="str">
            <v>|</v>
          </cell>
          <cell r="AO528" t="str">
            <v>|</v>
          </cell>
          <cell r="AP528">
            <v>0</v>
          </cell>
          <cell r="AQ528" t="str">
            <v>|</v>
          </cell>
        </row>
        <row r="529">
          <cell r="A529" t="str">
            <v>|</v>
          </cell>
          <cell r="B529" t="str">
            <v>44</v>
          </cell>
          <cell r="C529" t="str">
            <v>|</v>
          </cell>
          <cell r="D529" t="str">
            <v>MANG. 1/2" AR PIST.AG./LIX.</v>
          </cell>
          <cell r="E529" t="str">
            <v>|</v>
          </cell>
          <cell r="F529">
            <v>0</v>
          </cell>
          <cell r="G529" t="str">
            <v>|</v>
          </cell>
          <cell r="H529">
            <v>0</v>
          </cell>
          <cell r="I529" t="str">
            <v>|</v>
          </cell>
          <cell r="J529">
            <v>2.5</v>
          </cell>
          <cell r="K529" t="str">
            <v>|</v>
          </cell>
          <cell r="L529">
            <v>0</v>
          </cell>
          <cell r="M529" t="str">
            <v>|</v>
          </cell>
          <cell r="O529" t="str">
            <v>|</v>
          </cell>
          <cell r="Q529" t="str">
            <v>|</v>
          </cell>
          <cell r="S529" t="str">
            <v>|</v>
          </cell>
          <cell r="U529" t="str">
            <v>|</v>
          </cell>
          <cell r="AA529" t="str">
            <v>|</v>
          </cell>
          <cell r="AB529" t="str">
            <v>44</v>
          </cell>
          <cell r="AC529" t="str">
            <v>|</v>
          </cell>
          <cell r="AD529" t="str">
            <v xml:space="preserve">     MAQUINA JATO DUPLO</v>
          </cell>
          <cell r="AE529" t="str">
            <v>|</v>
          </cell>
          <cell r="AF529" t="str">
            <v>un/mes</v>
          </cell>
          <cell r="AG529" t="str">
            <v>|</v>
          </cell>
          <cell r="AH529">
            <v>0</v>
          </cell>
          <cell r="AI529" t="str">
            <v>|</v>
          </cell>
          <cell r="AJ529">
            <v>200</v>
          </cell>
          <cell r="AK529" t="str">
            <v>|</v>
          </cell>
          <cell r="AL529">
            <v>0</v>
          </cell>
          <cell r="AM529" t="str">
            <v>|</v>
          </cell>
          <cell r="AN529">
            <v>0</v>
          </cell>
          <cell r="AO529" t="str">
            <v>|</v>
          </cell>
          <cell r="AP529" t="str">
            <v>-</v>
          </cell>
          <cell r="AQ529" t="str">
            <v>|</v>
          </cell>
        </row>
        <row r="530">
          <cell r="A530" t="str">
            <v>|</v>
          </cell>
          <cell r="B530" t="str">
            <v>45</v>
          </cell>
          <cell r="C530" t="str">
            <v>|</v>
          </cell>
          <cell r="D530" t="str">
            <v>MANG. 3/4" AR FILTRO DISTR.</v>
          </cell>
          <cell r="E530" t="str">
            <v>|</v>
          </cell>
          <cell r="F530">
            <v>0</v>
          </cell>
          <cell r="G530" t="str">
            <v>|</v>
          </cell>
          <cell r="H530">
            <v>0</v>
          </cell>
          <cell r="I530" t="str">
            <v>|</v>
          </cell>
          <cell r="J530">
            <v>3.2</v>
          </cell>
          <cell r="K530" t="str">
            <v>|</v>
          </cell>
          <cell r="L530">
            <v>0</v>
          </cell>
          <cell r="M530" t="str">
            <v>|</v>
          </cell>
          <cell r="O530" t="str">
            <v>|</v>
          </cell>
          <cell r="Q530" t="str">
            <v>|</v>
          </cell>
          <cell r="S530" t="str">
            <v>|</v>
          </cell>
          <cell r="U530" t="str">
            <v>|</v>
          </cell>
          <cell r="AA530" t="str">
            <v>|</v>
          </cell>
          <cell r="AB530" t="str">
            <v>45</v>
          </cell>
          <cell r="AC530" t="str">
            <v>|</v>
          </cell>
          <cell r="AD530" t="str">
            <v xml:space="preserve">     FILTRO DE LINHA</v>
          </cell>
          <cell r="AE530" t="str">
            <v>|</v>
          </cell>
          <cell r="AF530" t="str">
            <v>un/mes</v>
          </cell>
          <cell r="AG530" t="str">
            <v>|</v>
          </cell>
          <cell r="AH530">
            <v>0</v>
          </cell>
          <cell r="AI530" t="str">
            <v>|</v>
          </cell>
          <cell r="AJ530">
            <v>40</v>
          </cell>
          <cell r="AK530" t="str">
            <v>|</v>
          </cell>
          <cell r="AL530">
            <v>0</v>
          </cell>
          <cell r="AM530" t="str">
            <v>|</v>
          </cell>
          <cell r="AN530">
            <v>0</v>
          </cell>
          <cell r="AO530" t="str">
            <v>|</v>
          </cell>
          <cell r="AQ530" t="str">
            <v>|</v>
          </cell>
        </row>
        <row r="531">
          <cell r="A531" t="str">
            <v>|</v>
          </cell>
          <cell r="B531" t="str">
            <v>46</v>
          </cell>
          <cell r="C531" t="str">
            <v>|</v>
          </cell>
          <cell r="D531" t="str">
            <v>MANG. 2" AR(COMPR/FILTR/JATO)</v>
          </cell>
          <cell r="E531" t="str">
            <v>|</v>
          </cell>
          <cell r="F531">
            <v>0</v>
          </cell>
          <cell r="G531" t="str">
            <v>|</v>
          </cell>
          <cell r="H531">
            <v>0</v>
          </cell>
          <cell r="I531" t="str">
            <v>|</v>
          </cell>
          <cell r="J531">
            <v>27.63</v>
          </cell>
          <cell r="K531" t="str">
            <v>|</v>
          </cell>
          <cell r="L531">
            <v>0</v>
          </cell>
          <cell r="M531" t="str">
            <v>|</v>
          </cell>
          <cell r="O531" t="str">
            <v>|</v>
          </cell>
          <cell r="Q531" t="str">
            <v>|</v>
          </cell>
          <cell r="S531" t="str">
            <v>|</v>
          </cell>
          <cell r="U531" t="str">
            <v>|</v>
          </cell>
          <cell r="AA531" t="str">
            <v>|</v>
          </cell>
          <cell r="AB531" t="str">
            <v>46</v>
          </cell>
          <cell r="AC531" t="str">
            <v>|</v>
          </cell>
          <cell r="AE531" t="str">
            <v>|</v>
          </cell>
          <cell r="AG531" t="str">
            <v>|</v>
          </cell>
          <cell r="AI531" t="str">
            <v>|</v>
          </cell>
          <cell r="AK531" t="str">
            <v>|</v>
          </cell>
          <cell r="AL531">
            <v>0</v>
          </cell>
          <cell r="AM531" t="str">
            <v>|</v>
          </cell>
          <cell r="AN531">
            <v>0</v>
          </cell>
          <cell r="AO531" t="str">
            <v>|</v>
          </cell>
          <cell r="AQ531" t="str">
            <v>|</v>
          </cell>
        </row>
        <row r="532">
          <cell r="A532" t="str">
            <v>|</v>
          </cell>
          <cell r="B532" t="str">
            <v>47</v>
          </cell>
          <cell r="C532" t="str">
            <v>|</v>
          </cell>
          <cell r="D532" t="str">
            <v>REP. VALVULA MERGULHO (cpl)</v>
          </cell>
          <cell r="E532" t="str">
            <v>|</v>
          </cell>
          <cell r="F532">
            <v>0</v>
          </cell>
          <cell r="G532" t="str">
            <v>|</v>
          </cell>
          <cell r="H532">
            <v>0</v>
          </cell>
          <cell r="I532" t="str">
            <v>|</v>
          </cell>
          <cell r="J532">
            <v>28</v>
          </cell>
          <cell r="K532" t="str">
            <v>|</v>
          </cell>
          <cell r="L532">
            <v>0</v>
          </cell>
          <cell r="M532" t="str">
            <v>|</v>
          </cell>
          <cell r="O532" t="str">
            <v>|</v>
          </cell>
          <cell r="Q532" t="str">
            <v>|</v>
          </cell>
          <cell r="S532" t="str">
            <v>|</v>
          </cell>
          <cell r="U532" t="str">
            <v>|</v>
          </cell>
          <cell r="AA532" t="str">
            <v>|</v>
          </cell>
          <cell r="AB532" t="str">
            <v>47</v>
          </cell>
          <cell r="AC532" t="str">
            <v>|</v>
          </cell>
          <cell r="AE532" t="str">
            <v>|</v>
          </cell>
          <cell r="AG532" t="str">
            <v>|</v>
          </cell>
          <cell r="AI532" t="str">
            <v>|</v>
          </cell>
          <cell r="AK532" t="str">
            <v>|</v>
          </cell>
          <cell r="AL532">
            <v>0</v>
          </cell>
          <cell r="AM532" t="str">
            <v>|</v>
          </cell>
          <cell r="AN532">
            <v>0</v>
          </cell>
          <cell r="AO532" t="str">
            <v>|</v>
          </cell>
          <cell r="AQ532" t="str">
            <v>|</v>
          </cell>
        </row>
        <row r="533">
          <cell r="A533" t="str">
            <v>|</v>
          </cell>
          <cell r="B533" t="str">
            <v>48</v>
          </cell>
          <cell r="C533" t="str">
            <v>|</v>
          </cell>
          <cell r="E533" t="str">
            <v>|</v>
          </cell>
          <cell r="F533">
            <v>0</v>
          </cell>
          <cell r="G533" t="str">
            <v>|</v>
          </cell>
          <cell r="H533">
            <v>0</v>
          </cell>
          <cell r="I533" t="str">
            <v>|</v>
          </cell>
          <cell r="K533" t="str">
            <v>|</v>
          </cell>
          <cell r="L533">
            <v>0</v>
          </cell>
          <cell r="M533" t="str">
            <v>|</v>
          </cell>
          <cell r="O533" t="str">
            <v>|</v>
          </cell>
          <cell r="Q533" t="str">
            <v>|</v>
          </cell>
          <cell r="S533" t="str">
            <v>|</v>
          </cell>
          <cell r="U533" t="str">
            <v>|</v>
          </cell>
          <cell r="AA533" t="str">
            <v>|</v>
          </cell>
          <cell r="AB533" t="str">
            <v>48</v>
          </cell>
          <cell r="AC533" t="str">
            <v>|</v>
          </cell>
          <cell r="AE533" t="str">
            <v>|</v>
          </cell>
          <cell r="AG533" t="str">
            <v>|</v>
          </cell>
          <cell r="AI533" t="str">
            <v>|</v>
          </cell>
          <cell r="AK533" t="str">
            <v>|</v>
          </cell>
          <cell r="AL533">
            <v>0</v>
          </cell>
          <cell r="AM533" t="str">
            <v>|</v>
          </cell>
          <cell r="AN533">
            <v>0</v>
          </cell>
          <cell r="AO533" t="str">
            <v>|</v>
          </cell>
          <cell r="AQ533" t="str">
            <v>|</v>
          </cell>
        </row>
        <row r="534">
          <cell r="A534" t="str">
            <v>|</v>
          </cell>
          <cell r="B534" t="str">
            <v>49</v>
          </cell>
          <cell r="C534" t="str">
            <v>|</v>
          </cell>
          <cell r="E534" t="str">
            <v>|</v>
          </cell>
          <cell r="F534">
            <v>0</v>
          </cell>
          <cell r="G534" t="str">
            <v>|</v>
          </cell>
          <cell r="H534">
            <v>0</v>
          </cell>
          <cell r="I534" t="str">
            <v>|</v>
          </cell>
          <cell r="K534" t="str">
            <v>|</v>
          </cell>
          <cell r="L534">
            <v>0</v>
          </cell>
          <cell r="M534" t="str">
            <v>|</v>
          </cell>
          <cell r="O534" t="str">
            <v>|</v>
          </cell>
          <cell r="Q534" t="str">
            <v>|</v>
          </cell>
          <cell r="S534" t="str">
            <v>|</v>
          </cell>
          <cell r="U534" t="str">
            <v>|</v>
          </cell>
          <cell r="AA534" t="str">
            <v>|</v>
          </cell>
          <cell r="AB534" t="str">
            <v>49</v>
          </cell>
          <cell r="AC534" t="str">
            <v>|</v>
          </cell>
          <cell r="AE534" t="str">
            <v>|</v>
          </cell>
          <cell r="AG534" t="str">
            <v>|</v>
          </cell>
          <cell r="AI534" t="str">
            <v>|</v>
          </cell>
          <cell r="AK534" t="str">
            <v>|</v>
          </cell>
          <cell r="AL534">
            <v>0</v>
          </cell>
          <cell r="AM534" t="str">
            <v>|</v>
          </cell>
          <cell r="AN534">
            <v>0</v>
          </cell>
          <cell r="AO534" t="str">
            <v>|</v>
          </cell>
          <cell r="AQ534" t="str">
            <v>|</v>
          </cell>
        </row>
        <row r="535">
          <cell r="A535" t="str">
            <v>|</v>
          </cell>
          <cell r="B535" t="str">
            <v>50</v>
          </cell>
          <cell r="C535" t="str">
            <v>|</v>
          </cell>
          <cell r="D535" t="str">
            <v>-</v>
          </cell>
          <cell r="E535" t="str">
            <v>-</v>
          </cell>
          <cell r="F535" t="str">
            <v>-</v>
          </cell>
          <cell r="G535" t="str">
            <v>-</v>
          </cell>
          <cell r="H535" t="str">
            <v>-</v>
          </cell>
          <cell r="I535" t="str">
            <v>-</v>
          </cell>
          <cell r="J535" t="str">
            <v>-</v>
          </cell>
          <cell r="K535" t="str">
            <v>-</v>
          </cell>
          <cell r="L535" t="str">
            <v>-</v>
          </cell>
          <cell r="M535" t="str">
            <v>-</v>
          </cell>
          <cell r="N535" t="str">
            <v>-</v>
          </cell>
          <cell r="O535" t="str">
            <v>-</v>
          </cell>
          <cell r="P535" t="str">
            <v>-</v>
          </cell>
          <cell r="Q535" t="str">
            <v>-</v>
          </cell>
          <cell r="R535" t="str">
            <v>-</v>
          </cell>
          <cell r="S535" t="str">
            <v>-</v>
          </cell>
          <cell r="T535" t="str">
            <v>-</v>
          </cell>
          <cell r="U535" t="str">
            <v>|</v>
          </cell>
          <cell r="AA535" t="str">
            <v>|</v>
          </cell>
          <cell r="AB535" t="str">
            <v>50</v>
          </cell>
          <cell r="AC535" t="str">
            <v>|</v>
          </cell>
          <cell r="AE535" t="str">
            <v>|</v>
          </cell>
          <cell r="AG535" t="str">
            <v>|</v>
          </cell>
          <cell r="AI535" t="str">
            <v>|</v>
          </cell>
          <cell r="AK535" t="str">
            <v>|</v>
          </cell>
          <cell r="AL535">
            <v>0</v>
          </cell>
          <cell r="AM535" t="str">
            <v>|</v>
          </cell>
          <cell r="AN535">
            <v>0</v>
          </cell>
          <cell r="AO535" t="str">
            <v>|</v>
          </cell>
          <cell r="AQ535" t="str">
            <v>|</v>
          </cell>
        </row>
        <row r="536">
          <cell r="A536" t="str">
            <v>|</v>
          </cell>
          <cell r="B536" t="str">
            <v>51</v>
          </cell>
          <cell r="C536" t="str">
            <v>|</v>
          </cell>
          <cell r="D536" t="str">
            <v>TOTAL FOLHA</v>
          </cell>
          <cell r="K536" t="str">
            <v>|</v>
          </cell>
          <cell r="L536">
            <v>0</v>
          </cell>
          <cell r="M536" t="str">
            <v>|</v>
          </cell>
          <cell r="U536" t="str">
            <v>|</v>
          </cell>
          <cell r="AA536" t="str">
            <v>|</v>
          </cell>
          <cell r="AB536" t="str">
            <v>51</v>
          </cell>
          <cell r="AC536" t="str">
            <v>|</v>
          </cell>
          <cell r="AE536" t="str">
            <v>|</v>
          </cell>
          <cell r="AG536" t="str">
            <v>|</v>
          </cell>
          <cell r="AI536" t="str">
            <v>|</v>
          </cell>
          <cell r="AK536" t="str">
            <v>|</v>
          </cell>
          <cell r="AL536">
            <v>0</v>
          </cell>
          <cell r="AM536" t="str">
            <v>|</v>
          </cell>
          <cell r="AN536">
            <v>0</v>
          </cell>
          <cell r="AO536" t="str">
            <v>|</v>
          </cell>
          <cell r="AQ536" t="str">
            <v>|</v>
          </cell>
        </row>
        <row r="537">
          <cell r="A537" t="str">
            <v>|</v>
          </cell>
          <cell r="B537" t="str">
            <v>----</v>
          </cell>
          <cell r="C537" t="str">
            <v>-</v>
          </cell>
          <cell r="D537" t="str">
            <v>-----------------------------</v>
          </cell>
          <cell r="E537" t="str">
            <v>-</v>
          </cell>
          <cell r="F537" t="str">
            <v>-</v>
          </cell>
          <cell r="G537" t="str">
            <v>-</v>
          </cell>
          <cell r="H537" t="str">
            <v>--------------</v>
          </cell>
          <cell r="I537" t="str">
            <v>-</v>
          </cell>
          <cell r="J537" t="str">
            <v>--------------</v>
          </cell>
          <cell r="K537" t="str">
            <v>--------------</v>
          </cell>
          <cell r="L537" t="str">
            <v>--------------</v>
          </cell>
          <cell r="M537" t="str">
            <v>-</v>
          </cell>
          <cell r="N537" t="str">
            <v>--------------</v>
          </cell>
          <cell r="O537" t="str">
            <v>--------------</v>
          </cell>
          <cell r="P537" t="str">
            <v>------------</v>
          </cell>
          <cell r="Q537" t="str">
            <v>-</v>
          </cell>
          <cell r="R537" t="str">
            <v>--------------</v>
          </cell>
          <cell r="S537" t="str">
            <v>-</v>
          </cell>
          <cell r="T537" t="str">
            <v>--------------</v>
          </cell>
          <cell r="U537" t="str">
            <v>|</v>
          </cell>
          <cell r="AA537" t="str">
            <v>|</v>
          </cell>
          <cell r="AB537" t="str">
            <v>52</v>
          </cell>
          <cell r="AC537" t="str">
            <v>|</v>
          </cell>
          <cell r="AD537" t="str">
            <v>-----------------------------</v>
          </cell>
          <cell r="AE537" t="str">
            <v>-</v>
          </cell>
          <cell r="AF537" t="str">
            <v>------</v>
          </cell>
          <cell r="AG537" t="str">
            <v>-</v>
          </cell>
          <cell r="AH537" t="str">
            <v>--------------</v>
          </cell>
          <cell r="AI537" t="str">
            <v>-</v>
          </cell>
          <cell r="AJ537" t="str">
            <v>--------------</v>
          </cell>
          <cell r="AK537" t="str">
            <v>--------------</v>
          </cell>
          <cell r="AL537" t="str">
            <v>--------------</v>
          </cell>
          <cell r="AM537" t="str">
            <v>-</v>
          </cell>
          <cell r="AN537" t="str">
            <v>-</v>
          </cell>
          <cell r="AO537" t="str">
            <v>-</v>
          </cell>
          <cell r="AP537" t="str">
            <v>-</v>
          </cell>
          <cell r="AQ537" t="str">
            <v>|</v>
          </cell>
        </row>
        <row r="538">
          <cell r="A538" t="str">
            <v>|</v>
          </cell>
          <cell r="U538" t="str">
            <v>|</v>
          </cell>
          <cell r="AA538" t="str">
            <v>|</v>
          </cell>
          <cell r="AB538" t="str">
            <v>53</v>
          </cell>
          <cell r="AC538" t="str">
            <v>|</v>
          </cell>
          <cell r="AM538" t="str">
            <v>TOTAL DA FOLHA</v>
          </cell>
          <cell r="AO538" t="str">
            <v>|</v>
          </cell>
          <cell r="AP538">
            <v>0</v>
          </cell>
          <cell r="AQ538" t="str">
            <v>|</v>
          </cell>
        </row>
        <row r="539">
          <cell r="A539" t="str">
            <v>*</v>
          </cell>
          <cell r="B539" t="str">
            <v>====</v>
          </cell>
          <cell r="C539" t="str">
            <v>=</v>
          </cell>
          <cell r="D539" t="str">
            <v>=============================</v>
          </cell>
          <cell r="E539" t="str">
            <v>=</v>
          </cell>
          <cell r="F539" t="str">
            <v>=</v>
          </cell>
          <cell r="G539" t="str">
            <v>=</v>
          </cell>
          <cell r="H539" t="str">
            <v>==============</v>
          </cell>
          <cell r="I539" t="str">
            <v>=</v>
          </cell>
          <cell r="J539" t="str">
            <v>==============</v>
          </cell>
          <cell r="K539" t="str">
            <v>==============</v>
          </cell>
          <cell r="L539" t="str">
            <v>==============</v>
          </cell>
          <cell r="M539" t="str">
            <v>=</v>
          </cell>
          <cell r="N539" t="str">
            <v>==============</v>
          </cell>
          <cell r="O539" t="str">
            <v>==============</v>
          </cell>
          <cell r="P539" t="str">
            <v>============</v>
          </cell>
          <cell r="Q539" t="str">
            <v>=</v>
          </cell>
          <cell r="R539" t="str">
            <v>==============</v>
          </cell>
          <cell r="S539" t="str">
            <v>=</v>
          </cell>
          <cell r="T539" t="str">
            <v>==============</v>
          </cell>
          <cell r="U539" t="str">
            <v>*</v>
          </cell>
          <cell r="AA539" t="str">
            <v>*</v>
          </cell>
          <cell r="AB539" t="str">
            <v>====</v>
          </cell>
          <cell r="AC539" t="str">
            <v>=</v>
          </cell>
          <cell r="AD539" t="str">
            <v>=============================</v>
          </cell>
          <cell r="AE539" t="str">
            <v>=</v>
          </cell>
          <cell r="AF539" t="str">
            <v>======</v>
          </cell>
          <cell r="AG539" t="str">
            <v>=</v>
          </cell>
          <cell r="AH539" t="str">
            <v>==============</v>
          </cell>
          <cell r="AI539" t="str">
            <v>=</v>
          </cell>
          <cell r="AJ539" t="str">
            <v>==============</v>
          </cell>
          <cell r="AK539" t="str">
            <v>==============</v>
          </cell>
          <cell r="AL539" t="str">
            <v>==============</v>
          </cell>
          <cell r="AM539" t="str">
            <v>=</v>
          </cell>
          <cell r="AN539" t="str">
            <v>==============</v>
          </cell>
          <cell r="AO539" t="str">
            <v>=</v>
          </cell>
          <cell r="AP539" t="str">
            <v>=</v>
          </cell>
          <cell r="AQ539" t="str">
            <v>*</v>
          </cell>
        </row>
        <row r="541">
          <cell r="A541" t="str">
            <v>MOBILIZACAO / DIVERSOS - total</v>
          </cell>
          <cell r="F541" t="str">
            <v>OBRA:</v>
          </cell>
          <cell r="H541" t="str">
            <v>ELÉTRICA DB 1</v>
          </cell>
          <cell r="J541" t="str">
            <v xml:space="preserve">    PROPOSTA :</v>
          </cell>
          <cell r="L541" t="str">
            <v>CODERN - REFORMA ELÉTRICA DB 1</v>
          </cell>
          <cell r="R541">
            <v>39197</v>
          </cell>
          <cell r="T541" t="str">
            <v>folha nr. 9</v>
          </cell>
          <cell r="AA541" t="str">
            <v xml:space="preserve">FOLHA DE CUSTOS UNITARIOS BASICOS </v>
          </cell>
          <cell r="AF541" t="str">
            <v>OBRA:</v>
          </cell>
          <cell r="AH541" t="str">
            <v>ELÉTRICA DB 1</v>
          </cell>
          <cell r="AK541" t="str">
            <v>PROPOSTA :</v>
          </cell>
          <cell r="AM541" t="str">
            <v>CODERN - REFORMA ELÉTRICA DB 1</v>
          </cell>
        </row>
        <row r="542">
          <cell r="A542" t="str">
            <v>*</v>
          </cell>
          <cell r="B542" t="str">
            <v>====</v>
          </cell>
          <cell r="C542" t="str">
            <v>=</v>
          </cell>
          <cell r="D542" t="str">
            <v>=============================</v>
          </cell>
          <cell r="E542" t="str">
            <v>=</v>
          </cell>
          <cell r="F542" t="str">
            <v>=</v>
          </cell>
          <cell r="G542" t="str">
            <v>=</v>
          </cell>
          <cell r="H542" t="str">
            <v>==============</v>
          </cell>
          <cell r="I542" t="str">
            <v>=</v>
          </cell>
          <cell r="J542" t="str">
            <v>==============</v>
          </cell>
          <cell r="K542" t="str">
            <v>=</v>
          </cell>
          <cell r="L542" t="str">
            <v>==============</v>
          </cell>
          <cell r="M542" t="str">
            <v>=</v>
          </cell>
          <cell r="N542" t="str">
            <v>==============</v>
          </cell>
          <cell r="O542" t="str">
            <v>=</v>
          </cell>
          <cell r="P542" t="str">
            <v>============</v>
          </cell>
          <cell r="Q542" t="str">
            <v>=</v>
          </cell>
          <cell r="R542" t="str">
            <v>==============</v>
          </cell>
          <cell r="S542" t="str">
            <v>=</v>
          </cell>
          <cell r="T542" t="str">
            <v>==============</v>
          </cell>
          <cell r="U542" t="str">
            <v>*</v>
          </cell>
          <cell r="AA542" t="str">
            <v>*</v>
          </cell>
          <cell r="AB542" t="str">
            <v>====</v>
          </cell>
          <cell r="AC542" t="str">
            <v>=</v>
          </cell>
          <cell r="AD542" t="str">
            <v>=============================</v>
          </cell>
          <cell r="AE542" t="str">
            <v>=</v>
          </cell>
          <cell r="AF542" t="str">
            <v>======</v>
          </cell>
          <cell r="AG542" t="str">
            <v>=</v>
          </cell>
          <cell r="AH542" t="str">
            <v>==============</v>
          </cell>
          <cell r="AI542" t="str">
            <v>=</v>
          </cell>
          <cell r="AJ542" t="str">
            <v>==============</v>
          </cell>
          <cell r="AK542" t="str">
            <v>=</v>
          </cell>
          <cell r="AL542" t="str">
            <v>==============</v>
          </cell>
          <cell r="AM542" t="str">
            <v>=</v>
          </cell>
          <cell r="AN542" t="str">
            <v>==============</v>
          </cell>
          <cell r="AO542" t="str">
            <v>=</v>
          </cell>
          <cell r="AP542" t="str">
            <v>=</v>
          </cell>
          <cell r="AQ542" t="str">
            <v>*</v>
          </cell>
        </row>
        <row r="543">
          <cell r="A543" t="str">
            <v>|</v>
          </cell>
          <cell r="C543" t="str">
            <v>|</v>
          </cell>
          <cell r="E543" t="str">
            <v>|</v>
          </cell>
          <cell r="F543" t="str">
            <v>QTDADE</v>
          </cell>
          <cell r="G543" t="str">
            <v>|</v>
          </cell>
          <cell r="H543" t="str">
            <v>QTDADE</v>
          </cell>
          <cell r="I543" t="str">
            <v>|</v>
          </cell>
          <cell r="J543" t="str">
            <v>VALOR UNITARIO</v>
          </cell>
          <cell r="K543" t="str">
            <v>|</v>
          </cell>
          <cell r="L543" t="str">
            <v>VALOR TOTAL</v>
          </cell>
          <cell r="M543" t="str">
            <v>|</v>
          </cell>
          <cell r="O543" t="str">
            <v>|</v>
          </cell>
          <cell r="Q543" t="str">
            <v>|</v>
          </cell>
          <cell r="S543" t="str">
            <v>|</v>
          </cell>
          <cell r="U543" t="str">
            <v>|</v>
          </cell>
          <cell r="AA543" t="str">
            <v>|</v>
          </cell>
          <cell r="AB543" t="str">
            <v>SERVICO : JATO COM AREIA SECA SA 2.1/2</v>
          </cell>
          <cell r="AG543" t="str">
            <v>|</v>
          </cell>
          <cell r="AH543" t="str">
            <v>PROD.(m2/hr)</v>
          </cell>
          <cell r="AI543" t="str">
            <v>=</v>
          </cell>
          <cell r="AJ543">
            <v>10</v>
          </cell>
          <cell r="AM543" t="str">
            <v>|</v>
          </cell>
          <cell r="AN543" t="str">
            <v>PRAZO (meses)</v>
          </cell>
          <cell r="AO543" t="str">
            <v>=</v>
          </cell>
          <cell r="AP543">
            <v>0</v>
          </cell>
          <cell r="AQ543" t="str">
            <v>|</v>
          </cell>
        </row>
        <row r="544">
          <cell r="A544" t="str">
            <v>|</v>
          </cell>
          <cell r="B544" t="str">
            <v>ITEM</v>
          </cell>
          <cell r="C544" t="str">
            <v>|</v>
          </cell>
          <cell r="D544" t="str">
            <v>DESCRICAO</v>
          </cell>
          <cell r="E544" t="str">
            <v>|</v>
          </cell>
          <cell r="F544" t="str">
            <v>PREVISTA</v>
          </cell>
          <cell r="G544" t="str">
            <v>|</v>
          </cell>
          <cell r="H544" t="str">
            <v>SOLICITADA</v>
          </cell>
          <cell r="I544" t="str">
            <v>|</v>
          </cell>
          <cell r="J544" t="str">
            <v>(R$)</v>
          </cell>
          <cell r="K544" t="str">
            <v>|</v>
          </cell>
          <cell r="L544" t="str">
            <v>(R$)</v>
          </cell>
          <cell r="M544" t="str">
            <v>|</v>
          </cell>
          <cell r="O544" t="str">
            <v>|</v>
          </cell>
          <cell r="Q544" t="str">
            <v>|</v>
          </cell>
          <cell r="S544" t="str">
            <v>|</v>
          </cell>
          <cell r="U544" t="str">
            <v>|</v>
          </cell>
          <cell r="AA544" t="str">
            <v>|</v>
          </cell>
          <cell r="AB544" t="str">
            <v>----</v>
          </cell>
          <cell r="AC544" t="str">
            <v>-</v>
          </cell>
          <cell r="AD544" t="str">
            <v>-----------------------------</v>
          </cell>
          <cell r="AE544" t="str">
            <v>-</v>
          </cell>
          <cell r="AF544" t="str">
            <v>------</v>
          </cell>
          <cell r="AG544" t="str">
            <v>-</v>
          </cell>
          <cell r="AH544" t="str">
            <v>--------------</v>
          </cell>
          <cell r="AI544" t="str">
            <v>-</v>
          </cell>
          <cell r="AJ544" t="str">
            <v>--------------</v>
          </cell>
          <cell r="AK544" t="str">
            <v>-</v>
          </cell>
          <cell r="AL544" t="str">
            <v>--------------</v>
          </cell>
          <cell r="AM544" t="str">
            <v>-</v>
          </cell>
          <cell r="AN544" t="str">
            <v>-</v>
          </cell>
          <cell r="AO544" t="str">
            <v>-</v>
          </cell>
          <cell r="AP544" t="str">
            <v>-</v>
          </cell>
          <cell r="AQ544" t="str">
            <v>|</v>
          </cell>
        </row>
        <row r="545">
          <cell r="A545" t="str">
            <v>|</v>
          </cell>
          <cell r="B545" t="str">
            <v>----</v>
          </cell>
          <cell r="C545" t="str">
            <v>-</v>
          </cell>
          <cell r="D545" t="str">
            <v>-----------------------------</v>
          </cell>
          <cell r="E545" t="str">
            <v>-</v>
          </cell>
          <cell r="F545" t="str">
            <v>-</v>
          </cell>
          <cell r="G545" t="str">
            <v>-</v>
          </cell>
          <cell r="H545" t="str">
            <v>-</v>
          </cell>
          <cell r="I545" t="str">
            <v>-</v>
          </cell>
          <cell r="J545" t="str">
            <v>--------------</v>
          </cell>
          <cell r="K545" t="str">
            <v>-</v>
          </cell>
          <cell r="L545" t="str">
            <v>--------------</v>
          </cell>
          <cell r="M545" t="str">
            <v>-</v>
          </cell>
          <cell r="N545" t="str">
            <v>--------------</v>
          </cell>
          <cell r="O545" t="str">
            <v>-</v>
          </cell>
          <cell r="P545" t="str">
            <v>------------</v>
          </cell>
          <cell r="Q545" t="str">
            <v>-</v>
          </cell>
          <cell r="R545" t="str">
            <v>--------------</v>
          </cell>
          <cell r="S545" t="str">
            <v>-</v>
          </cell>
          <cell r="T545" t="str">
            <v>--------------</v>
          </cell>
          <cell r="U545" t="str">
            <v>|</v>
          </cell>
          <cell r="AA545" t="str">
            <v>|</v>
          </cell>
          <cell r="AC545" t="str">
            <v>|</v>
          </cell>
          <cell r="AE545" t="str">
            <v>|</v>
          </cell>
          <cell r="AG545" t="str">
            <v>|</v>
          </cell>
          <cell r="AI545" t="str">
            <v>|</v>
          </cell>
          <cell r="AJ545" t="str">
            <v>UNITARIO</v>
          </cell>
          <cell r="AK545" t="str">
            <v>|</v>
          </cell>
          <cell r="AM545" t="str">
            <v>|</v>
          </cell>
          <cell r="AN545" t="str">
            <v>R$</v>
          </cell>
          <cell r="AO545" t="str">
            <v>|</v>
          </cell>
          <cell r="AP545" t="str">
            <v>R$ TOTAL</v>
          </cell>
          <cell r="AQ545" t="str">
            <v>|</v>
          </cell>
        </row>
        <row r="546">
          <cell r="A546" t="str">
            <v>|</v>
          </cell>
          <cell r="B546" t="str">
            <v>01</v>
          </cell>
          <cell r="C546" t="str">
            <v>|</v>
          </cell>
          <cell r="D546" t="str">
            <v>CANTEIRO</v>
          </cell>
          <cell r="E546" t="str">
            <v>|</v>
          </cell>
          <cell r="G546" t="str">
            <v>|</v>
          </cell>
          <cell r="I546" t="str">
            <v>|</v>
          </cell>
          <cell r="K546" t="str">
            <v>|</v>
          </cell>
          <cell r="M546" t="str">
            <v>|</v>
          </cell>
          <cell r="O546" t="str">
            <v>|</v>
          </cell>
          <cell r="Q546" t="str">
            <v>|</v>
          </cell>
          <cell r="S546" t="str">
            <v>|</v>
          </cell>
          <cell r="U546" t="str">
            <v>|</v>
          </cell>
          <cell r="AA546" t="str">
            <v>|</v>
          </cell>
          <cell r="AB546" t="str">
            <v>ITEM</v>
          </cell>
          <cell r="AC546" t="str">
            <v>|</v>
          </cell>
          <cell r="AD546" t="str">
            <v>DESCRICAO</v>
          </cell>
          <cell r="AE546" t="str">
            <v>|</v>
          </cell>
          <cell r="AF546" t="str">
            <v xml:space="preserve"> UNID.</v>
          </cell>
          <cell r="AG546" t="str">
            <v>|</v>
          </cell>
          <cell r="AH546" t="str">
            <v>QUANTIDADE</v>
          </cell>
          <cell r="AI546" t="str">
            <v>|</v>
          </cell>
          <cell r="AJ546" t="str">
            <v>R$ / UN.</v>
          </cell>
          <cell r="AK546" t="str">
            <v>|</v>
          </cell>
          <cell r="AL546" t="str">
            <v>MESES</v>
          </cell>
          <cell r="AM546" t="str">
            <v>|</v>
          </cell>
          <cell r="AN546" t="str">
            <v>TOTAL</v>
          </cell>
          <cell r="AO546" t="str">
            <v>|</v>
          </cell>
          <cell r="AP546" t="str">
            <v>ITEM</v>
          </cell>
          <cell r="AQ546" t="str">
            <v>|</v>
          </cell>
        </row>
        <row r="547">
          <cell r="A547" t="str">
            <v>|</v>
          </cell>
          <cell r="B547" t="str">
            <v>02</v>
          </cell>
          <cell r="C547" t="str">
            <v>|</v>
          </cell>
          <cell r="D547" t="str">
            <v xml:space="preserve">      LOCACAO</v>
          </cell>
          <cell r="E547" t="str">
            <v>|</v>
          </cell>
          <cell r="F547">
            <v>12</v>
          </cell>
          <cell r="G547" t="str">
            <v>|</v>
          </cell>
          <cell r="H547">
            <v>0</v>
          </cell>
          <cell r="I547" t="str">
            <v>|</v>
          </cell>
          <cell r="J547">
            <v>250</v>
          </cell>
          <cell r="K547" t="str">
            <v>|</v>
          </cell>
          <cell r="L547">
            <v>0</v>
          </cell>
          <cell r="M547" t="str">
            <v>|</v>
          </cell>
          <cell r="O547" t="str">
            <v>|</v>
          </cell>
          <cell r="Q547" t="str">
            <v>|</v>
          </cell>
          <cell r="S547" t="str">
            <v>|</v>
          </cell>
          <cell r="U547" t="str">
            <v>|</v>
          </cell>
          <cell r="AA547" t="str">
            <v>|</v>
          </cell>
          <cell r="AB547" t="str">
            <v>----</v>
          </cell>
          <cell r="AC547" t="str">
            <v>-</v>
          </cell>
          <cell r="AD547" t="str">
            <v>-----------------------------</v>
          </cell>
          <cell r="AE547" t="str">
            <v>-</v>
          </cell>
          <cell r="AF547" t="str">
            <v>------</v>
          </cell>
          <cell r="AG547" t="str">
            <v>-</v>
          </cell>
          <cell r="AH547" t="str">
            <v>--------------</v>
          </cell>
          <cell r="AI547" t="str">
            <v>-</v>
          </cell>
          <cell r="AJ547" t="str">
            <v>--------------</v>
          </cell>
          <cell r="AK547" t="str">
            <v>-</v>
          </cell>
          <cell r="AL547" t="str">
            <v>--------------</v>
          </cell>
          <cell r="AM547" t="str">
            <v>-</v>
          </cell>
          <cell r="AN547" t="str">
            <v>--------------</v>
          </cell>
          <cell r="AO547" t="str">
            <v>-</v>
          </cell>
          <cell r="AP547" t="str">
            <v>-</v>
          </cell>
          <cell r="AQ547" t="str">
            <v>|</v>
          </cell>
        </row>
        <row r="548">
          <cell r="A548" t="str">
            <v>|</v>
          </cell>
          <cell r="B548" t="str">
            <v>03</v>
          </cell>
          <cell r="C548" t="str">
            <v>|</v>
          </cell>
          <cell r="D548" t="str">
            <v xml:space="preserve">      CONSTRUCAO</v>
          </cell>
          <cell r="E548" t="str">
            <v>|</v>
          </cell>
          <cell r="G548" t="str">
            <v>|</v>
          </cell>
          <cell r="H548">
            <v>1</v>
          </cell>
          <cell r="I548" t="str">
            <v>|</v>
          </cell>
          <cell r="J548">
            <v>50000</v>
          </cell>
          <cell r="K548" t="str">
            <v>|</v>
          </cell>
          <cell r="L548">
            <v>50000</v>
          </cell>
          <cell r="M548" t="str">
            <v>|</v>
          </cell>
          <cell r="O548" t="str">
            <v>|</v>
          </cell>
          <cell r="Q548" t="str">
            <v>|</v>
          </cell>
          <cell r="S548" t="str">
            <v>|</v>
          </cell>
          <cell r="U548" t="str">
            <v>|</v>
          </cell>
          <cell r="AA548" t="str">
            <v>|</v>
          </cell>
          <cell r="AB548" t="str">
            <v>01</v>
          </cell>
          <cell r="AC548" t="str">
            <v>|</v>
          </cell>
          <cell r="AD548" t="str">
            <v>MAO DE OBRA DIRETA:</v>
          </cell>
          <cell r="AE548" t="str">
            <v>|</v>
          </cell>
          <cell r="AG548" t="str">
            <v>|</v>
          </cell>
          <cell r="AI548" t="str">
            <v>|</v>
          </cell>
          <cell r="AK548" t="str">
            <v>|</v>
          </cell>
          <cell r="AM548" t="str">
            <v>|</v>
          </cell>
          <cell r="AO548" t="str">
            <v>|</v>
          </cell>
          <cell r="AP548">
            <v>0</v>
          </cell>
          <cell r="AQ548" t="str">
            <v>|</v>
          </cell>
        </row>
        <row r="549">
          <cell r="A549" t="str">
            <v>|</v>
          </cell>
          <cell r="B549" t="str">
            <v>04</v>
          </cell>
          <cell r="C549" t="str">
            <v>|</v>
          </cell>
          <cell r="D549" t="str">
            <v xml:space="preserve">      MOBILIARIO</v>
          </cell>
          <cell r="E549" t="str">
            <v>|</v>
          </cell>
          <cell r="G549" t="str">
            <v>|</v>
          </cell>
          <cell r="H549">
            <v>1</v>
          </cell>
          <cell r="I549" t="str">
            <v>|</v>
          </cell>
          <cell r="J549">
            <v>8000</v>
          </cell>
          <cell r="K549" t="str">
            <v>|</v>
          </cell>
          <cell r="L549">
            <v>8000</v>
          </cell>
          <cell r="M549" t="str">
            <v>|</v>
          </cell>
          <cell r="O549" t="str">
            <v>|</v>
          </cell>
          <cell r="Q549" t="str">
            <v>|</v>
          </cell>
          <cell r="S549" t="str">
            <v>|</v>
          </cell>
          <cell r="U549" t="str">
            <v>|</v>
          </cell>
          <cell r="AA549" t="str">
            <v>|</v>
          </cell>
          <cell r="AB549" t="str">
            <v>02</v>
          </cell>
          <cell r="AC549" t="str">
            <v>|</v>
          </cell>
          <cell r="AD549" t="str">
            <v xml:space="preserve">CHEFE DE EQUIPE   </v>
          </cell>
          <cell r="AE549" t="str">
            <v>|</v>
          </cell>
          <cell r="AF549" t="str">
            <v>H/mes</v>
          </cell>
          <cell r="AG549" t="str">
            <v>|</v>
          </cell>
          <cell r="AH549">
            <v>0</v>
          </cell>
          <cell r="AI549" t="str">
            <v>|</v>
          </cell>
          <cell r="AJ549">
            <v>1540</v>
          </cell>
          <cell r="AK549" t="str">
            <v>|</v>
          </cell>
          <cell r="AL549">
            <v>0</v>
          </cell>
          <cell r="AM549" t="str">
            <v>|</v>
          </cell>
          <cell r="AN549">
            <v>0</v>
          </cell>
          <cell r="AO549" t="str">
            <v>|</v>
          </cell>
          <cell r="AP549" t="str">
            <v>-</v>
          </cell>
          <cell r="AQ549" t="str">
            <v>|</v>
          </cell>
        </row>
        <row r="550">
          <cell r="A550" t="str">
            <v>|</v>
          </cell>
          <cell r="B550" t="str">
            <v>05</v>
          </cell>
          <cell r="C550" t="str">
            <v>|</v>
          </cell>
          <cell r="D550" t="str">
            <v xml:space="preserve">      MAQUINA ESCREVER</v>
          </cell>
          <cell r="E550" t="str">
            <v>|</v>
          </cell>
          <cell r="F550">
            <v>1</v>
          </cell>
          <cell r="G550" t="str">
            <v>|</v>
          </cell>
          <cell r="H550">
            <v>0</v>
          </cell>
          <cell r="I550" t="str">
            <v>|</v>
          </cell>
          <cell r="J550">
            <v>50</v>
          </cell>
          <cell r="K550" t="str">
            <v>|</v>
          </cell>
          <cell r="L550">
            <v>0</v>
          </cell>
          <cell r="M550" t="str">
            <v>|</v>
          </cell>
          <cell r="O550" t="str">
            <v>|</v>
          </cell>
          <cell r="Q550" t="str">
            <v>|</v>
          </cell>
          <cell r="S550" t="str">
            <v>|</v>
          </cell>
          <cell r="U550" t="str">
            <v>|</v>
          </cell>
          <cell r="AA550" t="str">
            <v>|</v>
          </cell>
          <cell r="AB550" t="str">
            <v>03</v>
          </cell>
          <cell r="AC550" t="str">
            <v>|</v>
          </cell>
          <cell r="AD550" t="str">
            <v xml:space="preserve">          JATISTA</v>
          </cell>
          <cell r="AE550" t="str">
            <v>|</v>
          </cell>
          <cell r="AF550" t="str">
            <v>H/mes</v>
          </cell>
          <cell r="AG550" t="str">
            <v>|</v>
          </cell>
          <cell r="AH550">
            <v>0</v>
          </cell>
          <cell r="AI550" t="str">
            <v>|</v>
          </cell>
          <cell r="AJ550">
            <v>418</v>
          </cell>
          <cell r="AK550" t="str">
            <v>|</v>
          </cell>
          <cell r="AL550">
            <v>0</v>
          </cell>
          <cell r="AM550" t="str">
            <v>|</v>
          </cell>
          <cell r="AN550">
            <v>0</v>
          </cell>
          <cell r="AO550" t="str">
            <v>|</v>
          </cell>
          <cell r="AQ550" t="str">
            <v>|</v>
          </cell>
        </row>
        <row r="551">
          <cell r="A551" t="str">
            <v>|</v>
          </cell>
          <cell r="B551" t="str">
            <v>06</v>
          </cell>
          <cell r="C551" t="str">
            <v>|</v>
          </cell>
          <cell r="D551" t="str">
            <v xml:space="preserve">      MAQUINA CALCULAR</v>
          </cell>
          <cell r="E551" t="str">
            <v>|</v>
          </cell>
          <cell r="F551">
            <v>1</v>
          </cell>
          <cell r="G551" t="str">
            <v>|</v>
          </cell>
          <cell r="H551">
            <v>0</v>
          </cell>
          <cell r="I551" t="str">
            <v>|</v>
          </cell>
          <cell r="J551">
            <v>15</v>
          </cell>
          <cell r="K551" t="str">
            <v>|</v>
          </cell>
          <cell r="L551">
            <v>0</v>
          </cell>
          <cell r="M551" t="str">
            <v>|</v>
          </cell>
          <cell r="O551" t="str">
            <v>|</v>
          </cell>
          <cell r="Q551" t="str">
            <v>|</v>
          </cell>
          <cell r="S551" t="str">
            <v>|</v>
          </cell>
          <cell r="U551" t="str">
            <v>|</v>
          </cell>
          <cell r="AA551" t="str">
            <v>|</v>
          </cell>
          <cell r="AB551" t="str">
            <v>04</v>
          </cell>
          <cell r="AC551" t="str">
            <v>|</v>
          </cell>
          <cell r="AD551" t="str">
            <v xml:space="preserve">          OPERADOR JATO</v>
          </cell>
          <cell r="AE551" t="str">
            <v>|</v>
          </cell>
          <cell r="AF551" t="str">
            <v>H/mes</v>
          </cell>
          <cell r="AG551" t="str">
            <v>|</v>
          </cell>
          <cell r="AH551">
            <v>0</v>
          </cell>
          <cell r="AI551" t="str">
            <v>|</v>
          </cell>
          <cell r="AJ551">
            <v>347.6</v>
          </cell>
          <cell r="AK551" t="str">
            <v>|</v>
          </cell>
          <cell r="AL551">
            <v>0</v>
          </cell>
          <cell r="AM551" t="str">
            <v>|</v>
          </cell>
          <cell r="AN551">
            <v>0</v>
          </cell>
          <cell r="AO551" t="str">
            <v>|</v>
          </cell>
          <cell r="AQ551" t="str">
            <v>|</v>
          </cell>
        </row>
        <row r="552">
          <cell r="A552" t="str">
            <v>|</v>
          </cell>
          <cell r="B552" t="str">
            <v>07</v>
          </cell>
          <cell r="C552" t="str">
            <v>|</v>
          </cell>
          <cell r="D552" t="str">
            <v xml:space="preserve">      ARQUIVO</v>
          </cell>
          <cell r="E552" t="str">
            <v>|</v>
          </cell>
          <cell r="F552">
            <v>1</v>
          </cell>
          <cell r="G552" t="str">
            <v>|</v>
          </cell>
          <cell r="H552">
            <v>0</v>
          </cell>
          <cell r="I552" t="str">
            <v>|</v>
          </cell>
          <cell r="J552">
            <v>25</v>
          </cell>
          <cell r="K552" t="str">
            <v>|</v>
          </cell>
          <cell r="L552">
            <v>0</v>
          </cell>
          <cell r="M552" t="str">
            <v>|</v>
          </cell>
          <cell r="O552" t="str">
            <v>|</v>
          </cell>
          <cell r="Q552" t="str">
            <v>|</v>
          </cell>
          <cell r="S552" t="str">
            <v>|</v>
          </cell>
          <cell r="U552" t="str">
            <v>|</v>
          </cell>
          <cell r="AA552" t="str">
            <v>|</v>
          </cell>
          <cell r="AB552" t="str">
            <v>05</v>
          </cell>
          <cell r="AC552" t="str">
            <v>|</v>
          </cell>
          <cell r="AD552" t="str">
            <v xml:space="preserve">          AJUDANTE</v>
          </cell>
          <cell r="AE552" t="str">
            <v>|</v>
          </cell>
          <cell r="AF552" t="str">
            <v>H/mes</v>
          </cell>
          <cell r="AG552" t="str">
            <v>|</v>
          </cell>
          <cell r="AH552">
            <v>0</v>
          </cell>
          <cell r="AI552" t="str">
            <v>|</v>
          </cell>
          <cell r="AJ552">
            <v>550</v>
          </cell>
          <cell r="AK552" t="str">
            <v>|</v>
          </cell>
          <cell r="AL552">
            <v>0</v>
          </cell>
          <cell r="AM552" t="str">
            <v>|</v>
          </cell>
          <cell r="AN552">
            <v>0</v>
          </cell>
          <cell r="AO552" t="str">
            <v>|</v>
          </cell>
          <cell r="AQ552" t="str">
            <v>|</v>
          </cell>
        </row>
        <row r="553">
          <cell r="A553" t="str">
            <v>|</v>
          </cell>
          <cell r="B553" t="str">
            <v>08</v>
          </cell>
          <cell r="C553" t="str">
            <v>|</v>
          </cell>
          <cell r="D553" t="str">
            <v xml:space="preserve">      RELOGIO PONTO</v>
          </cell>
          <cell r="E553" t="str">
            <v>|</v>
          </cell>
          <cell r="F553">
            <v>1</v>
          </cell>
          <cell r="G553" t="str">
            <v>|</v>
          </cell>
          <cell r="H553">
            <v>1</v>
          </cell>
          <cell r="I553" t="str">
            <v>|</v>
          </cell>
          <cell r="J553">
            <v>60</v>
          </cell>
          <cell r="K553" t="str">
            <v>|</v>
          </cell>
          <cell r="L553">
            <v>60</v>
          </cell>
          <cell r="M553" t="str">
            <v>|</v>
          </cell>
          <cell r="O553" t="str">
            <v>|</v>
          </cell>
          <cell r="Q553" t="str">
            <v>|</v>
          </cell>
          <cell r="S553" t="str">
            <v>|</v>
          </cell>
          <cell r="U553" t="str">
            <v>|</v>
          </cell>
          <cell r="AA553" t="str">
            <v>|</v>
          </cell>
          <cell r="AB553" t="str">
            <v>06</v>
          </cell>
          <cell r="AC553" t="str">
            <v>|</v>
          </cell>
          <cell r="AE553" t="str">
            <v>|</v>
          </cell>
          <cell r="AF553" t="str">
            <v>-</v>
          </cell>
          <cell r="AG553" t="str">
            <v>-</v>
          </cell>
          <cell r="AH553" t="str">
            <v>-</v>
          </cell>
          <cell r="AI553" t="str">
            <v>|</v>
          </cell>
          <cell r="AK553" t="str">
            <v>|</v>
          </cell>
          <cell r="AM553" t="str">
            <v>|</v>
          </cell>
          <cell r="AO553" t="str">
            <v>|</v>
          </cell>
          <cell r="AQ553" t="str">
            <v>|</v>
          </cell>
        </row>
        <row r="554">
          <cell r="A554" t="str">
            <v>|</v>
          </cell>
          <cell r="B554" t="str">
            <v>09</v>
          </cell>
          <cell r="C554" t="str">
            <v>|</v>
          </cell>
          <cell r="D554" t="str">
            <v xml:space="preserve">      ARMARIO DE ROUPA</v>
          </cell>
          <cell r="E554" t="str">
            <v>|</v>
          </cell>
          <cell r="F554">
            <v>5.333333333333333</v>
          </cell>
          <cell r="G554" t="str">
            <v>|</v>
          </cell>
          <cell r="H554">
            <v>5.333333333333333</v>
          </cell>
          <cell r="I554" t="str">
            <v>|</v>
          </cell>
          <cell r="J554">
            <v>160</v>
          </cell>
          <cell r="K554" t="str">
            <v>|</v>
          </cell>
          <cell r="L554">
            <v>853.33333333333326</v>
          </cell>
          <cell r="M554" t="str">
            <v>|</v>
          </cell>
          <cell r="O554" t="str">
            <v>|</v>
          </cell>
          <cell r="Q554" t="str">
            <v>|</v>
          </cell>
          <cell r="S554" t="str">
            <v>|</v>
          </cell>
          <cell r="U554" t="str">
            <v>|</v>
          </cell>
          <cell r="AA554" t="str">
            <v>|</v>
          </cell>
          <cell r="AB554" t="str">
            <v>07</v>
          </cell>
          <cell r="AC554" t="str">
            <v>|</v>
          </cell>
          <cell r="AD554" t="str">
            <v xml:space="preserve">                    TOTAL M.O.D.</v>
          </cell>
          <cell r="AG554" t="str">
            <v>|</v>
          </cell>
          <cell r="AH554">
            <v>0</v>
          </cell>
          <cell r="AI554" t="str">
            <v>|</v>
          </cell>
          <cell r="AK554" t="str">
            <v>|</v>
          </cell>
          <cell r="AM554" t="str">
            <v>|</v>
          </cell>
          <cell r="AO554" t="str">
            <v>|</v>
          </cell>
          <cell r="AQ554" t="str">
            <v>|</v>
          </cell>
        </row>
        <row r="555">
          <cell r="A555" t="str">
            <v>|</v>
          </cell>
          <cell r="B555" t="str">
            <v>10</v>
          </cell>
          <cell r="C555" t="str">
            <v>|</v>
          </cell>
          <cell r="D555" t="str">
            <v xml:space="preserve">      EXTINTORES</v>
          </cell>
          <cell r="E555" t="str">
            <v>|</v>
          </cell>
          <cell r="F555">
            <v>1</v>
          </cell>
          <cell r="G555" t="str">
            <v>|</v>
          </cell>
          <cell r="H555">
            <v>1</v>
          </cell>
          <cell r="I555" t="str">
            <v>|</v>
          </cell>
          <cell r="J555">
            <v>30</v>
          </cell>
          <cell r="K555" t="str">
            <v>|</v>
          </cell>
          <cell r="L555">
            <v>30</v>
          </cell>
          <cell r="M555" t="str">
            <v>|</v>
          </cell>
          <cell r="O555" t="str">
            <v>|</v>
          </cell>
          <cell r="Q555" t="str">
            <v>|</v>
          </cell>
          <cell r="S555" t="str">
            <v>|</v>
          </cell>
          <cell r="U555" t="str">
            <v>|</v>
          </cell>
          <cell r="AA555" t="str">
            <v>|</v>
          </cell>
          <cell r="AB555" t="str">
            <v>08</v>
          </cell>
          <cell r="AC555" t="str">
            <v>|</v>
          </cell>
          <cell r="AD555" t="str">
            <v>-----------------------------</v>
          </cell>
          <cell r="AE555" t="str">
            <v>-</v>
          </cell>
          <cell r="AF555" t="str">
            <v>------</v>
          </cell>
          <cell r="AG555" t="str">
            <v>-</v>
          </cell>
          <cell r="AH555" t="str">
            <v>--------------</v>
          </cell>
          <cell r="AI555" t="str">
            <v>-</v>
          </cell>
          <cell r="AJ555" t="str">
            <v>--------------</v>
          </cell>
          <cell r="AK555" t="str">
            <v>-</v>
          </cell>
          <cell r="AL555" t="str">
            <v>--------------</v>
          </cell>
          <cell r="AM555" t="str">
            <v>-</v>
          </cell>
          <cell r="AN555" t="str">
            <v>-</v>
          </cell>
          <cell r="AO555" t="str">
            <v>-</v>
          </cell>
          <cell r="AP555" t="str">
            <v>-</v>
          </cell>
          <cell r="AQ555" t="str">
            <v>|</v>
          </cell>
        </row>
        <row r="556">
          <cell r="A556" t="str">
            <v>|</v>
          </cell>
          <cell r="B556" t="str">
            <v>11</v>
          </cell>
          <cell r="C556" t="str">
            <v>|</v>
          </cell>
          <cell r="D556" t="str">
            <v>MATERIAL DE ESCRITORIO</v>
          </cell>
          <cell r="E556" t="str">
            <v>|</v>
          </cell>
          <cell r="F556">
            <v>6</v>
          </cell>
          <cell r="G556" t="str">
            <v>|</v>
          </cell>
          <cell r="H556">
            <v>6</v>
          </cell>
          <cell r="I556" t="str">
            <v>|</v>
          </cell>
          <cell r="J556">
            <v>300</v>
          </cell>
          <cell r="K556" t="str">
            <v>|</v>
          </cell>
          <cell r="L556">
            <v>1800</v>
          </cell>
          <cell r="M556" t="str">
            <v>|</v>
          </cell>
          <cell r="O556" t="str">
            <v>|</v>
          </cell>
          <cell r="Q556" t="str">
            <v>|</v>
          </cell>
          <cell r="S556" t="str">
            <v>|</v>
          </cell>
          <cell r="U556" t="str">
            <v>|</v>
          </cell>
          <cell r="AA556" t="str">
            <v>|</v>
          </cell>
          <cell r="AB556" t="str">
            <v>11</v>
          </cell>
          <cell r="AC556" t="str">
            <v>|</v>
          </cell>
          <cell r="AD556" t="str">
            <v>E.P.I'S :</v>
          </cell>
          <cell r="AE556" t="str">
            <v>|</v>
          </cell>
          <cell r="AG556" t="str">
            <v>|</v>
          </cell>
          <cell r="AH556" t="str">
            <v>DURAB.(meses)</v>
          </cell>
          <cell r="AI556" t="str">
            <v>|</v>
          </cell>
          <cell r="AJ556" t="str">
            <v>QTDADE</v>
          </cell>
          <cell r="AK556" t="str">
            <v>|</v>
          </cell>
          <cell r="AL556" t="str">
            <v>R$/UN</v>
          </cell>
          <cell r="AM556" t="str">
            <v>|</v>
          </cell>
          <cell r="AO556" t="str">
            <v>|</v>
          </cell>
          <cell r="AP556">
            <v>0</v>
          </cell>
          <cell r="AQ556" t="str">
            <v>|</v>
          </cell>
        </row>
        <row r="557">
          <cell r="A557" t="str">
            <v>|</v>
          </cell>
          <cell r="B557" t="str">
            <v>12</v>
          </cell>
          <cell r="C557" t="str">
            <v>|</v>
          </cell>
          <cell r="E557" t="str">
            <v>|</v>
          </cell>
          <cell r="G557" t="str">
            <v>|</v>
          </cell>
          <cell r="I557" t="str">
            <v>|</v>
          </cell>
          <cell r="K557" t="str">
            <v>|</v>
          </cell>
          <cell r="L557">
            <v>0</v>
          </cell>
          <cell r="M557" t="str">
            <v>|</v>
          </cell>
          <cell r="O557" t="str">
            <v>|</v>
          </cell>
          <cell r="Q557" t="str">
            <v>|</v>
          </cell>
          <cell r="S557" t="str">
            <v>|</v>
          </cell>
          <cell r="U557" t="str">
            <v>|</v>
          </cell>
          <cell r="AA557" t="str">
            <v>|</v>
          </cell>
          <cell r="AB557" t="str">
            <v>12</v>
          </cell>
          <cell r="AC557" t="str">
            <v>|</v>
          </cell>
          <cell r="AE557" t="str">
            <v>|</v>
          </cell>
          <cell r="AG557" t="str">
            <v>|</v>
          </cell>
          <cell r="AH557" t="str">
            <v>--------------</v>
          </cell>
          <cell r="AI557" t="str">
            <v>|</v>
          </cell>
          <cell r="AJ557" t="str">
            <v>-</v>
          </cell>
          <cell r="AK557" t="str">
            <v>|</v>
          </cell>
          <cell r="AL557" t="str">
            <v>-</v>
          </cell>
          <cell r="AM557" t="str">
            <v>|</v>
          </cell>
          <cell r="AO557" t="str">
            <v>|</v>
          </cell>
          <cell r="AP557" t="str">
            <v>-</v>
          </cell>
          <cell r="AQ557" t="str">
            <v>|</v>
          </cell>
        </row>
        <row r="558">
          <cell r="A558" t="str">
            <v>|</v>
          </cell>
          <cell r="B558" t="str">
            <v>13</v>
          </cell>
          <cell r="C558" t="str">
            <v>|</v>
          </cell>
          <cell r="D558" t="str">
            <v>esmeril de bancada</v>
          </cell>
          <cell r="E558" t="str">
            <v>|</v>
          </cell>
          <cell r="F558">
            <v>0</v>
          </cell>
          <cell r="G558" t="str">
            <v>|</v>
          </cell>
          <cell r="H558">
            <v>1</v>
          </cell>
          <cell r="I558" t="str">
            <v>|</v>
          </cell>
          <cell r="J558">
            <v>250</v>
          </cell>
          <cell r="K558" t="str">
            <v>|</v>
          </cell>
          <cell r="L558">
            <v>250</v>
          </cell>
          <cell r="M558" t="str">
            <v>|</v>
          </cell>
          <cell r="O558" t="str">
            <v>|</v>
          </cell>
          <cell r="Q558" t="str">
            <v>|</v>
          </cell>
          <cell r="S558" t="str">
            <v>|</v>
          </cell>
          <cell r="U558" t="str">
            <v>|</v>
          </cell>
          <cell r="AA558" t="str">
            <v>|</v>
          </cell>
          <cell r="AB558" t="str">
            <v>13</v>
          </cell>
          <cell r="AC558" t="str">
            <v>|</v>
          </cell>
          <cell r="AD558" t="str">
            <v xml:space="preserve">     CAPACETE PROTECAO</v>
          </cell>
          <cell r="AE558" t="str">
            <v>|</v>
          </cell>
          <cell r="AF558" t="str">
            <v>pcs.</v>
          </cell>
          <cell r="AG558" t="str">
            <v>|</v>
          </cell>
          <cell r="AH558">
            <v>6</v>
          </cell>
          <cell r="AI558" t="str">
            <v>|</v>
          </cell>
          <cell r="AJ558">
            <v>0</v>
          </cell>
          <cell r="AK558" t="str">
            <v>|</v>
          </cell>
          <cell r="AL558">
            <v>11</v>
          </cell>
          <cell r="AM558" t="str">
            <v>|</v>
          </cell>
          <cell r="AN558">
            <v>0</v>
          </cell>
          <cell r="AO558" t="str">
            <v>|</v>
          </cell>
          <cell r="AQ558" t="str">
            <v>|</v>
          </cell>
        </row>
        <row r="559">
          <cell r="A559" t="str">
            <v>|</v>
          </cell>
          <cell r="B559" t="str">
            <v>14</v>
          </cell>
          <cell r="C559" t="str">
            <v>|</v>
          </cell>
          <cell r="D559" t="str">
            <v>policorte</v>
          </cell>
          <cell r="E559" t="str">
            <v>|</v>
          </cell>
          <cell r="F559">
            <v>0</v>
          </cell>
          <cell r="G559" t="str">
            <v>|</v>
          </cell>
          <cell r="H559">
            <v>1</v>
          </cell>
          <cell r="I559" t="str">
            <v>|</v>
          </cell>
          <cell r="J559">
            <v>260</v>
          </cell>
          <cell r="K559" t="str">
            <v>|</v>
          </cell>
          <cell r="L559">
            <v>260</v>
          </cell>
          <cell r="M559" t="str">
            <v>|</v>
          </cell>
          <cell r="O559" t="str">
            <v>|</v>
          </cell>
          <cell r="Q559" t="str">
            <v>|</v>
          </cell>
          <cell r="S559" t="str">
            <v>|</v>
          </cell>
          <cell r="U559" t="str">
            <v>|</v>
          </cell>
          <cell r="AA559" t="str">
            <v>|</v>
          </cell>
          <cell r="AB559" t="str">
            <v>14</v>
          </cell>
          <cell r="AC559" t="str">
            <v>|</v>
          </cell>
          <cell r="AD559" t="str">
            <v xml:space="preserve">     MACACAO          </v>
          </cell>
          <cell r="AE559" t="str">
            <v>|</v>
          </cell>
          <cell r="AF559" t="str">
            <v>pcs.</v>
          </cell>
          <cell r="AG559" t="str">
            <v>|</v>
          </cell>
          <cell r="AH559">
            <v>3</v>
          </cell>
          <cell r="AI559" t="str">
            <v>|</v>
          </cell>
          <cell r="AJ559">
            <v>0</v>
          </cell>
          <cell r="AK559" t="str">
            <v>|</v>
          </cell>
          <cell r="AL559">
            <v>42</v>
          </cell>
          <cell r="AM559" t="str">
            <v>|</v>
          </cell>
          <cell r="AN559">
            <v>0</v>
          </cell>
          <cell r="AO559" t="str">
            <v>|</v>
          </cell>
          <cell r="AQ559" t="str">
            <v>|</v>
          </cell>
        </row>
        <row r="560">
          <cell r="A560" t="str">
            <v>|</v>
          </cell>
          <cell r="B560" t="str">
            <v>15</v>
          </cell>
          <cell r="C560" t="str">
            <v>|</v>
          </cell>
          <cell r="D560" t="str">
            <v>morsa de bancada</v>
          </cell>
          <cell r="E560" t="str">
            <v>|</v>
          </cell>
          <cell r="F560">
            <v>0</v>
          </cell>
          <cell r="G560" t="str">
            <v>|</v>
          </cell>
          <cell r="H560">
            <v>2</v>
          </cell>
          <cell r="I560" t="str">
            <v>|</v>
          </cell>
          <cell r="J560">
            <v>40</v>
          </cell>
          <cell r="K560" t="str">
            <v>|</v>
          </cell>
          <cell r="L560">
            <v>80</v>
          </cell>
          <cell r="M560" t="str">
            <v>|</v>
          </cell>
          <cell r="O560" t="str">
            <v>|</v>
          </cell>
          <cell r="Q560" t="str">
            <v>|</v>
          </cell>
          <cell r="S560" t="str">
            <v>|</v>
          </cell>
          <cell r="U560" t="str">
            <v>|</v>
          </cell>
          <cell r="AA560" t="str">
            <v>|</v>
          </cell>
          <cell r="AB560" t="str">
            <v>15</v>
          </cell>
          <cell r="AC560" t="str">
            <v>|</v>
          </cell>
          <cell r="AD560" t="str">
            <v xml:space="preserve">     BOTA DE SEGURANCA</v>
          </cell>
          <cell r="AE560" t="str">
            <v>|</v>
          </cell>
          <cell r="AF560" t="str">
            <v>pcs.</v>
          </cell>
          <cell r="AG560" t="str">
            <v>|</v>
          </cell>
          <cell r="AH560">
            <v>3</v>
          </cell>
          <cell r="AI560" t="str">
            <v>|</v>
          </cell>
          <cell r="AJ560">
            <v>0</v>
          </cell>
          <cell r="AK560" t="str">
            <v>|</v>
          </cell>
          <cell r="AL560">
            <v>35</v>
          </cell>
          <cell r="AM560" t="str">
            <v>|</v>
          </cell>
          <cell r="AN560">
            <v>0</v>
          </cell>
          <cell r="AO560" t="str">
            <v>|</v>
          </cell>
          <cell r="AQ560" t="str">
            <v>|</v>
          </cell>
        </row>
        <row r="561">
          <cell r="A561" t="str">
            <v>|</v>
          </cell>
          <cell r="B561" t="str">
            <v>16</v>
          </cell>
          <cell r="C561" t="str">
            <v>|</v>
          </cell>
          <cell r="D561" t="str">
            <v>aspirador de pó</v>
          </cell>
          <cell r="E561" t="str">
            <v>|</v>
          </cell>
          <cell r="G561" t="str">
            <v>|</v>
          </cell>
          <cell r="H561">
            <v>0</v>
          </cell>
          <cell r="I561" t="str">
            <v>|</v>
          </cell>
          <cell r="J561">
            <v>500</v>
          </cell>
          <cell r="K561" t="str">
            <v>|</v>
          </cell>
          <cell r="L561">
            <v>0</v>
          </cell>
          <cell r="M561" t="str">
            <v>|</v>
          </cell>
          <cell r="O561" t="str">
            <v>|</v>
          </cell>
          <cell r="Q561" t="str">
            <v>|</v>
          </cell>
          <cell r="S561" t="str">
            <v>|</v>
          </cell>
          <cell r="U561" t="str">
            <v>|</v>
          </cell>
          <cell r="AA561" t="str">
            <v>|</v>
          </cell>
          <cell r="AB561" t="str">
            <v>16</v>
          </cell>
          <cell r="AC561" t="str">
            <v>|</v>
          </cell>
          <cell r="AD561" t="str">
            <v xml:space="preserve">     OCULOS DE PROTECAO</v>
          </cell>
          <cell r="AE561" t="str">
            <v>|</v>
          </cell>
          <cell r="AF561" t="str">
            <v>pcs.</v>
          </cell>
          <cell r="AG561" t="str">
            <v>|</v>
          </cell>
          <cell r="AH561">
            <v>3</v>
          </cell>
          <cell r="AI561" t="str">
            <v>|</v>
          </cell>
          <cell r="AJ561">
            <v>0</v>
          </cell>
          <cell r="AK561" t="str">
            <v>|</v>
          </cell>
          <cell r="AL561">
            <v>12</v>
          </cell>
          <cell r="AM561" t="str">
            <v>|</v>
          </cell>
          <cell r="AN561">
            <v>0</v>
          </cell>
          <cell r="AO561" t="str">
            <v>|</v>
          </cell>
          <cell r="AQ561" t="str">
            <v>|</v>
          </cell>
        </row>
        <row r="562">
          <cell r="A562" t="str">
            <v>|</v>
          </cell>
          <cell r="B562" t="str">
            <v>17</v>
          </cell>
          <cell r="C562" t="str">
            <v>|</v>
          </cell>
          <cell r="D562" t="str">
            <v xml:space="preserve">Caixa de ferramenta </v>
          </cell>
          <cell r="E562" t="str">
            <v>|</v>
          </cell>
          <cell r="G562" t="str">
            <v>|</v>
          </cell>
          <cell r="H562">
            <v>4</v>
          </cell>
          <cell r="I562" t="str">
            <v>|</v>
          </cell>
          <cell r="J562">
            <v>850</v>
          </cell>
          <cell r="K562" t="str">
            <v>|</v>
          </cell>
          <cell r="L562">
            <v>3400</v>
          </cell>
          <cell r="M562" t="str">
            <v>|</v>
          </cell>
          <cell r="O562" t="str">
            <v>|</v>
          </cell>
          <cell r="Q562" t="str">
            <v>|</v>
          </cell>
          <cell r="S562" t="str">
            <v>|</v>
          </cell>
          <cell r="U562" t="str">
            <v>|</v>
          </cell>
          <cell r="AA562" t="str">
            <v>|</v>
          </cell>
          <cell r="AB562" t="str">
            <v>17</v>
          </cell>
          <cell r="AC562" t="str">
            <v>|</v>
          </cell>
          <cell r="AD562" t="str">
            <v xml:space="preserve">     CAPACETE JATO C/ BLUSAO</v>
          </cell>
          <cell r="AE562" t="str">
            <v>|</v>
          </cell>
          <cell r="AF562" t="str">
            <v>pcs.</v>
          </cell>
          <cell r="AG562" t="str">
            <v>|</v>
          </cell>
          <cell r="AH562">
            <v>12</v>
          </cell>
          <cell r="AI562" t="str">
            <v>|</v>
          </cell>
          <cell r="AJ562">
            <v>0</v>
          </cell>
          <cell r="AK562" t="str">
            <v>|</v>
          </cell>
          <cell r="AL562">
            <v>98</v>
          </cell>
          <cell r="AM562" t="str">
            <v>|</v>
          </cell>
          <cell r="AN562">
            <v>0</v>
          </cell>
          <cell r="AO562" t="str">
            <v>|</v>
          </cell>
          <cell r="AQ562" t="str">
            <v>|</v>
          </cell>
        </row>
        <row r="563">
          <cell r="A563" t="str">
            <v>|</v>
          </cell>
          <cell r="B563" t="str">
            <v>18</v>
          </cell>
          <cell r="C563" t="str">
            <v>|</v>
          </cell>
          <cell r="D563" t="str">
            <v>Multimetro</v>
          </cell>
          <cell r="E563" t="str">
            <v>|</v>
          </cell>
          <cell r="G563" t="str">
            <v>|</v>
          </cell>
          <cell r="H563">
            <v>0</v>
          </cell>
          <cell r="I563" t="str">
            <v>|</v>
          </cell>
          <cell r="J563">
            <v>100</v>
          </cell>
          <cell r="K563" t="str">
            <v>|</v>
          </cell>
          <cell r="L563">
            <v>0</v>
          </cell>
          <cell r="M563" t="str">
            <v>|</v>
          </cell>
          <cell r="O563" t="str">
            <v>|</v>
          </cell>
          <cell r="Q563" t="str">
            <v>|</v>
          </cell>
          <cell r="S563" t="str">
            <v>|</v>
          </cell>
          <cell r="U563" t="str">
            <v>|</v>
          </cell>
          <cell r="AA563" t="str">
            <v>|</v>
          </cell>
          <cell r="AB563" t="str">
            <v>18</v>
          </cell>
          <cell r="AC563" t="str">
            <v>|</v>
          </cell>
          <cell r="AD563" t="str">
            <v xml:space="preserve">     CAPUZ JATISTA</v>
          </cell>
          <cell r="AE563" t="str">
            <v>|</v>
          </cell>
          <cell r="AF563" t="str">
            <v>pcs.</v>
          </cell>
          <cell r="AG563" t="str">
            <v>|</v>
          </cell>
          <cell r="AH563">
            <v>6</v>
          </cell>
          <cell r="AI563" t="str">
            <v>|</v>
          </cell>
          <cell r="AJ563">
            <v>0</v>
          </cell>
          <cell r="AK563" t="str">
            <v>|</v>
          </cell>
          <cell r="AL563">
            <v>9</v>
          </cell>
          <cell r="AM563" t="str">
            <v>|</v>
          </cell>
          <cell r="AN563">
            <v>0</v>
          </cell>
          <cell r="AO563" t="str">
            <v>|</v>
          </cell>
          <cell r="AQ563" t="str">
            <v>|</v>
          </cell>
        </row>
        <row r="564">
          <cell r="A564" t="str">
            <v>|</v>
          </cell>
          <cell r="B564" t="str">
            <v>19</v>
          </cell>
          <cell r="C564" t="str">
            <v>|</v>
          </cell>
          <cell r="D564" t="str">
            <v>micrometro</v>
          </cell>
          <cell r="E564" t="str">
            <v>|</v>
          </cell>
          <cell r="G564" t="str">
            <v>|</v>
          </cell>
          <cell r="H564">
            <v>0</v>
          </cell>
          <cell r="I564" t="str">
            <v>|</v>
          </cell>
          <cell r="J564">
            <v>104.4</v>
          </cell>
          <cell r="K564" t="str">
            <v>|</v>
          </cell>
          <cell r="L564">
            <v>0</v>
          </cell>
          <cell r="M564" t="str">
            <v>|</v>
          </cell>
          <cell r="O564" t="str">
            <v>|</v>
          </cell>
          <cell r="Q564" t="str">
            <v>|</v>
          </cell>
          <cell r="S564" t="str">
            <v>|</v>
          </cell>
          <cell r="U564" t="str">
            <v>|</v>
          </cell>
          <cell r="AA564" t="str">
            <v>|</v>
          </cell>
          <cell r="AB564" t="str">
            <v>19</v>
          </cell>
          <cell r="AC564" t="str">
            <v>|</v>
          </cell>
          <cell r="AD564" t="str">
            <v xml:space="preserve">     MACACAO JATISTA</v>
          </cell>
          <cell r="AE564" t="str">
            <v>|</v>
          </cell>
          <cell r="AF564" t="str">
            <v>pcs.</v>
          </cell>
          <cell r="AG564" t="str">
            <v>|</v>
          </cell>
          <cell r="AH564">
            <v>1</v>
          </cell>
          <cell r="AI564" t="str">
            <v>|</v>
          </cell>
          <cell r="AJ564">
            <v>0</v>
          </cell>
          <cell r="AK564" t="str">
            <v>|</v>
          </cell>
          <cell r="AL564">
            <v>42</v>
          </cell>
          <cell r="AM564" t="str">
            <v>|</v>
          </cell>
          <cell r="AN564">
            <v>0</v>
          </cell>
          <cell r="AO564" t="str">
            <v>|</v>
          </cell>
          <cell r="AQ564" t="str">
            <v>|</v>
          </cell>
        </row>
        <row r="565">
          <cell r="A565" t="str">
            <v>|</v>
          </cell>
          <cell r="B565" t="str">
            <v>20</v>
          </cell>
          <cell r="C565" t="str">
            <v>|</v>
          </cell>
          <cell r="D565" t="str">
            <v>paquimetro</v>
          </cell>
          <cell r="E565" t="str">
            <v>|</v>
          </cell>
          <cell r="G565" t="str">
            <v>|</v>
          </cell>
          <cell r="H565">
            <v>1</v>
          </cell>
          <cell r="I565" t="str">
            <v>|</v>
          </cell>
          <cell r="J565">
            <v>250</v>
          </cell>
          <cell r="K565" t="str">
            <v>|</v>
          </cell>
          <cell r="L565">
            <v>250</v>
          </cell>
          <cell r="M565" t="str">
            <v>|</v>
          </cell>
          <cell r="O565" t="str">
            <v>|</v>
          </cell>
          <cell r="Q565" t="str">
            <v>|</v>
          </cell>
          <cell r="S565" t="str">
            <v>|</v>
          </cell>
          <cell r="U565" t="str">
            <v>|</v>
          </cell>
          <cell r="AA565" t="str">
            <v>|</v>
          </cell>
          <cell r="AB565" t="str">
            <v>20</v>
          </cell>
          <cell r="AC565" t="str">
            <v>|</v>
          </cell>
          <cell r="AD565" t="str">
            <v xml:space="preserve">     TORNOZELHEIRA RASPA</v>
          </cell>
          <cell r="AE565" t="str">
            <v>|</v>
          </cell>
          <cell r="AF565" t="str">
            <v>pcs.</v>
          </cell>
          <cell r="AG565" t="str">
            <v>|</v>
          </cell>
          <cell r="AH565">
            <v>1</v>
          </cell>
          <cell r="AI565" t="str">
            <v>|</v>
          </cell>
          <cell r="AJ565">
            <v>0</v>
          </cell>
          <cell r="AK565" t="str">
            <v>|</v>
          </cell>
          <cell r="AL565">
            <v>12</v>
          </cell>
          <cell r="AM565" t="str">
            <v>|</v>
          </cell>
          <cell r="AN565">
            <v>0</v>
          </cell>
          <cell r="AO565" t="str">
            <v>|</v>
          </cell>
          <cell r="AQ565" t="str">
            <v>|</v>
          </cell>
        </row>
        <row r="566">
          <cell r="A566" t="str">
            <v>|</v>
          </cell>
          <cell r="B566" t="str">
            <v>21</v>
          </cell>
          <cell r="C566" t="str">
            <v>|</v>
          </cell>
          <cell r="D566" t="str">
            <v>torquimetro</v>
          </cell>
          <cell r="E566" t="str">
            <v>|</v>
          </cell>
          <cell r="G566" t="str">
            <v>|</v>
          </cell>
          <cell r="H566">
            <v>1</v>
          </cell>
          <cell r="I566" t="str">
            <v>|</v>
          </cell>
          <cell r="J566">
            <v>900</v>
          </cell>
          <cell r="K566" t="str">
            <v>|</v>
          </cell>
          <cell r="L566">
            <v>900</v>
          </cell>
          <cell r="M566" t="str">
            <v>|</v>
          </cell>
          <cell r="O566" t="str">
            <v>|</v>
          </cell>
          <cell r="Q566" t="str">
            <v>|</v>
          </cell>
          <cell r="S566" t="str">
            <v>|</v>
          </cell>
          <cell r="U566" t="str">
            <v>|</v>
          </cell>
          <cell r="AA566" t="str">
            <v>|</v>
          </cell>
          <cell r="AB566" t="str">
            <v>21</v>
          </cell>
          <cell r="AC566" t="str">
            <v>|</v>
          </cell>
          <cell r="AD566" t="str">
            <v xml:space="preserve">     AVENTAL RASPA</v>
          </cell>
          <cell r="AE566" t="str">
            <v>|</v>
          </cell>
          <cell r="AF566" t="str">
            <v>pcs.</v>
          </cell>
          <cell r="AG566" t="str">
            <v>|</v>
          </cell>
          <cell r="AH566">
            <v>3</v>
          </cell>
          <cell r="AI566" t="str">
            <v>|</v>
          </cell>
          <cell r="AJ566">
            <v>0</v>
          </cell>
          <cell r="AK566" t="str">
            <v>|</v>
          </cell>
          <cell r="AL566">
            <v>12</v>
          </cell>
          <cell r="AM566" t="str">
            <v>|</v>
          </cell>
          <cell r="AN566">
            <v>0</v>
          </cell>
          <cell r="AO566" t="str">
            <v>|</v>
          </cell>
          <cell r="AQ566" t="str">
            <v>|</v>
          </cell>
        </row>
        <row r="567">
          <cell r="A567" t="str">
            <v>|</v>
          </cell>
          <cell r="B567" t="str">
            <v>22</v>
          </cell>
          <cell r="C567" t="str">
            <v>|</v>
          </cell>
          <cell r="D567" t="str">
            <v>talhadeira</v>
          </cell>
          <cell r="E567" t="str">
            <v>|</v>
          </cell>
          <cell r="G567" t="str">
            <v>|</v>
          </cell>
          <cell r="H567">
            <v>0</v>
          </cell>
          <cell r="I567" t="str">
            <v>|</v>
          </cell>
          <cell r="J567">
            <v>112.63</v>
          </cell>
          <cell r="K567" t="str">
            <v>|</v>
          </cell>
          <cell r="L567">
            <v>0</v>
          </cell>
          <cell r="M567" t="str">
            <v>|</v>
          </cell>
          <cell r="O567" t="str">
            <v>|</v>
          </cell>
          <cell r="Q567" t="str">
            <v>|</v>
          </cell>
          <cell r="S567" t="str">
            <v>|</v>
          </cell>
          <cell r="U567" t="str">
            <v>|</v>
          </cell>
          <cell r="AA567" t="str">
            <v>|</v>
          </cell>
          <cell r="AB567" t="str">
            <v>22</v>
          </cell>
          <cell r="AC567" t="str">
            <v>|</v>
          </cell>
          <cell r="AD567" t="str">
            <v xml:space="preserve">     MANGA RASPA</v>
          </cell>
          <cell r="AE567" t="str">
            <v>|</v>
          </cell>
          <cell r="AF567" t="str">
            <v>pcs.</v>
          </cell>
          <cell r="AG567" t="str">
            <v>|</v>
          </cell>
          <cell r="AH567">
            <v>1</v>
          </cell>
          <cell r="AI567" t="str">
            <v>|</v>
          </cell>
          <cell r="AJ567">
            <v>0</v>
          </cell>
          <cell r="AK567" t="str">
            <v>|</v>
          </cell>
          <cell r="AL567">
            <v>12</v>
          </cell>
          <cell r="AM567" t="str">
            <v>|</v>
          </cell>
          <cell r="AN567">
            <v>0</v>
          </cell>
          <cell r="AO567" t="str">
            <v>|</v>
          </cell>
          <cell r="AQ567" t="str">
            <v>|</v>
          </cell>
        </row>
        <row r="568">
          <cell r="A568" t="str">
            <v>|</v>
          </cell>
          <cell r="B568" t="str">
            <v>23</v>
          </cell>
          <cell r="C568" t="str">
            <v>|</v>
          </cell>
          <cell r="D568" t="str">
            <v>chave allen</v>
          </cell>
          <cell r="E568" t="str">
            <v>|</v>
          </cell>
          <cell r="G568" t="str">
            <v>|</v>
          </cell>
          <cell r="H568">
            <v>0</v>
          </cell>
          <cell r="I568" t="str">
            <v>|</v>
          </cell>
          <cell r="J568">
            <v>56.71</v>
          </cell>
          <cell r="K568" t="str">
            <v>|</v>
          </cell>
          <cell r="L568">
            <v>0</v>
          </cell>
          <cell r="M568" t="str">
            <v>|</v>
          </cell>
          <cell r="O568" t="str">
            <v>|</v>
          </cell>
          <cell r="Q568" t="str">
            <v>|</v>
          </cell>
          <cell r="S568" t="str">
            <v>|</v>
          </cell>
          <cell r="U568" t="str">
            <v>|</v>
          </cell>
          <cell r="AA568" t="str">
            <v>|</v>
          </cell>
          <cell r="AB568" t="str">
            <v>23</v>
          </cell>
          <cell r="AC568" t="str">
            <v>|</v>
          </cell>
          <cell r="AD568" t="str">
            <v xml:space="preserve">     PERNEIRA RASPA</v>
          </cell>
          <cell r="AE568" t="str">
            <v>|</v>
          </cell>
          <cell r="AF568" t="str">
            <v>pcs.</v>
          </cell>
          <cell r="AG568" t="str">
            <v>|</v>
          </cell>
          <cell r="AH568">
            <v>1</v>
          </cell>
          <cell r="AI568" t="str">
            <v>|</v>
          </cell>
          <cell r="AJ568">
            <v>0</v>
          </cell>
          <cell r="AK568" t="str">
            <v>|</v>
          </cell>
          <cell r="AL568">
            <v>12</v>
          </cell>
          <cell r="AM568" t="str">
            <v>|</v>
          </cell>
          <cell r="AN568">
            <v>0</v>
          </cell>
          <cell r="AO568" t="str">
            <v>|</v>
          </cell>
          <cell r="AQ568" t="str">
            <v>|</v>
          </cell>
        </row>
        <row r="569">
          <cell r="A569" t="str">
            <v>|</v>
          </cell>
          <cell r="B569" t="str">
            <v>24</v>
          </cell>
          <cell r="C569" t="str">
            <v>|</v>
          </cell>
          <cell r="D569" t="str">
            <v>brocas</v>
          </cell>
          <cell r="E569" t="str">
            <v>|</v>
          </cell>
          <cell r="G569" t="str">
            <v>|</v>
          </cell>
          <cell r="H569">
            <v>1</v>
          </cell>
          <cell r="I569" t="str">
            <v>|</v>
          </cell>
          <cell r="J569">
            <v>500</v>
          </cell>
          <cell r="K569" t="str">
            <v>|</v>
          </cell>
          <cell r="L569">
            <v>500</v>
          </cell>
          <cell r="M569" t="str">
            <v>|</v>
          </cell>
          <cell r="O569" t="str">
            <v>|</v>
          </cell>
          <cell r="Q569" t="str">
            <v>|</v>
          </cell>
          <cell r="S569" t="str">
            <v>|</v>
          </cell>
          <cell r="U569" t="str">
            <v>|</v>
          </cell>
          <cell r="AA569" t="str">
            <v>|</v>
          </cell>
          <cell r="AB569" t="str">
            <v>24</v>
          </cell>
          <cell r="AC569" t="str">
            <v>|</v>
          </cell>
          <cell r="AD569" t="str">
            <v xml:space="preserve">     LUVA RASPA CANO LONGO</v>
          </cell>
          <cell r="AE569" t="str">
            <v>|</v>
          </cell>
          <cell r="AF569" t="str">
            <v>pcs.</v>
          </cell>
          <cell r="AG569" t="str">
            <v>|</v>
          </cell>
          <cell r="AH569">
            <v>1</v>
          </cell>
          <cell r="AI569" t="str">
            <v>|</v>
          </cell>
          <cell r="AJ569">
            <v>0</v>
          </cell>
          <cell r="AK569" t="str">
            <v>|</v>
          </cell>
          <cell r="AL569">
            <v>8</v>
          </cell>
          <cell r="AM569" t="str">
            <v>|</v>
          </cell>
          <cell r="AN569">
            <v>0</v>
          </cell>
          <cell r="AO569" t="str">
            <v>|</v>
          </cell>
          <cell r="AQ569" t="str">
            <v>|</v>
          </cell>
        </row>
        <row r="570">
          <cell r="A570" t="str">
            <v>|</v>
          </cell>
          <cell r="B570" t="str">
            <v>25</v>
          </cell>
          <cell r="C570" t="str">
            <v>|</v>
          </cell>
          <cell r="D570" t="str">
            <v>lanterna</v>
          </cell>
          <cell r="E570" t="str">
            <v>|</v>
          </cell>
          <cell r="G570" t="str">
            <v>|</v>
          </cell>
          <cell r="H570">
            <v>0</v>
          </cell>
          <cell r="I570" t="str">
            <v>|</v>
          </cell>
          <cell r="J570">
            <v>22</v>
          </cell>
          <cell r="K570" t="str">
            <v>|</v>
          </cell>
          <cell r="L570">
            <v>0</v>
          </cell>
          <cell r="M570" t="str">
            <v>|</v>
          </cell>
          <cell r="O570" t="str">
            <v>|</v>
          </cell>
          <cell r="Q570" t="str">
            <v>|</v>
          </cell>
          <cell r="S570" t="str">
            <v>|</v>
          </cell>
          <cell r="U570" t="str">
            <v>|</v>
          </cell>
          <cell r="AA570" t="str">
            <v>|</v>
          </cell>
          <cell r="AB570" t="str">
            <v>25</v>
          </cell>
          <cell r="AC570" t="str">
            <v>|</v>
          </cell>
          <cell r="AD570" t="str">
            <v xml:space="preserve">     BOTA SEGURANCA JATISTA</v>
          </cell>
          <cell r="AE570" t="str">
            <v>|</v>
          </cell>
          <cell r="AF570" t="str">
            <v>pcs.</v>
          </cell>
          <cell r="AG570" t="str">
            <v>|</v>
          </cell>
          <cell r="AH570">
            <v>2</v>
          </cell>
          <cell r="AI570" t="str">
            <v>|</v>
          </cell>
          <cell r="AJ570">
            <v>0</v>
          </cell>
          <cell r="AK570" t="str">
            <v>|</v>
          </cell>
          <cell r="AL570">
            <v>35</v>
          </cell>
          <cell r="AM570" t="str">
            <v>|</v>
          </cell>
          <cell r="AN570">
            <v>0</v>
          </cell>
          <cell r="AO570" t="str">
            <v>|</v>
          </cell>
          <cell r="AQ570" t="str">
            <v>|</v>
          </cell>
        </row>
        <row r="571">
          <cell r="A571" t="str">
            <v>|</v>
          </cell>
          <cell r="B571" t="str">
            <v>26</v>
          </cell>
          <cell r="C571" t="str">
            <v>|</v>
          </cell>
          <cell r="D571" t="str">
            <v>engraxadeira</v>
          </cell>
          <cell r="E571" t="str">
            <v>|</v>
          </cell>
          <cell r="G571" t="str">
            <v>|</v>
          </cell>
          <cell r="H571">
            <v>0</v>
          </cell>
          <cell r="I571" t="str">
            <v>|</v>
          </cell>
          <cell r="J571">
            <v>26.63</v>
          </cell>
          <cell r="K571" t="str">
            <v>|</v>
          </cell>
          <cell r="L571">
            <v>0</v>
          </cell>
          <cell r="M571" t="str">
            <v>|</v>
          </cell>
          <cell r="O571" t="str">
            <v>|</v>
          </cell>
          <cell r="Q571" t="str">
            <v>|</v>
          </cell>
          <cell r="S571" t="str">
            <v>|</v>
          </cell>
          <cell r="U571" t="str">
            <v>|</v>
          </cell>
          <cell r="AA571" t="str">
            <v>|</v>
          </cell>
          <cell r="AB571" t="str">
            <v>26</v>
          </cell>
          <cell r="AC571" t="str">
            <v>|</v>
          </cell>
          <cell r="AE571" t="str">
            <v>|</v>
          </cell>
          <cell r="AG571" t="str">
            <v>|</v>
          </cell>
          <cell r="AI571" t="str">
            <v>|</v>
          </cell>
          <cell r="AK571" t="str">
            <v>|</v>
          </cell>
          <cell r="AM571" t="str">
            <v>|</v>
          </cell>
          <cell r="AN571">
            <v>0</v>
          </cell>
          <cell r="AO571" t="str">
            <v>|</v>
          </cell>
          <cell r="AQ571" t="str">
            <v>|</v>
          </cell>
        </row>
        <row r="572">
          <cell r="A572" t="str">
            <v>|</v>
          </cell>
          <cell r="B572" t="str">
            <v>27</v>
          </cell>
          <cell r="C572" t="str">
            <v>|</v>
          </cell>
          <cell r="D572" t="str">
            <v>almotolia</v>
          </cell>
          <cell r="E572" t="str">
            <v>|</v>
          </cell>
          <cell r="G572" t="str">
            <v>|</v>
          </cell>
          <cell r="H572">
            <v>0</v>
          </cell>
          <cell r="I572" t="str">
            <v>|</v>
          </cell>
          <cell r="J572">
            <v>1.5</v>
          </cell>
          <cell r="K572" t="str">
            <v>|</v>
          </cell>
          <cell r="L572">
            <v>0</v>
          </cell>
          <cell r="M572" t="str">
            <v>|</v>
          </cell>
          <cell r="O572" t="str">
            <v>|</v>
          </cell>
          <cell r="Q572" t="str">
            <v>|</v>
          </cell>
          <cell r="S572" t="str">
            <v>|</v>
          </cell>
          <cell r="U572" t="str">
            <v>|</v>
          </cell>
          <cell r="AA572" t="str">
            <v>|</v>
          </cell>
          <cell r="AB572" t="str">
            <v>27</v>
          </cell>
          <cell r="AC572" t="str">
            <v>|</v>
          </cell>
          <cell r="AE572" t="str">
            <v>|</v>
          </cell>
          <cell r="AG572" t="str">
            <v>|</v>
          </cell>
          <cell r="AI572" t="str">
            <v>|</v>
          </cell>
          <cell r="AK572" t="str">
            <v>|</v>
          </cell>
          <cell r="AM572" t="str">
            <v>|</v>
          </cell>
          <cell r="AN572">
            <v>0</v>
          </cell>
          <cell r="AO572" t="str">
            <v>|</v>
          </cell>
          <cell r="AQ572" t="str">
            <v>|</v>
          </cell>
        </row>
        <row r="573">
          <cell r="A573" t="str">
            <v>|</v>
          </cell>
          <cell r="B573" t="str">
            <v>28</v>
          </cell>
          <cell r="C573" t="str">
            <v>|</v>
          </cell>
          <cell r="D573" t="str">
            <v>escadas</v>
          </cell>
          <cell r="E573" t="str">
            <v>|</v>
          </cell>
          <cell r="G573" t="str">
            <v>|</v>
          </cell>
          <cell r="H573">
            <v>0</v>
          </cell>
          <cell r="I573" t="str">
            <v>|</v>
          </cell>
          <cell r="J573">
            <v>60</v>
          </cell>
          <cell r="K573" t="str">
            <v>|</v>
          </cell>
          <cell r="L573">
            <v>0</v>
          </cell>
          <cell r="M573" t="str">
            <v>|</v>
          </cell>
          <cell r="O573" t="str">
            <v>|</v>
          </cell>
          <cell r="Q573" t="str">
            <v>|</v>
          </cell>
          <cell r="S573" t="str">
            <v>|</v>
          </cell>
          <cell r="U573" t="str">
            <v>|</v>
          </cell>
          <cell r="AA573" t="str">
            <v>|</v>
          </cell>
          <cell r="AB573" t="str">
            <v>28</v>
          </cell>
          <cell r="AC573" t="str">
            <v>|</v>
          </cell>
          <cell r="AD573" t="str">
            <v>-----------------------------</v>
          </cell>
          <cell r="AE573" t="str">
            <v>-</v>
          </cell>
          <cell r="AF573" t="str">
            <v>------</v>
          </cell>
          <cell r="AG573" t="str">
            <v>-</v>
          </cell>
          <cell r="AH573" t="str">
            <v>--------------</v>
          </cell>
          <cell r="AI573" t="str">
            <v>-</v>
          </cell>
          <cell r="AJ573" t="str">
            <v>--------------</v>
          </cell>
          <cell r="AK573" t="str">
            <v>-</v>
          </cell>
          <cell r="AL573" t="str">
            <v>--------------</v>
          </cell>
          <cell r="AM573" t="str">
            <v>-</v>
          </cell>
          <cell r="AN573" t="str">
            <v>-</v>
          </cell>
          <cell r="AO573" t="str">
            <v>-</v>
          </cell>
          <cell r="AP573" t="str">
            <v>-</v>
          </cell>
          <cell r="AQ573" t="str">
            <v>|</v>
          </cell>
        </row>
        <row r="574">
          <cell r="A574" t="str">
            <v>|</v>
          </cell>
          <cell r="B574" t="str">
            <v>29</v>
          </cell>
          <cell r="C574" t="str">
            <v>|</v>
          </cell>
          <cell r="D574" t="str">
            <v>furadeira de impacto</v>
          </cell>
          <cell r="E574" t="str">
            <v>|</v>
          </cell>
          <cell r="G574" t="str">
            <v>|</v>
          </cell>
          <cell r="H574">
            <v>0</v>
          </cell>
          <cell r="I574" t="str">
            <v>|</v>
          </cell>
          <cell r="J574">
            <v>600</v>
          </cell>
          <cell r="K574" t="str">
            <v>|</v>
          </cell>
          <cell r="L574">
            <v>0</v>
          </cell>
          <cell r="M574" t="str">
            <v>|</v>
          </cell>
          <cell r="O574" t="str">
            <v>|</v>
          </cell>
          <cell r="Q574" t="str">
            <v>|</v>
          </cell>
          <cell r="S574" t="str">
            <v>|</v>
          </cell>
          <cell r="U574" t="str">
            <v>|</v>
          </cell>
          <cell r="AA574" t="str">
            <v>|</v>
          </cell>
          <cell r="AB574" t="str">
            <v>29</v>
          </cell>
          <cell r="AC574" t="str">
            <v>|</v>
          </cell>
          <cell r="AD574" t="str">
            <v>DESPESAS ADMINISTRATIVAS :</v>
          </cell>
          <cell r="AE574" t="str">
            <v>|</v>
          </cell>
          <cell r="AG574" t="str">
            <v>|</v>
          </cell>
          <cell r="AI574" t="str">
            <v>|</v>
          </cell>
          <cell r="AK574" t="str">
            <v>|</v>
          </cell>
          <cell r="AM574" t="str">
            <v>|</v>
          </cell>
          <cell r="AO574" t="str">
            <v>|</v>
          </cell>
          <cell r="AP574">
            <v>0</v>
          </cell>
          <cell r="AQ574" t="str">
            <v>|</v>
          </cell>
        </row>
        <row r="575">
          <cell r="A575" t="str">
            <v>|</v>
          </cell>
          <cell r="B575" t="str">
            <v>30</v>
          </cell>
          <cell r="C575" t="str">
            <v>|</v>
          </cell>
          <cell r="D575" t="str">
            <v>rebitador</v>
          </cell>
          <cell r="E575" t="str">
            <v>|</v>
          </cell>
          <cell r="G575" t="str">
            <v>|</v>
          </cell>
          <cell r="H575">
            <v>0</v>
          </cell>
          <cell r="I575" t="str">
            <v>|</v>
          </cell>
          <cell r="J575">
            <v>18.170000000000002</v>
          </cell>
          <cell r="K575" t="str">
            <v>|</v>
          </cell>
          <cell r="L575">
            <v>0</v>
          </cell>
          <cell r="M575" t="str">
            <v>|</v>
          </cell>
          <cell r="O575" t="str">
            <v>|</v>
          </cell>
          <cell r="Q575" t="str">
            <v>|</v>
          </cell>
          <cell r="S575" t="str">
            <v>|</v>
          </cell>
          <cell r="U575" t="str">
            <v>|</v>
          </cell>
          <cell r="AA575" t="str">
            <v>|</v>
          </cell>
          <cell r="AB575" t="str">
            <v>30</v>
          </cell>
          <cell r="AC575" t="str">
            <v>|</v>
          </cell>
          <cell r="AD575" t="str">
            <v xml:space="preserve">          CAFE' MANHA</v>
          </cell>
          <cell r="AE575" t="str">
            <v>|</v>
          </cell>
          <cell r="AF575" t="str">
            <v>un/mes</v>
          </cell>
          <cell r="AG575" t="str">
            <v>|</v>
          </cell>
          <cell r="AH575">
            <v>0</v>
          </cell>
          <cell r="AI575" t="str">
            <v>|</v>
          </cell>
          <cell r="AJ575">
            <v>5</v>
          </cell>
          <cell r="AK575" t="str">
            <v>|</v>
          </cell>
          <cell r="AL575">
            <v>0</v>
          </cell>
          <cell r="AM575" t="str">
            <v>|</v>
          </cell>
          <cell r="AN575">
            <v>0</v>
          </cell>
          <cell r="AO575" t="str">
            <v>|</v>
          </cell>
          <cell r="AP575" t="str">
            <v>-</v>
          </cell>
          <cell r="AQ575" t="str">
            <v>|</v>
          </cell>
        </row>
        <row r="576">
          <cell r="A576" t="str">
            <v>|</v>
          </cell>
          <cell r="B576" t="str">
            <v>31</v>
          </cell>
          <cell r="C576" t="str">
            <v>|</v>
          </cell>
          <cell r="D576" t="str">
            <v xml:space="preserve">macaco 15 ton </v>
          </cell>
          <cell r="E576" t="str">
            <v>|</v>
          </cell>
          <cell r="G576" t="str">
            <v>|</v>
          </cell>
          <cell r="H576">
            <v>0</v>
          </cell>
          <cell r="I576" t="str">
            <v>|</v>
          </cell>
          <cell r="J576">
            <v>136.1</v>
          </cell>
          <cell r="K576" t="str">
            <v>|</v>
          </cell>
          <cell r="L576">
            <v>0</v>
          </cell>
          <cell r="M576" t="str">
            <v>|</v>
          </cell>
          <cell r="O576" t="str">
            <v>|</v>
          </cell>
          <cell r="Q576" t="str">
            <v>|</v>
          </cell>
          <cell r="S576" t="str">
            <v>|</v>
          </cell>
          <cell r="U576" t="str">
            <v>|</v>
          </cell>
          <cell r="AA576" t="str">
            <v>|</v>
          </cell>
          <cell r="AB576" t="str">
            <v>31</v>
          </cell>
          <cell r="AC576" t="str">
            <v>|</v>
          </cell>
          <cell r="AD576" t="str">
            <v xml:space="preserve">          REFEICAO (ALMOCO)</v>
          </cell>
          <cell r="AE576" t="str">
            <v>|</v>
          </cell>
          <cell r="AF576" t="str">
            <v>un/mes</v>
          </cell>
          <cell r="AG576" t="str">
            <v>|</v>
          </cell>
          <cell r="AH576">
            <v>0</v>
          </cell>
          <cell r="AI576" t="str">
            <v>|</v>
          </cell>
          <cell r="AJ576">
            <v>10</v>
          </cell>
          <cell r="AK576" t="str">
            <v>|</v>
          </cell>
          <cell r="AL576">
            <v>0</v>
          </cell>
          <cell r="AM576" t="str">
            <v>|</v>
          </cell>
          <cell r="AN576">
            <v>0</v>
          </cell>
          <cell r="AO576" t="str">
            <v>|</v>
          </cell>
          <cell r="AQ576" t="str">
            <v>|</v>
          </cell>
        </row>
        <row r="577">
          <cell r="A577" t="str">
            <v>|</v>
          </cell>
          <cell r="B577" t="str">
            <v>32</v>
          </cell>
          <cell r="C577" t="str">
            <v>|</v>
          </cell>
          <cell r="D577" t="str">
            <v>oxi-corte</v>
          </cell>
          <cell r="E577" t="str">
            <v>|</v>
          </cell>
          <cell r="G577" t="str">
            <v>|</v>
          </cell>
          <cell r="H577">
            <v>2</v>
          </cell>
          <cell r="I577" t="str">
            <v>|</v>
          </cell>
          <cell r="J577">
            <v>1980</v>
          </cell>
          <cell r="K577" t="str">
            <v>|</v>
          </cell>
          <cell r="L577">
            <v>3960</v>
          </cell>
          <cell r="M577" t="str">
            <v>|</v>
          </cell>
          <cell r="O577" t="str">
            <v>|</v>
          </cell>
          <cell r="Q577" t="str">
            <v>|</v>
          </cell>
          <cell r="S577" t="str">
            <v>|</v>
          </cell>
          <cell r="U577" t="str">
            <v>|</v>
          </cell>
          <cell r="AA577" t="str">
            <v>|</v>
          </cell>
          <cell r="AB577" t="str">
            <v>32</v>
          </cell>
          <cell r="AC577" t="str">
            <v>|</v>
          </cell>
          <cell r="AD577" t="str">
            <v xml:space="preserve">          REFEICAO (JANTA)</v>
          </cell>
          <cell r="AE577" t="str">
            <v>|</v>
          </cell>
          <cell r="AF577" t="str">
            <v>un/mes</v>
          </cell>
          <cell r="AG577" t="str">
            <v>|</v>
          </cell>
          <cell r="AI577" t="str">
            <v>|</v>
          </cell>
          <cell r="AJ577">
            <v>10</v>
          </cell>
          <cell r="AK577" t="str">
            <v>|</v>
          </cell>
          <cell r="AL577">
            <v>0</v>
          </cell>
          <cell r="AM577" t="str">
            <v>|</v>
          </cell>
          <cell r="AN577">
            <v>0</v>
          </cell>
          <cell r="AO577" t="str">
            <v>|</v>
          </cell>
          <cell r="AQ577" t="str">
            <v>|</v>
          </cell>
        </row>
        <row r="578">
          <cell r="A578" t="str">
            <v>|</v>
          </cell>
          <cell r="B578" t="str">
            <v>33</v>
          </cell>
          <cell r="C578" t="str">
            <v>|</v>
          </cell>
          <cell r="D578" t="str">
            <v>plataforma elevatória</v>
          </cell>
          <cell r="E578" t="str">
            <v>|</v>
          </cell>
          <cell r="G578" t="str">
            <v>|</v>
          </cell>
          <cell r="H578">
            <v>0</v>
          </cell>
          <cell r="I578" t="str">
            <v>|</v>
          </cell>
          <cell r="J578">
            <v>15000</v>
          </cell>
          <cell r="K578" t="str">
            <v>|</v>
          </cell>
          <cell r="L578">
            <v>0</v>
          </cell>
          <cell r="M578" t="str">
            <v>|</v>
          </cell>
          <cell r="O578" t="str">
            <v>|</v>
          </cell>
          <cell r="Q578" t="str">
            <v>|</v>
          </cell>
          <cell r="S578" t="str">
            <v>|</v>
          </cell>
          <cell r="U578" t="str">
            <v>|</v>
          </cell>
          <cell r="AA578" t="str">
            <v>|</v>
          </cell>
          <cell r="AB578" t="str">
            <v>33</v>
          </cell>
          <cell r="AC578" t="str">
            <v>|</v>
          </cell>
          <cell r="AE578" t="str">
            <v>|</v>
          </cell>
          <cell r="AG578" t="str">
            <v>|</v>
          </cell>
          <cell r="AI578" t="str">
            <v>|</v>
          </cell>
          <cell r="AK578" t="str">
            <v>|</v>
          </cell>
          <cell r="AL578">
            <v>0</v>
          </cell>
          <cell r="AM578" t="str">
            <v>|</v>
          </cell>
          <cell r="AN578">
            <v>0</v>
          </cell>
          <cell r="AO578" t="str">
            <v>|</v>
          </cell>
          <cell r="AQ578" t="str">
            <v>|</v>
          </cell>
        </row>
        <row r="579">
          <cell r="A579" t="str">
            <v>|</v>
          </cell>
          <cell r="B579" t="str">
            <v>34</v>
          </cell>
          <cell r="C579" t="str">
            <v>|</v>
          </cell>
          <cell r="D579" t="str">
            <v>kombi</v>
          </cell>
          <cell r="E579" t="str">
            <v>|</v>
          </cell>
          <cell r="G579" t="str">
            <v>|</v>
          </cell>
          <cell r="H579">
            <v>0</v>
          </cell>
          <cell r="I579" t="str">
            <v>|</v>
          </cell>
          <cell r="J579">
            <v>8000</v>
          </cell>
          <cell r="K579" t="str">
            <v>|</v>
          </cell>
          <cell r="L579">
            <v>0</v>
          </cell>
          <cell r="M579" t="str">
            <v>|</v>
          </cell>
          <cell r="O579" t="str">
            <v>|</v>
          </cell>
          <cell r="Q579" t="str">
            <v>|</v>
          </cell>
          <cell r="S579" t="str">
            <v>|</v>
          </cell>
          <cell r="U579" t="str">
            <v>|</v>
          </cell>
          <cell r="AA579" t="str">
            <v>|</v>
          </cell>
          <cell r="AB579" t="str">
            <v>34</v>
          </cell>
          <cell r="AC579" t="str">
            <v>|</v>
          </cell>
          <cell r="AE579" t="str">
            <v>|</v>
          </cell>
          <cell r="AG579" t="str">
            <v>|</v>
          </cell>
          <cell r="AI579" t="str">
            <v>|</v>
          </cell>
          <cell r="AK579" t="str">
            <v>|</v>
          </cell>
          <cell r="AL579">
            <v>0</v>
          </cell>
          <cell r="AM579" t="str">
            <v>|</v>
          </cell>
          <cell r="AN579">
            <v>0</v>
          </cell>
          <cell r="AO579" t="str">
            <v>|</v>
          </cell>
          <cell r="AQ579" t="str">
            <v>|</v>
          </cell>
        </row>
        <row r="580">
          <cell r="A580" t="str">
            <v>|</v>
          </cell>
          <cell r="B580" t="str">
            <v>35</v>
          </cell>
          <cell r="C580" t="str">
            <v>|</v>
          </cell>
          <cell r="D580" t="str">
            <v>micro c/ impressora</v>
          </cell>
          <cell r="E580" t="str">
            <v>|</v>
          </cell>
          <cell r="G580" t="str">
            <v>|</v>
          </cell>
          <cell r="H580">
            <v>1</v>
          </cell>
          <cell r="I580" t="str">
            <v>|</v>
          </cell>
          <cell r="J580">
            <v>3000</v>
          </cell>
          <cell r="K580" t="str">
            <v>|</v>
          </cell>
          <cell r="L580">
            <v>3000</v>
          </cell>
          <cell r="M580" t="str">
            <v>|</v>
          </cell>
          <cell r="O580" t="str">
            <v>|</v>
          </cell>
          <cell r="Q580" t="str">
            <v>|</v>
          </cell>
          <cell r="S580" t="str">
            <v>|</v>
          </cell>
          <cell r="U580" t="str">
            <v>|</v>
          </cell>
          <cell r="AA580" t="str">
            <v>|</v>
          </cell>
          <cell r="AB580" t="str">
            <v>35</v>
          </cell>
          <cell r="AC580" t="str">
            <v>|</v>
          </cell>
          <cell r="AD580" t="str">
            <v>-----------------------------</v>
          </cell>
          <cell r="AE580" t="str">
            <v>-</v>
          </cell>
          <cell r="AF580" t="str">
            <v>------</v>
          </cell>
          <cell r="AG580" t="str">
            <v>-</v>
          </cell>
          <cell r="AH580" t="str">
            <v>--------------</v>
          </cell>
          <cell r="AI580" t="str">
            <v>-</v>
          </cell>
          <cell r="AJ580" t="str">
            <v>--------------</v>
          </cell>
          <cell r="AK580" t="str">
            <v>-</v>
          </cell>
          <cell r="AL580" t="str">
            <v>--------------</v>
          </cell>
          <cell r="AM580" t="str">
            <v>-</v>
          </cell>
          <cell r="AN580" t="str">
            <v>-</v>
          </cell>
          <cell r="AO580" t="str">
            <v>-</v>
          </cell>
          <cell r="AP580" t="str">
            <v>-</v>
          </cell>
          <cell r="AQ580" t="str">
            <v>|</v>
          </cell>
        </row>
        <row r="581">
          <cell r="A581" t="str">
            <v>|</v>
          </cell>
          <cell r="B581" t="str">
            <v>36</v>
          </cell>
          <cell r="C581" t="str">
            <v>|</v>
          </cell>
          <cell r="E581" t="str">
            <v>|</v>
          </cell>
          <cell r="G581" t="str">
            <v>|</v>
          </cell>
          <cell r="H581">
            <v>0</v>
          </cell>
          <cell r="I581" t="str">
            <v>|</v>
          </cell>
          <cell r="K581" t="str">
            <v>|</v>
          </cell>
          <cell r="L581">
            <v>0</v>
          </cell>
          <cell r="M581" t="str">
            <v>|</v>
          </cell>
          <cell r="O581" t="str">
            <v>|</v>
          </cell>
          <cell r="Q581" t="str">
            <v>|</v>
          </cell>
          <cell r="S581" t="str">
            <v>|</v>
          </cell>
          <cell r="U581" t="str">
            <v>|</v>
          </cell>
          <cell r="AA581" t="str">
            <v>|</v>
          </cell>
          <cell r="AB581" t="str">
            <v>36</v>
          </cell>
          <cell r="AC581" t="str">
            <v>|</v>
          </cell>
          <cell r="AD581" t="str">
            <v>MATERIAIS CONSUMO :</v>
          </cell>
          <cell r="AE581" t="str">
            <v>|</v>
          </cell>
          <cell r="AG581" t="str">
            <v>|</v>
          </cell>
          <cell r="AH581" t="str">
            <v>REND.(m2/un.)</v>
          </cell>
          <cell r="AI581" t="str">
            <v>|</v>
          </cell>
          <cell r="AK581" t="str">
            <v>|</v>
          </cell>
          <cell r="AM581" t="str">
            <v>|</v>
          </cell>
          <cell r="AO581" t="str">
            <v>|</v>
          </cell>
          <cell r="AP581">
            <v>0</v>
          </cell>
          <cell r="AQ581" t="str">
            <v>|</v>
          </cell>
        </row>
        <row r="582">
          <cell r="A582" t="str">
            <v>|</v>
          </cell>
          <cell r="B582" t="str">
            <v>37</v>
          </cell>
          <cell r="C582" t="str">
            <v>|</v>
          </cell>
          <cell r="E582" t="str">
            <v>|</v>
          </cell>
          <cell r="G582" t="str">
            <v>|</v>
          </cell>
          <cell r="H582">
            <v>0</v>
          </cell>
          <cell r="I582" t="str">
            <v>|</v>
          </cell>
          <cell r="K582" t="str">
            <v>|</v>
          </cell>
          <cell r="L582">
            <v>0</v>
          </cell>
          <cell r="M582" t="str">
            <v>|</v>
          </cell>
          <cell r="O582" t="str">
            <v>|</v>
          </cell>
          <cell r="Q582" t="str">
            <v>|</v>
          </cell>
          <cell r="S582" t="str">
            <v>|</v>
          </cell>
          <cell r="U582" t="str">
            <v>|</v>
          </cell>
          <cell r="AA582" t="str">
            <v>|</v>
          </cell>
          <cell r="AB582" t="str">
            <v>37</v>
          </cell>
          <cell r="AC582" t="str">
            <v>|</v>
          </cell>
          <cell r="AE582" t="str">
            <v>|</v>
          </cell>
          <cell r="AG582" t="str">
            <v>|</v>
          </cell>
          <cell r="AH582" t="str">
            <v>--------------</v>
          </cell>
          <cell r="AI582" t="str">
            <v>|</v>
          </cell>
          <cell r="AK582" t="str">
            <v>|</v>
          </cell>
          <cell r="AM582" t="str">
            <v>|</v>
          </cell>
          <cell r="AO582" t="str">
            <v>|</v>
          </cell>
          <cell r="AP582" t="str">
            <v>-</v>
          </cell>
          <cell r="AQ582" t="str">
            <v>|</v>
          </cell>
        </row>
        <row r="583">
          <cell r="A583" t="str">
            <v>|</v>
          </cell>
          <cell r="B583" t="str">
            <v>38</v>
          </cell>
          <cell r="C583" t="str">
            <v>|</v>
          </cell>
          <cell r="E583" t="str">
            <v>|</v>
          </cell>
          <cell r="G583" t="str">
            <v>|</v>
          </cell>
          <cell r="H583">
            <v>0</v>
          </cell>
          <cell r="I583" t="str">
            <v>|</v>
          </cell>
          <cell r="K583" t="str">
            <v>|</v>
          </cell>
          <cell r="L583">
            <v>0</v>
          </cell>
          <cell r="M583" t="str">
            <v>|</v>
          </cell>
          <cell r="O583" t="str">
            <v>|</v>
          </cell>
          <cell r="Q583" t="str">
            <v>|</v>
          </cell>
          <cell r="S583" t="str">
            <v>|</v>
          </cell>
          <cell r="U583" t="str">
            <v>|</v>
          </cell>
          <cell r="AA583" t="str">
            <v>|</v>
          </cell>
          <cell r="AB583" t="str">
            <v>38</v>
          </cell>
          <cell r="AC583" t="str">
            <v>|</v>
          </cell>
          <cell r="AD583" t="str">
            <v xml:space="preserve">     AREIA SECA CLASSIFICADA</v>
          </cell>
          <cell r="AE583" t="str">
            <v>|</v>
          </cell>
          <cell r="AF583" t="str">
            <v>m2/ton</v>
          </cell>
          <cell r="AG583" t="str">
            <v>|</v>
          </cell>
          <cell r="AH583">
            <v>18</v>
          </cell>
          <cell r="AI583" t="str">
            <v>|</v>
          </cell>
          <cell r="AJ583">
            <v>0</v>
          </cell>
          <cell r="AK583" t="str">
            <v>|</v>
          </cell>
          <cell r="AL583">
            <v>42</v>
          </cell>
          <cell r="AM583" t="str">
            <v>|</v>
          </cell>
          <cell r="AN583">
            <v>0</v>
          </cell>
          <cell r="AO583" t="str">
            <v>|</v>
          </cell>
          <cell r="AQ583" t="str">
            <v>|</v>
          </cell>
        </row>
        <row r="584">
          <cell r="A584" t="str">
            <v>|</v>
          </cell>
          <cell r="B584" t="str">
            <v>39</v>
          </cell>
          <cell r="C584" t="str">
            <v>|</v>
          </cell>
          <cell r="E584" t="str">
            <v>|</v>
          </cell>
          <cell r="G584" t="str">
            <v>|</v>
          </cell>
          <cell r="H584">
            <v>0</v>
          </cell>
          <cell r="I584" t="str">
            <v>|</v>
          </cell>
          <cell r="K584" t="str">
            <v>|</v>
          </cell>
          <cell r="L584">
            <v>0</v>
          </cell>
          <cell r="M584" t="str">
            <v>|</v>
          </cell>
          <cell r="O584" t="str">
            <v>|</v>
          </cell>
          <cell r="Q584" t="str">
            <v>|</v>
          </cell>
          <cell r="S584" t="str">
            <v>|</v>
          </cell>
          <cell r="U584" t="str">
            <v>|</v>
          </cell>
          <cell r="AA584" t="str">
            <v>|</v>
          </cell>
          <cell r="AB584" t="str">
            <v>39</v>
          </cell>
          <cell r="AC584" t="str">
            <v>|</v>
          </cell>
          <cell r="AD584" t="str">
            <v xml:space="preserve">     PENEIRA PARA AREIA</v>
          </cell>
          <cell r="AE584" t="str">
            <v>|</v>
          </cell>
          <cell r="AF584" t="str">
            <v>m2/un.</v>
          </cell>
          <cell r="AG584" t="str">
            <v>|</v>
          </cell>
          <cell r="AH584">
            <v>1450</v>
          </cell>
          <cell r="AI584" t="str">
            <v>|</v>
          </cell>
          <cell r="AJ584">
            <v>0</v>
          </cell>
          <cell r="AK584" t="str">
            <v>|</v>
          </cell>
          <cell r="AL584">
            <v>5.8</v>
          </cell>
          <cell r="AM584" t="str">
            <v>|</v>
          </cell>
          <cell r="AN584">
            <v>0</v>
          </cell>
          <cell r="AO584" t="str">
            <v>|</v>
          </cell>
          <cell r="AQ584" t="str">
            <v>|</v>
          </cell>
        </row>
        <row r="585">
          <cell r="A585" t="str">
            <v>|</v>
          </cell>
          <cell r="B585" t="str">
            <v>40</v>
          </cell>
          <cell r="C585" t="str">
            <v>|</v>
          </cell>
          <cell r="E585" t="str">
            <v>|</v>
          </cell>
          <cell r="G585" t="str">
            <v>|</v>
          </cell>
          <cell r="H585">
            <v>0</v>
          </cell>
          <cell r="I585" t="str">
            <v>|</v>
          </cell>
          <cell r="K585" t="str">
            <v>|</v>
          </cell>
          <cell r="L585">
            <v>0</v>
          </cell>
          <cell r="M585" t="str">
            <v>|</v>
          </cell>
          <cell r="O585" t="str">
            <v>|</v>
          </cell>
          <cell r="Q585" t="str">
            <v>|</v>
          </cell>
          <cell r="S585" t="str">
            <v>|</v>
          </cell>
          <cell r="U585" t="str">
            <v>|</v>
          </cell>
          <cell r="AA585" t="str">
            <v>|</v>
          </cell>
          <cell r="AB585" t="str">
            <v>40</v>
          </cell>
          <cell r="AC585" t="str">
            <v>|</v>
          </cell>
          <cell r="AD585" t="str">
            <v xml:space="preserve">     VIDRO P/ JATISTA</v>
          </cell>
          <cell r="AE585" t="str">
            <v>|</v>
          </cell>
          <cell r="AF585" t="str">
            <v>m2/un.</v>
          </cell>
          <cell r="AG585" t="str">
            <v>|</v>
          </cell>
          <cell r="AH585">
            <v>22</v>
          </cell>
          <cell r="AI585" t="str">
            <v>|</v>
          </cell>
          <cell r="AJ585">
            <v>0</v>
          </cell>
          <cell r="AK585" t="str">
            <v>|</v>
          </cell>
          <cell r="AL585">
            <v>0.6</v>
          </cell>
          <cell r="AM585" t="str">
            <v>|</v>
          </cell>
          <cell r="AN585">
            <v>0</v>
          </cell>
          <cell r="AO585" t="str">
            <v>|</v>
          </cell>
          <cell r="AQ585" t="str">
            <v>|</v>
          </cell>
        </row>
        <row r="586">
          <cell r="A586" t="str">
            <v>|</v>
          </cell>
          <cell r="B586" t="str">
            <v>41</v>
          </cell>
          <cell r="C586" t="str">
            <v>|</v>
          </cell>
          <cell r="E586" t="str">
            <v>|</v>
          </cell>
          <cell r="G586" t="str">
            <v>|</v>
          </cell>
          <cell r="H586">
            <v>0</v>
          </cell>
          <cell r="I586" t="str">
            <v>|</v>
          </cell>
          <cell r="K586" t="str">
            <v>|</v>
          </cell>
          <cell r="L586">
            <v>0</v>
          </cell>
          <cell r="M586" t="str">
            <v>|</v>
          </cell>
          <cell r="O586" t="str">
            <v>|</v>
          </cell>
          <cell r="Q586" t="str">
            <v>|</v>
          </cell>
          <cell r="S586" t="str">
            <v>|</v>
          </cell>
          <cell r="U586" t="str">
            <v>|</v>
          </cell>
          <cell r="AA586" t="str">
            <v>|</v>
          </cell>
          <cell r="AB586" t="str">
            <v>41</v>
          </cell>
          <cell r="AC586" t="str">
            <v>|</v>
          </cell>
          <cell r="AD586" t="str">
            <v xml:space="preserve">     BICO DE JATO</v>
          </cell>
          <cell r="AE586" t="str">
            <v>|</v>
          </cell>
          <cell r="AF586" t="str">
            <v>m2/un.</v>
          </cell>
          <cell r="AG586" t="str">
            <v>|</v>
          </cell>
          <cell r="AH586">
            <v>2700</v>
          </cell>
          <cell r="AI586" t="str">
            <v>|</v>
          </cell>
          <cell r="AJ586">
            <v>0</v>
          </cell>
          <cell r="AK586" t="str">
            <v>|</v>
          </cell>
          <cell r="AL586">
            <v>200</v>
          </cell>
          <cell r="AM586" t="str">
            <v>|</v>
          </cell>
          <cell r="AN586">
            <v>0</v>
          </cell>
          <cell r="AO586" t="str">
            <v>|</v>
          </cell>
          <cell r="AQ586" t="str">
            <v>|</v>
          </cell>
        </row>
        <row r="587">
          <cell r="A587" t="str">
            <v>|</v>
          </cell>
          <cell r="B587" t="str">
            <v>42</v>
          </cell>
          <cell r="C587" t="str">
            <v>|</v>
          </cell>
          <cell r="E587" t="str">
            <v>|</v>
          </cell>
          <cell r="G587" t="str">
            <v>|</v>
          </cell>
          <cell r="H587">
            <v>0</v>
          </cell>
          <cell r="I587" t="str">
            <v>|</v>
          </cell>
          <cell r="K587" t="str">
            <v>|</v>
          </cell>
          <cell r="L587">
            <v>0</v>
          </cell>
          <cell r="M587" t="str">
            <v>|</v>
          </cell>
          <cell r="O587" t="str">
            <v>|</v>
          </cell>
          <cell r="Q587" t="str">
            <v>|</v>
          </cell>
          <cell r="S587" t="str">
            <v>|</v>
          </cell>
          <cell r="U587" t="str">
            <v>|</v>
          </cell>
          <cell r="AA587" t="str">
            <v>|</v>
          </cell>
          <cell r="AB587" t="str">
            <v>42</v>
          </cell>
          <cell r="AC587" t="str">
            <v>|</v>
          </cell>
          <cell r="AD587" t="str">
            <v>-----------------------------</v>
          </cell>
          <cell r="AE587" t="str">
            <v>-</v>
          </cell>
          <cell r="AF587" t="str">
            <v>------</v>
          </cell>
          <cell r="AG587" t="str">
            <v>-</v>
          </cell>
          <cell r="AH587" t="str">
            <v>--------------</v>
          </cell>
          <cell r="AI587" t="str">
            <v>-</v>
          </cell>
          <cell r="AJ587" t="str">
            <v>--------------</v>
          </cell>
          <cell r="AK587" t="str">
            <v>-</v>
          </cell>
          <cell r="AL587" t="str">
            <v>--------------</v>
          </cell>
          <cell r="AM587" t="str">
            <v>-</v>
          </cell>
          <cell r="AN587" t="str">
            <v>-</v>
          </cell>
          <cell r="AO587" t="str">
            <v>-</v>
          </cell>
          <cell r="AP587" t="str">
            <v>-</v>
          </cell>
          <cell r="AQ587" t="str">
            <v>|</v>
          </cell>
        </row>
        <row r="588">
          <cell r="A588" t="str">
            <v>|</v>
          </cell>
          <cell r="B588" t="str">
            <v>43</v>
          </cell>
          <cell r="C588" t="str">
            <v>|</v>
          </cell>
          <cell r="E588" t="str">
            <v>|</v>
          </cell>
          <cell r="G588" t="str">
            <v>|</v>
          </cell>
          <cell r="H588">
            <v>0</v>
          </cell>
          <cell r="I588" t="str">
            <v>|</v>
          </cell>
          <cell r="K588" t="str">
            <v>|</v>
          </cell>
          <cell r="L588">
            <v>0</v>
          </cell>
          <cell r="M588" t="str">
            <v>|</v>
          </cell>
          <cell r="O588" t="str">
            <v>|</v>
          </cell>
          <cell r="Q588" t="str">
            <v>|</v>
          </cell>
          <cell r="S588" t="str">
            <v>|</v>
          </cell>
          <cell r="U588" t="str">
            <v>|</v>
          </cell>
          <cell r="AA588" t="str">
            <v>|</v>
          </cell>
          <cell r="AB588" t="str">
            <v>43</v>
          </cell>
          <cell r="AC588" t="str">
            <v>|</v>
          </cell>
          <cell r="AD588" t="str">
            <v>EQUIPAMENTOS/FERRAMENTAL :</v>
          </cell>
          <cell r="AE588" t="str">
            <v>|</v>
          </cell>
          <cell r="AG588" t="str">
            <v>|</v>
          </cell>
          <cell r="AI588" t="str">
            <v>|</v>
          </cell>
          <cell r="AK588" t="str">
            <v>|</v>
          </cell>
          <cell r="AM588" t="str">
            <v>|</v>
          </cell>
          <cell r="AO588" t="str">
            <v>|</v>
          </cell>
          <cell r="AP588">
            <v>0</v>
          </cell>
          <cell r="AQ588" t="str">
            <v>|</v>
          </cell>
        </row>
        <row r="589">
          <cell r="A589" t="str">
            <v>|</v>
          </cell>
          <cell r="B589" t="str">
            <v>44</v>
          </cell>
          <cell r="C589" t="str">
            <v>|</v>
          </cell>
          <cell r="E589" t="str">
            <v>|</v>
          </cell>
          <cell r="G589" t="str">
            <v>|</v>
          </cell>
          <cell r="H589">
            <v>0</v>
          </cell>
          <cell r="I589" t="str">
            <v>|</v>
          </cell>
          <cell r="K589" t="str">
            <v>|</v>
          </cell>
          <cell r="L589">
            <v>0</v>
          </cell>
          <cell r="M589" t="str">
            <v>|</v>
          </cell>
          <cell r="O589" t="str">
            <v>|</v>
          </cell>
          <cell r="Q589" t="str">
            <v>|</v>
          </cell>
          <cell r="S589" t="str">
            <v>|</v>
          </cell>
          <cell r="U589" t="str">
            <v>|</v>
          </cell>
          <cell r="AA589" t="str">
            <v>|</v>
          </cell>
          <cell r="AB589" t="str">
            <v>44</v>
          </cell>
          <cell r="AC589" t="str">
            <v>|</v>
          </cell>
          <cell r="AD589" t="str">
            <v xml:space="preserve">     MAQUINA JATO DUPLO</v>
          </cell>
          <cell r="AE589" t="str">
            <v>|</v>
          </cell>
          <cell r="AF589" t="str">
            <v>un/mes</v>
          </cell>
          <cell r="AG589" t="str">
            <v>|</v>
          </cell>
          <cell r="AH589">
            <v>0</v>
          </cell>
          <cell r="AI589" t="str">
            <v>|</v>
          </cell>
          <cell r="AJ589">
            <v>200</v>
          </cell>
          <cell r="AK589" t="str">
            <v>|</v>
          </cell>
          <cell r="AL589">
            <v>0</v>
          </cell>
          <cell r="AM589" t="str">
            <v>|</v>
          </cell>
          <cell r="AN589">
            <v>0</v>
          </cell>
          <cell r="AO589" t="str">
            <v>|</v>
          </cell>
          <cell r="AP589" t="str">
            <v>-</v>
          </cell>
          <cell r="AQ589" t="str">
            <v>|</v>
          </cell>
        </row>
        <row r="590">
          <cell r="A590" t="str">
            <v>|</v>
          </cell>
          <cell r="B590" t="str">
            <v>45</v>
          </cell>
          <cell r="C590" t="str">
            <v>|</v>
          </cell>
          <cell r="E590" t="str">
            <v>|</v>
          </cell>
          <cell r="G590" t="str">
            <v>|</v>
          </cell>
          <cell r="H590">
            <v>0</v>
          </cell>
          <cell r="I590" t="str">
            <v>|</v>
          </cell>
          <cell r="K590" t="str">
            <v>|</v>
          </cell>
          <cell r="L590">
            <v>0</v>
          </cell>
          <cell r="M590" t="str">
            <v>|</v>
          </cell>
          <cell r="O590" t="str">
            <v>|</v>
          </cell>
          <cell r="Q590" t="str">
            <v>|</v>
          </cell>
          <cell r="S590" t="str">
            <v>|</v>
          </cell>
          <cell r="U590" t="str">
            <v>|</v>
          </cell>
          <cell r="AA590" t="str">
            <v>|</v>
          </cell>
          <cell r="AB590" t="str">
            <v>45</v>
          </cell>
          <cell r="AC590" t="str">
            <v>|</v>
          </cell>
          <cell r="AD590" t="str">
            <v xml:space="preserve">     FILTRO DE LINHA</v>
          </cell>
          <cell r="AE590" t="str">
            <v>|</v>
          </cell>
          <cell r="AF590" t="str">
            <v>un/mes</v>
          </cell>
          <cell r="AG590" t="str">
            <v>|</v>
          </cell>
          <cell r="AH590">
            <v>0</v>
          </cell>
          <cell r="AI590" t="str">
            <v>|</v>
          </cell>
          <cell r="AJ590">
            <v>40</v>
          </cell>
          <cell r="AK590" t="str">
            <v>|</v>
          </cell>
          <cell r="AL590">
            <v>0</v>
          </cell>
          <cell r="AM590" t="str">
            <v>|</v>
          </cell>
          <cell r="AN590">
            <v>0</v>
          </cell>
          <cell r="AO590" t="str">
            <v>|</v>
          </cell>
          <cell r="AQ590" t="str">
            <v>|</v>
          </cell>
        </row>
        <row r="591">
          <cell r="A591" t="str">
            <v>|</v>
          </cell>
          <cell r="B591" t="str">
            <v>46</v>
          </cell>
          <cell r="C591" t="str">
            <v>|</v>
          </cell>
          <cell r="E591" t="str">
            <v>|</v>
          </cell>
          <cell r="G591" t="str">
            <v>|</v>
          </cell>
          <cell r="H591">
            <v>0</v>
          </cell>
          <cell r="I591" t="str">
            <v>|</v>
          </cell>
          <cell r="K591" t="str">
            <v>|</v>
          </cell>
          <cell r="L591">
            <v>0</v>
          </cell>
          <cell r="M591" t="str">
            <v>|</v>
          </cell>
          <cell r="O591" t="str">
            <v>|</v>
          </cell>
          <cell r="Q591" t="str">
            <v>|</v>
          </cell>
          <cell r="S591" t="str">
            <v>|</v>
          </cell>
          <cell r="U591" t="str">
            <v>|</v>
          </cell>
          <cell r="AA591" t="str">
            <v>|</v>
          </cell>
          <cell r="AB591" t="str">
            <v>46</v>
          </cell>
          <cell r="AC591" t="str">
            <v>|</v>
          </cell>
          <cell r="AE591" t="str">
            <v>|</v>
          </cell>
          <cell r="AG591" t="str">
            <v>|</v>
          </cell>
          <cell r="AI591" t="str">
            <v>|</v>
          </cell>
          <cell r="AK591" t="str">
            <v>|</v>
          </cell>
          <cell r="AL591">
            <v>0</v>
          </cell>
          <cell r="AM591" t="str">
            <v>|</v>
          </cell>
          <cell r="AN591">
            <v>0</v>
          </cell>
          <cell r="AO591" t="str">
            <v>|</v>
          </cell>
          <cell r="AQ591" t="str">
            <v>|</v>
          </cell>
        </row>
        <row r="592">
          <cell r="A592" t="str">
            <v>|</v>
          </cell>
          <cell r="B592" t="str">
            <v>47</v>
          </cell>
          <cell r="C592" t="str">
            <v>|</v>
          </cell>
          <cell r="E592" t="str">
            <v>|</v>
          </cell>
          <cell r="G592" t="str">
            <v>|</v>
          </cell>
          <cell r="H592">
            <v>0</v>
          </cell>
          <cell r="I592" t="str">
            <v>|</v>
          </cell>
          <cell r="K592" t="str">
            <v>|</v>
          </cell>
          <cell r="L592">
            <v>0</v>
          </cell>
          <cell r="M592" t="str">
            <v>|</v>
          </cell>
          <cell r="O592" t="str">
            <v>|</v>
          </cell>
          <cell r="Q592" t="str">
            <v>|</v>
          </cell>
          <cell r="S592" t="str">
            <v>|</v>
          </cell>
          <cell r="U592" t="str">
            <v>|</v>
          </cell>
          <cell r="AA592" t="str">
            <v>|</v>
          </cell>
          <cell r="AB592" t="str">
            <v>47</v>
          </cell>
          <cell r="AC592" t="str">
            <v>|</v>
          </cell>
          <cell r="AE592" t="str">
            <v>|</v>
          </cell>
          <cell r="AG592" t="str">
            <v>|</v>
          </cell>
          <cell r="AI592" t="str">
            <v>|</v>
          </cell>
          <cell r="AK592" t="str">
            <v>|</v>
          </cell>
          <cell r="AL592">
            <v>0</v>
          </cell>
          <cell r="AM592" t="str">
            <v>|</v>
          </cell>
          <cell r="AN592">
            <v>0</v>
          </cell>
          <cell r="AO592" t="str">
            <v>|</v>
          </cell>
          <cell r="AQ592" t="str">
            <v>|</v>
          </cell>
        </row>
        <row r="593">
          <cell r="A593" t="str">
            <v>|</v>
          </cell>
          <cell r="B593" t="str">
            <v>----</v>
          </cell>
          <cell r="C593" t="str">
            <v>-</v>
          </cell>
          <cell r="D593" t="str">
            <v>-----------------------------</v>
          </cell>
          <cell r="E593" t="str">
            <v>-</v>
          </cell>
          <cell r="F593" t="str">
            <v>-</v>
          </cell>
          <cell r="G593" t="str">
            <v>-</v>
          </cell>
          <cell r="H593" t="str">
            <v>--------------</v>
          </cell>
          <cell r="I593" t="str">
            <v>-</v>
          </cell>
          <cell r="J593" t="str">
            <v>--------------</v>
          </cell>
          <cell r="K593" t="str">
            <v>--------------</v>
          </cell>
          <cell r="L593" t="str">
            <v>--------------</v>
          </cell>
          <cell r="M593" t="str">
            <v>-</v>
          </cell>
          <cell r="N593" t="str">
            <v>--------------</v>
          </cell>
          <cell r="O593" t="str">
            <v>--------------</v>
          </cell>
          <cell r="P593" t="str">
            <v>------------</v>
          </cell>
          <cell r="Q593" t="str">
            <v>-</v>
          </cell>
          <cell r="R593" t="str">
            <v>--------------</v>
          </cell>
          <cell r="S593" t="str">
            <v>-</v>
          </cell>
          <cell r="T593" t="str">
            <v>--------------</v>
          </cell>
          <cell r="U593" t="str">
            <v>|</v>
          </cell>
          <cell r="AA593" t="str">
            <v>|</v>
          </cell>
          <cell r="AB593" t="str">
            <v>48</v>
          </cell>
          <cell r="AC593" t="str">
            <v>|</v>
          </cell>
          <cell r="AE593" t="str">
            <v>|</v>
          </cell>
          <cell r="AG593" t="str">
            <v>|</v>
          </cell>
          <cell r="AI593" t="str">
            <v>|</v>
          </cell>
          <cell r="AK593" t="str">
            <v>|</v>
          </cell>
          <cell r="AL593">
            <v>0</v>
          </cell>
          <cell r="AM593" t="str">
            <v>|</v>
          </cell>
          <cell r="AN593">
            <v>0</v>
          </cell>
          <cell r="AO593" t="str">
            <v>|</v>
          </cell>
          <cell r="AQ593" t="str">
            <v>|</v>
          </cell>
        </row>
        <row r="594">
          <cell r="A594" t="str">
            <v>|</v>
          </cell>
          <cell r="C594" t="str">
            <v>|</v>
          </cell>
          <cell r="D594" t="str">
            <v>TOTAL FOLHA</v>
          </cell>
          <cell r="L594">
            <v>73343.333333333343</v>
          </cell>
          <cell r="U594" t="str">
            <v>|</v>
          </cell>
          <cell r="AA594" t="str">
            <v>|</v>
          </cell>
          <cell r="AB594" t="str">
            <v>49</v>
          </cell>
          <cell r="AC594" t="str">
            <v>|</v>
          </cell>
          <cell r="AE594" t="str">
            <v>|</v>
          </cell>
          <cell r="AG594" t="str">
            <v>|</v>
          </cell>
          <cell r="AI594" t="str">
            <v>|</v>
          </cell>
          <cell r="AK594" t="str">
            <v>|</v>
          </cell>
          <cell r="AL594">
            <v>0</v>
          </cell>
          <cell r="AM594" t="str">
            <v>|</v>
          </cell>
          <cell r="AN594">
            <v>0</v>
          </cell>
          <cell r="AO594" t="str">
            <v>|</v>
          </cell>
          <cell r="AQ594" t="str">
            <v>|</v>
          </cell>
        </row>
        <row r="595">
          <cell r="A595" t="str">
            <v>|</v>
          </cell>
          <cell r="C595" t="str">
            <v>|</v>
          </cell>
          <cell r="U595" t="str">
            <v>|</v>
          </cell>
          <cell r="AA595" t="str">
            <v>|</v>
          </cell>
          <cell r="AB595" t="str">
            <v>50</v>
          </cell>
          <cell r="AC595" t="str">
            <v>|</v>
          </cell>
          <cell r="AE595" t="str">
            <v>|</v>
          </cell>
          <cell r="AG595" t="str">
            <v>|</v>
          </cell>
          <cell r="AI595" t="str">
            <v>|</v>
          </cell>
          <cell r="AK595" t="str">
            <v>|</v>
          </cell>
          <cell r="AL595">
            <v>0</v>
          </cell>
          <cell r="AM595" t="str">
            <v>|</v>
          </cell>
          <cell r="AN595">
            <v>0</v>
          </cell>
          <cell r="AO595" t="str">
            <v>|</v>
          </cell>
          <cell r="AQ595" t="str">
            <v>|</v>
          </cell>
        </row>
        <row r="596">
          <cell r="A596" t="str">
            <v>|</v>
          </cell>
          <cell r="C596" t="str">
            <v>|</v>
          </cell>
          <cell r="U596" t="str">
            <v>|</v>
          </cell>
          <cell r="AA596" t="str">
            <v>|</v>
          </cell>
          <cell r="AB596" t="str">
            <v>51</v>
          </cell>
          <cell r="AC596" t="str">
            <v>|</v>
          </cell>
          <cell r="AE596" t="str">
            <v>|</v>
          </cell>
          <cell r="AG596" t="str">
            <v>|</v>
          </cell>
          <cell r="AI596" t="str">
            <v>|</v>
          </cell>
          <cell r="AK596" t="str">
            <v>|</v>
          </cell>
          <cell r="AL596">
            <v>0</v>
          </cell>
          <cell r="AM596" t="str">
            <v>|</v>
          </cell>
          <cell r="AN596">
            <v>0</v>
          </cell>
          <cell r="AO596" t="str">
            <v>|</v>
          </cell>
          <cell r="AQ596" t="str">
            <v>|</v>
          </cell>
        </row>
        <row r="597">
          <cell r="A597" t="str">
            <v>|</v>
          </cell>
          <cell r="B597" t="str">
            <v>----</v>
          </cell>
          <cell r="C597" t="str">
            <v>-</v>
          </cell>
          <cell r="D597" t="str">
            <v>-----------------------------</v>
          </cell>
          <cell r="E597" t="str">
            <v>-</v>
          </cell>
          <cell r="F597" t="str">
            <v>-</v>
          </cell>
          <cell r="G597" t="str">
            <v>-</v>
          </cell>
          <cell r="H597" t="str">
            <v>--------------</v>
          </cell>
          <cell r="I597" t="str">
            <v>-</v>
          </cell>
          <cell r="J597" t="str">
            <v>--------------</v>
          </cell>
          <cell r="K597" t="str">
            <v>--------------</v>
          </cell>
          <cell r="L597" t="str">
            <v>--------------</v>
          </cell>
          <cell r="M597" t="str">
            <v>-</v>
          </cell>
          <cell r="N597" t="str">
            <v>--------------</v>
          </cell>
          <cell r="O597" t="str">
            <v>--------------</v>
          </cell>
          <cell r="P597" t="str">
            <v>------------</v>
          </cell>
          <cell r="Q597" t="str">
            <v>-</v>
          </cell>
          <cell r="R597" t="str">
            <v>--------------</v>
          </cell>
          <cell r="S597" t="str">
            <v>-</v>
          </cell>
          <cell r="T597" t="str">
            <v>--------------</v>
          </cell>
          <cell r="U597" t="str">
            <v>|</v>
          </cell>
          <cell r="AA597" t="str">
            <v>|</v>
          </cell>
          <cell r="AB597" t="str">
            <v>52</v>
          </cell>
          <cell r="AC597" t="str">
            <v>|</v>
          </cell>
          <cell r="AD597" t="str">
            <v>-----------------------------</v>
          </cell>
          <cell r="AE597" t="str">
            <v>-</v>
          </cell>
          <cell r="AF597" t="str">
            <v>------</v>
          </cell>
          <cell r="AG597" t="str">
            <v>-</v>
          </cell>
          <cell r="AH597" t="str">
            <v>--------------</v>
          </cell>
          <cell r="AI597" t="str">
            <v>-</v>
          </cell>
          <cell r="AJ597" t="str">
            <v>--------------</v>
          </cell>
          <cell r="AK597" t="str">
            <v>--------------</v>
          </cell>
          <cell r="AL597" t="str">
            <v>--------------</v>
          </cell>
          <cell r="AM597" t="str">
            <v>-</v>
          </cell>
          <cell r="AN597" t="str">
            <v>-</v>
          </cell>
          <cell r="AO597" t="str">
            <v>-</v>
          </cell>
          <cell r="AP597" t="str">
            <v>-</v>
          </cell>
          <cell r="AQ597" t="str">
            <v>|</v>
          </cell>
        </row>
        <row r="598">
          <cell r="A598" t="str">
            <v>|</v>
          </cell>
          <cell r="U598" t="str">
            <v>|</v>
          </cell>
          <cell r="AA598" t="str">
            <v>|</v>
          </cell>
          <cell r="AB598" t="str">
            <v>53</v>
          </cell>
          <cell r="AC598" t="str">
            <v>|</v>
          </cell>
          <cell r="AM598" t="str">
            <v>TOTAL DA FOLHA</v>
          </cell>
          <cell r="AO598" t="str">
            <v>|</v>
          </cell>
          <cell r="AP598">
            <v>0</v>
          </cell>
          <cell r="AQ598" t="str">
            <v>|</v>
          </cell>
        </row>
        <row r="599">
          <cell r="A599" t="str">
            <v>*</v>
          </cell>
          <cell r="B599" t="str">
            <v>====</v>
          </cell>
          <cell r="C599" t="str">
            <v>=</v>
          </cell>
          <cell r="D599" t="str">
            <v>=============================</v>
          </cell>
          <cell r="E599" t="str">
            <v>=</v>
          </cell>
          <cell r="F599" t="str">
            <v>=</v>
          </cell>
          <cell r="G599" t="str">
            <v>=</v>
          </cell>
          <cell r="H599" t="str">
            <v>==============</v>
          </cell>
          <cell r="I599" t="str">
            <v>=</v>
          </cell>
          <cell r="J599" t="str">
            <v>==============</v>
          </cell>
          <cell r="K599" t="str">
            <v>==============</v>
          </cell>
          <cell r="L599" t="str">
            <v>==============</v>
          </cell>
          <cell r="M599" t="str">
            <v>=</v>
          </cell>
          <cell r="N599" t="str">
            <v>==============</v>
          </cell>
          <cell r="O599" t="str">
            <v>==============</v>
          </cell>
          <cell r="P599" t="str">
            <v>============</v>
          </cell>
          <cell r="Q599" t="str">
            <v>=</v>
          </cell>
          <cell r="R599" t="str">
            <v>==============</v>
          </cell>
          <cell r="S599" t="str">
            <v>=</v>
          </cell>
          <cell r="T599" t="str">
            <v>==============</v>
          </cell>
          <cell r="U599" t="str">
            <v>*</v>
          </cell>
          <cell r="AA599" t="str">
            <v>*</v>
          </cell>
          <cell r="AB599" t="str">
            <v>====</v>
          </cell>
          <cell r="AC599" t="str">
            <v>=</v>
          </cell>
          <cell r="AD599" t="str">
            <v>=============================</v>
          </cell>
          <cell r="AE599" t="str">
            <v>=</v>
          </cell>
          <cell r="AF599" t="str">
            <v>======</v>
          </cell>
          <cell r="AG599" t="str">
            <v>=</v>
          </cell>
          <cell r="AH599" t="str">
            <v>==============</v>
          </cell>
          <cell r="AI599" t="str">
            <v>=</v>
          </cell>
          <cell r="AJ599" t="str">
            <v>==============</v>
          </cell>
          <cell r="AK599" t="str">
            <v>==============</v>
          </cell>
          <cell r="AL599" t="str">
            <v>==============</v>
          </cell>
          <cell r="AM599" t="str">
            <v>=</v>
          </cell>
          <cell r="AN599" t="str">
            <v>==============</v>
          </cell>
          <cell r="AO599" t="str">
            <v>=</v>
          </cell>
          <cell r="AP599" t="str">
            <v>=</v>
          </cell>
          <cell r="AQ599" t="str">
            <v>*</v>
          </cell>
        </row>
        <row r="601">
          <cell r="A601" t="str">
            <v>MATERIAIS DE APLICACAO - Pintura</v>
          </cell>
          <cell r="F601" t="str">
            <v>OBRA:</v>
          </cell>
          <cell r="H601" t="str">
            <v>ELÉTRICA DB 1</v>
          </cell>
          <cell r="J601" t="str">
            <v xml:space="preserve">    PROPOSTA :</v>
          </cell>
          <cell r="L601" t="str">
            <v>CODERN - REFORMA ELÉTRICA DB 1</v>
          </cell>
          <cell r="R601">
            <v>39197</v>
          </cell>
          <cell r="T601" t="str">
            <v>folha nr. 10</v>
          </cell>
          <cell r="AA601" t="str">
            <v xml:space="preserve">FOLHA DE CUSTOS UNITARIOS BASICOS </v>
          </cell>
          <cell r="AF601" t="str">
            <v>OBRA:</v>
          </cell>
          <cell r="AH601" t="str">
            <v>ELÉTRICA DB 1</v>
          </cell>
          <cell r="AK601" t="str">
            <v>PROPOSTA :</v>
          </cell>
          <cell r="AM601" t="str">
            <v>CODERN - REFORMA ELÉTRICA DB 1</v>
          </cell>
        </row>
        <row r="602">
          <cell r="A602" t="str">
            <v>*</v>
          </cell>
          <cell r="B602" t="str">
            <v>====</v>
          </cell>
          <cell r="C602" t="str">
            <v>=</v>
          </cell>
          <cell r="D602" t="str">
            <v>=============================</v>
          </cell>
          <cell r="E602" t="str">
            <v>=</v>
          </cell>
          <cell r="F602" t="str">
            <v>=</v>
          </cell>
          <cell r="G602" t="str">
            <v>=</v>
          </cell>
          <cell r="H602" t="str">
            <v>==============</v>
          </cell>
          <cell r="I602" t="str">
            <v>=</v>
          </cell>
          <cell r="J602" t="str">
            <v>==============</v>
          </cell>
          <cell r="K602" t="str">
            <v>=</v>
          </cell>
          <cell r="L602" t="str">
            <v>==============</v>
          </cell>
          <cell r="M602" t="str">
            <v>=</v>
          </cell>
          <cell r="N602" t="str">
            <v>==============</v>
          </cell>
          <cell r="O602" t="str">
            <v>=</v>
          </cell>
          <cell r="P602" t="str">
            <v>============</v>
          </cell>
          <cell r="Q602" t="str">
            <v>=</v>
          </cell>
          <cell r="R602" t="str">
            <v>==============</v>
          </cell>
          <cell r="S602" t="str">
            <v>=</v>
          </cell>
          <cell r="T602" t="str">
            <v>==============</v>
          </cell>
          <cell r="U602" t="str">
            <v>*</v>
          </cell>
          <cell r="AA602" t="str">
            <v>*</v>
          </cell>
          <cell r="AB602" t="str">
            <v>====</v>
          </cell>
          <cell r="AC602" t="str">
            <v>=</v>
          </cell>
          <cell r="AD602" t="str">
            <v>=============================</v>
          </cell>
          <cell r="AE602" t="str">
            <v>=</v>
          </cell>
          <cell r="AF602" t="str">
            <v>======</v>
          </cell>
          <cell r="AG602" t="str">
            <v>=</v>
          </cell>
          <cell r="AH602" t="str">
            <v>==============</v>
          </cell>
          <cell r="AI602" t="str">
            <v>=</v>
          </cell>
          <cell r="AJ602" t="str">
            <v>==============</v>
          </cell>
          <cell r="AK602" t="str">
            <v>=</v>
          </cell>
          <cell r="AL602" t="str">
            <v>==============</v>
          </cell>
          <cell r="AM602" t="str">
            <v>=</v>
          </cell>
          <cell r="AN602" t="str">
            <v>==============</v>
          </cell>
          <cell r="AO602" t="str">
            <v>=</v>
          </cell>
          <cell r="AP602" t="str">
            <v>=</v>
          </cell>
          <cell r="AQ602" t="str">
            <v>*</v>
          </cell>
        </row>
        <row r="603">
          <cell r="A603" t="str">
            <v>|</v>
          </cell>
          <cell r="C603" t="str">
            <v>|</v>
          </cell>
          <cell r="E603" t="str">
            <v>|</v>
          </cell>
          <cell r="F603" t="str">
            <v>NORMA</v>
          </cell>
          <cell r="G603" t="str">
            <v>|</v>
          </cell>
          <cell r="I603" t="str">
            <v>|</v>
          </cell>
          <cell r="J603" t="str">
            <v>AREA</v>
          </cell>
          <cell r="K603" t="str">
            <v>|</v>
          </cell>
          <cell r="L603" t="str">
            <v>RENDIMENTO</v>
          </cell>
          <cell r="M603" t="str">
            <v>|</v>
          </cell>
          <cell r="O603" t="str">
            <v>|</v>
          </cell>
          <cell r="P603" t="str">
            <v>%</v>
          </cell>
          <cell r="Q603" t="str">
            <v>|</v>
          </cell>
          <cell r="R603" t="str">
            <v>PRECO UNITARIO</v>
          </cell>
          <cell r="S603" t="str">
            <v>|</v>
          </cell>
          <cell r="T603" t="str">
            <v>PRECO TOTAL</v>
          </cell>
          <cell r="U603" t="str">
            <v>|</v>
          </cell>
          <cell r="AA603" t="str">
            <v>|</v>
          </cell>
          <cell r="AB603" t="str">
            <v>SERVICO : JATO COM AREIA SECA SA 3</v>
          </cell>
          <cell r="AG603" t="str">
            <v>|</v>
          </cell>
          <cell r="AH603" t="str">
            <v>PROD.(m2/hr)</v>
          </cell>
          <cell r="AI603" t="str">
            <v>=</v>
          </cell>
          <cell r="AJ603">
            <v>8</v>
          </cell>
          <cell r="AM603" t="str">
            <v>|</v>
          </cell>
          <cell r="AN603" t="str">
            <v>PRAZO (meses)</v>
          </cell>
          <cell r="AO603" t="str">
            <v>=</v>
          </cell>
          <cell r="AP603">
            <v>0</v>
          </cell>
          <cell r="AQ603" t="str">
            <v>|</v>
          </cell>
        </row>
        <row r="604">
          <cell r="A604" t="str">
            <v>|</v>
          </cell>
          <cell r="B604" t="str">
            <v>ITEM</v>
          </cell>
          <cell r="C604" t="str">
            <v>|</v>
          </cell>
          <cell r="D604" t="str">
            <v>DESCRICAO TIPO TINTA</v>
          </cell>
          <cell r="E604" t="str">
            <v>|</v>
          </cell>
          <cell r="F604" t="str">
            <v>PETROBR.</v>
          </cell>
          <cell r="G604" t="str">
            <v>|</v>
          </cell>
          <cell r="H604" t="str">
            <v>MICRA/DEMAO</v>
          </cell>
          <cell r="I604" t="str">
            <v>|</v>
          </cell>
          <cell r="J604" t="str">
            <v>(m2)</v>
          </cell>
          <cell r="K604" t="str">
            <v>|</v>
          </cell>
          <cell r="L604" t="str">
            <v>(m2 / litro)</v>
          </cell>
          <cell r="M604" t="str">
            <v>|</v>
          </cell>
          <cell r="N604" t="str">
            <v>TOTAL LITROS</v>
          </cell>
          <cell r="O604" t="str">
            <v>|</v>
          </cell>
          <cell r="P604" t="str">
            <v>Solv.</v>
          </cell>
          <cell r="Q604" t="str">
            <v>|</v>
          </cell>
          <cell r="R604" t="str">
            <v>(R$ /LT)</v>
          </cell>
          <cell r="S604" t="str">
            <v>|</v>
          </cell>
          <cell r="T604" t="str">
            <v>(R$)</v>
          </cell>
          <cell r="U604" t="str">
            <v>|</v>
          </cell>
          <cell r="AA604" t="str">
            <v>|</v>
          </cell>
          <cell r="AB604" t="str">
            <v>----</v>
          </cell>
          <cell r="AC604" t="str">
            <v>-</v>
          </cell>
          <cell r="AD604" t="str">
            <v>-----------------------------</v>
          </cell>
          <cell r="AE604" t="str">
            <v>-</v>
          </cell>
          <cell r="AF604" t="str">
            <v>------</v>
          </cell>
          <cell r="AG604" t="str">
            <v>-</v>
          </cell>
          <cell r="AH604" t="str">
            <v>--------------</v>
          </cell>
          <cell r="AI604" t="str">
            <v>-</v>
          </cell>
          <cell r="AJ604" t="str">
            <v>--------------</v>
          </cell>
          <cell r="AK604" t="str">
            <v>-</v>
          </cell>
          <cell r="AL604" t="str">
            <v>--------------</v>
          </cell>
          <cell r="AM604" t="str">
            <v>-</v>
          </cell>
          <cell r="AN604" t="str">
            <v>-</v>
          </cell>
          <cell r="AO604" t="str">
            <v>-</v>
          </cell>
          <cell r="AP604" t="str">
            <v>-</v>
          </cell>
          <cell r="AQ604" t="str">
            <v>|</v>
          </cell>
        </row>
        <row r="605">
          <cell r="A605" t="str">
            <v>|</v>
          </cell>
          <cell r="B605" t="str">
            <v>----</v>
          </cell>
          <cell r="C605" t="str">
            <v>-</v>
          </cell>
          <cell r="D605" t="str">
            <v>-----------------------------</v>
          </cell>
          <cell r="E605" t="str">
            <v>-</v>
          </cell>
          <cell r="F605" t="str">
            <v>-</v>
          </cell>
          <cell r="G605" t="str">
            <v>-</v>
          </cell>
          <cell r="H605" t="str">
            <v>--------------</v>
          </cell>
          <cell r="I605" t="str">
            <v>-</v>
          </cell>
          <cell r="J605" t="str">
            <v>--------------</v>
          </cell>
          <cell r="K605" t="str">
            <v>-</v>
          </cell>
          <cell r="L605" t="str">
            <v>--------------</v>
          </cell>
          <cell r="M605" t="str">
            <v>-</v>
          </cell>
          <cell r="N605" t="str">
            <v>--------------</v>
          </cell>
          <cell r="O605" t="str">
            <v>-</v>
          </cell>
          <cell r="P605" t="str">
            <v>------------</v>
          </cell>
          <cell r="Q605" t="str">
            <v>-</v>
          </cell>
          <cell r="R605" t="str">
            <v>--------------</v>
          </cell>
          <cell r="S605" t="str">
            <v>-</v>
          </cell>
          <cell r="T605" t="str">
            <v>--------------</v>
          </cell>
          <cell r="U605" t="str">
            <v>|</v>
          </cell>
          <cell r="AA605" t="str">
            <v>|</v>
          </cell>
          <cell r="AC605" t="str">
            <v>|</v>
          </cell>
          <cell r="AE605" t="str">
            <v>|</v>
          </cell>
          <cell r="AG605" t="str">
            <v>|</v>
          </cell>
          <cell r="AI605" t="str">
            <v>|</v>
          </cell>
          <cell r="AJ605" t="str">
            <v>UNITARIO</v>
          </cell>
          <cell r="AK605" t="str">
            <v>|</v>
          </cell>
          <cell r="AM605" t="str">
            <v>|</v>
          </cell>
          <cell r="AN605" t="str">
            <v>R$</v>
          </cell>
          <cell r="AO605" t="str">
            <v>|</v>
          </cell>
          <cell r="AP605" t="str">
            <v>R$ TOTAL</v>
          </cell>
          <cell r="AQ605" t="str">
            <v>|</v>
          </cell>
        </row>
        <row r="606">
          <cell r="A606" t="str">
            <v>|</v>
          </cell>
          <cell r="B606" t="str">
            <v>01</v>
          </cell>
          <cell r="C606" t="str">
            <v>|</v>
          </cell>
          <cell r="D606" t="str">
            <v>SILICATO INORG. ZINCO</v>
          </cell>
          <cell r="E606" t="str">
            <v>|</v>
          </cell>
          <cell r="F606" t="str">
            <v>N-1194</v>
          </cell>
          <cell r="G606" t="str">
            <v>|</v>
          </cell>
          <cell r="H606">
            <v>50</v>
          </cell>
          <cell r="I606" t="str">
            <v>|</v>
          </cell>
          <cell r="J606">
            <v>0</v>
          </cell>
          <cell r="K606" t="str">
            <v>|</v>
          </cell>
          <cell r="L606">
            <v>5.28</v>
          </cell>
          <cell r="M606" t="str">
            <v>|</v>
          </cell>
          <cell r="N606">
            <v>0</v>
          </cell>
          <cell r="O606" t="str">
            <v>|</v>
          </cell>
          <cell r="Q606" t="str">
            <v>|</v>
          </cell>
          <cell r="R606">
            <v>14.471355555555556</v>
          </cell>
          <cell r="S606" t="str">
            <v>|</v>
          </cell>
          <cell r="T606">
            <v>0</v>
          </cell>
          <cell r="U606" t="str">
            <v>|</v>
          </cell>
          <cell r="AA606" t="str">
            <v>|</v>
          </cell>
          <cell r="AB606" t="str">
            <v>ITEM</v>
          </cell>
          <cell r="AC606" t="str">
            <v>|</v>
          </cell>
          <cell r="AD606" t="str">
            <v>DESCRICAO</v>
          </cell>
          <cell r="AE606" t="str">
            <v>|</v>
          </cell>
          <cell r="AF606" t="str">
            <v xml:space="preserve"> UNID.</v>
          </cell>
          <cell r="AG606" t="str">
            <v>|</v>
          </cell>
          <cell r="AH606" t="str">
            <v>QUANTIDADE</v>
          </cell>
          <cell r="AI606" t="str">
            <v>|</v>
          </cell>
          <cell r="AJ606" t="str">
            <v>R$ / UN.</v>
          </cell>
          <cell r="AK606" t="str">
            <v>|</v>
          </cell>
          <cell r="AL606" t="str">
            <v>MESES</v>
          </cell>
          <cell r="AM606" t="str">
            <v>|</v>
          </cell>
          <cell r="AN606" t="str">
            <v>TOTAL</v>
          </cell>
          <cell r="AO606" t="str">
            <v>|</v>
          </cell>
          <cell r="AP606" t="str">
            <v>ITEM</v>
          </cell>
          <cell r="AQ606" t="str">
            <v>|</v>
          </cell>
        </row>
        <row r="607">
          <cell r="A607" t="str">
            <v>|</v>
          </cell>
          <cell r="B607" t="str">
            <v>02</v>
          </cell>
          <cell r="C607" t="str">
            <v>|</v>
          </cell>
          <cell r="D607" t="str">
            <v>EPOXI ALTA ESPESSURA</v>
          </cell>
          <cell r="E607" t="str">
            <v>|</v>
          </cell>
          <cell r="F607" t="str">
            <v>N-1195</v>
          </cell>
          <cell r="G607" t="str">
            <v>|</v>
          </cell>
          <cell r="H607">
            <v>120</v>
          </cell>
          <cell r="I607" t="str">
            <v>|</v>
          </cell>
          <cell r="J607">
            <v>0</v>
          </cell>
          <cell r="K607" t="str">
            <v>|</v>
          </cell>
          <cell r="L607">
            <v>3.5</v>
          </cell>
          <cell r="M607" t="str">
            <v>|</v>
          </cell>
          <cell r="N607">
            <v>0</v>
          </cell>
          <cell r="O607" t="str">
            <v>|</v>
          </cell>
          <cell r="P607">
            <v>0.05</v>
          </cell>
          <cell r="Q607" t="str">
            <v>|</v>
          </cell>
          <cell r="R607">
            <v>8.875</v>
          </cell>
          <cell r="S607" t="str">
            <v>|</v>
          </cell>
          <cell r="T607">
            <v>0</v>
          </cell>
          <cell r="U607" t="str">
            <v>|</v>
          </cell>
          <cell r="AA607" t="str">
            <v>|</v>
          </cell>
          <cell r="AB607" t="str">
            <v>----</v>
          </cell>
          <cell r="AC607" t="str">
            <v>-</v>
          </cell>
          <cell r="AD607" t="str">
            <v>-----------------------------</v>
          </cell>
          <cell r="AE607" t="str">
            <v>-</v>
          </cell>
          <cell r="AF607" t="str">
            <v>------</v>
          </cell>
          <cell r="AG607" t="str">
            <v>-</v>
          </cell>
          <cell r="AH607" t="str">
            <v>--------------</v>
          </cell>
          <cell r="AI607" t="str">
            <v>-</v>
          </cell>
          <cell r="AJ607" t="str">
            <v>--------------</v>
          </cell>
          <cell r="AK607" t="str">
            <v>-</v>
          </cell>
          <cell r="AL607" t="str">
            <v>--------------</v>
          </cell>
          <cell r="AM607" t="str">
            <v>-</v>
          </cell>
          <cell r="AN607" t="str">
            <v>--------------</v>
          </cell>
          <cell r="AO607" t="str">
            <v>-</v>
          </cell>
          <cell r="AP607" t="str">
            <v>-</v>
          </cell>
          <cell r="AQ607" t="str">
            <v>|</v>
          </cell>
        </row>
        <row r="608">
          <cell r="A608" t="str">
            <v>|</v>
          </cell>
          <cell r="B608" t="str">
            <v>03</v>
          </cell>
          <cell r="C608" t="str">
            <v>|</v>
          </cell>
          <cell r="D608" t="str">
            <v>EPOXI S/ SOLV. POLIAMINA</v>
          </cell>
          <cell r="E608" t="str">
            <v>|</v>
          </cell>
          <cell r="F608" t="str">
            <v>N-1196</v>
          </cell>
          <cell r="G608" t="str">
            <v>|</v>
          </cell>
          <cell r="H608">
            <v>200</v>
          </cell>
          <cell r="I608" t="str">
            <v>|</v>
          </cell>
          <cell r="J608">
            <v>0</v>
          </cell>
          <cell r="K608" t="str">
            <v>|</v>
          </cell>
          <cell r="L608">
            <v>3.3249999999999997</v>
          </cell>
          <cell r="M608" t="str">
            <v>|</v>
          </cell>
          <cell r="N608">
            <v>0</v>
          </cell>
          <cell r="O608" t="str">
            <v>|</v>
          </cell>
          <cell r="P608">
            <v>0.05</v>
          </cell>
          <cell r="Q608" t="str">
            <v>|</v>
          </cell>
          <cell r="R608">
            <v>11.336111111111112</v>
          </cell>
          <cell r="S608" t="str">
            <v>|</v>
          </cell>
          <cell r="T608">
            <v>0</v>
          </cell>
          <cell r="U608" t="str">
            <v>|</v>
          </cell>
          <cell r="AA608" t="str">
            <v>|</v>
          </cell>
          <cell r="AB608" t="str">
            <v>01</v>
          </cell>
          <cell r="AC608" t="str">
            <v>|</v>
          </cell>
          <cell r="AD608" t="str">
            <v>MAO DE OBRA DIRETA:</v>
          </cell>
          <cell r="AE608" t="str">
            <v>|</v>
          </cell>
          <cell r="AG608" t="str">
            <v>|</v>
          </cell>
          <cell r="AI608" t="str">
            <v>|</v>
          </cell>
          <cell r="AK608" t="str">
            <v>|</v>
          </cell>
          <cell r="AM608" t="str">
            <v>|</v>
          </cell>
          <cell r="AO608" t="str">
            <v>|</v>
          </cell>
          <cell r="AP608">
            <v>0</v>
          </cell>
          <cell r="AQ608" t="str">
            <v>|</v>
          </cell>
        </row>
        <row r="609">
          <cell r="A609" t="str">
            <v>|</v>
          </cell>
          <cell r="B609" t="str">
            <v>04</v>
          </cell>
          <cell r="C609" t="str">
            <v>|</v>
          </cell>
          <cell r="D609" t="str">
            <v>ACRILICA BCO/AM/PR/AZ/VD</v>
          </cell>
          <cell r="E609" t="str">
            <v>|</v>
          </cell>
          <cell r="F609" t="str">
            <v>N-1197</v>
          </cell>
          <cell r="G609" t="str">
            <v>|</v>
          </cell>
          <cell r="H609">
            <v>20</v>
          </cell>
          <cell r="I609" t="str">
            <v>|</v>
          </cell>
          <cell r="J609">
            <v>0</v>
          </cell>
          <cell r="K609" t="str">
            <v>|</v>
          </cell>
          <cell r="L609">
            <v>10.5</v>
          </cell>
          <cell r="M609" t="str">
            <v>|</v>
          </cell>
          <cell r="N609">
            <v>0</v>
          </cell>
          <cell r="O609" t="str">
            <v>|</v>
          </cell>
          <cell r="P609">
            <v>7.0000000000000007E-2</v>
          </cell>
          <cell r="Q609" t="str">
            <v>|</v>
          </cell>
          <cell r="R609">
            <v>5.927777777777778</v>
          </cell>
          <cell r="S609" t="str">
            <v>|</v>
          </cell>
          <cell r="T609">
            <v>0</v>
          </cell>
          <cell r="U609" t="str">
            <v>|</v>
          </cell>
          <cell r="AA609" t="str">
            <v>|</v>
          </cell>
          <cell r="AB609" t="str">
            <v>02</v>
          </cell>
          <cell r="AC609" t="str">
            <v>|</v>
          </cell>
          <cell r="AD609" t="str">
            <v xml:space="preserve">CHEFE DE EQUIPE   </v>
          </cell>
          <cell r="AE609" t="str">
            <v>|</v>
          </cell>
          <cell r="AF609" t="str">
            <v>H/mes</v>
          </cell>
          <cell r="AG609" t="str">
            <v>|</v>
          </cell>
          <cell r="AH609">
            <v>0</v>
          </cell>
          <cell r="AI609" t="str">
            <v>|</v>
          </cell>
          <cell r="AJ609">
            <v>1540</v>
          </cell>
          <cell r="AK609" t="str">
            <v>|</v>
          </cell>
          <cell r="AL609">
            <v>0</v>
          </cell>
          <cell r="AM609" t="str">
            <v>|</v>
          </cell>
          <cell r="AN609">
            <v>0</v>
          </cell>
          <cell r="AO609" t="str">
            <v>|</v>
          </cell>
          <cell r="AP609" t="str">
            <v>-</v>
          </cell>
          <cell r="AQ609" t="str">
            <v>|</v>
          </cell>
        </row>
        <row r="610">
          <cell r="A610" t="str">
            <v>|</v>
          </cell>
          <cell r="B610" t="str">
            <v>05</v>
          </cell>
          <cell r="C610" t="str">
            <v>|</v>
          </cell>
          <cell r="D610" t="str">
            <v>EPOXI PARA ACABAMENTO</v>
          </cell>
          <cell r="E610" t="str">
            <v>|</v>
          </cell>
          <cell r="F610" t="str">
            <v>N-1198</v>
          </cell>
          <cell r="G610" t="str">
            <v>|</v>
          </cell>
          <cell r="H610">
            <v>30</v>
          </cell>
          <cell r="I610" t="str">
            <v>|</v>
          </cell>
          <cell r="J610">
            <v>0</v>
          </cell>
          <cell r="K610" t="str">
            <v>|</v>
          </cell>
          <cell r="L610">
            <v>9.3333333333333321</v>
          </cell>
          <cell r="M610" t="str">
            <v>|</v>
          </cell>
          <cell r="N610">
            <v>0</v>
          </cell>
          <cell r="O610" t="str">
            <v>|</v>
          </cell>
          <cell r="P610">
            <v>0.05</v>
          </cell>
          <cell r="Q610" t="str">
            <v>|</v>
          </cell>
          <cell r="R610">
            <v>7.9944444444444445</v>
          </cell>
          <cell r="S610" t="str">
            <v>|</v>
          </cell>
          <cell r="T610">
            <v>0</v>
          </cell>
          <cell r="U610" t="str">
            <v>|</v>
          </cell>
          <cell r="AA610" t="str">
            <v>|</v>
          </cell>
          <cell r="AB610" t="str">
            <v>03</v>
          </cell>
          <cell r="AC610" t="str">
            <v>|</v>
          </cell>
          <cell r="AD610" t="str">
            <v xml:space="preserve">          JATISTA</v>
          </cell>
          <cell r="AE610" t="str">
            <v>|</v>
          </cell>
          <cell r="AF610" t="str">
            <v>H/mes</v>
          </cell>
          <cell r="AG610" t="str">
            <v>|</v>
          </cell>
          <cell r="AH610">
            <v>0</v>
          </cell>
          <cell r="AI610" t="str">
            <v>|</v>
          </cell>
          <cell r="AJ610">
            <v>418</v>
          </cell>
          <cell r="AK610" t="str">
            <v>|</v>
          </cell>
          <cell r="AL610">
            <v>0</v>
          </cell>
          <cell r="AM610" t="str">
            <v>|</v>
          </cell>
          <cell r="AN610">
            <v>0</v>
          </cell>
          <cell r="AO610" t="str">
            <v>|</v>
          </cell>
          <cell r="AQ610" t="str">
            <v>|</v>
          </cell>
        </row>
        <row r="611">
          <cell r="A611" t="str">
            <v>|</v>
          </cell>
          <cell r="B611" t="str">
            <v>06</v>
          </cell>
          <cell r="C611" t="str">
            <v>|</v>
          </cell>
          <cell r="D611" t="str">
            <v>ANTIINCRUSTANTE (OX. CUPROSO)</v>
          </cell>
          <cell r="E611" t="str">
            <v>|</v>
          </cell>
          <cell r="F611" t="str">
            <v>N-1199</v>
          </cell>
          <cell r="G611" t="str">
            <v>|</v>
          </cell>
          <cell r="H611">
            <v>50</v>
          </cell>
          <cell r="I611" t="str">
            <v>|</v>
          </cell>
          <cell r="J611">
            <v>0</v>
          </cell>
          <cell r="K611" t="str">
            <v>|</v>
          </cell>
          <cell r="L611">
            <v>8.4</v>
          </cell>
          <cell r="M611" t="str">
            <v>|</v>
          </cell>
          <cell r="N611">
            <v>0</v>
          </cell>
          <cell r="O611" t="str">
            <v>|</v>
          </cell>
          <cell r="P611">
            <v>0.05</v>
          </cell>
          <cell r="Q611" t="str">
            <v>|</v>
          </cell>
          <cell r="R611">
            <v>15.180000000000001</v>
          </cell>
          <cell r="S611" t="str">
            <v>|</v>
          </cell>
          <cell r="T611">
            <v>0</v>
          </cell>
          <cell r="U611" t="str">
            <v>|</v>
          </cell>
          <cell r="AA611" t="str">
            <v>|</v>
          </cell>
          <cell r="AB611" t="str">
            <v>04</v>
          </cell>
          <cell r="AC611" t="str">
            <v>|</v>
          </cell>
          <cell r="AD611" t="str">
            <v xml:space="preserve">          OPERADOR JATO</v>
          </cell>
          <cell r="AE611" t="str">
            <v>|</v>
          </cell>
          <cell r="AF611" t="str">
            <v>H/mes</v>
          </cell>
          <cell r="AG611" t="str">
            <v>|</v>
          </cell>
          <cell r="AH611">
            <v>0</v>
          </cell>
          <cell r="AI611" t="str">
            <v>|</v>
          </cell>
          <cell r="AJ611">
            <v>347.6</v>
          </cell>
          <cell r="AK611" t="str">
            <v>|</v>
          </cell>
          <cell r="AL611">
            <v>0</v>
          </cell>
          <cell r="AM611" t="str">
            <v>|</v>
          </cell>
          <cell r="AN611">
            <v>0</v>
          </cell>
          <cell r="AO611" t="str">
            <v>|</v>
          </cell>
          <cell r="AQ611" t="str">
            <v>|</v>
          </cell>
        </row>
        <row r="612">
          <cell r="A612" t="str">
            <v>|</v>
          </cell>
          <cell r="B612" t="str">
            <v>07</v>
          </cell>
          <cell r="C612" t="str">
            <v>|</v>
          </cell>
          <cell r="D612" t="str">
            <v>EPOXI OXIDO DE FERRO</v>
          </cell>
          <cell r="E612" t="str">
            <v>|</v>
          </cell>
          <cell r="F612" t="str">
            <v>N-1202</v>
          </cell>
          <cell r="G612" t="str">
            <v>|</v>
          </cell>
          <cell r="H612">
            <v>35</v>
          </cell>
          <cell r="I612" t="str">
            <v>|</v>
          </cell>
          <cell r="J612">
            <v>0</v>
          </cell>
          <cell r="K612" t="str">
            <v>|</v>
          </cell>
          <cell r="L612">
            <v>5.9999999999999991</v>
          </cell>
          <cell r="M612" t="str">
            <v>|</v>
          </cell>
          <cell r="N612">
            <v>0</v>
          </cell>
          <cell r="O612" t="str">
            <v>|</v>
          </cell>
          <cell r="P612">
            <v>0.05</v>
          </cell>
          <cell r="Q612" t="str">
            <v>|</v>
          </cell>
          <cell r="R612">
            <v>5.8915388888888902</v>
          </cell>
          <cell r="S612" t="str">
            <v>|</v>
          </cell>
          <cell r="T612">
            <v>0</v>
          </cell>
          <cell r="U612" t="str">
            <v>|</v>
          </cell>
          <cell r="AA612" t="str">
            <v>|</v>
          </cell>
          <cell r="AB612" t="str">
            <v>05</v>
          </cell>
          <cell r="AC612" t="str">
            <v>|</v>
          </cell>
          <cell r="AD612" t="str">
            <v xml:space="preserve">          AJUDANTE</v>
          </cell>
          <cell r="AE612" t="str">
            <v>|</v>
          </cell>
          <cell r="AF612" t="str">
            <v>H/mes</v>
          </cell>
          <cell r="AG612" t="str">
            <v>|</v>
          </cell>
          <cell r="AH612">
            <v>0</v>
          </cell>
          <cell r="AI612" t="str">
            <v>|</v>
          </cell>
          <cell r="AJ612">
            <v>550</v>
          </cell>
          <cell r="AK612" t="str">
            <v>|</v>
          </cell>
          <cell r="AL612">
            <v>0</v>
          </cell>
          <cell r="AM612" t="str">
            <v>|</v>
          </cell>
          <cell r="AN612">
            <v>0</v>
          </cell>
          <cell r="AO612" t="str">
            <v>|</v>
          </cell>
          <cell r="AQ612" t="str">
            <v>|</v>
          </cell>
        </row>
        <row r="613">
          <cell r="A613" t="str">
            <v>|</v>
          </cell>
          <cell r="B613" t="str">
            <v>08</v>
          </cell>
          <cell r="C613" t="str">
            <v>|</v>
          </cell>
          <cell r="D613" t="str">
            <v>ESMALTE ALCATRAO DE HULHA</v>
          </cell>
          <cell r="E613" t="str">
            <v>|</v>
          </cell>
          <cell r="F613" t="str">
            <v>N-1207</v>
          </cell>
          <cell r="G613" t="str">
            <v>|</v>
          </cell>
          <cell r="I613" t="str">
            <v>|</v>
          </cell>
          <cell r="J613">
            <v>0</v>
          </cell>
          <cell r="K613" t="str">
            <v>|</v>
          </cell>
          <cell r="M613" t="str">
            <v>|</v>
          </cell>
          <cell r="N613">
            <v>0</v>
          </cell>
          <cell r="O613" t="str">
            <v>|</v>
          </cell>
          <cell r="Q613" t="str">
            <v>|</v>
          </cell>
          <cell r="S613" t="str">
            <v>|</v>
          </cell>
          <cell r="T613">
            <v>0</v>
          </cell>
          <cell r="U613" t="str">
            <v>|</v>
          </cell>
          <cell r="AA613" t="str">
            <v>|</v>
          </cell>
          <cell r="AB613" t="str">
            <v>06</v>
          </cell>
          <cell r="AC613" t="str">
            <v>|</v>
          </cell>
          <cell r="AE613" t="str">
            <v>|</v>
          </cell>
          <cell r="AF613" t="str">
            <v>-</v>
          </cell>
          <cell r="AG613" t="str">
            <v>-</v>
          </cell>
          <cell r="AH613" t="str">
            <v>-</v>
          </cell>
          <cell r="AI613" t="str">
            <v>|</v>
          </cell>
          <cell r="AK613" t="str">
            <v>|</v>
          </cell>
          <cell r="AM613" t="str">
            <v>|</v>
          </cell>
          <cell r="AO613" t="str">
            <v>|</v>
          </cell>
          <cell r="AQ613" t="str">
            <v>|</v>
          </cell>
        </row>
        <row r="614">
          <cell r="A614" t="str">
            <v>|</v>
          </cell>
          <cell r="B614" t="str">
            <v>09</v>
          </cell>
          <cell r="C614" t="str">
            <v>|</v>
          </cell>
          <cell r="D614" t="str">
            <v>EPOXI ZARCAO OX. FE. ALTA ESP.</v>
          </cell>
          <cell r="E614" t="str">
            <v>|</v>
          </cell>
          <cell r="F614" t="str">
            <v>N-1211</v>
          </cell>
          <cell r="G614" t="str">
            <v>|</v>
          </cell>
          <cell r="H614">
            <v>120</v>
          </cell>
          <cell r="I614" t="str">
            <v>|</v>
          </cell>
          <cell r="J614">
            <v>0</v>
          </cell>
          <cell r="K614" t="str">
            <v>|</v>
          </cell>
          <cell r="L614">
            <v>3</v>
          </cell>
          <cell r="M614" t="str">
            <v>|</v>
          </cell>
          <cell r="N614">
            <v>0</v>
          </cell>
          <cell r="O614" t="str">
            <v>|</v>
          </cell>
          <cell r="P614">
            <v>0.05</v>
          </cell>
          <cell r="Q614" t="str">
            <v>|</v>
          </cell>
          <cell r="R614">
            <v>7.0769722222222233</v>
          </cell>
          <cell r="S614" t="str">
            <v>|</v>
          </cell>
          <cell r="T614">
            <v>0</v>
          </cell>
          <cell r="U614" t="str">
            <v>|</v>
          </cell>
          <cell r="AA614" t="str">
            <v>|</v>
          </cell>
          <cell r="AB614" t="str">
            <v>07</v>
          </cell>
          <cell r="AC614" t="str">
            <v>|</v>
          </cell>
          <cell r="AD614" t="str">
            <v xml:space="preserve">                    TOTAL M.O.D.</v>
          </cell>
          <cell r="AG614" t="str">
            <v>|</v>
          </cell>
          <cell r="AH614">
            <v>0</v>
          </cell>
          <cell r="AI614" t="str">
            <v>|</v>
          </cell>
          <cell r="AK614" t="str">
            <v>|</v>
          </cell>
          <cell r="AM614" t="str">
            <v>|</v>
          </cell>
          <cell r="AO614" t="str">
            <v>|</v>
          </cell>
          <cell r="AQ614" t="str">
            <v>|</v>
          </cell>
        </row>
        <row r="615">
          <cell r="A615" t="str">
            <v>|</v>
          </cell>
          <cell r="B615" t="str">
            <v>10</v>
          </cell>
          <cell r="C615" t="str">
            <v>|</v>
          </cell>
          <cell r="D615" t="str">
            <v>ZARCAO ALQUIDICO</v>
          </cell>
          <cell r="E615" t="str">
            <v>|</v>
          </cell>
          <cell r="F615" t="str">
            <v>N-1228I</v>
          </cell>
          <cell r="G615" t="str">
            <v>|</v>
          </cell>
          <cell r="H615">
            <v>35</v>
          </cell>
          <cell r="I615" t="str">
            <v>|</v>
          </cell>
          <cell r="J615">
            <v>0</v>
          </cell>
          <cell r="K615" t="str">
            <v>|</v>
          </cell>
          <cell r="L615">
            <v>10.285714285714285</v>
          </cell>
          <cell r="M615" t="str">
            <v>|</v>
          </cell>
          <cell r="N615">
            <v>0</v>
          </cell>
          <cell r="O615" t="str">
            <v>|</v>
          </cell>
          <cell r="P615">
            <v>7.0000000000000007E-2</v>
          </cell>
          <cell r="Q615" t="str">
            <v>|</v>
          </cell>
          <cell r="R615">
            <v>10.572222222222223</v>
          </cell>
          <cell r="S615" t="str">
            <v>|</v>
          </cell>
          <cell r="T615">
            <v>0</v>
          </cell>
          <cell r="U615" t="str">
            <v>|</v>
          </cell>
          <cell r="AA615" t="str">
            <v>|</v>
          </cell>
          <cell r="AB615" t="str">
            <v>08</v>
          </cell>
          <cell r="AC615" t="str">
            <v>|</v>
          </cell>
          <cell r="AD615" t="str">
            <v>-----------------------------</v>
          </cell>
          <cell r="AE615" t="str">
            <v>-</v>
          </cell>
          <cell r="AF615" t="str">
            <v>------</v>
          </cell>
          <cell r="AG615" t="str">
            <v>-</v>
          </cell>
          <cell r="AH615" t="str">
            <v>--------------</v>
          </cell>
          <cell r="AI615" t="str">
            <v>-</v>
          </cell>
          <cell r="AJ615" t="str">
            <v>--------------</v>
          </cell>
          <cell r="AK615" t="str">
            <v>-</v>
          </cell>
          <cell r="AL615" t="str">
            <v>--------------</v>
          </cell>
          <cell r="AM615" t="str">
            <v>-</v>
          </cell>
          <cell r="AN615" t="str">
            <v>-</v>
          </cell>
          <cell r="AO615" t="str">
            <v>-</v>
          </cell>
          <cell r="AP615" t="str">
            <v>-</v>
          </cell>
          <cell r="AQ615" t="str">
            <v>|</v>
          </cell>
        </row>
        <row r="616">
          <cell r="A616" t="str">
            <v>|</v>
          </cell>
          <cell r="B616" t="str">
            <v>11</v>
          </cell>
          <cell r="C616" t="str">
            <v>|</v>
          </cell>
          <cell r="D616" t="str">
            <v>ZARCAO ALQUIDICO</v>
          </cell>
          <cell r="E616" t="str">
            <v>|</v>
          </cell>
          <cell r="F616" t="str">
            <v>N-1228II</v>
          </cell>
          <cell r="G616" t="str">
            <v>|</v>
          </cell>
          <cell r="H616">
            <v>30</v>
          </cell>
          <cell r="I616" t="str">
            <v>|</v>
          </cell>
          <cell r="J616">
            <v>0</v>
          </cell>
          <cell r="K616" t="str">
            <v>|</v>
          </cell>
          <cell r="L616">
            <v>9.7999999999999989</v>
          </cell>
          <cell r="M616" t="str">
            <v>|</v>
          </cell>
          <cell r="N616">
            <v>0</v>
          </cell>
          <cell r="O616" t="str">
            <v>|</v>
          </cell>
          <cell r="P616">
            <v>7.0000000000000007E-2</v>
          </cell>
          <cell r="Q616" t="str">
            <v>|</v>
          </cell>
          <cell r="R616">
            <v>10.572222222222223</v>
          </cell>
          <cell r="S616" t="str">
            <v>|</v>
          </cell>
          <cell r="T616">
            <v>0</v>
          </cell>
          <cell r="U616" t="str">
            <v>|</v>
          </cell>
          <cell r="AA616" t="str">
            <v>|</v>
          </cell>
          <cell r="AB616" t="str">
            <v>11</v>
          </cell>
          <cell r="AC616" t="str">
            <v>|</v>
          </cell>
          <cell r="AD616" t="str">
            <v>E.P.I'S :</v>
          </cell>
          <cell r="AE616" t="str">
            <v>|</v>
          </cell>
          <cell r="AG616" t="str">
            <v>|</v>
          </cell>
          <cell r="AH616" t="str">
            <v>DURAB.(meses)</v>
          </cell>
          <cell r="AI616" t="str">
            <v>|</v>
          </cell>
          <cell r="AJ616" t="str">
            <v>QTDADE</v>
          </cell>
          <cell r="AK616" t="str">
            <v>|</v>
          </cell>
          <cell r="AL616" t="str">
            <v>R$/UN</v>
          </cell>
          <cell r="AM616" t="str">
            <v>|</v>
          </cell>
          <cell r="AO616" t="str">
            <v>|</v>
          </cell>
          <cell r="AP616">
            <v>0</v>
          </cell>
          <cell r="AQ616" t="str">
            <v>|</v>
          </cell>
        </row>
        <row r="617">
          <cell r="A617" t="str">
            <v>|</v>
          </cell>
          <cell r="B617" t="str">
            <v>12</v>
          </cell>
          <cell r="C617" t="str">
            <v>|</v>
          </cell>
          <cell r="D617" t="str">
            <v>ESMALTE SINTETICO SEMIBRILHO</v>
          </cell>
          <cell r="E617" t="str">
            <v>|</v>
          </cell>
          <cell r="F617" t="str">
            <v>N-1232</v>
          </cell>
          <cell r="G617" t="str">
            <v>|</v>
          </cell>
          <cell r="H617">
            <v>25</v>
          </cell>
          <cell r="I617" t="str">
            <v>|</v>
          </cell>
          <cell r="J617">
            <v>0</v>
          </cell>
          <cell r="K617" t="str">
            <v>|</v>
          </cell>
          <cell r="L617">
            <v>11.2</v>
          </cell>
          <cell r="M617" t="str">
            <v>|</v>
          </cell>
          <cell r="N617">
            <v>0</v>
          </cell>
          <cell r="O617" t="str">
            <v>|</v>
          </cell>
          <cell r="P617">
            <v>7.0000000000000007E-2</v>
          </cell>
          <cell r="Q617" t="str">
            <v>|</v>
          </cell>
          <cell r="R617">
            <v>4.8583333333333325</v>
          </cell>
          <cell r="S617" t="str">
            <v>|</v>
          </cell>
          <cell r="T617">
            <v>0</v>
          </cell>
          <cell r="U617" t="str">
            <v>|</v>
          </cell>
          <cell r="AA617" t="str">
            <v>|</v>
          </cell>
          <cell r="AB617" t="str">
            <v>12</v>
          </cell>
          <cell r="AC617" t="str">
            <v>|</v>
          </cell>
          <cell r="AE617" t="str">
            <v>|</v>
          </cell>
          <cell r="AG617" t="str">
            <v>|</v>
          </cell>
          <cell r="AH617" t="str">
            <v>--------------</v>
          </cell>
          <cell r="AI617" t="str">
            <v>|</v>
          </cell>
          <cell r="AJ617" t="str">
            <v>-</v>
          </cell>
          <cell r="AK617" t="str">
            <v>|</v>
          </cell>
          <cell r="AL617" t="str">
            <v>-</v>
          </cell>
          <cell r="AM617" t="str">
            <v>|</v>
          </cell>
          <cell r="AO617" t="str">
            <v>|</v>
          </cell>
          <cell r="AP617" t="str">
            <v>-</v>
          </cell>
          <cell r="AQ617" t="str">
            <v>|</v>
          </cell>
        </row>
        <row r="618">
          <cell r="A618" t="str">
            <v>|</v>
          </cell>
          <cell r="B618" t="str">
            <v>13</v>
          </cell>
          <cell r="C618" t="str">
            <v>|</v>
          </cell>
          <cell r="D618" t="str">
            <v>FUNDO SINTETICO</v>
          </cell>
          <cell r="E618" t="str">
            <v>|</v>
          </cell>
          <cell r="F618" t="str">
            <v>N-1233</v>
          </cell>
          <cell r="G618" t="str">
            <v>|</v>
          </cell>
          <cell r="H618">
            <v>30</v>
          </cell>
          <cell r="I618" t="str">
            <v>|</v>
          </cell>
          <cell r="J618">
            <v>0</v>
          </cell>
          <cell r="K618" t="str">
            <v>|</v>
          </cell>
          <cell r="L618">
            <v>12</v>
          </cell>
          <cell r="M618" t="str">
            <v>|</v>
          </cell>
          <cell r="N618">
            <v>0</v>
          </cell>
          <cell r="O618" t="str">
            <v>|</v>
          </cell>
          <cell r="P618">
            <v>7.0000000000000007E-2</v>
          </cell>
          <cell r="Q618" t="str">
            <v>|</v>
          </cell>
          <cell r="R618">
            <v>4.9555000000000007</v>
          </cell>
          <cell r="S618" t="str">
            <v>|</v>
          </cell>
          <cell r="T618">
            <v>0</v>
          </cell>
          <cell r="U618" t="str">
            <v>|</v>
          </cell>
          <cell r="AA618" t="str">
            <v>|</v>
          </cell>
          <cell r="AB618" t="str">
            <v>13</v>
          </cell>
          <cell r="AC618" t="str">
            <v>|</v>
          </cell>
          <cell r="AD618" t="str">
            <v xml:space="preserve">     CAPACETE PROTECAO</v>
          </cell>
          <cell r="AE618" t="str">
            <v>|</v>
          </cell>
          <cell r="AF618" t="str">
            <v>pcs.</v>
          </cell>
          <cell r="AG618" t="str">
            <v>|</v>
          </cell>
          <cell r="AH618">
            <v>6</v>
          </cell>
          <cell r="AI618" t="str">
            <v>|</v>
          </cell>
          <cell r="AJ618">
            <v>0</v>
          </cell>
          <cell r="AK618" t="str">
            <v>|</v>
          </cell>
          <cell r="AL618">
            <v>11</v>
          </cell>
          <cell r="AM618" t="str">
            <v>|</v>
          </cell>
          <cell r="AN618">
            <v>0</v>
          </cell>
          <cell r="AO618" t="str">
            <v>|</v>
          </cell>
          <cell r="AQ618" t="str">
            <v>|</v>
          </cell>
        </row>
        <row r="619">
          <cell r="A619" t="str">
            <v>|</v>
          </cell>
          <cell r="B619" t="str">
            <v>14</v>
          </cell>
          <cell r="C619" t="str">
            <v>|</v>
          </cell>
          <cell r="D619" t="str">
            <v>ALUMINIO FENOLICA 2 COMP.</v>
          </cell>
          <cell r="E619" t="str">
            <v>|</v>
          </cell>
          <cell r="F619" t="str">
            <v>N-1259</v>
          </cell>
          <cell r="G619" t="str">
            <v>|</v>
          </cell>
          <cell r="H619">
            <v>25</v>
          </cell>
          <cell r="I619" t="str">
            <v>|</v>
          </cell>
          <cell r="J619">
            <v>0</v>
          </cell>
          <cell r="K619" t="str">
            <v>|</v>
          </cell>
          <cell r="L619">
            <v>14</v>
          </cell>
          <cell r="M619" t="str">
            <v>|</v>
          </cell>
          <cell r="N619">
            <v>0</v>
          </cell>
          <cell r="O619" t="str">
            <v>|</v>
          </cell>
          <cell r="P619">
            <v>7.0000000000000007E-2</v>
          </cell>
          <cell r="Q619" t="str">
            <v>|</v>
          </cell>
          <cell r="R619">
            <v>9.4888888888888872</v>
          </cell>
          <cell r="S619" t="str">
            <v>|</v>
          </cell>
          <cell r="T619">
            <v>0</v>
          </cell>
          <cell r="U619" t="str">
            <v>|</v>
          </cell>
          <cell r="AA619" t="str">
            <v>|</v>
          </cell>
          <cell r="AB619" t="str">
            <v>14</v>
          </cell>
          <cell r="AC619" t="str">
            <v>|</v>
          </cell>
          <cell r="AD619" t="str">
            <v xml:space="preserve">     MACACAO          </v>
          </cell>
          <cell r="AE619" t="str">
            <v>|</v>
          </cell>
          <cell r="AF619" t="str">
            <v>pcs.</v>
          </cell>
          <cell r="AG619" t="str">
            <v>|</v>
          </cell>
          <cell r="AH619">
            <v>3</v>
          </cell>
          <cell r="AI619" t="str">
            <v>|</v>
          </cell>
          <cell r="AJ619">
            <v>0</v>
          </cell>
          <cell r="AK619" t="str">
            <v>|</v>
          </cell>
          <cell r="AL619">
            <v>42</v>
          </cell>
          <cell r="AM619" t="str">
            <v>|</v>
          </cell>
          <cell r="AN619">
            <v>0</v>
          </cell>
          <cell r="AO619" t="str">
            <v>|</v>
          </cell>
          <cell r="AQ619" t="str">
            <v>|</v>
          </cell>
        </row>
        <row r="620">
          <cell r="A620" t="str">
            <v>|</v>
          </cell>
          <cell r="B620" t="str">
            <v>15</v>
          </cell>
          <cell r="C620" t="str">
            <v>|</v>
          </cell>
          <cell r="D620" t="str">
            <v>CROM. ZINCO+POLIVINILBUTIRAL</v>
          </cell>
          <cell r="E620" t="str">
            <v>|</v>
          </cell>
          <cell r="F620" t="str">
            <v>N-1261</v>
          </cell>
          <cell r="G620" t="str">
            <v>|</v>
          </cell>
          <cell r="H620">
            <v>10</v>
          </cell>
          <cell r="I620" t="str">
            <v>|</v>
          </cell>
          <cell r="J620">
            <v>0</v>
          </cell>
          <cell r="K620" t="str">
            <v>|</v>
          </cell>
          <cell r="L620">
            <v>5.0999999999999996</v>
          </cell>
          <cell r="M620" t="str">
            <v>|</v>
          </cell>
          <cell r="N620">
            <v>0</v>
          </cell>
          <cell r="O620" t="str">
            <v>|</v>
          </cell>
          <cell r="P620">
            <v>0.03</v>
          </cell>
          <cell r="Q620" t="str">
            <v>|</v>
          </cell>
          <cell r="R620">
            <v>5.0194444444444448</v>
          </cell>
          <cell r="S620" t="str">
            <v>|</v>
          </cell>
          <cell r="T620">
            <v>0</v>
          </cell>
          <cell r="U620" t="str">
            <v>|</v>
          </cell>
          <cell r="AA620" t="str">
            <v>|</v>
          </cell>
          <cell r="AB620" t="str">
            <v>15</v>
          </cell>
          <cell r="AC620" t="str">
            <v>|</v>
          </cell>
          <cell r="AD620" t="str">
            <v xml:space="preserve">     BOTA DE SEGURANCA</v>
          </cell>
          <cell r="AE620" t="str">
            <v>|</v>
          </cell>
          <cell r="AF620" t="str">
            <v>pcs.</v>
          </cell>
          <cell r="AG620" t="str">
            <v>|</v>
          </cell>
          <cell r="AH620">
            <v>3</v>
          </cell>
          <cell r="AI620" t="str">
            <v>|</v>
          </cell>
          <cell r="AJ620">
            <v>0</v>
          </cell>
          <cell r="AK620" t="str">
            <v>|</v>
          </cell>
          <cell r="AL620">
            <v>35</v>
          </cell>
          <cell r="AM620" t="str">
            <v>|</v>
          </cell>
          <cell r="AN620">
            <v>0</v>
          </cell>
          <cell r="AO620" t="str">
            <v>|</v>
          </cell>
          <cell r="AQ620" t="str">
            <v>|</v>
          </cell>
        </row>
        <row r="621">
          <cell r="A621" t="str">
            <v>|</v>
          </cell>
          <cell r="B621" t="str">
            <v>16</v>
          </cell>
          <cell r="C621" t="str">
            <v>|</v>
          </cell>
          <cell r="D621" t="str">
            <v xml:space="preserve">EPOX ALCATRAO HULHA POLIAMIDA </v>
          </cell>
          <cell r="E621" t="str">
            <v>|</v>
          </cell>
          <cell r="F621" t="str">
            <v>N-1265</v>
          </cell>
          <cell r="G621" t="str">
            <v>|</v>
          </cell>
          <cell r="H621">
            <v>125</v>
          </cell>
          <cell r="I621" t="str">
            <v>|</v>
          </cell>
          <cell r="J621">
            <v>0</v>
          </cell>
          <cell r="K621" t="str">
            <v>|</v>
          </cell>
          <cell r="L621">
            <v>3.6399999999999997</v>
          </cell>
          <cell r="M621" t="str">
            <v>|</v>
          </cell>
          <cell r="N621">
            <v>0</v>
          </cell>
          <cell r="O621" t="str">
            <v>|</v>
          </cell>
          <cell r="P621">
            <v>0.05</v>
          </cell>
          <cell r="Q621" t="str">
            <v>|</v>
          </cell>
          <cell r="R621">
            <v>7.1111111111111116</v>
          </cell>
          <cell r="S621" t="str">
            <v>|</v>
          </cell>
          <cell r="T621">
            <v>0</v>
          </cell>
          <cell r="U621" t="str">
            <v>|</v>
          </cell>
          <cell r="AA621" t="str">
            <v>|</v>
          </cell>
          <cell r="AB621" t="str">
            <v>16</v>
          </cell>
          <cell r="AC621" t="str">
            <v>|</v>
          </cell>
          <cell r="AD621" t="str">
            <v xml:space="preserve">     OCULOS DE PROTECAO</v>
          </cell>
          <cell r="AE621" t="str">
            <v>|</v>
          </cell>
          <cell r="AF621" t="str">
            <v>pcs.</v>
          </cell>
          <cell r="AG621" t="str">
            <v>|</v>
          </cell>
          <cell r="AH621">
            <v>3</v>
          </cell>
          <cell r="AI621" t="str">
            <v>|</v>
          </cell>
          <cell r="AJ621">
            <v>0</v>
          </cell>
          <cell r="AK621" t="str">
            <v>|</v>
          </cell>
          <cell r="AL621">
            <v>12</v>
          </cell>
          <cell r="AM621" t="str">
            <v>|</v>
          </cell>
          <cell r="AN621">
            <v>0</v>
          </cell>
          <cell r="AO621" t="str">
            <v>|</v>
          </cell>
          <cell r="AQ621" t="str">
            <v>|</v>
          </cell>
        </row>
        <row r="622">
          <cell r="A622" t="str">
            <v>|</v>
          </cell>
          <cell r="B622" t="str">
            <v>17</v>
          </cell>
          <cell r="C622" t="str">
            <v>|</v>
          </cell>
          <cell r="D622" t="str">
            <v>FUNDO EPOXI-PO ZINCO AMIDA</v>
          </cell>
          <cell r="E622" t="str">
            <v>|</v>
          </cell>
          <cell r="F622" t="str">
            <v>N-1277</v>
          </cell>
          <cell r="G622" t="str">
            <v>|</v>
          </cell>
          <cell r="H622">
            <v>60</v>
          </cell>
          <cell r="I622" t="str">
            <v>|</v>
          </cell>
          <cell r="J622">
            <v>0</v>
          </cell>
          <cell r="K622" t="str">
            <v>|</v>
          </cell>
          <cell r="L622">
            <v>5.2</v>
          </cell>
          <cell r="M622" t="str">
            <v>|</v>
          </cell>
          <cell r="N622">
            <v>0</v>
          </cell>
          <cell r="O622" t="str">
            <v>|</v>
          </cell>
          <cell r="P622">
            <v>7.0000000000000007E-2</v>
          </cell>
          <cell r="Q622" t="str">
            <v>|</v>
          </cell>
          <cell r="R622">
            <v>18.610655555555557</v>
          </cell>
          <cell r="S622" t="str">
            <v>|</v>
          </cell>
          <cell r="T622">
            <v>0</v>
          </cell>
          <cell r="U622" t="str">
            <v>|</v>
          </cell>
          <cell r="AA622" t="str">
            <v>|</v>
          </cell>
          <cell r="AB622" t="str">
            <v>17</v>
          </cell>
          <cell r="AC622" t="str">
            <v>|</v>
          </cell>
          <cell r="AD622" t="str">
            <v xml:space="preserve">     CAPACETE JATO C/ BLUSAO</v>
          </cell>
          <cell r="AE622" t="str">
            <v>|</v>
          </cell>
          <cell r="AF622" t="str">
            <v>pcs.</v>
          </cell>
          <cell r="AG622" t="str">
            <v>|</v>
          </cell>
          <cell r="AH622">
            <v>12</v>
          </cell>
          <cell r="AI622" t="str">
            <v>|</v>
          </cell>
          <cell r="AJ622">
            <v>0</v>
          </cell>
          <cell r="AK622" t="str">
            <v>|</v>
          </cell>
          <cell r="AL622">
            <v>98</v>
          </cell>
          <cell r="AM622" t="str">
            <v>|</v>
          </cell>
          <cell r="AN622">
            <v>0</v>
          </cell>
          <cell r="AO622" t="str">
            <v>|</v>
          </cell>
          <cell r="AQ622" t="str">
            <v>|</v>
          </cell>
        </row>
        <row r="623">
          <cell r="A623" t="str">
            <v>|</v>
          </cell>
          <cell r="B623" t="str">
            <v>18</v>
          </cell>
          <cell r="C623" t="str">
            <v>|</v>
          </cell>
          <cell r="D623" t="str">
            <v>BORR.CLORADA ZARCAO -N/SAPON.</v>
          </cell>
          <cell r="E623" t="str">
            <v>|</v>
          </cell>
          <cell r="F623" t="str">
            <v>N-1341</v>
          </cell>
          <cell r="G623" t="str">
            <v>|</v>
          </cell>
          <cell r="H623">
            <v>65</v>
          </cell>
          <cell r="I623" t="str">
            <v>|</v>
          </cell>
          <cell r="J623">
            <v>0</v>
          </cell>
          <cell r="K623" t="str">
            <v>|</v>
          </cell>
          <cell r="L623">
            <v>3.1384615384615384</v>
          </cell>
          <cell r="M623" t="str">
            <v>|</v>
          </cell>
          <cell r="N623">
            <v>0</v>
          </cell>
          <cell r="O623" t="str">
            <v>|</v>
          </cell>
          <cell r="P623">
            <v>7.0000000000000007E-2</v>
          </cell>
          <cell r="Q623" t="str">
            <v>|</v>
          </cell>
          <cell r="R623">
            <v>12.0098</v>
          </cell>
          <cell r="S623" t="str">
            <v>|</v>
          </cell>
          <cell r="T623">
            <v>0</v>
          </cell>
          <cell r="U623" t="str">
            <v>|</v>
          </cell>
          <cell r="AA623" t="str">
            <v>|</v>
          </cell>
          <cell r="AB623" t="str">
            <v>18</v>
          </cell>
          <cell r="AC623" t="str">
            <v>|</v>
          </cell>
          <cell r="AD623" t="str">
            <v xml:space="preserve">     CAPUZ JATISTA</v>
          </cell>
          <cell r="AE623" t="str">
            <v>|</v>
          </cell>
          <cell r="AF623" t="str">
            <v>pcs.</v>
          </cell>
          <cell r="AG623" t="str">
            <v>|</v>
          </cell>
          <cell r="AH623">
            <v>6</v>
          </cell>
          <cell r="AI623" t="str">
            <v>|</v>
          </cell>
          <cell r="AJ623">
            <v>0</v>
          </cell>
          <cell r="AK623" t="str">
            <v>|</v>
          </cell>
          <cell r="AL623">
            <v>9</v>
          </cell>
          <cell r="AM623" t="str">
            <v>|</v>
          </cell>
          <cell r="AN623">
            <v>0</v>
          </cell>
          <cell r="AO623" t="str">
            <v>|</v>
          </cell>
          <cell r="AQ623" t="str">
            <v>|</v>
          </cell>
        </row>
        <row r="624">
          <cell r="A624" t="str">
            <v>|</v>
          </cell>
          <cell r="B624" t="str">
            <v>19</v>
          </cell>
          <cell r="C624" t="str">
            <v>|</v>
          </cell>
          <cell r="D624" t="str">
            <v>ESMALTE POLIURETANO BI-COMP.</v>
          </cell>
          <cell r="E624" t="str">
            <v>|</v>
          </cell>
          <cell r="F624" t="str">
            <v>N-1342</v>
          </cell>
          <cell r="G624" t="str">
            <v>|</v>
          </cell>
          <cell r="H624">
            <v>30</v>
          </cell>
          <cell r="I624" t="str">
            <v>|</v>
          </cell>
          <cell r="J624">
            <v>0</v>
          </cell>
          <cell r="K624" t="str">
            <v>|</v>
          </cell>
          <cell r="L624">
            <v>11.666666666666666</v>
          </cell>
          <cell r="M624" t="str">
            <v>|</v>
          </cell>
          <cell r="N624">
            <v>0</v>
          </cell>
          <cell r="O624" t="str">
            <v>|</v>
          </cell>
          <cell r="P624">
            <v>7.0000000000000007E-2</v>
          </cell>
          <cell r="Q624" t="str">
            <v>|</v>
          </cell>
          <cell r="R624">
            <v>10.766666666666666</v>
          </cell>
          <cell r="S624" t="str">
            <v>|</v>
          </cell>
          <cell r="T624">
            <v>0</v>
          </cell>
          <cell r="U624" t="str">
            <v>|</v>
          </cell>
          <cell r="AA624" t="str">
            <v>|</v>
          </cell>
          <cell r="AB624" t="str">
            <v>19</v>
          </cell>
          <cell r="AC624" t="str">
            <v>|</v>
          </cell>
          <cell r="AD624" t="str">
            <v xml:space="preserve">     MACACAO JATISTA</v>
          </cell>
          <cell r="AE624" t="str">
            <v>|</v>
          </cell>
          <cell r="AF624" t="str">
            <v>pcs.</v>
          </cell>
          <cell r="AG624" t="str">
            <v>|</v>
          </cell>
          <cell r="AH624">
            <v>1</v>
          </cell>
          <cell r="AI624" t="str">
            <v>|</v>
          </cell>
          <cell r="AJ624">
            <v>0</v>
          </cell>
          <cell r="AK624" t="str">
            <v>|</v>
          </cell>
          <cell r="AL624">
            <v>42</v>
          </cell>
          <cell r="AM624" t="str">
            <v>|</v>
          </cell>
          <cell r="AN624">
            <v>0</v>
          </cell>
          <cell r="AO624" t="str">
            <v>|</v>
          </cell>
          <cell r="AQ624" t="str">
            <v>|</v>
          </cell>
        </row>
        <row r="625">
          <cell r="A625" t="str">
            <v>|</v>
          </cell>
          <cell r="B625" t="str">
            <v>20</v>
          </cell>
          <cell r="C625" t="str">
            <v>|</v>
          </cell>
          <cell r="D625" t="str">
            <v>BORR.CLORADA ACABMTO-N/SAPON.</v>
          </cell>
          <cell r="E625" t="str">
            <v>|</v>
          </cell>
          <cell r="F625" t="str">
            <v>N-1343</v>
          </cell>
          <cell r="G625" t="str">
            <v>|</v>
          </cell>
          <cell r="H625">
            <v>35</v>
          </cell>
          <cell r="I625" t="str">
            <v>|</v>
          </cell>
          <cell r="J625">
            <v>0</v>
          </cell>
          <cell r="K625" t="str">
            <v>|</v>
          </cell>
          <cell r="L625">
            <v>5.9999999999999991</v>
          </cell>
          <cell r="M625" t="str">
            <v>|</v>
          </cell>
          <cell r="N625">
            <v>0</v>
          </cell>
          <cell r="O625" t="str">
            <v>|</v>
          </cell>
          <cell r="P625">
            <v>7.0000000000000007E-2</v>
          </cell>
          <cell r="Q625" t="str">
            <v>|</v>
          </cell>
          <cell r="R625">
            <v>10.286711111111114</v>
          </cell>
          <cell r="S625" t="str">
            <v>|</v>
          </cell>
          <cell r="T625">
            <v>0</v>
          </cell>
          <cell r="U625" t="str">
            <v>|</v>
          </cell>
          <cell r="AA625" t="str">
            <v>|</v>
          </cell>
          <cell r="AB625" t="str">
            <v>20</v>
          </cell>
          <cell r="AC625" t="str">
            <v>|</v>
          </cell>
          <cell r="AD625" t="str">
            <v xml:space="preserve">     TORNOZELHEIRA RASPA</v>
          </cell>
          <cell r="AE625" t="str">
            <v>|</v>
          </cell>
          <cell r="AF625" t="str">
            <v>pcs.</v>
          </cell>
          <cell r="AG625" t="str">
            <v>|</v>
          </cell>
          <cell r="AH625">
            <v>1</v>
          </cell>
          <cell r="AI625" t="str">
            <v>|</v>
          </cell>
          <cell r="AJ625">
            <v>0</v>
          </cell>
          <cell r="AK625" t="str">
            <v>|</v>
          </cell>
          <cell r="AL625">
            <v>12</v>
          </cell>
          <cell r="AM625" t="str">
            <v>|</v>
          </cell>
          <cell r="AN625">
            <v>0</v>
          </cell>
          <cell r="AO625" t="str">
            <v>|</v>
          </cell>
          <cell r="AQ625" t="str">
            <v>|</v>
          </cell>
        </row>
        <row r="626">
          <cell r="A626" t="str">
            <v>|</v>
          </cell>
          <cell r="B626" t="str">
            <v>21</v>
          </cell>
          <cell r="C626" t="str">
            <v>|</v>
          </cell>
          <cell r="D626" t="str">
            <v>EPOX ZARCAO OX.FE. POLIAMINA</v>
          </cell>
          <cell r="E626" t="str">
            <v>|</v>
          </cell>
          <cell r="F626" t="str">
            <v>N-1349</v>
          </cell>
          <cell r="G626" t="str">
            <v>|</v>
          </cell>
          <cell r="H626">
            <v>35</v>
          </cell>
          <cell r="I626" t="str">
            <v>|</v>
          </cell>
          <cell r="J626">
            <v>0</v>
          </cell>
          <cell r="K626" t="str">
            <v>|</v>
          </cell>
          <cell r="L626">
            <v>6.5142857142857133</v>
          </cell>
          <cell r="M626" t="str">
            <v>|</v>
          </cell>
          <cell r="N626">
            <v>0</v>
          </cell>
          <cell r="O626" t="str">
            <v>|</v>
          </cell>
          <cell r="P626">
            <v>7.0000000000000007E-2</v>
          </cell>
          <cell r="Q626" t="str">
            <v>|</v>
          </cell>
          <cell r="R626">
            <v>5.5055555555555555</v>
          </cell>
          <cell r="S626" t="str">
            <v>|</v>
          </cell>
          <cell r="T626">
            <v>0</v>
          </cell>
          <cell r="U626" t="str">
            <v>|</v>
          </cell>
          <cell r="AA626" t="str">
            <v>|</v>
          </cell>
          <cell r="AB626" t="str">
            <v>21</v>
          </cell>
          <cell r="AC626" t="str">
            <v>|</v>
          </cell>
          <cell r="AD626" t="str">
            <v xml:space="preserve">     AVENTAL RASPA</v>
          </cell>
          <cell r="AE626" t="str">
            <v>|</v>
          </cell>
          <cell r="AF626" t="str">
            <v>pcs.</v>
          </cell>
          <cell r="AG626" t="str">
            <v>|</v>
          </cell>
          <cell r="AH626">
            <v>3</v>
          </cell>
          <cell r="AI626" t="str">
            <v>|</v>
          </cell>
          <cell r="AJ626">
            <v>0</v>
          </cell>
          <cell r="AK626" t="str">
            <v>|</v>
          </cell>
          <cell r="AL626">
            <v>12</v>
          </cell>
          <cell r="AM626" t="str">
            <v>|</v>
          </cell>
          <cell r="AN626">
            <v>0</v>
          </cell>
          <cell r="AO626" t="str">
            <v>|</v>
          </cell>
          <cell r="AQ626" t="str">
            <v>|</v>
          </cell>
        </row>
        <row r="627">
          <cell r="A627" t="str">
            <v>|</v>
          </cell>
          <cell r="B627" t="str">
            <v>22</v>
          </cell>
          <cell r="C627" t="str">
            <v>|</v>
          </cell>
          <cell r="D627" t="str">
            <v>INDICADORA ALTA TEMPERATURA</v>
          </cell>
          <cell r="E627" t="str">
            <v>|</v>
          </cell>
          <cell r="F627" t="str">
            <v>N-1514</v>
          </cell>
          <cell r="G627" t="str">
            <v>|</v>
          </cell>
          <cell r="H627">
            <v>25</v>
          </cell>
          <cell r="I627" t="str">
            <v>|</v>
          </cell>
          <cell r="J627">
            <v>0</v>
          </cell>
          <cell r="K627" t="str">
            <v>|</v>
          </cell>
          <cell r="L627">
            <v>12.88</v>
          </cell>
          <cell r="M627" t="str">
            <v>|</v>
          </cell>
          <cell r="N627">
            <v>0</v>
          </cell>
          <cell r="O627" t="str">
            <v>|</v>
          </cell>
          <cell r="P627">
            <v>7.0000000000000007E-2</v>
          </cell>
          <cell r="Q627" t="str">
            <v>|</v>
          </cell>
          <cell r="R627">
            <v>17.12724444444445</v>
          </cell>
          <cell r="S627" t="str">
            <v>|</v>
          </cell>
          <cell r="T627">
            <v>0</v>
          </cell>
          <cell r="U627" t="str">
            <v>|</v>
          </cell>
          <cell r="AA627" t="str">
            <v>|</v>
          </cell>
          <cell r="AB627" t="str">
            <v>22</v>
          </cell>
          <cell r="AC627" t="str">
            <v>|</v>
          </cell>
          <cell r="AD627" t="str">
            <v xml:space="preserve">     MANGA RASPA</v>
          </cell>
          <cell r="AE627" t="str">
            <v>|</v>
          </cell>
          <cell r="AF627" t="str">
            <v>pcs.</v>
          </cell>
          <cell r="AG627" t="str">
            <v>|</v>
          </cell>
          <cell r="AH627">
            <v>1</v>
          </cell>
          <cell r="AI627" t="str">
            <v>|</v>
          </cell>
          <cell r="AJ627">
            <v>0</v>
          </cell>
          <cell r="AK627" t="str">
            <v>|</v>
          </cell>
          <cell r="AL627">
            <v>12</v>
          </cell>
          <cell r="AM627" t="str">
            <v>|</v>
          </cell>
          <cell r="AN627">
            <v>0</v>
          </cell>
          <cell r="AO627" t="str">
            <v>|</v>
          </cell>
          <cell r="AQ627" t="str">
            <v>|</v>
          </cell>
        </row>
        <row r="628">
          <cell r="A628" t="str">
            <v>|</v>
          </cell>
          <cell r="B628" t="str">
            <v>23</v>
          </cell>
          <cell r="C628" t="str">
            <v>|</v>
          </cell>
          <cell r="D628" t="str">
            <v>SHOP-PRIMER EPOXI OX. FERRO</v>
          </cell>
          <cell r="E628" t="str">
            <v>|</v>
          </cell>
          <cell r="F628" t="str">
            <v>N-1585</v>
          </cell>
          <cell r="G628" t="str">
            <v>|</v>
          </cell>
          <cell r="H628">
            <v>20</v>
          </cell>
          <cell r="I628" t="str">
            <v>|</v>
          </cell>
          <cell r="J628">
            <v>0</v>
          </cell>
          <cell r="K628" t="str">
            <v>|</v>
          </cell>
          <cell r="L628">
            <v>6.8999999999999995</v>
          </cell>
          <cell r="M628" t="str">
            <v>|</v>
          </cell>
          <cell r="N628">
            <v>0</v>
          </cell>
          <cell r="O628" t="str">
            <v>|</v>
          </cell>
          <cell r="P628">
            <v>7.0000000000000007E-2</v>
          </cell>
          <cell r="Q628" t="str">
            <v>|</v>
          </cell>
          <cell r="R628">
            <v>4.7287777777777791</v>
          </cell>
          <cell r="S628" t="str">
            <v>|</v>
          </cell>
          <cell r="T628">
            <v>0</v>
          </cell>
          <cell r="U628" t="str">
            <v>|</v>
          </cell>
          <cell r="AA628" t="str">
            <v>|</v>
          </cell>
          <cell r="AB628" t="str">
            <v>23</v>
          </cell>
          <cell r="AC628" t="str">
            <v>|</v>
          </cell>
          <cell r="AD628" t="str">
            <v xml:space="preserve">     PERNEIRA RASPA</v>
          </cell>
          <cell r="AE628" t="str">
            <v>|</v>
          </cell>
          <cell r="AF628" t="str">
            <v>pcs.</v>
          </cell>
          <cell r="AG628" t="str">
            <v>|</v>
          </cell>
          <cell r="AH628">
            <v>1</v>
          </cell>
          <cell r="AI628" t="str">
            <v>|</v>
          </cell>
          <cell r="AJ628">
            <v>0</v>
          </cell>
          <cell r="AK628" t="str">
            <v>|</v>
          </cell>
          <cell r="AL628">
            <v>12</v>
          </cell>
          <cell r="AM628" t="str">
            <v>|</v>
          </cell>
          <cell r="AN628">
            <v>0</v>
          </cell>
          <cell r="AO628" t="str">
            <v>|</v>
          </cell>
          <cell r="AQ628" t="str">
            <v>|</v>
          </cell>
        </row>
        <row r="629">
          <cell r="A629" t="str">
            <v>|</v>
          </cell>
          <cell r="B629" t="str">
            <v>24</v>
          </cell>
          <cell r="C629" t="str">
            <v>|</v>
          </cell>
          <cell r="D629" t="str">
            <v>EPOX ZARCAO OX.FE. POLIAMIDA</v>
          </cell>
          <cell r="E629" t="str">
            <v>|</v>
          </cell>
          <cell r="F629" t="str">
            <v>N-1657</v>
          </cell>
          <cell r="G629" t="str">
            <v>|</v>
          </cell>
          <cell r="H629">
            <v>35</v>
          </cell>
          <cell r="I629" t="str">
            <v>|</v>
          </cell>
          <cell r="J629">
            <v>0</v>
          </cell>
          <cell r="K629" t="str">
            <v>|</v>
          </cell>
          <cell r="L629">
            <v>6.5142857142857133</v>
          </cell>
          <cell r="M629" t="str">
            <v>|</v>
          </cell>
          <cell r="N629">
            <v>0</v>
          </cell>
          <cell r="O629" t="str">
            <v>|</v>
          </cell>
          <cell r="P629">
            <v>7.0000000000000007E-2</v>
          </cell>
          <cell r="Q629" t="str">
            <v>|</v>
          </cell>
          <cell r="R629">
            <v>5.9854666666666674</v>
          </cell>
          <cell r="S629" t="str">
            <v>|</v>
          </cell>
          <cell r="T629">
            <v>0</v>
          </cell>
          <cell r="U629" t="str">
            <v>|</v>
          </cell>
          <cell r="AA629" t="str">
            <v>|</v>
          </cell>
          <cell r="AB629" t="str">
            <v>24</v>
          </cell>
          <cell r="AC629" t="str">
            <v>|</v>
          </cell>
          <cell r="AD629" t="str">
            <v xml:space="preserve">     LUVA RASPA CANO LONGO</v>
          </cell>
          <cell r="AE629" t="str">
            <v>|</v>
          </cell>
          <cell r="AF629" t="str">
            <v>pcs.</v>
          </cell>
          <cell r="AG629" t="str">
            <v>|</v>
          </cell>
          <cell r="AH629">
            <v>1</v>
          </cell>
          <cell r="AI629" t="str">
            <v>|</v>
          </cell>
          <cell r="AJ629">
            <v>0</v>
          </cell>
          <cell r="AK629" t="str">
            <v>|</v>
          </cell>
          <cell r="AL629">
            <v>8</v>
          </cell>
          <cell r="AM629" t="str">
            <v>|</v>
          </cell>
          <cell r="AN629">
            <v>0</v>
          </cell>
          <cell r="AO629" t="str">
            <v>|</v>
          </cell>
          <cell r="AQ629" t="str">
            <v>|</v>
          </cell>
        </row>
        <row r="630">
          <cell r="A630" t="str">
            <v>|</v>
          </cell>
          <cell r="B630" t="str">
            <v>25</v>
          </cell>
          <cell r="C630" t="str">
            <v>|</v>
          </cell>
          <cell r="D630" t="str">
            <v>ETIL SILICATO ZINCO</v>
          </cell>
          <cell r="E630" t="str">
            <v>|</v>
          </cell>
          <cell r="F630" t="str">
            <v>N-1661</v>
          </cell>
          <cell r="G630" t="str">
            <v>|</v>
          </cell>
          <cell r="H630">
            <v>75</v>
          </cell>
          <cell r="I630" t="str">
            <v>|</v>
          </cell>
          <cell r="J630">
            <v>0</v>
          </cell>
          <cell r="K630" t="str">
            <v>|</v>
          </cell>
          <cell r="L630">
            <v>3.9999999999999996</v>
          </cell>
          <cell r="M630" t="str">
            <v>|</v>
          </cell>
          <cell r="N630">
            <v>0</v>
          </cell>
          <cell r="O630" t="str">
            <v>|</v>
          </cell>
          <cell r="P630">
            <v>7.0000000000000007E-2</v>
          </cell>
          <cell r="Q630" t="str">
            <v>|</v>
          </cell>
          <cell r="R630">
            <v>12.955555555555557</v>
          </cell>
          <cell r="S630" t="str">
            <v>|</v>
          </cell>
          <cell r="T630">
            <v>0</v>
          </cell>
          <cell r="U630" t="str">
            <v>|</v>
          </cell>
          <cell r="AA630" t="str">
            <v>|</v>
          </cell>
          <cell r="AB630" t="str">
            <v>25</v>
          </cell>
          <cell r="AC630" t="str">
            <v>|</v>
          </cell>
          <cell r="AD630" t="str">
            <v xml:space="preserve">     BOTA SEGURANCA JATISTA</v>
          </cell>
          <cell r="AE630" t="str">
            <v>|</v>
          </cell>
          <cell r="AF630" t="str">
            <v>pcs.</v>
          </cell>
          <cell r="AG630" t="str">
            <v>|</v>
          </cell>
          <cell r="AH630">
            <v>2</v>
          </cell>
          <cell r="AI630" t="str">
            <v>|</v>
          </cell>
          <cell r="AJ630">
            <v>0</v>
          </cell>
          <cell r="AK630" t="str">
            <v>|</v>
          </cell>
          <cell r="AL630">
            <v>35</v>
          </cell>
          <cell r="AM630" t="str">
            <v>|</v>
          </cell>
          <cell r="AN630">
            <v>0</v>
          </cell>
          <cell r="AO630" t="str">
            <v>|</v>
          </cell>
          <cell r="AQ630" t="str">
            <v>|</v>
          </cell>
        </row>
        <row r="631">
          <cell r="A631" t="str">
            <v>|</v>
          </cell>
          <cell r="B631" t="str">
            <v>26</v>
          </cell>
          <cell r="C631" t="str">
            <v>|</v>
          </cell>
          <cell r="D631" t="str">
            <v>RETRO-REFLETIVA P/ PISOS</v>
          </cell>
          <cell r="E631" t="str">
            <v>|</v>
          </cell>
          <cell r="F631" t="str">
            <v>N-1759</v>
          </cell>
          <cell r="G631" t="str">
            <v>|</v>
          </cell>
          <cell r="H631">
            <v>150</v>
          </cell>
          <cell r="I631" t="str">
            <v>|</v>
          </cell>
          <cell r="J631">
            <v>0</v>
          </cell>
          <cell r="K631" t="str">
            <v>|</v>
          </cell>
          <cell r="M631" t="str">
            <v>|</v>
          </cell>
          <cell r="N631">
            <v>0</v>
          </cell>
          <cell r="O631" t="str">
            <v>|</v>
          </cell>
          <cell r="P631">
            <v>0.05</v>
          </cell>
          <cell r="Q631" t="str">
            <v>|</v>
          </cell>
          <cell r="R631">
            <v>36.111111111111107</v>
          </cell>
          <cell r="S631" t="str">
            <v>|</v>
          </cell>
          <cell r="T631">
            <v>0</v>
          </cell>
          <cell r="U631" t="str">
            <v>|</v>
          </cell>
          <cell r="AA631" t="str">
            <v>|</v>
          </cell>
          <cell r="AB631" t="str">
            <v>26</v>
          </cell>
          <cell r="AC631" t="str">
            <v>|</v>
          </cell>
          <cell r="AE631" t="str">
            <v>|</v>
          </cell>
          <cell r="AG631" t="str">
            <v>|</v>
          </cell>
          <cell r="AI631" t="str">
            <v>|</v>
          </cell>
          <cell r="AK631" t="str">
            <v>|</v>
          </cell>
          <cell r="AM631" t="str">
            <v>|</v>
          </cell>
          <cell r="AN631">
            <v>0</v>
          </cell>
          <cell r="AO631" t="str">
            <v>|</v>
          </cell>
          <cell r="AQ631" t="str">
            <v>|</v>
          </cell>
        </row>
        <row r="632">
          <cell r="A632" t="str">
            <v>|</v>
          </cell>
          <cell r="B632" t="str">
            <v>27</v>
          </cell>
          <cell r="C632" t="str">
            <v>|</v>
          </cell>
          <cell r="D632" t="str">
            <v>EPOX ALCATRAO HULHA POLIAMINA</v>
          </cell>
          <cell r="E632" t="str">
            <v>|</v>
          </cell>
          <cell r="F632" t="str">
            <v>N-1761</v>
          </cell>
          <cell r="G632" t="str">
            <v>|</v>
          </cell>
          <cell r="H632">
            <v>180</v>
          </cell>
          <cell r="I632" t="str">
            <v>|</v>
          </cell>
          <cell r="J632">
            <v>0</v>
          </cell>
          <cell r="K632" t="str">
            <v>|</v>
          </cell>
          <cell r="L632">
            <v>2.7222222222222219</v>
          </cell>
          <cell r="M632" t="str">
            <v>|</v>
          </cell>
          <cell r="N632">
            <v>0</v>
          </cell>
          <cell r="O632" t="str">
            <v>|</v>
          </cell>
          <cell r="P632">
            <v>0.05</v>
          </cell>
          <cell r="Q632" t="str">
            <v>|</v>
          </cell>
          <cell r="R632">
            <v>6.6267666666666685</v>
          </cell>
          <cell r="S632" t="str">
            <v>|</v>
          </cell>
          <cell r="T632">
            <v>0</v>
          </cell>
          <cell r="U632" t="str">
            <v>|</v>
          </cell>
          <cell r="AA632" t="str">
            <v>|</v>
          </cell>
          <cell r="AB632" t="str">
            <v>27</v>
          </cell>
          <cell r="AC632" t="str">
            <v>|</v>
          </cell>
          <cell r="AE632" t="str">
            <v>|</v>
          </cell>
          <cell r="AG632" t="str">
            <v>|</v>
          </cell>
          <cell r="AI632" t="str">
            <v>|</v>
          </cell>
          <cell r="AK632" t="str">
            <v>|</v>
          </cell>
          <cell r="AM632" t="str">
            <v>|</v>
          </cell>
          <cell r="AN632">
            <v>0</v>
          </cell>
          <cell r="AO632" t="str">
            <v>|</v>
          </cell>
          <cell r="AQ632" t="str">
            <v>|</v>
          </cell>
        </row>
        <row r="633">
          <cell r="A633" t="str">
            <v>|</v>
          </cell>
          <cell r="B633" t="str">
            <v>28</v>
          </cell>
          <cell r="C633" t="str">
            <v>|</v>
          </cell>
          <cell r="D633" t="str">
            <v>BORR.CLOR.CINZ.ALT.TEMP-N/SAPON.</v>
          </cell>
          <cell r="E633" t="str">
            <v>|</v>
          </cell>
          <cell r="F633" t="str">
            <v>N-1794</v>
          </cell>
          <cell r="G633" t="str">
            <v>|</v>
          </cell>
          <cell r="H633">
            <v>65</v>
          </cell>
          <cell r="I633" t="str">
            <v>|</v>
          </cell>
          <cell r="J633">
            <v>0</v>
          </cell>
          <cell r="K633" t="str">
            <v>|</v>
          </cell>
          <cell r="L633">
            <v>3.7692307692307687</v>
          </cell>
          <cell r="M633" t="str">
            <v>|</v>
          </cell>
          <cell r="N633">
            <v>0</v>
          </cell>
          <cell r="O633" t="str">
            <v>|</v>
          </cell>
          <cell r="P633">
            <v>7.0000000000000007E-2</v>
          </cell>
          <cell r="Q633" t="str">
            <v>|</v>
          </cell>
          <cell r="R633">
            <v>7.0996444444444462</v>
          </cell>
          <cell r="S633" t="str">
            <v>|</v>
          </cell>
          <cell r="T633">
            <v>0</v>
          </cell>
          <cell r="U633" t="str">
            <v>|</v>
          </cell>
          <cell r="AA633" t="str">
            <v>|</v>
          </cell>
          <cell r="AB633" t="str">
            <v>28</v>
          </cell>
          <cell r="AC633" t="str">
            <v>|</v>
          </cell>
          <cell r="AD633" t="str">
            <v>-----------------------------</v>
          </cell>
          <cell r="AE633" t="str">
            <v>-</v>
          </cell>
          <cell r="AF633" t="str">
            <v>------</v>
          </cell>
          <cell r="AG633" t="str">
            <v>-</v>
          </cell>
          <cell r="AH633" t="str">
            <v>--------------</v>
          </cell>
          <cell r="AI633" t="str">
            <v>-</v>
          </cell>
          <cell r="AJ633" t="str">
            <v>--------------</v>
          </cell>
          <cell r="AK633" t="str">
            <v>-</v>
          </cell>
          <cell r="AL633" t="str">
            <v>--------------</v>
          </cell>
          <cell r="AM633" t="str">
            <v>-</v>
          </cell>
          <cell r="AN633" t="str">
            <v>-</v>
          </cell>
          <cell r="AO633" t="str">
            <v>-</v>
          </cell>
          <cell r="AP633" t="str">
            <v>-</v>
          </cell>
          <cell r="AQ633" t="str">
            <v>|</v>
          </cell>
        </row>
        <row r="634">
          <cell r="A634" t="str">
            <v>|</v>
          </cell>
          <cell r="B634" t="str">
            <v>29</v>
          </cell>
          <cell r="C634" t="str">
            <v>|</v>
          </cell>
          <cell r="D634" t="str">
            <v>BORR.CLOR.VERM.ALT.TEMP-N/SAPON.</v>
          </cell>
          <cell r="E634" t="str">
            <v>|</v>
          </cell>
          <cell r="F634" t="str">
            <v>N-1795</v>
          </cell>
          <cell r="G634" t="str">
            <v>|</v>
          </cell>
          <cell r="H634">
            <v>65</v>
          </cell>
          <cell r="I634" t="str">
            <v>|</v>
          </cell>
          <cell r="J634">
            <v>0</v>
          </cell>
          <cell r="K634" t="str">
            <v>|</v>
          </cell>
          <cell r="L634">
            <v>3.7692307692307687</v>
          </cell>
          <cell r="M634" t="str">
            <v>|</v>
          </cell>
          <cell r="N634">
            <v>0</v>
          </cell>
          <cell r="O634" t="str">
            <v>|</v>
          </cell>
          <cell r="P634">
            <v>7.0000000000000007E-2</v>
          </cell>
          <cell r="Q634" t="str">
            <v>|</v>
          </cell>
          <cell r="R634">
            <v>6.7433666666666676</v>
          </cell>
          <cell r="S634" t="str">
            <v>|</v>
          </cell>
          <cell r="T634">
            <v>0</v>
          </cell>
          <cell r="U634" t="str">
            <v>|</v>
          </cell>
          <cell r="AA634" t="str">
            <v>|</v>
          </cell>
          <cell r="AB634" t="str">
            <v>29</v>
          </cell>
          <cell r="AC634" t="str">
            <v>|</v>
          </cell>
          <cell r="AD634" t="str">
            <v>DESPESAS ADMINISTRATIVAS :</v>
          </cell>
          <cell r="AE634" t="str">
            <v>|</v>
          </cell>
          <cell r="AG634" t="str">
            <v>|</v>
          </cell>
          <cell r="AI634" t="str">
            <v>|</v>
          </cell>
          <cell r="AK634" t="str">
            <v>|</v>
          </cell>
          <cell r="AM634" t="str">
            <v>|</v>
          </cell>
          <cell r="AO634" t="str">
            <v>|</v>
          </cell>
          <cell r="AP634">
            <v>0</v>
          </cell>
          <cell r="AQ634" t="str">
            <v>|</v>
          </cell>
        </row>
        <row r="635">
          <cell r="A635" t="str">
            <v>|</v>
          </cell>
          <cell r="B635" t="str">
            <v>30</v>
          </cell>
          <cell r="C635" t="str">
            <v>|</v>
          </cell>
          <cell r="D635" t="str">
            <v xml:space="preserve">SHOP-PRIMER ETIL SILIC. ZINCO </v>
          </cell>
          <cell r="E635" t="str">
            <v>|</v>
          </cell>
          <cell r="F635" t="str">
            <v>N-1841</v>
          </cell>
          <cell r="G635" t="str">
            <v>|</v>
          </cell>
          <cell r="H635">
            <v>20</v>
          </cell>
          <cell r="I635" t="str">
            <v>|</v>
          </cell>
          <cell r="J635">
            <v>0</v>
          </cell>
          <cell r="K635" t="str">
            <v>|</v>
          </cell>
          <cell r="L635">
            <v>12</v>
          </cell>
          <cell r="M635" t="str">
            <v>|</v>
          </cell>
          <cell r="N635">
            <v>0</v>
          </cell>
          <cell r="O635" t="str">
            <v>|</v>
          </cell>
          <cell r="P635">
            <v>7.0000000000000007E-2</v>
          </cell>
          <cell r="Q635" t="str">
            <v>|</v>
          </cell>
          <cell r="R635">
            <v>12.100000000000001</v>
          </cell>
          <cell r="S635" t="str">
            <v>|</v>
          </cell>
          <cell r="T635">
            <v>0</v>
          </cell>
          <cell r="U635" t="str">
            <v>|</v>
          </cell>
          <cell r="AA635" t="str">
            <v>|</v>
          </cell>
          <cell r="AB635" t="str">
            <v>30</v>
          </cell>
          <cell r="AC635" t="str">
            <v>|</v>
          </cell>
          <cell r="AD635" t="str">
            <v xml:space="preserve">          CAFE' MANHA</v>
          </cell>
          <cell r="AE635" t="str">
            <v>|</v>
          </cell>
          <cell r="AF635" t="str">
            <v>un/mes</v>
          </cell>
          <cell r="AG635" t="str">
            <v>|</v>
          </cell>
          <cell r="AH635">
            <v>0</v>
          </cell>
          <cell r="AI635" t="str">
            <v>|</v>
          </cell>
          <cell r="AJ635">
            <v>5</v>
          </cell>
          <cell r="AK635" t="str">
            <v>|</v>
          </cell>
          <cell r="AL635">
            <v>0</v>
          </cell>
          <cell r="AM635" t="str">
            <v>|</v>
          </cell>
          <cell r="AN635">
            <v>0</v>
          </cell>
          <cell r="AO635" t="str">
            <v>|</v>
          </cell>
          <cell r="AP635" t="str">
            <v>-</v>
          </cell>
          <cell r="AQ635" t="str">
            <v>|</v>
          </cell>
        </row>
        <row r="636">
          <cell r="A636" t="str">
            <v>|</v>
          </cell>
          <cell r="B636" t="str">
            <v>31</v>
          </cell>
          <cell r="C636" t="str">
            <v>|</v>
          </cell>
          <cell r="D636" t="str">
            <v>EPOXI FOSFATO DE ZINCO</v>
          </cell>
          <cell r="E636" t="str">
            <v>|</v>
          </cell>
          <cell r="F636" t="str">
            <v>N-1850</v>
          </cell>
          <cell r="G636" t="str">
            <v>|</v>
          </cell>
          <cell r="H636">
            <v>35</v>
          </cell>
          <cell r="I636" t="str">
            <v>|</v>
          </cell>
          <cell r="J636">
            <v>0</v>
          </cell>
          <cell r="K636" t="str">
            <v>|</v>
          </cell>
          <cell r="L636">
            <v>7.7142857142857144</v>
          </cell>
          <cell r="M636" t="str">
            <v>|</v>
          </cell>
          <cell r="N636">
            <v>0</v>
          </cell>
          <cell r="O636" t="str">
            <v>|</v>
          </cell>
          <cell r="P636">
            <v>7.0000000000000007E-2</v>
          </cell>
          <cell r="Q636" t="str">
            <v>|</v>
          </cell>
          <cell r="R636">
            <v>7.3587555555555566</v>
          </cell>
          <cell r="S636" t="str">
            <v>|</v>
          </cell>
          <cell r="T636">
            <v>0</v>
          </cell>
          <cell r="U636" t="str">
            <v>|</v>
          </cell>
          <cell r="AA636" t="str">
            <v>|</v>
          </cell>
          <cell r="AB636" t="str">
            <v>31</v>
          </cell>
          <cell r="AC636" t="str">
            <v>|</v>
          </cell>
          <cell r="AD636" t="str">
            <v xml:space="preserve">          REFEICAO (ALMOCO)</v>
          </cell>
          <cell r="AE636" t="str">
            <v>|</v>
          </cell>
          <cell r="AF636" t="str">
            <v>un/mes</v>
          </cell>
          <cell r="AG636" t="str">
            <v>|</v>
          </cell>
          <cell r="AH636">
            <v>0</v>
          </cell>
          <cell r="AI636" t="str">
            <v>|</v>
          </cell>
          <cell r="AJ636">
            <v>10</v>
          </cell>
          <cell r="AK636" t="str">
            <v>|</v>
          </cell>
          <cell r="AL636">
            <v>0</v>
          </cell>
          <cell r="AM636" t="str">
            <v>|</v>
          </cell>
          <cell r="AN636">
            <v>0</v>
          </cell>
          <cell r="AO636" t="str">
            <v>|</v>
          </cell>
          <cell r="AQ636" t="str">
            <v>|</v>
          </cell>
        </row>
        <row r="637">
          <cell r="A637" t="str">
            <v>|</v>
          </cell>
          <cell r="B637" t="str">
            <v>32</v>
          </cell>
          <cell r="C637" t="str">
            <v>|</v>
          </cell>
          <cell r="D637" t="str">
            <v>ESMALTE DE ASFALTO</v>
          </cell>
          <cell r="E637" t="str">
            <v>|</v>
          </cell>
          <cell r="F637" t="str">
            <v>N-1880</v>
          </cell>
          <cell r="G637" t="str">
            <v>|</v>
          </cell>
          <cell r="I637" t="str">
            <v>|</v>
          </cell>
          <cell r="J637">
            <v>0</v>
          </cell>
          <cell r="K637" t="str">
            <v>|</v>
          </cell>
          <cell r="M637" t="str">
            <v>|</v>
          </cell>
          <cell r="N637">
            <v>0</v>
          </cell>
          <cell r="O637" t="str">
            <v>|</v>
          </cell>
          <cell r="Q637" t="str">
            <v>|</v>
          </cell>
          <cell r="S637" t="str">
            <v>|</v>
          </cell>
          <cell r="T637">
            <v>0</v>
          </cell>
          <cell r="U637" t="str">
            <v>|</v>
          </cell>
          <cell r="AA637" t="str">
            <v>|</v>
          </cell>
          <cell r="AB637" t="str">
            <v>32</v>
          </cell>
          <cell r="AC637" t="str">
            <v>|</v>
          </cell>
          <cell r="AD637" t="str">
            <v xml:space="preserve">          REFEICAO (JANTA)</v>
          </cell>
          <cell r="AE637" t="str">
            <v>|</v>
          </cell>
          <cell r="AF637" t="str">
            <v>un/mes</v>
          </cell>
          <cell r="AG637" t="str">
            <v>|</v>
          </cell>
          <cell r="AI637" t="str">
            <v>|</v>
          </cell>
          <cell r="AJ637">
            <v>10</v>
          </cell>
          <cell r="AK637" t="str">
            <v>|</v>
          </cell>
          <cell r="AL637">
            <v>0</v>
          </cell>
          <cell r="AM637" t="str">
            <v>|</v>
          </cell>
          <cell r="AN637">
            <v>0</v>
          </cell>
          <cell r="AO637" t="str">
            <v>|</v>
          </cell>
          <cell r="AQ637" t="str">
            <v>|</v>
          </cell>
        </row>
        <row r="638">
          <cell r="A638" t="str">
            <v>|</v>
          </cell>
          <cell r="B638" t="str">
            <v>33</v>
          </cell>
          <cell r="C638" t="str">
            <v>|</v>
          </cell>
          <cell r="D638" t="str">
            <v>SOL. ASFALTICA P/ IMPRIMACAO</v>
          </cell>
          <cell r="E638" t="str">
            <v>|</v>
          </cell>
          <cell r="F638" t="str">
            <v>N-1881</v>
          </cell>
          <cell r="G638" t="str">
            <v>|</v>
          </cell>
          <cell r="I638" t="str">
            <v>|</v>
          </cell>
          <cell r="J638">
            <v>0</v>
          </cell>
          <cell r="K638" t="str">
            <v>|</v>
          </cell>
          <cell r="M638" t="str">
            <v>|</v>
          </cell>
          <cell r="N638">
            <v>0</v>
          </cell>
          <cell r="O638" t="str">
            <v>|</v>
          </cell>
          <cell r="Q638" t="str">
            <v>|</v>
          </cell>
          <cell r="S638" t="str">
            <v>|</v>
          </cell>
          <cell r="T638">
            <v>0</v>
          </cell>
          <cell r="U638" t="str">
            <v>|</v>
          </cell>
          <cell r="AA638" t="str">
            <v>|</v>
          </cell>
          <cell r="AB638" t="str">
            <v>33</v>
          </cell>
          <cell r="AC638" t="str">
            <v>|</v>
          </cell>
          <cell r="AE638" t="str">
            <v>|</v>
          </cell>
          <cell r="AG638" t="str">
            <v>|</v>
          </cell>
          <cell r="AI638" t="str">
            <v>|</v>
          </cell>
          <cell r="AK638" t="str">
            <v>|</v>
          </cell>
          <cell r="AL638">
            <v>0</v>
          </cell>
          <cell r="AM638" t="str">
            <v>|</v>
          </cell>
          <cell r="AN638">
            <v>0</v>
          </cell>
          <cell r="AO638" t="str">
            <v>|</v>
          </cell>
          <cell r="AQ638" t="str">
            <v>|</v>
          </cell>
        </row>
        <row r="639">
          <cell r="A639" t="str">
            <v>|</v>
          </cell>
          <cell r="B639" t="str">
            <v>34</v>
          </cell>
          <cell r="C639" t="str">
            <v>|</v>
          </cell>
          <cell r="D639" t="str">
            <v>EPOXI P/ REVEST. GASODUTOS</v>
          </cell>
          <cell r="E639" t="str">
            <v>|</v>
          </cell>
          <cell r="F639" t="str">
            <v>N-1984</v>
          </cell>
          <cell r="G639" t="str">
            <v>|</v>
          </cell>
          <cell r="I639" t="str">
            <v>|</v>
          </cell>
          <cell r="J639">
            <v>0</v>
          </cell>
          <cell r="K639" t="str">
            <v>|</v>
          </cell>
          <cell r="M639" t="str">
            <v>|</v>
          </cell>
          <cell r="N639">
            <v>0</v>
          </cell>
          <cell r="O639" t="str">
            <v>|</v>
          </cell>
          <cell r="Q639" t="str">
            <v>|</v>
          </cell>
          <cell r="S639" t="str">
            <v>|</v>
          </cell>
          <cell r="T639">
            <v>0</v>
          </cell>
          <cell r="U639" t="str">
            <v>|</v>
          </cell>
          <cell r="AA639" t="str">
            <v>|</v>
          </cell>
          <cell r="AB639" t="str">
            <v>34</v>
          </cell>
          <cell r="AC639" t="str">
            <v>|</v>
          </cell>
          <cell r="AE639" t="str">
            <v>|</v>
          </cell>
          <cell r="AG639" t="str">
            <v>|</v>
          </cell>
          <cell r="AI639" t="str">
            <v>|</v>
          </cell>
          <cell r="AK639" t="str">
            <v>|</v>
          </cell>
          <cell r="AL639">
            <v>0</v>
          </cell>
          <cell r="AM639" t="str">
            <v>|</v>
          </cell>
          <cell r="AN639">
            <v>0</v>
          </cell>
          <cell r="AO639" t="str">
            <v>|</v>
          </cell>
          <cell r="AQ639" t="str">
            <v>|</v>
          </cell>
        </row>
        <row r="640">
          <cell r="A640" t="str">
            <v>|</v>
          </cell>
          <cell r="B640" t="str">
            <v>35</v>
          </cell>
          <cell r="C640" t="str">
            <v>|</v>
          </cell>
          <cell r="D640" t="str">
            <v>SOL.IMPRIM.ESM.ALCATRAO HULHA</v>
          </cell>
          <cell r="E640" t="str">
            <v>|</v>
          </cell>
          <cell r="F640" t="str">
            <v>N-2140</v>
          </cell>
          <cell r="G640" t="str">
            <v>|</v>
          </cell>
          <cell r="I640" t="str">
            <v>|</v>
          </cell>
          <cell r="J640">
            <v>0</v>
          </cell>
          <cell r="K640" t="str">
            <v>|</v>
          </cell>
          <cell r="M640" t="str">
            <v>|</v>
          </cell>
          <cell r="N640">
            <v>0</v>
          </cell>
          <cell r="O640" t="str">
            <v>|</v>
          </cell>
          <cell r="Q640" t="str">
            <v>|</v>
          </cell>
          <cell r="S640" t="str">
            <v>|</v>
          </cell>
          <cell r="T640">
            <v>0</v>
          </cell>
          <cell r="U640" t="str">
            <v>|</v>
          </cell>
          <cell r="AA640" t="str">
            <v>|</v>
          </cell>
          <cell r="AB640" t="str">
            <v>35</v>
          </cell>
          <cell r="AC640" t="str">
            <v>|</v>
          </cell>
          <cell r="AD640" t="str">
            <v>-----------------------------</v>
          </cell>
          <cell r="AE640" t="str">
            <v>-</v>
          </cell>
          <cell r="AF640" t="str">
            <v>------</v>
          </cell>
          <cell r="AG640" t="str">
            <v>-</v>
          </cell>
          <cell r="AH640" t="str">
            <v>--------------</v>
          </cell>
          <cell r="AI640" t="str">
            <v>-</v>
          </cell>
          <cell r="AJ640" t="str">
            <v>--------------</v>
          </cell>
          <cell r="AK640" t="str">
            <v>-</v>
          </cell>
          <cell r="AL640" t="str">
            <v>--------------</v>
          </cell>
          <cell r="AM640" t="str">
            <v>-</v>
          </cell>
          <cell r="AN640" t="str">
            <v>-</v>
          </cell>
          <cell r="AO640" t="str">
            <v>-</v>
          </cell>
          <cell r="AP640" t="str">
            <v>-</v>
          </cell>
          <cell r="AQ640" t="str">
            <v>|</v>
          </cell>
        </row>
        <row r="641">
          <cell r="A641" t="str">
            <v>|</v>
          </cell>
          <cell r="B641" t="str">
            <v>36</v>
          </cell>
          <cell r="C641" t="str">
            <v>|</v>
          </cell>
          <cell r="D641" t="str">
            <v>EPOXI ISOCIANATO OX. FERRO</v>
          </cell>
          <cell r="E641" t="str">
            <v>|</v>
          </cell>
          <cell r="F641" t="str">
            <v>N-2198</v>
          </cell>
          <cell r="G641" t="str">
            <v>|</v>
          </cell>
          <cell r="H641">
            <v>15</v>
          </cell>
          <cell r="I641" t="str">
            <v>|</v>
          </cell>
          <cell r="J641">
            <v>0</v>
          </cell>
          <cell r="K641" t="str">
            <v>|</v>
          </cell>
          <cell r="L641">
            <v>7.6</v>
          </cell>
          <cell r="M641" t="str">
            <v>|</v>
          </cell>
          <cell r="N641">
            <v>0</v>
          </cell>
          <cell r="O641" t="str">
            <v>|</v>
          </cell>
          <cell r="P641">
            <v>0.03</v>
          </cell>
          <cell r="Q641" t="str">
            <v>|</v>
          </cell>
          <cell r="R641">
            <v>7.2810222222222238</v>
          </cell>
          <cell r="S641" t="str">
            <v>|</v>
          </cell>
          <cell r="T641">
            <v>0</v>
          </cell>
          <cell r="U641" t="str">
            <v>|</v>
          </cell>
          <cell r="AA641" t="str">
            <v>|</v>
          </cell>
          <cell r="AB641" t="str">
            <v>36</v>
          </cell>
          <cell r="AC641" t="str">
            <v>|</v>
          </cell>
          <cell r="AD641" t="str">
            <v>MATERIAIS CONSUMO :</v>
          </cell>
          <cell r="AE641" t="str">
            <v>|</v>
          </cell>
          <cell r="AG641" t="str">
            <v>|</v>
          </cell>
          <cell r="AH641" t="str">
            <v>REND.(m2/un.)</v>
          </cell>
          <cell r="AI641" t="str">
            <v>|</v>
          </cell>
          <cell r="AK641" t="str">
            <v>|</v>
          </cell>
          <cell r="AM641" t="str">
            <v>|</v>
          </cell>
          <cell r="AO641" t="str">
            <v>|</v>
          </cell>
          <cell r="AP641">
            <v>0</v>
          </cell>
          <cell r="AQ641" t="str">
            <v>|</v>
          </cell>
        </row>
        <row r="642">
          <cell r="A642" t="str">
            <v>|</v>
          </cell>
          <cell r="B642" t="str">
            <v>37</v>
          </cell>
          <cell r="C642" t="str">
            <v>|</v>
          </cell>
          <cell r="D642" t="str">
            <v>TINTA BETUMINOSA ALUMINIO</v>
          </cell>
          <cell r="E642" t="str">
            <v>|</v>
          </cell>
          <cell r="F642" t="str">
            <v>N-2199</v>
          </cell>
          <cell r="G642" t="str">
            <v>|</v>
          </cell>
          <cell r="H642">
            <v>90</v>
          </cell>
          <cell r="I642" t="str">
            <v>|</v>
          </cell>
          <cell r="J642">
            <v>0</v>
          </cell>
          <cell r="K642" t="str">
            <v>|</v>
          </cell>
          <cell r="L642">
            <v>3.1111111111111112</v>
          </cell>
          <cell r="M642" t="str">
            <v>|</v>
          </cell>
          <cell r="N642">
            <v>0</v>
          </cell>
          <cell r="O642" t="str">
            <v>|</v>
          </cell>
          <cell r="P642">
            <v>0.05</v>
          </cell>
          <cell r="Q642" t="str">
            <v>|</v>
          </cell>
          <cell r="R642">
            <v>3.3972222222222221</v>
          </cell>
          <cell r="S642" t="str">
            <v>|</v>
          </cell>
          <cell r="T642">
            <v>0</v>
          </cell>
          <cell r="U642" t="str">
            <v>|</v>
          </cell>
          <cell r="AA642" t="str">
            <v>|</v>
          </cell>
          <cell r="AB642" t="str">
            <v>37</v>
          </cell>
          <cell r="AC642" t="str">
            <v>|</v>
          </cell>
          <cell r="AE642" t="str">
            <v>|</v>
          </cell>
          <cell r="AG642" t="str">
            <v>|</v>
          </cell>
          <cell r="AH642" t="str">
            <v>--------------</v>
          </cell>
          <cell r="AI642" t="str">
            <v>|</v>
          </cell>
          <cell r="AK642" t="str">
            <v>|</v>
          </cell>
          <cell r="AM642" t="str">
            <v>|</v>
          </cell>
          <cell r="AO642" t="str">
            <v>|</v>
          </cell>
          <cell r="AP642" t="str">
            <v>-</v>
          </cell>
          <cell r="AQ642" t="str">
            <v>|</v>
          </cell>
        </row>
        <row r="643">
          <cell r="A643" t="str">
            <v>|</v>
          </cell>
          <cell r="B643" t="str">
            <v>38</v>
          </cell>
          <cell r="C643" t="str">
            <v>|</v>
          </cell>
          <cell r="D643" t="str">
            <v>CROM. ZINCO+POLIVINILBUTIRAL</v>
          </cell>
          <cell r="E643" t="str">
            <v>|</v>
          </cell>
          <cell r="F643" t="str">
            <v>N-2217</v>
          </cell>
          <cell r="G643" t="str">
            <v>|</v>
          </cell>
          <cell r="I643" t="str">
            <v>|</v>
          </cell>
          <cell r="J643">
            <v>0</v>
          </cell>
          <cell r="K643" t="str">
            <v>|</v>
          </cell>
          <cell r="M643" t="str">
            <v>|</v>
          </cell>
          <cell r="N643">
            <v>0</v>
          </cell>
          <cell r="O643" t="str">
            <v>|</v>
          </cell>
          <cell r="P643">
            <v>0.03</v>
          </cell>
          <cell r="Q643" t="str">
            <v>|</v>
          </cell>
          <cell r="R643">
            <v>8.8000000000000007</v>
          </cell>
          <cell r="S643" t="str">
            <v>|</v>
          </cell>
          <cell r="T643">
            <v>0</v>
          </cell>
          <cell r="U643" t="str">
            <v>|</v>
          </cell>
          <cell r="AA643" t="str">
            <v>|</v>
          </cell>
          <cell r="AB643" t="str">
            <v>38</v>
          </cell>
          <cell r="AC643" t="str">
            <v>|</v>
          </cell>
          <cell r="AD643" t="str">
            <v xml:space="preserve">     AREIA SECA CLASSIFICADA</v>
          </cell>
          <cell r="AE643" t="str">
            <v>|</v>
          </cell>
          <cell r="AF643" t="str">
            <v>m2/ton</v>
          </cell>
          <cell r="AG643" t="str">
            <v>|</v>
          </cell>
          <cell r="AH643">
            <v>15</v>
          </cell>
          <cell r="AI643" t="str">
            <v>|</v>
          </cell>
          <cell r="AJ643">
            <v>0</v>
          </cell>
          <cell r="AK643" t="str">
            <v>|</v>
          </cell>
          <cell r="AL643">
            <v>42</v>
          </cell>
          <cell r="AM643" t="str">
            <v>|</v>
          </cell>
          <cell r="AN643">
            <v>0</v>
          </cell>
          <cell r="AO643" t="str">
            <v>|</v>
          </cell>
          <cell r="AQ643" t="str">
            <v>|</v>
          </cell>
        </row>
        <row r="644">
          <cell r="A644" t="str">
            <v>|</v>
          </cell>
          <cell r="B644" t="str">
            <v>39</v>
          </cell>
          <cell r="C644" t="str">
            <v>|</v>
          </cell>
          <cell r="D644" t="str">
            <v>ETIL SILICATO ZINCO-ALUMINIO</v>
          </cell>
          <cell r="E644" t="str">
            <v>|</v>
          </cell>
          <cell r="F644" t="str">
            <v>N-2231</v>
          </cell>
          <cell r="G644" t="str">
            <v>|</v>
          </cell>
          <cell r="H644">
            <v>100</v>
          </cell>
          <cell r="I644" t="str">
            <v>|</v>
          </cell>
          <cell r="J644">
            <v>0</v>
          </cell>
          <cell r="K644" t="str">
            <v>|</v>
          </cell>
          <cell r="L644">
            <v>3</v>
          </cell>
          <cell r="M644" t="str">
            <v>|</v>
          </cell>
          <cell r="N644">
            <v>0</v>
          </cell>
          <cell r="O644" t="str">
            <v>|</v>
          </cell>
          <cell r="P644">
            <v>0.05</v>
          </cell>
          <cell r="Q644" t="str">
            <v>|</v>
          </cell>
          <cell r="R644">
            <v>12.294822222222225</v>
          </cell>
          <cell r="S644" t="str">
            <v>|</v>
          </cell>
          <cell r="T644">
            <v>0</v>
          </cell>
          <cell r="U644" t="str">
            <v>|</v>
          </cell>
          <cell r="AA644" t="str">
            <v>|</v>
          </cell>
          <cell r="AB644" t="str">
            <v>39</v>
          </cell>
          <cell r="AC644" t="str">
            <v>|</v>
          </cell>
          <cell r="AD644" t="str">
            <v xml:space="preserve">     PENEIRA PARA AREIA</v>
          </cell>
          <cell r="AE644" t="str">
            <v>|</v>
          </cell>
          <cell r="AF644" t="str">
            <v>m2/un.</v>
          </cell>
          <cell r="AG644" t="str">
            <v>|</v>
          </cell>
          <cell r="AH644">
            <v>1450</v>
          </cell>
          <cell r="AI644" t="str">
            <v>|</v>
          </cell>
          <cell r="AJ644">
            <v>0</v>
          </cell>
          <cell r="AK644" t="str">
            <v>|</v>
          </cell>
          <cell r="AL644">
            <v>5.8</v>
          </cell>
          <cell r="AM644" t="str">
            <v>|</v>
          </cell>
          <cell r="AN644">
            <v>0</v>
          </cell>
          <cell r="AO644" t="str">
            <v>|</v>
          </cell>
          <cell r="AQ644" t="str">
            <v>|</v>
          </cell>
        </row>
        <row r="645">
          <cell r="A645" t="str">
            <v>|</v>
          </cell>
          <cell r="B645" t="str">
            <v>40</v>
          </cell>
          <cell r="C645" t="str">
            <v>|</v>
          </cell>
          <cell r="D645" t="str">
            <v>EPOXI MASTIQUE(P/ SUP.N.JAT.)</v>
          </cell>
          <cell r="E645" t="str">
            <v>|</v>
          </cell>
          <cell r="F645" t="str">
            <v>N-2288</v>
          </cell>
          <cell r="G645" t="str">
            <v>|</v>
          </cell>
          <cell r="H645">
            <v>120</v>
          </cell>
          <cell r="I645" t="str">
            <v>|</v>
          </cell>
          <cell r="J645">
            <v>0</v>
          </cell>
          <cell r="K645" t="str">
            <v>|</v>
          </cell>
          <cell r="L645">
            <v>3.5000000000000004</v>
          </cell>
          <cell r="M645" t="str">
            <v>|</v>
          </cell>
          <cell r="N645">
            <v>0</v>
          </cell>
          <cell r="O645" t="str">
            <v>|</v>
          </cell>
          <cell r="P645">
            <v>0.05</v>
          </cell>
          <cell r="Q645" t="str">
            <v>|</v>
          </cell>
          <cell r="R645">
            <v>10.291666666666668</v>
          </cell>
          <cell r="S645" t="str">
            <v>|</v>
          </cell>
          <cell r="T645">
            <v>0</v>
          </cell>
          <cell r="U645" t="str">
            <v>|</v>
          </cell>
          <cell r="AA645" t="str">
            <v>|</v>
          </cell>
          <cell r="AB645" t="str">
            <v>40</v>
          </cell>
          <cell r="AC645" t="str">
            <v>|</v>
          </cell>
          <cell r="AD645" t="str">
            <v xml:space="preserve">     VIDRO P/ JATISTA</v>
          </cell>
          <cell r="AE645" t="str">
            <v>|</v>
          </cell>
          <cell r="AF645" t="str">
            <v>m2/un.</v>
          </cell>
          <cell r="AG645" t="str">
            <v>|</v>
          </cell>
          <cell r="AH645">
            <v>20</v>
          </cell>
          <cell r="AI645" t="str">
            <v>|</v>
          </cell>
          <cell r="AJ645">
            <v>0</v>
          </cell>
          <cell r="AK645" t="str">
            <v>|</v>
          </cell>
          <cell r="AL645">
            <v>0.6</v>
          </cell>
          <cell r="AM645" t="str">
            <v>|</v>
          </cell>
          <cell r="AN645">
            <v>0</v>
          </cell>
          <cell r="AO645" t="str">
            <v>|</v>
          </cell>
          <cell r="AQ645" t="str">
            <v>|</v>
          </cell>
        </row>
        <row r="646">
          <cell r="A646" t="str">
            <v>|</v>
          </cell>
          <cell r="B646" t="str">
            <v>41</v>
          </cell>
          <cell r="C646" t="str">
            <v>|</v>
          </cell>
          <cell r="D646" t="str">
            <v>EPOXI POLIAMINA ALTA ESP.</v>
          </cell>
          <cell r="E646" t="str">
            <v>|</v>
          </cell>
          <cell r="F646" t="str">
            <v>N-2326</v>
          </cell>
          <cell r="G646" t="str">
            <v>|</v>
          </cell>
          <cell r="H646">
            <v>120</v>
          </cell>
          <cell r="I646" t="str">
            <v>|</v>
          </cell>
          <cell r="J646">
            <v>0</v>
          </cell>
          <cell r="K646" t="str">
            <v>|</v>
          </cell>
          <cell r="L646">
            <v>2.6</v>
          </cell>
          <cell r="M646" t="str">
            <v>|</v>
          </cell>
          <cell r="N646">
            <v>0</v>
          </cell>
          <cell r="O646" t="str">
            <v>|</v>
          </cell>
          <cell r="P646">
            <v>0.05</v>
          </cell>
          <cell r="Q646" t="str">
            <v>|</v>
          </cell>
          <cell r="R646">
            <v>9.9</v>
          </cell>
          <cell r="S646" t="str">
            <v>|</v>
          </cell>
          <cell r="T646">
            <v>0</v>
          </cell>
          <cell r="U646" t="str">
            <v>|</v>
          </cell>
          <cell r="AA646" t="str">
            <v>|</v>
          </cell>
          <cell r="AB646" t="str">
            <v>41</v>
          </cell>
          <cell r="AC646" t="str">
            <v>|</v>
          </cell>
          <cell r="AD646" t="str">
            <v xml:space="preserve">     BICO DE JATO</v>
          </cell>
          <cell r="AE646" t="str">
            <v>|</v>
          </cell>
          <cell r="AF646" t="str">
            <v>m2/un.</v>
          </cell>
          <cell r="AG646" t="str">
            <v>|</v>
          </cell>
          <cell r="AH646">
            <v>2500</v>
          </cell>
          <cell r="AI646" t="str">
            <v>|</v>
          </cell>
          <cell r="AJ646">
            <v>0</v>
          </cell>
          <cell r="AK646" t="str">
            <v>|</v>
          </cell>
          <cell r="AL646">
            <v>200</v>
          </cell>
          <cell r="AM646" t="str">
            <v>|</v>
          </cell>
          <cell r="AN646">
            <v>0</v>
          </cell>
          <cell r="AO646" t="str">
            <v>|</v>
          </cell>
          <cell r="AQ646" t="str">
            <v>|</v>
          </cell>
        </row>
        <row r="647">
          <cell r="A647" t="str">
            <v>|</v>
          </cell>
          <cell r="B647" t="str">
            <v>42</v>
          </cell>
          <cell r="C647" t="str">
            <v>|</v>
          </cell>
          <cell r="D647" t="str">
            <v>MASSA EPOXI SUBMARINA</v>
          </cell>
          <cell r="E647" t="str">
            <v>|</v>
          </cell>
          <cell r="F647" t="str">
            <v>MEP-315</v>
          </cell>
          <cell r="G647" t="str">
            <v>|</v>
          </cell>
          <cell r="H647">
            <v>3500</v>
          </cell>
          <cell r="I647" t="str">
            <v>|</v>
          </cell>
          <cell r="J647">
            <v>0</v>
          </cell>
          <cell r="K647" t="str">
            <v>|</v>
          </cell>
          <cell r="L647">
            <v>0.1714285714285714</v>
          </cell>
          <cell r="M647" t="str">
            <v>|</v>
          </cell>
          <cell r="N647">
            <v>0</v>
          </cell>
          <cell r="O647" t="str">
            <v>|</v>
          </cell>
          <cell r="P647">
            <v>0.05</v>
          </cell>
          <cell r="Q647" t="str">
            <v>|</v>
          </cell>
          <cell r="R647">
            <v>5.0194444444444448</v>
          </cell>
          <cell r="S647" t="str">
            <v>|</v>
          </cell>
          <cell r="T647">
            <v>0</v>
          </cell>
          <cell r="U647" t="str">
            <v>|</v>
          </cell>
          <cell r="AA647" t="str">
            <v>|</v>
          </cell>
          <cell r="AB647" t="str">
            <v>42</v>
          </cell>
          <cell r="AC647" t="str">
            <v>|</v>
          </cell>
          <cell r="AD647" t="str">
            <v>-----------------------------</v>
          </cell>
          <cell r="AE647" t="str">
            <v>-</v>
          </cell>
          <cell r="AF647" t="str">
            <v>------</v>
          </cell>
          <cell r="AG647" t="str">
            <v>-</v>
          </cell>
          <cell r="AH647" t="str">
            <v>--------------</v>
          </cell>
          <cell r="AI647" t="str">
            <v>-</v>
          </cell>
          <cell r="AJ647" t="str">
            <v>--------------</v>
          </cell>
          <cell r="AK647" t="str">
            <v>-</v>
          </cell>
          <cell r="AL647" t="str">
            <v>--------------</v>
          </cell>
          <cell r="AM647" t="str">
            <v>-</v>
          </cell>
          <cell r="AN647" t="str">
            <v>-</v>
          </cell>
          <cell r="AO647" t="str">
            <v>-</v>
          </cell>
          <cell r="AP647" t="str">
            <v>-</v>
          </cell>
          <cell r="AQ647" t="str">
            <v>|</v>
          </cell>
        </row>
        <row r="648">
          <cell r="A648" t="str">
            <v>|</v>
          </cell>
          <cell r="B648" t="str">
            <v>43</v>
          </cell>
          <cell r="C648" t="str">
            <v>|</v>
          </cell>
          <cell r="D648" t="str">
            <v>MASSA EPOXI AEREA</v>
          </cell>
          <cell r="E648" t="str">
            <v>|</v>
          </cell>
          <cell r="F648" t="str">
            <v>MEP-301</v>
          </cell>
          <cell r="G648" t="str">
            <v>|</v>
          </cell>
          <cell r="H648">
            <v>3000</v>
          </cell>
          <cell r="I648" t="str">
            <v>|</v>
          </cell>
          <cell r="J648">
            <v>0</v>
          </cell>
          <cell r="K648" t="str">
            <v>|</v>
          </cell>
          <cell r="L648">
            <v>0.19999999999999998</v>
          </cell>
          <cell r="M648" t="str">
            <v>|</v>
          </cell>
          <cell r="N648">
            <v>0</v>
          </cell>
          <cell r="O648" t="str">
            <v>|</v>
          </cell>
          <cell r="Q648" t="str">
            <v>|</v>
          </cell>
          <cell r="R648">
            <v>1.6333333333333333</v>
          </cell>
          <cell r="S648" t="str">
            <v>|</v>
          </cell>
          <cell r="T648">
            <v>0</v>
          </cell>
          <cell r="U648" t="str">
            <v>|</v>
          </cell>
          <cell r="AA648" t="str">
            <v>|</v>
          </cell>
          <cell r="AB648" t="str">
            <v>43</v>
          </cell>
          <cell r="AC648" t="str">
            <v>|</v>
          </cell>
          <cell r="AD648" t="str">
            <v>EQUIPAMENTOS/FERRAMENTAL :</v>
          </cell>
          <cell r="AE648" t="str">
            <v>|</v>
          </cell>
          <cell r="AG648" t="str">
            <v>|</v>
          </cell>
          <cell r="AI648" t="str">
            <v>|</v>
          </cell>
          <cell r="AK648" t="str">
            <v>|</v>
          </cell>
          <cell r="AM648" t="str">
            <v>|</v>
          </cell>
          <cell r="AO648" t="str">
            <v>|</v>
          </cell>
          <cell r="AP648">
            <v>0</v>
          </cell>
          <cell r="AQ648" t="str">
            <v>|</v>
          </cell>
        </row>
        <row r="649">
          <cell r="A649" t="str">
            <v>|</v>
          </cell>
          <cell r="B649" t="str">
            <v>44</v>
          </cell>
          <cell r="C649" t="str">
            <v>|</v>
          </cell>
          <cell r="D649" t="str">
            <v>INTUMESCENTE HOECHST ROLO</v>
          </cell>
          <cell r="E649" t="str">
            <v>|</v>
          </cell>
          <cell r="F649" t="str">
            <v>N-38091R</v>
          </cell>
          <cell r="G649" t="str">
            <v>|</v>
          </cell>
          <cell r="H649">
            <v>250</v>
          </cell>
          <cell r="I649" t="str">
            <v>|</v>
          </cell>
          <cell r="J649">
            <v>0</v>
          </cell>
          <cell r="K649" t="str">
            <v>|</v>
          </cell>
          <cell r="M649" t="str">
            <v>|</v>
          </cell>
          <cell r="N649">
            <v>0</v>
          </cell>
          <cell r="O649" t="str">
            <v>|</v>
          </cell>
          <cell r="Q649" t="str">
            <v>|</v>
          </cell>
          <cell r="R649">
            <v>2.6944444444444446</v>
          </cell>
          <cell r="S649" t="str">
            <v>|</v>
          </cell>
          <cell r="T649">
            <v>0</v>
          </cell>
          <cell r="U649" t="str">
            <v>|</v>
          </cell>
          <cell r="AA649" t="str">
            <v>|</v>
          </cell>
          <cell r="AB649" t="str">
            <v>44</v>
          </cell>
          <cell r="AC649" t="str">
            <v>|</v>
          </cell>
          <cell r="AD649" t="str">
            <v xml:space="preserve">     MAQUINA JATO DUPLO</v>
          </cell>
          <cell r="AE649" t="str">
            <v>|</v>
          </cell>
          <cell r="AF649" t="str">
            <v>un/mes</v>
          </cell>
          <cell r="AG649" t="str">
            <v>|</v>
          </cell>
          <cell r="AH649">
            <v>0</v>
          </cell>
          <cell r="AI649" t="str">
            <v>|</v>
          </cell>
          <cell r="AJ649">
            <v>200</v>
          </cell>
          <cell r="AK649" t="str">
            <v>|</v>
          </cell>
          <cell r="AL649">
            <v>0</v>
          </cell>
          <cell r="AM649" t="str">
            <v>|</v>
          </cell>
          <cell r="AN649">
            <v>0</v>
          </cell>
          <cell r="AO649" t="str">
            <v>|</v>
          </cell>
          <cell r="AP649" t="str">
            <v>-</v>
          </cell>
          <cell r="AQ649" t="str">
            <v>|</v>
          </cell>
        </row>
        <row r="650">
          <cell r="A650" t="str">
            <v>|</v>
          </cell>
          <cell r="B650" t="str">
            <v>45</v>
          </cell>
          <cell r="C650" t="str">
            <v>|</v>
          </cell>
          <cell r="D650" t="str">
            <v>INTUMESCENTE HOECHST AIR-LESS</v>
          </cell>
          <cell r="E650" t="str">
            <v>|</v>
          </cell>
          <cell r="F650" t="str">
            <v>N-38091A</v>
          </cell>
          <cell r="G650" t="str">
            <v>|</v>
          </cell>
          <cell r="H650">
            <v>350</v>
          </cell>
          <cell r="I650" t="str">
            <v>|</v>
          </cell>
          <cell r="J650">
            <v>0</v>
          </cell>
          <cell r="K650" t="str">
            <v>|</v>
          </cell>
          <cell r="M650" t="str">
            <v>|</v>
          </cell>
          <cell r="N650">
            <v>0</v>
          </cell>
          <cell r="O650" t="str">
            <v>|</v>
          </cell>
          <cell r="Q650" t="str">
            <v>|</v>
          </cell>
          <cell r="R650">
            <v>2.9777777777777779</v>
          </cell>
          <cell r="S650" t="str">
            <v>|</v>
          </cell>
          <cell r="T650">
            <v>0</v>
          </cell>
          <cell r="U650" t="str">
            <v>|</v>
          </cell>
          <cell r="AA650" t="str">
            <v>|</v>
          </cell>
          <cell r="AB650" t="str">
            <v>45</v>
          </cell>
          <cell r="AC650" t="str">
            <v>|</v>
          </cell>
          <cell r="AD650" t="str">
            <v xml:space="preserve">     FILTRO DE LINHA</v>
          </cell>
          <cell r="AE650" t="str">
            <v>|</v>
          </cell>
          <cell r="AF650" t="str">
            <v>un/mes</v>
          </cell>
          <cell r="AG650" t="str">
            <v>|</v>
          </cell>
          <cell r="AH650">
            <v>0</v>
          </cell>
          <cell r="AI650" t="str">
            <v>|</v>
          </cell>
          <cell r="AJ650">
            <v>40</v>
          </cell>
          <cell r="AK650" t="str">
            <v>|</v>
          </cell>
          <cell r="AL650">
            <v>0</v>
          </cell>
          <cell r="AM650" t="str">
            <v>|</v>
          </cell>
          <cell r="AN650">
            <v>0</v>
          </cell>
          <cell r="AO650" t="str">
            <v>|</v>
          </cell>
          <cell r="AQ650" t="str">
            <v>|</v>
          </cell>
        </row>
        <row r="651">
          <cell r="A651" t="str">
            <v>|</v>
          </cell>
          <cell r="B651" t="str">
            <v>46</v>
          </cell>
          <cell r="C651" t="str">
            <v>|</v>
          </cell>
          <cell r="D651" t="str">
            <v>TOP COAT HOECHST</v>
          </cell>
          <cell r="E651" t="str">
            <v>|</v>
          </cell>
          <cell r="F651" t="str">
            <v>N-7854</v>
          </cell>
          <cell r="G651" t="str">
            <v>|</v>
          </cell>
          <cell r="H651">
            <v>50</v>
          </cell>
          <cell r="I651" t="str">
            <v>|</v>
          </cell>
          <cell r="J651">
            <v>0</v>
          </cell>
          <cell r="K651" t="str">
            <v>|</v>
          </cell>
          <cell r="M651" t="str">
            <v>|</v>
          </cell>
          <cell r="N651">
            <v>0</v>
          </cell>
          <cell r="O651" t="str">
            <v>|</v>
          </cell>
          <cell r="Q651" t="str">
            <v>|</v>
          </cell>
          <cell r="R651">
            <v>3.8444444444444441</v>
          </cell>
          <cell r="S651" t="str">
            <v>|</v>
          </cell>
          <cell r="T651">
            <v>0</v>
          </cell>
          <cell r="U651" t="str">
            <v>|</v>
          </cell>
          <cell r="AA651" t="str">
            <v>|</v>
          </cell>
          <cell r="AB651" t="str">
            <v>46</v>
          </cell>
          <cell r="AC651" t="str">
            <v>|</v>
          </cell>
          <cell r="AE651" t="str">
            <v>|</v>
          </cell>
          <cell r="AG651" t="str">
            <v>|</v>
          </cell>
          <cell r="AI651" t="str">
            <v>|</v>
          </cell>
          <cell r="AK651" t="str">
            <v>|</v>
          </cell>
          <cell r="AL651">
            <v>0</v>
          </cell>
          <cell r="AM651" t="str">
            <v>|</v>
          </cell>
          <cell r="AN651">
            <v>0</v>
          </cell>
          <cell r="AO651" t="str">
            <v>|</v>
          </cell>
          <cell r="AQ651" t="str">
            <v>|</v>
          </cell>
        </row>
        <row r="652">
          <cell r="A652" t="str">
            <v>|</v>
          </cell>
          <cell r="B652" t="str">
            <v>47</v>
          </cell>
          <cell r="C652" t="str">
            <v>|</v>
          </cell>
          <cell r="D652" t="str">
            <v>ESMALTE SINTETICO BRILHANTE</v>
          </cell>
          <cell r="E652" t="str">
            <v>|</v>
          </cell>
          <cell r="F652" t="str">
            <v>N-2492</v>
          </cell>
          <cell r="G652" t="str">
            <v>|</v>
          </cell>
          <cell r="H652">
            <v>40</v>
          </cell>
          <cell r="I652" t="str">
            <v>|</v>
          </cell>
          <cell r="J652">
            <v>0</v>
          </cell>
          <cell r="K652" t="str">
            <v>|</v>
          </cell>
          <cell r="L652">
            <v>7</v>
          </cell>
          <cell r="M652" t="str">
            <v>|</v>
          </cell>
          <cell r="N652">
            <v>0</v>
          </cell>
          <cell r="O652" t="str">
            <v>|</v>
          </cell>
          <cell r="Q652" t="str">
            <v>|</v>
          </cell>
          <cell r="R652">
            <v>2.6861111111111109</v>
          </cell>
          <cell r="S652" t="str">
            <v>|</v>
          </cell>
          <cell r="T652">
            <v>0</v>
          </cell>
          <cell r="U652" t="str">
            <v>|</v>
          </cell>
          <cell r="AA652" t="str">
            <v>|</v>
          </cell>
          <cell r="AB652" t="str">
            <v>47</v>
          </cell>
          <cell r="AC652" t="str">
            <v>|</v>
          </cell>
          <cell r="AE652" t="str">
            <v>|</v>
          </cell>
          <cell r="AG652" t="str">
            <v>|</v>
          </cell>
          <cell r="AI652" t="str">
            <v>|</v>
          </cell>
          <cell r="AK652" t="str">
            <v>|</v>
          </cell>
          <cell r="AL652">
            <v>0</v>
          </cell>
          <cell r="AM652" t="str">
            <v>|</v>
          </cell>
          <cell r="AN652">
            <v>0</v>
          </cell>
          <cell r="AO652" t="str">
            <v>|</v>
          </cell>
          <cell r="AQ652" t="str">
            <v>|</v>
          </cell>
        </row>
        <row r="653">
          <cell r="A653" t="str">
            <v>|</v>
          </cell>
          <cell r="B653" t="str">
            <v>48</v>
          </cell>
          <cell r="C653" t="str">
            <v>|</v>
          </cell>
          <cell r="G653" t="str">
            <v>|</v>
          </cell>
          <cell r="I653" t="str">
            <v>|</v>
          </cell>
          <cell r="J653">
            <v>0</v>
          </cell>
          <cell r="K653" t="str">
            <v>|</v>
          </cell>
          <cell r="M653" t="str">
            <v>|</v>
          </cell>
          <cell r="N653">
            <v>0</v>
          </cell>
          <cell r="O653" t="str">
            <v>|</v>
          </cell>
          <cell r="P653">
            <v>7.0000000000000007E-2</v>
          </cell>
          <cell r="Q653" t="str">
            <v>|</v>
          </cell>
          <cell r="R653">
            <v>10.572222222222223</v>
          </cell>
          <cell r="S653" t="str">
            <v>|</v>
          </cell>
          <cell r="T653">
            <v>0</v>
          </cell>
          <cell r="U653" t="str">
            <v>|</v>
          </cell>
          <cell r="AA653" t="str">
            <v>|</v>
          </cell>
          <cell r="AB653" t="str">
            <v>48</v>
          </cell>
          <cell r="AC653" t="str">
            <v>|</v>
          </cell>
          <cell r="AE653" t="str">
            <v>|</v>
          </cell>
          <cell r="AG653" t="str">
            <v>|</v>
          </cell>
          <cell r="AI653" t="str">
            <v>|</v>
          </cell>
          <cell r="AK653" t="str">
            <v>|</v>
          </cell>
          <cell r="AL653">
            <v>0</v>
          </cell>
          <cell r="AM653" t="str">
            <v>|</v>
          </cell>
          <cell r="AN653">
            <v>0</v>
          </cell>
          <cell r="AO653" t="str">
            <v>|</v>
          </cell>
          <cell r="AQ653" t="str">
            <v>|</v>
          </cell>
        </row>
        <row r="654">
          <cell r="A654" t="str">
            <v>|</v>
          </cell>
          <cell r="B654" t="str">
            <v>49</v>
          </cell>
          <cell r="C654" t="str">
            <v>|</v>
          </cell>
          <cell r="E654" t="str">
            <v>|</v>
          </cell>
          <cell r="G654" t="str">
            <v>|</v>
          </cell>
          <cell r="I654" t="str">
            <v>|</v>
          </cell>
          <cell r="J654">
            <v>0</v>
          </cell>
          <cell r="K654" t="str">
            <v>|</v>
          </cell>
          <cell r="M654" t="str">
            <v>|</v>
          </cell>
          <cell r="N654">
            <v>0</v>
          </cell>
          <cell r="O654" t="str">
            <v>|</v>
          </cell>
          <cell r="Q654" t="str">
            <v>|</v>
          </cell>
          <cell r="R654">
            <v>0.66666666666666674</v>
          </cell>
          <cell r="S654" t="str">
            <v>|</v>
          </cell>
          <cell r="T654">
            <v>0</v>
          </cell>
          <cell r="U654" t="str">
            <v>|</v>
          </cell>
          <cell r="AA654" t="str">
            <v>|</v>
          </cell>
          <cell r="AB654" t="str">
            <v>49</v>
          </cell>
          <cell r="AC654" t="str">
            <v>|</v>
          </cell>
          <cell r="AE654" t="str">
            <v>|</v>
          </cell>
          <cell r="AG654" t="str">
            <v>|</v>
          </cell>
          <cell r="AI654" t="str">
            <v>|</v>
          </cell>
          <cell r="AK654" t="str">
            <v>|</v>
          </cell>
          <cell r="AL654">
            <v>0</v>
          </cell>
          <cell r="AM654" t="str">
            <v>|</v>
          </cell>
          <cell r="AN654">
            <v>0</v>
          </cell>
          <cell r="AO654" t="str">
            <v>|</v>
          </cell>
          <cell r="AQ654" t="str">
            <v>|</v>
          </cell>
        </row>
        <row r="655">
          <cell r="A655" t="str">
            <v>|</v>
          </cell>
          <cell r="B655" t="str">
            <v>50</v>
          </cell>
          <cell r="C655" t="str">
            <v>|</v>
          </cell>
          <cell r="E655" t="str">
            <v>|</v>
          </cell>
          <cell r="G655" t="str">
            <v>|</v>
          </cell>
          <cell r="I655" t="str">
            <v>|</v>
          </cell>
          <cell r="J655">
            <v>0</v>
          </cell>
          <cell r="K655" t="str">
            <v>|</v>
          </cell>
          <cell r="M655" t="str">
            <v>|</v>
          </cell>
          <cell r="N655">
            <v>0</v>
          </cell>
          <cell r="O655" t="str">
            <v>|</v>
          </cell>
          <cell r="Q655" t="str">
            <v>|</v>
          </cell>
          <cell r="R655">
            <v>8.6777777777777771</v>
          </cell>
          <cell r="S655" t="str">
            <v>|</v>
          </cell>
          <cell r="T655">
            <v>0</v>
          </cell>
          <cell r="U655" t="str">
            <v>|</v>
          </cell>
          <cell r="AA655" t="str">
            <v>|</v>
          </cell>
          <cell r="AB655" t="str">
            <v>50</v>
          </cell>
          <cell r="AC655" t="str">
            <v>|</v>
          </cell>
          <cell r="AE655" t="str">
            <v>|</v>
          </cell>
          <cell r="AG655" t="str">
            <v>|</v>
          </cell>
          <cell r="AI655" t="str">
            <v>|</v>
          </cell>
          <cell r="AK655" t="str">
            <v>|</v>
          </cell>
          <cell r="AL655">
            <v>0</v>
          </cell>
          <cell r="AM655" t="str">
            <v>|</v>
          </cell>
          <cell r="AN655">
            <v>0</v>
          </cell>
          <cell r="AO655" t="str">
            <v>|</v>
          </cell>
          <cell r="AQ655" t="str">
            <v>|</v>
          </cell>
        </row>
        <row r="656">
          <cell r="A656" t="str">
            <v>|</v>
          </cell>
          <cell r="B656" t="str">
            <v>51</v>
          </cell>
          <cell r="C656" t="str">
            <v>|</v>
          </cell>
          <cell r="E656" t="str">
            <v>|</v>
          </cell>
          <cell r="G656" t="str">
            <v>|</v>
          </cell>
          <cell r="I656" t="str">
            <v>|</v>
          </cell>
          <cell r="J656">
            <v>0</v>
          </cell>
          <cell r="K656" t="str">
            <v>|</v>
          </cell>
          <cell r="M656" t="str">
            <v>|</v>
          </cell>
          <cell r="N656">
            <v>0</v>
          </cell>
          <cell r="O656" t="str">
            <v>|</v>
          </cell>
          <cell r="Q656" t="str">
            <v>|</v>
          </cell>
          <cell r="R656">
            <v>7.7777777777777777</v>
          </cell>
          <cell r="S656" t="str">
            <v>|</v>
          </cell>
          <cell r="T656">
            <v>0</v>
          </cell>
          <cell r="U656" t="str">
            <v>|</v>
          </cell>
          <cell r="AA656" t="str">
            <v>|</v>
          </cell>
          <cell r="AB656" t="str">
            <v>51</v>
          </cell>
          <cell r="AC656" t="str">
            <v>|</v>
          </cell>
          <cell r="AE656" t="str">
            <v>|</v>
          </cell>
          <cell r="AG656" t="str">
            <v>|</v>
          </cell>
          <cell r="AI656" t="str">
            <v>|</v>
          </cell>
          <cell r="AK656" t="str">
            <v>|</v>
          </cell>
          <cell r="AL656">
            <v>0</v>
          </cell>
          <cell r="AM656" t="str">
            <v>|</v>
          </cell>
          <cell r="AN656">
            <v>0</v>
          </cell>
          <cell r="AO656" t="str">
            <v>|</v>
          </cell>
          <cell r="AQ656" t="str">
            <v>|</v>
          </cell>
        </row>
        <row r="657">
          <cell r="A657" t="str">
            <v>|</v>
          </cell>
          <cell r="B657" t="str">
            <v>----</v>
          </cell>
          <cell r="C657" t="str">
            <v>-</v>
          </cell>
          <cell r="D657" t="str">
            <v>-----------------------------</v>
          </cell>
          <cell r="E657" t="str">
            <v>-</v>
          </cell>
          <cell r="F657" t="str">
            <v>-</v>
          </cell>
          <cell r="G657" t="str">
            <v>-</v>
          </cell>
          <cell r="H657" t="str">
            <v>--------------</v>
          </cell>
          <cell r="I657" t="str">
            <v>-</v>
          </cell>
          <cell r="J657" t="str">
            <v>--------------</v>
          </cell>
          <cell r="K657" t="str">
            <v>--------------</v>
          </cell>
          <cell r="L657" t="str">
            <v>--------------</v>
          </cell>
          <cell r="M657" t="str">
            <v>-</v>
          </cell>
          <cell r="N657" t="str">
            <v>--------------</v>
          </cell>
          <cell r="O657" t="str">
            <v>--------------</v>
          </cell>
          <cell r="P657" t="str">
            <v>------------</v>
          </cell>
          <cell r="Q657" t="str">
            <v>-</v>
          </cell>
          <cell r="R657" t="str">
            <v>--------------</v>
          </cell>
          <cell r="S657" t="str">
            <v>-</v>
          </cell>
          <cell r="T657" t="str">
            <v>--------------</v>
          </cell>
          <cell r="U657" t="str">
            <v>|</v>
          </cell>
          <cell r="AA657" t="str">
            <v>|</v>
          </cell>
          <cell r="AB657" t="str">
            <v>52</v>
          </cell>
          <cell r="AC657" t="str">
            <v>|</v>
          </cell>
          <cell r="AD657" t="str">
            <v>-----------------------------</v>
          </cell>
          <cell r="AE657" t="str">
            <v>-</v>
          </cell>
          <cell r="AF657" t="str">
            <v>------</v>
          </cell>
          <cell r="AG657" t="str">
            <v>-</v>
          </cell>
          <cell r="AH657" t="str">
            <v>--------------</v>
          </cell>
          <cell r="AI657" t="str">
            <v>-</v>
          </cell>
          <cell r="AJ657" t="str">
            <v>--------------</v>
          </cell>
          <cell r="AK657" t="str">
            <v>--------------</v>
          </cell>
          <cell r="AL657" t="str">
            <v>--------------</v>
          </cell>
          <cell r="AM657" t="str">
            <v>-</v>
          </cell>
          <cell r="AN657" t="str">
            <v>-</v>
          </cell>
          <cell r="AO657" t="str">
            <v>-</v>
          </cell>
          <cell r="AP657" t="str">
            <v>-</v>
          </cell>
          <cell r="AQ657" t="str">
            <v>|</v>
          </cell>
        </row>
        <row r="658">
          <cell r="A658" t="str">
            <v>|</v>
          </cell>
          <cell r="T658">
            <v>0</v>
          </cell>
          <cell r="U658" t="str">
            <v>|</v>
          </cell>
          <cell r="AA658" t="str">
            <v>|</v>
          </cell>
          <cell r="AB658" t="str">
            <v>53</v>
          </cell>
          <cell r="AC658" t="str">
            <v>|</v>
          </cell>
          <cell r="AM658" t="str">
            <v>TOTAL DA FOLHA</v>
          </cell>
          <cell r="AO658" t="str">
            <v>|</v>
          </cell>
          <cell r="AP658">
            <v>0</v>
          </cell>
          <cell r="AQ658" t="str">
            <v>|</v>
          </cell>
        </row>
        <row r="659">
          <cell r="A659" t="str">
            <v>*</v>
          </cell>
          <cell r="B659" t="str">
            <v>====</v>
          </cell>
          <cell r="C659" t="str">
            <v>=</v>
          </cell>
          <cell r="D659" t="str">
            <v>=============================</v>
          </cell>
          <cell r="E659" t="str">
            <v>=</v>
          </cell>
          <cell r="F659" t="str">
            <v>=</v>
          </cell>
          <cell r="G659" t="str">
            <v>=</v>
          </cell>
          <cell r="H659" t="str">
            <v>==============</v>
          </cell>
          <cell r="I659" t="str">
            <v>=</v>
          </cell>
          <cell r="J659" t="str">
            <v>==============</v>
          </cell>
          <cell r="K659" t="str">
            <v>==============</v>
          </cell>
          <cell r="L659" t="str">
            <v>==============</v>
          </cell>
          <cell r="M659" t="str">
            <v>=</v>
          </cell>
          <cell r="N659" t="str">
            <v>==============</v>
          </cell>
          <cell r="O659" t="str">
            <v>==============</v>
          </cell>
          <cell r="P659" t="str">
            <v>============</v>
          </cell>
          <cell r="Q659" t="str">
            <v>=</v>
          </cell>
          <cell r="R659" t="str">
            <v>==============</v>
          </cell>
          <cell r="S659" t="str">
            <v>=</v>
          </cell>
          <cell r="T659" t="str">
            <v>==============</v>
          </cell>
          <cell r="U659" t="str">
            <v>*</v>
          </cell>
          <cell r="AA659" t="str">
            <v>*</v>
          </cell>
          <cell r="AB659" t="str">
            <v>====</v>
          </cell>
          <cell r="AC659" t="str">
            <v>=</v>
          </cell>
          <cell r="AD659" t="str">
            <v>=============================</v>
          </cell>
          <cell r="AE659" t="str">
            <v>=</v>
          </cell>
          <cell r="AF659" t="str">
            <v>======</v>
          </cell>
          <cell r="AG659" t="str">
            <v>=</v>
          </cell>
          <cell r="AH659" t="str">
            <v>==============</v>
          </cell>
          <cell r="AI659" t="str">
            <v>=</v>
          </cell>
          <cell r="AJ659" t="str">
            <v>==============</v>
          </cell>
          <cell r="AK659" t="str">
            <v>==============</v>
          </cell>
          <cell r="AL659" t="str">
            <v>==============</v>
          </cell>
          <cell r="AM659" t="str">
            <v>=</v>
          </cell>
          <cell r="AN659" t="str">
            <v>==============</v>
          </cell>
          <cell r="AO659" t="str">
            <v>=</v>
          </cell>
          <cell r="AP659" t="str">
            <v>=</v>
          </cell>
          <cell r="AQ659" t="str">
            <v>*</v>
          </cell>
        </row>
        <row r="661">
          <cell r="A661" t="str">
            <v>MATERIAIS DE APLICACAO - Calderaria</v>
          </cell>
          <cell r="F661" t="str">
            <v>OBRA:</v>
          </cell>
          <cell r="H661" t="str">
            <v>ELÉTRICA DB 1</v>
          </cell>
          <cell r="J661" t="str">
            <v xml:space="preserve">    PROPOSTA :</v>
          </cell>
          <cell r="L661" t="str">
            <v>CODERN - REFORMA ELÉTRICA DB 1</v>
          </cell>
          <cell r="R661">
            <v>39197</v>
          </cell>
          <cell r="T661" t="str">
            <v>folha nr. 11</v>
          </cell>
          <cell r="AA661" t="str">
            <v xml:space="preserve">FOLHA DE CUSTOS UNITARIOS BASICOS </v>
          </cell>
          <cell r="AF661" t="str">
            <v>OBRA:</v>
          </cell>
          <cell r="AH661" t="str">
            <v>ELÉTRICA DB 1</v>
          </cell>
          <cell r="AK661" t="str">
            <v>PROPOSTA :</v>
          </cell>
          <cell r="AM661" t="str">
            <v>CODERN - REFORMA ELÉTRICA DB 1</v>
          </cell>
        </row>
        <row r="662">
          <cell r="A662" t="str">
            <v>*</v>
          </cell>
          <cell r="B662" t="str">
            <v>====</v>
          </cell>
          <cell r="C662" t="str">
            <v>=</v>
          </cell>
          <cell r="D662" t="str">
            <v>=====================================</v>
          </cell>
          <cell r="E662" t="str">
            <v>=</v>
          </cell>
          <cell r="F662" t="str">
            <v>=</v>
          </cell>
          <cell r="G662" t="str">
            <v>=</v>
          </cell>
          <cell r="H662" t="str">
            <v>==============</v>
          </cell>
          <cell r="I662" t="str">
            <v>=</v>
          </cell>
          <cell r="J662" t="str">
            <v>==============</v>
          </cell>
          <cell r="K662" t="str">
            <v>=</v>
          </cell>
          <cell r="L662" t="str">
            <v>==============</v>
          </cell>
          <cell r="M662" t="str">
            <v>=</v>
          </cell>
          <cell r="N662" t="str">
            <v>==============</v>
          </cell>
          <cell r="O662" t="str">
            <v>=</v>
          </cell>
          <cell r="P662" t="str">
            <v>============</v>
          </cell>
          <cell r="Q662" t="str">
            <v>=</v>
          </cell>
          <cell r="R662" t="str">
            <v>==============</v>
          </cell>
          <cell r="S662" t="str">
            <v>=</v>
          </cell>
          <cell r="T662" t="str">
            <v>==============</v>
          </cell>
          <cell r="U662" t="str">
            <v>*</v>
          </cell>
          <cell r="AA662" t="str">
            <v>*</v>
          </cell>
          <cell r="AB662" t="str">
            <v>====</v>
          </cell>
          <cell r="AC662" t="str">
            <v>=</v>
          </cell>
          <cell r="AD662" t="str">
            <v>=============================</v>
          </cell>
          <cell r="AE662" t="str">
            <v>=</v>
          </cell>
          <cell r="AF662" t="str">
            <v>======</v>
          </cell>
          <cell r="AG662" t="str">
            <v>=</v>
          </cell>
          <cell r="AH662" t="str">
            <v>==============</v>
          </cell>
          <cell r="AI662" t="str">
            <v>=</v>
          </cell>
          <cell r="AJ662" t="str">
            <v>==============</v>
          </cell>
          <cell r="AK662" t="str">
            <v>=</v>
          </cell>
          <cell r="AL662" t="str">
            <v>==============</v>
          </cell>
          <cell r="AM662" t="str">
            <v>=</v>
          </cell>
          <cell r="AN662" t="str">
            <v>==============</v>
          </cell>
          <cell r="AO662" t="str">
            <v>=</v>
          </cell>
          <cell r="AP662" t="str">
            <v>=</v>
          </cell>
          <cell r="AQ662" t="str">
            <v>*</v>
          </cell>
        </row>
        <row r="663">
          <cell r="A663" t="str">
            <v>|</v>
          </cell>
          <cell r="C663" t="str">
            <v>|</v>
          </cell>
          <cell r="E663" t="str">
            <v>|</v>
          </cell>
          <cell r="G663" t="str">
            <v>|</v>
          </cell>
          <cell r="H663" t="str">
            <v>Dimensão ou</v>
          </cell>
          <cell r="I663" t="str">
            <v>|</v>
          </cell>
          <cell r="K663" t="str">
            <v>|</v>
          </cell>
          <cell r="L663" t="str">
            <v>Peso Unit.</v>
          </cell>
          <cell r="M663" t="str">
            <v>|</v>
          </cell>
          <cell r="N663" t="str">
            <v>Peso Total</v>
          </cell>
          <cell r="O663" t="str">
            <v>|</v>
          </cell>
          <cell r="Q663" t="str">
            <v>|</v>
          </cell>
          <cell r="R663" t="str">
            <v>PRECO UNITARIO</v>
          </cell>
          <cell r="S663" t="str">
            <v>|</v>
          </cell>
          <cell r="T663" t="str">
            <v>PRECO TOTAL</v>
          </cell>
          <cell r="U663" t="str">
            <v>|</v>
          </cell>
          <cell r="AA663" t="str">
            <v>|</v>
          </cell>
          <cell r="AB663" t="str">
            <v>SERVICO : JATO COM AREIA MOLHADA</v>
          </cell>
          <cell r="AG663" t="str">
            <v>|</v>
          </cell>
          <cell r="AH663" t="str">
            <v>PROD.(m2/hr)</v>
          </cell>
          <cell r="AI663" t="str">
            <v>=</v>
          </cell>
          <cell r="AJ663">
            <v>11</v>
          </cell>
          <cell r="AM663" t="str">
            <v>|</v>
          </cell>
          <cell r="AN663" t="str">
            <v>PRAZO (meses)</v>
          </cell>
          <cell r="AO663" t="str">
            <v>=</v>
          </cell>
          <cell r="AP663">
            <v>0</v>
          </cell>
          <cell r="AQ663" t="str">
            <v>|</v>
          </cell>
        </row>
        <row r="664">
          <cell r="A664" t="str">
            <v>|</v>
          </cell>
          <cell r="B664" t="str">
            <v>ITEM</v>
          </cell>
          <cell r="C664" t="str">
            <v>|</v>
          </cell>
          <cell r="D664" t="str">
            <v>DESCRICAO</v>
          </cell>
          <cell r="E664" t="str">
            <v>|</v>
          </cell>
          <cell r="F664" t="str">
            <v>Especif.</v>
          </cell>
          <cell r="G664" t="str">
            <v>|</v>
          </cell>
          <cell r="H664" t="str">
            <v>Unidade</v>
          </cell>
          <cell r="I664" t="str">
            <v>|</v>
          </cell>
          <cell r="J664" t="str">
            <v>Quantidade</v>
          </cell>
          <cell r="K664" t="str">
            <v>|</v>
          </cell>
          <cell r="L664" t="str">
            <v>( Kg )</v>
          </cell>
          <cell r="M664" t="str">
            <v>|</v>
          </cell>
          <cell r="N664" t="str">
            <v>( Kg )</v>
          </cell>
          <cell r="O664" t="str">
            <v>|</v>
          </cell>
          <cell r="P664" t="str">
            <v>Taxas</v>
          </cell>
          <cell r="Q664" t="str">
            <v>|</v>
          </cell>
          <cell r="R664" t="str">
            <v>(R$ / Un.)</v>
          </cell>
          <cell r="S664" t="str">
            <v>|</v>
          </cell>
          <cell r="T664" t="str">
            <v>(R$)</v>
          </cell>
          <cell r="U664" t="str">
            <v>|</v>
          </cell>
          <cell r="AA664" t="str">
            <v>|</v>
          </cell>
          <cell r="AB664" t="str">
            <v>----</v>
          </cell>
          <cell r="AC664" t="str">
            <v>-</v>
          </cell>
          <cell r="AD664" t="str">
            <v>-----------------------------</v>
          </cell>
          <cell r="AE664" t="str">
            <v>-</v>
          </cell>
          <cell r="AF664" t="str">
            <v>------</v>
          </cell>
          <cell r="AG664" t="str">
            <v>-</v>
          </cell>
          <cell r="AH664" t="str">
            <v>--------------</v>
          </cell>
          <cell r="AI664" t="str">
            <v>-</v>
          </cell>
          <cell r="AJ664" t="str">
            <v>--------------</v>
          </cell>
          <cell r="AK664" t="str">
            <v>-</v>
          </cell>
          <cell r="AL664" t="str">
            <v>--------------</v>
          </cell>
          <cell r="AM664" t="str">
            <v>-</v>
          </cell>
          <cell r="AN664" t="str">
            <v>-</v>
          </cell>
          <cell r="AO664" t="str">
            <v>-</v>
          </cell>
          <cell r="AP664" t="str">
            <v>-</v>
          </cell>
          <cell r="AQ664" t="str">
            <v>|</v>
          </cell>
        </row>
        <row r="665">
          <cell r="A665" t="str">
            <v>|</v>
          </cell>
          <cell r="B665" t="str">
            <v>----</v>
          </cell>
          <cell r="C665" t="str">
            <v>-</v>
          </cell>
          <cell r="D665" t="str">
            <v>-----------------------------------------------------------------</v>
          </cell>
          <cell r="E665" t="str">
            <v>-</v>
          </cell>
          <cell r="F665" t="str">
            <v>-</v>
          </cell>
          <cell r="G665" t="str">
            <v>-</v>
          </cell>
          <cell r="H665" t="str">
            <v>--------------</v>
          </cell>
          <cell r="I665" t="str">
            <v>-</v>
          </cell>
          <cell r="J665" t="str">
            <v>--------------</v>
          </cell>
          <cell r="K665" t="str">
            <v>-</v>
          </cell>
          <cell r="L665" t="str">
            <v>--------------</v>
          </cell>
          <cell r="M665" t="str">
            <v>-</v>
          </cell>
          <cell r="N665" t="str">
            <v>--------------</v>
          </cell>
          <cell r="O665" t="str">
            <v>-</v>
          </cell>
          <cell r="P665" t="str">
            <v>------------</v>
          </cell>
          <cell r="Q665" t="str">
            <v>-</v>
          </cell>
          <cell r="R665" t="str">
            <v>--------------</v>
          </cell>
          <cell r="S665" t="str">
            <v>-</v>
          </cell>
          <cell r="T665" t="str">
            <v>--------------</v>
          </cell>
          <cell r="U665" t="str">
            <v>|</v>
          </cell>
          <cell r="AA665" t="str">
            <v>|</v>
          </cell>
          <cell r="AC665" t="str">
            <v>|</v>
          </cell>
          <cell r="AE665" t="str">
            <v>|</v>
          </cell>
          <cell r="AG665" t="str">
            <v>|</v>
          </cell>
          <cell r="AI665" t="str">
            <v>|</v>
          </cell>
          <cell r="AJ665" t="str">
            <v>UNITARIO</v>
          </cell>
          <cell r="AK665" t="str">
            <v>|</v>
          </cell>
          <cell r="AM665" t="str">
            <v>|</v>
          </cell>
          <cell r="AN665" t="str">
            <v>R$</v>
          </cell>
          <cell r="AO665" t="str">
            <v>|</v>
          </cell>
          <cell r="AP665" t="str">
            <v>R$ TOTAL</v>
          </cell>
          <cell r="AQ665" t="str">
            <v>|</v>
          </cell>
        </row>
        <row r="666">
          <cell r="A666" t="str">
            <v>|</v>
          </cell>
          <cell r="B666" t="str">
            <v>01</v>
          </cell>
          <cell r="C666" t="str">
            <v>|</v>
          </cell>
          <cell r="D666" t="str">
            <v xml:space="preserve">Tubo 28" x 1/2" </v>
          </cell>
          <cell r="E666" t="str">
            <v>|</v>
          </cell>
          <cell r="F666" t="str">
            <v>API 5L Gr.B</v>
          </cell>
          <cell r="G666" t="str">
            <v>|</v>
          </cell>
          <cell r="H666" t="str">
            <v>Kg</v>
          </cell>
          <cell r="I666" t="str">
            <v>|</v>
          </cell>
          <cell r="J666">
            <v>14424.300000000001</v>
          </cell>
          <cell r="K666" t="str">
            <v>|</v>
          </cell>
          <cell r="L666">
            <v>1</v>
          </cell>
          <cell r="M666" t="str">
            <v>|</v>
          </cell>
          <cell r="N666">
            <v>14424.300000000001</v>
          </cell>
          <cell r="O666" t="str">
            <v>|</v>
          </cell>
          <cell r="P666">
            <v>0</v>
          </cell>
          <cell r="Q666" t="str">
            <v>|</v>
          </cell>
          <cell r="R666">
            <v>7.68</v>
          </cell>
          <cell r="S666" t="str">
            <v>|</v>
          </cell>
          <cell r="T666">
            <v>110778.62400000001</v>
          </cell>
          <cell r="U666" t="str">
            <v>|</v>
          </cell>
          <cell r="AA666" t="str">
            <v>|</v>
          </cell>
          <cell r="AB666" t="str">
            <v>ITEM</v>
          </cell>
          <cell r="AC666" t="str">
            <v>|</v>
          </cell>
          <cell r="AD666" t="str">
            <v>DESCRICAO</v>
          </cell>
          <cell r="AE666" t="str">
            <v>|</v>
          </cell>
          <cell r="AF666" t="str">
            <v xml:space="preserve"> UNID.</v>
          </cell>
          <cell r="AG666" t="str">
            <v>|</v>
          </cell>
          <cell r="AH666" t="str">
            <v>QUANTIDADE</v>
          </cell>
          <cell r="AI666" t="str">
            <v>|</v>
          </cell>
          <cell r="AJ666" t="str">
            <v>R$ / UN.</v>
          </cell>
          <cell r="AK666" t="str">
            <v>|</v>
          </cell>
          <cell r="AL666" t="str">
            <v>MESES</v>
          </cell>
          <cell r="AM666" t="str">
            <v>|</v>
          </cell>
          <cell r="AN666" t="str">
            <v>TOTAL</v>
          </cell>
          <cell r="AO666" t="str">
            <v>|</v>
          </cell>
          <cell r="AP666" t="str">
            <v>ITEM</v>
          </cell>
          <cell r="AQ666" t="str">
            <v>|</v>
          </cell>
        </row>
        <row r="667">
          <cell r="A667" t="str">
            <v>|</v>
          </cell>
          <cell r="B667" t="str">
            <v>02</v>
          </cell>
          <cell r="C667" t="str">
            <v>|</v>
          </cell>
          <cell r="D667" t="str">
            <v>Tubo 24" x 1/2"</v>
          </cell>
          <cell r="E667" t="str">
            <v>|</v>
          </cell>
          <cell r="F667" t="str">
            <v>API 5L Gr.B</v>
          </cell>
          <cell r="G667" t="str">
            <v>|</v>
          </cell>
          <cell r="H667" t="str">
            <v>Kg</v>
          </cell>
          <cell r="I667" t="str">
            <v>|</v>
          </cell>
          <cell r="J667">
            <v>31374</v>
          </cell>
          <cell r="K667" t="str">
            <v>|</v>
          </cell>
          <cell r="L667">
            <v>1</v>
          </cell>
          <cell r="M667" t="str">
            <v>|</v>
          </cell>
          <cell r="N667">
            <v>31374</v>
          </cell>
          <cell r="O667" t="str">
            <v>|</v>
          </cell>
          <cell r="P667">
            <v>0</v>
          </cell>
          <cell r="Q667" t="str">
            <v>|</v>
          </cell>
          <cell r="R667">
            <v>9.18</v>
          </cell>
          <cell r="S667" t="str">
            <v>|</v>
          </cell>
          <cell r="T667">
            <v>288013.32</v>
          </cell>
          <cell r="U667" t="str">
            <v>|</v>
          </cell>
          <cell r="AA667" t="str">
            <v>|</v>
          </cell>
          <cell r="AB667" t="str">
            <v>----</v>
          </cell>
          <cell r="AC667" t="str">
            <v>-</v>
          </cell>
          <cell r="AD667" t="str">
            <v>-----------------------------</v>
          </cell>
          <cell r="AE667" t="str">
            <v>-</v>
          </cell>
          <cell r="AF667" t="str">
            <v>------</v>
          </cell>
          <cell r="AG667" t="str">
            <v>-</v>
          </cell>
          <cell r="AH667" t="str">
            <v>--------------</v>
          </cell>
          <cell r="AI667" t="str">
            <v>-</v>
          </cell>
          <cell r="AJ667" t="str">
            <v>--------------</v>
          </cell>
          <cell r="AK667" t="str">
            <v>-</v>
          </cell>
          <cell r="AL667" t="str">
            <v>--------------</v>
          </cell>
          <cell r="AM667" t="str">
            <v>-</v>
          </cell>
          <cell r="AN667" t="str">
            <v>--------------</v>
          </cell>
          <cell r="AO667" t="str">
            <v>-</v>
          </cell>
          <cell r="AP667" t="str">
            <v>-</v>
          </cell>
          <cell r="AQ667" t="str">
            <v>|</v>
          </cell>
        </row>
        <row r="668">
          <cell r="A668" t="str">
            <v>|</v>
          </cell>
          <cell r="B668" t="str">
            <v>03</v>
          </cell>
          <cell r="C668" t="str">
            <v>|</v>
          </cell>
          <cell r="D668" t="str">
            <v xml:space="preserve">Tubo 18" x 1/2" </v>
          </cell>
          <cell r="E668" t="str">
            <v>|</v>
          </cell>
          <cell r="F668" t="str">
            <v>API 5L Gr.B</v>
          </cell>
          <cell r="G668" t="str">
            <v>|</v>
          </cell>
          <cell r="H668" t="str">
            <v>Kg</v>
          </cell>
          <cell r="I668" t="str">
            <v>|</v>
          </cell>
          <cell r="J668">
            <v>840</v>
          </cell>
          <cell r="K668" t="str">
            <v>|</v>
          </cell>
          <cell r="L668">
            <v>1</v>
          </cell>
          <cell r="M668" t="str">
            <v>|</v>
          </cell>
          <cell r="N668">
            <v>840</v>
          </cell>
          <cell r="O668" t="str">
            <v>|</v>
          </cell>
          <cell r="P668">
            <v>0</v>
          </cell>
          <cell r="Q668" t="str">
            <v>|</v>
          </cell>
          <cell r="R668">
            <v>8.0299999999999994</v>
          </cell>
          <cell r="S668" t="str">
            <v>|</v>
          </cell>
          <cell r="T668">
            <v>6745.2</v>
          </cell>
          <cell r="U668" t="str">
            <v>|</v>
          </cell>
          <cell r="AA668" t="str">
            <v>|</v>
          </cell>
          <cell r="AB668" t="str">
            <v>01</v>
          </cell>
          <cell r="AC668" t="str">
            <v>|</v>
          </cell>
          <cell r="AD668" t="str">
            <v>MAO DE OBRA DIRETA:</v>
          </cell>
          <cell r="AE668" t="str">
            <v>|</v>
          </cell>
          <cell r="AG668" t="str">
            <v>|</v>
          </cell>
          <cell r="AI668" t="str">
            <v>|</v>
          </cell>
          <cell r="AK668" t="str">
            <v>|</v>
          </cell>
          <cell r="AM668" t="str">
            <v>|</v>
          </cell>
          <cell r="AO668" t="str">
            <v>|</v>
          </cell>
          <cell r="AP668">
            <v>0</v>
          </cell>
          <cell r="AQ668" t="str">
            <v>|</v>
          </cell>
        </row>
        <row r="669">
          <cell r="A669" t="str">
            <v>|</v>
          </cell>
          <cell r="B669" t="str">
            <v>04</v>
          </cell>
          <cell r="C669" t="str">
            <v>|</v>
          </cell>
          <cell r="D669" t="str">
            <v xml:space="preserve">Tubo 16" x 1/2" </v>
          </cell>
          <cell r="E669" t="str">
            <v>|</v>
          </cell>
          <cell r="F669" t="str">
            <v>API 5L Gr.B</v>
          </cell>
          <cell r="G669" t="str">
            <v>|</v>
          </cell>
          <cell r="H669" t="str">
            <v>Kg</v>
          </cell>
          <cell r="I669" t="str">
            <v>|</v>
          </cell>
          <cell r="J669">
            <v>1231.8000000000002</v>
          </cell>
          <cell r="K669" t="str">
            <v>|</v>
          </cell>
          <cell r="L669">
            <v>1</v>
          </cell>
          <cell r="M669" t="str">
            <v>|</v>
          </cell>
          <cell r="N669">
            <v>1231.8000000000002</v>
          </cell>
          <cell r="O669" t="str">
            <v>|</v>
          </cell>
          <cell r="P669">
            <v>0</v>
          </cell>
          <cell r="Q669" t="str">
            <v>|</v>
          </cell>
          <cell r="R669">
            <v>6.16</v>
          </cell>
          <cell r="S669" t="str">
            <v>|</v>
          </cell>
          <cell r="T669">
            <v>7587.8880000000017</v>
          </cell>
          <cell r="U669" t="str">
            <v>|</v>
          </cell>
          <cell r="AA669" t="str">
            <v>|</v>
          </cell>
          <cell r="AB669" t="str">
            <v>02</v>
          </cell>
          <cell r="AC669" t="str">
            <v>|</v>
          </cell>
          <cell r="AD669" t="str">
            <v xml:space="preserve">CHEFE DE EQUIPE   </v>
          </cell>
          <cell r="AE669" t="str">
            <v>|</v>
          </cell>
          <cell r="AF669" t="str">
            <v>H/mes</v>
          </cell>
          <cell r="AG669" t="str">
            <v>|</v>
          </cell>
          <cell r="AH669">
            <v>0</v>
          </cell>
          <cell r="AI669" t="str">
            <v>|</v>
          </cell>
          <cell r="AJ669">
            <v>1540</v>
          </cell>
          <cell r="AK669" t="str">
            <v>|</v>
          </cell>
          <cell r="AL669">
            <v>0</v>
          </cell>
          <cell r="AM669" t="str">
            <v>|</v>
          </cell>
          <cell r="AN669">
            <v>0</v>
          </cell>
          <cell r="AO669" t="str">
            <v>|</v>
          </cell>
          <cell r="AP669" t="str">
            <v>-</v>
          </cell>
          <cell r="AQ669" t="str">
            <v>|</v>
          </cell>
        </row>
        <row r="670">
          <cell r="A670" t="str">
            <v>|</v>
          </cell>
          <cell r="B670" t="str">
            <v>05</v>
          </cell>
          <cell r="C670" t="str">
            <v>|</v>
          </cell>
          <cell r="D670" t="str">
            <v xml:space="preserve">Tubo 12" x 1/2" </v>
          </cell>
          <cell r="E670" t="str">
            <v>|</v>
          </cell>
          <cell r="F670" t="str">
            <v>API 5L Gr.B</v>
          </cell>
          <cell r="G670" t="str">
            <v>|</v>
          </cell>
          <cell r="H670" t="str">
            <v>Kg</v>
          </cell>
          <cell r="I670" t="str">
            <v>|</v>
          </cell>
          <cell r="J670">
            <v>584.16</v>
          </cell>
          <cell r="K670" t="str">
            <v>|</v>
          </cell>
          <cell r="L670">
            <v>1</v>
          </cell>
          <cell r="M670" t="str">
            <v>|</v>
          </cell>
          <cell r="N670">
            <v>584.16</v>
          </cell>
          <cell r="O670" t="str">
            <v>|</v>
          </cell>
          <cell r="P670">
            <v>0</v>
          </cell>
          <cell r="Q670" t="str">
            <v>|</v>
          </cell>
          <cell r="R670">
            <v>7.01</v>
          </cell>
          <cell r="S670" t="str">
            <v>|</v>
          </cell>
          <cell r="T670">
            <v>4094.9615999999996</v>
          </cell>
          <cell r="U670" t="str">
            <v>|</v>
          </cell>
          <cell r="AA670" t="str">
            <v>|</v>
          </cell>
          <cell r="AB670" t="str">
            <v>03</v>
          </cell>
          <cell r="AC670" t="str">
            <v>|</v>
          </cell>
          <cell r="AD670" t="str">
            <v xml:space="preserve">          JATISTA</v>
          </cell>
          <cell r="AE670" t="str">
            <v>|</v>
          </cell>
          <cell r="AF670" t="str">
            <v>H/mes</v>
          </cell>
          <cell r="AG670" t="str">
            <v>|</v>
          </cell>
          <cell r="AH670">
            <v>0</v>
          </cell>
          <cell r="AI670" t="str">
            <v>|</v>
          </cell>
          <cell r="AJ670">
            <v>418</v>
          </cell>
          <cell r="AK670" t="str">
            <v>|</v>
          </cell>
          <cell r="AL670">
            <v>0</v>
          </cell>
          <cell r="AM670" t="str">
            <v>|</v>
          </cell>
          <cell r="AN670">
            <v>0</v>
          </cell>
          <cell r="AO670" t="str">
            <v>|</v>
          </cell>
          <cell r="AQ670" t="str">
            <v>|</v>
          </cell>
        </row>
        <row r="671">
          <cell r="A671" t="str">
            <v>|</v>
          </cell>
          <cell r="B671" t="str">
            <v>06</v>
          </cell>
          <cell r="C671" t="str">
            <v>|</v>
          </cell>
          <cell r="D671" t="str">
            <v>Abraçadeiras mecânicas</v>
          </cell>
          <cell r="E671" t="str">
            <v>|</v>
          </cell>
          <cell r="F671" t="str">
            <v>ASTM A36</v>
          </cell>
          <cell r="G671" t="str">
            <v>|</v>
          </cell>
          <cell r="H671" t="str">
            <v>Kg</v>
          </cell>
          <cell r="I671" t="str">
            <v>|</v>
          </cell>
          <cell r="J671">
            <v>1000</v>
          </cell>
          <cell r="K671" t="str">
            <v>|</v>
          </cell>
          <cell r="L671">
            <v>1</v>
          </cell>
          <cell r="M671" t="str">
            <v>|</v>
          </cell>
          <cell r="N671">
            <v>1000</v>
          </cell>
          <cell r="O671" t="str">
            <v>|</v>
          </cell>
          <cell r="P671">
            <v>0</v>
          </cell>
          <cell r="Q671" t="str">
            <v>|</v>
          </cell>
          <cell r="R671">
            <v>12</v>
          </cell>
          <cell r="S671" t="str">
            <v>|</v>
          </cell>
          <cell r="T671">
            <v>12000</v>
          </cell>
          <cell r="U671" t="str">
            <v>|</v>
          </cell>
          <cell r="AA671" t="str">
            <v>|</v>
          </cell>
          <cell r="AB671" t="str">
            <v>04</v>
          </cell>
          <cell r="AC671" t="str">
            <v>|</v>
          </cell>
          <cell r="AD671" t="str">
            <v xml:space="preserve">          OPERADOR JATO</v>
          </cell>
          <cell r="AE671" t="str">
            <v>|</v>
          </cell>
          <cell r="AF671" t="str">
            <v>H/mes</v>
          </cell>
          <cell r="AG671" t="str">
            <v>|</v>
          </cell>
          <cell r="AH671">
            <v>0</v>
          </cell>
          <cell r="AI671" t="str">
            <v>|</v>
          </cell>
          <cell r="AJ671">
            <v>347.6</v>
          </cell>
          <cell r="AK671" t="str">
            <v>|</v>
          </cell>
          <cell r="AL671">
            <v>0</v>
          </cell>
          <cell r="AM671" t="str">
            <v>|</v>
          </cell>
          <cell r="AN671">
            <v>0</v>
          </cell>
          <cell r="AO671" t="str">
            <v>|</v>
          </cell>
          <cell r="AQ671" t="str">
            <v>|</v>
          </cell>
        </row>
        <row r="672">
          <cell r="A672" t="str">
            <v>|</v>
          </cell>
          <cell r="B672" t="str">
            <v>07</v>
          </cell>
          <cell r="C672" t="str">
            <v>|</v>
          </cell>
          <cell r="D672" t="str">
            <v>Base de apoio e calha de 28"</v>
          </cell>
          <cell r="E672" t="str">
            <v>|</v>
          </cell>
          <cell r="F672" t="str">
            <v>ASTM A36</v>
          </cell>
          <cell r="G672" t="str">
            <v>|</v>
          </cell>
          <cell r="H672" t="str">
            <v>Kg</v>
          </cell>
          <cell r="I672" t="str">
            <v>|</v>
          </cell>
          <cell r="J672">
            <v>416</v>
          </cell>
          <cell r="K672" t="str">
            <v>|</v>
          </cell>
          <cell r="L672">
            <v>1</v>
          </cell>
          <cell r="M672" t="str">
            <v>|</v>
          </cell>
          <cell r="N672">
            <v>416</v>
          </cell>
          <cell r="O672" t="str">
            <v>|</v>
          </cell>
          <cell r="P672">
            <v>0</v>
          </cell>
          <cell r="Q672" t="str">
            <v>|</v>
          </cell>
          <cell r="R672">
            <v>2.5</v>
          </cell>
          <cell r="S672" t="str">
            <v>|</v>
          </cell>
          <cell r="T672">
            <v>1040</v>
          </cell>
          <cell r="U672" t="str">
            <v>|</v>
          </cell>
          <cell r="AA672" t="str">
            <v>|</v>
          </cell>
          <cell r="AB672" t="str">
            <v>05</v>
          </cell>
          <cell r="AC672" t="str">
            <v>|</v>
          </cell>
          <cell r="AD672" t="str">
            <v xml:space="preserve">          AJUDANTE</v>
          </cell>
          <cell r="AE672" t="str">
            <v>|</v>
          </cell>
          <cell r="AF672" t="str">
            <v>H/mes</v>
          </cell>
          <cell r="AG672" t="str">
            <v>|</v>
          </cell>
          <cell r="AH672">
            <v>0</v>
          </cell>
          <cell r="AI672" t="str">
            <v>|</v>
          </cell>
          <cell r="AJ672">
            <v>550</v>
          </cell>
          <cell r="AK672" t="str">
            <v>|</v>
          </cell>
          <cell r="AL672">
            <v>0</v>
          </cell>
          <cell r="AM672" t="str">
            <v>|</v>
          </cell>
          <cell r="AN672">
            <v>0</v>
          </cell>
          <cell r="AO672" t="str">
            <v>|</v>
          </cell>
          <cell r="AQ672" t="str">
            <v>|</v>
          </cell>
        </row>
        <row r="673">
          <cell r="A673" t="str">
            <v>|</v>
          </cell>
          <cell r="B673" t="str">
            <v>08</v>
          </cell>
          <cell r="C673" t="str">
            <v>|</v>
          </cell>
          <cell r="D673" t="str">
            <v>Cantoneira de 3" x 3" x 3/8" x 1060 mm</v>
          </cell>
          <cell r="E673" t="str">
            <v>|</v>
          </cell>
          <cell r="F673" t="str">
            <v>ASTM A36</v>
          </cell>
          <cell r="G673" t="str">
            <v>|</v>
          </cell>
          <cell r="H673" t="str">
            <v>Kg</v>
          </cell>
          <cell r="I673" t="str">
            <v>|</v>
          </cell>
          <cell r="J673">
            <v>56.8</v>
          </cell>
          <cell r="K673" t="str">
            <v>|</v>
          </cell>
          <cell r="L673">
            <v>1</v>
          </cell>
          <cell r="M673" t="str">
            <v>|</v>
          </cell>
          <cell r="N673">
            <v>56.8</v>
          </cell>
          <cell r="O673" t="str">
            <v>|</v>
          </cell>
          <cell r="P673">
            <v>0</v>
          </cell>
          <cell r="Q673" t="str">
            <v>|</v>
          </cell>
          <cell r="R673">
            <v>2.8</v>
          </cell>
          <cell r="S673" t="str">
            <v>|</v>
          </cell>
          <cell r="T673">
            <v>159.04</v>
          </cell>
          <cell r="U673" t="str">
            <v>|</v>
          </cell>
          <cell r="AA673" t="str">
            <v>|</v>
          </cell>
          <cell r="AB673" t="str">
            <v>06</v>
          </cell>
          <cell r="AC673" t="str">
            <v>|</v>
          </cell>
          <cell r="AE673" t="str">
            <v>|</v>
          </cell>
          <cell r="AF673" t="str">
            <v>-</v>
          </cell>
          <cell r="AG673" t="str">
            <v>-</v>
          </cell>
          <cell r="AH673" t="str">
            <v>-</v>
          </cell>
          <cell r="AI673" t="str">
            <v>|</v>
          </cell>
          <cell r="AK673" t="str">
            <v>|</v>
          </cell>
          <cell r="AM673" t="str">
            <v>|</v>
          </cell>
          <cell r="AO673" t="str">
            <v>|</v>
          </cell>
          <cell r="AQ673" t="str">
            <v>|</v>
          </cell>
        </row>
        <row r="674">
          <cell r="A674" t="str">
            <v>|</v>
          </cell>
          <cell r="B674" t="str">
            <v>09</v>
          </cell>
          <cell r="C674" t="str">
            <v>|</v>
          </cell>
          <cell r="D674" t="str">
            <v>Tubo p/ corrimão de 1.1/2" Sch 40</v>
          </cell>
          <cell r="E674" t="str">
            <v>|</v>
          </cell>
          <cell r="F674" t="str">
            <v>ASTM A120</v>
          </cell>
          <cell r="G674" t="str">
            <v>|</v>
          </cell>
          <cell r="H674" t="str">
            <v>Kg</v>
          </cell>
          <cell r="I674" t="str">
            <v>|</v>
          </cell>
          <cell r="J674">
            <v>121.5</v>
          </cell>
          <cell r="K674" t="str">
            <v>|</v>
          </cell>
          <cell r="L674">
            <v>1</v>
          </cell>
          <cell r="M674" t="str">
            <v>|</v>
          </cell>
          <cell r="N674">
            <v>121.5</v>
          </cell>
          <cell r="O674" t="str">
            <v>|</v>
          </cell>
          <cell r="P674">
            <v>0</v>
          </cell>
          <cell r="Q674" t="str">
            <v>|</v>
          </cell>
          <cell r="R674">
            <v>4.07</v>
          </cell>
          <cell r="S674" t="str">
            <v>|</v>
          </cell>
          <cell r="T674">
            <v>494.50500000000005</v>
          </cell>
          <cell r="U674" t="str">
            <v>|</v>
          </cell>
          <cell r="AA674" t="str">
            <v>|</v>
          </cell>
          <cell r="AB674" t="str">
            <v>07</v>
          </cell>
          <cell r="AC674" t="str">
            <v>|</v>
          </cell>
          <cell r="AD674" t="str">
            <v xml:space="preserve">                    TOTAL M.O.D.</v>
          </cell>
          <cell r="AG674" t="str">
            <v>|</v>
          </cell>
          <cell r="AH674">
            <v>0</v>
          </cell>
          <cell r="AI674" t="str">
            <v>|</v>
          </cell>
          <cell r="AK674" t="str">
            <v>|</v>
          </cell>
          <cell r="AM674" t="str">
            <v>|</v>
          </cell>
          <cell r="AO674" t="str">
            <v>|</v>
          </cell>
          <cell r="AQ674" t="str">
            <v>|</v>
          </cell>
        </row>
        <row r="675">
          <cell r="A675" t="str">
            <v>|</v>
          </cell>
          <cell r="B675" t="str">
            <v>10</v>
          </cell>
          <cell r="C675" t="str">
            <v>|</v>
          </cell>
          <cell r="D675" t="str">
            <v>Barra chata 3/8" x 65 x 1080 mm</v>
          </cell>
          <cell r="E675" t="str">
            <v>|</v>
          </cell>
          <cell r="F675" t="str">
            <v>ASTM A36</v>
          </cell>
          <cell r="G675" t="str">
            <v>|</v>
          </cell>
          <cell r="H675" t="str">
            <v>Kg</v>
          </cell>
          <cell r="I675" t="str">
            <v>|</v>
          </cell>
          <cell r="J675">
            <v>26.2</v>
          </cell>
          <cell r="K675" t="str">
            <v>|</v>
          </cell>
          <cell r="L675">
            <v>1</v>
          </cell>
          <cell r="M675" t="str">
            <v>|</v>
          </cell>
          <cell r="N675">
            <v>26.2</v>
          </cell>
          <cell r="O675" t="str">
            <v>|</v>
          </cell>
          <cell r="P675">
            <v>0</v>
          </cell>
          <cell r="Q675" t="str">
            <v>|</v>
          </cell>
          <cell r="R675">
            <v>2.8</v>
          </cell>
          <cell r="S675" t="str">
            <v>|</v>
          </cell>
          <cell r="T675">
            <v>73.36</v>
          </cell>
          <cell r="U675" t="str">
            <v>|</v>
          </cell>
          <cell r="AA675" t="str">
            <v>|</v>
          </cell>
          <cell r="AB675" t="str">
            <v>08</v>
          </cell>
          <cell r="AC675" t="str">
            <v>|</v>
          </cell>
          <cell r="AD675" t="str">
            <v>-----------------------------</v>
          </cell>
          <cell r="AE675" t="str">
            <v>-</v>
          </cell>
          <cell r="AF675" t="str">
            <v>------</v>
          </cell>
          <cell r="AG675" t="str">
            <v>-</v>
          </cell>
          <cell r="AH675" t="str">
            <v>--------------</v>
          </cell>
          <cell r="AI675" t="str">
            <v>-</v>
          </cell>
          <cell r="AJ675" t="str">
            <v>--------------</v>
          </cell>
          <cell r="AK675" t="str">
            <v>-</v>
          </cell>
          <cell r="AL675" t="str">
            <v>--------------</v>
          </cell>
          <cell r="AM675" t="str">
            <v>-</v>
          </cell>
          <cell r="AN675" t="str">
            <v>-</v>
          </cell>
          <cell r="AO675" t="str">
            <v>-</v>
          </cell>
          <cell r="AP675" t="str">
            <v>-</v>
          </cell>
          <cell r="AQ675" t="str">
            <v>|</v>
          </cell>
        </row>
        <row r="676">
          <cell r="A676" t="str">
            <v>|</v>
          </cell>
          <cell r="B676" t="str">
            <v>11</v>
          </cell>
          <cell r="C676" t="str">
            <v>|</v>
          </cell>
          <cell r="D676" t="str">
            <v>Barra redonda de 3/4"</v>
          </cell>
          <cell r="E676" t="str">
            <v>|</v>
          </cell>
          <cell r="F676" t="str">
            <v>ASTM A36</v>
          </cell>
          <cell r="G676" t="str">
            <v>|</v>
          </cell>
          <cell r="H676" t="str">
            <v>Kg</v>
          </cell>
          <cell r="I676" t="str">
            <v>|</v>
          </cell>
          <cell r="J676">
            <v>26.88</v>
          </cell>
          <cell r="K676" t="str">
            <v>|</v>
          </cell>
          <cell r="L676">
            <v>1</v>
          </cell>
          <cell r="M676" t="str">
            <v>|</v>
          </cell>
          <cell r="N676">
            <v>26.88</v>
          </cell>
          <cell r="O676" t="str">
            <v>|</v>
          </cell>
          <cell r="P676">
            <v>0</v>
          </cell>
          <cell r="Q676" t="str">
            <v>|</v>
          </cell>
          <cell r="R676">
            <v>2.8</v>
          </cell>
          <cell r="S676" t="str">
            <v>|</v>
          </cell>
          <cell r="T676">
            <v>75.263999999999996</v>
          </cell>
          <cell r="U676" t="str">
            <v>|</v>
          </cell>
          <cell r="AA676" t="str">
            <v>|</v>
          </cell>
          <cell r="AB676" t="str">
            <v>11</v>
          </cell>
          <cell r="AC676" t="str">
            <v>|</v>
          </cell>
          <cell r="AD676" t="str">
            <v>E.P.I'S :</v>
          </cell>
          <cell r="AE676" t="str">
            <v>|</v>
          </cell>
          <cell r="AG676" t="str">
            <v>|</v>
          </cell>
          <cell r="AH676" t="str">
            <v>DURAB.(meses)</v>
          </cell>
          <cell r="AI676" t="str">
            <v>|</v>
          </cell>
          <cell r="AJ676" t="str">
            <v>QTDADE</v>
          </cell>
          <cell r="AK676" t="str">
            <v>|</v>
          </cell>
          <cell r="AL676" t="str">
            <v>R$/UN</v>
          </cell>
          <cell r="AM676" t="str">
            <v>|</v>
          </cell>
          <cell r="AO676" t="str">
            <v>|</v>
          </cell>
          <cell r="AP676">
            <v>0</v>
          </cell>
          <cell r="AQ676" t="str">
            <v>|</v>
          </cell>
        </row>
        <row r="677">
          <cell r="A677" t="str">
            <v>|</v>
          </cell>
          <cell r="B677" t="str">
            <v>12</v>
          </cell>
          <cell r="C677" t="str">
            <v>|</v>
          </cell>
          <cell r="D677" t="str">
            <v>Perfis diversos para degraus</v>
          </cell>
          <cell r="E677" t="str">
            <v>|</v>
          </cell>
          <cell r="F677" t="str">
            <v>ASTM A36</v>
          </cell>
          <cell r="G677" t="str">
            <v>|</v>
          </cell>
          <cell r="H677" t="str">
            <v>Kg</v>
          </cell>
          <cell r="I677" t="str">
            <v>|</v>
          </cell>
          <cell r="J677">
            <v>209.36</v>
          </cell>
          <cell r="K677" t="str">
            <v>|</v>
          </cell>
          <cell r="L677">
            <v>1</v>
          </cell>
          <cell r="M677" t="str">
            <v>|</v>
          </cell>
          <cell r="N677">
            <v>209.36</v>
          </cell>
          <cell r="O677" t="str">
            <v>|</v>
          </cell>
          <cell r="P677">
            <v>0</v>
          </cell>
          <cell r="Q677" t="str">
            <v>|</v>
          </cell>
          <cell r="R677">
            <v>2.5</v>
          </cell>
          <cell r="S677" t="str">
            <v>|</v>
          </cell>
          <cell r="T677">
            <v>523.40000000000009</v>
          </cell>
          <cell r="U677" t="str">
            <v>|</v>
          </cell>
          <cell r="AA677" t="str">
            <v>|</v>
          </cell>
          <cell r="AB677" t="str">
            <v>12</v>
          </cell>
          <cell r="AC677" t="str">
            <v>|</v>
          </cell>
          <cell r="AE677" t="str">
            <v>|</v>
          </cell>
          <cell r="AG677" t="str">
            <v>|</v>
          </cell>
          <cell r="AH677" t="str">
            <v>--------------</v>
          </cell>
          <cell r="AI677" t="str">
            <v>|</v>
          </cell>
          <cell r="AJ677" t="str">
            <v>-</v>
          </cell>
          <cell r="AK677" t="str">
            <v>|</v>
          </cell>
          <cell r="AL677" t="str">
            <v>-</v>
          </cell>
          <cell r="AM677" t="str">
            <v>|</v>
          </cell>
          <cell r="AO677" t="str">
            <v>|</v>
          </cell>
          <cell r="AP677" t="str">
            <v>-</v>
          </cell>
          <cell r="AQ677" t="str">
            <v>|</v>
          </cell>
        </row>
        <row r="678">
          <cell r="A678" t="str">
            <v>|</v>
          </cell>
          <cell r="B678" t="str">
            <v>13</v>
          </cell>
          <cell r="C678" t="str">
            <v>|</v>
          </cell>
          <cell r="D678" t="str">
            <v xml:space="preserve">Piso grelha </v>
          </cell>
          <cell r="E678" t="str">
            <v>|</v>
          </cell>
          <cell r="F678" t="str">
            <v>ASTM A36</v>
          </cell>
          <cell r="G678" t="str">
            <v>|</v>
          </cell>
          <cell r="H678" t="str">
            <v>m²</v>
          </cell>
          <cell r="I678" t="str">
            <v>|</v>
          </cell>
          <cell r="J678">
            <v>43.120000000000005</v>
          </cell>
          <cell r="K678" t="str">
            <v>|</v>
          </cell>
          <cell r="L678">
            <v>1</v>
          </cell>
          <cell r="M678" t="str">
            <v>|</v>
          </cell>
          <cell r="N678">
            <v>43.120000000000005</v>
          </cell>
          <cell r="O678" t="str">
            <v>|</v>
          </cell>
          <cell r="P678">
            <v>0</v>
          </cell>
          <cell r="Q678" t="str">
            <v>|</v>
          </cell>
          <cell r="R678">
            <v>250</v>
          </cell>
          <cell r="S678" t="str">
            <v>|</v>
          </cell>
          <cell r="T678">
            <v>10780.000000000002</v>
          </cell>
          <cell r="U678" t="str">
            <v>|</v>
          </cell>
          <cell r="AA678" t="str">
            <v>|</v>
          </cell>
          <cell r="AB678" t="str">
            <v>13</v>
          </cell>
          <cell r="AC678" t="str">
            <v>|</v>
          </cell>
          <cell r="AD678" t="str">
            <v xml:space="preserve">     CAPACETE PROTECAO</v>
          </cell>
          <cell r="AE678" t="str">
            <v>|</v>
          </cell>
          <cell r="AF678" t="str">
            <v>pcs.</v>
          </cell>
          <cell r="AG678" t="str">
            <v>|</v>
          </cell>
          <cell r="AH678">
            <v>6</v>
          </cell>
          <cell r="AI678" t="str">
            <v>|</v>
          </cell>
          <cell r="AJ678">
            <v>0</v>
          </cell>
          <cell r="AK678" t="str">
            <v>|</v>
          </cell>
          <cell r="AL678">
            <v>11</v>
          </cell>
          <cell r="AM678" t="str">
            <v>|</v>
          </cell>
          <cell r="AN678">
            <v>0</v>
          </cell>
          <cell r="AO678" t="str">
            <v>|</v>
          </cell>
          <cell r="AQ678" t="str">
            <v>|</v>
          </cell>
        </row>
        <row r="679">
          <cell r="A679" t="str">
            <v>|</v>
          </cell>
          <cell r="B679" t="str">
            <v>14</v>
          </cell>
          <cell r="C679" t="str">
            <v>|</v>
          </cell>
          <cell r="D679" t="str">
            <v>Estojo 1.1/4" x 8"</v>
          </cell>
          <cell r="E679" t="str">
            <v>|</v>
          </cell>
          <cell r="F679" t="str">
            <v>ASTM A193</v>
          </cell>
          <cell r="G679" t="str">
            <v>|</v>
          </cell>
          <cell r="H679" t="str">
            <v>pç</v>
          </cell>
          <cell r="I679" t="str">
            <v>|</v>
          </cell>
          <cell r="J679">
            <v>122</v>
          </cell>
          <cell r="K679" t="str">
            <v>|</v>
          </cell>
          <cell r="L679">
            <v>1</v>
          </cell>
          <cell r="M679" t="str">
            <v>|</v>
          </cell>
          <cell r="N679">
            <v>122</v>
          </cell>
          <cell r="O679" t="str">
            <v>|</v>
          </cell>
          <cell r="P679">
            <v>0</v>
          </cell>
          <cell r="Q679" t="str">
            <v>|</v>
          </cell>
          <cell r="R679">
            <v>95</v>
          </cell>
          <cell r="S679" t="str">
            <v>|</v>
          </cell>
          <cell r="T679">
            <v>11590</v>
          </cell>
          <cell r="U679" t="str">
            <v>|</v>
          </cell>
          <cell r="AA679" t="str">
            <v>|</v>
          </cell>
          <cell r="AB679" t="str">
            <v>14</v>
          </cell>
          <cell r="AC679" t="str">
            <v>|</v>
          </cell>
          <cell r="AD679" t="str">
            <v xml:space="preserve">     MACACAO          </v>
          </cell>
          <cell r="AE679" t="str">
            <v>|</v>
          </cell>
          <cell r="AF679" t="str">
            <v>pcs.</v>
          </cell>
          <cell r="AG679" t="str">
            <v>|</v>
          </cell>
          <cell r="AH679">
            <v>3</v>
          </cell>
          <cell r="AI679" t="str">
            <v>|</v>
          </cell>
          <cell r="AJ679">
            <v>0</v>
          </cell>
          <cell r="AK679" t="str">
            <v>|</v>
          </cell>
          <cell r="AL679">
            <v>42</v>
          </cell>
          <cell r="AM679" t="str">
            <v>|</v>
          </cell>
          <cell r="AN679">
            <v>0</v>
          </cell>
          <cell r="AO679" t="str">
            <v>|</v>
          </cell>
          <cell r="AQ679" t="str">
            <v>|</v>
          </cell>
        </row>
        <row r="680">
          <cell r="A680" t="str">
            <v>|</v>
          </cell>
          <cell r="B680" t="str">
            <v>15</v>
          </cell>
          <cell r="C680" t="str">
            <v>|</v>
          </cell>
          <cell r="D680" t="str">
            <v>Porca 1.1/4"</v>
          </cell>
          <cell r="E680" t="str">
            <v>|</v>
          </cell>
          <cell r="F680" t="str">
            <v>ASTM A192</v>
          </cell>
          <cell r="G680" t="str">
            <v>|</v>
          </cell>
          <cell r="H680" t="str">
            <v>pç</v>
          </cell>
          <cell r="I680" t="str">
            <v>|</v>
          </cell>
          <cell r="J680">
            <v>244</v>
          </cell>
          <cell r="K680" t="str">
            <v>|</v>
          </cell>
          <cell r="L680">
            <v>1</v>
          </cell>
          <cell r="M680" t="str">
            <v>|</v>
          </cell>
          <cell r="N680">
            <v>244</v>
          </cell>
          <cell r="O680" t="str">
            <v>|</v>
          </cell>
          <cell r="P680">
            <v>0</v>
          </cell>
          <cell r="Q680" t="str">
            <v>|</v>
          </cell>
          <cell r="R680">
            <v>8</v>
          </cell>
          <cell r="S680" t="str">
            <v>|</v>
          </cell>
          <cell r="T680">
            <v>1952</v>
          </cell>
          <cell r="U680" t="str">
            <v>|</v>
          </cell>
          <cell r="AA680" t="str">
            <v>|</v>
          </cell>
          <cell r="AB680" t="str">
            <v>15</v>
          </cell>
          <cell r="AC680" t="str">
            <v>|</v>
          </cell>
          <cell r="AD680" t="str">
            <v xml:space="preserve">     BOTA DE SEGURANCA</v>
          </cell>
          <cell r="AE680" t="str">
            <v>|</v>
          </cell>
          <cell r="AF680" t="str">
            <v>pcs.</v>
          </cell>
          <cell r="AG680" t="str">
            <v>|</v>
          </cell>
          <cell r="AH680">
            <v>3</v>
          </cell>
          <cell r="AI680" t="str">
            <v>|</v>
          </cell>
          <cell r="AJ680">
            <v>0</v>
          </cell>
          <cell r="AK680" t="str">
            <v>|</v>
          </cell>
          <cell r="AL680">
            <v>35</v>
          </cell>
          <cell r="AM680" t="str">
            <v>|</v>
          </cell>
          <cell r="AN680">
            <v>0</v>
          </cell>
          <cell r="AO680" t="str">
            <v>|</v>
          </cell>
          <cell r="AQ680" t="str">
            <v>|</v>
          </cell>
        </row>
        <row r="681">
          <cell r="A681" t="str">
            <v>|</v>
          </cell>
          <cell r="B681" t="str">
            <v>16</v>
          </cell>
          <cell r="C681" t="str">
            <v>|</v>
          </cell>
          <cell r="D681" t="str">
            <v>Graute (saco 20 Kg)</v>
          </cell>
          <cell r="E681" t="str">
            <v>|</v>
          </cell>
          <cell r="G681" t="str">
            <v>|</v>
          </cell>
          <cell r="H681" t="str">
            <v>pç</v>
          </cell>
          <cell r="I681" t="str">
            <v>|</v>
          </cell>
          <cell r="J681">
            <v>490</v>
          </cell>
          <cell r="K681" t="str">
            <v>|</v>
          </cell>
          <cell r="L681">
            <v>1</v>
          </cell>
          <cell r="M681" t="str">
            <v>|</v>
          </cell>
          <cell r="N681">
            <v>490</v>
          </cell>
          <cell r="O681" t="str">
            <v>|</v>
          </cell>
          <cell r="P681">
            <v>0</v>
          </cell>
          <cell r="Q681" t="str">
            <v>|</v>
          </cell>
          <cell r="R681">
            <v>15</v>
          </cell>
          <cell r="S681" t="str">
            <v>|</v>
          </cell>
          <cell r="T681">
            <v>7350</v>
          </cell>
          <cell r="U681" t="str">
            <v>|</v>
          </cell>
          <cell r="AA681" t="str">
            <v>|</v>
          </cell>
          <cell r="AB681" t="str">
            <v>16</v>
          </cell>
          <cell r="AC681" t="str">
            <v>|</v>
          </cell>
          <cell r="AD681" t="str">
            <v xml:space="preserve">     OCULOS DE PROTECAO</v>
          </cell>
          <cell r="AE681" t="str">
            <v>|</v>
          </cell>
          <cell r="AF681" t="str">
            <v>pcs.</v>
          </cell>
          <cell r="AG681" t="str">
            <v>|</v>
          </cell>
          <cell r="AH681">
            <v>3</v>
          </cell>
          <cell r="AI681" t="str">
            <v>|</v>
          </cell>
          <cell r="AJ681">
            <v>0</v>
          </cell>
          <cell r="AK681" t="str">
            <v>|</v>
          </cell>
          <cell r="AL681">
            <v>12</v>
          </cell>
          <cell r="AM681" t="str">
            <v>|</v>
          </cell>
          <cell r="AN681">
            <v>0</v>
          </cell>
          <cell r="AO681" t="str">
            <v>|</v>
          </cell>
          <cell r="AQ681" t="str">
            <v>|</v>
          </cell>
        </row>
        <row r="682">
          <cell r="A682" t="str">
            <v>|</v>
          </cell>
          <cell r="B682" t="str">
            <v>17</v>
          </cell>
          <cell r="C682" t="str">
            <v>|</v>
          </cell>
          <cell r="D682" t="str">
            <v>Cunhas de # 1" e # 1/2"</v>
          </cell>
          <cell r="E682" t="str">
            <v>|</v>
          </cell>
          <cell r="F682" t="str">
            <v>ASTM A36</v>
          </cell>
          <cell r="G682" t="str">
            <v>|</v>
          </cell>
          <cell r="H682" t="str">
            <v>Kg</v>
          </cell>
          <cell r="I682" t="str">
            <v>|</v>
          </cell>
          <cell r="J682">
            <v>2664</v>
          </cell>
          <cell r="K682" t="str">
            <v>|</v>
          </cell>
          <cell r="L682">
            <v>1</v>
          </cell>
          <cell r="M682" t="str">
            <v>|</v>
          </cell>
          <cell r="N682">
            <v>2664</v>
          </cell>
          <cell r="O682" t="str">
            <v>|</v>
          </cell>
          <cell r="P682">
            <v>0</v>
          </cell>
          <cell r="Q682" t="str">
            <v>|</v>
          </cell>
          <cell r="R682">
            <v>2.5</v>
          </cell>
          <cell r="S682" t="str">
            <v>|</v>
          </cell>
          <cell r="T682">
            <v>6660</v>
          </cell>
          <cell r="U682" t="str">
            <v>|</v>
          </cell>
          <cell r="AA682" t="str">
            <v>|</v>
          </cell>
          <cell r="AB682" t="str">
            <v>17</v>
          </cell>
          <cell r="AC682" t="str">
            <v>|</v>
          </cell>
          <cell r="AD682" t="str">
            <v xml:space="preserve">     ROUPA DE PVC</v>
          </cell>
          <cell r="AE682" t="str">
            <v>|</v>
          </cell>
          <cell r="AF682" t="str">
            <v>pcs.</v>
          </cell>
          <cell r="AG682" t="str">
            <v>|</v>
          </cell>
          <cell r="AH682">
            <v>6</v>
          </cell>
          <cell r="AI682" t="str">
            <v>|</v>
          </cell>
          <cell r="AJ682">
            <v>0</v>
          </cell>
          <cell r="AK682" t="str">
            <v>|</v>
          </cell>
          <cell r="AL682">
            <v>19</v>
          </cell>
          <cell r="AM682" t="str">
            <v>|</v>
          </cell>
          <cell r="AN682">
            <v>0</v>
          </cell>
          <cell r="AO682" t="str">
            <v>|</v>
          </cell>
          <cell r="AQ682" t="str">
            <v>|</v>
          </cell>
        </row>
        <row r="683">
          <cell r="A683" t="str">
            <v>|</v>
          </cell>
          <cell r="B683" t="str">
            <v>18</v>
          </cell>
          <cell r="C683" t="str">
            <v>|</v>
          </cell>
          <cell r="D683" t="str">
            <v>Anel de fechamento #1/4"</v>
          </cell>
          <cell r="E683" t="str">
            <v>|</v>
          </cell>
          <cell r="F683" t="str">
            <v>ASTM A36</v>
          </cell>
          <cell r="G683" t="str">
            <v>|</v>
          </cell>
          <cell r="H683" t="str">
            <v>Kg</v>
          </cell>
          <cell r="I683" t="str">
            <v>|</v>
          </cell>
          <cell r="J683">
            <v>72</v>
          </cell>
          <cell r="K683" t="str">
            <v>|</v>
          </cell>
          <cell r="L683">
            <v>1</v>
          </cell>
          <cell r="M683" t="str">
            <v>|</v>
          </cell>
          <cell r="N683">
            <v>72</v>
          </cell>
          <cell r="O683" t="str">
            <v>|</v>
          </cell>
          <cell r="P683">
            <v>0</v>
          </cell>
          <cell r="Q683" t="str">
            <v>|</v>
          </cell>
          <cell r="R683">
            <v>2.5</v>
          </cell>
          <cell r="S683" t="str">
            <v>|</v>
          </cell>
          <cell r="T683">
            <v>180</v>
          </cell>
          <cell r="U683" t="str">
            <v>|</v>
          </cell>
          <cell r="AA683" t="str">
            <v>|</v>
          </cell>
          <cell r="AB683" t="str">
            <v>18</v>
          </cell>
          <cell r="AC683" t="str">
            <v>|</v>
          </cell>
          <cell r="AD683" t="str">
            <v xml:space="preserve">     AVENTAL PVC</v>
          </cell>
          <cell r="AE683" t="str">
            <v>|</v>
          </cell>
          <cell r="AF683" t="str">
            <v>pcs.</v>
          </cell>
          <cell r="AG683" t="str">
            <v>|</v>
          </cell>
          <cell r="AH683">
            <v>3</v>
          </cell>
          <cell r="AI683" t="str">
            <v>|</v>
          </cell>
          <cell r="AJ683">
            <v>0</v>
          </cell>
          <cell r="AK683" t="str">
            <v>|</v>
          </cell>
          <cell r="AL683">
            <v>6.5</v>
          </cell>
          <cell r="AM683" t="str">
            <v>|</v>
          </cell>
          <cell r="AN683">
            <v>0</v>
          </cell>
          <cell r="AO683" t="str">
            <v>|</v>
          </cell>
          <cell r="AQ683" t="str">
            <v>|</v>
          </cell>
        </row>
        <row r="684">
          <cell r="A684" t="str">
            <v>|</v>
          </cell>
          <cell r="B684" t="str">
            <v>19</v>
          </cell>
          <cell r="C684" t="str">
            <v>|</v>
          </cell>
          <cell r="D684" t="str">
            <v>Chapas de fechamento #1/2"</v>
          </cell>
          <cell r="E684" t="str">
            <v>|</v>
          </cell>
          <cell r="F684" t="str">
            <v>ASTM A36</v>
          </cell>
          <cell r="G684" t="str">
            <v>|</v>
          </cell>
          <cell r="H684" t="str">
            <v>Kg</v>
          </cell>
          <cell r="I684" t="str">
            <v>|</v>
          </cell>
          <cell r="J684">
            <v>199</v>
          </cell>
          <cell r="K684" t="str">
            <v>|</v>
          </cell>
          <cell r="L684">
            <v>1</v>
          </cell>
          <cell r="M684" t="str">
            <v>|</v>
          </cell>
          <cell r="N684">
            <v>199</v>
          </cell>
          <cell r="O684" t="str">
            <v>|</v>
          </cell>
          <cell r="P684">
            <v>0</v>
          </cell>
          <cell r="Q684" t="str">
            <v>|</v>
          </cell>
          <cell r="R684">
            <v>2.5</v>
          </cell>
          <cell r="S684" t="str">
            <v>|</v>
          </cell>
          <cell r="T684">
            <v>497.5</v>
          </cell>
          <cell r="U684" t="str">
            <v>|</v>
          </cell>
          <cell r="AA684" t="str">
            <v>|</v>
          </cell>
          <cell r="AB684" t="str">
            <v>19</v>
          </cell>
          <cell r="AC684" t="str">
            <v>|</v>
          </cell>
          <cell r="AD684" t="str">
            <v xml:space="preserve">     PROTETOR FACIAL - 10"</v>
          </cell>
          <cell r="AE684" t="str">
            <v>|</v>
          </cell>
          <cell r="AF684" t="str">
            <v>pcs.</v>
          </cell>
          <cell r="AG684" t="str">
            <v>|</v>
          </cell>
          <cell r="AH684">
            <v>1</v>
          </cell>
          <cell r="AI684" t="str">
            <v>|</v>
          </cell>
          <cell r="AJ684">
            <v>0</v>
          </cell>
          <cell r="AK684" t="str">
            <v>|</v>
          </cell>
          <cell r="AL684">
            <v>15</v>
          </cell>
          <cell r="AM684" t="str">
            <v>|</v>
          </cell>
          <cell r="AN684">
            <v>0</v>
          </cell>
          <cell r="AO684" t="str">
            <v>|</v>
          </cell>
          <cell r="AQ684" t="str">
            <v>|</v>
          </cell>
        </row>
        <row r="685">
          <cell r="A685" t="str">
            <v>|</v>
          </cell>
          <cell r="B685" t="str">
            <v>20</v>
          </cell>
          <cell r="C685" t="str">
            <v>|</v>
          </cell>
          <cell r="D685" t="str">
            <v>Abraçadeira em inox tipo "U" de 1.1/4"</v>
          </cell>
          <cell r="E685" t="str">
            <v>|</v>
          </cell>
          <cell r="F685" t="str">
            <v>AISI 316</v>
          </cell>
          <cell r="G685" t="str">
            <v>|</v>
          </cell>
          <cell r="H685" t="str">
            <v>pç</v>
          </cell>
          <cell r="I685" t="str">
            <v>|</v>
          </cell>
          <cell r="J685">
            <v>6</v>
          </cell>
          <cell r="K685" t="str">
            <v>|</v>
          </cell>
          <cell r="L685">
            <v>6.5</v>
          </cell>
          <cell r="M685" t="str">
            <v>|</v>
          </cell>
          <cell r="N685">
            <v>39</v>
          </cell>
          <cell r="O685" t="str">
            <v>|</v>
          </cell>
          <cell r="P685">
            <v>0</v>
          </cell>
          <cell r="Q685" t="str">
            <v>|</v>
          </cell>
          <cell r="R685">
            <v>65</v>
          </cell>
          <cell r="S685" t="str">
            <v>|</v>
          </cell>
          <cell r="T685">
            <v>2535</v>
          </cell>
          <cell r="U685" t="str">
            <v>|</v>
          </cell>
          <cell r="AA685" t="str">
            <v>|</v>
          </cell>
          <cell r="AB685" t="str">
            <v>20</v>
          </cell>
          <cell r="AC685" t="str">
            <v>|</v>
          </cell>
          <cell r="AD685" t="str">
            <v xml:space="preserve">     BOTA DE PVC</v>
          </cell>
          <cell r="AE685" t="str">
            <v>|</v>
          </cell>
          <cell r="AF685" t="str">
            <v>pcs.</v>
          </cell>
          <cell r="AG685" t="str">
            <v>|</v>
          </cell>
          <cell r="AH685">
            <v>3</v>
          </cell>
          <cell r="AI685" t="str">
            <v>|</v>
          </cell>
          <cell r="AJ685">
            <v>0</v>
          </cell>
          <cell r="AK685" t="str">
            <v>|</v>
          </cell>
          <cell r="AL685">
            <v>11</v>
          </cell>
          <cell r="AM685" t="str">
            <v>|</v>
          </cell>
          <cell r="AN685">
            <v>0</v>
          </cell>
          <cell r="AO685" t="str">
            <v>|</v>
          </cell>
          <cell r="AQ685" t="str">
            <v>|</v>
          </cell>
        </row>
        <row r="686">
          <cell r="A686" t="str">
            <v>|</v>
          </cell>
          <cell r="B686" t="str">
            <v>21</v>
          </cell>
          <cell r="C686" t="str">
            <v>|</v>
          </cell>
          <cell r="D686" t="str">
            <v>Porca sextav. serie pesada de 1.1/4"</v>
          </cell>
          <cell r="E686" t="str">
            <v>|</v>
          </cell>
          <cell r="F686" t="str">
            <v>AISI 316</v>
          </cell>
          <cell r="G686" t="str">
            <v>|</v>
          </cell>
          <cell r="H686" t="str">
            <v>pç</v>
          </cell>
          <cell r="I686" t="str">
            <v>|</v>
          </cell>
          <cell r="J686">
            <v>24</v>
          </cell>
          <cell r="K686" t="str">
            <v>|</v>
          </cell>
          <cell r="L686">
            <v>0.4</v>
          </cell>
          <cell r="M686" t="str">
            <v>|</v>
          </cell>
          <cell r="N686">
            <v>9.6000000000000014</v>
          </cell>
          <cell r="O686" t="str">
            <v>|</v>
          </cell>
          <cell r="P686">
            <v>0</v>
          </cell>
          <cell r="Q686" t="str">
            <v>|</v>
          </cell>
          <cell r="R686">
            <v>65</v>
          </cell>
          <cell r="S686" t="str">
            <v>|</v>
          </cell>
          <cell r="T686">
            <v>624.00000000000011</v>
          </cell>
          <cell r="U686" t="str">
            <v>|</v>
          </cell>
          <cell r="AA686" t="str">
            <v>|</v>
          </cell>
          <cell r="AB686" t="str">
            <v>21</v>
          </cell>
          <cell r="AC686" t="str">
            <v>|</v>
          </cell>
          <cell r="AD686" t="str">
            <v xml:space="preserve">     LUVA DE PVC</v>
          </cell>
          <cell r="AE686" t="str">
            <v>|</v>
          </cell>
          <cell r="AF686" t="str">
            <v>pcs.</v>
          </cell>
          <cell r="AG686" t="str">
            <v>|</v>
          </cell>
          <cell r="AH686">
            <v>3</v>
          </cell>
          <cell r="AI686" t="str">
            <v>|</v>
          </cell>
          <cell r="AJ686">
            <v>0</v>
          </cell>
          <cell r="AK686" t="str">
            <v>|</v>
          </cell>
          <cell r="AL686">
            <v>0</v>
          </cell>
          <cell r="AM686" t="str">
            <v>|</v>
          </cell>
          <cell r="AN686">
            <v>0</v>
          </cell>
          <cell r="AO686" t="str">
            <v>|</v>
          </cell>
          <cell r="AQ686" t="str">
            <v>|</v>
          </cell>
        </row>
        <row r="687">
          <cell r="A687" t="str">
            <v>|</v>
          </cell>
          <cell r="B687" t="str">
            <v>22</v>
          </cell>
          <cell r="C687" t="str">
            <v>|</v>
          </cell>
          <cell r="D687" t="str">
            <v>Arruela de inox 4,5 x 35 x 70</v>
          </cell>
          <cell r="E687" t="str">
            <v>|</v>
          </cell>
          <cell r="F687" t="str">
            <v>AISI 316</v>
          </cell>
          <cell r="G687" t="str">
            <v>|</v>
          </cell>
          <cell r="H687" t="str">
            <v>pç</v>
          </cell>
          <cell r="I687" t="str">
            <v>|</v>
          </cell>
          <cell r="J687">
            <v>12</v>
          </cell>
          <cell r="K687" t="str">
            <v>|</v>
          </cell>
          <cell r="L687">
            <v>0.08</v>
          </cell>
          <cell r="M687" t="str">
            <v>|</v>
          </cell>
          <cell r="N687">
            <v>0.96</v>
          </cell>
          <cell r="O687" t="str">
            <v>|</v>
          </cell>
          <cell r="P687">
            <v>0</v>
          </cell>
          <cell r="Q687" t="str">
            <v>|</v>
          </cell>
          <cell r="R687">
            <v>65</v>
          </cell>
          <cell r="S687" t="str">
            <v>|</v>
          </cell>
          <cell r="T687">
            <v>62.4</v>
          </cell>
          <cell r="U687" t="str">
            <v>|</v>
          </cell>
          <cell r="AA687" t="str">
            <v>|</v>
          </cell>
          <cell r="AB687" t="str">
            <v>22</v>
          </cell>
          <cell r="AC687" t="str">
            <v>|</v>
          </cell>
          <cell r="AE687" t="str">
            <v>|</v>
          </cell>
          <cell r="AG687" t="str">
            <v>|</v>
          </cell>
          <cell r="AI687" t="str">
            <v>|</v>
          </cell>
          <cell r="AJ687">
            <v>0</v>
          </cell>
          <cell r="AK687" t="str">
            <v>|</v>
          </cell>
          <cell r="AL687">
            <v>0</v>
          </cell>
          <cell r="AM687" t="str">
            <v>|</v>
          </cell>
          <cell r="AN687">
            <v>0</v>
          </cell>
          <cell r="AO687" t="str">
            <v>|</v>
          </cell>
          <cell r="AQ687" t="str">
            <v>|</v>
          </cell>
        </row>
        <row r="688">
          <cell r="A688" t="str">
            <v>|</v>
          </cell>
          <cell r="B688" t="str">
            <v>23</v>
          </cell>
          <cell r="C688" t="str">
            <v>|</v>
          </cell>
          <cell r="D688" t="str">
            <v>Corrente de inox de 1.1/4" - 25 elos longos</v>
          </cell>
          <cell r="E688" t="str">
            <v>|</v>
          </cell>
          <cell r="F688" t="str">
            <v>AISI 316</v>
          </cell>
          <cell r="G688" t="str">
            <v>|</v>
          </cell>
          <cell r="H688" t="str">
            <v>pç</v>
          </cell>
          <cell r="I688" t="str">
            <v>|</v>
          </cell>
          <cell r="J688">
            <v>2</v>
          </cell>
          <cell r="K688" t="str">
            <v>|</v>
          </cell>
          <cell r="L688">
            <v>72.2</v>
          </cell>
          <cell r="M688" t="str">
            <v>|</v>
          </cell>
          <cell r="N688">
            <v>144.4</v>
          </cell>
          <cell r="O688" t="str">
            <v>|</v>
          </cell>
          <cell r="P688">
            <v>0</v>
          </cell>
          <cell r="Q688" t="str">
            <v>|</v>
          </cell>
          <cell r="R688">
            <v>50</v>
          </cell>
          <cell r="S688" t="str">
            <v>|</v>
          </cell>
          <cell r="T688">
            <v>7220</v>
          </cell>
          <cell r="U688" t="str">
            <v>|</v>
          </cell>
          <cell r="AA688" t="str">
            <v>|</v>
          </cell>
          <cell r="AB688" t="str">
            <v>23</v>
          </cell>
          <cell r="AC688" t="str">
            <v>|</v>
          </cell>
          <cell r="AE688" t="str">
            <v>|</v>
          </cell>
          <cell r="AG688" t="str">
            <v>|</v>
          </cell>
          <cell r="AI688" t="str">
            <v>|</v>
          </cell>
          <cell r="AJ688">
            <v>0</v>
          </cell>
          <cell r="AK688" t="str">
            <v>|</v>
          </cell>
          <cell r="AL688">
            <v>0</v>
          </cell>
          <cell r="AM688" t="str">
            <v>|</v>
          </cell>
          <cell r="AN688">
            <v>0</v>
          </cell>
          <cell r="AO688" t="str">
            <v>|</v>
          </cell>
          <cell r="AQ688" t="str">
            <v>|</v>
          </cell>
        </row>
        <row r="689">
          <cell r="A689" t="str">
            <v>|</v>
          </cell>
          <cell r="B689" t="str">
            <v>24</v>
          </cell>
          <cell r="C689" t="str">
            <v>|</v>
          </cell>
          <cell r="D689" t="str">
            <v xml:space="preserve">Manilha de inox 1.1/4" </v>
          </cell>
          <cell r="E689" t="str">
            <v>|</v>
          </cell>
          <cell r="F689" t="str">
            <v>AISI 316</v>
          </cell>
          <cell r="G689" t="str">
            <v>|</v>
          </cell>
          <cell r="H689" t="str">
            <v>pç</v>
          </cell>
          <cell r="I689" t="str">
            <v>|</v>
          </cell>
          <cell r="J689">
            <v>2</v>
          </cell>
          <cell r="K689" t="str">
            <v>|</v>
          </cell>
          <cell r="L689">
            <v>4.2</v>
          </cell>
          <cell r="M689" t="str">
            <v>|</v>
          </cell>
          <cell r="N689">
            <v>8.4</v>
          </cell>
          <cell r="O689" t="str">
            <v>|</v>
          </cell>
          <cell r="P689">
            <v>0</v>
          </cell>
          <cell r="Q689" t="str">
            <v>|</v>
          </cell>
          <cell r="R689">
            <v>50</v>
          </cell>
          <cell r="S689" t="str">
            <v>|</v>
          </cell>
          <cell r="T689">
            <v>420</v>
          </cell>
          <cell r="U689" t="str">
            <v>|</v>
          </cell>
          <cell r="AA689" t="str">
            <v>|</v>
          </cell>
          <cell r="AB689" t="str">
            <v>24</v>
          </cell>
          <cell r="AC689" t="str">
            <v>|</v>
          </cell>
          <cell r="AE689" t="str">
            <v>|</v>
          </cell>
          <cell r="AG689" t="str">
            <v>|</v>
          </cell>
          <cell r="AI689" t="str">
            <v>|</v>
          </cell>
          <cell r="AJ689">
            <v>0</v>
          </cell>
          <cell r="AK689" t="str">
            <v>|</v>
          </cell>
          <cell r="AL689">
            <v>0</v>
          </cell>
          <cell r="AM689" t="str">
            <v>|</v>
          </cell>
          <cell r="AN689">
            <v>0</v>
          </cell>
          <cell r="AO689" t="str">
            <v>|</v>
          </cell>
          <cell r="AQ689" t="str">
            <v>|</v>
          </cell>
        </row>
        <row r="690">
          <cell r="A690" t="str">
            <v>|</v>
          </cell>
          <cell r="B690" t="str">
            <v>25</v>
          </cell>
          <cell r="C690" t="str">
            <v>|</v>
          </cell>
          <cell r="D690" t="str">
            <v>Placas de polietileno UHMW - 50x590x823</v>
          </cell>
          <cell r="E690" t="str">
            <v>|</v>
          </cell>
          <cell r="G690" t="str">
            <v>|</v>
          </cell>
          <cell r="H690" t="str">
            <v>pç</v>
          </cell>
          <cell r="I690" t="str">
            <v>|</v>
          </cell>
          <cell r="J690">
            <v>6</v>
          </cell>
          <cell r="K690" t="str">
            <v>|</v>
          </cell>
          <cell r="L690">
            <v>22.82</v>
          </cell>
          <cell r="M690" t="str">
            <v>|</v>
          </cell>
          <cell r="N690">
            <v>136.92000000000002</v>
          </cell>
          <cell r="O690" t="str">
            <v>|</v>
          </cell>
          <cell r="P690">
            <v>0</v>
          </cell>
          <cell r="Q690" t="str">
            <v>|</v>
          </cell>
          <cell r="R690">
            <v>13</v>
          </cell>
          <cell r="S690" t="str">
            <v>|</v>
          </cell>
          <cell r="T690">
            <v>1779.9600000000003</v>
          </cell>
          <cell r="U690" t="str">
            <v>|</v>
          </cell>
          <cell r="AA690" t="str">
            <v>|</v>
          </cell>
          <cell r="AB690" t="str">
            <v>25</v>
          </cell>
          <cell r="AC690" t="str">
            <v>|</v>
          </cell>
          <cell r="AE690" t="str">
            <v>|</v>
          </cell>
          <cell r="AG690" t="str">
            <v>|</v>
          </cell>
          <cell r="AI690" t="str">
            <v>|</v>
          </cell>
          <cell r="AJ690">
            <v>0</v>
          </cell>
          <cell r="AK690" t="str">
            <v>|</v>
          </cell>
          <cell r="AL690">
            <v>0</v>
          </cell>
          <cell r="AM690" t="str">
            <v>|</v>
          </cell>
          <cell r="AN690">
            <v>0</v>
          </cell>
          <cell r="AO690" t="str">
            <v>|</v>
          </cell>
          <cell r="AQ690" t="str">
            <v>|</v>
          </cell>
        </row>
        <row r="691">
          <cell r="A691" t="str">
            <v>|</v>
          </cell>
          <cell r="B691" t="str">
            <v>26</v>
          </cell>
          <cell r="C691" t="str">
            <v>|</v>
          </cell>
          <cell r="D691" t="str">
            <v>Elemento de borracha MV 1450 x 1000A</v>
          </cell>
          <cell r="E691" t="str">
            <v>|</v>
          </cell>
          <cell r="G691" t="str">
            <v>|</v>
          </cell>
          <cell r="H691" t="str">
            <v>pç</v>
          </cell>
          <cell r="I691" t="str">
            <v>|</v>
          </cell>
          <cell r="J691">
            <v>2</v>
          </cell>
          <cell r="K691" t="str">
            <v>|</v>
          </cell>
          <cell r="L691">
            <v>1</v>
          </cell>
          <cell r="M691" t="str">
            <v>|</v>
          </cell>
          <cell r="N691">
            <v>2</v>
          </cell>
          <cell r="O691" t="str">
            <v>|</v>
          </cell>
          <cell r="P691">
            <v>0</v>
          </cell>
          <cell r="Q691" t="str">
            <v>|</v>
          </cell>
          <cell r="R691">
            <v>34680</v>
          </cell>
          <cell r="S691" t="str">
            <v>|</v>
          </cell>
          <cell r="T691">
            <v>69360</v>
          </cell>
          <cell r="U691" t="str">
            <v>|</v>
          </cell>
          <cell r="AA691" t="str">
            <v>|</v>
          </cell>
          <cell r="AB691" t="str">
            <v>26</v>
          </cell>
          <cell r="AC691" t="str">
            <v>|</v>
          </cell>
          <cell r="AE691" t="str">
            <v>|</v>
          </cell>
          <cell r="AG691" t="str">
            <v>|</v>
          </cell>
          <cell r="AI691" t="str">
            <v>|</v>
          </cell>
          <cell r="AJ691">
            <v>0</v>
          </cell>
          <cell r="AK691" t="str">
            <v>|</v>
          </cell>
          <cell r="AM691" t="str">
            <v>|</v>
          </cell>
          <cell r="AN691">
            <v>0</v>
          </cell>
          <cell r="AO691" t="str">
            <v>|</v>
          </cell>
          <cell r="AQ691" t="str">
            <v>|</v>
          </cell>
        </row>
        <row r="692">
          <cell r="A692" t="str">
            <v>|</v>
          </cell>
          <cell r="B692" t="str">
            <v>27</v>
          </cell>
          <cell r="C692" t="str">
            <v>|</v>
          </cell>
          <cell r="D692" t="str">
            <v>Bases fixação #1/2"</v>
          </cell>
          <cell r="E692" t="str">
            <v>|</v>
          </cell>
          <cell r="F692" t="str">
            <v>ASTM A36</v>
          </cell>
          <cell r="G692" t="str">
            <v>|</v>
          </cell>
          <cell r="H692" t="str">
            <v>cj</v>
          </cell>
          <cell r="I692" t="str">
            <v>|</v>
          </cell>
          <cell r="J692">
            <v>2</v>
          </cell>
          <cell r="K692" t="str">
            <v>|</v>
          </cell>
          <cell r="L692">
            <v>180</v>
          </cell>
          <cell r="M692" t="str">
            <v>|</v>
          </cell>
          <cell r="N692">
            <v>360</v>
          </cell>
          <cell r="O692" t="str">
            <v>|</v>
          </cell>
          <cell r="P692">
            <v>0</v>
          </cell>
          <cell r="Q692" t="str">
            <v>|</v>
          </cell>
          <cell r="R692">
            <v>2.5</v>
          </cell>
          <cell r="S692" t="str">
            <v>|</v>
          </cell>
          <cell r="T692">
            <v>900</v>
          </cell>
          <cell r="U692" t="str">
            <v>|</v>
          </cell>
          <cell r="AA692" t="str">
            <v>|</v>
          </cell>
          <cell r="AB692" t="str">
            <v>27</v>
          </cell>
          <cell r="AC692" t="str">
            <v>|</v>
          </cell>
          <cell r="AE692" t="str">
            <v>|</v>
          </cell>
          <cell r="AG692" t="str">
            <v>|</v>
          </cell>
          <cell r="AI692" t="str">
            <v>|</v>
          </cell>
          <cell r="AJ692">
            <v>0</v>
          </cell>
          <cell r="AK692" t="str">
            <v>|</v>
          </cell>
          <cell r="AM692" t="str">
            <v>|</v>
          </cell>
          <cell r="AN692">
            <v>0</v>
          </cell>
          <cell r="AO692" t="str">
            <v>|</v>
          </cell>
          <cell r="AQ692" t="str">
            <v>|</v>
          </cell>
        </row>
        <row r="693">
          <cell r="A693" t="str">
            <v>|</v>
          </cell>
          <cell r="B693" t="str">
            <v>28</v>
          </cell>
          <cell r="C693" t="str">
            <v>|</v>
          </cell>
          <cell r="E693" t="str">
            <v>|</v>
          </cell>
          <cell r="G693" t="str">
            <v>|</v>
          </cell>
          <cell r="I693" t="str">
            <v>|</v>
          </cell>
          <cell r="J693">
            <v>0</v>
          </cell>
          <cell r="K693" t="str">
            <v>|</v>
          </cell>
          <cell r="L693">
            <v>0</v>
          </cell>
          <cell r="M693" t="str">
            <v>|</v>
          </cell>
          <cell r="N693">
            <v>0</v>
          </cell>
          <cell r="O693" t="str">
            <v>|</v>
          </cell>
          <cell r="P693">
            <v>0</v>
          </cell>
          <cell r="Q693" t="str">
            <v>|</v>
          </cell>
          <cell r="R693">
            <v>0</v>
          </cell>
          <cell r="S693" t="str">
            <v>|</v>
          </cell>
          <cell r="T693">
            <v>0</v>
          </cell>
          <cell r="U693" t="str">
            <v>|</v>
          </cell>
          <cell r="AA693" t="str">
            <v>|</v>
          </cell>
          <cell r="AB693" t="str">
            <v>28</v>
          </cell>
          <cell r="AC693" t="str">
            <v>|</v>
          </cell>
          <cell r="AD693" t="str">
            <v>-----------------------------</v>
          </cell>
          <cell r="AE693" t="str">
            <v>-</v>
          </cell>
          <cell r="AF693" t="str">
            <v>------</v>
          </cell>
          <cell r="AG693" t="str">
            <v>-</v>
          </cell>
          <cell r="AH693" t="str">
            <v>--------------</v>
          </cell>
          <cell r="AI693" t="str">
            <v>-</v>
          </cell>
          <cell r="AJ693" t="str">
            <v>--------------</v>
          </cell>
          <cell r="AK693" t="str">
            <v>-</v>
          </cell>
          <cell r="AL693" t="str">
            <v>--------------</v>
          </cell>
          <cell r="AM693" t="str">
            <v>-</v>
          </cell>
          <cell r="AN693" t="str">
            <v>-</v>
          </cell>
          <cell r="AO693" t="str">
            <v>-</v>
          </cell>
          <cell r="AP693" t="str">
            <v>-</v>
          </cell>
          <cell r="AQ693" t="str">
            <v>|</v>
          </cell>
        </row>
        <row r="694">
          <cell r="A694" t="str">
            <v>|</v>
          </cell>
          <cell r="B694" t="str">
            <v>29</v>
          </cell>
          <cell r="C694" t="str">
            <v>|</v>
          </cell>
          <cell r="E694" t="str">
            <v>|</v>
          </cell>
          <cell r="G694" t="str">
            <v>|</v>
          </cell>
          <cell r="I694" t="str">
            <v>|</v>
          </cell>
          <cell r="J694">
            <v>0</v>
          </cell>
          <cell r="K694" t="str">
            <v>|</v>
          </cell>
          <cell r="L694">
            <v>0</v>
          </cell>
          <cell r="M694" t="str">
            <v>|</v>
          </cell>
          <cell r="N694">
            <v>0</v>
          </cell>
          <cell r="O694" t="str">
            <v>|</v>
          </cell>
          <cell r="P694">
            <v>0</v>
          </cell>
          <cell r="Q694" t="str">
            <v>|</v>
          </cell>
          <cell r="R694">
            <v>0</v>
          </cell>
          <cell r="S694" t="str">
            <v>|</v>
          </cell>
          <cell r="T694">
            <v>0</v>
          </cell>
          <cell r="U694" t="str">
            <v>|</v>
          </cell>
          <cell r="AA694" t="str">
            <v>|</v>
          </cell>
          <cell r="AB694" t="str">
            <v>29</v>
          </cell>
          <cell r="AC694" t="str">
            <v>|</v>
          </cell>
          <cell r="AD694" t="str">
            <v>DESPESAS ADMINISTRATIVAS :</v>
          </cell>
          <cell r="AE694" t="str">
            <v>|</v>
          </cell>
          <cell r="AG694" t="str">
            <v>|</v>
          </cell>
          <cell r="AI694" t="str">
            <v>|</v>
          </cell>
          <cell r="AK694" t="str">
            <v>|</v>
          </cell>
          <cell r="AM694" t="str">
            <v>|</v>
          </cell>
          <cell r="AO694" t="str">
            <v>|</v>
          </cell>
          <cell r="AP694">
            <v>0</v>
          </cell>
          <cell r="AQ694" t="str">
            <v>|</v>
          </cell>
        </row>
        <row r="695">
          <cell r="A695" t="str">
            <v>|</v>
          </cell>
          <cell r="B695" t="str">
            <v>30</v>
          </cell>
          <cell r="C695" t="str">
            <v>|</v>
          </cell>
          <cell r="E695" t="str">
            <v>|</v>
          </cell>
          <cell r="G695" t="str">
            <v>|</v>
          </cell>
          <cell r="I695" t="str">
            <v>|</v>
          </cell>
          <cell r="J695">
            <v>0</v>
          </cell>
          <cell r="K695" t="str">
            <v>|</v>
          </cell>
          <cell r="L695">
            <v>0</v>
          </cell>
          <cell r="M695" t="str">
            <v>|</v>
          </cell>
          <cell r="N695">
            <v>0</v>
          </cell>
          <cell r="O695" t="str">
            <v>|</v>
          </cell>
          <cell r="P695">
            <v>0</v>
          </cell>
          <cell r="Q695" t="str">
            <v>|</v>
          </cell>
          <cell r="R695">
            <v>0</v>
          </cell>
          <cell r="S695" t="str">
            <v>|</v>
          </cell>
          <cell r="T695">
            <v>0</v>
          </cell>
          <cell r="U695" t="str">
            <v>|</v>
          </cell>
          <cell r="AA695" t="str">
            <v>|</v>
          </cell>
          <cell r="AB695" t="str">
            <v>30</v>
          </cell>
          <cell r="AC695" t="str">
            <v>|</v>
          </cell>
          <cell r="AD695" t="str">
            <v xml:space="preserve">          CAFE' MANHA</v>
          </cell>
          <cell r="AE695" t="str">
            <v>|</v>
          </cell>
          <cell r="AF695" t="str">
            <v>un/mes</v>
          </cell>
          <cell r="AG695" t="str">
            <v>|</v>
          </cell>
          <cell r="AH695">
            <v>0</v>
          </cell>
          <cell r="AI695" t="str">
            <v>|</v>
          </cell>
          <cell r="AJ695">
            <v>5</v>
          </cell>
          <cell r="AK695" t="str">
            <v>|</v>
          </cell>
          <cell r="AL695">
            <v>0</v>
          </cell>
          <cell r="AM695" t="str">
            <v>|</v>
          </cell>
          <cell r="AN695">
            <v>0</v>
          </cell>
          <cell r="AO695" t="str">
            <v>|</v>
          </cell>
          <cell r="AP695" t="str">
            <v>-</v>
          </cell>
          <cell r="AQ695" t="str">
            <v>|</v>
          </cell>
        </row>
        <row r="696">
          <cell r="A696" t="str">
            <v>|</v>
          </cell>
          <cell r="B696" t="str">
            <v>31</v>
          </cell>
          <cell r="C696" t="str">
            <v>|</v>
          </cell>
          <cell r="E696" t="str">
            <v>|</v>
          </cell>
          <cell r="G696" t="str">
            <v>|</v>
          </cell>
          <cell r="I696" t="str">
            <v>|</v>
          </cell>
          <cell r="J696">
            <v>0</v>
          </cell>
          <cell r="K696" t="str">
            <v>|</v>
          </cell>
          <cell r="L696">
            <v>0</v>
          </cell>
          <cell r="M696" t="str">
            <v>|</v>
          </cell>
          <cell r="N696">
            <v>0</v>
          </cell>
          <cell r="O696" t="str">
            <v>|</v>
          </cell>
          <cell r="P696">
            <v>0</v>
          </cell>
          <cell r="Q696" t="str">
            <v>|</v>
          </cell>
          <cell r="R696">
            <v>0</v>
          </cell>
          <cell r="S696" t="str">
            <v>|</v>
          </cell>
          <cell r="T696">
            <v>0</v>
          </cell>
          <cell r="U696" t="str">
            <v>|</v>
          </cell>
          <cell r="AA696" t="str">
            <v>|</v>
          </cell>
          <cell r="AB696" t="str">
            <v>31</v>
          </cell>
          <cell r="AC696" t="str">
            <v>|</v>
          </cell>
          <cell r="AD696" t="str">
            <v xml:space="preserve">          REFEICAO (ALMOCO)</v>
          </cell>
          <cell r="AE696" t="str">
            <v>|</v>
          </cell>
          <cell r="AF696" t="str">
            <v>un/mes</v>
          </cell>
          <cell r="AG696" t="str">
            <v>|</v>
          </cell>
          <cell r="AH696">
            <v>0</v>
          </cell>
          <cell r="AI696" t="str">
            <v>|</v>
          </cell>
          <cell r="AJ696">
            <v>10</v>
          </cell>
          <cell r="AK696" t="str">
            <v>|</v>
          </cell>
          <cell r="AL696">
            <v>0</v>
          </cell>
          <cell r="AM696" t="str">
            <v>|</v>
          </cell>
          <cell r="AN696">
            <v>0</v>
          </cell>
          <cell r="AO696" t="str">
            <v>|</v>
          </cell>
          <cell r="AQ696" t="str">
            <v>|</v>
          </cell>
        </row>
        <row r="697">
          <cell r="A697" t="str">
            <v>|</v>
          </cell>
          <cell r="B697" t="str">
            <v>32</v>
          </cell>
          <cell r="C697" t="str">
            <v>|</v>
          </cell>
          <cell r="E697" t="str">
            <v>|</v>
          </cell>
          <cell r="G697" t="str">
            <v>|</v>
          </cell>
          <cell r="I697" t="str">
            <v>|</v>
          </cell>
          <cell r="J697">
            <v>0</v>
          </cell>
          <cell r="K697" t="str">
            <v>|</v>
          </cell>
          <cell r="L697">
            <v>0</v>
          </cell>
          <cell r="M697" t="str">
            <v>|</v>
          </cell>
          <cell r="N697">
            <v>0</v>
          </cell>
          <cell r="O697" t="str">
            <v>|</v>
          </cell>
          <cell r="P697">
            <v>0</v>
          </cell>
          <cell r="Q697" t="str">
            <v>|</v>
          </cell>
          <cell r="R697">
            <v>0</v>
          </cell>
          <cell r="S697" t="str">
            <v>|</v>
          </cell>
          <cell r="T697">
            <v>0</v>
          </cell>
          <cell r="U697" t="str">
            <v>|</v>
          </cell>
          <cell r="AA697" t="str">
            <v>|</v>
          </cell>
          <cell r="AB697" t="str">
            <v>32</v>
          </cell>
          <cell r="AC697" t="str">
            <v>|</v>
          </cell>
          <cell r="AD697" t="str">
            <v xml:space="preserve">          REFEICAO (JANTA)</v>
          </cell>
          <cell r="AE697" t="str">
            <v>|</v>
          </cell>
          <cell r="AF697" t="str">
            <v>un/mes</v>
          </cell>
          <cell r="AG697" t="str">
            <v>|</v>
          </cell>
          <cell r="AI697" t="str">
            <v>|</v>
          </cell>
          <cell r="AJ697">
            <v>10</v>
          </cell>
          <cell r="AK697" t="str">
            <v>|</v>
          </cell>
          <cell r="AL697">
            <v>0</v>
          </cell>
          <cell r="AM697" t="str">
            <v>|</v>
          </cell>
          <cell r="AN697">
            <v>0</v>
          </cell>
          <cell r="AO697" t="str">
            <v>|</v>
          </cell>
          <cell r="AQ697" t="str">
            <v>|</v>
          </cell>
        </row>
        <row r="698">
          <cell r="A698" t="str">
            <v>|</v>
          </cell>
          <cell r="B698" t="str">
            <v>33</v>
          </cell>
          <cell r="C698" t="str">
            <v>|</v>
          </cell>
          <cell r="E698" t="str">
            <v>|</v>
          </cell>
          <cell r="G698" t="str">
            <v>|</v>
          </cell>
          <cell r="I698" t="str">
            <v>|</v>
          </cell>
          <cell r="J698">
            <v>0</v>
          </cell>
          <cell r="K698" t="str">
            <v>|</v>
          </cell>
          <cell r="L698">
            <v>0</v>
          </cell>
          <cell r="M698" t="str">
            <v>|</v>
          </cell>
          <cell r="N698">
            <v>0</v>
          </cell>
          <cell r="O698" t="str">
            <v>|</v>
          </cell>
          <cell r="P698">
            <v>0</v>
          </cell>
          <cell r="Q698" t="str">
            <v>|</v>
          </cell>
          <cell r="R698">
            <v>0</v>
          </cell>
          <cell r="S698" t="str">
            <v>|</v>
          </cell>
          <cell r="T698">
            <v>0</v>
          </cell>
          <cell r="U698" t="str">
            <v>|</v>
          </cell>
          <cell r="AA698" t="str">
            <v>|</v>
          </cell>
          <cell r="AB698" t="str">
            <v>33</v>
          </cell>
          <cell r="AC698" t="str">
            <v>|</v>
          </cell>
          <cell r="AE698" t="str">
            <v>|</v>
          </cell>
          <cell r="AG698" t="str">
            <v>|</v>
          </cell>
          <cell r="AI698" t="str">
            <v>|</v>
          </cell>
          <cell r="AK698" t="str">
            <v>|</v>
          </cell>
          <cell r="AL698">
            <v>0</v>
          </cell>
          <cell r="AM698" t="str">
            <v>|</v>
          </cell>
          <cell r="AN698">
            <v>0</v>
          </cell>
          <cell r="AO698" t="str">
            <v>|</v>
          </cell>
          <cell r="AQ698" t="str">
            <v>|</v>
          </cell>
        </row>
        <row r="699">
          <cell r="A699" t="str">
            <v>|</v>
          </cell>
          <cell r="B699" t="str">
            <v>34</v>
          </cell>
          <cell r="C699" t="str">
            <v>|</v>
          </cell>
          <cell r="E699" t="str">
            <v>|</v>
          </cell>
          <cell r="G699" t="str">
            <v>|</v>
          </cell>
          <cell r="I699" t="str">
            <v>|</v>
          </cell>
          <cell r="J699">
            <v>0</v>
          </cell>
          <cell r="K699" t="str">
            <v>|</v>
          </cell>
          <cell r="L699">
            <v>0</v>
          </cell>
          <cell r="M699" t="str">
            <v>|</v>
          </cell>
          <cell r="N699">
            <v>0</v>
          </cell>
          <cell r="O699" t="str">
            <v>|</v>
          </cell>
          <cell r="P699">
            <v>0</v>
          </cell>
          <cell r="Q699" t="str">
            <v>|</v>
          </cell>
          <cell r="R699">
            <v>0</v>
          </cell>
          <cell r="S699" t="str">
            <v>|</v>
          </cell>
          <cell r="T699">
            <v>0</v>
          </cell>
          <cell r="U699" t="str">
            <v>|</v>
          </cell>
          <cell r="AA699" t="str">
            <v>|</v>
          </cell>
          <cell r="AB699" t="str">
            <v>34</v>
          </cell>
          <cell r="AC699" t="str">
            <v>|</v>
          </cell>
          <cell r="AE699" t="str">
            <v>|</v>
          </cell>
          <cell r="AG699" t="str">
            <v>|</v>
          </cell>
          <cell r="AI699" t="str">
            <v>|</v>
          </cell>
          <cell r="AK699" t="str">
            <v>|</v>
          </cell>
          <cell r="AL699">
            <v>0</v>
          </cell>
          <cell r="AM699" t="str">
            <v>|</v>
          </cell>
          <cell r="AN699">
            <v>0</v>
          </cell>
          <cell r="AO699" t="str">
            <v>|</v>
          </cell>
          <cell r="AQ699" t="str">
            <v>|</v>
          </cell>
        </row>
        <row r="700">
          <cell r="A700" t="str">
            <v>|</v>
          </cell>
          <cell r="B700" t="str">
            <v>35</v>
          </cell>
          <cell r="C700" t="str">
            <v>|</v>
          </cell>
          <cell r="E700" t="str">
            <v>|</v>
          </cell>
          <cell r="G700" t="str">
            <v>|</v>
          </cell>
          <cell r="I700" t="str">
            <v>|</v>
          </cell>
          <cell r="J700">
            <v>0</v>
          </cell>
          <cell r="K700" t="str">
            <v>|</v>
          </cell>
          <cell r="L700">
            <v>0</v>
          </cell>
          <cell r="M700" t="str">
            <v>|</v>
          </cell>
          <cell r="N700">
            <v>0</v>
          </cell>
          <cell r="O700" t="str">
            <v>|</v>
          </cell>
          <cell r="P700">
            <v>0</v>
          </cell>
          <cell r="Q700" t="str">
            <v>|</v>
          </cell>
          <cell r="R700">
            <v>0</v>
          </cell>
          <cell r="S700" t="str">
            <v>|</v>
          </cell>
          <cell r="T700">
            <v>0</v>
          </cell>
          <cell r="U700" t="str">
            <v>|</v>
          </cell>
          <cell r="AA700" t="str">
            <v>|</v>
          </cell>
          <cell r="AB700" t="str">
            <v>35</v>
          </cell>
          <cell r="AC700" t="str">
            <v>|</v>
          </cell>
          <cell r="AD700" t="str">
            <v>-----------------------------</v>
          </cell>
          <cell r="AE700" t="str">
            <v>-</v>
          </cell>
          <cell r="AF700" t="str">
            <v>------</v>
          </cell>
          <cell r="AG700" t="str">
            <v>-</v>
          </cell>
          <cell r="AH700" t="str">
            <v>--------------</v>
          </cell>
          <cell r="AI700" t="str">
            <v>-</v>
          </cell>
          <cell r="AJ700" t="str">
            <v>--------------</v>
          </cell>
          <cell r="AK700" t="str">
            <v>-</v>
          </cell>
          <cell r="AL700" t="str">
            <v>--------------</v>
          </cell>
          <cell r="AM700" t="str">
            <v>-</v>
          </cell>
          <cell r="AN700" t="str">
            <v>-</v>
          </cell>
          <cell r="AO700" t="str">
            <v>-</v>
          </cell>
          <cell r="AP700" t="str">
            <v>-</v>
          </cell>
          <cell r="AQ700" t="str">
            <v>|</v>
          </cell>
        </row>
        <row r="701">
          <cell r="A701" t="str">
            <v>|</v>
          </cell>
          <cell r="B701" t="str">
            <v>36</v>
          </cell>
          <cell r="C701" t="str">
            <v>|</v>
          </cell>
          <cell r="E701" t="str">
            <v>|</v>
          </cell>
          <cell r="G701" t="str">
            <v>|</v>
          </cell>
          <cell r="I701" t="str">
            <v>|</v>
          </cell>
          <cell r="J701">
            <v>0</v>
          </cell>
          <cell r="K701" t="str">
            <v>|</v>
          </cell>
          <cell r="L701">
            <v>0</v>
          </cell>
          <cell r="M701" t="str">
            <v>|</v>
          </cell>
          <cell r="N701">
            <v>0</v>
          </cell>
          <cell r="O701" t="str">
            <v>|</v>
          </cell>
          <cell r="P701">
            <v>0</v>
          </cell>
          <cell r="Q701" t="str">
            <v>|</v>
          </cell>
          <cell r="R701">
            <v>0</v>
          </cell>
          <cell r="S701" t="str">
            <v>|</v>
          </cell>
          <cell r="T701">
            <v>0</v>
          </cell>
          <cell r="U701" t="str">
            <v>|</v>
          </cell>
          <cell r="AA701" t="str">
            <v>|</v>
          </cell>
          <cell r="AB701" t="str">
            <v>36</v>
          </cell>
          <cell r="AC701" t="str">
            <v>|</v>
          </cell>
          <cell r="AD701" t="str">
            <v>MATERIAIS CONSUMO :</v>
          </cell>
          <cell r="AE701" t="str">
            <v>|</v>
          </cell>
          <cell r="AG701" t="str">
            <v>|</v>
          </cell>
          <cell r="AH701" t="str">
            <v>REND.(m2/un.)</v>
          </cell>
          <cell r="AI701" t="str">
            <v>|</v>
          </cell>
          <cell r="AK701" t="str">
            <v>|</v>
          </cell>
          <cell r="AM701" t="str">
            <v>|</v>
          </cell>
          <cell r="AO701" t="str">
            <v>|</v>
          </cell>
          <cell r="AP701">
            <v>0</v>
          </cell>
          <cell r="AQ701" t="str">
            <v>|</v>
          </cell>
        </row>
        <row r="702">
          <cell r="A702" t="str">
            <v>|</v>
          </cell>
          <cell r="B702" t="str">
            <v>37</v>
          </cell>
          <cell r="C702" t="str">
            <v>|</v>
          </cell>
          <cell r="E702" t="str">
            <v>|</v>
          </cell>
          <cell r="G702" t="str">
            <v>|</v>
          </cell>
          <cell r="I702" t="str">
            <v>|</v>
          </cell>
          <cell r="J702">
            <v>0</v>
          </cell>
          <cell r="K702" t="str">
            <v>|</v>
          </cell>
          <cell r="L702">
            <v>0</v>
          </cell>
          <cell r="M702" t="str">
            <v>|</v>
          </cell>
          <cell r="N702">
            <v>0</v>
          </cell>
          <cell r="O702" t="str">
            <v>|</v>
          </cell>
          <cell r="P702">
            <v>0</v>
          </cell>
          <cell r="Q702" t="str">
            <v>|</v>
          </cell>
          <cell r="R702">
            <v>0</v>
          </cell>
          <cell r="S702" t="str">
            <v>|</v>
          </cell>
          <cell r="T702">
            <v>0</v>
          </cell>
          <cell r="U702" t="str">
            <v>|</v>
          </cell>
          <cell r="AA702" t="str">
            <v>|</v>
          </cell>
          <cell r="AB702" t="str">
            <v>37</v>
          </cell>
          <cell r="AC702" t="str">
            <v>|</v>
          </cell>
          <cell r="AE702" t="str">
            <v>|</v>
          </cell>
          <cell r="AG702" t="str">
            <v>|</v>
          </cell>
          <cell r="AH702" t="str">
            <v>--------------</v>
          </cell>
          <cell r="AI702" t="str">
            <v>|</v>
          </cell>
          <cell r="AK702" t="str">
            <v>|</v>
          </cell>
          <cell r="AM702" t="str">
            <v>|</v>
          </cell>
          <cell r="AO702" t="str">
            <v>|</v>
          </cell>
          <cell r="AP702" t="str">
            <v>-</v>
          </cell>
          <cell r="AQ702" t="str">
            <v>|</v>
          </cell>
        </row>
        <row r="703">
          <cell r="A703" t="str">
            <v>|</v>
          </cell>
          <cell r="B703" t="str">
            <v>38</v>
          </cell>
          <cell r="C703" t="str">
            <v>|</v>
          </cell>
          <cell r="E703" t="str">
            <v>|</v>
          </cell>
          <cell r="G703" t="str">
            <v>|</v>
          </cell>
          <cell r="I703" t="str">
            <v>|</v>
          </cell>
          <cell r="J703">
            <v>0</v>
          </cell>
          <cell r="K703" t="str">
            <v>|</v>
          </cell>
          <cell r="L703">
            <v>0</v>
          </cell>
          <cell r="M703" t="str">
            <v>|</v>
          </cell>
          <cell r="N703">
            <v>0</v>
          </cell>
          <cell r="O703" t="str">
            <v>|</v>
          </cell>
          <cell r="P703">
            <v>0</v>
          </cell>
          <cell r="Q703" t="str">
            <v>|</v>
          </cell>
          <cell r="R703">
            <v>0</v>
          </cell>
          <cell r="S703" t="str">
            <v>|</v>
          </cell>
          <cell r="T703">
            <v>0</v>
          </cell>
          <cell r="U703" t="str">
            <v>|</v>
          </cell>
          <cell r="AA703" t="str">
            <v>|</v>
          </cell>
          <cell r="AB703" t="str">
            <v>38</v>
          </cell>
          <cell r="AC703" t="str">
            <v>|</v>
          </cell>
          <cell r="AD703" t="str">
            <v xml:space="preserve">   AREIA MOLHADA CLASSIFICADA</v>
          </cell>
          <cell r="AE703" t="str">
            <v>|</v>
          </cell>
          <cell r="AF703" t="str">
            <v>m2/ton</v>
          </cell>
          <cell r="AG703" t="str">
            <v>|</v>
          </cell>
          <cell r="AH703">
            <v>20</v>
          </cell>
          <cell r="AI703" t="str">
            <v>|</v>
          </cell>
          <cell r="AJ703">
            <v>0</v>
          </cell>
          <cell r="AK703" t="str">
            <v>|</v>
          </cell>
          <cell r="AL703">
            <v>25</v>
          </cell>
          <cell r="AM703" t="str">
            <v>|</v>
          </cell>
          <cell r="AN703">
            <v>0</v>
          </cell>
          <cell r="AO703" t="str">
            <v>|</v>
          </cell>
          <cell r="AQ703" t="str">
            <v>|</v>
          </cell>
        </row>
        <row r="704">
          <cell r="A704" t="str">
            <v>|</v>
          </cell>
          <cell r="B704" t="str">
            <v>39</v>
          </cell>
          <cell r="C704" t="str">
            <v>|</v>
          </cell>
          <cell r="E704" t="str">
            <v>|</v>
          </cell>
          <cell r="G704" t="str">
            <v>|</v>
          </cell>
          <cell r="I704" t="str">
            <v>|</v>
          </cell>
          <cell r="J704">
            <v>0</v>
          </cell>
          <cell r="K704" t="str">
            <v>|</v>
          </cell>
          <cell r="L704">
            <v>0</v>
          </cell>
          <cell r="M704" t="str">
            <v>|</v>
          </cell>
          <cell r="N704">
            <v>0</v>
          </cell>
          <cell r="O704" t="str">
            <v>|</v>
          </cell>
          <cell r="P704">
            <v>0</v>
          </cell>
          <cell r="Q704" t="str">
            <v>|</v>
          </cell>
          <cell r="R704">
            <v>0</v>
          </cell>
          <cell r="S704" t="str">
            <v>|</v>
          </cell>
          <cell r="T704">
            <v>0</v>
          </cell>
          <cell r="U704" t="str">
            <v>|</v>
          </cell>
          <cell r="AA704" t="str">
            <v>|</v>
          </cell>
          <cell r="AB704" t="str">
            <v>39</v>
          </cell>
          <cell r="AC704" t="str">
            <v>|</v>
          </cell>
          <cell r="AD704" t="str">
            <v xml:space="preserve">   PENEIRA PARA AREIA</v>
          </cell>
          <cell r="AE704" t="str">
            <v>|</v>
          </cell>
          <cell r="AF704" t="str">
            <v>m2/un.</v>
          </cell>
          <cell r="AG704" t="str">
            <v>|</v>
          </cell>
          <cell r="AH704">
            <v>1450</v>
          </cell>
          <cell r="AI704" t="str">
            <v>|</v>
          </cell>
          <cell r="AJ704">
            <v>0</v>
          </cell>
          <cell r="AK704" t="str">
            <v>|</v>
          </cell>
          <cell r="AL704">
            <v>5.8</v>
          </cell>
          <cell r="AM704" t="str">
            <v>|</v>
          </cell>
          <cell r="AN704">
            <v>0</v>
          </cell>
          <cell r="AO704" t="str">
            <v>|</v>
          </cell>
          <cell r="AQ704" t="str">
            <v>|</v>
          </cell>
        </row>
        <row r="705">
          <cell r="A705" t="str">
            <v>|</v>
          </cell>
          <cell r="B705" t="str">
            <v>40</v>
          </cell>
          <cell r="C705" t="str">
            <v>|</v>
          </cell>
          <cell r="E705" t="str">
            <v>|</v>
          </cell>
          <cell r="G705" t="str">
            <v>|</v>
          </cell>
          <cell r="I705" t="str">
            <v>|</v>
          </cell>
          <cell r="J705">
            <v>0</v>
          </cell>
          <cell r="K705" t="str">
            <v>|</v>
          </cell>
          <cell r="L705">
            <v>0</v>
          </cell>
          <cell r="M705" t="str">
            <v>|</v>
          </cell>
          <cell r="N705">
            <v>0</v>
          </cell>
          <cell r="O705" t="str">
            <v>|</v>
          </cell>
          <cell r="P705">
            <v>0</v>
          </cell>
          <cell r="Q705" t="str">
            <v>|</v>
          </cell>
          <cell r="R705">
            <v>0</v>
          </cell>
          <cell r="S705" t="str">
            <v>|</v>
          </cell>
          <cell r="T705">
            <v>0</v>
          </cell>
          <cell r="U705" t="str">
            <v>|</v>
          </cell>
          <cell r="AA705" t="str">
            <v>|</v>
          </cell>
          <cell r="AB705" t="str">
            <v>40</v>
          </cell>
          <cell r="AC705" t="str">
            <v>|</v>
          </cell>
          <cell r="AD705" t="str">
            <v xml:space="preserve">   BICO DE JATO</v>
          </cell>
          <cell r="AE705" t="str">
            <v>|</v>
          </cell>
          <cell r="AF705" t="str">
            <v>m2/un.</v>
          </cell>
          <cell r="AG705" t="str">
            <v>|</v>
          </cell>
          <cell r="AH705">
            <v>3500</v>
          </cell>
          <cell r="AI705" t="str">
            <v>|</v>
          </cell>
          <cell r="AJ705">
            <v>0</v>
          </cell>
          <cell r="AK705" t="str">
            <v>|</v>
          </cell>
          <cell r="AL705">
            <v>200</v>
          </cell>
          <cell r="AM705" t="str">
            <v>|</v>
          </cell>
          <cell r="AN705">
            <v>0</v>
          </cell>
          <cell r="AO705" t="str">
            <v>|</v>
          </cell>
          <cell r="AQ705" t="str">
            <v>|</v>
          </cell>
        </row>
        <row r="706">
          <cell r="A706" t="str">
            <v>|</v>
          </cell>
          <cell r="B706" t="str">
            <v>41</v>
          </cell>
          <cell r="C706" t="str">
            <v>|</v>
          </cell>
          <cell r="E706" t="str">
            <v>|</v>
          </cell>
          <cell r="G706" t="str">
            <v>|</v>
          </cell>
          <cell r="I706" t="str">
            <v>|</v>
          </cell>
          <cell r="J706">
            <v>0</v>
          </cell>
          <cell r="K706" t="str">
            <v>|</v>
          </cell>
          <cell r="L706">
            <v>0</v>
          </cell>
          <cell r="M706" t="str">
            <v>|</v>
          </cell>
          <cell r="N706">
            <v>0</v>
          </cell>
          <cell r="O706" t="str">
            <v>|</v>
          </cell>
          <cell r="P706">
            <v>0</v>
          </cell>
          <cell r="Q706" t="str">
            <v>|</v>
          </cell>
          <cell r="R706">
            <v>0</v>
          </cell>
          <cell r="S706" t="str">
            <v>|</v>
          </cell>
          <cell r="T706">
            <v>0</v>
          </cell>
          <cell r="U706" t="str">
            <v>|</v>
          </cell>
          <cell r="AA706" t="str">
            <v>|</v>
          </cell>
          <cell r="AB706" t="str">
            <v>41</v>
          </cell>
          <cell r="AC706" t="str">
            <v>|</v>
          </cell>
          <cell r="AD706" t="str">
            <v xml:space="preserve">   PALHA DE ACO </v>
          </cell>
          <cell r="AE706" t="str">
            <v>|</v>
          </cell>
          <cell r="AF706" t="str">
            <v>m2/Kg</v>
          </cell>
          <cell r="AG706" t="str">
            <v>|</v>
          </cell>
          <cell r="AH706">
            <v>100</v>
          </cell>
          <cell r="AI706" t="str">
            <v>|</v>
          </cell>
          <cell r="AJ706">
            <v>0</v>
          </cell>
          <cell r="AK706" t="str">
            <v>|</v>
          </cell>
          <cell r="AL706">
            <v>3.5</v>
          </cell>
          <cell r="AM706" t="str">
            <v>|</v>
          </cell>
          <cell r="AN706">
            <v>0</v>
          </cell>
          <cell r="AO706" t="str">
            <v>|</v>
          </cell>
          <cell r="AQ706" t="str">
            <v>|</v>
          </cell>
        </row>
        <row r="707">
          <cell r="A707" t="str">
            <v>|</v>
          </cell>
          <cell r="B707" t="str">
            <v>42</v>
          </cell>
          <cell r="C707" t="str">
            <v>|</v>
          </cell>
          <cell r="E707" t="str">
            <v>|</v>
          </cell>
          <cell r="G707" t="str">
            <v>|</v>
          </cell>
          <cell r="I707" t="str">
            <v>|</v>
          </cell>
          <cell r="J707">
            <v>0</v>
          </cell>
          <cell r="K707" t="str">
            <v>|</v>
          </cell>
          <cell r="L707">
            <v>0</v>
          </cell>
          <cell r="M707" t="str">
            <v>|</v>
          </cell>
          <cell r="N707">
            <v>0</v>
          </cell>
          <cell r="O707" t="str">
            <v>|</v>
          </cell>
          <cell r="P707">
            <v>0</v>
          </cell>
          <cell r="Q707" t="str">
            <v>|</v>
          </cell>
          <cell r="R707">
            <v>0</v>
          </cell>
          <cell r="S707" t="str">
            <v>|</v>
          </cell>
          <cell r="T707">
            <v>0</v>
          </cell>
          <cell r="U707" t="str">
            <v>|</v>
          </cell>
          <cell r="AA707" t="str">
            <v>|</v>
          </cell>
          <cell r="AB707" t="str">
            <v>42</v>
          </cell>
          <cell r="AC707" t="str">
            <v>|</v>
          </cell>
          <cell r="AD707" t="str">
            <v>-----------------------------</v>
          </cell>
          <cell r="AE707" t="str">
            <v>-</v>
          </cell>
          <cell r="AF707" t="str">
            <v>------</v>
          </cell>
          <cell r="AG707" t="str">
            <v>-</v>
          </cell>
          <cell r="AH707" t="str">
            <v>--------------</v>
          </cell>
          <cell r="AI707" t="str">
            <v>-</v>
          </cell>
          <cell r="AJ707" t="str">
            <v>--------------</v>
          </cell>
          <cell r="AK707" t="str">
            <v>-</v>
          </cell>
          <cell r="AL707" t="str">
            <v>--------------</v>
          </cell>
          <cell r="AM707" t="str">
            <v>-</v>
          </cell>
          <cell r="AN707" t="str">
            <v>-</v>
          </cell>
          <cell r="AO707" t="str">
            <v>-</v>
          </cell>
          <cell r="AP707" t="str">
            <v>-</v>
          </cell>
          <cell r="AQ707" t="str">
            <v>|</v>
          </cell>
        </row>
        <row r="708">
          <cell r="A708" t="str">
            <v>|</v>
          </cell>
          <cell r="B708" t="str">
            <v>43</v>
          </cell>
          <cell r="C708" t="str">
            <v>|</v>
          </cell>
          <cell r="E708" t="str">
            <v>|</v>
          </cell>
          <cell r="G708" t="str">
            <v>|</v>
          </cell>
          <cell r="I708" t="str">
            <v>|</v>
          </cell>
          <cell r="J708">
            <v>0</v>
          </cell>
          <cell r="K708" t="str">
            <v>|</v>
          </cell>
          <cell r="L708">
            <v>0</v>
          </cell>
          <cell r="M708" t="str">
            <v>|</v>
          </cell>
          <cell r="N708">
            <v>0</v>
          </cell>
          <cell r="O708" t="str">
            <v>|</v>
          </cell>
          <cell r="P708">
            <v>0</v>
          </cell>
          <cell r="Q708" t="str">
            <v>|</v>
          </cell>
          <cell r="R708">
            <v>0</v>
          </cell>
          <cell r="S708" t="str">
            <v>|</v>
          </cell>
          <cell r="T708">
            <v>0</v>
          </cell>
          <cell r="U708" t="str">
            <v>|</v>
          </cell>
          <cell r="AA708" t="str">
            <v>|</v>
          </cell>
          <cell r="AB708" t="str">
            <v>43</v>
          </cell>
          <cell r="AC708" t="str">
            <v>|</v>
          </cell>
          <cell r="AD708" t="str">
            <v>EQUIPAMENTOS/FERRAMENTAL :</v>
          </cell>
          <cell r="AE708" t="str">
            <v>|</v>
          </cell>
          <cell r="AG708" t="str">
            <v>|</v>
          </cell>
          <cell r="AI708" t="str">
            <v>|</v>
          </cell>
          <cell r="AK708" t="str">
            <v>|</v>
          </cell>
          <cell r="AM708" t="str">
            <v>|</v>
          </cell>
          <cell r="AO708" t="str">
            <v>|</v>
          </cell>
          <cell r="AP708">
            <v>0</v>
          </cell>
          <cell r="AQ708" t="str">
            <v>|</v>
          </cell>
        </row>
        <row r="709">
          <cell r="A709" t="str">
            <v>|</v>
          </cell>
          <cell r="B709" t="str">
            <v>44</v>
          </cell>
          <cell r="C709" t="str">
            <v>|</v>
          </cell>
          <cell r="E709" t="str">
            <v>|</v>
          </cell>
          <cell r="G709" t="str">
            <v>|</v>
          </cell>
          <cell r="I709" t="str">
            <v>|</v>
          </cell>
          <cell r="J709">
            <v>0</v>
          </cell>
          <cell r="K709" t="str">
            <v>|</v>
          </cell>
          <cell r="L709">
            <v>0</v>
          </cell>
          <cell r="M709" t="str">
            <v>|</v>
          </cell>
          <cell r="N709">
            <v>0</v>
          </cell>
          <cell r="O709" t="str">
            <v>|</v>
          </cell>
          <cell r="P709">
            <v>0</v>
          </cell>
          <cell r="Q709" t="str">
            <v>|</v>
          </cell>
          <cell r="R709">
            <v>0</v>
          </cell>
          <cell r="S709" t="str">
            <v>|</v>
          </cell>
          <cell r="T709">
            <v>0</v>
          </cell>
          <cell r="U709" t="str">
            <v>|</v>
          </cell>
          <cell r="AA709" t="str">
            <v>|</v>
          </cell>
          <cell r="AB709" t="str">
            <v>44</v>
          </cell>
          <cell r="AC709" t="str">
            <v>|</v>
          </cell>
          <cell r="AD709" t="str">
            <v xml:space="preserve">     MAQUINA JATO MOLHADO</v>
          </cell>
          <cell r="AE709" t="str">
            <v>|</v>
          </cell>
          <cell r="AF709" t="str">
            <v>un/mes</v>
          </cell>
          <cell r="AG709" t="str">
            <v>|</v>
          </cell>
          <cell r="AH709">
            <v>0</v>
          </cell>
          <cell r="AI709" t="str">
            <v>|</v>
          </cell>
          <cell r="AJ709">
            <v>600</v>
          </cell>
          <cell r="AK709" t="str">
            <v>|</v>
          </cell>
          <cell r="AL709">
            <v>0</v>
          </cell>
          <cell r="AM709" t="str">
            <v>|</v>
          </cell>
          <cell r="AN709">
            <v>0</v>
          </cell>
          <cell r="AO709" t="str">
            <v>|</v>
          </cell>
          <cell r="AP709" t="str">
            <v>-</v>
          </cell>
          <cell r="AQ709" t="str">
            <v>|</v>
          </cell>
        </row>
        <row r="710">
          <cell r="A710" t="str">
            <v>|</v>
          </cell>
          <cell r="B710" t="str">
            <v>45</v>
          </cell>
          <cell r="C710" t="str">
            <v>|</v>
          </cell>
          <cell r="E710" t="str">
            <v>|</v>
          </cell>
          <cell r="G710" t="str">
            <v>|</v>
          </cell>
          <cell r="I710" t="str">
            <v>|</v>
          </cell>
          <cell r="J710">
            <v>0</v>
          </cell>
          <cell r="K710" t="str">
            <v>|</v>
          </cell>
          <cell r="L710">
            <v>0</v>
          </cell>
          <cell r="M710" t="str">
            <v>|</v>
          </cell>
          <cell r="N710">
            <v>0</v>
          </cell>
          <cell r="O710" t="str">
            <v>|</v>
          </cell>
          <cell r="P710">
            <v>0</v>
          </cell>
          <cell r="Q710" t="str">
            <v>|</v>
          </cell>
          <cell r="R710">
            <v>0</v>
          </cell>
          <cell r="S710" t="str">
            <v>|</v>
          </cell>
          <cell r="T710">
            <v>0</v>
          </cell>
          <cell r="U710" t="str">
            <v>|</v>
          </cell>
          <cell r="AA710" t="str">
            <v>|</v>
          </cell>
          <cell r="AB710" t="str">
            <v>45</v>
          </cell>
          <cell r="AC710" t="str">
            <v>|</v>
          </cell>
          <cell r="AD710" t="str">
            <v xml:space="preserve">     FILTRO DE LINHA</v>
          </cell>
          <cell r="AE710" t="str">
            <v>|</v>
          </cell>
          <cell r="AF710" t="str">
            <v>un/mes</v>
          </cell>
          <cell r="AG710" t="str">
            <v>|</v>
          </cell>
          <cell r="AH710">
            <v>0</v>
          </cell>
          <cell r="AI710" t="str">
            <v>|</v>
          </cell>
          <cell r="AJ710">
            <v>40</v>
          </cell>
          <cell r="AK710" t="str">
            <v>|</v>
          </cell>
          <cell r="AL710">
            <v>0</v>
          </cell>
          <cell r="AM710" t="str">
            <v>|</v>
          </cell>
          <cell r="AN710">
            <v>0</v>
          </cell>
          <cell r="AO710" t="str">
            <v>|</v>
          </cell>
          <cell r="AQ710" t="str">
            <v>|</v>
          </cell>
        </row>
        <row r="711">
          <cell r="A711" t="str">
            <v>|</v>
          </cell>
          <cell r="B711" t="str">
            <v>46</v>
          </cell>
          <cell r="C711" t="str">
            <v>|</v>
          </cell>
          <cell r="E711" t="str">
            <v>|</v>
          </cell>
          <cell r="G711" t="str">
            <v>|</v>
          </cell>
          <cell r="I711" t="str">
            <v>|</v>
          </cell>
          <cell r="J711">
            <v>0</v>
          </cell>
          <cell r="K711" t="str">
            <v>|</v>
          </cell>
          <cell r="L711">
            <v>0</v>
          </cell>
          <cell r="M711" t="str">
            <v>|</v>
          </cell>
          <cell r="N711">
            <v>0</v>
          </cell>
          <cell r="O711" t="str">
            <v>|</v>
          </cell>
          <cell r="P711">
            <v>0</v>
          </cell>
          <cell r="Q711" t="str">
            <v>|</v>
          </cell>
          <cell r="R711">
            <v>0</v>
          </cell>
          <cell r="S711" t="str">
            <v>|</v>
          </cell>
          <cell r="T711">
            <v>0</v>
          </cell>
          <cell r="U711" t="str">
            <v>|</v>
          </cell>
          <cell r="AA711" t="str">
            <v>|</v>
          </cell>
          <cell r="AB711" t="str">
            <v>46</v>
          </cell>
          <cell r="AC711" t="str">
            <v>|</v>
          </cell>
          <cell r="AD711" t="str">
            <v xml:space="preserve">     TANQUE DE AGUA 2000 lts.</v>
          </cell>
          <cell r="AE711" t="str">
            <v>|</v>
          </cell>
          <cell r="AF711" t="str">
            <v>un/mes</v>
          </cell>
          <cell r="AG711" t="str">
            <v>|</v>
          </cell>
          <cell r="AH711">
            <v>0</v>
          </cell>
          <cell r="AI711" t="str">
            <v>|</v>
          </cell>
          <cell r="AJ711">
            <v>200</v>
          </cell>
          <cell r="AK711" t="str">
            <v>|</v>
          </cell>
          <cell r="AL711">
            <v>0</v>
          </cell>
          <cell r="AM711" t="str">
            <v>|</v>
          </cell>
          <cell r="AN711">
            <v>0</v>
          </cell>
          <cell r="AO711" t="str">
            <v>|</v>
          </cell>
          <cell r="AQ711" t="str">
            <v>|</v>
          </cell>
        </row>
        <row r="712">
          <cell r="A712" t="str">
            <v>|</v>
          </cell>
          <cell r="B712" t="str">
            <v>47</v>
          </cell>
          <cell r="C712" t="str">
            <v>|</v>
          </cell>
          <cell r="E712" t="str">
            <v>|</v>
          </cell>
          <cell r="G712" t="str">
            <v>|</v>
          </cell>
          <cell r="I712" t="str">
            <v>|</v>
          </cell>
          <cell r="J712">
            <v>0</v>
          </cell>
          <cell r="K712" t="str">
            <v>|</v>
          </cell>
          <cell r="L712">
            <v>0</v>
          </cell>
          <cell r="M712" t="str">
            <v>|</v>
          </cell>
          <cell r="N712">
            <v>0</v>
          </cell>
          <cell r="O712" t="str">
            <v>|</v>
          </cell>
          <cell r="P712">
            <v>0</v>
          </cell>
          <cell r="Q712" t="str">
            <v>|</v>
          </cell>
          <cell r="R712">
            <v>0</v>
          </cell>
          <cell r="S712" t="str">
            <v>|</v>
          </cell>
          <cell r="T712">
            <v>0</v>
          </cell>
          <cell r="U712" t="str">
            <v>|</v>
          </cell>
          <cell r="AA712" t="str">
            <v>|</v>
          </cell>
          <cell r="AB712" t="str">
            <v>47</v>
          </cell>
          <cell r="AC712" t="str">
            <v>|</v>
          </cell>
          <cell r="AE712" t="str">
            <v>|</v>
          </cell>
          <cell r="AG712" t="str">
            <v>|</v>
          </cell>
          <cell r="AI712" t="str">
            <v>|</v>
          </cell>
          <cell r="AK712" t="str">
            <v>|</v>
          </cell>
          <cell r="AL712">
            <v>0</v>
          </cell>
          <cell r="AM712" t="str">
            <v>|</v>
          </cell>
          <cell r="AN712">
            <v>0</v>
          </cell>
          <cell r="AO712" t="str">
            <v>|</v>
          </cell>
          <cell r="AQ712" t="str">
            <v>|</v>
          </cell>
        </row>
        <row r="713">
          <cell r="A713" t="str">
            <v>|</v>
          </cell>
          <cell r="B713" t="str">
            <v>48</v>
          </cell>
          <cell r="C713" t="str">
            <v>|</v>
          </cell>
          <cell r="G713" t="str">
            <v>|</v>
          </cell>
          <cell r="I713" t="str">
            <v>|</v>
          </cell>
          <cell r="J713">
            <v>0</v>
          </cell>
          <cell r="K713" t="str">
            <v>|</v>
          </cell>
          <cell r="L713">
            <v>0</v>
          </cell>
          <cell r="M713" t="str">
            <v>|</v>
          </cell>
          <cell r="N713">
            <v>0</v>
          </cell>
          <cell r="O713" t="str">
            <v>|</v>
          </cell>
          <cell r="P713">
            <v>0</v>
          </cell>
          <cell r="Q713" t="str">
            <v>|</v>
          </cell>
          <cell r="R713">
            <v>0</v>
          </cell>
          <cell r="S713" t="str">
            <v>|</v>
          </cell>
          <cell r="T713">
            <v>0</v>
          </cell>
          <cell r="U713" t="str">
            <v>|</v>
          </cell>
          <cell r="AA713" t="str">
            <v>|</v>
          </cell>
          <cell r="AB713" t="str">
            <v>48</v>
          </cell>
          <cell r="AC713" t="str">
            <v>|</v>
          </cell>
          <cell r="AE713" t="str">
            <v>|</v>
          </cell>
          <cell r="AG713" t="str">
            <v>|</v>
          </cell>
          <cell r="AI713" t="str">
            <v>|</v>
          </cell>
          <cell r="AK713" t="str">
            <v>|</v>
          </cell>
          <cell r="AL713">
            <v>0</v>
          </cell>
          <cell r="AM713" t="str">
            <v>|</v>
          </cell>
          <cell r="AN713">
            <v>0</v>
          </cell>
          <cell r="AO713" t="str">
            <v>|</v>
          </cell>
          <cell r="AQ713" t="str">
            <v>|</v>
          </cell>
        </row>
        <row r="714">
          <cell r="A714" t="str">
            <v>|</v>
          </cell>
          <cell r="B714" t="str">
            <v>49</v>
          </cell>
          <cell r="C714" t="str">
            <v>|</v>
          </cell>
          <cell r="E714" t="str">
            <v>|</v>
          </cell>
          <cell r="G714" t="str">
            <v>|</v>
          </cell>
          <cell r="I714" t="str">
            <v>|</v>
          </cell>
          <cell r="J714">
            <v>0</v>
          </cell>
          <cell r="K714" t="str">
            <v>|</v>
          </cell>
          <cell r="L714">
            <v>0</v>
          </cell>
          <cell r="M714" t="str">
            <v>|</v>
          </cell>
          <cell r="N714">
            <v>0</v>
          </cell>
          <cell r="O714" t="str">
            <v>|</v>
          </cell>
          <cell r="P714">
            <v>0</v>
          </cell>
          <cell r="Q714" t="str">
            <v>|</v>
          </cell>
          <cell r="R714">
            <v>0</v>
          </cell>
          <cell r="S714" t="str">
            <v>|</v>
          </cell>
          <cell r="T714">
            <v>0</v>
          </cell>
          <cell r="U714" t="str">
            <v>|</v>
          </cell>
          <cell r="AA714" t="str">
            <v>|</v>
          </cell>
          <cell r="AB714" t="str">
            <v>49</v>
          </cell>
          <cell r="AC714" t="str">
            <v>|</v>
          </cell>
          <cell r="AE714" t="str">
            <v>|</v>
          </cell>
          <cell r="AG714" t="str">
            <v>|</v>
          </cell>
          <cell r="AI714" t="str">
            <v>|</v>
          </cell>
          <cell r="AK714" t="str">
            <v>|</v>
          </cell>
          <cell r="AL714">
            <v>0</v>
          </cell>
          <cell r="AM714" t="str">
            <v>|</v>
          </cell>
          <cell r="AN714">
            <v>0</v>
          </cell>
          <cell r="AO714" t="str">
            <v>|</v>
          </cell>
          <cell r="AQ714" t="str">
            <v>|</v>
          </cell>
        </row>
        <row r="715">
          <cell r="A715" t="str">
            <v>|</v>
          </cell>
          <cell r="B715" t="str">
            <v>50</v>
          </cell>
          <cell r="C715" t="str">
            <v>|</v>
          </cell>
          <cell r="E715" t="str">
            <v>|</v>
          </cell>
          <cell r="G715" t="str">
            <v>|</v>
          </cell>
          <cell r="I715" t="str">
            <v>|</v>
          </cell>
          <cell r="J715">
            <v>0</v>
          </cell>
          <cell r="K715" t="str">
            <v>|</v>
          </cell>
          <cell r="L715">
            <v>0</v>
          </cell>
          <cell r="M715" t="str">
            <v>|</v>
          </cell>
          <cell r="N715">
            <v>0</v>
          </cell>
          <cell r="O715" t="str">
            <v>|</v>
          </cell>
          <cell r="P715">
            <v>0</v>
          </cell>
          <cell r="Q715" t="str">
            <v>|</v>
          </cell>
          <cell r="R715">
            <v>0</v>
          </cell>
          <cell r="S715" t="str">
            <v>|</v>
          </cell>
          <cell r="T715">
            <v>0</v>
          </cell>
          <cell r="U715" t="str">
            <v>|</v>
          </cell>
          <cell r="AA715" t="str">
            <v>|</v>
          </cell>
          <cell r="AB715" t="str">
            <v>50</v>
          </cell>
          <cell r="AC715" t="str">
            <v>|</v>
          </cell>
          <cell r="AE715" t="str">
            <v>|</v>
          </cell>
          <cell r="AG715" t="str">
            <v>|</v>
          </cell>
          <cell r="AI715" t="str">
            <v>|</v>
          </cell>
          <cell r="AK715" t="str">
            <v>|</v>
          </cell>
          <cell r="AL715">
            <v>0</v>
          </cell>
          <cell r="AM715" t="str">
            <v>|</v>
          </cell>
          <cell r="AN715">
            <v>0</v>
          </cell>
          <cell r="AO715" t="str">
            <v>|</v>
          </cell>
          <cell r="AQ715" t="str">
            <v>|</v>
          </cell>
        </row>
        <row r="716">
          <cell r="A716" t="str">
            <v>|</v>
          </cell>
          <cell r="B716" t="str">
            <v>51</v>
          </cell>
          <cell r="C716" t="str">
            <v>|</v>
          </cell>
          <cell r="E716" t="str">
            <v>|</v>
          </cell>
          <cell r="G716" t="str">
            <v>|</v>
          </cell>
          <cell r="I716" t="str">
            <v>|</v>
          </cell>
          <cell r="J716">
            <v>0</v>
          </cell>
          <cell r="K716" t="str">
            <v>|</v>
          </cell>
          <cell r="L716">
            <v>0</v>
          </cell>
          <cell r="M716" t="str">
            <v>|</v>
          </cell>
          <cell r="N716">
            <v>0</v>
          </cell>
          <cell r="O716" t="str">
            <v>|</v>
          </cell>
          <cell r="P716">
            <v>0</v>
          </cell>
          <cell r="Q716" t="str">
            <v>|</v>
          </cell>
          <cell r="R716">
            <v>0</v>
          </cell>
          <cell r="S716" t="str">
            <v>|</v>
          </cell>
          <cell r="T716">
            <v>0</v>
          </cell>
          <cell r="U716" t="str">
            <v>|</v>
          </cell>
          <cell r="AA716" t="str">
            <v>|</v>
          </cell>
          <cell r="AB716" t="str">
            <v>51</v>
          </cell>
          <cell r="AC716" t="str">
            <v>|</v>
          </cell>
          <cell r="AE716" t="str">
            <v>|</v>
          </cell>
          <cell r="AG716" t="str">
            <v>|</v>
          </cell>
          <cell r="AI716" t="str">
            <v>|</v>
          </cell>
          <cell r="AK716" t="str">
            <v>|</v>
          </cell>
          <cell r="AL716">
            <v>0</v>
          </cell>
          <cell r="AM716" t="str">
            <v>|</v>
          </cell>
          <cell r="AN716">
            <v>0</v>
          </cell>
          <cell r="AO716" t="str">
            <v>|</v>
          </cell>
          <cell r="AQ716" t="str">
            <v>|</v>
          </cell>
        </row>
        <row r="717">
          <cell r="A717" t="str">
            <v>|</v>
          </cell>
          <cell r="B717" t="str">
            <v>----</v>
          </cell>
          <cell r="C717" t="str">
            <v>-</v>
          </cell>
          <cell r="D717" t="str">
            <v>-----------------------------</v>
          </cell>
          <cell r="E717" t="str">
            <v>-</v>
          </cell>
          <cell r="F717" t="str">
            <v>-</v>
          </cell>
          <cell r="G717" t="str">
            <v>-</v>
          </cell>
          <cell r="H717" t="str">
            <v>--------------</v>
          </cell>
          <cell r="I717" t="str">
            <v>-</v>
          </cell>
          <cell r="J717" t="str">
            <v>--------------</v>
          </cell>
          <cell r="K717" t="str">
            <v>--------------</v>
          </cell>
          <cell r="L717" t="str">
            <v>--------------</v>
          </cell>
          <cell r="M717" t="str">
            <v>-</v>
          </cell>
          <cell r="N717" t="str">
            <v>--------------</v>
          </cell>
          <cell r="O717" t="str">
            <v>--------------</v>
          </cell>
          <cell r="P717" t="str">
            <v>------------</v>
          </cell>
          <cell r="Q717" t="str">
            <v>-</v>
          </cell>
          <cell r="R717" t="str">
            <v>--------------</v>
          </cell>
          <cell r="S717" t="str">
            <v>-</v>
          </cell>
          <cell r="T717" t="str">
            <v>--------------</v>
          </cell>
          <cell r="U717" t="str">
            <v>|</v>
          </cell>
          <cell r="AA717" t="str">
            <v>|</v>
          </cell>
          <cell r="AB717" t="str">
            <v>52</v>
          </cell>
          <cell r="AC717" t="str">
            <v>|</v>
          </cell>
          <cell r="AD717" t="str">
            <v>-----------------------------</v>
          </cell>
          <cell r="AE717" t="str">
            <v>-</v>
          </cell>
          <cell r="AF717" t="str">
            <v>------</v>
          </cell>
          <cell r="AG717" t="str">
            <v>-</v>
          </cell>
          <cell r="AH717" t="str">
            <v>--------------</v>
          </cell>
          <cell r="AI717" t="str">
            <v>-</v>
          </cell>
          <cell r="AJ717" t="str">
            <v>--------------</v>
          </cell>
          <cell r="AK717" t="str">
            <v>--------------</v>
          </cell>
          <cell r="AL717" t="str">
            <v>--------------</v>
          </cell>
          <cell r="AM717" t="str">
            <v>-</v>
          </cell>
          <cell r="AN717" t="str">
            <v>-</v>
          </cell>
          <cell r="AO717" t="str">
            <v>-</v>
          </cell>
          <cell r="AP717" t="str">
            <v>-</v>
          </cell>
          <cell r="AQ717" t="str">
            <v>|</v>
          </cell>
        </row>
        <row r="718">
          <cell r="A718" t="str">
            <v>|</v>
          </cell>
          <cell r="T718">
            <v>553496.42260000005</v>
          </cell>
          <cell r="U718" t="str">
            <v>|</v>
          </cell>
          <cell r="AA718" t="str">
            <v>|</v>
          </cell>
          <cell r="AB718" t="str">
            <v>53</v>
          </cell>
          <cell r="AC718" t="str">
            <v>|</v>
          </cell>
          <cell r="AM718" t="str">
            <v>TOTAL DA FOLHA</v>
          </cell>
          <cell r="AO718" t="str">
            <v>|</v>
          </cell>
          <cell r="AP718">
            <v>0</v>
          </cell>
          <cell r="AQ718" t="str">
            <v>|</v>
          </cell>
        </row>
        <row r="719">
          <cell r="A719" t="str">
            <v>*</v>
          </cell>
          <cell r="B719" t="str">
            <v>====</v>
          </cell>
          <cell r="C719" t="str">
            <v>=</v>
          </cell>
          <cell r="D719" t="str">
            <v>=============================</v>
          </cell>
          <cell r="E719" t="str">
            <v>=</v>
          </cell>
          <cell r="F719" t="str">
            <v>=</v>
          </cell>
          <cell r="G719" t="str">
            <v>=</v>
          </cell>
          <cell r="H719" t="str">
            <v>==============</v>
          </cell>
          <cell r="I719" t="str">
            <v>=</v>
          </cell>
          <cell r="J719" t="str">
            <v>==============</v>
          </cell>
          <cell r="K719" t="str">
            <v>==============</v>
          </cell>
          <cell r="L719" t="str">
            <v>==============</v>
          </cell>
          <cell r="M719" t="str">
            <v>=</v>
          </cell>
          <cell r="N719" t="str">
            <v>==============</v>
          </cell>
          <cell r="O719" t="str">
            <v>==============</v>
          </cell>
          <cell r="P719" t="str">
            <v>============</v>
          </cell>
          <cell r="Q719" t="str">
            <v>=</v>
          </cell>
          <cell r="R719" t="str">
            <v>==============</v>
          </cell>
          <cell r="S719" t="str">
            <v>=</v>
          </cell>
          <cell r="T719" t="str">
            <v>==============</v>
          </cell>
          <cell r="U719" t="str">
            <v>*</v>
          </cell>
          <cell r="AA719" t="str">
            <v>*</v>
          </cell>
          <cell r="AB719" t="str">
            <v>====</v>
          </cell>
          <cell r="AC719" t="str">
            <v>=</v>
          </cell>
          <cell r="AD719" t="str">
            <v>=============================</v>
          </cell>
          <cell r="AE719" t="str">
            <v>=</v>
          </cell>
          <cell r="AF719" t="str">
            <v>======</v>
          </cell>
          <cell r="AG719" t="str">
            <v>=</v>
          </cell>
          <cell r="AH719" t="str">
            <v>==============</v>
          </cell>
          <cell r="AI719" t="str">
            <v>=</v>
          </cell>
          <cell r="AJ719" t="str">
            <v>==============</v>
          </cell>
          <cell r="AK719" t="str">
            <v>==============</v>
          </cell>
          <cell r="AL719" t="str">
            <v>==============</v>
          </cell>
          <cell r="AM719" t="str">
            <v>=</v>
          </cell>
          <cell r="AN719" t="str">
            <v>==============</v>
          </cell>
          <cell r="AO719" t="str">
            <v>=</v>
          </cell>
          <cell r="AP719" t="str">
            <v>=</v>
          </cell>
          <cell r="AQ719" t="str">
            <v>*</v>
          </cell>
        </row>
        <row r="721">
          <cell r="AA721" t="str">
            <v xml:space="preserve">FOLHA DE CUSTOS UNITARIOS BASICOS </v>
          </cell>
          <cell r="AF721" t="str">
            <v>OBRA:</v>
          </cell>
          <cell r="AH721" t="str">
            <v>ELÉTRICA DB 1</v>
          </cell>
          <cell r="AK721" t="str">
            <v>PROPOSTA :</v>
          </cell>
          <cell r="AM721" t="str">
            <v>CODERN - REFORMA ELÉTRICA DB 1</v>
          </cell>
        </row>
        <row r="722">
          <cell r="AA722" t="str">
            <v>*</v>
          </cell>
          <cell r="AB722" t="str">
            <v>====</v>
          </cell>
          <cell r="AC722" t="str">
            <v>=</v>
          </cell>
          <cell r="AD722" t="str">
            <v>=============================</v>
          </cell>
          <cell r="AE722" t="str">
            <v>=</v>
          </cell>
          <cell r="AF722" t="str">
            <v>======</v>
          </cell>
          <cell r="AG722" t="str">
            <v>=</v>
          </cell>
          <cell r="AH722" t="str">
            <v>==============</v>
          </cell>
          <cell r="AI722" t="str">
            <v>=</v>
          </cell>
          <cell r="AJ722" t="str">
            <v>==============</v>
          </cell>
          <cell r="AK722" t="str">
            <v>=</v>
          </cell>
          <cell r="AL722" t="str">
            <v>==============</v>
          </cell>
          <cell r="AM722" t="str">
            <v>=</v>
          </cell>
          <cell r="AN722" t="str">
            <v>==============</v>
          </cell>
          <cell r="AO722" t="str">
            <v>=</v>
          </cell>
          <cell r="AP722" t="str">
            <v>=</v>
          </cell>
          <cell r="AQ722" t="str">
            <v>*</v>
          </cell>
        </row>
        <row r="723">
          <cell r="AA723" t="str">
            <v>|</v>
          </cell>
          <cell r="AB723" t="str">
            <v>SERVICO : APLICACAO DE TINTAS</v>
          </cell>
          <cell r="AG723" t="str">
            <v>|</v>
          </cell>
          <cell r="AH723" t="str">
            <v>PROD.(m2/hr)</v>
          </cell>
          <cell r="AJ723" t="str">
            <v>ROLO/TRINCHA</v>
          </cell>
          <cell r="AK723" t="str">
            <v>=</v>
          </cell>
          <cell r="AL723">
            <v>10</v>
          </cell>
          <cell r="AM723" t="str">
            <v>|</v>
          </cell>
          <cell r="AN723" t="str">
            <v>PRAZO (meses)</v>
          </cell>
          <cell r="AO723" t="str">
            <v>=</v>
          </cell>
          <cell r="AP723">
            <v>0</v>
          </cell>
          <cell r="AQ723" t="str">
            <v>|</v>
          </cell>
        </row>
        <row r="724">
          <cell r="AA724" t="str">
            <v>|</v>
          </cell>
          <cell r="AG724" t="str">
            <v>|</v>
          </cell>
          <cell r="AJ724" t="str">
            <v>PISTOLA</v>
          </cell>
          <cell r="AK724" t="str">
            <v>=</v>
          </cell>
          <cell r="AL724">
            <v>20</v>
          </cell>
          <cell r="AM724" t="str">
            <v>|</v>
          </cell>
          <cell r="AQ724" t="str">
            <v>|</v>
          </cell>
        </row>
        <row r="725">
          <cell r="AA725" t="str">
            <v>|</v>
          </cell>
          <cell r="AG725" t="str">
            <v>|</v>
          </cell>
          <cell r="AJ725" t="str">
            <v>AIR-LESS</v>
          </cell>
          <cell r="AK725" t="str">
            <v>=</v>
          </cell>
          <cell r="AL725">
            <v>25</v>
          </cell>
          <cell r="AM725" t="str">
            <v>|</v>
          </cell>
          <cell r="AQ725" t="str">
            <v>|</v>
          </cell>
        </row>
        <row r="726">
          <cell r="AA726" t="str">
            <v>|</v>
          </cell>
          <cell r="AB726" t="str">
            <v>----</v>
          </cell>
          <cell r="AC726" t="str">
            <v>-</v>
          </cell>
          <cell r="AD726" t="str">
            <v>-----------------------------</v>
          </cell>
          <cell r="AE726" t="str">
            <v>-</v>
          </cell>
          <cell r="AF726" t="str">
            <v>------</v>
          </cell>
          <cell r="AG726" t="str">
            <v>-</v>
          </cell>
          <cell r="AH726" t="str">
            <v>--------------</v>
          </cell>
          <cell r="AI726" t="str">
            <v>-</v>
          </cell>
          <cell r="AJ726" t="str">
            <v>--------------</v>
          </cell>
          <cell r="AK726" t="str">
            <v>-</v>
          </cell>
          <cell r="AL726" t="str">
            <v>--------------</v>
          </cell>
          <cell r="AM726" t="str">
            <v>-</v>
          </cell>
          <cell r="AN726" t="str">
            <v>-</v>
          </cell>
          <cell r="AO726" t="str">
            <v>-</v>
          </cell>
          <cell r="AP726" t="str">
            <v>-</v>
          </cell>
          <cell r="AQ726" t="str">
            <v>|</v>
          </cell>
        </row>
        <row r="727">
          <cell r="AA727" t="str">
            <v>|</v>
          </cell>
          <cell r="AC727" t="str">
            <v>|</v>
          </cell>
          <cell r="AE727" t="str">
            <v>|</v>
          </cell>
          <cell r="AG727" t="str">
            <v>|</v>
          </cell>
          <cell r="AI727" t="str">
            <v>|</v>
          </cell>
          <cell r="AJ727" t="str">
            <v>UNITARIO</v>
          </cell>
          <cell r="AK727" t="str">
            <v>|</v>
          </cell>
          <cell r="AM727" t="str">
            <v>|</v>
          </cell>
          <cell r="AN727" t="str">
            <v>R$</v>
          </cell>
          <cell r="AO727" t="str">
            <v>|</v>
          </cell>
          <cell r="AP727" t="str">
            <v>R$ TOTAL</v>
          </cell>
          <cell r="AQ727" t="str">
            <v>|</v>
          </cell>
        </row>
        <row r="728">
          <cell r="AA728" t="str">
            <v>|</v>
          </cell>
          <cell r="AB728" t="str">
            <v>ITEM</v>
          </cell>
          <cell r="AC728" t="str">
            <v>|</v>
          </cell>
          <cell r="AD728" t="str">
            <v>DESCRICAO</v>
          </cell>
          <cell r="AE728" t="str">
            <v>|</v>
          </cell>
          <cell r="AF728" t="str">
            <v xml:space="preserve"> UNID.</v>
          </cell>
          <cell r="AG728" t="str">
            <v>|</v>
          </cell>
          <cell r="AH728" t="str">
            <v>QUANTIDADE</v>
          </cell>
          <cell r="AI728" t="str">
            <v>|</v>
          </cell>
          <cell r="AJ728" t="str">
            <v>R$ / UN.</v>
          </cell>
          <cell r="AK728" t="str">
            <v>|</v>
          </cell>
          <cell r="AL728" t="str">
            <v>MESES</v>
          </cell>
          <cell r="AM728" t="str">
            <v>|</v>
          </cell>
          <cell r="AN728" t="str">
            <v>TOTAL</v>
          </cell>
          <cell r="AO728" t="str">
            <v>|</v>
          </cell>
          <cell r="AP728" t="str">
            <v>ITEM</v>
          </cell>
          <cell r="AQ728" t="str">
            <v>|</v>
          </cell>
        </row>
        <row r="729">
          <cell r="AA729" t="str">
            <v>|</v>
          </cell>
          <cell r="AB729" t="str">
            <v>----</v>
          </cell>
          <cell r="AC729" t="str">
            <v>-</v>
          </cell>
          <cell r="AD729" t="str">
            <v>-----------------------------</v>
          </cell>
          <cell r="AE729" t="str">
            <v>-</v>
          </cell>
          <cell r="AF729" t="str">
            <v>------</v>
          </cell>
          <cell r="AG729" t="str">
            <v>-</v>
          </cell>
          <cell r="AH729" t="str">
            <v>--------------</v>
          </cell>
          <cell r="AI729" t="str">
            <v>-</v>
          </cell>
          <cell r="AJ729" t="str">
            <v>--------------</v>
          </cell>
          <cell r="AK729" t="str">
            <v>-</v>
          </cell>
          <cell r="AL729" t="str">
            <v>--------------</v>
          </cell>
          <cell r="AM729" t="str">
            <v>-</v>
          </cell>
          <cell r="AN729" t="str">
            <v>--------------</v>
          </cell>
          <cell r="AO729" t="str">
            <v>-</v>
          </cell>
          <cell r="AP729" t="str">
            <v>-</v>
          </cell>
          <cell r="AQ729" t="str">
            <v>|</v>
          </cell>
        </row>
        <row r="730">
          <cell r="AA730" t="str">
            <v>|</v>
          </cell>
          <cell r="AB730" t="str">
            <v>01</v>
          </cell>
          <cell r="AC730" t="str">
            <v>|</v>
          </cell>
          <cell r="AD730" t="str">
            <v>MAO DE OBRA DIRETA:</v>
          </cell>
          <cell r="AE730" t="str">
            <v>|</v>
          </cell>
          <cell r="AG730" t="str">
            <v>|</v>
          </cell>
          <cell r="AI730" t="str">
            <v>|</v>
          </cell>
          <cell r="AK730" t="str">
            <v>|</v>
          </cell>
          <cell r="AM730" t="str">
            <v>|</v>
          </cell>
          <cell r="AO730" t="str">
            <v>|</v>
          </cell>
          <cell r="AP730">
            <v>0</v>
          </cell>
          <cell r="AQ730" t="str">
            <v>|</v>
          </cell>
        </row>
        <row r="731">
          <cell r="AA731" t="str">
            <v>|</v>
          </cell>
          <cell r="AB731" t="str">
            <v>02</v>
          </cell>
          <cell r="AC731" t="str">
            <v>|</v>
          </cell>
          <cell r="AD731" t="str">
            <v xml:space="preserve">CHEFE DE EQUIPE   </v>
          </cell>
          <cell r="AE731" t="str">
            <v>|</v>
          </cell>
          <cell r="AF731" t="str">
            <v>H/mes</v>
          </cell>
          <cell r="AG731" t="str">
            <v>|</v>
          </cell>
          <cell r="AH731">
            <v>0</v>
          </cell>
          <cell r="AI731" t="str">
            <v>|</v>
          </cell>
          <cell r="AJ731">
            <v>1540</v>
          </cell>
          <cell r="AK731" t="str">
            <v>|</v>
          </cell>
          <cell r="AL731">
            <v>0</v>
          </cell>
          <cell r="AM731" t="str">
            <v>|</v>
          </cell>
          <cell r="AN731">
            <v>0</v>
          </cell>
          <cell r="AO731" t="str">
            <v>|</v>
          </cell>
          <cell r="AP731" t="str">
            <v>-</v>
          </cell>
          <cell r="AQ731" t="str">
            <v>|</v>
          </cell>
        </row>
        <row r="732">
          <cell r="AA732" t="str">
            <v>|</v>
          </cell>
          <cell r="AB732" t="str">
            <v>03</v>
          </cell>
          <cell r="AC732" t="str">
            <v>|</v>
          </cell>
          <cell r="AD732" t="str">
            <v xml:space="preserve">          PINTOR ROLO/TRINCHA</v>
          </cell>
          <cell r="AE732" t="str">
            <v>|</v>
          </cell>
          <cell r="AF732" t="str">
            <v>H/mes</v>
          </cell>
          <cell r="AG732" t="str">
            <v>|</v>
          </cell>
          <cell r="AH732">
            <v>0</v>
          </cell>
          <cell r="AI732" t="str">
            <v>|</v>
          </cell>
          <cell r="AJ732">
            <v>418</v>
          </cell>
          <cell r="AK732" t="str">
            <v>|</v>
          </cell>
          <cell r="AL732">
            <v>0</v>
          </cell>
          <cell r="AM732" t="str">
            <v>|</v>
          </cell>
          <cell r="AN732">
            <v>0</v>
          </cell>
          <cell r="AO732" t="str">
            <v>|</v>
          </cell>
          <cell r="AQ732" t="str">
            <v>|</v>
          </cell>
        </row>
        <row r="733">
          <cell r="AA733" t="str">
            <v>|</v>
          </cell>
          <cell r="AB733" t="str">
            <v>04</v>
          </cell>
          <cell r="AC733" t="str">
            <v>|</v>
          </cell>
          <cell r="AD733" t="str">
            <v xml:space="preserve">          PINTOR PISTOLA</v>
          </cell>
          <cell r="AE733" t="str">
            <v>|</v>
          </cell>
          <cell r="AF733" t="str">
            <v>H/mes</v>
          </cell>
          <cell r="AG733" t="str">
            <v>|</v>
          </cell>
          <cell r="AH733">
            <v>0</v>
          </cell>
          <cell r="AI733" t="str">
            <v>|</v>
          </cell>
          <cell r="AJ733">
            <v>347.6</v>
          </cell>
          <cell r="AK733" t="str">
            <v>|</v>
          </cell>
          <cell r="AL733">
            <v>0</v>
          </cell>
          <cell r="AM733" t="str">
            <v>|</v>
          </cell>
          <cell r="AN733">
            <v>0</v>
          </cell>
          <cell r="AO733" t="str">
            <v>|</v>
          </cell>
          <cell r="AQ733" t="str">
            <v>|</v>
          </cell>
        </row>
        <row r="734">
          <cell r="AA734" t="str">
            <v>|</v>
          </cell>
          <cell r="AB734" t="str">
            <v>05</v>
          </cell>
          <cell r="AC734" t="str">
            <v>|</v>
          </cell>
          <cell r="AD734" t="str">
            <v xml:space="preserve">          PINTOR AIR-LESS</v>
          </cell>
          <cell r="AE734" t="str">
            <v>|</v>
          </cell>
          <cell r="AF734" t="str">
            <v>H/mes</v>
          </cell>
          <cell r="AG734" t="str">
            <v>|</v>
          </cell>
          <cell r="AH734">
            <v>0</v>
          </cell>
          <cell r="AI734" t="str">
            <v>|</v>
          </cell>
          <cell r="AJ734">
            <v>550</v>
          </cell>
          <cell r="AK734" t="str">
            <v>|</v>
          </cell>
          <cell r="AL734">
            <v>0</v>
          </cell>
          <cell r="AM734" t="str">
            <v>|</v>
          </cell>
          <cell r="AN734">
            <v>0</v>
          </cell>
          <cell r="AO734" t="str">
            <v>|</v>
          </cell>
          <cell r="AQ734" t="str">
            <v>|</v>
          </cell>
        </row>
        <row r="735">
          <cell r="AA735" t="str">
            <v>|</v>
          </cell>
          <cell r="AB735" t="str">
            <v>06</v>
          </cell>
          <cell r="AC735" t="str">
            <v>|</v>
          </cell>
          <cell r="AD735" t="str">
            <v xml:space="preserve">          AJUDANTE</v>
          </cell>
          <cell r="AE735" t="str">
            <v>|</v>
          </cell>
          <cell r="AF735" t="str">
            <v>H/mes</v>
          </cell>
          <cell r="AG735" t="str">
            <v>|</v>
          </cell>
          <cell r="AH735">
            <v>0</v>
          </cell>
          <cell r="AI735" t="str">
            <v>|</v>
          </cell>
          <cell r="AJ735">
            <v>550</v>
          </cell>
          <cell r="AK735" t="str">
            <v>|</v>
          </cell>
          <cell r="AL735">
            <v>0</v>
          </cell>
          <cell r="AM735" t="str">
            <v>|</v>
          </cell>
          <cell r="AN735">
            <v>0</v>
          </cell>
          <cell r="AO735" t="str">
            <v>|</v>
          </cell>
          <cell r="AQ735" t="str">
            <v>|</v>
          </cell>
        </row>
        <row r="736">
          <cell r="AA736" t="str">
            <v>|</v>
          </cell>
          <cell r="AB736" t="str">
            <v>07</v>
          </cell>
          <cell r="AC736" t="str">
            <v>|</v>
          </cell>
          <cell r="AE736" t="str">
            <v>|</v>
          </cell>
          <cell r="AG736" t="str">
            <v>|</v>
          </cell>
          <cell r="AI736" t="str">
            <v>|</v>
          </cell>
          <cell r="AK736" t="str">
            <v>|</v>
          </cell>
          <cell r="AM736" t="str">
            <v>|</v>
          </cell>
          <cell r="AO736" t="str">
            <v>|</v>
          </cell>
          <cell r="AQ736" t="str">
            <v>|</v>
          </cell>
        </row>
        <row r="737">
          <cell r="AA737" t="str">
            <v>|</v>
          </cell>
          <cell r="AB737" t="str">
            <v>08</v>
          </cell>
          <cell r="AC737" t="str">
            <v>|</v>
          </cell>
          <cell r="AE737" t="str">
            <v>|</v>
          </cell>
          <cell r="AF737" t="str">
            <v>-</v>
          </cell>
          <cell r="AG737" t="str">
            <v>-</v>
          </cell>
          <cell r="AH737" t="str">
            <v>-</v>
          </cell>
          <cell r="AI737" t="str">
            <v>|</v>
          </cell>
          <cell r="AK737" t="str">
            <v>|</v>
          </cell>
          <cell r="AM737" t="str">
            <v>|</v>
          </cell>
          <cell r="AO737" t="str">
            <v>|</v>
          </cell>
          <cell r="AQ737" t="str">
            <v>|</v>
          </cell>
        </row>
        <row r="738">
          <cell r="AA738" t="str">
            <v>|</v>
          </cell>
          <cell r="AB738" t="str">
            <v>11</v>
          </cell>
          <cell r="AC738" t="str">
            <v>|</v>
          </cell>
          <cell r="AD738" t="str">
            <v xml:space="preserve">                    TOTAL M.O.D.</v>
          </cell>
          <cell r="AG738" t="str">
            <v>|</v>
          </cell>
          <cell r="AH738">
            <v>0</v>
          </cell>
          <cell r="AI738" t="str">
            <v>|</v>
          </cell>
          <cell r="AK738" t="str">
            <v>|</v>
          </cell>
          <cell r="AM738" t="str">
            <v>|</v>
          </cell>
          <cell r="AO738" t="str">
            <v>|</v>
          </cell>
          <cell r="AQ738" t="str">
            <v>|</v>
          </cell>
        </row>
        <row r="739">
          <cell r="AA739" t="str">
            <v>|</v>
          </cell>
          <cell r="AB739" t="str">
            <v>12</v>
          </cell>
          <cell r="AC739" t="str">
            <v>|</v>
          </cell>
          <cell r="AD739" t="str">
            <v>-----------------------------</v>
          </cell>
          <cell r="AE739" t="str">
            <v>-</v>
          </cell>
          <cell r="AF739" t="str">
            <v>------</v>
          </cell>
          <cell r="AG739" t="str">
            <v>-</v>
          </cell>
          <cell r="AH739" t="str">
            <v>--------------</v>
          </cell>
          <cell r="AI739" t="str">
            <v>-</v>
          </cell>
          <cell r="AJ739" t="str">
            <v>--------------</v>
          </cell>
          <cell r="AK739" t="str">
            <v>-</v>
          </cell>
          <cell r="AL739" t="str">
            <v>--------------</v>
          </cell>
          <cell r="AM739" t="str">
            <v>-</v>
          </cell>
          <cell r="AN739" t="str">
            <v>-</v>
          </cell>
          <cell r="AO739" t="str">
            <v>-</v>
          </cell>
          <cell r="AP739" t="str">
            <v>-</v>
          </cell>
          <cell r="AQ739" t="str">
            <v>|</v>
          </cell>
        </row>
        <row r="740">
          <cell r="AA740" t="str">
            <v>|</v>
          </cell>
          <cell r="AB740" t="str">
            <v>13</v>
          </cell>
          <cell r="AC740" t="str">
            <v>|</v>
          </cell>
          <cell r="AD740" t="str">
            <v>E.P.I'S :</v>
          </cell>
          <cell r="AE740" t="str">
            <v>|</v>
          </cell>
          <cell r="AG740" t="str">
            <v>|</v>
          </cell>
          <cell r="AH740" t="str">
            <v>DURAB.(meses)</v>
          </cell>
          <cell r="AI740" t="str">
            <v>|</v>
          </cell>
          <cell r="AJ740" t="str">
            <v>QTDADE</v>
          </cell>
          <cell r="AK740" t="str">
            <v>|</v>
          </cell>
          <cell r="AL740" t="str">
            <v>R$/UN</v>
          </cell>
          <cell r="AM740" t="str">
            <v>|</v>
          </cell>
          <cell r="AO740" t="str">
            <v>|</v>
          </cell>
          <cell r="AP740">
            <v>0</v>
          </cell>
          <cell r="AQ740" t="str">
            <v>|</v>
          </cell>
        </row>
        <row r="741">
          <cell r="AA741" t="str">
            <v>|</v>
          </cell>
          <cell r="AB741" t="str">
            <v>14</v>
          </cell>
          <cell r="AC741" t="str">
            <v>|</v>
          </cell>
          <cell r="AE741" t="str">
            <v>|</v>
          </cell>
          <cell r="AG741" t="str">
            <v>|</v>
          </cell>
          <cell r="AH741" t="str">
            <v>--------------</v>
          </cell>
          <cell r="AI741" t="str">
            <v>|</v>
          </cell>
          <cell r="AJ741" t="str">
            <v>-</v>
          </cell>
          <cell r="AK741" t="str">
            <v>|</v>
          </cell>
          <cell r="AL741" t="str">
            <v>-</v>
          </cell>
          <cell r="AM741" t="str">
            <v>|</v>
          </cell>
          <cell r="AO741" t="str">
            <v>|</v>
          </cell>
          <cell r="AP741" t="str">
            <v>-</v>
          </cell>
          <cell r="AQ741" t="str">
            <v>|</v>
          </cell>
        </row>
        <row r="742">
          <cell r="AA742" t="str">
            <v>|</v>
          </cell>
          <cell r="AB742" t="str">
            <v>15</v>
          </cell>
          <cell r="AC742" t="str">
            <v>|</v>
          </cell>
          <cell r="AD742" t="str">
            <v xml:space="preserve">     CAPACETE PROTECAO</v>
          </cell>
          <cell r="AE742" t="str">
            <v>|</v>
          </cell>
          <cell r="AF742" t="str">
            <v>pcs.</v>
          </cell>
          <cell r="AG742" t="str">
            <v>|</v>
          </cell>
          <cell r="AH742">
            <v>6</v>
          </cell>
          <cell r="AI742" t="str">
            <v>|</v>
          </cell>
          <cell r="AJ742">
            <v>0</v>
          </cell>
          <cell r="AK742" t="str">
            <v>|</v>
          </cell>
          <cell r="AL742">
            <v>11</v>
          </cell>
          <cell r="AM742" t="str">
            <v>|</v>
          </cell>
          <cell r="AN742">
            <v>0</v>
          </cell>
          <cell r="AO742" t="str">
            <v>|</v>
          </cell>
          <cell r="AQ742" t="str">
            <v>|</v>
          </cell>
        </row>
        <row r="743">
          <cell r="AA743" t="str">
            <v>|</v>
          </cell>
          <cell r="AB743" t="str">
            <v>16</v>
          </cell>
          <cell r="AC743" t="str">
            <v>|</v>
          </cell>
          <cell r="AD743" t="str">
            <v xml:space="preserve">     MACACAO          </v>
          </cell>
          <cell r="AE743" t="str">
            <v>|</v>
          </cell>
          <cell r="AF743" t="str">
            <v>pcs.</v>
          </cell>
          <cell r="AG743" t="str">
            <v>|</v>
          </cell>
          <cell r="AH743">
            <v>3</v>
          </cell>
          <cell r="AI743" t="str">
            <v>|</v>
          </cell>
          <cell r="AJ743">
            <v>0</v>
          </cell>
          <cell r="AK743" t="str">
            <v>|</v>
          </cell>
          <cell r="AL743">
            <v>42</v>
          </cell>
          <cell r="AM743" t="str">
            <v>|</v>
          </cell>
          <cell r="AN743">
            <v>0</v>
          </cell>
          <cell r="AO743" t="str">
            <v>|</v>
          </cell>
          <cell r="AQ743" t="str">
            <v>|</v>
          </cell>
        </row>
        <row r="744">
          <cell r="AA744" t="str">
            <v>|</v>
          </cell>
          <cell r="AB744" t="str">
            <v>17</v>
          </cell>
          <cell r="AC744" t="str">
            <v>|</v>
          </cell>
          <cell r="AD744" t="str">
            <v xml:space="preserve">     BOTA DE SEGURANCA</v>
          </cell>
          <cell r="AE744" t="str">
            <v>|</v>
          </cell>
          <cell r="AF744" t="str">
            <v>pcs.</v>
          </cell>
          <cell r="AG744" t="str">
            <v>|</v>
          </cell>
          <cell r="AH744">
            <v>3</v>
          </cell>
          <cell r="AI744" t="str">
            <v>|</v>
          </cell>
          <cell r="AJ744">
            <v>0</v>
          </cell>
          <cell r="AK744" t="str">
            <v>|</v>
          </cell>
          <cell r="AL744">
            <v>35</v>
          </cell>
          <cell r="AM744" t="str">
            <v>|</v>
          </cell>
          <cell r="AN744">
            <v>0</v>
          </cell>
          <cell r="AO744" t="str">
            <v>|</v>
          </cell>
          <cell r="AQ744" t="str">
            <v>|</v>
          </cell>
        </row>
        <row r="745">
          <cell r="AA745" t="str">
            <v>|</v>
          </cell>
          <cell r="AB745" t="str">
            <v>18</v>
          </cell>
          <cell r="AC745" t="str">
            <v>|</v>
          </cell>
          <cell r="AD745" t="str">
            <v xml:space="preserve">     OCULOS DE PROTECAO</v>
          </cell>
          <cell r="AE745" t="str">
            <v>|</v>
          </cell>
          <cell r="AF745" t="str">
            <v>pcs.</v>
          </cell>
          <cell r="AG745" t="str">
            <v>|</v>
          </cell>
          <cell r="AH745">
            <v>3</v>
          </cell>
          <cell r="AI745" t="str">
            <v>|</v>
          </cell>
          <cell r="AJ745">
            <v>0</v>
          </cell>
          <cell r="AK745" t="str">
            <v>|</v>
          </cell>
          <cell r="AL745">
            <v>12</v>
          </cell>
          <cell r="AM745" t="str">
            <v>|</v>
          </cell>
          <cell r="AN745">
            <v>0</v>
          </cell>
          <cell r="AO745" t="str">
            <v>|</v>
          </cell>
          <cell r="AQ745" t="str">
            <v>|</v>
          </cell>
        </row>
        <row r="746">
          <cell r="AA746" t="str">
            <v>|</v>
          </cell>
          <cell r="AB746" t="str">
            <v>19</v>
          </cell>
          <cell r="AC746" t="str">
            <v>|</v>
          </cell>
          <cell r="AD746" t="str">
            <v xml:space="preserve">     LUVA DE MALHA</v>
          </cell>
          <cell r="AE746" t="str">
            <v>|</v>
          </cell>
          <cell r="AF746" t="str">
            <v>par</v>
          </cell>
          <cell r="AG746" t="str">
            <v>|</v>
          </cell>
          <cell r="AH746">
            <v>0.5</v>
          </cell>
          <cell r="AI746" t="str">
            <v>|</v>
          </cell>
          <cell r="AJ746">
            <v>0</v>
          </cell>
          <cell r="AK746" t="str">
            <v>|</v>
          </cell>
          <cell r="AL746">
            <v>3</v>
          </cell>
          <cell r="AM746" t="str">
            <v>|</v>
          </cell>
          <cell r="AN746">
            <v>0</v>
          </cell>
          <cell r="AO746" t="str">
            <v>|</v>
          </cell>
          <cell r="AQ746" t="str">
            <v>|</v>
          </cell>
        </row>
        <row r="747">
          <cell r="AA747" t="str">
            <v>|</v>
          </cell>
          <cell r="AB747" t="str">
            <v>20</v>
          </cell>
          <cell r="AC747" t="str">
            <v>|</v>
          </cell>
          <cell r="AE747" t="str">
            <v>|</v>
          </cell>
          <cell r="AG747" t="str">
            <v>|</v>
          </cell>
          <cell r="AI747" t="str">
            <v>|</v>
          </cell>
          <cell r="AK747" t="str">
            <v>|</v>
          </cell>
          <cell r="AL747">
            <v>0</v>
          </cell>
          <cell r="AM747" t="str">
            <v>|</v>
          </cell>
          <cell r="AN747">
            <v>0</v>
          </cell>
          <cell r="AO747" t="str">
            <v>|</v>
          </cell>
          <cell r="AQ747" t="str">
            <v>|</v>
          </cell>
        </row>
        <row r="748">
          <cell r="AA748" t="str">
            <v>|</v>
          </cell>
          <cell r="AB748" t="str">
            <v>21</v>
          </cell>
          <cell r="AC748" t="str">
            <v>|</v>
          </cell>
          <cell r="AE748" t="str">
            <v>|</v>
          </cell>
          <cell r="AG748" t="str">
            <v>|</v>
          </cell>
          <cell r="AI748" t="str">
            <v>|</v>
          </cell>
          <cell r="AK748" t="str">
            <v>|</v>
          </cell>
          <cell r="AL748">
            <v>0</v>
          </cell>
          <cell r="AM748" t="str">
            <v>|</v>
          </cell>
          <cell r="AN748">
            <v>0</v>
          </cell>
          <cell r="AO748" t="str">
            <v>|</v>
          </cell>
          <cell r="AQ748" t="str">
            <v>|</v>
          </cell>
        </row>
        <row r="749">
          <cell r="AA749" t="str">
            <v>|</v>
          </cell>
          <cell r="AB749" t="str">
            <v>22</v>
          </cell>
          <cell r="AC749" t="str">
            <v>|</v>
          </cell>
          <cell r="AD749" t="str">
            <v>-----------------------------</v>
          </cell>
          <cell r="AE749" t="str">
            <v>-</v>
          </cell>
          <cell r="AF749" t="str">
            <v>------</v>
          </cell>
          <cell r="AG749" t="str">
            <v>-</v>
          </cell>
          <cell r="AH749" t="str">
            <v>--------------</v>
          </cell>
          <cell r="AI749" t="str">
            <v>-</v>
          </cell>
          <cell r="AJ749" t="str">
            <v>--------------</v>
          </cell>
          <cell r="AK749" t="str">
            <v>-</v>
          </cell>
          <cell r="AL749" t="str">
            <v>--------------</v>
          </cell>
          <cell r="AM749" t="str">
            <v>-</v>
          </cell>
          <cell r="AN749" t="str">
            <v>-</v>
          </cell>
          <cell r="AO749" t="str">
            <v>-</v>
          </cell>
          <cell r="AP749" t="str">
            <v>-</v>
          </cell>
          <cell r="AQ749" t="str">
            <v>|</v>
          </cell>
        </row>
        <row r="750">
          <cell r="AA750" t="str">
            <v>|</v>
          </cell>
          <cell r="AB750" t="str">
            <v>23</v>
          </cell>
          <cell r="AC750" t="str">
            <v>|</v>
          </cell>
          <cell r="AD750" t="str">
            <v>DESPESAS ADMINISTRATIVAS :</v>
          </cell>
          <cell r="AE750" t="str">
            <v>|</v>
          </cell>
          <cell r="AG750" t="str">
            <v>|</v>
          </cell>
          <cell r="AI750" t="str">
            <v>|</v>
          </cell>
          <cell r="AK750" t="str">
            <v>|</v>
          </cell>
          <cell r="AM750" t="str">
            <v>|</v>
          </cell>
          <cell r="AO750" t="str">
            <v>|</v>
          </cell>
          <cell r="AP750">
            <v>0</v>
          </cell>
          <cell r="AQ750" t="str">
            <v>|</v>
          </cell>
        </row>
        <row r="751">
          <cell r="AA751" t="str">
            <v>|</v>
          </cell>
          <cell r="AB751" t="str">
            <v>24</v>
          </cell>
          <cell r="AC751" t="str">
            <v>|</v>
          </cell>
          <cell r="AD751" t="str">
            <v xml:space="preserve">          CAFE' MANHA</v>
          </cell>
          <cell r="AE751" t="str">
            <v>|</v>
          </cell>
          <cell r="AF751" t="str">
            <v>un/mes</v>
          </cell>
          <cell r="AG751" t="str">
            <v>|</v>
          </cell>
          <cell r="AH751">
            <v>0</v>
          </cell>
          <cell r="AI751" t="str">
            <v>|</v>
          </cell>
          <cell r="AJ751">
            <v>5</v>
          </cell>
          <cell r="AK751" t="str">
            <v>|</v>
          </cell>
          <cell r="AL751">
            <v>0</v>
          </cell>
          <cell r="AM751" t="str">
            <v>|</v>
          </cell>
          <cell r="AN751">
            <v>0</v>
          </cell>
          <cell r="AO751" t="str">
            <v>|</v>
          </cell>
          <cell r="AP751" t="str">
            <v>-</v>
          </cell>
          <cell r="AQ751" t="str">
            <v>|</v>
          </cell>
        </row>
        <row r="752">
          <cell r="AA752" t="str">
            <v>|</v>
          </cell>
          <cell r="AB752" t="str">
            <v>25</v>
          </cell>
          <cell r="AC752" t="str">
            <v>|</v>
          </cell>
          <cell r="AD752" t="str">
            <v xml:space="preserve">          REFEICAO (ALMOCO)</v>
          </cell>
          <cell r="AE752" t="str">
            <v>|</v>
          </cell>
          <cell r="AF752" t="str">
            <v>un/mes</v>
          </cell>
          <cell r="AG752" t="str">
            <v>|</v>
          </cell>
          <cell r="AH752">
            <v>0</v>
          </cell>
          <cell r="AI752" t="str">
            <v>|</v>
          </cell>
          <cell r="AJ752">
            <v>10</v>
          </cell>
          <cell r="AK752" t="str">
            <v>|</v>
          </cell>
          <cell r="AL752">
            <v>0</v>
          </cell>
          <cell r="AM752" t="str">
            <v>|</v>
          </cell>
          <cell r="AN752">
            <v>0</v>
          </cell>
          <cell r="AO752" t="str">
            <v>|</v>
          </cell>
          <cell r="AQ752" t="str">
            <v>|</v>
          </cell>
        </row>
        <row r="753">
          <cell r="AA753" t="str">
            <v>|</v>
          </cell>
          <cell r="AB753" t="str">
            <v>26</v>
          </cell>
          <cell r="AC753" t="str">
            <v>|</v>
          </cell>
          <cell r="AD753" t="str">
            <v xml:space="preserve">          REFEICAO (JANTA)</v>
          </cell>
          <cell r="AE753" t="str">
            <v>|</v>
          </cell>
          <cell r="AF753" t="str">
            <v>un/mes</v>
          </cell>
          <cell r="AG753" t="str">
            <v>|</v>
          </cell>
          <cell r="AI753" t="str">
            <v>|</v>
          </cell>
          <cell r="AJ753">
            <v>10</v>
          </cell>
          <cell r="AK753" t="str">
            <v>|</v>
          </cell>
          <cell r="AL753">
            <v>0</v>
          </cell>
          <cell r="AM753" t="str">
            <v>|</v>
          </cell>
          <cell r="AN753">
            <v>0</v>
          </cell>
          <cell r="AO753" t="str">
            <v>|</v>
          </cell>
          <cell r="AQ753" t="str">
            <v>|</v>
          </cell>
        </row>
        <row r="754">
          <cell r="AA754" t="str">
            <v>|</v>
          </cell>
          <cell r="AB754" t="str">
            <v>27</v>
          </cell>
          <cell r="AC754" t="str">
            <v>|</v>
          </cell>
          <cell r="AE754" t="str">
            <v>|</v>
          </cell>
          <cell r="AG754" t="str">
            <v>|</v>
          </cell>
          <cell r="AI754" t="str">
            <v>|</v>
          </cell>
          <cell r="AK754" t="str">
            <v>|</v>
          </cell>
          <cell r="AL754">
            <v>0</v>
          </cell>
          <cell r="AM754" t="str">
            <v>|</v>
          </cell>
          <cell r="AN754">
            <v>0</v>
          </cell>
          <cell r="AO754" t="str">
            <v>|</v>
          </cell>
          <cell r="AQ754" t="str">
            <v>|</v>
          </cell>
        </row>
        <row r="755">
          <cell r="AA755" t="str">
            <v>|</v>
          </cell>
          <cell r="AB755" t="str">
            <v>28</v>
          </cell>
          <cell r="AC755" t="str">
            <v>|</v>
          </cell>
          <cell r="AE755" t="str">
            <v>|</v>
          </cell>
          <cell r="AG755" t="str">
            <v>|</v>
          </cell>
          <cell r="AI755" t="str">
            <v>|</v>
          </cell>
          <cell r="AK755" t="str">
            <v>|</v>
          </cell>
          <cell r="AL755">
            <v>0</v>
          </cell>
          <cell r="AM755" t="str">
            <v>|</v>
          </cell>
          <cell r="AN755">
            <v>0</v>
          </cell>
          <cell r="AO755" t="str">
            <v>|</v>
          </cell>
          <cell r="AQ755" t="str">
            <v>|</v>
          </cell>
        </row>
        <row r="756">
          <cell r="AA756" t="str">
            <v>|</v>
          </cell>
          <cell r="AB756" t="str">
            <v>29</v>
          </cell>
          <cell r="AC756" t="str">
            <v>|</v>
          </cell>
          <cell r="AD756" t="str">
            <v>-----------------------------</v>
          </cell>
          <cell r="AE756" t="str">
            <v>-</v>
          </cell>
          <cell r="AF756" t="str">
            <v>------</v>
          </cell>
          <cell r="AG756" t="str">
            <v>-</v>
          </cell>
          <cell r="AH756" t="str">
            <v>--------------</v>
          </cell>
          <cell r="AI756" t="str">
            <v>-</v>
          </cell>
          <cell r="AJ756" t="str">
            <v>--------------</v>
          </cell>
          <cell r="AK756" t="str">
            <v>-</v>
          </cell>
          <cell r="AL756" t="str">
            <v>--------------</v>
          </cell>
          <cell r="AM756" t="str">
            <v>-</v>
          </cell>
          <cell r="AN756" t="str">
            <v>-</v>
          </cell>
          <cell r="AO756" t="str">
            <v>-</v>
          </cell>
          <cell r="AP756" t="str">
            <v>-</v>
          </cell>
          <cell r="AQ756" t="str">
            <v>|</v>
          </cell>
        </row>
        <row r="757">
          <cell r="AA757" t="str">
            <v>|</v>
          </cell>
          <cell r="AB757" t="str">
            <v>30</v>
          </cell>
          <cell r="AC757" t="str">
            <v>|</v>
          </cell>
          <cell r="AD757" t="str">
            <v>MATERIAIS CONSUMO :</v>
          </cell>
          <cell r="AE757" t="str">
            <v>|</v>
          </cell>
          <cell r="AG757" t="str">
            <v>|</v>
          </cell>
          <cell r="AH757" t="str">
            <v>REND.(m2/un.)</v>
          </cell>
          <cell r="AI757" t="str">
            <v>|</v>
          </cell>
          <cell r="AK757" t="str">
            <v>|</v>
          </cell>
          <cell r="AM757" t="str">
            <v>|</v>
          </cell>
          <cell r="AO757" t="str">
            <v>|</v>
          </cell>
          <cell r="AP757">
            <v>0</v>
          </cell>
          <cell r="AQ757" t="str">
            <v>|</v>
          </cell>
        </row>
        <row r="758">
          <cell r="AA758" t="str">
            <v>|</v>
          </cell>
          <cell r="AB758" t="str">
            <v>31</v>
          </cell>
          <cell r="AC758" t="str">
            <v>|</v>
          </cell>
          <cell r="AE758" t="str">
            <v>|</v>
          </cell>
          <cell r="AG758" t="str">
            <v>|</v>
          </cell>
          <cell r="AH758" t="str">
            <v>--------------</v>
          </cell>
          <cell r="AI758" t="str">
            <v>|</v>
          </cell>
          <cell r="AK758" t="str">
            <v>|</v>
          </cell>
          <cell r="AM758" t="str">
            <v>|</v>
          </cell>
          <cell r="AO758" t="str">
            <v>|</v>
          </cell>
          <cell r="AP758" t="str">
            <v>-</v>
          </cell>
          <cell r="AQ758" t="str">
            <v>|</v>
          </cell>
        </row>
        <row r="759">
          <cell r="AA759" t="str">
            <v>|</v>
          </cell>
          <cell r="AB759" t="str">
            <v>32</v>
          </cell>
          <cell r="AC759" t="str">
            <v>|</v>
          </cell>
          <cell r="AD759" t="str">
            <v xml:space="preserve">     ROLO LA 23 cm</v>
          </cell>
          <cell r="AE759" t="str">
            <v>|</v>
          </cell>
          <cell r="AF759" t="str">
            <v>m2/un.</v>
          </cell>
          <cell r="AG759" t="str">
            <v>|</v>
          </cell>
          <cell r="AH759">
            <v>80</v>
          </cell>
          <cell r="AI759" t="str">
            <v>|</v>
          </cell>
          <cell r="AJ759">
            <v>0</v>
          </cell>
          <cell r="AK759" t="str">
            <v>|</v>
          </cell>
          <cell r="AL759">
            <v>5</v>
          </cell>
          <cell r="AM759" t="str">
            <v>|</v>
          </cell>
          <cell r="AN759">
            <v>0</v>
          </cell>
          <cell r="AO759" t="str">
            <v>|</v>
          </cell>
          <cell r="AQ759" t="str">
            <v>|</v>
          </cell>
        </row>
        <row r="760">
          <cell r="AA760" t="str">
            <v>|</v>
          </cell>
          <cell r="AB760" t="str">
            <v>33</v>
          </cell>
          <cell r="AC760" t="str">
            <v>|</v>
          </cell>
          <cell r="AD760" t="str">
            <v xml:space="preserve">     ROLO LA 10 cm</v>
          </cell>
          <cell r="AE760" t="str">
            <v>|</v>
          </cell>
          <cell r="AF760" t="str">
            <v>m2/un.</v>
          </cell>
          <cell r="AG760" t="str">
            <v>|</v>
          </cell>
          <cell r="AH760">
            <v>80</v>
          </cell>
          <cell r="AI760" t="str">
            <v>|</v>
          </cell>
          <cell r="AJ760">
            <v>0</v>
          </cell>
          <cell r="AK760" t="str">
            <v>|</v>
          </cell>
          <cell r="AL760">
            <v>2.42</v>
          </cell>
          <cell r="AM760" t="str">
            <v>|</v>
          </cell>
          <cell r="AN760">
            <v>0</v>
          </cell>
          <cell r="AO760" t="str">
            <v>|</v>
          </cell>
          <cell r="AQ760" t="str">
            <v>|</v>
          </cell>
        </row>
        <row r="761">
          <cell r="AA761" t="str">
            <v>|</v>
          </cell>
          <cell r="AB761" t="str">
            <v>34</v>
          </cell>
          <cell r="AC761" t="str">
            <v>|</v>
          </cell>
          <cell r="AD761" t="str">
            <v xml:space="preserve">     ROLO ESPUMA 23 cm</v>
          </cell>
          <cell r="AE761" t="str">
            <v>|</v>
          </cell>
          <cell r="AF761" t="str">
            <v>m2/un.</v>
          </cell>
          <cell r="AG761" t="str">
            <v>|</v>
          </cell>
          <cell r="AH761">
            <v>50</v>
          </cell>
          <cell r="AI761" t="str">
            <v>|</v>
          </cell>
          <cell r="AJ761">
            <v>0</v>
          </cell>
          <cell r="AK761" t="str">
            <v>|</v>
          </cell>
          <cell r="AL761">
            <v>1.76</v>
          </cell>
          <cell r="AM761" t="str">
            <v>|</v>
          </cell>
          <cell r="AN761">
            <v>0</v>
          </cell>
          <cell r="AO761" t="str">
            <v>|</v>
          </cell>
          <cell r="AQ761" t="str">
            <v>|</v>
          </cell>
        </row>
        <row r="762">
          <cell r="AA762" t="str">
            <v>|</v>
          </cell>
          <cell r="AB762" t="str">
            <v>35</v>
          </cell>
          <cell r="AC762" t="str">
            <v>|</v>
          </cell>
          <cell r="AD762" t="str">
            <v xml:space="preserve">     CABO ROLO 23 cm</v>
          </cell>
          <cell r="AE762" t="str">
            <v>|</v>
          </cell>
          <cell r="AF762" t="str">
            <v>m2/un.</v>
          </cell>
          <cell r="AG762" t="str">
            <v>|</v>
          </cell>
          <cell r="AH762">
            <v>240</v>
          </cell>
          <cell r="AI762" t="str">
            <v>|</v>
          </cell>
          <cell r="AJ762">
            <v>0</v>
          </cell>
          <cell r="AK762" t="str">
            <v>|</v>
          </cell>
          <cell r="AL762">
            <v>1.06</v>
          </cell>
          <cell r="AM762" t="str">
            <v>|</v>
          </cell>
          <cell r="AN762">
            <v>0</v>
          </cell>
          <cell r="AO762" t="str">
            <v>|</v>
          </cell>
          <cell r="AQ762" t="str">
            <v>|</v>
          </cell>
        </row>
        <row r="763">
          <cell r="AA763" t="str">
            <v>|</v>
          </cell>
          <cell r="AB763" t="str">
            <v>36</v>
          </cell>
          <cell r="AC763" t="str">
            <v>|</v>
          </cell>
          <cell r="AD763" t="str">
            <v xml:space="preserve">     CABO ROLO 10 cm</v>
          </cell>
          <cell r="AE763" t="str">
            <v>|</v>
          </cell>
          <cell r="AF763" t="str">
            <v>m2/un.</v>
          </cell>
          <cell r="AG763" t="str">
            <v>|</v>
          </cell>
          <cell r="AH763">
            <v>240</v>
          </cell>
          <cell r="AI763" t="str">
            <v>|</v>
          </cell>
          <cell r="AJ763">
            <v>0</v>
          </cell>
          <cell r="AK763" t="str">
            <v>|</v>
          </cell>
          <cell r="AL763">
            <v>1.06</v>
          </cell>
          <cell r="AM763" t="str">
            <v>|</v>
          </cell>
          <cell r="AN763">
            <v>0</v>
          </cell>
          <cell r="AO763" t="str">
            <v>|</v>
          </cell>
          <cell r="AQ763" t="str">
            <v>|</v>
          </cell>
        </row>
        <row r="764">
          <cell r="AA764" t="str">
            <v>|</v>
          </cell>
          <cell r="AB764" t="str">
            <v>37</v>
          </cell>
          <cell r="AC764" t="str">
            <v>|</v>
          </cell>
          <cell r="AD764" t="str">
            <v xml:space="preserve">     TRINCHAS ATE' 2"</v>
          </cell>
          <cell r="AE764" t="str">
            <v>|</v>
          </cell>
          <cell r="AF764" t="str">
            <v>m2/un.</v>
          </cell>
          <cell r="AG764" t="str">
            <v>|</v>
          </cell>
          <cell r="AH764">
            <v>80</v>
          </cell>
          <cell r="AI764" t="str">
            <v>|</v>
          </cell>
          <cell r="AJ764">
            <v>0</v>
          </cell>
          <cell r="AK764" t="str">
            <v>|</v>
          </cell>
          <cell r="AL764">
            <v>1.45</v>
          </cell>
          <cell r="AM764" t="str">
            <v>|</v>
          </cell>
          <cell r="AN764">
            <v>0</v>
          </cell>
          <cell r="AO764" t="str">
            <v>|</v>
          </cell>
          <cell r="AQ764" t="str">
            <v>|</v>
          </cell>
        </row>
        <row r="765">
          <cell r="AA765" t="str">
            <v>|</v>
          </cell>
          <cell r="AB765" t="str">
            <v>38</v>
          </cell>
          <cell r="AC765" t="str">
            <v>|</v>
          </cell>
          <cell r="AD765" t="str">
            <v xml:space="preserve">     TRINCHAS DE 3" E 4"</v>
          </cell>
          <cell r="AE765" t="str">
            <v>|</v>
          </cell>
          <cell r="AF765" t="str">
            <v>m2/un.</v>
          </cell>
          <cell r="AG765" t="str">
            <v>|</v>
          </cell>
          <cell r="AH765">
            <v>80</v>
          </cell>
          <cell r="AI765" t="str">
            <v>|</v>
          </cell>
          <cell r="AJ765">
            <v>0</v>
          </cell>
          <cell r="AK765" t="str">
            <v>|</v>
          </cell>
          <cell r="AL765">
            <v>2.29</v>
          </cell>
          <cell r="AM765" t="str">
            <v>|</v>
          </cell>
          <cell r="AN765">
            <v>0</v>
          </cell>
          <cell r="AO765" t="str">
            <v>|</v>
          </cell>
          <cell r="AQ765" t="str">
            <v>|</v>
          </cell>
        </row>
        <row r="766">
          <cell r="AA766" t="str">
            <v>|</v>
          </cell>
          <cell r="AB766" t="str">
            <v>39</v>
          </cell>
          <cell r="AC766" t="str">
            <v>|</v>
          </cell>
          <cell r="AD766" t="str">
            <v xml:space="preserve">     BROCHAS</v>
          </cell>
          <cell r="AE766" t="str">
            <v>|</v>
          </cell>
          <cell r="AF766" t="str">
            <v>m2/un.</v>
          </cell>
          <cell r="AG766" t="str">
            <v>|</v>
          </cell>
          <cell r="AH766">
            <v>80</v>
          </cell>
          <cell r="AI766" t="str">
            <v>|</v>
          </cell>
          <cell r="AJ766">
            <v>0</v>
          </cell>
          <cell r="AK766" t="str">
            <v>|</v>
          </cell>
          <cell r="AL766">
            <v>1.98</v>
          </cell>
          <cell r="AM766" t="str">
            <v>|</v>
          </cell>
          <cell r="AN766">
            <v>0</v>
          </cell>
          <cell r="AO766" t="str">
            <v>|</v>
          </cell>
          <cell r="AQ766" t="str">
            <v>|</v>
          </cell>
        </row>
        <row r="767">
          <cell r="AA767" t="str">
            <v>|</v>
          </cell>
          <cell r="AB767" t="str">
            <v>40</v>
          </cell>
          <cell r="AC767" t="str">
            <v>|</v>
          </cell>
          <cell r="AD767" t="str">
            <v xml:space="preserve">     PENEIRA PARA TINTAS</v>
          </cell>
          <cell r="AE767" t="str">
            <v>|</v>
          </cell>
          <cell r="AF767" t="str">
            <v>m2/un.</v>
          </cell>
          <cell r="AG767" t="str">
            <v>|</v>
          </cell>
          <cell r="AH767">
            <v>696.96</v>
          </cell>
          <cell r="AI767" t="str">
            <v>|</v>
          </cell>
          <cell r="AJ767">
            <v>0</v>
          </cell>
          <cell r="AK767" t="str">
            <v>|</v>
          </cell>
          <cell r="AL767">
            <v>3.7</v>
          </cell>
          <cell r="AM767" t="str">
            <v>|</v>
          </cell>
          <cell r="AN767">
            <v>0</v>
          </cell>
          <cell r="AO767" t="str">
            <v>|</v>
          </cell>
          <cell r="AQ767" t="str">
            <v>|</v>
          </cell>
        </row>
        <row r="768">
          <cell r="AA768" t="str">
            <v>|</v>
          </cell>
          <cell r="AB768" t="str">
            <v>41</v>
          </cell>
          <cell r="AC768" t="str">
            <v>|</v>
          </cell>
          <cell r="AE768" t="str">
            <v>|</v>
          </cell>
          <cell r="AG768" t="str">
            <v>|</v>
          </cell>
          <cell r="AH768">
            <v>0</v>
          </cell>
          <cell r="AI768" t="str">
            <v>|</v>
          </cell>
          <cell r="AJ768">
            <v>0</v>
          </cell>
          <cell r="AK768" t="str">
            <v>|</v>
          </cell>
          <cell r="AL768">
            <v>0</v>
          </cell>
          <cell r="AM768" t="str">
            <v>|</v>
          </cell>
          <cell r="AN768">
            <v>0</v>
          </cell>
          <cell r="AO768" t="str">
            <v>|</v>
          </cell>
          <cell r="AQ768" t="str">
            <v>|</v>
          </cell>
        </row>
        <row r="769">
          <cell r="AA769" t="str">
            <v>|</v>
          </cell>
          <cell r="AB769" t="str">
            <v>42</v>
          </cell>
          <cell r="AC769" t="str">
            <v>|</v>
          </cell>
          <cell r="AE769" t="str">
            <v>|</v>
          </cell>
          <cell r="AG769" t="str">
            <v>|</v>
          </cell>
          <cell r="AH769">
            <v>0</v>
          </cell>
          <cell r="AI769" t="str">
            <v>|</v>
          </cell>
          <cell r="AJ769">
            <v>0</v>
          </cell>
          <cell r="AK769" t="str">
            <v>|</v>
          </cell>
          <cell r="AL769">
            <v>0</v>
          </cell>
          <cell r="AM769" t="str">
            <v>|</v>
          </cell>
          <cell r="AN769">
            <v>0</v>
          </cell>
          <cell r="AO769" t="str">
            <v>|</v>
          </cell>
          <cell r="AQ769" t="str">
            <v>|</v>
          </cell>
        </row>
        <row r="770">
          <cell r="AA770" t="str">
            <v>|</v>
          </cell>
          <cell r="AB770" t="str">
            <v>43</v>
          </cell>
          <cell r="AC770" t="str">
            <v>|</v>
          </cell>
          <cell r="AD770" t="str">
            <v>-----------------------------</v>
          </cell>
          <cell r="AE770" t="str">
            <v>-</v>
          </cell>
          <cell r="AF770" t="str">
            <v>------</v>
          </cell>
          <cell r="AG770" t="str">
            <v>-</v>
          </cell>
          <cell r="AH770" t="str">
            <v>--------------</v>
          </cell>
          <cell r="AI770" t="str">
            <v>-</v>
          </cell>
          <cell r="AJ770" t="str">
            <v>--------------</v>
          </cell>
          <cell r="AK770" t="str">
            <v>-</v>
          </cell>
          <cell r="AL770" t="str">
            <v>--------------</v>
          </cell>
          <cell r="AM770" t="str">
            <v>-</v>
          </cell>
          <cell r="AN770" t="str">
            <v>-</v>
          </cell>
          <cell r="AO770" t="str">
            <v>-</v>
          </cell>
          <cell r="AP770" t="str">
            <v>-</v>
          </cell>
          <cell r="AQ770" t="str">
            <v>|</v>
          </cell>
        </row>
        <row r="771">
          <cell r="AA771" t="str">
            <v>|</v>
          </cell>
          <cell r="AB771" t="str">
            <v>44</v>
          </cell>
          <cell r="AC771" t="str">
            <v>|</v>
          </cell>
          <cell r="AD771" t="str">
            <v>EQUIPAMENTOS/FERRAMENTAL :</v>
          </cell>
          <cell r="AE771" t="str">
            <v>|</v>
          </cell>
          <cell r="AG771" t="str">
            <v>|</v>
          </cell>
          <cell r="AI771" t="str">
            <v>|</v>
          </cell>
          <cell r="AK771" t="str">
            <v>|</v>
          </cell>
          <cell r="AM771" t="str">
            <v>|</v>
          </cell>
          <cell r="AO771" t="str">
            <v>|</v>
          </cell>
          <cell r="AP771">
            <v>0</v>
          </cell>
          <cell r="AQ771" t="str">
            <v>|</v>
          </cell>
        </row>
        <row r="772">
          <cell r="AA772" t="str">
            <v>|</v>
          </cell>
          <cell r="AB772" t="str">
            <v>45</v>
          </cell>
          <cell r="AC772" t="str">
            <v>|</v>
          </cell>
          <cell r="AD772" t="str">
            <v xml:space="preserve">     PISTOLA DE PINTURA</v>
          </cell>
          <cell r="AE772" t="str">
            <v>|</v>
          </cell>
          <cell r="AF772" t="str">
            <v>un/mes</v>
          </cell>
          <cell r="AG772" t="str">
            <v>|</v>
          </cell>
          <cell r="AH772">
            <v>0</v>
          </cell>
          <cell r="AI772" t="str">
            <v>|</v>
          </cell>
          <cell r="AJ772">
            <v>52</v>
          </cell>
          <cell r="AK772" t="str">
            <v>|</v>
          </cell>
          <cell r="AL772">
            <v>0</v>
          </cell>
          <cell r="AM772" t="str">
            <v>|</v>
          </cell>
          <cell r="AN772">
            <v>0</v>
          </cell>
          <cell r="AO772" t="str">
            <v>|</v>
          </cell>
          <cell r="AP772" t="str">
            <v>-</v>
          </cell>
          <cell r="AQ772" t="str">
            <v>|</v>
          </cell>
        </row>
        <row r="773">
          <cell r="AA773" t="str">
            <v>|</v>
          </cell>
          <cell r="AB773" t="str">
            <v>46</v>
          </cell>
          <cell r="AC773" t="str">
            <v>|</v>
          </cell>
          <cell r="AD773" t="str">
            <v xml:space="preserve">     BOMBA DE AIR-LESS</v>
          </cell>
          <cell r="AE773" t="str">
            <v>|</v>
          </cell>
          <cell r="AF773" t="str">
            <v>un/mes</v>
          </cell>
          <cell r="AG773" t="str">
            <v>|</v>
          </cell>
          <cell r="AH773">
            <v>0</v>
          </cell>
          <cell r="AI773" t="str">
            <v>|</v>
          </cell>
          <cell r="AJ773">
            <v>700</v>
          </cell>
          <cell r="AK773" t="str">
            <v>|</v>
          </cell>
          <cell r="AL773">
            <v>0</v>
          </cell>
          <cell r="AM773" t="str">
            <v>|</v>
          </cell>
          <cell r="AN773">
            <v>0</v>
          </cell>
          <cell r="AO773" t="str">
            <v>|</v>
          </cell>
          <cell r="AQ773" t="str">
            <v>|</v>
          </cell>
        </row>
        <row r="774">
          <cell r="AA774" t="str">
            <v>|</v>
          </cell>
          <cell r="AB774" t="str">
            <v>47</v>
          </cell>
          <cell r="AC774" t="str">
            <v>|</v>
          </cell>
          <cell r="AD774" t="str">
            <v xml:space="preserve">     TQ. PRESSAO 2 gls.</v>
          </cell>
          <cell r="AE774" t="str">
            <v>|</v>
          </cell>
          <cell r="AF774" t="str">
            <v>un/mes</v>
          </cell>
          <cell r="AG774" t="str">
            <v>|</v>
          </cell>
          <cell r="AH774">
            <v>0</v>
          </cell>
          <cell r="AI774" t="str">
            <v>|</v>
          </cell>
          <cell r="AJ774">
            <v>30</v>
          </cell>
          <cell r="AK774" t="str">
            <v>|</v>
          </cell>
          <cell r="AL774">
            <v>0</v>
          </cell>
          <cell r="AM774" t="str">
            <v>|</v>
          </cell>
          <cell r="AN774">
            <v>0</v>
          </cell>
          <cell r="AO774" t="str">
            <v>|</v>
          </cell>
          <cell r="AQ774" t="str">
            <v>|</v>
          </cell>
        </row>
        <row r="775">
          <cell r="AA775" t="str">
            <v>|</v>
          </cell>
          <cell r="AB775" t="str">
            <v>48</v>
          </cell>
          <cell r="AC775" t="str">
            <v>|</v>
          </cell>
          <cell r="AE775" t="str">
            <v>|</v>
          </cell>
          <cell r="AG775" t="str">
            <v>|</v>
          </cell>
          <cell r="AI775" t="str">
            <v>|</v>
          </cell>
          <cell r="AJ775">
            <v>0</v>
          </cell>
          <cell r="AK775" t="str">
            <v>|</v>
          </cell>
          <cell r="AL775">
            <v>0</v>
          </cell>
          <cell r="AM775" t="str">
            <v>|</v>
          </cell>
          <cell r="AN775">
            <v>0</v>
          </cell>
          <cell r="AO775" t="str">
            <v>|</v>
          </cell>
          <cell r="AQ775" t="str">
            <v>|</v>
          </cell>
        </row>
        <row r="776">
          <cell r="AA776" t="str">
            <v>|</v>
          </cell>
          <cell r="AB776" t="str">
            <v>49</v>
          </cell>
          <cell r="AC776" t="str">
            <v>|</v>
          </cell>
          <cell r="AE776" t="str">
            <v>|</v>
          </cell>
          <cell r="AG776" t="str">
            <v>|</v>
          </cell>
          <cell r="AI776" t="str">
            <v>|</v>
          </cell>
          <cell r="AJ776">
            <v>0</v>
          </cell>
          <cell r="AK776" t="str">
            <v>|</v>
          </cell>
          <cell r="AL776">
            <v>0</v>
          </cell>
          <cell r="AM776" t="str">
            <v>|</v>
          </cell>
          <cell r="AN776">
            <v>0</v>
          </cell>
          <cell r="AO776" t="str">
            <v>|</v>
          </cell>
          <cell r="AQ776" t="str">
            <v>|</v>
          </cell>
        </row>
        <row r="777">
          <cell r="AA777" t="str">
            <v>|</v>
          </cell>
          <cell r="AB777" t="str">
            <v>50</v>
          </cell>
          <cell r="AC777" t="str">
            <v>|</v>
          </cell>
          <cell r="AD777" t="str">
            <v>-----------------------------</v>
          </cell>
          <cell r="AE777" t="str">
            <v>-</v>
          </cell>
          <cell r="AF777" t="str">
            <v>------</v>
          </cell>
          <cell r="AG777" t="str">
            <v>-</v>
          </cell>
          <cell r="AH777" t="str">
            <v>--------------</v>
          </cell>
          <cell r="AI777" t="str">
            <v>-</v>
          </cell>
          <cell r="AJ777" t="str">
            <v>--------------</v>
          </cell>
          <cell r="AK777" t="str">
            <v>--------------</v>
          </cell>
          <cell r="AL777" t="str">
            <v>--------------</v>
          </cell>
          <cell r="AM777" t="str">
            <v>-</v>
          </cell>
          <cell r="AN777" t="str">
            <v>-</v>
          </cell>
          <cell r="AO777" t="str">
            <v>-</v>
          </cell>
          <cell r="AP777" t="str">
            <v>-</v>
          </cell>
          <cell r="AQ777" t="str">
            <v>|</v>
          </cell>
        </row>
        <row r="778">
          <cell r="AA778" t="str">
            <v>|</v>
          </cell>
          <cell r="AB778" t="str">
            <v>51</v>
          </cell>
          <cell r="AC778" t="str">
            <v>|</v>
          </cell>
          <cell r="AM778" t="str">
            <v>TOTAL DA FOLHA</v>
          </cell>
          <cell r="AO778" t="str">
            <v>|</v>
          </cell>
          <cell r="AP778">
            <v>0</v>
          </cell>
          <cell r="AQ778" t="str">
            <v>|</v>
          </cell>
        </row>
        <row r="779">
          <cell r="AA779" t="str">
            <v>*</v>
          </cell>
          <cell r="AB779" t="str">
            <v>=</v>
          </cell>
          <cell r="AC779" t="str">
            <v>=</v>
          </cell>
          <cell r="AD779" t="str">
            <v>=============================</v>
          </cell>
          <cell r="AE779" t="str">
            <v>=</v>
          </cell>
          <cell r="AF779" t="str">
            <v>======</v>
          </cell>
          <cell r="AG779" t="str">
            <v>=</v>
          </cell>
          <cell r="AH779" t="str">
            <v>==============</v>
          </cell>
          <cell r="AI779" t="str">
            <v>=</v>
          </cell>
          <cell r="AJ779" t="str">
            <v>==============</v>
          </cell>
          <cell r="AK779" t="str">
            <v>==============</v>
          </cell>
          <cell r="AL779" t="str">
            <v>==============</v>
          </cell>
          <cell r="AM779" t="str">
            <v>=</v>
          </cell>
          <cell r="AN779" t="str">
            <v>==============</v>
          </cell>
          <cell r="AO779" t="str">
            <v>=</v>
          </cell>
          <cell r="AP779" t="str">
            <v>=</v>
          </cell>
          <cell r="AQ779" t="str">
            <v>*</v>
          </cell>
        </row>
      </sheetData>
      <sheetData sheetId="5"/>
    </sheetDataSet>
  </externalBook>
</externalLink>
</file>

<file path=xl/externalLinks/externalLink35.xml><?xml version="1.0" encoding="utf-8"?>
<externalLink xmlns:r="http://schemas.openxmlformats.org/officeDocument/2006/relationships" xmlns="http://schemas.openxmlformats.org/spreadsheetml/2006/main">
  <externalBook r:id="rId1">
    <sheetNames>
      <sheetName val="April 98"/>
      <sheetName val="May 98"/>
      <sheetName val="June 98"/>
      <sheetName val="July 98"/>
      <sheetName val="Jan 99"/>
      <sheetName val="Feb 99"/>
      <sheetName val="Mar 99"/>
      <sheetName val="Apr 99"/>
      <sheetName val="May 99"/>
      <sheetName val="June 99"/>
      <sheetName val="July 99"/>
      <sheetName val="August 99"/>
      <sheetName val="DR1B CM History"/>
      <sheetName val="vachon"/>
      <sheetName val="LCGRAPH"/>
      <sheetName val="LCGRAPH-Aug"/>
      <sheetName val="#REF"/>
      <sheetName val="Base Case CM Vers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6.xml><?xml version="1.0" encoding="utf-8"?>
<externalLink xmlns:r="http://schemas.openxmlformats.org/officeDocument/2006/relationships" xmlns="http://schemas.openxmlformats.org/spreadsheetml/2006/main">
  <externalBook r:id="rId1">
    <sheetNames>
      <sheetName val="Frontpage"/>
      <sheetName val="Database"/>
    </sheetNames>
    <sheetDataSet>
      <sheetData sheetId="0"/>
      <sheetData sheetId="1"/>
    </sheetDataSet>
  </externalBook>
</externalLink>
</file>

<file path=xl/externalLinks/externalLink37.xml><?xml version="1.0" encoding="utf-8"?>
<externalLink xmlns:r="http://schemas.openxmlformats.org/officeDocument/2006/relationships" xmlns="http://schemas.openxmlformats.org/spreadsheetml/2006/main">
  <externalBook r:id="rId1">
    <sheetNames>
      <sheetName val="Frontpage"/>
      <sheetName val="Database"/>
    </sheetNames>
    <sheetDataSet>
      <sheetData sheetId="0"/>
      <sheetData sheetId="1"/>
    </sheetDataSet>
  </externalBook>
</externalLink>
</file>

<file path=xl/externalLinks/externalLink38.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Negocio"/>
      <sheetName val="Gerrot"/>
      <sheetName val="Itens de controle"/>
      <sheetName val="_REF"/>
      <sheetName val="Empresas"/>
      <sheetName val="Check Farol"/>
      <sheetName val="Composição 2011 Máx. Rev 2"/>
      <sheetName val="Demanda de inspeção"/>
      <sheetName val="Composição 2011 Máx. Rev 3"/>
      <sheetName val="JAN P22"/>
      <sheetName val="JAN P21"/>
      <sheetName val="Contratos"/>
      <sheetName val="MELHORIAS E OPÇÕES"/>
      <sheetName val="Just Nat 57 B"/>
      <sheetName val="G90BAOP1"/>
      <sheetName val="LEG"/>
      <sheetName val="PAN_3s"/>
      <sheetName val="Pessoal CVRD"/>
      <sheetName val="Tabelas"/>
      <sheetName val="Listas"/>
      <sheetName val="Cronograma"/>
      <sheetName val="k"/>
      <sheetName val="Caract. Contratos - Dez-00"/>
      <sheetName val="Indexes"/>
      <sheetName val="Solicitação Gestão"/>
      <sheetName val="JUST NAT 52"/>
      <sheetName val="Pareto"/>
    </sheetNames>
    <sheetDataSet>
      <sheetData sheetId="0"/>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9.xml><?xml version="1.0" encoding="utf-8"?>
<externalLink xmlns:r="http://schemas.openxmlformats.org/officeDocument/2006/relationships" xmlns="http://schemas.openxmlformats.org/spreadsheetml/2006/main">
  <externalBook r:id="rId1">
    <sheetNames>
      <sheetName val="2500"/>
      <sheetName val="torre"/>
      <sheetName val="filtro"/>
      <sheetName val="vaso"/>
    </sheetNames>
    <sheetDataSet>
      <sheetData sheetId="0"/>
      <sheetData sheetId="1"/>
      <sheetData sheetId="2"/>
      <sheetData sheetId="3"/>
    </sheetDataSet>
  </externalBook>
</externalLink>
</file>

<file path=xl/externalLinks/externalLink40.xml><?xml version="1.0" encoding="utf-8"?>
<externalLink xmlns:r="http://schemas.openxmlformats.org/officeDocument/2006/relationships" xmlns="http://schemas.openxmlformats.org/spreadsheetml/2006/main">
  <externalBook r:id="rId1">
    <sheetNames>
      <sheetName val="capa"/>
      <sheetName val="indice"/>
      <sheetName val="modi"/>
      <sheetName val="CT(03)"/>
      <sheetName val="CT (04)"/>
      <sheetName val="CT (5)"/>
      <sheetName val="FT (6)"/>
      <sheetName val="FT (7)"/>
      <sheetName val="FT (8)"/>
      <sheetName val="FT (9)"/>
      <sheetName val="FT (10)"/>
      <sheetName val="LT (11)"/>
      <sheetName val="PT (12)"/>
      <sheetName val="PT (13)"/>
      <sheetName val="TT (14)"/>
      <sheetName val="ZT (15)"/>
      <sheetName val="XV (16)"/>
      <sheetName val="XV (17)"/>
      <sheetName val="XV (18)"/>
      <sheetName val="XV (19)"/>
      <sheetName val="XV (20)"/>
      <sheetName val="XV (21)"/>
      <sheetName val="XV (22)"/>
      <sheetName val="XV (23)"/>
      <sheetName val="XV (24)"/>
      <sheetName val="XV (25)"/>
      <sheetName val="XV (26)"/>
      <sheetName val="LT (27)"/>
      <sheetName val="PT (28)"/>
      <sheetName val="PT (29)"/>
      <sheetName val="TT (30)"/>
      <sheetName val="XV (31)"/>
      <sheetName val="LT (32)"/>
      <sheetName val="TT (33)"/>
      <sheetName val="XV (34)"/>
      <sheetName val="FT (35)"/>
      <sheetName val="LT (36)"/>
      <sheetName val="PT (37)"/>
      <sheetName val="PT (38)"/>
      <sheetName val="PT (39)"/>
      <sheetName val="TT (40)"/>
      <sheetName val="XV (41)"/>
      <sheetName val="XV (42)"/>
      <sheetName val="XV (43)"/>
      <sheetName val="TT (44)"/>
      <sheetName val="XV (45)"/>
      <sheetName val="Datos Proceso - Válvulas"/>
      <sheetName val="Datos Proceso _ Válvul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Set>
  </externalBook>
</externalLink>
</file>

<file path=xl/externalLinks/externalLink41.xml><?xml version="1.0" encoding="utf-8"?>
<externalLink xmlns:r="http://schemas.openxmlformats.org/officeDocument/2006/relationships" xmlns="http://schemas.openxmlformats.org/spreadsheetml/2006/main">
  <externalBook r:id="rId1">
    <sheetNames>
      <sheetName val="54"/>
      <sheetName val="50"/>
      <sheetName val="40"/>
      <sheetName val="38"/>
      <sheetName val="financ"/>
    </sheetNames>
    <sheetDataSet>
      <sheetData sheetId="0"/>
      <sheetData sheetId="1"/>
      <sheetData sheetId="2"/>
      <sheetData sheetId="3">
        <row r="1">
          <cell r="B1">
            <v>100</v>
          </cell>
        </row>
        <row r="2">
          <cell r="B2">
            <v>37.869999999999997</v>
          </cell>
          <cell r="C2">
            <v>100</v>
          </cell>
        </row>
        <row r="3">
          <cell r="B3">
            <v>17.02</v>
          </cell>
          <cell r="C3">
            <v>66.48</v>
          </cell>
          <cell r="D3">
            <v>100</v>
          </cell>
        </row>
        <row r="4">
          <cell r="B4">
            <v>10.06</v>
          </cell>
          <cell r="C4">
            <v>37.869999999999997</v>
          </cell>
          <cell r="D4">
            <v>80.28</v>
          </cell>
          <cell r="E4">
            <v>100</v>
          </cell>
        </row>
        <row r="5">
          <cell r="B5">
            <v>6.69</v>
          </cell>
          <cell r="C5">
            <v>24.15</v>
          </cell>
          <cell r="D5">
            <v>54.64</v>
          </cell>
          <cell r="E5">
            <v>87.22</v>
          </cell>
          <cell r="F5">
            <v>100</v>
          </cell>
        </row>
        <row r="6">
          <cell r="B6">
            <v>4.7300000000000004</v>
          </cell>
          <cell r="C6">
            <v>17.02</v>
          </cell>
          <cell r="D6">
            <v>37.869999999999997</v>
          </cell>
          <cell r="E6">
            <v>66.48</v>
          </cell>
          <cell r="F6">
            <v>91.03</v>
          </cell>
          <cell r="G6">
            <v>100</v>
          </cell>
        </row>
        <row r="7">
          <cell r="B7">
            <v>3.48</v>
          </cell>
          <cell r="C7">
            <v>12.81</v>
          </cell>
          <cell r="D7">
            <v>27.7</v>
          </cell>
          <cell r="E7">
            <v>49.64</v>
          </cell>
          <cell r="F7">
            <v>74.62</v>
          </cell>
          <cell r="G7">
            <v>93.3</v>
          </cell>
          <cell r="H7">
            <v>100</v>
          </cell>
        </row>
        <row r="8">
          <cell r="B8">
            <v>2.62</v>
          </cell>
          <cell r="C8">
            <v>10.06</v>
          </cell>
          <cell r="D8">
            <v>21.3</v>
          </cell>
          <cell r="E8">
            <v>37.869999999999997</v>
          </cell>
          <cell r="F8">
            <v>59.08</v>
          </cell>
          <cell r="G8">
            <v>80.28</v>
          </cell>
          <cell r="H8">
            <v>94.74</v>
          </cell>
          <cell r="I8">
            <v>100</v>
          </cell>
        </row>
        <row r="9">
          <cell r="B9">
            <v>2.33</v>
          </cell>
          <cell r="C9">
            <v>8.1300000000000008</v>
          </cell>
          <cell r="D9">
            <v>17.02</v>
          </cell>
          <cell r="E9">
            <v>29.8</v>
          </cell>
          <cell r="F9">
            <v>46.92</v>
          </cell>
          <cell r="G9">
            <v>66.48</v>
          </cell>
          <cell r="H9">
            <v>84.3</v>
          </cell>
          <cell r="I9">
            <v>95.7</v>
          </cell>
          <cell r="J9">
            <v>100</v>
          </cell>
        </row>
        <row r="10">
          <cell r="B10">
            <v>2.1</v>
          </cell>
          <cell r="C10">
            <v>6.69</v>
          </cell>
          <cell r="D10">
            <v>14.01</v>
          </cell>
          <cell r="E10">
            <v>24.15</v>
          </cell>
          <cell r="F10">
            <v>37.869999999999997</v>
          </cell>
          <cell r="G10">
            <v>54.64</v>
          </cell>
          <cell r="H10">
            <v>72.23</v>
          </cell>
          <cell r="I10">
            <v>87.22</v>
          </cell>
          <cell r="J10">
            <v>96.37</v>
          </cell>
          <cell r="K10">
            <v>100</v>
          </cell>
        </row>
        <row r="11">
          <cell r="B11">
            <v>1.91</v>
          </cell>
          <cell r="C11">
            <v>5.6</v>
          </cell>
          <cell r="D11">
            <v>11.78</v>
          </cell>
          <cell r="E11">
            <v>20.07</v>
          </cell>
          <cell r="F11">
            <v>31.19</v>
          </cell>
          <cell r="G11">
            <v>45.21</v>
          </cell>
          <cell r="H11">
            <v>61.11</v>
          </cell>
          <cell r="I11">
            <v>76.73</v>
          </cell>
          <cell r="J11">
            <v>89.38</v>
          </cell>
          <cell r="K11">
            <v>96.85</v>
          </cell>
          <cell r="L11">
            <v>100</v>
          </cell>
        </row>
        <row r="12">
          <cell r="B12">
            <v>1.75</v>
          </cell>
          <cell r="C12">
            <v>4.7300000000000004</v>
          </cell>
          <cell r="D12">
            <v>10.06</v>
          </cell>
          <cell r="E12">
            <v>17.02</v>
          </cell>
          <cell r="F12">
            <v>26.19</v>
          </cell>
          <cell r="G12">
            <v>37.869999999999997</v>
          </cell>
          <cell r="H12">
            <v>51.71</v>
          </cell>
          <cell r="I12">
            <v>66.430000000000007</v>
          </cell>
          <cell r="J12">
            <v>80.28</v>
          </cell>
          <cell r="K12">
            <v>91.03</v>
          </cell>
          <cell r="L12">
            <v>97.21</v>
          </cell>
          <cell r="M12">
            <v>100</v>
          </cell>
        </row>
        <row r="13">
          <cell r="B13">
            <v>1.61</v>
          </cell>
          <cell r="C13">
            <v>4.04</v>
          </cell>
          <cell r="D13">
            <v>8.6999999999999993</v>
          </cell>
          <cell r="E13">
            <v>14.67</v>
          </cell>
          <cell r="F13">
            <v>22.37</v>
          </cell>
          <cell r="G13">
            <v>32.17</v>
          </cell>
          <cell r="H13">
            <v>44.05</v>
          </cell>
          <cell r="I13">
            <v>57.37</v>
          </cell>
          <cell r="J13">
            <v>70.92</v>
          </cell>
          <cell r="K13">
            <v>83.1</v>
          </cell>
          <cell r="L13">
            <v>92.3</v>
          </cell>
          <cell r="M13">
            <v>97.43</v>
          </cell>
          <cell r="N13">
            <v>100</v>
          </cell>
        </row>
        <row r="14">
          <cell r="B14">
            <v>1.5</v>
          </cell>
          <cell r="C14">
            <v>3.48</v>
          </cell>
          <cell r="D14">
            <v>7.6</v>
          </cell>
          <cell r="E14">
            <v>12.81</v>
          </cell>
          <cell r="F14">
            <v>19.39</v>
          </cell>
          <cell r="G14">
            <v>27.7</v>
          </cell>
          <cell r="H14">
            <v>37.869999999999997</v>
          </cell>
          <cell r="I14">
            <v>49.64</v>
          </cell>
          <cell r="J14">
            <v>62.26</v>
          </cell>
          <cell r="K14">
            <v>74.62</v>
          </cell>
          <cell r="L14">
            <v>85.37</v>
          </cell>
          <cell r="M14">
            <v>93.3</v>
          </cell>
          <cell r="N14">
            <v>97.61</v>
          </cell>
          <cell r="O14">
            <v>100</v>
          </cell>
        </row>
        <row r="15">
          <cell r="B15">
            <v>1.4</v>
          </cell>
          <cell r="C15">
            <v>3.01</v>
          </cell>
          <cell r="D15">
            <v>6.69</v>
          </cell>
          <cell r="E15">
            <v>11.31</v>
          </cell>
          <cell r="F15">
            <v>17.02</v>
          </cell>
          <cell r="G15">
            <v>24.15</v>
          </cell>
          <cell r="H15">
            <v>32.9</v>
          </cell>
          <cell r="I15">
            <v>43.2</v>
          </cell>
          <cell r="J15">
            <v>54.64</v>
          </cell>
          <cell r="K15">
            <v>66.48</v>
          </cell>
          <cell r="L15">
            <v>77.7</v>
          </cell>
          <cell r="M15">
            <v>87.22</v>
          </cell>
          <cell r="N15">
            <v>94.09</v>
          </cell>
          <cell r="O15">
            <v>97.77</v>
          </cell>
          <cell r="P15">
            <v>100</v>
          </cell>
        </row>
        <row r="16">
          <cell r="B16">
            <v>1.31</v>
          </cell>
          <cell r="C16">
            <v>2.62</v>
          </cell>
          <cell r="D16">
            <v>5.93</v>
          </cell>
          <cell r="E16">
            <v>10.06</v>
          </cell>
          <cell r="F16">
            <v>15.1</v>
          </cell>
          <cell r="G16">
            <v>21.3</v>
          </cell>
          <cell r="H16">
            <v>28.87</v>
          </cell>
          <cell r="I16">
            <v>37.869999999999997</v>
          </cell>
          <cell r="J16">
            <v>48.1</v>
          </cell>
          <cell r="K16">
            <v>59.08</v>
          </cell>
          <cell r="L16">
            <v>70.099999999999994</v>
          </cell>
          <cell r="M16">
            <v>80.28</v>
          </cell>
          <cell r="N16">
            <v>88.73</v>
          </cell>
          <cell r="O16">
            <v>94.74</v>
          </cell>
          <cell r="P16">
            <v>97.91</v>
          </cell>
          <cell r="Q16">
            <v>100</v>
          </cell>
        </row>
        <row r="17">
          <cell r="B17">
            <v>1.23</v>
          </cell>
          <cell r="C17">
            <v>2.4700000000000002</v>
          </cell>
          <cell r="D17">
            <v>5.29</v>
          </cell>
          <cell r="E17">
            <v>9.02</v>
          </cell>
          <cell r="F17">
            <v>13.51</v>
          </cell>
          <cell r="G17">
            <v>18.96</v>
          </cell>
          <cell r="H17">
            <v>25.58</v>
          </cell>
          <cell r="I17">
            <v>33.47</v>
          </cell>
          <cell r="J17">
            <v>42.56</v>
          </cell>
          <cell r="K17">
            <v>52.57</v>
          </cell>
          <cell r="L17">
            <v>63.01</v>
          </cell>
          <cell r="M17">
            <v>73.22</v>
          </cell>
          <cell r="N17">
            <v>82.46</v>
          </cell>
          <cell r="O17">
            <v>89.98</v>
          </cell>
          <cell r="P17">
            <v>95.26</v>
          </cell>
          <cell r="Q17">
            <v>98.03</v>
          </cell>
          <cell r="R17">
            <v>100</v>
          </cell>
        </row>
        <row r="18">
          <cell r="B18">
            <v>1.17</v>
          </cell>
          <cell r="C18">
            <v>2.33</v>
          </cell>
          <cell r="D18">
            <v>4.7300000000000004</v>
          </cell>
          <cell r="E18">
            <v>8.1300000000000008</v>
          </cell>
          <cell r="F18">
            <v>12.17</v>
          </cell>
          <cell r="G18">
            <v>17.02</v>
          </cell>
          <cell r="H18">
            <v>22.86</v>
          </cell>
          <cell r="I18">
            <v>29.8</v>
          </cell>
          <cell r="J18">
            <v>37.869999999999997</v>
          </cell>
          <cell r="K18">
            <v>46.92</v>
          </cell>
          <cell r="L18">
            <v>56.61</v>
          </cell>
          <cell r="M18">
            <v>66.48</v>
          </cell>
          <cell r="N18">
            <v>75.92</v>
          </cell>
          <cell r="O18">
            <v>84.3</v>
          </cell>
          <cell r="P18">
            <v>91.03</v>
          </cell>
          <cell r="Q18">
            <v>95.7</v>
          </cell>
          <cell r="R18">
            <v>98.14</v>
          </cell>
          <cell r="S18">
            <v>100</v>
          </cell>
        </row>
        <row r="19">
          <cell r="B19">
            <v>1.1000000000000001</v>
          </cell>
          <cell r="C19">
            <v>2.21</v>
          </cell>
          <cell r="D19">
            <v>4.26</v>
          </cell>
          <cell r="E19">
            <v>7.36</v>
          </cell>
          <cell r="F19">
            <v>11.04</v>
          </cell>
          <cell r="G19">
            <v>16.39</v>
          </cell>
          <cell r="H19">
            <v>20.58</v>
          </cell>
          <cell r="I19">
            <v>26.74</v>
          </cell>
          <cell r="J19">
            <v>33.92</v>
          </cell>
          <cell r="K19">
            <v>42.05</v>
          </cell>
          <cell r="L19">
            <v>50.94</v>
          </cell>
          <cell r="M19">
            <v>60.26</v>
          </cell>
          <cell r="N19">
            <v>69.53</v>
          </cell>
          <cell r="O19">
            <v>78.25</v>
          </cell>
          <cell r="P19">
            <v>85.87</v>
          </cell>
          <cell r="Q19">
            <v>91.91</v>
          </cell>
          <cell r="R19">
            <v>96.06</v>
          </cell>
          <cell r="S19">
            <v>98.24</v>
          </cell>
          <cell r="T19">
            <v>100</v>
          </cell>
        </row>
        <row r="20">
          <cell r="B20">
            <v>1.05</v>
          </cell>
          <cell r="C20">
            <v>2.1</v>
          </cell>
          <cell r="D20">
            <v>3.84</v>
          </cell>
          <cell r="E20">
            <v>6.69</v>
          </cell>
          <cell r="F20">
            <v>10.06</v>
          </cell>
          <cell r="G20">
            <v>14.01</v>
          </cell>
          <cell r="H20">
            <v>18.66</v>
          </cell>
          <cell r="I20">
            <v>24.15</v>
          </cell>
          <cell r="J20">
            <v>30.56</v>
          </cell>
          <cell r="K20">
            <v>37.869999999999997</v>
          </cell>
          <cell r="L20">
            <v>45.98</v>
          </cell>
          <cell r="M20">
            <v>54.64</v>
          </cell>
          <cell r="N20">
            <v>63.53</v>
          </cell>
          <cell r="O20">
            <v>72.23</v>
          </cell>
          <cell r="P20">
            <v>80.28</v>
          </cell>
          <cell r="Q20">
            <v>87.22</v>
          </cell>
          <cell r="R20">
            <v>92.66</v>
          </cell>
          <cell r="S20">
            <v>96.37</v>
          </cell>
          <cell r="T20">
            <v>98.33</v>
          </cell>
          <cell r="U20">
            <v>100</v>
          </cell>
        </row>
        <row r="21">
          <cell r="B21">
            <v>1</v>
          </cell>
          <cell r="C21">
            <v>2</v>
          </cell>
          <cell r="D21">
            <v>3.48</v>
          </cell>
          <cell r="E21">
            <v>6.11</v>
          </cell>
          <cell r="F21">
            <v>9.2100000000000009</v>
          </cell>
          <cell r="G21">
            <v>12.81</v>
          </cell>
          <cell r="H21">
            <v>17.02</v>
          </cell>
          <cell r="I21">
            <v>21.96</v>
          </cell>
          <cell r="J21">
            <v>27.7</v>
          </cell>
          <cell r="K21">
            <v>34.28</v>
          </cell>
          <cell r="L21">
            <v>41.65</v>
          </cell>
          <cell r="M21">
            <v>49.65</v>
          </cell>
          <cell r="N21">
            <v>58.02</v>
          </cell>
          <cell r="O21">
            <v>66.48</v>
          </cell>
          <cell r="P21">
            <v>74.62</v>
          </cell>
          <cell r="Q21">
            <v>82.05</v>
          </cell>
          <cell r="R21">
            <v>88.38</v>
          </cell>
          <cell r="S21">
            <v>93.3</v>
          </cell>
          <cell r="T21">
            <v>96.63</v>
          </cell>
          <cell r="U21">
            <v>98.41</v>
          </cell>
          <cell r="V21">
            <v>100</v>
          </cell>
        </row>
        <row r="22">
          <cell r="B22">
            <v>0.95</v>
          </cell>
          <cell r="C22">
            <v>1.91</v>
          </cell>
          <cell r="D22">
            <v>3.16</v>
          </cell>
          <cell r="E22">
            <v>5.6</v>
          </cell>
          <cell r="F22">
            <v>8.4700000000000006</v>
          </cell>
          <cell r="G22">
            <v>11.78</v>
          </cell>
          <cell r="H22">
            <v>15.61</v>
          </cell>
          <cell r="I22">
            <v>20.07</v>
          </cell>
          <cell r="J22">
            <v>25.25</v>
          </cell>
          <cell r="K22">
            <v>31.19</v>
          </cell>
          <cell r="L22">
            <v>37.869999999999997</v>
          </cell>
          <cell r="M22">
            <v>45.21</v>
          </cell>
          <cell r="N22">
            <v>53.04</v>
          </cell>
          <cell r="O22">
            <v>61.11</v>
          </cell>
          <cell r="P22">
            <v>69.12</v>
          </cell>
          <cell r="Q22">
            <v>76.73</v>
          </cell>
          <cell r="R22">
            <v>83.6</v>
          </cell>
          <cell r="S22">
            <v>89.38</v>
          </cell>
          <cell r="T22">
            <v>93.85</v>
          </cell>
          <cell r="U22">
            <v>96.85</v>
          </cell>
          <cell r="V22">
            <v>98.48</v>
          </cell>
          <cell r="W22">
            <v>100</v>
          </cell>
        </row>
        <row r="23">
          <cell r="B23">
            <v>0.91</v>
          </cell>
          <cell r="C23">
            <v>1.82</v>
          </cell>
          <cell r="D23">
            <v>2.87</v>
          </cell>
          <cell r="E23">
            <v>5.14</v>
          </cell>
          <cell r="F23">
            <v>7.81</v>
          </cell>
          <cell r="G23">
            <v>10.87</v>
          </cell>
          <cell r="H23">
            <v>14.38</v>
          </cell>
          <cell r="I23">
            <v>18.440000000000001</v>
          </cell>
          <cell r="J23">
            <v>23.14</v>
          </cell>
          <cell r="K23">
            <v>28.51</v>
          </cell>
          <cell r="L23">
            <v>34.590000000000003</v>
          </cell>
          <cell r="M23">
            <v>41.31</v>
          </cell>
          <cell r="N23">
            <v>48.57</v>
          </cell>
          <cell r="O23">
            <v>56.18</v>
          </cell>
          <cell r="P23">
            <v>63.92</v>
          </cell>
          <cell r="Q23">
            <v>71.5</v>
          </cell>
          <cell r="R23">
            <v>78.61</v>
          </cell>
          <cell r="S23">
            <v>84.96</v>
          </cell>
          <cell r="T23">
            <v>90.25</v>
          </cell>
          <cell r="U23">
            <v>94.32</v>
          </cell>
          <cell r="V23">
            <v>97.05</v>
          </cell>
          <cell r="W23">
            <v>98.55</v>
          </cell>
          <cell r="X23">
            <v>100</v>
          </cell>
        </row>
        <row r="24">
          <cell r="B24">
            <v>0.87</v>
          </cell>
          <cell r="C24">
            <v>1.75</v>
          </cell>
          <cell r="D24">
            <v>2.62</v>
          </cell>
          <cell r="E24">
            <v>4.7300000000000004</v>
          </cell>
          <cell r="F24">
            <v>7.22</v>
          </cell>
          <cell r="G24">
            <v>10.06</v>
          </cell>
          <cell r="H24">
            <v>13.3</v>
          </cell>
          <cell r="I24">
            <v>17.02</v>
          </cell>
          <cell r="J24">
            <v>21.3</v>
          </cell>
          <cell r="K24">
            <v>26.19</v>
          </cell>
          <cell r="L24">
            <v>31.72</v>
          </cell>
          <cell r="M24">
            <v>37.869999999999997</v>
          </cell>
          <cell r="N24">
            <v>44.58</v>
          </cell>
          <cell r="O24">
            <v>51.71</v>
          </cell>
          <cell r="P24">
            <v>59.08</v>
          </cell>
          <cell r="Q24">
            <v>66.48</v>
          </cell>
          <cell r="R24">
            <v>73.63</v>
          </cell>
          <cell r="S24">
            <v>80.28</v>
          </cell>
          <cell r="T24">
            <v>86.16</v>
          </cell>
          <cell r="U24">
            <v>91.03</v>
          </cell>
          <cell r="V24">
            <v>94.74</v>
          </cell>
          <cell r="W24">
            <v>97.21</v>
          </cell>
          <cell r="X24">
            <v>98.61</v>
          </cell>
          <cell r="Y24">
            <v>100</v>
          </cell>
        </row>
        <row r="25">
          <cell r="B25">
            <v>0.84</v>
          </cell>
          <cell r="C25">
            <v>1.68</v>
          </cell>
          <cell r="D25">
            <v>2.52</v>
          </cell>
          <cell r="E25">
            <v>4.37</v>
          </cell>
          <cell r="F25">
            <v>6.69</v>
          </cell>
          <cell r="G25">
            <v>9.35</v>
          </cell>
          <cell r="H25">
            <v>12.35</v>
          </cell>
          <cell r="I25">
            <v>15.78</v>
          </cell>
          <cell r="J25">
            <v>19.690000000000001</v>
          </cell>
          <cell r="K25">
            <v>24.15</v>
          </cell>
          <cell r="L25">
            <v>29.21</v>
          </cell>
          <cell r="M25">
            <v>34.85</v>
          </cell>
          <cell r="N25">
            <v>41.03</v>
          </cell>
          <cell r="O25">
            <v>47.67</v>
          </cell>
          <cell r="P25">
            <v>54.64</v>
          </cell>
          <cell r="Q25">
            <v>61.75</v>
          </cell>
          <cell r="R25">
            <v>68.8</v>
          </cell>
          <cell r="S25">
            <v>75.56</v>
          </cell>
          <cell r="T25">
            <v>81.77</v>
          </cell>
          <cell r="U25">
            <v>87.22</v>
          </cell>
          <cell r="V25">
            <v>91.7</v>
          </cell>
          <cell r="W25">
            <v>95.1</v>
          </cell>
          <cell r="X25">
            <v>97.33</v>
          </cell>
          <cell r="Y25">
            <v>98.66</v>
          </cell>
          <cell r="Z25">
            <v>100</v>
          </cell>
        </row>
        <row r="26">
          <cell r="B26">
            <v>0.81</v>
          </cell>
          <cell r="C26">
            <v>1.61</v>
          </cell>
          <cell r="D26">
            <v>2.42</v>
          </cell>
          <cell r="E26">
            <v>4.04</v>
          </cell>
          <cell r="F26">
            <v>6.22</v>
          </cell>
          <cell r="G26">
            <v>8.6999999999999993</v>
          </cell>
          <cell r="H26">
            <v>11.5</v>
          </cell>
          <cell r="I26">
            <v>14.67</v>
          </cell>
          <cell r="J26">
            <v>18.28</v>
          </cell>
          <cell r="K26">
            <v>22.37</v>
          </cell>
          <cell r="L26">
            <v>27</v>
          </cell>
          <cell r="M26">
            <v>32.17</v>
          </cell>
          <cell r="N26">
            <v>37.869999999999997</v>
          </cell>
          <cell r="O26">
            <v>44.05</v>
          </cell>
          <cell r="P26">
            <v>50.59</v>
          </cell>
          <cell r="Q26">
            <v>57.37</v>
          </cell>
          <cell r="R26">
            <v>64.209999999999994</v>
          </cell>
          <cell r="S26">
            <v>70.92</v>
          </cell>
          <cell r="T26">
            <v>77.290000000000006</v>
          </cell>
          <cell r="U26">
            <v>83.1</v>
          </cell>
          <cell r="V26">
            <v>88.16</v>
          </cell>
          <cell r="W26">
            <v>92.3</v>
          </cell>
          <cell r="X26">
            <v>95.42</v>
          </cell>
          <cell r="Y26">
            <v>97.43</v>
          </cell>
          <cell r="Z26">
            <v>98.71</v>
          </cell>
          <cell r="AA26">
            <v>100</v>
          </cell>
        </row>
        <row r="27">
          <cell r="B27">
            <v>0.78</v>
          </cell>
          <cell r="C27">
            <v>1.55</v>
          </cell>
          <cell r="D27">
            <v>2.33</v>
          </cell>
          <cell r="E27">
            <v>3.75</v>
          </cell>
          <cell r="F27">
            <v>5.8</v>
          </cell>
          <cell r="G27">
            <v>8.1300000000000008</v>
          </cell>
          <cell r="H27">
            <v>10.75</v>
          </cell>
          <cell r="I27">
            <v>13.69</v>
          </cell>
          <cell r="J27">
            <v>17.02</v>
          </cell>
          <cell r="K27">
            <v>20.79</v>
          </cell>
          <cell r="L27">
            <v>25.05</v>
          </cell>
          <cell r="M27">
            <v>29.8</v>
          </cell>
          <cell r="N27">
            <v>35.06</v>
          </cell>
          <cell r="O27">
            <v>40.79</v>
          </cell>
          <cell r="P27">
            <v>46.92</v>
          </cell>
          <cell r="Q27">
            <v>53.33</v>
          </cell>
          <cell r="R27">
            <v>59.91</v>
          </cell>
          <cell r="S27">
            <v>66.48</v>
          </cell>
          <cell r="T27">
            <v>72.86</v>
          </cell>
          <cell r="U27">
            <v>78.86</v>
          </cell>
          <cell r="V27">
            <v>84.3</v>
          </cell>
          <cell r="W27">
            <v>89</v>
          </cell>
          <cell r="X27">
            <v>92.83</v>
          </cell>
          <cell r="Y27">
            <v>95.7</v>
          </cell>
          <cell r="Z27">
            <v>97.52</v>
          </cell>
          <cell r="AA27">
            <v>98.76</v>
          </cell>
          <cell r="AB27">
            <v>100</v>
          </cell>
        </row>
        <row r="28">
          <cell r="B28">
            <v>0.75</v>
          </cell>
          <cell r="C28">
            <v>1.5</v>
          </cell>
          <cell r="D28">
            <v>2.25</v>
          </cell>
          <cell r="E28">
            <v>3.48</v>
          </cell>
          <cell r="F28">
            <v>5.41</v>
          </cell>
          <cell r="G28">
            <v>7.6</v>
          </cell>
          <cell r="H28">
            <v>10.06</v>
          </cell>
          <cell r="I28">
            <v>12.81</v>
          </cell>
          <cell r="J28">
            <v>15.91</v>
          </cell>
          <cell r="K28">
            <v>19.39</v>
          </cell>
          <cell r="L28">
            <v>23.32</v>
          </cell>
          <cell r="M28">
            <v>27.7</v>
          </cell>
          <cell r="N28">
            <v>32.56</v>
          </cell>
          <cell r="O28">
            <v>37.869999999999997</v>
          </cell>
          <cell r="P28">
            <v>43.59</v>
          </cell>
          <cell r="Q28">
            <v>49.64</v>
          </cell>
          <cell r="R28">
            <v>55.91</v>
          </cell>
          <cell r="S28">
            <v>62.26</v>
          </cell>
          <cell r="T28">
            <v>68.56</v>
          </cell>
          <cell r="U28">
            <v>74.62</v>
          </cell>
          <cell r="V28">
            <v>80.28</v>
          </cell>
          <cell r="W28">
            <v>85.37</v>
          </cell>
          <cell r="X28">
            <v>89.75</v>
          </cell>
          <cell r="Y28">
            <v>93.3</v>
          </cell>
          <cell r="Z28">
            <v>95.95</v>
          </cell>
          <cell r="AA28">
            <v>97.61</v>
          </cell>
          <cell r="AB28">
            <v>98.81</v>
          </cell>
          <cell r="AC28">
            <v>100</v>
          </cell>
        </row>
        <row r="29">
          <cell r="B29">
            <v>0.72</v>
          </cell>
          <cell r="C29">
            <v>1.45</v>
          </cell>
          <cell r="D29">
            <v>2.17</v>
          </cell>
          <cell r="E29">
            <v>3.23</v>
          </cell>
          <cell r="F29">
            <v>5.0599999999999996</v>
          </cell>
          <cell r="G29">
            <v>7.13</v>
          </cell>
          <cell r="H29">
            <v>9.44</v>
          </cell>
          <cell r="I29">
            <v>12.02</v>
          </cell>
          <cell r="J29">
            <v>14.91</v>
          </cell>
          <cell r="K29">
            <v>18.14</v>
          </cell>
          <cell r="L29">
            <v>21.77</v>
          </cell>
          <cell r="M29">
            <v>25.83</v>
          </cell>
          <cell r="N29">
            <v>30.33</v>
          </cell>
          <cell r="O29">
            <v>35.25</v>
          </cell>
          <cell r="P29">
            <v>40.590000000000003</v>
          </cell>
          <cell r="Q29">
            <v>46.27</v>
          </cell>
          <cell r="R29">
            <v>52.21</v>
          </cell>
          <cell r="S29">
            <v>58.31</v>
          </cell>
          <cell r="T29">
            <v>64.45</v>
          </cell>
          <cell r="U29">
            <v>70.47</v>
          </cell>
          <cell r="V29">
            <v>76.23</v>
          </cell>
          <cell r="W29">
            <v>81.569999999999993</v>
          </cell>
          <cell r="X29">
            <v>86.34</v>
          </cell>
          <cell r="Y29">
            <v>90.42</v>
          </cell>
          <cell r="Z29">
            <v>93.72</v>
          </cell>
          <cell r="AA29">
            <v>96.17</v>
          </cell>
          <cell r="AB29">
            <v>97.69</v>
          </cell>
          <cell r="AC29">
            <v>98.85</v>
          </cell>
          <cell r="AD29">
            <v>100</v>
          </cell>
        </row>
        <row r="30">
          <cell r="B30">
            <v>0.7</v>
          </cell>
          <cell r="C30">
            <v>1.4</v>
          </cell>
          <cell r="D30">
            <v>2.1</v>
          </cell>
          <cell r="E30">
            <v>3.01</v>
          </cell>
          <cell r="F30">
            <v>4.7300000000000004</v>
          </cell>
          <cell r="G30">
            <v>6.69</v>
          </cell>
          <cell r="H30">
            <v>8.8800000000000008</v>
          </cell>
          <cell r="I30">
            <v>11.31</v>
          </cell>
          <cell r="J30">
            <v>14.01</v>
          </cell>
          <cell r="K30">
            <v>17.02</v>
          </cell>
          <cell r="L30">
            <v>20.399999999999999</v>
          </cell>
          <cell r="M30">
            <v>24.15</v>
          </cell>
          <cell r="N30">
            <v>28.32</v>
          </cell>
          <cell r="O30">
            <v>32.9</v>
          </cell>
          <cell r="P30">
            <v>37.869999999999997</v>
          </cell>
          <cell r="Q30">
            <v>43.2</v>
          </cell>
          <cell r="R30">
            <v>48.82</v>
          </cell>
          <cell r="S30">
            <v>54.64</v>
          </cell>
          <cell r="T30">
            <v>60.57</v>
          </cell>
          <cell r="U30">
            <v>66.48</v>
          </cell>
          <cell r="V30">
            <v>72.23</v>
          </cell>
          <cell r="W30">
            <v>77.7</v>
          </cell>
          <cell r="X30">
            <v>82.74</v>
          </cell>
          <cell r="Y30">
            <v>87.22</v>
          </cell>
          <cell r="Z30">
            <v>91.03</v>
          </cell>
          <cell r="AA30">
            <v>94.09</v>
          </cell>
          <cell r="AB30">
            <v>96.37</v>
          </cell>
          <cell r="AC30">
            <v>97.77</v>
          </cell>
          <cell r="AD30">
            <v>98.89</v>
          </cell>
          <cell r="AE30">
            <v>100</v>
          </cell>
        </row>
        <row r="31">
          <cell r="B31">
            <v>0.68</v>
          </cell>
          <cell r="C31">
            <v>1.35</v>
          </cell>
          <cell r="D31">
            <v>2.0299999999999998</v>
          </cell>
          <cell r="E31">
            <v>2.81</v>
          </cell>
          <cell r="F31">
            <v>4.4400000000000004</v>
          </cell>
          <cell r="G31">
            <v>6.3</v>
          </cell>
          <cell r="H31">
            <v>8.3699999999999992</v>
          </cell>
          <cell r="I31">
            <v>10.66</v>
          </cell>
          <cell r="J31">
            <v>13.19</v>
          </cell>
          <cell r="K31">
            <v>16.010000000000002</v>
          </cell>
          <cell r="L31">
            <v>19.16</v>
          </cell>
          <cell r="M31">
            <v>22.65</v>
          </cell>
          <cell r="N31">
            <v>26.52</v>
          </cell>
          <cell r="O31">
            <v>30.78</v>
          </cell>
          <cell r="P31">
            <v>35.42</v>
          </cell>
          <cell r="Q31">
            <v>40.409999999999997</v>
          </cell>
          <cell r="R31">
            <v>45.71</v>
          </cell>
          <cell r="S31">
            <v>51.24</v>
          </cell>
          <cell r="T31">
            <v>56.93</v>
          </cell>
          <cell r="U31">
            <v>62.67</v>
          </cell>
          <cell r="V31">
            <v>68.36</v>
          </cell>
          <cell r="W31">
            <v>73.86</v>
          </cell>
          <cell r="X31">
            <v>79.05</v>
          </cell>
          <cell r="Y31">
            <v>83.8</v>
          </cell>
          <cell r="Z31">
            <v>88.01</v>
          </cell>
          <cell r="AA31">
            <v>91.58</v>
          </cell>
          <cell r="AB31">
            <v>94.43</v>
          </cell>
          <cell r="AC31">
            <v>96.55</v>
          </cell>
          <cell r="AD31">
            <v>97.84</v>
          </cell>
          <cell r="AE31">
            <v>98.92</v>
          </cell>
          <cell r="AF31">
            <v>100</v>
          </cell>
        </row>
        <row r="32">
          <cell r="B32">
            <v>0.66</v>
          </cell>
          <cell r="C32">
            <v>1.31</v>
          </cell>
          <cell r="D32">
            <v>1.97</v>
          </cell>
          <cell r="E32">
            <v>2.62</v>
          </cell>
          <cell r="F32">
            <v>4.17</v>
          </cell>
          <cell r="G32">
            <v>5.93</v>
          </cell>
          <cell r="H32">
            <v>7.9</v>
          </cell>
          <cell r="I32">
            <v>10.06</v>
          </cell>
          <cell r="J32">
            <v>12.45</v>
          </cell>
          <cell r="K32">
            <v>15.1</v>
          </cell>
          <cell r="L32">
            <v>18.04</v>
          </cell>
          <cell r="M32">
            <v>21.3</v>
          </cell>
          <cell r="N32">
            <v>24.9</v>
          </cell>
          <cell r="O32">
            <v>28.87</v>
          </cell>
          <cell r="P32">
            <v>33.200000000000003</v>
          </cell>
          <cell r="Q32">
            <v>37.869999999999997</v>
          </cell>
          <cell r="R32">
            <v>42.86</v>
          </cell>
          <cell r="S32">
            <v>48.1</v>
          </cell>
          <cell r="T32">
            <v>53.54</v>
          </cell>
          <cell r="U32">
            <v>59.08</v>
          </cell>
          <cell r="V32">
            <v>64.64</v>
          </cell>
          <cell r="W32">
            <v>70.099999999999994</v>
          </cell>
          <cell r="X32">
            <v>75.349999999999994</v>
          </cell>
          <cell r="Y32">
            <v>80.28</v>
          </cell>
          <cell r="Z32">
            <v>84.77</v>
          </cell>
          <cell r="AA32">
            <v>88.73</v>
          </cell>
          <cell r="AB32">
            <v>92.07</v>
          </cell>
          <cell r="AC32">
            <v>94.74</v>
          </cell>
          <cell r="AD32">
            <v>96.71</v>
          </cell>
          <cell r="AE32">
            <v>97.91</v>
          </cell>
          <cell r="AF32">
            <v>98.96</v>
          </cell>
          <cell r="AG32">
            <v>100</v>
          </cell>
        </row>
        <row r="33">
          <cell r="B33">
            <v>0.64700000000000002</v>
          </cell>
          <cell r="C33">
            <v>1.27</v>
          </cell>
          <cell r="D33">
            <v>1.91</v>
          </cell>
          <cell r="E33">
            <v>2.54</v>
          </cell>
          <cell r="F33">
            <v>3.92</v>
          </cell>
          <cell r="G33">
            <v>5.6</v>
          </cell>
          <cell r="H33">
            <v>7.46</v>
          </cell>
          <cell r="I33">
            <v>9.52</v>
          </cell>
          <cell r="J33">
            <v>11.78</v>
          </cell>
          <cell r="K33">
            <v>14.27</v>
          </cell>
          <cell r="L33">
            <v>17.02</v>
          </cell>
          <cell r="M33">
            <v>20.07</v>
          </cell>
          <cell r="N33">
            <v>23.44</v>
          </cell>
          <cell r="O33">
            <v>27.15</v>
          </cell>
          <cell r="P33">
            <v>32.19</v>
          </cell>
          <cell r="Q33">
            <v>35.57</v>
          </cell>
          <cell r="R33">
            <v>40.25</v>
          </cell>
          <cell r="S33">
            <v>45.21</v>
          </cell>
          <cell r="T33">
            <v>50.39</v>
          </cell>
          <cell r="U33">
            <v>55.71</v>
          </cell>
          <cell r="V33">
            <v>61.11</v>
          </cell>
          <cell r="W33">
            <v>66.48</v>
          </cell>
          <cell r="X33">
            <v>71.72</v>
          </cell>
          <cell r="Y33">
            <v>76.73</v>
          </cell>
          <cell r="Z33">
            <v>81.41</v>
          </cell>
          <cell r="AA33">
            <v>85.66</v>
          </cell>
          <cell r="AB33">
            <v>89.38</v>
          </cell>
          <cell r="AC33">
            <v>92.52</v>
          </cell>
          <cell r="AD33">
            <v>95.01</v>
          </cell>
          <cell r="AE33">
            <v>96.85</v>
          </cell>
          <cell r="AF33">
            <v>97.97</v>
          </cell>
          <cell r="AG33">
            <v>98.99</v>
          </cell>
          <cell r="AH33">
            <v>100</v>
          </cell>
        </row>
        <row r="34">
          <cell r="B34">
            <v>0.62</v>
          </cell>
          <cell r="C34">
            <v>1.23</v>
          </cell>
          <cell r="D34">
            <v>1.85</v>
          </cell>
          <cell r="E34">
            <v>2.4700000000000002</v>
          </cell>
          <cell r="F34">
            <v>3.69</v>
          </cell>
          <cell r="G34">
            <v>5.29</v>
          </cell>
          <cell r="H34">
            <v>7.06</v>
          </cell>
          <cell r="I34">
            <v>9.02</v>
          </cell>
          <cell r="J34">
            <v>11.16</v>
          </cell>
          <cell r="K34">
            <v>13.51</v>
          </cell>
          <cell r="L34">
            <v>16.100000000000001</v>
          </cell>
          <cell r="M34">
            <v>18.96</v>
          </cell>
          <cell r="N34">
            <v>22.11</v>
          </cell>
          <cell r="O34">
            <v>25.58</v>
          </cell>
          <cell r="P34">
            <v>29.36</v>
          </cell>
          <cell r="Q34">
            <v>33.47</v>
          </cell>
          <cell r="R34">
            <v>37.869999999999997</v>
          </cell>
          <cell r="S34">
            <v>42.56</v>
          </cell>
          <cell r="T34">
            <v>47.47</v>
          </cell>
          <cell r="U34">
            <v>52.57</v>
          </cell>
          <cell r="V34">
            <v>57.77</v>
          </cell>
          <cell r="W34">
            <v>63.01</v>
          </cell>
          <cell r="X34">
            <v>68.19</v>
          </cell>
          <cell r="Y34">
            <v>73.22</v>
          </cell>
          <cell r="Z34">
            <v>78.010000000000005</v>
          </cell>
          <cell r="AA34">
            <v>82.46</v>
          </cell>
          <cell r="AB34">
            <v>86.47</v>
          </cell>
          <cell r="AC34">
            <v>89.98</v>
          </cell>
          <cell r="AD34">
            <v>92.92</v>
          </cell>
          <cell r="AE34">
            <v>95.26</v>
          </cell>
          <cell r="AF34">
            <v>96.98</v>
          </cell>
          <cell r="AG34">
            <v>98.03</v>
          </cell>
          <cell r="AH34">
            <v>99.02</v>
          </cell>
          <cell r="AI34">
            <v>100</v>
          </cell>
        </row>
        <row r="35">
          <cell r="B35">
            <v>0.6</v>
          </cell>
          <cell r="C35">
            <v>1.2</v>
          </cell>
          <cell r="D35">
            <v>1.8</v>
          </cell>
          <cell r="E35">
            <v>2.4</v>
          </cell>
          <cell r="F35">
            <v>3.48</v>
          </cell>
          <cell r="G35">
            <v>5</v>
          </cell>
          <cell r="H35">
            <v>6.69</v>
          </cell>
          <cell r="I35">
            <v>8.5500000000000007</v>
          </cell>
          <cell r="J35">
            <v>10.59</v>
          </cell>
          <cell r="K35">
            <v>12.81</v>
          </cell>
          <cell r="L35">
            <v>15.26</v>
          </cell>
          <cell r="M35">
            <v>17.95</v>
          </cell>
          <cell r="N35">
            <v>20.91</v>
          </cell>
          <cell r="O35">
            <v>24.15</v>
          </cell>
          <cell r="P35">
            <v>27.7</v>
          </cell>
          <cell r="Q35">
            <v>31.55</v>
          </cell>
          <cell r="R35">
            <v>35.700000000000003</v>
          </cell>
          <cell r="S35">
            <v>40.119999999999997</v>
          </cell>
          <cell r="T35">
            <v>44.78</v>
          </cell>
          <cell r="U35">
            <v>49.64</v>
          </cell>
          <cell r="V35">
            <v>54.64</v>
          </cell>
          <cell r="W35">
            <v>59.72</v>
          </cell>
          <cell r="X35">
            <v>64.8</v>
          </cell>
          <cell r="Y35">
            <v>69.790000000000006</v>
          </cell>
          <cell r="Z35">
            <v>74.62</v>
          </cell>
          <cell r="AA35">
            <v>79.19</v>
          </cell>
          <cell r="AB35">
            <v>83.41</v>
          </cell>
          <cell r="AC35">
            <v>87.22</v>
          </cell>
          <cell r="AD35">
            <v>90.53</v>
          </cell>
          <cell r="AE35">
            <v>93.3</v>
          </cell>
          <cell r="AF35">
            <v>95.49</v>
          </cell>
          <cell r="AG35">
            <v>97.1</v>
          </cell>
          <cell r="AH35">
            <v>98.09</v>
          </cell>
          <cell r="AI35">
            <v>99.04</v>
          </cell>
          <cell r="AJ35">
            <v>100</v>
          </cell>
        </row>
        <row r="36">
          <cell r="B36">
            <v>0.57999999999999996</v>
          </cell>
          <cell r="C36">
            <v>1.17</v>
          </cell>
          <cell r="D36">
            <v>1.75</v>
          </cell>
          <cell r="E36">
            <v>2.33</v>
          </cell>
          <cell r="F36">
            <v>3.28</v>
          </cell>
          <cell r="G36">
            <v>4.7300000000000004</v>
          </cell>
          <cell r="H36">
            <v>6.35</v>
          </cell>
          <cell r="I36">
            <v>8.1300000000000008</v>
          </cell>
          <cell r="J36">
            <v>10.06</v>
          </cell>
          <cell r="K36">
            <v>12.17</v>
          </cell>
          <cell r="L36">
            <v>14.49</v>
          </cell>
          <cell r="M36">
            <v>17.02</v>
          </cell>
          <cell r="N36">
            <v>19.809999999999999</v>
          </cell>
          <cell r="O36">
            <v>22.86</v>
          </cell>
          <cell r="P36">
            <v>26.19</v>
          </cell>
          <cell r="Q36">
            <v>29.8</v>
          </cell>
          <cell r="R36">
            <v>33.700000000000003</v>
          </cell>
          <cell r="S36">
            <v>37.869999999999997</v>
          </cell>
          <cell r="T36">
            <v>42.29</v>
          </cell>
          <cell r="U36">
            <v>46.92</v>
          </cell>
          <cell r="V36">
            <v>51.71</v>
          </cell>
          <cell r="W36">
            <v>56.61</v>
          </cell>
          <cell r="X36">
            <v>61.56</v>
          </cell>
          <cell r="Y36">
            <v>66.180000000000007</v>
          </cell>
          <cell r="Z36">
            <v>71.08</v>
          </cell>
          <cell r="AA36">
            <v>75.92</v>
          </cell>
          <cell r="AB36">
            <v>80.28</v>
          </cell>
          <cell r="AC36">
            <v>84.3</v>
          </cell>
          <cell r="AD36">
            <v>87.9</v>
          </cell>
          <cell r="AE36">
            <v>91.03</v>
          </cell>
          <cell r="AF36">
            <v>93.64</v>
          </cell>
          <cell r="AG36">
            <v>95.7</v>
          </cell>
          <cell r="AH36">
            <v>97.21</v>
          </cell>
          <cell r="AI36">
            <v>98.14</v>
          </cell>
          <cell r="AJ36">
            <v>99.07</v>
          </cell>
          <cell r="AK36">
            <v>100</v>
          </cell>
        </row>
        <row r="37">
          <cell r="B37">
            <v>0.56999999999999995</v>
          </cell>
          <cell r="C37">
            <v>1.1299999999999999</v>
          </cell>
          <cell r="D37">
            <v>1.7</v>
          </cell>
          <cell r="E37">
            <v>2.27</v>
          </cell>
          <cell r="F37">
            <v>3.1</v>
          </cell>
          <cell r="G37">
            <v>4.49</v>
          </cell>
          <cell r="H37">
            <v>6.03</v>
          </cell>
          <cell r="I37">
            <v>7.73</v>
          </cell>
          <cell r="J37">
            <v>9.57</v>
          </cell>
          <cell r="K37">
            <v>11.58</v>
          </cell>
          <cell r="L37">
            <v>13.78</v>
          </cell>
          <cell r="M37">
            <v>16.18</v>
          </cell>
          <cell r="N37">
            <v>18.8</v>
          </cell>
          <cell r="O37">
            <v>21.67</v>
          </cell>
          <cell r="P37">
            <v>24.8</v>
          </cell>
          <cell r="Q37">
            <v>28.2</v>
          </cell>
          <cell r="R37">
            <v>31.88</v>
          </cell>
          <cell r="S37">
            <v>35.81</v>
          </cell>
          <cell r="T37">
            <v>39.99</v>
          </cell>
          <cell r="U37">
            <v>44.39</v>
          </cell>
          <cell r="V37">
            <v>48.97</v>
          </cell>
          <cell r="W37">
            <v>53.69</v>
          </cell>
          <cell r="X37">
            <v>58.48</v>
          </cell>
          <cell r="Y37">
            <v>63.23</v>
          </cell>
          <cell r="Z37">
            <v>68.05</v>
          </cell>
          <cell r="AA37">
            <v>72.69</v>
          </cell>
          <cell r="AB37">
            <v>77.13</v>
          </cell>
          <cell r="AC37">
            <v>81.290000000000006</v>
          </cell>
          <cell r="AD37">
            <v>85.11</v>
          </cell>
          <cell r="AE37">
            <v>88.53</v>
          </cell>
          <cell r="AF37">
            <v>91.49</v>
          </cell>
          <cell r="AG37">
            <v>93.95</v>
          </cell>
          <cell r="AH37">
            <v>95.89</v>
          </cell>
          <cell r="AI37">
            <v>97.29</v>
          </cell>
          <cell r="AJ37">
            <v>98.19</v>
          </cell>
          <cell r="AK37">
            <v>99.1</v>
          </cell>
          <cell r="AL37">
            <v>100</v>
          </cell>
        </row>
        <row r="38">
          <cell r="B38">
            <v>0.55000000000000004</v>
          </cell>
          <cell r="C38">
            <v>1.1000000000000001</v>
          </cell>
          <cell r="D38">
            <v>1.66</v>
          </cell>
          <cell r="E38">
            <v>2.21</v>
          </cell>
          <cell r="F38">
            <v>2.93</v>
          </cell>
          <cell r="G38">
            <v>4.26</v>
          </cell>
          <cell r="H38">
            <v>5.74</v>
          </cell>
          <cell r="I38">
            <v>7.36</v>
          </cell>
          <cell r="J38">
            <v>9.1199999999999992</v>
          </cell>
          <cell r="K38">
            <v>11.04</v>
          </cell>
          <cell r="L38">
            <v>13.12</v>
          </cell>
          <cell r="M38">
            <v>15.39</v>
          </cell>
          <cell r="N38">
            <v>17.88</v>
          </cell>
          <cell r="O38">
            <v>20.58</v>
          </cell>
          <cell r="P38">
            <v>23.53</v>
          </cell>
          <cell r="Q38">
            <v>26.74</v>
          </cell>
          <cell r="R38">
            <v>30.2</v>
          </cell>
          <cell r="S38">
            <v>33.92</v>
          </cell>
          <cell r="T38">
            <v>37.869999999999997</v>
          </cell>
          <cell r="U38">
            <v>42.05</v>
          </cell>
          <cell r="V38">
            <v>46.42</v>
          </cell>
          <cell r="W38">
            <v>50.94</v>
          </cell>
          <cell r="X38">
            <v>55.57</v>
          </cell>
          <cell r="Y38">
            <v>60.26</v>
          </cell>
          <cell r="Z38">
            <v>64.930000000000007</v>
          </cell>
          <cell r="AA38">
            <v>69.53</v>
          </cell>
          <cell r="AB38">
            <v>74</v>
          </cell>
          <cell r="AC38">
            <v>78.25</v>
          </cell>
          <cell r="AD38">
            <v>82.23</v>
          </cell>
          <cell r="AE38">
            <v>85.87</v>
          </cell>
          <cell r="AF38">
            <v>89.11</v>
          </cell>
          <cell r="AG38">
            <v>91.91</v>
          </cell>
          <cell r="AH38">
            <v>94.23</v>
          </cell>
          <cell r="AI38">
            <v>96.06</v>
          </cell>
          <cell r="AJ38">
            <v>97.36</v>
          </cell>
          <cell r="AK38">
            <v>98.24</v>
          </cell>
          <cell r="AL38">
            <v>99.12</v>
          </cell>
          <cell r="AM38">
            <v>100</v>
          </cell>
        </row>
        <row r="39">
          <cell r="B39">
            <v>0.54</v>
          </cell>
          <cell r="C39">
            <v>1.08</v>
          </cell>
          <cell r="D39">
            <v>1.61</v>
          </cell>
          <cell r="E39">
            <v>2.15</v>
          </cell>
          <cell r="F39">
            <v>2.77</v>
          </cell>
          <cell r="G39">
            <v>4.04</v>
          </cell>
          <cell r="H39">
            <v>5.46</v>
          </cell>
          <cell r="I39">
            <v>7.02</v>
          </cell>
          <cell r="J39">
            <v>8.6999999999999993</v>
          </cell>
          <cell r="K39">
            <v>10.53</v>
          </cell>
          <cell r="L39">
            <v>12.52</v>
          </cell>
          <cell r="M39">
            <v>14.67</v>
          </cell>
          <cell r="N39">
            <v>17.02</v>
          </cell>
          <cell r="O39">
            <v>19.579999999999998</v>
          </cell>
          <cell r="P39">
            <v>22.37</v>
          </cell>
          <cell r="Q39">
            <v>25.39</v>
          </cell>
          <cell r="R39">
            <v>28.66</v>
          </cell>
          <cell r="S39">
            <v>32.17</v>
          </cell>
          <cell r="T39">
            <v>35.92</v>
          </cell>
          <cell r="U39">
            <v>39.880000000000003</v>
          </cell>
          <cell r="V39">
            <v>44.05</v>
          </cell>
          <cell r="W39">
            <v>48.38</v>
          </cell>
          <cell r="X39">
            <v>52.83</v>
          </cell>
          <cell r="Y39">
            <v>57.37</v>
          </cell>
          <cell r="Z39">
            <v>61.94</v>
          </cell>
          <cell r="AA39">
            <v>66.48</v>
          </cell>
          <cell r="AB39">
            <v>70.92</v>
          </cell>
          <cell r="AC39">
            <v>75.22</v>
          </cell>
          <cell r="AD39">
            <v>79.3</v>
          </cell>
          <cell r="AE39">
            <v>83.1</v>
          </cell>
          <cell r="AF39">
            <v>86.57</v>
          </cell>
          <cell r="AG39">
            <v>89.65</v>
          </cell>
          <cell r="AH39">
            <v>92.3</v>
          </cell>
          <cell r="AI39">
            <v>94.49</v>
          </cell>
          <cell r="AJ39">
            <v>96.22</v>
          </cell>
          <cell r="AK39">
            <v>97.43</v>
          </cell>
          <cell r="AL39">
            <v>98.29</v>
          </cell>
          <cell r="AM39">
            <v>99.14</v>
          </cell>
          <cell r="AN39">
            <v>100</v>
          </cell>
        </row>
        <row r="40">
          <cell r="B40">
            <v>0.52</v>
          </cell>
          <cell r="C40">
            <v>1.05</v>
          </cell>
          <cell r="D40">
            <v>1.57</v>
          </cell>
          <cell r="E40">
            <v>2.1</v>
          </cell>
          <cell r="F40">
            <v>2.62</v>
          </cell>
          <cell r="G40">
            <v>3.84</v>
          </cell>
          <cell r="H40">
            <v>5.2</v>
          </cell>
          <cell r="I40">
            <v>6.69</v>
          </cell>
          <cell r="J40">
            <v>8.31</v>
          </cell>
          <cell r="K40">
            <v>10.06</v>
          </cell>
          <cell r="L40">
            <v>11.95</v>
          </cell>
          <cell r="M40">
            <v>14.01</v>
          </cell>
          <cell r="N40">
            <v>16.239999999999998</v>
          </cell>
          <cell r="O40">
            <v>18.66</v>
          </cell>
          <cell r="P40">
            <v>21.3</v>
          </cell>
          <cell r="Q40">
            <v>24.15</v>
          </cell>
          <cell r="R40">
            <v>27.24</v>
          </cell>
          <cell r="S40">
            <v>30.56</v>
          </cell>
          <cell r="T40">
            <v>34.11</v>
          </cell>
          <cell r="U40">
            <v>37.869999999999997</v>
          </cell>
          <cell r="V40">
            <v>41.84</v>
          </cell>
          <cell r="W40">
            <v>45.98</v>
          </cell>
          <cell r="X40">
            <v>50.26</v>
          </cell>
          <cell r="Y40">
            <v>54.64</v>
          </cell>
          <cell r="Z40">
            <v>59.08</v>
          </cell>
          <cell r="AA40">
            <v>63.53</v>
          </cell>
          <cell r="AB40">
            <v>67.930000000000007</v>
          </cell>
          <cell r="AC40">
            <v>72.23</v>
          </cell>
          <cell r="AD40">
            <v>76.37</v>
          </cell>
          <cell r="AE40">
            <v>80.28</v>
          </cell>
          <cell r="AF40">
            <v>83.91</v>
          </cell>
          <cell r="AG40">
            <v>87.22</v>
          </cell>
          <cell r="AH40">
            <v>90.14</v>
          </cell>
          <cell r="AI40">
            <v>92.66</v>
          </cell>
          <cell r="AJ40">
            <v>94.74</v>
          </cell>
          <cell r="AK40">
            <v>96.37</v>
          </cell>
          <cell r="AL40">
            <v>97.49</v>
          </cell>
          <cell r="AM40">
            <v>98.33</v>
          </cell>
          <cell r="AN40">
            <v>99.16</v>
          </cell>
          <cell r="AO40">
            <v>100</v>
          </cell>
        </row>
        <row r="41">
          <cell r="B41">
            <v>0.51</v>
          </cell>
          <cell r="C41">
            <v>1.02</v>
          </cell>
          <cell r="D41">
            <v>1.54</v>
          </cell>
          <cell r="E41">
            <v>2.0499999999999998</v>
          </cell>
          <cell r="F41">
            <v>2.56</v>
          </cell>
          <cell r="G41">
            <v>3.65</v>
          </cell>
          <cell r="H41">
            <v>4.96</v>
          </cell>
          <cell r="I41">
            <v>6.39</v>
          </cell>
          <cell r="J41">
            <v>7.95</v>
          </cell>
          <cell r="K41">
            <v>9.6199999999999992</v>
          </cell>
          <cell r="L41">
            <v>11.43</v>
          </cell>
          <cell r="M41">
            <v>13.39</v>
          </cell>
          <cell r="N41">
            <v>15.51</v>
          </cell>
          <cell r="O41">
            <v>17.809999999999999</v>
          </cell>
          <cell r="P41">
            <v>20.309999999999999</v>
          </cell>
          <cell r="Q41">
            <v>23.01</v>
          </cell>
          <cell r="R41">
            <v>25.93</v>
          </cell>
          <cell r="S41">
            <v>29.08</v>
          </cell>
          <cell r="T41">
            <v>32.44</v>
          </cell>
          <cell r="U41">
            <v>36.01</v>
          </cell>
          <cell r="V41">
            <v>39.78</v>
          </cell>
          <cell r="W41">
            <v>43.74</v>
          </cell>
          <cell r="X41">
            <v>47.84</v>
          </cell>
          <cell r="Y41">
            <v>52.07</v>
          </cell>
          <cell r="Z41">
            <v>56.37</v>
          </cell>
          <cell r="AA41">
            <v>60.71</v>
          </cell>
          <cell r="AB41">
            <v>65.040000000000006</v>
          </cell>
          <cell r="AC41">
            <v>69.31</v>
          </cell>
          <cell r="AD41">
            <v>73.459999999999994</v>
          </cell>
          <cell r="AE41">
            <v>77.44</v>
          </cell>
          <cell r="AF41">
            <v>81.19</v>
          </cell>
          <cell r="AG41">
            <v>84.67</v>
          </cell>
          <cell r="AH41">
            <v>87.82</v>
          </cell>
          <cell r="AI41">
            <v>90.6</v>
          </cell>
          <cell r="AJ41">
            <v>92.6</v>
          </cell>
          <cell r="AK41">
            <v>94.96</v>
          </cell>
          <cell r="AL41">
            <v>96.5</v>
          </cell>
          <cell r="AM41">
            <v>97.55</v>
          </cell>
          <cell r="AN41">
            <v>98.37</v>
          </cell>
          <cell r="AO41">
            <v>99.18</v>
          </cell>
          <cell r="AP41">
            <v>100</v>
          </cell>
        </row>
        <row r="42">
          <cell r="B42">
            <v>0.5</v>
          </cell>
          <cell r="C42">
            <v>1</v>
          </cell>
          <cell r="D42">
            <v>1.5</v>
          </cell>
          <cell r="E42">
            <v>2</v>
          </cell>
          <cell r="F42">
            <v>2.5</v>
          </cell>
          <cell r="G42">
            <v>3.48</v>
          </cell>
          <cell r="H42">
            <v>4.7300000000000004</v>
          </cell>
          <cell r="I42">
            <v>5.1100000000000003</v>
          </cell>
          <cell r="J42">
            <v>7.6</v>
          </cell>
          <cell r="K42">
            <v>9.2100000000000009</v>
          </cell>
          <cell r="L42">
            <v>10.94</v>
          </cell>
          <cell r="M42">
            <v>12.81</v>
          </cell>
          <cell r="N42">
            <v>14.84</v>
          </cell>
          <cell r="O42">
            <v>17.02</v>
          </cell>
          <cell r="P42">
            <v>19.39</v>
          </cell>
          <cell r="Q42">
            <v>21.96</v>
          </cell>
          <cell r="R42">
            <v>24.73</v>
          </cell>
          <cell r="S42">
            <v>27.7</v>
          </cell>
          <cell r="T42">
            <v>30.89</v>
          </cell>
          <cell r="U42">
            <v>34.28</v>
          </cell>
          <cell r="V42">
            <v>37.869999999999997</v>
          </cell>
          <cell r="W42">
            <v>41.65</v>
          </cell>
          <cell r="X42">
            <v>45.58</v>
          </cell>
          <cell r="Y42">
            <v>49.64</v>
          </cell>
          <cell r="Z42">
            <v>53.8</v>
          </cell>
          <cell r="AA42">
            <v>58.02</v>
          </cell>
          <cell r="AB42">
            <v>62.26</v>
          </cell>
          <cell r="AC42">
            <v>66.48</v>
          </cell>
          <cell r="AD42">
            <v>70.61</v>
          </cell>
          <cell r="AE42">
            <v>74.62</v>
          </cell>
          <cell r="AF42">
            <v>78.45</v>
          </cell>
          <cell r="AG42">
            <v>82.05</v>
          </cell>
          <cell r="AH42">
            <v>85.37</v>
          </cell>
          <cell r="AI42">
            <v>88.38</v>
          </cell>
          <cell r="AJ42">
            <v>91.03</v>
          </cell>
          <cell r="AK42">
            <v>93.3</v>
          </cell>
          <cell r="AL42">
            <v>95.16</v>
          </cell>
          <cell r="AM42">
            <v>96.63</v>
          </cell>
          <cell r="AN42">
            <v>97.61</v>
          </cell>
          <cell r="AO42">
            <v>98.41</v>
          </cell>
          <cell r="AP42">
            <v>99.2</v>
          </cell>
          <cell r="AQ42">
            <v>100</v>
          </cell>
        </row>
        <row r="43">
          <cell r="B43">
            <v>0.49</v>
          </cell>
          <cell r="C43">
            <v>0.98</v>
          </cell>
          <cell r="D43">
            <v>1.46</v>
          </cell>
          <cell r="E43">
            <v>1.95</v>
          </cell>
          <cell r="F43">
            <v>2.44</v>
          </cell>
          <cell r="G43">
            <v>3.31</v>
          </cell>
          <cell r="H43">
            <v>4.5199999999999996</v>
          </cell>
          <cell r="I43">
            <v>5.85</v>
          </cell>
          <cell r="J43">
            <v>7.28</v>
          </cell>
          <cell r="K43">
            <v>8.83</v>
          </cell>
          <cell r="L43">
            <v>10.49</v>
          </cell>
          <cell r="M43">
            <v>12.28</v>
          </cell>
          <cell r="N43">
            <v>14.21</v>
          </cell>
          <cell r="O43">
            <v>16.29</v>
          </cell>
          <cell r="P43">
            <v>18.55</v>
          </cell>
          <cell r="Q43">
            <v>20.98</v>
          </cell>
          <cell r="R43">
            <v>23.61</v>
          </cell>
          <cell r="S43">
            <v>26.43</v>
          </cell>
          <cell r="T43">
            <v>29.46</v>
          </cell>
          <cell r="U43">
            <v>32.68</v>
          </cell>
          <cell r="V43">
            <v>36.1</v>
          </cell>
          <cell r="W43">
            <v>39.69</v>
          </cell>
          <cell r="X43">
            <v>43.46</v>
          </cell>
          <cell r="Y43">
            <v>47.36</v>
          </cell>
          <cell r="Z43">
            <v>51.37</v>
          </cell>
          <cell r="AA43">
            <v>55.46</v>
          </cell>
          <cell r="AB43">
            <v>59.6</v>
          </cell>
          <cell r="AC43">
            <v>63.74</v>
          </cell>
          <cell r="AD43">
            <v>67.83</v>
          </cell>
          <cell r="AE43">
            <v>71.84</v>
          </cell>
          <cell r="AF43">
            <v>75.709999999999994</v>
          </cell>
          <cell r="AG43">
            <v>79.39</v>
          </cell>
          <cell r="AH43">
            <v>82.85</v>
          </cell>
          <cell r="AI43">
            <v>86.03</v>
          </cell>
          <cell r="AJ43">
            <v>88.9</v>
          </cell>
          <cell r="AK43">
            <v>91.42</v>
          </cell>
          <cell r="AL43">
            <v>93.58</v>
          </cell>
          <cell r="AM43">
            <v>95.36</v>
          </cell>
          <cell r="AN43">
            <v>96.75</v>
          </cell>
          <cell r="AO43">
            <v>97.67</v>
          </cell>
          <cell r="AP43">
            <v>98.45</v>
          </cell>
          <cell r="AQ43">
            <v>99.22</v>
          </cell>
          <cell r="AR43">
            <v>100</v>
          </cell>
        </row>
        <row r="44">
          <cell r="B44">
            <v>0.48</v>
          </cell>
          <cell r="C44">
            <v>0.95</v>
          </cell>
          <cell r="D44">
            <v>1.43</v>
          </cell>
          <cell r="E44">
            <v>1.91</v>
          </cell>
          <cell r="F44">
            <v>2.38</v>
          </cell>
          <cell r="G44">
            <v>3.16</v>
          </cell>
          <cell r="H44">
            <v>4.32</v>
          </cell>
          <cell r="I44">
            <v>5.6</v>
          </cell>
          <cell r="J44">
            <v>6.98</v>
          </cell>
          <cell r="K44">
            <v>8.4700000000000006</v>
          </cell>
          <cell r="L44">
            <v>10.06</v>
          </cell>
          <cell r="M44">
            <v>11.78</v>
          </cell>
          <cell r="N44">
            <v>13.62</v>
          </cell>
          <cell r="O44">
            <v>15.61</v>
          </cell>
          <cell r="P44">
            <v>17.760000000000002</v>
          </cell>
          <cell r="Q44">
            <v>20.07</v>
          </cell>
          <cell r="R44">
            <v>22.57</v>
          </cell>
          <cell r="S44">
            <v>25.25</v>
          </cell>
          <cell r="T44">
            <v>28.12</v>
          </cell>
          <cell r="U44">
            <v>31.19</v>
          </cell>
          <cell r="V44">
            <v>34.44</v>
          </cell>
          <cell r="W44">
            <v>37.869999999999997</v>
          </cell>
          <cell r="X44">
            <v>41.47</v>
          </cell>
          <cell r="Y44">
            <v>45.21</v>
          </cell>
          <cell r="Z44">
            <v>49.08</v>
          </cell>
          <cell r="AA44">
            <v>53.04</v>
          </cell>
          <cell r="AB44">
            <v>57.06</v>
          </cell>
          <cell r="AC44">
            <v>61.11</v>
          </cell>
          <cell r="AD44">
            <v>65.14</v>
          </cell>
          <cell r="AE44">
            <v>69.12</v>
          </cell>
          <cell r="AF44">
            <v>73</v>
          </cell>
          <cell r="AG44">
            <v>76.73</v>
          </cell>
          <cell r="AH44">
            <v>80.28</v>
          </cell>
          <cell r="AI44">
            <v>83.6</v>
          </cell>
          <cell r="AJ44">
            <v>86.64</v>
          </cell>
          <cell r="AK44">
            <v>89.38</v>
          </cell>
          <cell r="AL44">
            <v>91.79</v>
          </cell>
          <cell r="AM44">
            <v>93.85</v>
          </cell>
          <cell r="AN44">
            <v>95.53</v>
          </cell>
          <cell r="AO44">
            <v>96.85</v>
          </cell>
          <cell r="AP44">
            <v>97.72</v>
          </cell>
          <cell r="AQ44">
            <v>98.43</v>
          </cell>
          <cell r="AR44">
            <v>99.24</v>
          </cell>
          <cell r="AS44">
            <v>100</v>
          </cell>
        </row>
        <row r="45">
          <cell r="B45">
            <v>0.47</v>
          </cell>
          <cell r="C45">
            <v>0.93</v>
          </cell>
          <cell r="D45">
            <v>1.4</v>
          </cell>
          <cell r="E45">
            <v>1.87</v>
          </cell>
          <cell r="F45">
            <v>2.33</v>
          </cell>
          <cell r="G45">
            <v>3.01</v>
          </cell>
          <cell r="H45">
            <v>4.13</v>
          </cell>
          <cell r="I45">
            <v>5.36</v>
          </cell>
          <cell r="J45">
            <v>6.69</v>
          </cell>
          <cell r="K45">
            <v>8.1300000000000008</v>
          </cell>
          <cell r="L45">
            <v>9.66</v>
          </cell>
          <cell r="M45">
            <v>11.31</v>
          </cell>
          <cell r="N45">
            <v>13.07</v>
          </cell>
          <cell r="O45">
            <v>14.98</v>
          </cell>
          <cell r="P45">
            <v>17.02</v>
          </cell>
          <cell r="Q45">
            <v>19.23</v>
          </cell>
          <cell r="R45">
            <v>21.6</v>
          </cell>
          <cell r="S45">
            <v>24.15</v>
          </cell>
          <cell r="T45">
            <v>26.39</v>
          </cell>
          <cell r="U45">
            <v>29.8</v>
          </cell>
          <cell r="V45">
            <v>32.9</v>
          </cell>
          <cell r="W45">
            <v>36.17</v>
          </cell>
          <cell r="X45">
            <v>39.61</v>
          </cell>
          <cell r="Y45">
            <v>43.2</v>
          </cell>
          <cell r="Z45">
            <v>46.92</v>
          </cell>
          <cell r="AA45">
            <v>50.74</v>
          </cell>
          <cell r="AB45">
            <v>54.64</v>
          </cell>
          <cell r="AC45">
            <v>58.59</v>
          </cell>
          <cell r="AD45">
            <v>62.55</v>
          </cell>
          <cell r="AE45">
            <v>66.48</v>
          </cell>
          <cell r="AF45">
            <v>70.34</v>
          </cell>
          <cell r="AG45">
            <v>74.09</v>
          </cell>
          <cell r="AH45">
            <v>77.7</v>
          </cell>
          <cell r="AI45">
            <v>81.11</v>
          </cell>
          <cell r="AJ45">
            <v>84.3</v>
          </cell>
          <cell r="AK45">
            <v>87.022000000000006</v>
          </cell>
          <cell r="AL45">
            <v>89.84</v>
          </cell>
          <cell r="AM45">
            <v>92.14</v>
          </cell>
          <cell r="AN45">
            <v>94.09</v>
          </cell>
          <cell r="AO45">
            <v>95.7</v>
          </cell>
          <cell r="AP45">
            <v>96.95</v>
          </cell>
          <cell r="AQ45">
            <v>97.77</v>
          </cell>
          <cell r="AR45">
            <v>98.51</v>
          </cell>
          <cell r="AS45">
            <v>99.26</v>
          </cell>
          <cell r="AT45">
            <v>100</v>
          </cell>
        </row>
        <row r="46">
          <cell r="B46">
            <v>0.46</v>
          </cell>
          <cell r="C46">
            <v>0.91</v>
          </cell>
          <cell r="D46">
            <v>1.37</v>
          </cell>
          <cell r="E46">
            <v>1.82</v>
          </cell>
          <cell r="F46">
            <v>2.2799999999999998</v>
          </cell>
          <cell r="G46">
            <v>2.87</v>
          </cell>
          <cell r="H46">
            <v>3.95</v>
          </cell>
          <cell r="I46">
            <v>5.14</v>
          </cell>
          <cell r="J46">
            <v>6.43</v>
          </cell>
          <cell r="K46">
            <v>7.81</v>
          </cell>
          <cell r="L46">
            <v>9.2799999999999994</v>
          </cell>
          <cell r="M46">
            <v>10.87</v>
          </cell>
          <cell r="N46">
            <v>12.56</v>
          </cell>
          <cell r="O46">
            <v>14.38</v>
          </cell>
          <cell r="P46">
            <v>16.34</v>
          </cell>
          <cell r="Q46">
            <v>18.440000000000001</v>
          </cell>
          <cell r="R46">
            <v>20.71</v>
          </cell>
          <cell r="S46">
            <v>23.14</v>
          </cell>
          <cell r="T46">
            <v>25.74</v>
          </cell>
          <cell r="U46">
            <v>28.51</v>
          </cell>
          <cell r="V46">
            <v>31.47</v>
          </cell>
          <cell r="W46">
            <v>34.590000000000003</v>
          </cell>
          <cell r="X46">
            <v>37.869999999999997</v>
          </cell>
          <cell r="Y46">
            <v>41.31</v>
          </cell>
          <cell r="Z46">
            <v>44.88</v>
          </cell>
          <cell r="AA46">
            <v>48.57</v>
          </cell>
          <cell r="AB46">
            <v>52.34</v>
          </cell>
          <cell r="AC46">
            <v>56.18</v>
          </cell>
          <cell r="AD46">
            <v>60.05</v>
          </cell>
          <cell r="AE46">
            <v>63.92</v>
          </cell>
          <cell r="AF46">
            <v>67.739999999999995</v>
          </cell>
          <cell r="AG46">
            <v>71.5</v>
          </cell>
          <cell r="AH46">
            <v>75.13</v>
          </cell>
          <cell r="AI46">
            <v>78.61</v>
          </cell>
          <cell r="AJ46">
            <v>81.900000000000006</v>
          </cell>
          <cell r="AK46">
            <v>84.6</v>
          </cell>
          <cell r="AL46">
            <v>87.75</v>
          </cell>
          <cell r="AM46">
            <v>90.26</v>
          </cell>
          <cell r="AN46">
            <v>92.46</v>
          </cell>
          <cell r="AO46">
            <v>94.32</v>
          </cell>
          <cell r="AP46">
            <v>95.85</v>
          </cell>
          <cell r="AQ46">
            <v>97.05</v>
          </cell>
          <cell r="AR46">
            <v>97.82</v>
          </cell>
          <cell r="AS46">
            <v>98.55</v>
          </cell>
          <cell r="AT46">
            <v>99.27</v>
          </cell>
          <cell r="AU46">
            <v>100</v>
          </cell>
        </row>
        <row r="47">
          <cell r="B47">
            <v>0.45</v>
          </cell>
          <cell r="C47">
            <v>0.89</v>
          </cell>
          <cell r="D47">
            <v>1.34</v>
          </cell>
          <cell r="E47">
            <v>1.79</v>
          </cell>
          <cell r="F47">
            <v>2.23</v>
          </cell>
          <cell r="G47">
            <v>2.74</v>
          </cell>
          <cell r="H47">
            <v>3.79</v>
          </cell>
          <cell r="I47">
            <v>4.93</v>
          </cell>
          <cell r="J47">
            <v>6.17</v>
          </cell>
          <cell r="K47">
            <v>7.5</v>
          </cell>
          <cell r="L47">
            <v>8.93</v>
          </cell>
          <cell r="M47">
            <v>10.45</v>
          </cell>
          <cell r="N47">
            <v>12.18</v>
          </cell>
          <cell r="O47">
            <v>13.83</v>
          </cell>
          <cell r="P47">
            <v>15.7</v>
          </cell>
          <cell r="Q47">
            <v>17.71</v>
          </cell>
          <cell r="R47">
            <v>19.87</v>
          </cell>
          <cell r="S47">
            <v>22.18</v>
          </cell>
          <cell r="T47">
            <v>24.66</v>
          </cell>
          <cell r="U47">
            <v>27.31</v>
          </cell>
          <cell r="V47">
            <v>30.12</v>
          </cell>
          <cell r="W47">
            <v>33.11</v>
          </cell>
          <cell r="X47">
            <v>36.25</v>
          </cell>
          <cell r="Y47">
            <v>39.54</v>
          </cell>
          <cell r="Z47">
            <v>42.97</v>
          </cell>
          <cell r="AA47">
            <v>46.52</v>
          </cell>
          <cell r="AB47">
            <v>50.17</v>
          </cell>
          <cell r="AC47">
            <v>53.896000000000001</v>
          </cell>
          <cell r="AD47">
            <v>57.66</v>
          </cell>
          <cell r="AE47">
            <v>61.45</v>
          </cell>
          <cell r="AF47">
            <v>65.23</v>
          </cell>
          <cell r="AG47">
            <v>68.95</v>
          </cell>
          <cell r="AH47">
            <v>72.59</v>
          </cell>
          <cell r="AI47">
            <v>76.11</v>
          </cell>
          <cell r="AJ47">
            <v>79.47</v>
          </cell>
          <cell r="AK47">
            <v>82.64</v>
          </cell>
          <cell r="AL47">
            <v>85.57</v>
          </cell>
          <cell r="AM47">
            <v>88.26</v>
          </cell>
          <cell r="AN47">
            <v>90.66</v>
          </cell>
          <cell r="AO47">
            <v>92.75</v>
          </cell>
          <cell r="AP47">
            <v>94.54</v>
          </cell>
          <cell r="AQ47">
            <v>95.99</v>
          </cell>
          <cell r="AR47">
            <v>97.13</v>
          </cell>
          <cell r="AS47">
            <v>97.87</v>
          </cell>
          <cell r="AT47">
            <v>98.58</v>
          </cell>
          <cell r="AU47">
            <v>99.29</v>
          </cell>
          <cell r="AV47">
            <v>100</v>
          </cell>
        </row>
        <row r="48">
          <cell r="B48">
            <v>0.44</v>
          </cell>
          <cell r="C48">
            <v>0.87</v>
          </cell>
          <cell r="D48">
            <v>1.31</v>
          </cell>
          <cell r="E48">
            <v>1.75</v>
          </cell>
          <cell r="F48">
            <v>2.19</v>
          </cell>
          <cell r="G48">
            <v>2.62</v>
          </cell>
          <cell r="H48">
            <v>3.63</v>
          </cell>
          <cell r="I48">
            <v>4.7300000000000004</v>
          </cell>
          <cell r="J48">
            <v>5.93</v>
          </cell>
          <cell r="K48">
            <v>7.22</v>
          </cell>
          <cell r="L48">
            <v>8.59</v>
          </cell>
          <cell r="M48">
            <v>10.06</v>
          </cell>
          <cell r="N48">
            <v>11.63</v>
          </cell>
          <cell r="O48">
            <v>13.3</v>
          </cell>
          <cell r="P48">
            <v>15.1</v>
          </cell>
          <cell r="Q48">
            <v>17.02</v>
          </cell>
          <cell r="R48">
            <v>19.079999999999998</v>
          </cell>
          <cell r="S48">
            <v>21.3</v>
          </cell>
          <cell r="T48">
            <v>23.66</v>
          </cell>
          <cell r="U48">
            <v>26.19</v>
          </cell>
          <cell r="V48">
            <v>28.87</v>
          </cell>
          <cell r="W48">
            <v>31.72</v>
          </cell>
          <cell r="X48">
            <v>34.72</v>
          </cell>
          <cell r="Y48">
            <v>37.869999999999997</v>
          </cell>
          <cell r="Z48">
            <v>41.16</v>
          </cell>
          <cell r="AA48">
            <v>44.58</v>
          </cell>
          <cell r="AB48">
            <v>48.1</v>
          </cell>
          <cell r="AC48">
            <v>51.71</v>
          </cell>
          <cell r="AD48">
            <v>55.38</v>
          </cell>
          <cell r="AE48">
            <v>59.08</v>
          </cell>
          <cell r="AF48">
            <v>62.79</v>
          </cell>
          <cell r="AG48">
            <v>66.48</v>
          </cell>
          <cell r="AH48">
            <v>70.099999999999994</v>
          </cell>
          <cell r="AI48">
            <v>73.63</v>
          </cell>
          <cell r="AJ48">
            <v>77.040000000000006</v>
          </cell>
          <cell r="AK48">
            <v>80.28</v>
          </cell>
          <cell r="AL48">
            <v>83.33</v>
          </cell>
          <cell r="AM48">
            <v>86.16</v>
          </cell>
          <cell r="AN48">
            <v>88.73</v>
          </cell>
          <cell r="AO48">
            <v>91.03</v>
          </cell>
          <cell r="AP48">
            <v>93.03</v>
          </cell>
          <cell r="AQ48">
            <v>94.74</v>
          </cell>
          <cell r="AR48">
            <v>96.13</v>
          </cell>
          <cell r="AS48">
            <v>97.21</v>
          </cell>
          <cell r="AT48">
            <v>97.91</v>
          </cell>
          <cell r="AU48">
            <v>98.61</v>
          </cell>
          <cell r="AV48">
            <v>99.3</v>
          </cell>
          <cell r="AW48">
            <v>100</v>
          </cell>
        </row>
        <row r="53">
          <cell r="B53">
            <v>0.1</v>
          </cell>
          <cell r="C53">
            <v>0.2</v>
          </cell>
          <cell r="D53">
            <v>0.3</v>
          </cell>
          <cell r="E53">
            <v>0.4</v>
          </cell>
          <cell r="F53">
            <v>0.5</v>
          </cell>
          <cell r="G53">
            <v>0.6</v>
          </cell>
          <cell r="H53">
            <v>0.7</v>
          </cell>
          <cell r="I53">
            <v>0.8</v>
          </cell>
          <cell r="J53">
            <v>1</v>
          </cell>
          <cell r="K53">
            <v>1.2</v>
          </cell>
          <cell r="L53">
            <v>1.4</v>
          </cell>
          <cell r="M53">
            <v>1.7</v>
          </cell>
          <cell r="N53">
            <v>2.1</v>
          </cell>
          <cell r="O53">
            <v>2.6</v>
          </cell>
          <cell r="P53">
            <v>3.6</v>
          </cell>
          <cell r="Q53">
            <v>4.8</v>
          </cell>
          <cell r="R53">
            <v>6.4</v>
          </cell>
          <cell r="S53">
            <v>8.1999999999999993</v>
          </cell>
          <cell r="T53">
            <v>10.199999999999999</v>
          </cell>
          <cell r="U53">
            <v>12.4</v>
          </cell>
          <cell r="V53">
            <v>14.8</v>
          </cell>
          <cell r="W53">
            <v>17.399999999999999</v>
          </cell>
          <cell r="X53">
            <v>20.2</v>
          </cell>
          <cell r="Y53">
            <v>23.2</v>
          </cell>
          <cell r="Z53">
            <v>26.4</v>
          </cell>
          <cell r="AA53">
            <v>30.2</v>
          </cell>
          <cell r="AB53">
            <v>34.200000000000003</v>
          </cell>
          <cell r="AC53">
            <v>38.4</v>
          </cell>
          <cell r="AD53">
            <v>42.9</v>
          </cell>
          <cell r="AE53">
            <v>47.7</v>
          </cell>
          <cell r="AF53">
            <v>52.7</v>
          </cell>
          <cell r="AG53">
            <v>57.7</v>
          </cell>
          <cell r="AH53">
            <v>62.7</v>
          </cell>
          <cell r="AI53">
            <v>67.900000000000006</v>
          </cell>
          <cell r="AJ53">
            <v>72.5</v>
          </cell>
          <cell r="AK53">
            <v>76.5</v>
          </cell>
          <cell r="AL53">
            <v>79.7</v>
          </cell>
          <cell r="AM53">
            <v>82.9</v>
          </cell>
          <cell r="AN53">
            <v>85.7</v>
          </cell>
          <cell r="AO53">
            <v>87.9</v>
          </cell>
          <cell r="AP53">
            <v>90.1</v>
          </cell>
          <cell r="AQ53">
            <v>91.9</v>
          </cell>
          <cell r="AR53">
            <v>93.7</v>
          </cell>
          <cell r="AS53">
            <v>94.7</v>
          </cell>
          <cell r="AT53">
            <v>95.7</v>
          </cell>
          <cell r="AU53">
            <v>96.7</v>
          </cell>
          <cell r="AV53">
            <v>97.6</v>
          </cell>
          <cell r="AW53">
            <v>98.4</v>
          </cell>
          <cell r="AX53">
            <v>99.1</v>
          </cell>
          <cell r="AY53">
            <v>99.6</v>
          </cell>
          <cell r="AZ53">
            <v>99.8</v>
          </cell>
          <cell r="BA53">
            <v>99.9</v>
          </cell>
          <cell r="BB53">
            <v>100</v>
          </cell>
        </row>
      </sheetData>
      <sheetData sheetId="4"/>
    </sheetDataSet>
  </externalBook>
</externalLink>
</file>

<file path=xl/externalLinks/externalLink42.xml><?xml version="1.0" encoding="utf-8"?>
<externalLink xmlns:r="http://schemas.openxmlformats.org/officeDocument/2006/relationships" xmlns="http://schemas.openxmlformats.org/spreadsheetml/2006/main">
  <externalBook r:id="rId1">
    <sheetNames>
      <sheetName val="OP079907"/>
      <sheetName val="Acom"/>
      <sheetName val="Foto 3x4"/>
      <sheetName val="Resumo"/>
      <sheetName val="Est R$"/>
      <sheetName val="Lançamento"/>
      <sheetName val="Fluxo Sc"/>
      <sheetName val="Resumo Sc"/>
      <sheetName val="Fluxo Gafisa"/>
      <sheetName val="Fluxo_Real_(UFG)"/>
      <sheetName val="Fluxo_Nominal_(Reais)"/>
      <sheetName val="Fluxo_Real_(R$)"/>
      <sheetName val="Fiscal"/>
      <sheetName val="Societario"/>
      <sheetName val="Societario Anual"/>
      <sheetName val="Impostos"/>
      <sheetName val="Giro"/>
      <sheetName val="EVAGraf"/>
      <sheetName val="Mód.1"/>
      <sheetName val="AEN - Auxili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3.xml><?xml version="1.0" encoding="utf-8"?>
<externalLink xmlns:r="http://schemas.openxmlformats.org/officeDocument/2006/relationships" xmlns="http://schemas.openxmlformats.org/spreadsheetml/2006/main">
  <externalBook r:id="rId1">
    <sheetNames>
      <sheetName val="CAPA"/>
      <sheetName val="INDICE"/>
      <sheetName val="Comentários"/>
      <sheetName val="GESEN MINA -CR"/>
      <sheetName val="GESEN FERROVIA CR"/>
      <sheetName val="GESEN PORTO CR"/>
      <sheetName val="N22"/>
      <sheetName val="ParticNat"/>
      <sheetName val="CusteioTotal(manual)"/>
      <sheetName val="H EXTRAS"/>
      <sheetName val="Princ.Materiais"/>
      <sheetName val="Viagens"/>
      <sheetName val="Efetivo"/>
      <sheetName val="ParticPessoal"/>
      <sheetName val="ParticPessoal CT"/>
      <sheetName val="GESENAcid "/>
      <sheetName val="EAIGESEN"/>
      <sheetName val="GESENAcidCont"/>
      <sheetName val="Inv99 GESEN"/>
      <sheetName val="7N2311"/>
      <sheetName val="7N2313"/>
      <sheetName val="7N2641"/>
      <sheetName val="7N2642"/>
      <sheetName val="7N2643"/>
      <sheetName val="7N2644"/>
      <sheetName val="Bdados"/>
      <sheetName val="Materiais"/>
      <sheetName val="CusteioTotal"/>
      <sheetName val="GESEN MINA-CC"/>
      <sheetName val="GESEN FERROVIA-CC"/>
      <sheetName val="GESEN PORTO-CC"/>
      <sheetName val="AMV a Favor SUP"/>
      <sheetName val="Dados"/>
      <sheetName val="CPT"/>
      <sheetName val="PLANO DE AÇÃO"/>
      <sheetName val="Valores Medição"/>
      <sheetName val="Controle Horas"/>
      <sheetName val="Listas"/>
      <sheetName val="#REF"/>
      <sheetName val="Principal"/>
      <sheetName val="ORTONA - PORTO VASTO"/>
      <sheetName val="Farol de Metas"/>
      <sheetName val="estgg"/>
      <sheetName val="Tabela1"/>
      <sheetName val="TSP Est. El Hatillo"/>
      <sheetName val="KPI"/>
      <sheetName val="PdcGesen9"/>
      <sheetName val="Manutenção Uberaba - FCA"/>
      <sheetName val="GESEN_MINA_-CR2"/>
      <sheetName val="GESEN_FERROVIA_CR2"/>
      <sheetName val="GESEN_PORTO_CR2"/>
      <sheetName val="H_EXTRAS2"/>
      <sheetName val="Princ_Materiais2"/>
      <sheetName val="ParticPessoal_CT2"/>
      <sheetName val="GESENAcid_2"/>
      <sheetName val="Inv99_GESEN2"/>
      <sheetName val="GESEN_MINA-CC2"/>
      <sheetName val="GESEN_FERROVIA-CC2"/>
      <sheetName val="GESEN_PORTO-CC2"/>
      <sheetName val="AMV_a_Favor_SUP2"/>
      <sheetName val="TSP_Est__El_Hatillo2"/>
      <sheetName val="GESEN_MINA_-CR"/>
      <sheetName val="GESEN_FERROVIA_CR"/>
      <sheetName val="GESEN_PORTO_CR"/>
      <sheetName val="H_EXTRAS"/>
      <sheetName val="Princ_Materiais"/>
      <sheetName val="ParticPessoal_CT"/>
      <sheetName val="GESENAcid_"/>
      <sheetName val="Inv99_GESEN"/>
      <sheetName val="GESEN_MINA-CC"/>
      <sheetName val="GESEN_FERROVIA-CC"/>
      <sheetName val="GESEN_PORTO-CC"/>
      <sheetName val="AMV_a_Favor_SUP"/>
      <sheetName val="TSP_Est__El_Hatillo"/>
      <sheetName val="GESEN_MINA_-CR1"/>
      <sheetName val="GESEN_FERROVIA_CR1"/>
      <sheetName val="GESEN_PORTO_CR1"/>
      <sheetName val="H_EXTRAS1"/>
      <sheetName val="Princ_Materiais1"/>
      <sheetName val="ParticPessoal_CT1"/>
      <sheetName val="GESENAcid_1"/>
      <sheetName val="Inv99_GESEN1"/>
      <sheetName val="GESEN_MINA-CC1"/>
      <sheetName val="GESEN_FERROVIA-CC1"/>
      <sheetName val="GESEN_PORTO-CC1"/>
      <sheetName val="AMV_a_Favor_SUP1"/>
      <sheetName val="TSP_Est__El_Hatillo1"/>
      <sheetName val="Sispec"/>
      <sheetName val="Decretos_PIS-COFINS"/>
      <sheetName val="Premissas"/>
      <sheetName val="pitch"/>
      <sheetName val="invest."/>
      <sheetName val="Previsão de Vagões"/>
      <sheetName val="Espera"/>
      <sheetName val="Saldos"/>
      <sheetName val="Gráficos"/>
      <sheetName val="Armazéns"/>
      <sheetName val="Resumo"/>
      <sheetName val="2007"/>
      <sheetName val="GDP"/>
      <sheetName val="Solicitação Gestão"/>
      <sheetName val="Inputs_Unidades_Geradoras"/>
      <sheetName val="PERF"/>
      <sheetName val="ResMina"/>
      <sheetName val="Resumo do Efetivo (2)"/>
      <sheetName val="COMPPROD"/>
      <sheetName val="Validacao"/>
      <sheetName val="Comparativo - Acumulado"/>
      <sheetName val="TE Negativo Setembro"/>
      <sheetName val="Plan1"/>
      <sheetName val="GESEN FERROVIA CR_x0000__x0000__x0000_"/>
      <sheetName val="Acionamento"/>
      <sheetName val="bdados 2005"/>
      <sheetName val="Cronograma"/>
      <sheetName val="Aderência D707"/>
      <sheetName val="Sheet2"/>
      <sheetName val="Lista suspensa"/>
      <sheetName val="EAP MRN SIMPLIFICADA"/>
      <sheetName val="PARÂMETR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8">
          <cell r="O8">
            <v>0</v>
          </cell>
        </row>
        <row r="11">
          <cell r="O11">
            <v>0</v>
          </cell>
        </row>
        <row r="12">
          <cell r="O12">
            <v>18</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44.xml><?xml version="1.0" encoding="utf-8"?>
<externalLink xmlns:r="http://schemas.openxmlformats.org/officeDocument/2006/relationships" xmlns="http://schemas.openxmlformats.org/spreadsheetml/2006/main">
  <externalBook r:id="rId1">
    <sheetNames>
      <sheetName val="TABELA"/>
      <sheetName val="TRAJESTÁGIOSENAI"/>
      <sheetName val="EST99TOTAL"/>
      <sheetName val="ESTFRQ99"/>
      <sheetName val="estgg"/>
      <sheetName val="GCorpo"/>
      <sheetName val="PARTE"/>
      <sheetName val="DIA"/>
      <sheetName val="IDADE"/>
      <sheetName val="TIPO"/>
      <sheetName val="LESÕES"/>
      <sheetName val="GRAVIDADE"/>
      <sheetName val="TEMPO"/>
      <sheetName val="ATIVIDADE"/>
      <sheetName val="HORAS T"/>
      <sheetName val="DEPTO"/>
      <sheetName val="JORNADA"/>
      <sheetName val="GERÊNCIA"/>
      <sheetName val="DIA SEMANA"/>
      <sheetName val="HORA"/>
      <sheetName val="MÊS"/>
      <sheetName val="GER.GERAL"/>
      <sheetName val="GER.ÁREA"/>
      <sheetName val="."/>
      <sheetName val="EAIGESEN"/>
      <sheetName val="PLANO DE AÇÃO"/>
      <sheetName val="LCGRAPH"/>
      <sheetName val="Plan1"/>
      <sheetName val="Gráfico Esteril"/>
      <sheetName val="Acionamento"/>
      <sheetName val="FRQDFN99"/>
      <sheetName val="HORAS_T2"/>
      <sheetName val="DIA_SEMANA2"/>
      <sheetName val="GER_GERAL2"/>
      <sheetName val="GER_ÁREA2"/>
      <sheetName val="_2"/>
      <sheetName val="Gráfico_Esteril2"/>
      <sheetName val="HORAS_T"/>
      <sheetName val="DIA_SEMANA"/>
      <sheetName val="GER_GERAL"/>
      <sheetName val="GER_ÁREA"/>
      <sheetName val="_"/>
      <sheetName val="Gráfico_Esteril"/>
      <sheetName val="HORAS_T1"/>
      <sheetName val="DIA_SEMANA1"/>
      <sheetName val="GER_GERAL1"/>
      <sheetName val="GER_ÁREA1"/>
      <sheetName val="_1"/>
      <sheetName val="Gráfico_Esteril1"/>
      <sheetName val="ResMina"/>
      <sheetName val="DETALHADO"/>
      <sheetName val="EXEC"/>
      <sheetName val="Dados"/>
      <sheetName val="Base "/>
      <sheetName val="DBM Mensal"/>
      <sheetName val="TSA"/>
      <sheetName val="BS-BR"/>
      <sheetName val="BS-R$-US"/>
      <sheetName val="P&amp;L Def BRGAAP"/>
      <sheetName val="P&amp;L BR GAAP"/>
      <sheetName val="Cash Flow BRGAAP"/>
      <sheetName val="Cash Flow USGAAP"/>
      <sheetName val="Turmas"/>
      <sheetName val="Anexo II - Calculado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45.xml><?xml version="1.0" encoding="utf-8"?>
<externalLink xmlns:r="http://schemas.openxmlformats.org/officeDocument/2006/relationships" xmlns="http://schemas.openxmlformats.org/spreadsheetml/2006/main">
  <externalBook r:id="rId1">
    <sheetNames>
      <sheetName val="수입"/>
      <sheetName val="inter"/>
      <sheetName val="crude.SLAB RE-bar"/>
      <sheetName val="CRUDE RE-bar"/>
      <sheetName val="수정양식"/>
      <sheetName val="97 사업추정(WEKI)"/>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6.xml><?xml version="1.0" encoding="utf-8"?>
<externalLink xmlns:r="http://schemas.openxmlformats.org/officeDocument/2006/relationships" xmlns="http://schemas.openxmlformats.org/spreadsheetml/2006/main">
  <externalBook r:id="rId1">
    <sheetNames>
      <sheetName val="수입"/>
      <sheetName val="공정계획(내부계획25%,내부w.f)"/>
      <sheetName val="Sheet1"/>
    </sheetNames>
    <sheetDataSet>
      <sheetData sheetId="0" refreshError="1"/>
      <sheetData sheetId="1" refreshError="1"/>
      <sheetData sheetId="2" refreshError="1"/>
    </sheetDataSet>
  </externalBook>
</externalLink>
</file>

<file path=xl/externalLinks/externalLink47.xml><?xml version="1.0" encoding="utf-8"?>
<externalLink xmlns:r="http://schemas.openxmlformats.org/officeDocument/2006/relationships" xmlns="http://schemas.openxmlformats.org/spreadsheetml/2006/main">
  <externalBook r:id="rId1">
    <sheetNames>
      <sheetName val="consider"/>
      <sheetName val="Indice do Orçamento"/>
      <sheetName val="dados"/>
      <sheetName val="A.2- RESUMO"/>
      <sheetName val="1-MOD"/>
      <sheetName val="13-MAT-FERR"/>
      <sheetName val="14-MAT.SEG "/>
      <sheetName val="15-DIVERSOS"/>
      <sheetName val="16-EQUIP."/>
      <sheetName val="16-Custo"/>
      <sheetName val="17-MOI"/>
      <sheetName val="18-CANTEIRO"/>
      <sheetName val="19-TRANSP.PESSOAL"/>
      <sheetName val="20-MOB-DESMOB "/>
      <sheetName val="21-REFEICAO"/>
      <sheetName val="22-VARIOS"/>
      <sheetName val="23-TERCEIROS"/>
      <sheetName val="anexo 1 cro"/>
      <sheetName val="anexo 2 hhd"/>
      <sheetName val="anexo 3 mod"/>
      <sheetName val="anexo 4 moi"/>
      <sheetName val="anexo 5 mod"/>
      <sheetName val="anexo 5 moi"/>
      <sheetName val="anexo 7 eq"/>
      <sheetName val="anexo 6 org"/>
      <sheetName val="anexo 7.1"/>
      <sheetName val="anexo 10 Matriz Resp"/>
      <sheetName val="A- coef definido Serviços"/>
      <sheetName val="A1-coef definido  Terceiros"/>
      <sheetName val="A1-coef defin. Resumo(Ser+Terc)"/>
      <sheetName val="A1-venda definida"/>
      <sheetName val="A.3 - CASH_FLOW"/>
      <sheetName val="A.3 GRAF-CASH-FLOW"/>
      <sheetName val="CURVA-S"/>
      <sheetName val="GRÁF-RESUMO"/>
      <sheetName val="DADOS (2)"/>
      <sheetName val="BDI"/>
      <sheetName val="BDI1"/>
      <sheetName val="BDI2"/>
      <sheetName val="A_2_ RESUMO"/>
      <sheetName val="16_EQUIP_"/>
      <sheetName val="17_MO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sheetData sheetId="34"/>
      <sheetData sheetId="35"/>
      <sheetData sheetId="36"/>
      <sheetData sheetId="37"/>
      <sheetData sheetId="38"/>
      <sheetData sheetId="39"/>
      <sheetData sheetId="40"/>
      <sheetData sheetId="41"/>
    </sheetDataSet>
  </externalBook>
</externalLink>
</file>

<file path=xl/externalLinks/externalLink48.xml><?xml version="1.0" encoding="utf-8"?>
<externalLink xmlns:r="http://schemas.openxmlformats.org/officeDocument/2006/relationships" xmlns="http://schemas.openxmlformats.org/spreadsheetml/2006/main">
  <externalBook r:id="rId1">
    <sheetNames>
      <sheetName val="Natural2"/>
    </sheetNames>
    <definedNames>
      <definedName name="[Mod PlotDaily].PlotDailyData"/>
    </definedNames>
    <sheetDataSet>
      <sheetData sheetId="0" refreshError="1"/>
    </sheetDataSet>
  </externalBook>
</externalLink>
</file>

<file path=xl/externalLinks/externalLink49.xml><?xml version="1.0" encoding="utf-8"?>
<externalLink xmlns:r="http://schemas.openxmlformats.org/officeDocument/2006/relationships" xmlns="http://schemas.openxmlformats.org/spreadsheetml/2006/main">
  <externalBook r:id="rId1">
    <sheetNames>
      <sheetName val="CAPA"/>
      <sheetName val="INDICE"/>
      <sheetName val="Comentários"/>
      <sheetName val="GESEN MINA -CR"/>
      <sheetName val="GESEN FERROVIA CR"/>
      <sheetName val="GESEN PORTO CR"/>
      <sheetName val="N22"/>
      <sheetName val="ParticNat"/>
      <sheetName val="CusteioTotal(manual)"/>
      <sheetName val="H EXTRAS"/>
      <sheetName val="Princ.Materiais"/>
      <sheetName val="Viagens"/>
      <sheetName val="Efetivo"/>
      <sheetName val="ParticPessoal"/>
      <sheetName val="ParticPessoal CT"/>
      <sheetName val="GESENAcid "/>
      <sheetName val="EAIGESEN"/>
      <sheetName val="GESENAcidCont"/>
      <sheetName val="Inv99 GESEN"/>
      <sheetName val="7N2311"/>
      <sheetName val="7N2313"/>
      <sheetName val="7N2641"/>
      <sheetName val="7N2642"/>
      <sheetName val="7N2643"/>
      <sheetName val="7N2644"/>
      <sheetName val="Bdados"/>
      <sheetName val="Materiais"/>
      <sheetName val="CusteioTotal"/>
      <sheetName val="GESEN MINA-CC"/>
      <sheetName val="GESEN FERROVIA-CC"/>
      <sheetName val="GESEN PORTO-CC"/>
      <sheetName val="AMV a Favor SUP"/>
      <sheetName val="CPT"/>
      <sheetName val="estgg"/>
      <sheetName val="Tabela1"/>
      <sheetName val="Principal"/>
      <sheetName val="TSP Est. El Hatillo"/>
      <sheetName val="KPI"/>
      <sheetName val="#REF"/>
      <sheetName val="PdcGesen9"/>
      <sheetName val="Manutenção Uberaba - FCA"/>
      <sheetName val="GESEN_MINA_-CR2"/>
      <sheetName val="GESEN_FERROVIA_CR2"/>
      <sheetName val="GESEN_PORTO_CR2"/>
      <sheetName val="H_EXTRAS2"/>
      <sheetName val="Princ_Materiais2"/>
      <sheetName val="ParticPessoal_CT2"/>
      <sheetName val="GESENAcid_2"/>
      <sheetName val="Inv99_GESEN2"/>
      <sheetName val="GESEN_MINA-CC2"/>
      <sheetName val="GESEN_FERROVIA-CC2"/>
      <sheetName val="GESEN_PORTO-CC2"/>
      <sheetName val="AMV_a_Favor_SUP2"/>
      <sheetName val="TSP_Est__El_Hatillo2"/>
      <sheetName val="GESEN_MINA_-CR"/>
      <sheetName val="GESEN_FERROVIA_CR"/>
      <sheetName val="GESEN_PORTO_CR"/>
      <sheetName val="H_EXTRAS"/>
      <sheetName val="Princ_Materiais"/>
      <sheetName val="ParticPessoal_CT"/>
      <sheetName val="GESENAcid_"/>
      <sheetName val="Inv99_GESEN"/>
      <sheetName val="GESEN_MINA-CC"/>
      <sheetName val="GESEN_FERROVIA-CC"/>
      <sheetName val="GESEN_PORTO-CC"/>
      <sheetName val="AMV_a_Favor_SUP"/>
      <sheetName val="TSP_Est__El_Hatillo"/>
      <sheetName val="GESEN_MINA_-CR1"/>
      <sheetName val="GESEN_FERROVIA_CR1"/>
      <sheetName val="GESEN_PORTO_CR1"/>
      <sheetName val="H_EXTRAS1"/>
      <sheetName val="Princ_Materiais1"/>
      <sheetName val="ParticPessoal_CT1"/>
      <sheetName val="GESENAcid_1"/>
      <sheetName val="Inv99_GESEN1"/>
      <sheetName val="GESEN_MINA-CC1"/>
      <sheetName val="GESEN_FERROVIA-CC1"/>
      <sheetName val="GESEN_PORTO-CC1"/>
      <sheetName val="AMV_a_Favor_SUP1"/>
      <sheetName val="TSP_Est__El_Hatillo1"/>
      <sheetName val="Sispec"/>
      <sheetName val="Decretos_PIS-COFINS"/>
      <sheetName val="Premissas"/>
      <sheetName val="invest."/>
      <sheetName val="pitch"/>
      <sheetName val="Previsão de Vagões"/>
      <sheetName val="Espera"/>
      <sheetName val="Saldos"/>
      <sheetName val="Gráficos"/>
      <sheetName val="Armazéns"/>
      <sheetName val="Resumo"/>
      <sheetName val="2007"/>
      <sheetName val="GDP"/>
      <sheetName val="Solicitação Gestão"/>
      <sheetName val="Inputs_Unidades_Geradoras"/>
      <sheetName val="Dados"/>
      <sheetName val="PLANO DE AÇÃO"/>
      <sheetName val="ORTONA - PORTO VASTO"/>
      <sheetName val="GESEN FERROVIA CR_x0000__x0000__x0000_"/>
      <sheetName val="Acionamento"/>
      <sheetName val="Validacao"/>
      <sheetName val="Comparativo - Acumulado"/>
      <sheetName val="TE Negativo Setembro"/>
      <sheetName val="bdados 2005"/>
      <sheetName val="Sheet2"/>
      <sheetName val="Plan1"/>
      <sheetName val="Farol de Metas"/>
      <sheetName val="Aderência D707"/>
      <sheetName val="Ref Numbers"/>
      <sheetName val="Summary"/>
      <sheetName val="Cronograma"/>
      <sheetName val="Estatística"/>
      <sheetName val="Inputs"/>
      <sheetName val="Debt"/>
      <sheetName val="Control"/>
      <sheetName val="inspect"/>
      <sheetName val="Conhecendo a composição M1"/>
      <sheetName val="Aux"/>
      <sheetName val="PERF"/>
      <sheetName val="ResMina"/>
      <sheetName val="Cod_perdas"/>
      <sheetName val="Assum"/>
      <sheetName val="Plan2"/>
      <sheetName val="COMPPROD"/>
      <sheetName val="Resumo do Efetivo (2)"/>
      <sheetName val="Lista"/>
      <sheetName val="Consolidada"/>
      <sheetName val="Defense Comps"/>
      <sheetName val="Validação"/>
      <sheetName val="p"/>
      <sheetName val="p (2)"/>
    </sheetNames>
    <sheetDataSet>
      <sheetData sheetId="0">
        <row r="8">
          <cell r="O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Set>
  </externalBook>
</externalLink>
</file>

<file path=xl/externalLinks/externalLink50.xml><?xml version="1.0" encoding="utf-8"?>
<externalLink xmlns:r="http://schemas.openxmlformats.org/officeDocument/2006/relationships" xmlns="http://schemas.openxmlformats.org/spreadsheetml/2006/main">
  <externalBook r:id="rId1">
    <sheetNames>
      <sheetName val="Capa"/>
      <sheetName val="Indice"/>
      <sheetName val="SGMR"/>
      <sheetName val="SGMA"/>
      <sheetName val="LTQ"/>
    </sheetNames>
    <sheetDataSet>
      <sheetData sheetId="0" refreshError="1"/>
      <sheetData sheetId="1" refreshError="1"/>
      <sheetData sheetId="2" refreshError="1"/>
      <sheetData sheetId="3" refreshError="1"/>
      <sheetData sheetId="4" refreshError="1"/>
    </sheetDataSet>
  </externalBook>
</externalLink>
</file>

<file path=xl/externalLinks/externalLink51.xml><?xml version="1.0" encoding="utf-8"?>
<externalLink xmlns:r="http://schemas.openxmlformats.org/officeDocument/2006/relationships" xmlns="http://schemas.openxmlformats.org/spreadsheetml/2006/main">
  <externalBook r:id="rId1">
    <sheetNames>
      <sheetName val="집계표(OPTION)"/>
      <sheetName val="OPTION 2"/>
      <sheetName val="OPTION 3"/>
      <sheetName val="Sheet2"/>
      <sheetName val="Sheet3"/>
      <sheetName val="산근"/>
      <sheetName val="#REF"/>
      <sheetName val="000000"/>
      <sheetName val="XXXXXX"/>
      <sheetName val="KUWATI(Total) "/>
      <sheetName val="GC-01"/>
      <sheetName val="GC-02"/>
      <sheetName val="GC-03"/>
      <sheetName val="GC-04"/>
      <sheetName val="GC-07"/>
      <sheetName val="GC-08"/>
      <sheetName val="GC-09"/>
      <sheetName val="GC-10"/>
      <sheetName val="GC-19"/>
      <sheetName val="GC-21"/>
      <sheetName val="GC-22"/>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예산"/>
      <sheetName val="KP1590_E"/>
      <sheetName val="VC2 10.99"/>
      <sheetName val="Sheet1"/>
      <sheetName val="영업2"/>
      <sheetName val="1월"/>
      <sheetName val="영업3"/>
      <sheetName val="공문"/>
      <sheetName val="BQMPALOC"/>
      <sheetName val="inter"/>
      <sheetName val="연돌일위집계"/>
      <sheetName val="BQ_Utl_Off"/>
      <sheetName val="금액내역서"/>
      <sheetName val="ERECIN"/>
      <sheetName val="INPUT DATA"/>
      <sheetName val="갑지"/>
      <sheetName val="집계표 (25,26ဩ"/>
      <sheetName val="BD集計用"/>
      <sheetName val="»ê±Ù"/>
      <sheetName val="12CGOU"/>
      <sheetName val="경영혁신본부"/>
      <sheetName val="??"/>
      <sheetName val="Final(1)summary"/>
      <sheetName val="___"/>
      <sheetName val="95삼성급(본사)"/>
      <sheetName val="입출재고현황 (2)"/>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뜃맟뭁돽띿맟?-BLDG"/>
      <sheetName val="DESCRIPTION"/>
      <sheetName val="수입"/>
      <sheetName val="Form 0"/>
      <sheetName val="COVER"/>
      <sheetName val="Form D-1"/>
      <sheetName val="Form B-1"/>
      <sheetName val="Form F-1"/>
      <sheetName val="Assist(B-1)"/>
      <sheetName val="Form A"/>
      <sheetName val="세금자료"/>
      <sheetName val="SANDAN"/>
      <sheetName val="General Data"/>
      <sheetName val="__"/>
      <sheetName val="LABOR &amp; 자재"/>
      <sheetName val="제작도"/>
      <sheetName val="CB"/>
      <sheetName val="DHEQSUPT"/>
      <sheetName val="SALA-002"/>
      <sheetName val="DRUM"/>
      <sheetName val="eq_data"/>
      <sheetName val="TTL"/>
      <sheetName val="간접비 총괄"/>
      <sheetName val="ESCON"/>
      <sheetName val="뜃맟뭁돽띿맟_-BLDG"/>
      <sheetName val="M-EQPT-Z"/>
      <sheetName val="INPUT_DATA"/>
      <sheetName val="General_Data"/>
      <sheetName val="집계표_(25,26ဩ"/>
      <sheetName val="Form_0"/>
      <sheetName val="노임단가표"/>
      <sheetName val="주간기성"/>
      <sheetName val="기성내역"/>
      <sheetName val="???(OPTION)"/>
      <sheetName val="B"/>
      <sheetName val="3.공통공사대비"/>
      <sheetName val="POWER"/>
      <sheetName val="Price Schedule"/>
      <sheetName val="간접비내역-1"/>
      <sheetName val="Lup2"/>
      <sheetName val="당진1,2호기전선관설치및접지4차공사내역서-을지"/>
      <sheetName val="BOROUGE2"/>
      <sheetName val="내역ࠜĀ_x0000_M4)"/>
      <sheetName val="h-013211-2"/>
      <sheetName val="合成単価作成表-BLDG"/>
      <sheetName val="INSTR"/>
      <sheetName val="WE'T"/>
      <sheetName val="IN"/>
      <sheetName val="Rate Analysis"/>
      <sheetName val="PRICES"/>
      <sheetName val="Q&amp;pl-V"/>
      <sheetName val="F4-F7"/>
      <sheetName val="내역서 耰&quot;_x0000__x0000_"/>
      <sheetName val="_x0008_"/>
      <sheetName val="비교검토"/>
      <sheetName val="Cash2"/>
      <sheetName val="Z"/>
      <sheetName val="????¢ç¢®¡¿????"/>
      <sheetName val="??????????¢ç??????"/>
      <sheetName val="???¡§????"/>
      <sheetName val="???????¢ç¢®¢¯????"/>
      <sheetName val="???????®¡¿????"/>
      <sheetName val="??????????????????"/>
      <sheetName val="내역서 耰&quot;??"/>
      <sheetName val="CAL."/>
      <sheetName val="EQT-ESTN"/>
      <sheetName val="표지"/>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jobhist"/>
      <sheetName val="찍기"/>
      <sheetName val="실행"/>
      <sheetName val="물량"/>
      <sheetName val="WEIGHT LIST"/>
      <sheetName val="산#2-1 (2)"/>
      <sheetName val="POL6차-PIPING"/>
      <sheetName val="산#3-1"/>
      <sheetName val="BEND LOSS"/>
      <sheetName val="EQUIPMENT -2"/>
      <sheetName val="EQUIP"/>
      <sheetName val="공사비 내역 (가)"/>
      <sheetName val="CTEMCOST"/>
      <sheetName val="24V"/>
      <sheetName val="내역"/>
      <sheetName val="단면 (2)"/>
      <sheetName val="A"/>
      <sheetName val="6PILE  (돌출)"/>
      <sheetName val="Static Equip"/>
      <sheetName val="CAT_5"/>
      <sheetName val="Form A "/>
      <sheetName val="LEGEND"/>
      <sheetName val="내역ࠜĀ_x005f_x0000_M4)"/>
      <sheetName val="PROCURE"/>
      <sheetName val="내역ࠜĀ"/>
      <sheetName val="electrical"/>
      <sheetName val="내역ࠜĀ?M4)"/>
      <sheetName val="BM DATA SHEET"/>
      <sheetName val="___(OPTION)"/>
      <sheetName val="내역ࠜĀ_x005f_x005f_x005f_x0000_M4)"/>
      <sheetName val="Data"/>
      <sheetName val="기계내역서"/>
      <sheetName val="고압수량(철거)"/>
      <sheetName val="당초내역서"/>
      <sheetName val="내역서 耰&quot;_x005f_x0000__x005f_x0000_"/>
      <sheetName val="_x005f_x0008_"/>
      <sheetName val="SOURCE"/>
      <sheetName val="___¡§____"/>
      <sheetName val="____¢ç¢®¡¿____"/>
      <sheetName val="__________¢ç______"/>
      <sheetName val="_______¢ç¢®¢¯____"/>
      <sheetName val="_______®¡¿____"/>
      <sheetName val="__________________"/>
      <sheetName val="Sheet6"/>
      <sheetName val="갑지(추정)"/>
      <sheetName val="ELEC_DCI"/>
      <sheetName val="INST_DCI"/>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01"/>
      <sheetName val="General_Data1"/>
      <sheetName val="Form_D-1"/>
      <sheetName val="Form_B-1"/>
      <sheetName val="Form_F-1"/>
      <sheetName val="Form_A"/>
      <sheetName val="LABOR_&amp;_자재"/>
      <sheetName val="입출재고현황_(2)"/>
      <sheetName val="3_공통공사대비"/>
      <sheetName val="Compare"/>
      <sheetName val="3.Breakdown Direct Paint"/>
      <sheetName val="Spl"/>
      <sheetName val="BID"/>
      <sheetName val="Quantity"/>
      <sheetName val="내역서 耰&quot;__"/>
      <sheetName val="Summary Sheets"/>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국내"/>
      <sheetName val="간접비_총괄"/>
      <sheetName val="Price_Schedule"/>
      <sheetName val="내역서_耰&quot;"/>
      <sheetName val=""/>
      <sheetName val="EQUIPMENT_-2"/>
      <sheetName val="CAL_"/>
      <sheetName val="Rate_Analysis"/>
      <sheetName val="내역서_耰&quot;??"/>
      <sheetName val="PBS"/>
      <sheetName val="경영혁신본뷀"/>
      <sheetName val="2.2 STAFF Scedule"/>
      <sheetName val="BCPAB"/>
      <sheetName val="PI"/>
      <sheetName val="견적"/>
      <sheetName val="Administrative Prices"/>
      <sheetName val="Calc"/>
      <sheetName val="WBS 44"/>
      <sheetName val="WBS 41"/>
      <sheetName val="Precios por Administración"/>
      <sheetName val="Resumen"/>
      <sheetName val="Precios Unitarios"/>
      <sheetName val="Subcon A"/>
      <sheetName val="AILC004"/>
      <sheetName val="EQUIPOS"/>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입찰품의서"/>
      <sheetName val="9906"/>
      <sheetName val="내역서 耰&quot;_x005f_x005f_x005f_x0000__x005f_x005f_x0000"/>
      <sheetName val="_x005f_x005f_x005f_x0008_"/>
      <sheetName val="Sheet1 (2)"/>
      <sheetName val="수로보호공"/>
      <sheetName val="데이타"/>
      <sheetName val="식재인부"/>
      <sheetName val="입력시트"/>
      <sheetName val="내역ࠜĀ_M4)"/>
      <sheetName val="인부신상자료"/>
      <sheetName val="계측 내역서"/>
      <sheetName val="EQUIP LIST"/>
      <sheetName val="SummaryC"/>
      <sheetName val="Detail"/>
      <sheetName val="7. 월별투입내역서"/>
      <sheetName val="집계표"/>
      <sheetName val="Sheet4"/>
      <sheetName val="Form B"/>
      <sheetName val="M_DB"/>
      <sheetName val="내역서_耰&quot;__"/>
      <sheetName val="내역ࠜĀ_x005f_x005f_x005f_x005f_x005f_x005f_x005f_x0000_M4"/>
      <sheetName val="내역서 耰&quot;_x005f_x005f_x005f_x005f_x005f_x005f_x005f_x0000_"/>
      <sheetName val="_x005f_x005f_x005f_x005f_x005f_x005f_x005f_x0008_"/>
      <sheetName val="cable-data"/>
      <sheetName val="직재"/>
      <sheetName val="I一般比"/>
      <sheetName val="CIVIL"/>
      <sheetName val="ERECT"/>
      <sheetName val="PROSUM"/>
      <sheetName val="Z- GENERAL PRICE SUMMARY"/>
      <sheetName val=" Estimate  "/>
      <sheetName val="내역서"/>
      <sheetName val="T 3"/>
      <sheetName val="HORI. VESSEL"/>
      <sheetName val="BATCH"/>
      <sheetName val="Insts"/>
      <sheetName val="Vind - BtB"/>
      <sheetName val="LV induction motors"/>
      <sheetName val="인원계획"/>
      <sheetName val="BSD (2)"/>
      <sheetName val="MP MOB"/>
      <sheetName val="수주추정"/>
      <sheetName val="DCS"/>
      <sheetName val="FWBS7000,8000"/>
      <sheetName val="ANALYSER"/>
      <sheetName val="Eq. Mobilization"/>
      <sheetName val="출금실적"/>
      <sheetName val="97 사업추정(WEKI)"/>
      <sheetName val="cable"/>
      <sheetName val="배관내역"/>
      <sheetName val="Q-7100-001"/>
      <sheetName val="[SANDAN.XLS??"/>
      <sheetName val="Direct"/>
      <sheetName val="FORM-12"/>
      <sheetName val="Lstsub"/>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Cargos"/>
      <sheetName val="Base"/>
      <sheetName val="내역ࠜĀ_x005f_x005f_x005f_x005f_x005f_x005f_x005f_x005f_x0"/>
      <sheetName val="내역서 耰&quot;_x005f_x005f_x005f_x005f_x005f_x005f_x005f_x005f_"/>
      <sheetName val="_x005f_x005f_x005f_x005f_x005f_x005f_x005f_x005f_x005f_x005f_"/>
      <sheetName val="_x0002__x0000_뻘N_x0000__x0000__x0001_ࠀ역서"/>
      <sheetName val="변경집계표"/>
      <sheetName val="All_2"/>
      <sheetName val="sum"/>
      <sheetName val="Summary"/>
      <sheetName val="trf(36%)"/>
      <sheetName val="Hot"/>
      <sheetName val="Monthly Load"/>
      <sheetName val="Weekly Load"/>
      <sheetName val="DB@Acess"/>
      <sheetName val="실행집계"/>
      <sheetName val="breakdown of wage rate"/>
      <sheetName val="Indirect Cost"/>
      <sheetName val="Unit"/>
      <sheetName val="내역서 (∮ἀ嘆ɶ_x0000_᠀㬁_x0000_"/>
      <sheetName val="당초_xd8b4_∸ἀ"/>
      <sheetName val="Material Selections"/>
      <sheetName val="7422CW00"/>
      <sheetName val="Piping BQ for one turbine"/>
      <sheetName val="일일총괄"/>
      <sheetName val="경영현황"/>
      <sheetName val="RFP002"/>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총괄표"/>
      <sheetName val="Utility and Fire flange"/>
      <sheetName val="Basic_Rate"/>
      <sheetName val="appendix_2_5_final_accounts"/>
      <sheetName val="Format"/>
      <sheetName val="Labour"/>
      <sheetName val="Material"/>
      <sheetName val="Sheet1_(2)"/>
      <sheetName val="금융"/>
      <sheetName val="Administrative_Prices"/>
      <sheetName val="WBS_44"/>
      <sheetName val="WBS_41"/>
      <sheetName val="Precios_por_Administración"/>
      <sheetName val="Precios_Unitarios"/>
      <sheetName val="Subcon_A"/>
      <sheetName val="VIZ4"/>
      <sheetName val="VIZ7"/>
      <sheetName val="UZ"/>
      <sheetName val="Heavy Equipments"/>
      <sheetName val="AG Pipe Qty Analysis"/>
      <sheetName val="BM-Elec"/>
      <sheetName val="BM-Inst"/>
      <sheetName val="General"/>
      <sheetName val="Menus"/>
      <sheetName val="수량집계"/>
      <sheetName val="총괄집계표"/>
      <sheetName val="criteria"/>
      <sheetName val="Cal"/>
      <sheetName val="BREAKDOWN(철거설치)"/>
      <sheetName val="BREAKDOWN(신규설치)"/>
      <sheetName val="자바라1"/>
      <sheetName val="Code_Magics"/>
      <sheetName val="Code"/>
      <sheetName val="Curves"/>
      <sheetName val="Note"/>
      <sheetName val="data_dci"/>
      <sheetName val="Heads"/>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TDTKP"/>
      <sheetName val="DK-KH"/>
      <sheetName val="_x0004__x0000__x000d__x0000__x0003__x0000__x0004__x0000__x0016__x0000__x000d__x0000__x0004_"/>
      <sheetName val="_x000a__x0000__x001b__x0000__x0006__x0000__x0006__x0000__x0008__x0000__x000a__x0000__x0000_"/>
      <sheetName val="Resource table"/>
      <sheetName val="HP-Steamdrum"/>
      <sheetName val="목표세부명세"/>
      <sheetName val="중기일위대가"/>
      <sheetName val="원가"/>
      <sheetName val="중기"/>
      <sheetName val="_x0002_?뻘N??_x0001_ࠀ역서"/>
      <sheetName val="사급자재집계표"/>
      <sheetName val="HVAC(사급자재)"/>
      <sheetName val="U-W"/>
      <sheetName val="COVER-P"/>
      <sheetName val="품셈"/>
      <sheetName val="Total"/>
      <sheetName val="97"/>
      <sheetName val="MANP"/>
      <sheetName val="C"/>
      <sheetName val="Equipment List"/>
      <sheetName val="info"/>
      <sheetName val="TP"/>
      <sheetName val="Form1.SQP"/>
      <sheetName val="Resource"/>
      <sheetName val="_SANDAN.XLS__"/>
      <sheetName val="_x0002_"/>
      <sheetName val="결과조달"/>
      <sheetName val="수량산출서"/>
      <sheetName val="공정계획(내부계획25%,내부w.f)"/>
      <sheetName val="D-623D"/>
      <sheetName val="SCHEDD TAMBAHAN"/>
      <sheetName val="w't table"/>
      <sheetName val="SFN ORIG"/>
      <sheetName val="SFN"/>
      <sheetName val="R2564AHDTS"/>
      <sheetName val="CPS"/>
      <sheetName val="1350-A"/>
      <sheetName val="SS2"/>
      <sheetName val="Preliminaries"/>
      <sheetName val="piping"/>
      <sheetName val="Mech"/>
      <sheetName val="Fire Protection"/>
      <sheetName val="Buildings"/>
      <sheetName val="Instrument"/>
      <sheetName val="입찰내역 발주처 양식"/>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뻘Nࠀ역서"/>
      <sheetName val="Monthly_Load"/>
      <sheetName val="Weekly_Load"/>
      <sheetName val="Material_Selections"/>
      <sheetName val="97_사업추정(WEKI)"/>
      <sheetName val="breakdown_of_wage_rate"/>
      <sheetName val="Indirect_Cost"/>
      <sheetName val="내역서_(∮ἀ嘆ɶ᠀㬁"/>
      <sheetName val="[SANDAN_XLS??"/>
      <sheetName val="Piping_BQ_for_one_turbine"/>
      <sheetName val="Eq__Mobilization"/>
      <sheetName val="Utility_and_Fire_flange"/>
      <sheetName val="Heavy_Equipments"/>
      <sheetName val="AG_Pipe_Qty_Analysis"/>
      <sheetName val="실행내역"/>
      <sheetName val="FWBS 1530"/>
      <sheetName val="K_SURFACES"/>
      <sheetName val="내역서 (∮ἀ嘆ɶ"/>
      <sheetName val="Costo-MO"/>
      <sheetName val="Dir Manpower Other Exp."/>
      <sheetName val="도"/>
      <sheetName val="LOB"/>
      <sheetName val="Proposal"/>
      <sheetName val="실행예산 MM"/>
      <sheetName val="mto-rev0B"/>
      <sheetName val="BOQ-B.DOWN"/>
      <sheetName val="단가 (2)"/>
      <sheetName val="4-3LEVEL-5 epic.4"/>
      <sheetName val="부대비율"/>
      <sheetName val="CÓDIGOS"/>
      <sheetName val="한강운반비"/>
      <sheetName val="ITB COST"/>
      <sheetName val="상반기손익차2총괄"/>
      <sheetName val="생산계획"/>
      <sheetName val="VLOOKUP"/>
      <sheetName val="cal-foamglass"/>
      <sheetName val="연습"/>
      <sheetName val="운반"/>
      <sheetName val="강재"/>
      <sheetName val="OD5000"/>
      <sheetName val="MODULE CONFIRM"/>
      <sheetName val="이자율"/>
      <sheetName val="CHANNEL"/>
      <sheetName val="PROTECTION "/>
      <sheetName val="CIBATU5OO"/>
      <sheetName val="경제지표"/>
      <sheetName val="1100-1200-1300-1910-2140-LEV 2"/>
      <sheetName val="BM_DATA_SHEET1"/>
      <sheetName val="내역서_耰&quot;1"/>
      <sheetName val="_x000a__x000a_"/>
      <sheetName val="Resource_table"/>
      <sheetName val="SFN_ORIG"/>
      <sheetName val="?뻘N??ࠀ역서"/>
      <sheetName val="_SANDAN_XLS__"/>
      <sheetName val="Equipment_List"/>
      <sheetName val="Form1_SQP"/>
      <sheetName val="공정계획(내부계획25%,내부w_f)"/>
      <sheetName val="분전반계산서(석관)"/>
      <sheetName val="WIND"/>
      <sheetName val="노임9월"/>
      <sheetName val="SCHEDD_TAMBAHAN"/>
      <sheetName val="Dir_Manpower_Other_Exp_"/>
      <sheetName val="w't_table"/>
      <sheetName val="Fire_Protection"/>
      <sheetName val="입찰내역_발주처_양식"/>
      <sheetName val="PROGRESS"/>
      <sheetName val="Cash In-Cash Out Actual"/>
      <sheetName val="MTP"/>
      <sheetName val="SILICATE"/>
      <sheetName val="_x0004_"/>
      <sheetName val="_x000a_"/>
      <sheetName val="Database"/>
      <sheetName val="Labor"/>
      <sheetName val="INPUT"/>
      <sheetName val="Hoja2"/>
      <sheetName val="FWBS"/>
      <sheetName val="Material Price"/>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dc1"/>
      <sheetName val="master"/>
      <sheetName val="MTO"/>
      <sheetName val="Elect_BOM"/>
      <sheetName val="Elect"/>
      <sheetName val="BQ"/>
      <sheetName val="aa_piping"/>
      <sheetName val="CABLE_DATA"/>
      <sheetName val="CIVIL_UP"/>
      <sheetName val="ETUDE_de_Prix__(2)"/>
      <sheetName val="選單"/>
      <sheetName val="BAG-2"/>
      <sheetName val="Overall"/>
      <sheetName val="salary"/>
      <sheetName val="Rekapitulasi"/>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breakdown_of_wage_rate1"/>
      <sheetName val="Indirect_Cost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plan&amp;section of foundation"/>
      <sheetName val="DESIGN CRITERIA"/>
      <sheetName val="Unit Price "/>
      <sheetName val="설계명세1-1"/>
      <sheetName val="실행(ALT1)"/>
      <sheetName val="내역서1999.8최종"/>
      <sheetName val="실행철강하도"/>
      <sheetName val="전기"/>
      <sheetName val="CUADRO DE PRECIOS"/>
      <sheetName val="견적대비표"/>
      <sheetName val="working load at the btm ft."/>
      <sheetName val="stability check"/>
      <sheetName val="design load"/>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REDUCER"/>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배수내역"/>
      <sheetName val="판가반영"/>
      <sheetName val="공사내역"/>
      <sheetName val="일위대가(계측기설치)"/>
      <sheetName val="EP0618"/>
      <sheetName val="첨부1-집행내역(요약)"/>
      <sheetName val="Closeout Control"/>
      <sheetName val="Site Findings Status Sheet"/>
      <sheetName val="BOQ"/>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In-House Summary"/>
      <sheetName val="CONFIG"/>
      <sheetName val="Datos"/>
      <sheetName val="7422CW_x0013__x0000_"/>
      <sheetName val="SEX"/>
      <sheetName val="Currency Rate"/>
      <sheetName val="Personnel"/>
      <sheetName val="ANALISA"/>
      <sheetName val="PNT"/>
      <sheetName val="D7(1)"/>
      <sheetName val="5-ALAT(1)"/>
      <sheetName val="4-Basic Price"/>
      <sheetName val="Rekap"/>
      <sheetName val="AHS"/>
      <sheetName val="Evaluasi Penw"/>
      <sheetName val="Man Power &amp; Comp"/>
      <sheetName val="MP-PLAN"/>
      <sheetName val="L-TIGA"/>
      <sheetName val="Data List"/>
      <sheetName val="MP_PLAN"/>
      <sheetName val="10"/>
      <sheetName val="5"/>
      <sheetName val="1"/>
      <sheetName val="Engineering&amp;Management"/>
      <sheetName val="Tools &amp; Settings"/>
      <sheetName val="Data Summary"/>
      <sheetName val="Resources"/>
      <sheetName val="FFA"/>
      <sheetName val="Currencies"/>
      <sheetName val="Crew Costs"/>
      <sheetName val="Spread Costs"/>
      <sheetName val="Unique List_Misc"/>
      <sheetName val="SCH"/>
      <sheetName val=" _x0000__x001b__x0000__x0006__x0000__x0006__x0000__x0008__x0000_ _x0000__x0000_"/>
      <sheetName val="할증 "/>
      <sheetName val="Direct PMS"/>
      <sheetName val="Sum (Case-3)"/>
      <sheetName val="예산-내부"/>
      <sheetName val="영업소실적"/>
      <sheetName val="PROJECT BRIEF"/>
      <sheetName val="tggwan(mac)"/>
      <sheetName val="DB"/>
      <sheetName val="Codes.Pers"/>
      <sheetName val="99. FWBS(Ref)"/>
      <sheetName val="99. Change Rate"/>
      <sheetName val="Library"/>
      <sheetName val="골조시행"/>
      <sheetName val="RAB AR&amp;STR"/>
      <sheetName val="I-KAMAR"/>
      <sheetName val="Discounted Cash Flow"/>
      <sheetName val="Weekl_x0004__x0000__x0016__x0000__x000d__x0000_"/>
      <sheetName val="_x0000__x000e__x0000__x0005_"/>
      <sheetName val="Ocean Transporation Charge"/>
      <sheetName val="_x0002__x0000_뻘N_x0000__x0000__"/>
      <sheetName val="_x0004__x0000__x000d__x0000__x0"/>
      <sheetName val="_x000a__x0000__x001b__x0000__x0"/>
      <sheetName val="HVAC"/>
      <sheetName val="내역서_耰&quot;_x005f_x0000__x0000"/>
      <sheetName val="내역서_(N _x000e__x000e__x000e_  _x0012__x0010__x000a_"/>
      <sheetName val="ഀࠀကЀЀԀЀԀ̀ᤀഀ؀Ѐༀ"/>
      <sheetName val="경상"/>
      <sheetName val="??-BLDG"/>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ANX3A11"/>
      <sheetName val="5.) Time Delays"/>
      <sheetName val="KP_List"/>
      <sheetName val="예가표"/>
      <sheetName val="Cash Flow bulanan"/>
      <sheetName val="schalt"/>
      <sheetName val="schtng"/>
      <sheetName val="schbhn"/>
      <sheetName val="H.Satuan"/>
      <sheetName val="I_KAMAR"/>
      <sheetName val="_x0002__뻘N___x0001_ࠀ역서"/>
      <sheetName val="Pengesahan "/>
      <sheetName val="BILL"/>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경비실"/>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00-Summary Information-ABB"/>
      <sheetName val="Unt rate"/>
      <sheetName val="  "/>
      <sheetName val=" "/>
      <sheetName val="breakdown of wage ra`f"/>
      <sheetName val="breakdown of wage ra"/>
      <sheetName val="breakdown of wage rað-"/>
      <sheetName val="UP MINOR"/>
      <sheetName val="BD"/>
      <sheetName val="OPT_x0012__x0000__x0010__x0000__x000a__x0000_"/>
      <sheetName val="_x0000__x0013__x0000__x0014_"/>
      <sheetName val="노임이"/>
      <sheetName val="Item code"/>
      <sheetName val="업체코드"/>
      <sheetName val="검측서"/>
      <sheetName val="시행분석"/>
      <sheetName val="장산"/>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AUX"/>
      <sheetName val="Aux."/>
      <sheetName val="배수공"/>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Others"/>
      <sheetName val="2. 현장 자금투입 집계표"/>
      <sheetName val="General Notes"/>
      <sheetName val="Rates &amp; Legend"/>
      <sheetName val="_도면 및 도서 제출목록 및 일정_170202.xlsx"/>
      <sheetName val="TYPE"/>
      <sheetName val="OCT.FDN"/>
      <sheetName val="D-3109"/>
      <sheetName val="Exchange Rate"/>
      <sheetName val="수량산출"/>
      <sheetName val="CAL1"/>
      <sheetName val="BQ_IMPORT"/>
      <sheetName val="손익차9월2"/>
      <sheetName val="Sheet5"/>
      <sheetName val="Harga Satuan"/>
      <sheetName val="LISTRIK"/>
      <sheetName val="F ALARM"/>
      <sheetName val="Distribution Table"/>
      <sheetName val="BA1047集約"/>
      <sheetName val="Bill rekap"/>
      <sheetName val="2.Overall Summary "/>
      <sheetName val="Chart_Cable"/>
      <sheetName val="예산실적전체당월"/>
      <sheetName val="물량표"/>
      <sheetName val="PABS,Site info"/>
      <sheetName val="0. Resource　Code"/>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내역서_耰&quot;_x005f_x005f_x005f_x0000_"/>
      <sheetName val="내역서_耰&quot;_x005f_x005f_x005f_x005f_"/>
      <sheetName val="5_)_Time_Delays"/>
      <sheetName val="Tools_&amp;_Settings"/>
      <sheetName val="Data_Summary"/>
      <sheetName val="Crew_Costs"/>
      <sheetName val="Spread_Costs"/>
      <sheetName val="Unique_List_Misc"/>
      <sheetName val="In-House_Summary"/>
      <sheetName val="OPT_x000a_"/>
      <sheetName val="Weekl_x000a_"/>
      <sheetName val="Aux_"/>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Material code"/>
      <sheetName val="breakdown of wage rap"/>
      <sheetName val="breakdown of wage ra"/>
      <sheetName val="Process Data (2)"/>
      <sheetName val="Process_Data_(2)"/>
      <sheetName val="실행집_x0005_"/>
      <sheetName val="실행집聈"/>
      <sheetName val="Codes_Pers"/>
      <sheetName val="__x0000__x001b__x0000__x0006__x"/>
      <sheetName val="_뻘N__ࠀ역서"/>
      <sheetName val="_"/>
      <sheetName val="차트 (2)"/>
      <sheetName val="PWA"/>
      <sheetName val="9_1차이내역"/>
      <sheetName val="pipeline-1"/>
      <sheetName val="EE-PROP"/>
      <sheetName val="DATA MENTAH"/>
      <sheetName val="Cashflow Analysis"/>
      <sheetName val="Finansal tamamlanma Eğrisi"/>
      <sheetName val="SIVA"/>
      <sheetName val="Pipe-Hot"/>
      <sheetName val="OPT_x0012_"/>
      <sheetName val="내역서_耰&quot;_x005f_x0000__x0003"/>
      <sheetName val="내역서_耰&quot;_x005f_x005f_x00003"/>
      <sheetName val="내역서_耰&quot;_x005f_x005f_x005f3"/>
      <sheetName val="내역서_耰&quot;_x005f_x0000__x0004"/>
      <sheetName val="내역서_耰&quot;_x005f_x005f_x00004"/>
      <sheetName val="내역서_耰&quot;_x005f_x005f_x005f4"/>
      <sheetName val="내역서_耰&quot;_x0000__x0000_6"/>
      <sheetName val="내역서_耰&quot;_x005f_x0000__x0005"/>
      <sheetName val="내역서_耰&quot;_x005f_x005f_x00005"/>
      <sheetName val="내역서_耰&quot;_x005f_x005f_x005f5"/>
      <sheetName val="내역서_耰&quot;_x005f_x0000_"/>
      <sheetName val="내역서_耰&quot;_x005f_x005f_"/>
      <sheetName val="내역ࠜĀ_x0000_M4"/>
      <sheetName val="내역ࠜĀ_x0"/>
      <sheetName val="내역서 耰&quot;_"/>
      <sheetName val="내역서_耰&quot;_x0000__x0001"/>
      <sheetName val="내역서_耰&quot;_x00001"/>
      <sheetName val="내역서_耰&quot;_x005f1"/>
      <sheetName val="내역서_耰&quot;_x0000__x0002"/>
      <sheetName val="내역서_耰&quot;_x00002"/>
      <sheetName val="내역서_耰&quot;_x005f2"/>
      <sheetName val="Raw data"/>
      <sheetName val="도면자료제출일정"/>
      <sheetName val="DROP DOWN"/>
      <sheetName val="유림골조"/>
      <sheetName val="개시대사 (2)"/>
      <sheetName val="Action Item"/>
      <sheetName val="Rating"/>
      <sheetName val="ID.CD"/>
      <sheetName val="Equipment Spec List"/>
      <sheetName val="BQMP"/>
      <sheetName val="용접품"/>
      <sheetName val="절단품"/>
      <sheetName val="대운산출"/>
      <sheetName val="SPEC LIST(EQUP, SYS)"/>
      <sheetName val="Header"/>
      <sheetName val="design_criteria1"/>
      <sheetName val="DISCIPLINE"/>
      <sheetName val="drg"/>
      <sheetName val="BM"/>
      <sheetName val="MD"/>
      <sheetName val="Analysis"/>
      <sheetName val="EVA-004-MEC"/>
      <sheetName val="Linelist LNGC Process"/>
      <sheetName val="당초?∸ἀ"/>
      <sheetName val="HO_Site Rates-2011"/>
      <sheetName val="LEGENDA"/>
      <sheetName val="Al Taweelah"/>
      <sheetName val="Air Cooler-E"/>
      <sheetName val="TJ1Q47"/>
      <sheetName val="Particular Sch"/>
      <sheetName val="USDKRW"/>
      <sheetName val="Inquiry"/>
      <sheetName val="품셈TABLE"/>
      <sheetName val="환율"/>
      <sheetName val="내역서_耰&quot;_x005f_x0000__x00001"/>
      <sheetName val="Equip_Rental_Summary_by_Contr"/>
      <sheetName val="Project_Equip_Rental_Summary"/>
      <sheetName val="Contractor_Indirect_Sumry"/>
      <sheetName val="Project_Indirect_Sumry"/>
      <sheetName val="COA_Sumry_by_Area"/>
      <sheetName val="COA_Sumry_by_Contr"/>
      <sheetName val="COA_Sumry_by_RG"/>
      <sheetName val="TDC_COA_Grp_Sumry"/>
      <sheetName val="TDC_COA_Grp_Sumry_by_Area"/>
      <sheetName val="TDC_COA_Grp_Sumry_by_RG"/>
      <sheetName val="Equipment_Sumry"/>
      <sheetName val="TDC_Item_Dets-Full"/>
      <sheetName val="TDC_Item_Dets-IPM-Full"/>
      <sheetName val="TDC_Item_Sumry_by_Area"/>
      <sheetName val="TDC_Item_Sumry_by_RG"/>
      <sheetName val="TDC_Key_Qty_Sumry_by_RG"/>
      <sheetName val="List_-_Equipment_by_Area"/>
      <sheetName val="List_-_Equipment_by_Contr"/>
      <sheetName val="Equipment_-_Unit_Costs_by_Mat"/>
      <sheetName val="List_-_Equipment_by_Rep_Grp"/>
      <sheetName val="Craft_Summary_by_Contr"/>
      <sheetName val="Project_Craft_Summary"/>
      <sheetName val="Project_Metrics"/>
      <sheetName val="RAB_AR&amp;STR"/>
      <sheetName val="할증_"/>
      <sheetName val="내역서_(N____x000a_"/>
      <sheetName val="뻘N_"/>
      <sheetName val="_x000a__x0"/>
      <sheetName val="99__FWBS(Ref)"/>
      <sheetName val="99__Change_Rate"/>
      <sheetName val="2_Overall_Summary_"/>
      <sheetName val="BO䁑-B_䁄OWN"/>
      <sheetName val="UP_MINOR"/>
      <sheetName val="Cash_Flow_bulanan"/>
      <sheetName val="H_Satuan"/>
      <sheetName val="Bill_rekap"/>
      <sheetName val="Harga_Satuan"/>
      <sheetName val="F_ALARM"/>
      <sheetName val="내역서_(N   _x000a_"/>
      <sheetName val="Discounted_Cash_Flow"/>
      <sheetName val="Ocean_Transporation_Charge"/>
      <sheetName val="차트_(2)"/>
      <sheetName val="Pengesahan_"/>
      <sheetName val="Exchange_Rate"/>
      <sheetName val="Unt_rate"/>
      <sheetName val="Item_code"/>
      <sheetName val="SUMMARY_(0A)"/>
      <sheetName val="SUMMARY_(1A)"/>
      <sheetName val="SUMMARY_(1B)"/>
      <sheetName val="SUMMARY_(03)"/>
      <sheetName val="F1(Cable_Rack)"/>
      <sheetName val="F2(Cable_Rack)"/>
      <sheetName val="F3(Cable_Rack)"/>
      <sheetName val="F1_(POLYMER)"/>
      <sheetName val="F2_(POLYMER)"/>
      <sheetName val="F3_(POLYMER)"/>
      <sheetName val="F4_(POLYMER)"/>
      <sheetName val="F5(_Polymerization_)"/>
      <sheetName val="F6_(_Polymerization_)"/>
      <sheetName val="B1_(Grid_A-7,_-6)"/>
      <sheetName val="B1_(Grid_A,_B)"/>
      <sheetName val="B1_(Grid_C-7,_-6)"/>
      <sheetName val="B2_(Grid_-7_B,_C)_(1)"/>
      <sheetName val="B2_(Grid_-7_B,_C)_(2)"/>
      <sheetName val="B2_(Grid_-6_B,_C)_(1)"/>
      <sheetName val="B2_(Grid_-6_B,_C)_(2)"/>
      <sheetName val="F1_(MONOMER)"/>
      <sheetName val="F2_(MONOMER)"/>
      <sheetName val="F3_(MONOMER)"/>
      <sheetName val="90K060C_(MONOMER)"/>
      <sheetName val="F1_(EXTRUSION)"/>
      <sheetName val="F2_(EXTRUSION)"/>
      <sheetName val="F3_(EXTRUSION)"/>
      <sheetName val="F4_(EXTRUSION)"/>
      <sheetName val="F5_(EXTRUSION)"/>
      <sheetName val="F6A_(EXTRUSION)"/>
      <sheetName val="F6D_(EXTRUSION)"/>
      <sheetName val="F7_(EXTRUSION)"/>
      <sheetName val="F8_(EXTRUSION)"/>
      <sheetName val="F9_(EXTRUSION)"/>
      <sheetName val="F10_(EXTRUSION)"/>
      <sheetName val="F11_(EXTRUSION)"/>
      <sheetName val="B1_(Grid_F-5`,_4`)"/>
      <sheetName val="B2_(Grid_F,E-4`)"/>
      <sheetName val="B2_(Grid_F,E-5`)"/>
      <sheetName val="B3_(Grid_C,B-4`)"/>
      <sheetName val="B4_(Grid_B,A-4`)"/>
      <sheetName val="B5_(Grid_E-5`)_&amp;_(Grid_D-5`)"/>
      <sheetName val="B6_(Grid_E,D-5')"/>
      <sheetName val="B7_(Grid_E,D-5')"/>
      <sheetName val="95D040,_A506"/>
      <sheetName val="95P040AB,_A507"/>
      <sheetName val="95X020-U08,_A602"/>
      <sheetName val="95X020-U07,_A606"/>
      <sheetName val="95E040,_A509"/>
      <sheetName val="95D024;025,_A615"/>
      <sheetName val="95X020-U05,_A601"/>
      <sheetName val="95X020-U02,_A204"/>
      <sheetName val="Extruder_FDN"/>
      <sheetName val="BOG_COMP__FDN"/>
      <sheetName val="SOG_COMP__FDN"/>
      <sheetName val="1G1_(Ground_Beam)"/>
      <sheetName val="1G2-1(Ground_Beam)"/>
      <sheetName val="1G2-2(Ground_Beam)"/>
      <sheetName val="P15,_16"/>
      <sheetName val="LO_CONSOLE_FDN"/>
      <sheetName val="OIL_COOLER_FDN"/>
      <sheetName val="CW_CONSOLE_FDN_(SOG)"/>
      <sheetName val="PD3_(SOG)"/>
      <sheetName val="SF1_(SOG)"/>
      <sheetName val="SF2_(SOG)"/>
      <sheetName val="SLAB_(1S1-1)"/>
      <sheetName val="SLAB_(1S1-2)"/>
      <sheetName val="SLAB_(1S1-3)"/>
      <sheetName val="COLUMN_(+5500)"/>
      <sheetName val="COLUMN_(+12500)"/>
      <sheetName val="COLUMN_(+15500)"/>
      <sheetName val="ETC_"/>
      <sheetName val="2__현장_자금투입_집계표"/>
      <sheetName val="_도면_및_도서_제출목록_및_일정_170202_xlsx"/>
      <sheetName val="Rates_&amp;_Legend"/>
      <sheetName val="OCT_FDN"/>
      <sheetName val="General_Notes"/>
      <sheetName val="2003상반기노임기준"/>
      <sheetName val="바닥판_x0000_⽷_x0000_"/>
      <sheetName val="Values"/>
      <sheetName val="구분"/>
      <sheetName val="백분율"/>
      <sheetName val="공사비SUM"/>
      <sheetName val="내역(한신APT)"/>
      <sheetName val="TQ Format"/>
      <sheetName val="breakdown of wage raÐ¾"/>
      <sheetName val="Additional data"/>
      <sheetName val="{}"/>
      <sheetName val=" _x0000__x001b__x0000__x0006__x"/>
      <sheetName val="Weekl_x0004__x0000__x0016__x000"/>
      <sheetName val="내역서_(N _x000e__x000e__x00"/>
      <sheetName val="내역서_(N _x000e__x000e__x000e_  _"/>
      <sheetName val="__-BLDG"/>
      <sheetName val="11.자재단가"/>
      <sheetName val="定额"/>
      <sheetName val="기기리스트"/>
      <sheetName val="내역서_(N _x000e__x000e__x000e_  _x0012__x0010_ "/>
      <sheetName val="C1C2"/>
      <sheetName val="LIFE &amp; REP PROVN"/>
      <sheetName val="O&amp;M CREW"/>
      <sheetName val="Codes"/>
      <sheetName val="Orçamento"/>
      <sheetName val="SUM "/>
      <sheetName val="Multi-currency"/>
      <sheetName val="Données"/>
      <sheetName val="GraphData"/>
      <sheetName val="내역서 (∮ἀ嘆ɶ?᠀㬁?"/>
      <sheetName val="당초_xd8b4_➴ȭ"/>
      <sheetName val="208"/>
      <sheetName val="热力"/>
      <sheetName val="PHSB"/>
      <sheetName val="AN"/>
      <sheetName val="EQUIPMENT_-_x0000_"/>
      <sheetName val="Drop-Downs"/>
      <sheetName val="EXPAN-1"/>
      <sheetName val="손익차총괄2"/>
      <sheetName val="인산"/>
      <sheetName val="C-301E~305E"/>
      <sheetName val="Precios Unitariԯ_x0000_"/>
      <sheetName val="BHANDUP"/>
      <sheetName val="Register"/>
      <sheetName val="INPUT DATA OF SCHEDULE"/>
      <sheetName val="CONST"/>
      <sheetName val="#¡REF"/>
      <sheetName val="Master List"/>
      <sheetName val="WIP"/>
      <sheetName val="Attach 4-18"/>
      <sheetName val="공사비집계"/>
      <sheetName val="내역서 ᢐ_x001f__x0000__x0000_"/>
      <sheetName val="33628-Rev. A"/>
      <sheetName val="Admin Manu 2-Equipment Type ID"/>
      <sheetName val="Benchmark"/>
      <sheetName val="KUWATI(Total)_10"/>
      <sheetName val="집계표_(TOTAL)10"/>
      <sheetName val="집계표_(CIVIL-23)10"/>
      <sheetName val="집계표_(FGRU)10"/>
      <sheetName val="집계표_(25,26)10"/>
      <sheetName val="집계표_(MEROX)10"/>
      <sheetName val="집계표_(NITROGEN)10"/>
      <sheetName val="집계표_(M4)10"/>
      <sheetName val="집계표_(CIVIL4)10"/>
      <sheetName val="집계표_(CIVIL6)10"/>
      <sheetName val="집계표_(CIVIL7)10"/>
      <sheetName val="내역서(DEMO_TOTAL)10"/>
      <sheetName val="내역서_(CIVIL-23)10"/>
      <sheetName val="내역서_(fgru)10"/>
      <sheetName val="내역서_(25&amp;26)10"/>
      <sheetName val="내역서_(MEROX)10"/>
      <sheetName val="내역서_(NITROGEN)10"/>
      <sheetName val="내역서_(M4)10"/>
      <sheetName val="내역서_(CIVIL-4)10"/>
      <sheetName val="내역서_(CIVIL-6)10"/>
      <sheetName val="내역서_(CIVIL-7)10"/>
      <sheetName val="OPTION_210"/>
      <sheetName val="OPTION_310"/>
      <sheetName val="2002년_현장공사비_국내_실적10"/>
      <sheetName val="2003년국내현장공사비_실적10"/>
      <sheetName val="VC2_10_9910"/>
      <sheetName val="INPUT_DATA9"/>
      <sheetName val="General_Data9"/>
      <sheetName val="집계표_(25,26ဩ9"/>
      <sheetName val="Form_09"/>
      <sheetName val="Form_D-18"/>
      <sheetName val="Form_B-18"/>
      <sheetName val="Form_F-18"/>
      <sheetName val="Form_A8"/>
      <sheetName val="LABOR_&amp;_자재8"/>
      <sheetName val="입출재고현황_(2)8"/>
      <sheetName val="3_공통공사대비8"/>
      <sheetName val="간접비_총괄8"/>
      <sheetName val="Price_Schedule8"/>
      <sheetName val="CAL_8"/>
      <sheetName val="Rate_Analysis8"/>
      <sheetName val="WEIGHT_LIST7"/>
      <sheetName val="산#2-1_(2)7"/>
      <sheetName val="BEND_LOSS7"/>
      <sheetName val="공사비_내역_(가)7"/>
      <sheetName val="EQUIPMENT_-28"/>
      <sheetName val="6PILE__(돌출)7"/>
      <sheetName val="내역서_耰&quot;??8"/>
      <sheetName val="Static_Equip7"/>
      <sheetName val="단면_(2)7"/>
      <sheetName val="Form_A_7"/>
      <sheetName val="Man_Hole6"/>
      <sheetName val="3_Breakdown_Direct_Paint7"/>
      <sheetName val="내역서_耰&quot;_x005f_x0000__x005f_x0000_7"/>
      <sheetName val="Áý°èÇ¥_(TOTAL)6"/>
      <sheetName val="Áý°èÇ¥_(CIVIL-23)6"/>
      <sheetName val="Áý°èÇ¥_(FGRU)6"/>
      <sheetName val="Áý°èÇ¥_(25,26)6"/>
      <sheetName val="Áý°èÇ¥_(MEROX)6"/>
      <sheetName val="Áý°èÇ¥_(NITROGEN)6"/>
      <sheetName val="Áý°èÇ¥_(M4)6"/>
      <sheetName val="Áý°èÇ¥_(CIVIL4)6"/>
      <sheetName val="Áý°èÇ¥_(CIVIL6)6"/>
      <sheetName val="Áý°èÇ¥_(CIVIL7)6"/>
      <sheetName val="³»¿ª¼­(DEMO_TOTAL)6"/>
      <sheetName val="³»¿ª¼­_(CIVIL-23)6"/>
      <sheetName val="³»¿ª¼­_(fgru)6"/>
      <sheetName val="³»¿ª¼­_(25&amp;26)6"/>
      <sheetName val="³»¿ª¼­_(MEROX)6"/>
      <sheetName val="³»¿ª¼­_(NITROGEN)6"/>
      <sheetName val="³»¿ª¼­_(M4)6"/>
      <sheetName val="³»¿ª¼­_(CIVIL-4)6"/>
      <sheetName val="³»¿ª¼­_(CIVIL-6)6"/>
      <sheetName val="³»¿ª¼­_(CIVIL-7)6"/>
      <sheetName val="2002³â_ÇöÀå°ø»çºñ_±¹³»_½ÇÀû6"/>
      <sheetName val="2003³â±¹³»ÇöÀå°ø»çºñ_½ÇÀû6"/>
      <sheetName val="내역서_耰&quot;__8"/>
      <sheetName val="Summary_Sheets7"/>
      <sheetName val="Civil_17"/>
      <sheetName val="Civil_27"/>
      <sheetName val="Civil_37"/>
      <sheetName val="Site_17"/>
      <sheetName val="Site_27"/>
      <sheetName val="Site_37"/>
      <sheetName val="Site_Faci7"/>
      <sheetName val="Monthly_Load6"/>
      <sheetName val="Weekly_Load6"/>
      <sheetName val="내역서_耰&quot;_x005f_x005f_x005f_x0000__x005f_x005f_x0006"/>
      <sheetName val="Precios_Unitarios6"/>
      <sheetName val="2_2_STAFF_Scedule6"/>
      <sheetName val="내역서_耰&quot;_x005f_x005f_x005f_x005f_x005f_x005f_x00006"/>
      <sheetName val="Administrative_Prices6"/>
      <sheetName val="WBS_446"/>
      <sheetName val="WBS_416"/>
      <sheetName val="Precios_por_Administración6"/>
      <sheetName val="Subcon_A6"/>
      <sheetName val="내역서_耰&quot;_x005f_x005f_x005f_x005f_x005f_x005f_x005f6"/>
      <sheetName val="Sheet1_(2)7"/>
      <sheetName val="7__월별투입내역서6"/>
      <sheetName val="계측_내역서6"/>
      <sheetName val="Z-_GENERAL_PRICE_SUMMARY6"/>
      <sheetName val="_Estimate__6"/>
      <sheetName val="T_36"/>
      <sheetName val="HORI__VESSEL6"/>
      <sheetName val="EQUIP_LIST6"/>
      <sheetName val="Form_B6"/>
      <sheetName val="Vind_-_BtB6"/>
      <sheetName val="LV_induction_motors6"/>
      <sheetName val="BSD_(2)6"/>
      <sheetName val="MP_MOB6"/>
      <sheetName val="BM_DATA_SHEET7"/>
      <sheetName val="[SANDAN_XLS??6"/>
      <sheetName val="Piping_BQ_for_one_turbine6"/>
      <sheetName val="97_사업추정(WEKI)6"/>
      <sheetName val="breakdown_of_wage_rate6"/>
      <sheetName val="Indirect_Cost6"/>
      <sheetName val="Material_Selections6"/>
      <sheetName val="Eq__Mobilization6"/>
      <sheetName val="SFN_ORIG6"/>
      <sheetName val="Resource_table6"/>
      <sheetName val="AG_Pipe_Qty_Analysis6"/>
      <sheetName val="Utility_and_Fire_flange6"/>
      <sheetName val="Equipment_List6"/>
      <sheetName val="Form1_SQP6"/>
      <sheetName val="공정계획(내부계획25%,내부w_f)6"/>
      <sheetName val="_SANDAN_XLS__6"/>
      <sheetName val="Heavy_Equipments6"/>
      <sheetName val="입찰내역_발주처_양식6"/>
      <sheetName val="BOQ-B_DOWN5"/>
      <sheetName val="w't_table6"/>
      <sheetName val="실행예산_MM5"/>
      <sheetName val="Dir_Manpower_Other_Exp_6"/>
      <sheetName val="SCHEDD_TAMBAHAN6"/>
      <sheetName val="Fire_Protection6"/>
      <sheetName val="단가_(2)5"/>
      <sheetName val="4-3LEVEL-5_epic_45"/>
      <sheetName val="FWBS_15305"/>
      <sheetName val="MODULE_CONFIRM5"/>
      <sheetName val="내역서_(∮ἀ嘆ɶ5"/>
      <sheetName val="ITB_COST6"/>
      <sheetName val="PROTECTION_5"/>
      <sheetName val="Cash_In-Cash_Out_Actual5"/>
      <sheetName val="CUADRO_DE_PRECIOS5"/>
      <sheetName val="Updating_Form-Oct_20111"/>
      <sheetName val="Weld_Consumable1"/>
      <sheetName val="NDE_Cost-Summary1"/>
      <sheetName val="9July_Above_Ground_Pipe1"/>
      <sheetName val="M_111"/>
      <sheetName val="Process_Data_11"/>
      <sheetName val="내역서1999_8최종1"/>
      <sheetName val="plan&amp;section_of_foundation2"/>
      <sheetName val="working_load_at_the_btm_ft_2"/>
      <sheetName val="stability_check2"/>
      <sheetName val="design_load2"/>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Unit_Price_1"/>
      <sheetName val="1100-1200-1300-1910-2140-LEV_21"/>
      <sheetName val="Currency_Rate1"/>
      <sheetName val="4-Basic_Price1"/>
      <sheetName val="Evaluasi_Penw1"/>
      <sheetName val="Man_Power_&amp;_Comp1"/>
      <sheetName val="Data_List1"/>
      <sheetName val="Material_Price1"/>
      <sheetName val="Closeout_Control1"/>
      <sheetName val="Site_Findings_Status_Sheet1"/>
      <sheetName val="Tools_&amp;_Settings1"/>
      <sheetName val="Data_Summary1"/>
      <sheetName val="Crew_Costs1"/>
      <sheetName val="Spread_Costs1"/>
      <sheetName val="Unique_List_Misc1"/>
      <sheetName val="Sum_(Case-3)1"/>
      <sheetName val="In-House_Summary1"/>
      <sheetName val="PROJECT_BRIEF1"/>
      <sheetName val="Direct_PMS1"/>
      <sheetName val="내역서_耰&quot;_x005f_x005f_x005f_x0000_1"/>
      <sheetName val="내역서_耰&quot;_x005f_x005f_x005f_x005f_1"/>
      <sheetName val="5_)_Time_Delays1"/>
      <sheetName val="Aux_1"/>
      <sheetName val="Codes_Pers1"/>
      <sheetName val="00-Summary_Information-ABB"/>
      <sheetName val="PABS,Site_info"/>
      <sheetName val="0__Resource　Code"/>
      <sheetName val="__1"/>
      <sheetName val="_1"/>
      <sheetName val="breakdown_of_wage_ra`f"/>
      <sheetName val="breakdown_of_wage_ra"/>
      <sheetName val="breakdown_of_wage_rað-"/>
      <sheetName val="Material_code"/>
      <sheetName val="__x"/>
      <sheetName val="Sum(table)"/>
      <sheetName val="OIL SEPARATOR"/>
      <sheetName val="CATCH BASIN"/>
      <sheetName val="UG"/>
      <sheetName val="UG2"/>
      <sheetName val="UG3"/>
      <sheetName val="UG4"/>
      <sheetName val="FW Post Indicator Valve 24&quot;"/>
      <sheetName val="FW Post Indicator Valve 20&quot;"/>
      <sheetName val="FW Post Indicator Valve 6&quot;"/>
      <sheetName val="Fire Monitor or Hydrant 6&quot; FDN"/>
      <sheetName val="SUMP VB"/>
      <sheetName val="CLEANOUT 4&quot;"/>
      <sheetName val="Not reqd"/>
      <sheetName val="호환성 보고서"/>
      <sheetName val="Fig 4-14"/>
      <sheetName val="TABELE"/>
      <sheetName val="GM 000"/>
      <sheetName val="Tender data"/>
      <sheetName val="Leyenda"/>
      <sheetName val="Basic"/>
      <sheetName val="B_Down"/>
      <sheetName val="Scheme Area Details_Block__ C2"/>
      <sheetName val="ADMON"/>
      <sheetName val="EQUIPOS DE SEGURIDAD"/>
      <sheetName val="MATERIALES CONSUMIBLES"/>
      <sheetName val="PERSONAL INDIRECTO "/>
      <sheetName val="Itembalance Report (18-sep-18)"/>
      <sheetName val="BUDGET SUMMARY "/>
      <sheetName val="Pulldown"/>
      <sheetName val="14-Eng rate"/>
      <sheetName val="Grafico"/>
      <sheetName val="E-160"/>
      <sheetName val="CASH"/>
      <sheetName val="내역서_耰&quot;_x005f_x0000__x00002"/>
      <sheetName val="할증_1"/>
      <sheetName val="RAB_AR&amp;STR1"/>
      <sheetName val="99__FWBS(Ref)1"/>
      <sheetName val="99__Change_Rate1"/>
      <sheetName val="SUMMARY_(0A)1"/>
      <sheetName val="SUMMARY_(1A)1"/>
      <sheetName val="SUMMARY_(1B)1"/>
      <sheetName val="SUMMARY_(03)1"/>
      <sheetName val="F1(Cable_Rack)1"/>
      <sheetName val="F2(Cable_Rack)1"/>
      <sheetName val="F3(Cable_Rack)1"/>
      <sheetName val="F1_(POLYMER)1"/>
      <sheetName val="F2_(POLYMER)1"/>
      <sheetName val="F3_(POLYMER)1"/>
      <sheetName val="F4_(POLYMER)1"/>
      <sheetName val="F5(_Polymerization_)1"/>
      <sheetName val="F6_(_Polymerization_)1"/>
      <sheetName val="B1_(Grid_A-7,_-6)1"/>
      <sheetName val="B1_(Grid_A,_B)1"/>
      <sheetName val="B1_(Grid_C-7,_-6)1"/>
      <sheetName val="B2_(Grid_-7_B,_C)_(1)1"/>
      <sheetName val="B2_(Grid_-7_B,_C)_(2)1"/>
      <sheetName val="B2_(Grid_-6_B,_C)_(1)1"/>
      <sheetName val="B2_(Grid_-6_B,_C)_(2)1"/>
      <sheetName val="F1_(MONOMER)1"/>
      <sheetName val="F2_(MONOMER)1"/>
      <sheetName val="F3_(MONOMER)1"/>
      <sheetName val="90K060C_(MONOMER)1"/>
      <sheetName val="F1_(EXTRUSION)1"/>
      <sheetName val="F2_(EXTRUSION)1"/>
      <sheetName val="F3_(EXTRUSION)1"/>
      <sheetName val="F4_(EXTRUSION)1"/>
      <sheetName val="F5_(EXTRUSION)1"/>
      <sheetName val="F6A_(EXTRUSION)1"/>
      <sheetName val="F6D_(EXTRUSION)1"/>
      <sheetName val="F7_(EXTRUSION)1"/>
      <sheetName val="F8_(EXTRUSION)1"/>
      <sheetName val="F9_(EXTRUSION)1"/>
      <sheetName val="F10_(EXTRUSION)1"/>
      <sheetName val="F11_(EXTRUSION)1"/>
      <sheetName val="B1_(Grid_F-5`,_4`)1"/>
      <sheetName val="B2_(Grid_F,E-4`)1"/>
      <sheetName val="B2_(Grid_F,E-5`)1"/>
      <sheetName val="B3_(Grid_C,B-4`)1"/>
      <sheetName val="B4_(Grid_B,A-4`)1"/>
      <sheetName val="B5_(Grid_E-5`)_&amp;_(Grid_D-5`)1"/>
      <sheetName val="B6_(Grid_E,D-5')1"/>
      <sheetName val="B7_(Grid_E,D-5')1"/>
      <sheetName val="95D040,_A5061"/>
      <sheetName val="95P040AB,_A5071"/>
      <sheetName val="95X020-U08,_A6021"/>
      <sheetName val="95X020-U07,_A6061"/>
      <sheetName val="95E040,_A5091"/>
      <sheetName val="95D024;025,_A6151"/>
      <sheetName val="95X020-U05,_A6011"/>
      <sheetName val="95X020-U02,_A2041"/>
      <sheetName val="Extruder_FDN1"/>
      <sheetName val="BOG_COMP__FDN1"/>
      <sheetName val="SOG_COMP__FDN1"/>
      <sheetName val="1G1_(Ground_Beam)1"/>
      <sheetName val="1G2-1(Ground_Beam)1"/>
      <sheetName val="1G2-2(Ground_Beam)1"/>
      <sheetName val="P15,_161"/>
      <sheetName val="LO_CONSOLE_FDN1"/>
      <sheetName val="OIL_COOLER_FDN1"/>
      <sheetName val="CW_CONSOLE_FDN_(SOG)1"/>
      <sheetName val="PD3_(SOG)1"/>
      <sheetName val="SF1_(SOG)1"/>
      <sheetName val="SF2_(SOG)1"/>
      <sheetName val="SLAB_(1S1-1)1"/>
      <sheetName val="SLAB_(1S1-2)1"/>
      <sheetName val="SLAB_(1S1-3)1"/>
      <sheetName val="COLUMN_(+5500)1"/>
      <sheetName val="COLUMN_(+12500)1"/>
      <sheetName val="COLUMN_(+15500)1"/>
      <sheetName val="ETC_1"/>
      <sheetName val="UP_MINOR1"/>
      <sheetName val="Equip_Rental_Summary_by_Contr1"/>
      <sheetName val="Project_Equip_Rental_Summary1"/>
      <sheetName val="Contractor_Indirect_Sumry1"/>
      <sheetName val="Project_Indirect_Sumry1"/>
      <sheetName val="COA_Sumry_by_Area1"/>
      <sheetName val="COA_Sumry_by_Contr1"/>
      <sheetName val="COA_Sumry_by_RG1"/>
      <sheetName val="TDC_COA_Grp_Sumry1"/>
      <sheetName val="TDC_COA_Grp_Sumry_by_Area1"/>
      <sheetName val="TDC_COA_Grp_Sumry_by_RG1"/>
      <sheetName val="Equipment_Sumry1"/>
      <sheetName val="TDC_Item_Dets-Full1"/>
      <sheetName val="TDC_Item_Dets-IPM-Full1"/>
      <sheetName val="TDC_Item_Sumry_by_Area1"/>
      <sheetName val="TDC_Item_Sumry_by_RG1"/>
      <sheetName val="TDC_Key_Qty_Sumry_by_RG1"/>
      <sheetName val="List_-_Equipment_by_Area1"/>
      <sheetName val="List_-_Equipment_by_Contr1"/>
      <sheetName val="Equipment_-_Unit_Costs_by_Mat1"/>
      <sheetName val="List_-_Equipment_by_Rep_Grp1"/>
      <sheetName val="Craft_Summary_by_Contr1"/>
      <sheetName val="Project_Craft_Summary1"/>
      <sheetName val="Project_Metrics1"/>
      <sheetName val="Item_code1"/>
      <sheetName val="Unt_rate1"/>
      <sheetName val="2__현장_자금투입_집계표1"/>
      <sheetName val="_도면_및_도서_제출목록_및_일정_170202_xlsx1"/>
      <sheetName val="Rates_&amp;_Legend1"/>
      <sheetName val="Cash_Flow_bulanan1"/>
      <sheetName val="H_Satuan1"/>
      <sheetName val="Discounted_Cash_Flow1"/>
      <sheetName val="Ocean_Transporation_Charge1"/>
      <sheetName val="Pengesahan_1"/>
      <sheetName val="OCT_FDN1"/>
      <sheetName val="General_Notes1"/>
      <sheetName val="BO䁑-B_䁄OWN1"/>
      <sheetName val="Exchange_Rate1"/>
      <sheetName val="Harga_Satuan1"/>
      <sheetName val="F_ALARM1"/>
      <sheetName val="DATA_MENTAH"/>
      <sheetName val="차트_(2)1"/>
      <sheetName val="Bill_rekap1"/>
      <sheetName val="breakdown_of_wage_rap"/>
      <sheetName val="Weekl"/>
      <sheetName val="Process_Data_(2)1"/>
      <sheetName val="실행집"/>
      <sheetName val="Raw_data"/>
      <sheetName val="breakdown_of_wage_ra"/>
      <sheetName val="Precios_Unitariԯ"/>
      <sheetName val="내역서_(N____x000a_1"/>
      <sheetName val="TQ_Format"/>
      <sheetName val="DROP_DOWN"/>
      <sheetName val="개시대사_(2)"/>
      <sheetName val="Action_Item"/>
      <sheetName val="ID_CD"/>
      <sheetName val="breakdown_of_wage_raÐ¾"/>
      <sheetName val="Additional_data"/>
      <sheetName val="Distribution_Table"/>
      <sheetName val="HO_Site_Rates-2011"/>
      <sheetName val="내역서_(N____"/>
      <sheetName val="리스크 분류체계"/>
      <sheetName val="Risk"/>
      <sheetName val="Basis(site)"/>
      <sheetName val="내역서_耰&quot;_x0000__x0003"/>
      <sheetName val="내역서_耰&quot;_x00003"/>
      <sheetName val="내역서_耰&quot;_x005f3"/>
      <sheetName val="내역서_耰&quot;_x0000__x0004"/>
      <sheetName val="내역서_耰&quot;_x00004"/>
      <sheetName val="내역서_耰&quot;_x005f4"/>
      <sheetName val="내역서_耰&quot;_x0000__x0005"/>
      <sheetName val="내역서_耰&quot;_x00005"/>
      <sheetName val="내역서_耰&quot;_x005f5"/>
      <sheetName val="내역서_耰&quot;_"/>
      <sheetName val="내역서_(N _x000e__x000e__x000e_  _x0012__x0010__"/>
      <sheetName val="OPT_"/>
      <sheetName val="Weekl_"/>
      <sheetName val="내역서_耰&quot;_x0000__x0000_7"/>
      <sheetName val="내역서_耰&quot;_x005f_x0000__x0006"/>
      <sheetName val="내역서_耰&quot;_x005f_x005f_x00006"/>
      <sheetName val="내역서_耰&quot;_x005f_x005f_x005f6"/>
      <sheetName val="내역서_耰&quot;_x005f_x0000_1"/>
      <sheetName val="내역서_耰&quot;_x005f_x005f_1"/>
      <sheetName val="Indirect"/>
      <sheetName val="Schedule "/>
      <sheetName val="Loading Struc"/>
      <sheetName val="Loading Pip"/>
      <sheetName val="Loading Overall (BASE Proposal)"/>
      <sheetName val="SCaffold"/>
      <sheetName val="Steel Structure"/>
      <sheetName val="UR"/>
      <sheetName val="Ref-Str"/>
      <sheetName val="PIPING AG-UG_NEW UNITS"/>
      <sheetName val="MEC_PIPING PREFABR"/>
      <sheetName val="Ref-Pip"/>
      <sheetName val="Working File-Pip"/>
      <sheetName val="Consumables"/>
      <sheetName val="NDT"/>
      <sheetName val="VALVES"/>
      <sheetName val="Supports"/>
      <sheetName val="Miscellaneous"/>
      <sheetName val="Equip_ISBL &amp; OSBL "/>
      <sheetName val="Painting"/>
      <sheetName val="INS-Piping"/>
      <sheetName val="INS-Equipment"/>
      <sheetName val="ELECTRICITY"/>
      <sheetName val="INSTRUMENTATION"/>
      <sheetName val="Activity Form"/>
      <sheetName val="내역서_(N_x0009__x000e__x000e__x000e__x0009__x0009__x0012__x0010__x000a_"/>
      <sheetName val="내역서_(N_x0009__x000e__x000e__x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sheetData sheetId="819"/>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refreshError="1"/>
      <sheetData sheetId="965" refreshError="1"/>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sheetData sheetId="1098"/>
      <sheetData sheetId="1099" refreshError="1"/>
      <sheetData sheetId="1100" refreshError="1"/>
      <sheetData sheetId="1101" refreshError="1"/>
      <sheetData sheetId="1102"/>
      <sheetData sheetId="1103"/>
      <sheetData sheetId="1104"/>
      <sheetData sheetId="1105" refreshError="1"/>
      <sheetData sheetId="1106" refreshError="1"/>
      <sheetData sheetId="1107"/>
      <sheetData sheetId="1108"/>
      <sheetData sheetId="1109"/>
      <sheetData sheetId="1110" refreshError="1"/>
      <sheetData sheetId="1111" refreshError="1"/>
      <sheetData sheetId="1112" refreshError="1"/>
      <sheetData sheetId="1113" refreshError="1"/>
      <sheetData sheetId="1114" refreshError="1"/>
      <sheetData sheetId="1115" refreshError="1"/>
      <sheetData sheetId="1116" refreshError="1"/>
      <sheetData sheetId="1117"/>
      <sheetData sheetId="1118" refreshError="1"/>
      <sheetData sheetId="1119" refreshError="1"/>
      <sheetData sheetId="1120" refreshError="1"/>
      <sheetData sheetId="112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sheetData sheetId="1614"/>
      <sheetData sheetId="1615"/>
      <sheetData sheetId="1616"/>
      <sheetData sheetId="1617"/>
      <sheetData sheetId="1618"/>
      <sheetData sheetId="1619"/>
      <sheetData sheetId="1620"/>
      <sheetData sheetId="1621" refreshError="1"/>
      <sheetData sheetId="1622" refreshError="1"/>
      <sheetData sheetId="1623" refreshError="1"/>
      <sheetData sheetId="1624"/>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sheetData sheetId="1938"/>
      <sheetData sheetId="1939"/>
      <sheetData sheetId="1940"/>
      <sheetData sheetId="1941" refreshError="1"/>
      <sheetData sheetId="1942" refreshError="1"/>
      <sheetData sheetId="1943" refreshError="1"/>
      <sheetData sheetId="1944" refreshError="1"/>
      <sheetData sheetId="1945" refreshError="1"/>
      <sheetData sheetId="1946" refreshError="1"/>
      <sheetData sheetId="1947"/>
      <sheetData sheetId="1948"/>
      <sheetData sheetId="1949"/>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sheetData sheetId="2191" refreshError="1"/>
      <sheetData sheetId="2192" refreshError="1"/>
      <sheetData sheetId="2193" refreshError="1"/>
      <sheetData sheetId="2194" refreshError="1"/>
      <sheetData sheetId="2195" refreshError="1"/>
      <sheetData sheetId="2196" refreshError="1"/>
      <sheetData sheetId="2197" refreshError="1"/>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sheetData sheetId="2422"/>
      <sheetData sheetId="2423"/>
      <sheetData sheetId="2424"/>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sheetData sheetId="2587"/>
      <sheetData sheetId="2588"/>
      <sheetData sheetId="2589"/>
      <sheetData sheetId="2590"/>
      <sheetData sheetId="2591"/>
      <sheetData sheetId="2592" refreshError="1"/>
      <sheetData sheetId="2593" refreshError="1"/>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refreshError="1"/>
      <sheetData sheetId="2617" refreshError="1"/>
      <sheetData sheetId="2618" refreshError="1"/>
    </sheetDataSet>
  </externalBook>
</externalLink>
</file>

<file path=xl/externalLinks/externalLink52.xml><?xml version="1.0" encoding="utf-8"?>
<externalLink xmlns:r="http://schemas.openxmlformats.org/officeDocument/2006/relationships" xmlns="http://schemas.openxmlformats.org/spreadsheetml/2006/main">
  <externalBook r:id="rId1">
    <sheetNames>
      <sheetName val="Engenharia"/>
      <sheetName val="Acionamento"/>
      <sheetName val="Motores"/>
      <sheetName val="Voith"/>
      <sheetName val="Fluidrive"/>
      <sheetName val="Plan5"/>
      <sheetName val="Plan6"/>
      <sheetName val="Plan7"/>
      <sheetName val="Plan8"/>
      <sheetName val="Plan9"/>
      <sheetName val="Plan10"/>
      <sheetName val="Plan11"/>
      <sheetName val="Plan12"/>
      <sheetName val="Plan13"/>
      <sheetName val="Plan14"/>
      <sheetName val="Plan15"/>
      <sheetName val="Plan16"/>
      <sheetName val="TABELA ACIONAMENTO"/>
      <sheetName val="henfel"/>
      <sheetName val="ACOPL ENG"/>
      <sheetName val="Price List"/>
      <sheetName val="estgg"/>
      <sheetName val="TAB-MOT"/>
      <sheetName val="PREMISSAS"/>
      <sheetName val="DETALHAMENTO"/>
      <sheetName val="Price escalation"/>
      <sheetName val="Index"/>
      <sheetName val="Formula"/>
      <sheetName val="teste"/>
      <sheetName val="Payments TKFLA"/>
      <sheetName val="Payments DI"/>
      <sheetName val="TABELA_ACIONAMENTO"/>
      <sheetName val="ACOPL_ENG"/>
      <sheetName val="MH Installations"/>
      <sheetName val="Assumptions"/>
      <sheetName val="Grafico Geral Orçamento"/>
      <sheetName val="Plan1"/>
      <sheetName val="data"/>
      <sheetName val="Check List- Gerrot"/>
      <sheetName val="Vg. Inventariados-dados"/>
      <sheetName val="EAIGESEN"/>
      <sheetName val="Equip e Ferramentas"/>
      <sheetName val="Materiais"/>
    </sheetNames>
    <sheetDataSet>
      <sheetData sheetId="0"/>
      <sheetData sheetId="1"/>
      <sheetData sheetId="2"/>
      <sheetData sheetId="3">
        <row r="1">
          <cell r="A1" t="str">
            <v>POT.</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53.xml><?xml version="1.0" encoding="utf-8"?>
<externalLink xmlns:r="http://schemas.openxmlformats.org/officeDocument/2006/relationships" xmlns="http://schemas.openxmlformats.org/spreadsheetml/2006/main">
  <externalBook r:id="rId1">
    <sheetNames>
      <sheetName val="TABELA"/>
      <sheetName val="TRAJESTÁGIOSENAI"/>
      <sheetName val="EST99TOTAL"/>
      <sheetName val="ESTFRQ99"/>
      <sheetName val="estgg"/>
      <sheetName val="GCorpo"/>
      <sheetName val="PARTE"/>
      <sheetName val="DIA"/>
      <sheetName val="IDADE"/>
      <sheetName val="TIPO"/>
      <sheetName val="LESÕES"/>
      <sheetName val="GRAVIDADE"/>
      <sheetName val="TEMPO"/>
      <sheetName val="ATIVIDADE"/>
      <sheetName val="HORAS T"/>
      <sheetName val="DEPTO"/>
      <sheetName val="JORNADA"/>
      <sheetName val="GERÊNCIA"/>
      <sheetName val="DIA SEMANA"/>
      <sheetName val="HORA"/>
      <sheetName val="MÊS"/>
      <sheetName val="GER.GERAL"/>
      <sheetName val="GER.ÁREA"/>
      <sheetName val="."/>
      <sheetName val="EAIGESEN"/>
      <sheetName val="Plan1"/>
      <sheetName val="Gráfico Esteril"/>
      <sheetName val="Acionamento"/>
      <sheetName val="FRQDFN99"/>
      <sheetName val="HORAS_T2"/>
      <sheetName val="DIA_SEMANA2"/>
      <sheetName val="GER_GERAL2"/>
      <sheetName val="GER_ÁREA2"/>
      <sheetName val="_2"/>
      <sheetName val="Gráfico_Esteril2"/>
      <sheetName val="HORAS_T"/>
      <sheetName val="DIA_SEMANA"/>
      <sheetName val="GER_GERAL"/>
      <sheetName val="GER_ÁREA"/>
      <sheetName val="_"/>
      <sheetName val="Gráfico_Esteril"/>
      <sheetName val="HORAS_T1"/>
      <sheetName val="DIA_SEMANA1"/>
      <sheetName val="GER_GERAL1"/>
      <sheetName val="GER_ÁREA1"/>
      <sheetName val="_1"/>
      <sheetName val="Gráfico_Esteril1"/>
      <sheetName val="PLANO DE AÇÃO"/>
      <sheetName val="LCGRAPH"/>
      <sheetName val="DETALHADO"/>
      <sheetName val="EXEC"/>
      <sheetName val="Dados"/>
      <sheetName val="Base "/>
      <sheetName val="DBM Mensal"/>
      <sheetName val="TSA"/>
      <sheetName val="BS-BR"/>
      <sheetName val="BS-R$-US"/>
      <sheetName val="P&amp;L Def BRGAAP"/>
      <sheetName val="P&amp;L BR GAAP"/>
      <sheetName val="Cash Flow BRGAAP"/>
      <sheetName val="Cash Flow USGAAP"/>
      <sheetName val="ResMin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54.xml><?xml version="1.0" encoding="utf-8"?>
<externalLink xmlns:r="http://schemas.openxmlformats.org/officeDocument/2006/relationships" xmlns="http://schemas.openxmlformats.org/spreadsheetml/2006/main">
  <externalBook r:id="rId1">
    <sheetNames>
      <sheetName val="G90BAOP1"/>
      <sheetName val="COMPOPS"/>
      <sheetName val="LCGRAPH"/>
    </sheetNames>
    <sheetDataSet>
      <sheetData sheetId="0" refreshError="1"/>
      <sheetData sheetId="1" refreshError="1"/>
      <sheetData sheetId="2" refreshError="1"/>
    </sheetDataSet>
  </externalBook>
</externalLink>
</file>

<file path=xl/externalLinks/externalLink55.xml><?xml version="1.0" encoding="utf-8"?>
<externalLink xmlns:r="http://schemas.openxmlformats.org/officeDocument/2006/relationships" xmlns="http://schemas.openxmlformats.org/spreadsheetml/2006/main">
  <externalBook r:id="rId1">
    <sheetNames>
      <sheetName val="CarpPoEpiEsti"/>
    </sheetNames>
    <sheetDataSet>
      <sheetData sheetId="0">
        <row r="31">
          <cell r="AL31" t="str">
            <v>/CAUX3~AUX4~</v>
          </cell>
        </row>
        <row r="45">
          <cell r="A45">
            <v>36648.486593402777</v>
          </cell>
        </row>
        <row r="48">
          <cell r="K48">
            <v>7</v>
          </cell>
        </row>
        <row r="49">
          <cell r="I49">
            <v>16</v>
          </cell>
          <cell r="K49">
            <v>24</v>
          </cell>
          <cell r="L49">
            <v>36</v>
          </cell>
        </row>
        <row r="59">
          <cell r="C59">
            <v>18.208836610256185</v>
          </cell>
          <cell r="D59">
            <v>27.852729756017204</v>
          </cell>
          <cell r="E59">
            <v>9646.0615663662738</v>
          </cell>
        </row>
        <row r="62">
          <cell r="J62">
            <v>17.192790087558951</v>
          </cell>
          <cell r="K62">
            <v>17.192790087558951</v>
          </cell>
        </row>
        <row r="73">
          <cell r="H73">
            <v>1157101.1947988507</v>
          </cell>
        </row>
        <row r="75">
          <cell r="E75">
            <v>1157101.1947988507</v>
          </cell>
        </row>
      </sheetData>
    </sheetDataSet>
  </externalBook>
</externalLink>
</file>

<file path=xl/externalLinks/externalLink56.xml><?xml version="1.0" encoding="utf-8"?>
<externalLink xmlns:r="http://schemas.openxmlformats.org/officeDocument/2006/relationships" xmlns="http://schemas.openxmlformats.org/spreadsheetml/2006/main">
  <externalBook r:id="rId1">
    <sheetNames>
      <sheetName val="IndiceSem26"/>
      <sheetName val="Capa Plan.Sem26"/>
      <sheetName val="CronoEquip"/>
      <sheetName val="CronoMOI"/>
      <sheetName val="CronoMOD"/>
      <sheetName val="Rel.Desvios"/>
      <sheetName val="Prog.Semanal"/>
      <sheetName val="CurvaSAF"/>
      <sheetName val="Manuscrito"/>
      <sheetName val="Cronoliberacao"/>
      <sheetName val="Avanço Físico Sem26"/>
      <sheetName val="PFAB"/>
      <sheetName val="FERR"/>
      <sheetName val="ISOL"/>
      <sheetName val="REV"/>
      <sheetName val="ACAB"/>
    </sheetNames>
    <sheetDataSet>
      <sheetData sheetId="0"/>
      <sheetData sheetId="1"/>
      <sheetData sheetId="2"/>
      <sheetData sheetId="3"/>
      <sheetData sheetId="4"/>
      <sheetData sheetId="5">
        <row r="1">
          <cell r="C1" t="str">
            <v>RELATÓRIO DE DESVIOS / PENDÊNCIAS</v>
          </cell>
        </row>
        <row r="4">
          <cell r="C4" t="str">
            <v>PROJETO DE EXPANSÃO ALUNORTE</v>
          </cell>
        </row>
        <row r="6">
          <cell r="I6" t="str">
            <v>O.S.   N°</v>
          </cell>
          <cell r="J6" t="str">
            <v>506.003/02</v>
          </cell>
        </row>
        <row r="7">
          <cell r="C7" t="str">
            <v>SEMANA 26</v>
          </cell>
          <cell r="I7" t="str">
            <v>Contrato Nº</v>
          </cell>
          <cell r="J7" t="str">
            <v>CTC-EX-031/02</v>
          </cell>
        </row>
        <row r="8">
          <cell r="A8" t="str">
            <v xml:space="preserve"> Obra:</v>
          </cell>
          <cell r="B8" t="str">
            <v>Alunorte - PCK 022</v>
          </cell>
          <cell r="I8" t="str">
            <v>Data</v>
          </cell>
          <cell r="J8">
            <v>37438</v>
          </cell>
        </row>
        <row r="9">
          <cell r="A9" t="str">
            <v xml:space="preserve"> Local:</v>
          </cell>
          <cell r="B9" t="str">
            <v>Barcarena - PA</v>
          </cell>
          <cell r="I9" t="str">
            <v>Rev.</v>
          </cell>
          <cell r="J9">
            <v>0</v>
          </cell>
        </row>
        <row r="10">
          <cell r="A10" t="str">
            <v>ITEM</v>
          </cell>
          <cell r="B10" t="str">
            <v>ATIVIDADE</v>
          </cell>
          <cell r="D10" t="str">
            <v>TAG</v>
          </cell>
          <cell r="E10" t="str">
            <v>ÁREA</v>
          </cell>
          <cell r="F10" t="str">
            <v>% DESVIO</v>
          </cell>
          <cell r="G10" t="str">
            <v>PACOTE</v>
          </cell>
          <cell r="H10" t="str">
            <v>COMENTÁRIOS</v>
          </cell>
        </row>
      </sheetData>
      <sheetData sheetId="6"/>
      <sheetData sheetId="7"/>
      <sheetData sheetId="8"/>
      <sheetData sheetId="9"/>
      <sheetData sheetId="10">
        <row r="1">
          <cell r="C1" t="str">
            <v>EAP - ESTRUTURA ANALÍTICA DE PROJETO</v>
          </cell>
        </row>
        <row r="4">
          <cell r="C4" t="str">
            <v>Obra: Expansão da Alunorte - PCK 022</v>
          </cell>
        </row>
        <row r="5">
          <cell r="P5" t="str">
            <v>O.S. N°</v>
          </cell>
          <cell r="R5" t="str">
            <v>506.003/02</v>
          </cell>
        </row>
        <row r="6">
          <cell r="C6" t="str">
            <v>Ref.: Serviços de Montagem de Isolamento Térmico</v>
          </cell>
          <cell r="P6" t="str">
            <v>Contrato Nº</v>
          </cell>
          <cell r="R6" t="str">
            <v>CTC-EX-031/02</v>
          </cell>
        </row>
        <row r="7">
          <cell r="P7" t="str">
            <v>Data:</v>
          </cell>
          <cell r="R7">
            <v>37438</v>
          </cell>
        </row>
        <row r="8">
          <cell r="A8" t="str">
            <v>Obra:</v>
          </cell>
          <cell r="B8" t="str">
            <v>Alunorte PCK 022</v>
          </cell>
          <cell r="C8" t="str">
            <v>Referência Metro Quadrado (m²)</v>
          </cell>
          <cell r="P8" t="str">
            <v>Rev.</v>
          </cell>
          <cell r="R8">
            <v>0</v>
          </cell>
        </row>
        <row r="9">
          <cell r="A9" t="str">
            <v>Local:</v>
          </cell>
          <cell r="B9" t="str">
            <v>Barcarena - PA</v>
          </cell>
          <cell r="P9" t="str">
            <v>Planejamento:</v>
          </cell>
          <cell r="R9" t="str">
            <v>Semana 26</v>
          </cell>
        </row>
        <row r="10">
          <cell r="A10" t="str">
            <v>Descrição</v>
          </cell>
          <cell r="B10" t="str">
            <v>Item</v>
          </cell>
          <cell r="C10" t="str">
            <v>Atividades</v>
          </cell>
          <cell r="D10" t="str">
            <v>Área (m²)</v>
          </cell>
          <cell r="E10" t="str">
            <v>Peso EAP (%)</v>
          </cell>
          <cell r="F10" t="str">
            <v>Nível 1</v>
          </cell>
          <cell r="G10" t="str">
            <v>Nível 2</v>
          </cell>
          <cell r="H10" t="str">
            <v>Nível 3</v>
          </cell>
          <cell r="I10" t="str">
            <v>Nível 4</v>
          </cell>
          <cell r="J10" t="str">
            <v xml:space="preserve">Acum. da Semana Anterior </v>
          </cell>
          <cell r="M10" t="str">
            <v xml:space="preserve">Realizado na Semana                   </v>
          </cell>
          <cell r="P10" t="str">
            <v xml:space="preserve">Acum. até a Semana                   </v>
          </cell>
          <cell r="U10" t="str">
            <v xml:space="preserve">                     </v>
          </cell>
        </row>
        <row r="11">
          <cell r="F11" t="str">
            <v>geral (%)</v>
          </cell>
          <cell r="G11" t="str">
            <v>área (%)</v>
          </cell>
          <cell r="H11" t="str">
            <v>sub-área (%)</v>
          </cell>
          <cell r="I11" t="str">
            <v>atividade (%)</v>
          </cell>
          <cell r="J11" t="str">
            <v>Item</v>
          </cell>
          <cell r="K11" t="str">
            <v>EAP</v>
          </cell>
          <cell r="L11" t="str">
            <v>M²</v>
          </cell>
          <cell r="M11" t="str">
            <v>Item</v>
          </cell>
          <cell r="N11" t="str">
            <v>EAP</v>
          </cell>
          <cell r="O11" t="str">
            <v>M²</v>
          </cell>
          <cell r="P11" t="str">
            <v>Item</v>
          </cell>
          <cell r="Q11" t="str">
            <v>EAP</v>
          </cell>
          <cell r="R11" t="str">
            <v>M²</v>
          </cell>
        </row>
      </sheetData>
      <sheetData sheetId="11">
        <row r="1">
          <cell r="C1" t="str">
            <v>ACOMPANHAMENTO DO AVANÇO FÍSICO DA OBRA</v>
          </cell>
        </row>
        <row r="4">
          <cell r="C4" t="str">
            <v>Obra: Expansão da Alunorte - PCK 022</v>
          </cell>
        </row>
        <row r="7">
          <cell r="C7" t="str">
            <v>Ref.: Serviços de Montagem de Isolamento Térmico</v>
          </cell>
        </row>
        <row r="9">
          <cell r="A9" t="str">
            <v>Obra:</v>
          </cell>
          <cell r="B9" t="str">
            <v>Alunorte - PCK 022</v>
          </cell>
        </row>
        <row r="10">
          <cell r="A10" t="str">
            <v>Local:</v>
          </cell>
          <cell r="B10" t="str">
            <v>Barcarena - PA</v>
          </cell>
        </row>
        <row r="11">
          <cell r="B11" t="str">
            <v>PRÉ-FABRICAÇÃO</v>
          </cell>
          <cell r="C11" t="str">
            <v>% AVANÇO FÍSICO</v>
          </cell>
        </row>
        <row r="12">
          <cell r="B12" t="str">
            <v>EQUIPAMENTO</v>
          </cell>
          <cell r="C12">
            <v>5</v>
          </cell>
          <cell r="D12">
            <v>10</v>
          </cell>
          <cell r="E12">
            <v>15</v>
          </cell>
          <cell r="F12">
            <v>20</v>
          </cell>
          <cell r="G12">
            <v>25</v>
          </cell>
          <cell r="H12">
            <v>30</v>
          </cell>
          <cell r="I12">
            <v>35</v>
          </cell>
          <cell r="J12">
            <v>40</v>
          </cell>
          <cell r="K12">
            <v>45</v>
          </cell>
          <cell r="L12">
            <v>50</v>
          </cell>
          <cell r="M12">
            <v>55</v>
          </cell>
          <cell r="N12">
            <v>60</v>
          </cell>
          <cell r="O12">
            <v>65</v>
          </cell>
          <cell r="P12">
            <v>70</v>
          </cell>
          <cell r="Q12">
            <v>75</v>
          </cell>
          <cell r="R12">
            <v>80</v>
          </cell>
          <cell r="S12">
            <v>85</v>
          </cell>
          <cell r="T12">
            <v>90</v>
          </cell>
          <cell r="U12">
            <v>95</v>
          </cell>
          <cell r="V12">
            <v>100</v>
          </cell>
        </row>
      </sheetData>
      <sheetData sheetId="12">
        <row r="1">
          <cell r="C1" t="str">
            <v>ACOMPANHAMENTO DO AVANÇO FÍSICO DA OBRA</v>
          </cell>
        </row>
        <row r="4">
          <cell r="C4" t="str">
            <v>Obra: Expansão da Alunorte - PCK 022</v>
          </cell>
        </row>
        <row r="7">
          <cell r="C7" t="str">
            <v>Ref.: Serviços de Montagem de Isolamento Térmico</v>
          </cell>
        </row>
        <row r="9">
          <cell r="A9" t="str">
            <v>Obra:</v>
          </cell>
          <cell r="B9" t="str">
            <v>Alunorte - PCK 022</v>
          </cell>
        </row>
        <row r="10">
          <cell r="A10" t="str">
            <v>Local:</v>
          </cell>
          <cell r="B10" t="str">
            <v>Barcarena - PA</v>
          </cell>
        </row>
        <row r="11">
          <cell r="B11" t="str">
            <v>FERRAGENS</v>
          </cell>
          <cell r="C11" t="str">
            <v>% AVANÇO FÍSICO</v>
          </cell>
        </row>
        <row r="12">
          <cell r="B12" t="str">
            <v>EQUIPAMENTO</v>
          </cell>
          <cell r="C12">
            <v>5</v>
          </cell>
          <cell r="D12">
            <v>10</v>
          </cell>
          <cell r="E12">
            <v>15</v>
          </cell>
          <cell r="F12">
            <v>20</v>
          </cell>
          <cell r="G12">
            <v>25</v>
          </cell>
          <cell r="H12">
            <v>30</v>
          </cell>
          <cell r="I12">
            <v>35</v>
          </cell>
          <cell r="J12">
            <v>40</v>
          </cell>
          <cell r="K12">
            <v>45</v>
          </cell>
          <cell r="L12">
            <v>50</v>
          </cell>
          <cell r="M12">
            <v>55</v>
          </cell>
          <cell r="N12">
            <v>60</v>
          </cell>
          <cell r="O12">
            <v>65</v>
          </cell>
          <cell r="P12">
            <v>70</v>
          </cell>
          <cell r="Q12">
            <v>75</v>
          </cell>
          <cell r="R12">
            <v>80</v>
          </cell>
          <cell r="S12">
            <v>85</v>
          </cell>
          <cell r="T12">
            <v>90</v>
          </cell>
          <cell r="U12">
            <v>95</v>
          </cell>
          <cell r="V12">
            <v>100</v>
          </cell>
        </row>
      </sheetData>
      <sheetData sheetId="13">
        <row r="1">
          <cell r="C1" t="str">
            <v>ACOMPANHAMENTO DO AVANÇO FÍSICO DA OBRA</v>
          </cell>
        </row>
        <row r="4">
          <cell r="C4" t="str">
            <v>Obra: Expansão da Alunorte - PCK 022</v>
          </cell>
        </row>
        <row r="7">
          <cell r="C7" t="str">
            <v>Ref.: Serviços de Montagem de Isolamento Térmico</v>
          </cell>
        </row>
        <row r="9">
          <cell r="A9" t="str">
            <v>Obra:</v>
          </cell>
          <cell r="B9" t="str">
            <v>Alunorte - PCK 022</v>
          </cell>
        </row>
        <row r="10">
          <cell r="A10" t="str">
            <v>Local:</v>
          </cell>
          <cell r="B10" t="str">
            <v>Barcarena - PA</v>
          </cell>
        </row>
        <row r="11">
          <cell r="B11" t="str">
            <v>ISOLAMENTO</v>
          </cell>
          <cell r="C11" t="str">
            <v>% AVANÇO FÍSICO</v>
          </cell>
        </row>
        <row r="12">
          <cell r="B12" t="str">
            <v>EQUIPAMENTO</v>
          </cell>
          <cell r="C12">
            <v>5</v>
          </cell>
          <cell r="D12">
            <v>10</v>
          </cell>
          <cell r="E12">
            <v>15</v>
          </cell>
          <cell r="F12">
            <v>20</v>
          </cell>
          <cell r="G12">
            <v>25</v>
          </cell>
          <cell r="H12">
            <v>30</v>
          </cell>
          <cell r="I12">
            <v>35</v>
          </cell>
          <cell r="J12">
            <v>40</v>
          </cell>
          <cell r="K12">
            <v>45</v>
          </cell>
          <cell r="L12">
            <v>50</v>
          </cell>
          <cell r="M12">
            <v>55</v>
          </cell>
          <cell r="N12">
            <v>60</v>
          </cell>
          <cell r="O12">
            <v>65</v>
          </cell>
          <cell r="P12">
            <v>70</v>
          </cell>
          <cell r="Q12">
            <v>75</v>
          </cell>
          <cell r="R12">
            <v>80</v>
          </cell>
          <cell r="S12">
            <v>85</v>
          </cell>
          <cell r="T12">
            <v>90</v>
          </cell>
          <cell r="U12">
            <v>95</v>
          </cell>
          <cell r="V12">
            <v>100</v>
          </cell>
        </row>
      </sheetData>
      <sheetData sheetId="14"/>
      <sheetData sheetId="15"/>
    </sheetDataSet>
  </externalBook>
</externalLink>
</file>

<file path=xl/externalLinks/externalLink57.xml><?xml version="1.0" encoding="utf-8"?>
<externalLink xmlns:r="http://schemas.openxmlformats.org/officeDocument/2006/relationships" xmlns="http://schemas.openxmlformats.org/spreadsheetml/2006/main">
  <externalBook r:id="rId1">
    <sheetNames>
      <sheetName val="CAPA"/>
      <sheetName val="CAPA1"/>
      <sheetName val="CAPA 2"/>
      <sheetName val="CAPA 3"/>
      <sheetName val="Curvaprev."/>
      <sheetName val="Faturamento"/>
      <sheetName val="CURVA"/>
      <sheetName val="CONTR"/>
      <sheetName val="EAP00"/>
      <sheetName val="EAP0"/>
      <sheetName val="EAP1"/>
      <sheetName val="EAP2"/>
      <sheetName val="CURVAS"/>
      <sheetName val="Macro1"/>
      <sheetName val="MATRIZ"/>
      <sheetName val="Resumo Geral"/>
      <sheetName val="3220"/>
      <sheetName val="3230"/>
      <sheetName val="3340"/>
      <sheetName val="GERAL"/>
      <sheetName val="C2 -Mob"/>
      <sheetName val="C3 -Construção do Canteiro "/>
      <sheetName val="C4 -Manut e Oper. Cant."/>
      <sheetName val="C5 -Valor Residual do Canteiro"/>
      <sheetName val="C6 -Desmobilização"/>
      <sheetName val="C7-CP-3220 - EP 01"/>
      <sheetName val="C7-CP-3220 - EP 02"/>
      <sheetName val="C7-CP-3230 - RC 01"/>
      <sheetName val="C7-CP-3340 - RC 01"/>
      <sheetName val="C7-GERAL(2)"/>
      <sheetName val="C7-CP - Geral"/>
      <sheetName val="C8-Enc Sociais"/>
      <sheetName val="C9-BDI"/>
      <sheetName val="C10-Crono Fin"/>
      <sheetName val="C11-Tab Sal"/>
      <sheetName val="C12-Lista Mat"/>
      <sheetName val="C13-Tab Equip"/>
      <sheetName val="C15-Desvios"/>
      <sheetName val="Desembolso"/>
      <sheetName val="Hist_MOI"/>
      <sheetName val="MOI_Gráfico"/>
      <sheetName val="Hist_MOD"/>
      <sheetName val="Curva 40%"/>
      <sheetName val="Hist_MOD_FUNÇÕES"/>
      <sheetName val="MOD_Gráfico"/>
      <sheetName val="Hist_MO-Total"/>
      <sheetName val="MOT_Gráfico"/>
      <sheetName val="MOT_Curva"/>
      <sheetName val="Hist_Equiptos Movimentação"/>
      <sheetName val="Hist_Guindaste por Fase"/>
      <sheetName val="Hist_Equiptos Apoio_Ferramentas"/>
      <sheetName val="Guindastes_hr x máquina"/>
      <sheetName val="Guindastes_hr x gancho"/>
      <sheetName val="Planilha_Cliente"/>
      <sheetName val="Planilha Horas x Fase"/>
      <sheetName val="Resumo Hh"/>
      <sheetName val="PPU simples"/>
      <sheetName val="PPU material"/>
      <sheetName val="Matriz de Risco"/>
      <sheetName val="Planilha de Venda"/>
      <sheetName val="Controle de Revisões"/>
      <sheetName val="Resumo de Custos"/>
      <sheetName val="Indicadores-Saída"/>
      <sheetName val="Fase 1"/>
      <sheetName val="Fase 1a"/>
      <sheetName val="Fase 2"/>
      <sheetName val="Fase 2a"/>
      <sheetName val="Fase 3"/>
      <sheetName val="Fase 3a"/>
      <sheetName val="Fase 4"/>
      <sheetName val="Fase 4a"/>
      <sheetName val="Fase 5"/>
      <sheetName val="Fase 5a"/>
      <sheetName val="Fase 6"/>
      <sheetName val="Fase 6a"/>
      <sheetName val="Fase 7"/>
      <sheetName val="Fase 7a"/>
      <sheetName val="Fase 8"/>
      <sheetName val="Fase 8a"/>
      <sheetName val="Fase 9"/>
      <sheetName val="Fase 9a"/>
      <sheetName val="Fase 10"/>
      <sheetName val="Fase 10a"/>
      <sheetName val="Fase 11"/>
      <sheetName val="Fase 11a"/>
      <sheetName val="Fase 12"/>
      <sheetName val="Fase 12a"/>
      <sheetName val="Fase 13"/>
      <sheetName val="Fase 13a"/>
      <sheetName val="Fase 14"/>
      <sheetName val="Fase 14a"/>
      <sheetName val="Fase 15"/>
      <sheetName val="Fase 15a"/>
      <sheetName val="Fase 16"/>
      <sheetName val="Fase 16a"/>
      <sheetName val="Fase 17"/>
      <sheetName val="Fase 17a"/>
      <sheetName val="Fase 18"/>
      <sheetName val="Fase 18a"/>
      <sheetName val="Tabela"/>
      <sheetName val="Cálculo de EPI"/>
      <sheetName val="Equipamentos Principais"/>
      <sheetName val="Equipamentos Aux e Ferramentas"/>
      <sheetName val="mão de obra-N"/>
      <sheetName val="Fator-k-MOI"/>
      <sheetName val="Fator-k-MOD"/>
      <sheetName val="Mobília-Canteiro"/>
      <sheetName val="Tabela de Salários"/>
      <sheetName val="Canteiro"/>
      <sheetName val="Dados Gerais_Cant."/>
      <sheetName val="Consumo"/>
      <sheetName val="Cálculo Horas de Parada"/>
      <sheetName val="JDE"/>
      <sheetName val="Plan1"/>
      <sheetName val="refeico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Macro1 (a)</v>
          </cell>
        </row>
        <row r="2">
          <cell r="B2">
            <v>28</v>
          </cell>
        </row>
        <row r="3">
          <cell r="B3">
            <v>0</v>
          </cell>
        </row>
        <row r="4">
          <cell r="B4">
            <v>2</v>
          </cell>
        </row>
        <row r="5">
          <cell r="B5">
            <v>3</v>
          </cell>
        </row>
        <row r="9">
          <cell r="B9">
            <v>0</v>
          </cell>
        </row>
        <row r="13">
          <cell r="B13">
            <v>0</v>
          </cell>
        </row>
        <row r="18">
          <cell r="B18">
            <v>0</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58.xml><?xml version="1.0" encoding="utf-8"?>
<externalLink xmlns:r="http://schemas.openxmlformats.org/officeDocument/2006/relationships" xmlns="http://schemas.openxmlformats.org/spreadsheetml/2006/main">
  <externalBook r:id="rId1">
    <sheetNames>
      <sheetName val="Equipment List"/>
      <sheetName val="Motor lookup"/>
      <sheetName val="Cable lookup"/>
      <sheetName val="Area load report"/>
      <sheetName val="MCC schedule"/>
      <sheetName val="Cable Length"/>
      <sheetName val="Cable MTOs"/>
      <sheetName val="Motor Count"/>
      <sheetName val="Equipment Quotation"/>
      <sheetName val="Cost Estimate"/>
      <sheetName val="Person Hour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9.xml><?xml version="1.0" encoding="utf-8"?>
<externalLink xmlns:r="http://schemas.openxmlformats.org/officeDocument/2006/relationships" xmlns="http://schemas.openxmlformats.org/spreadsheetml/2006/main">
  <externalBook r:id="rId1">
    <sheetNames>
      <sheetName val="FRONTPAGE"/>
      <sheetName val="DATABASE"/>
    </sheetNames>
    <sheetDataSet>
      <sheetData sheetId="0"/>
      <sheetData sheetId="1"/>
    </sheetDataSet>
  </externalBook>
</externalLink>
</file>

<file path=xl/externalLinks/externalLink60.xml><?xml version="1.0" encoding="utf-8"?>
<externalLink xmlns:r="http://schemas.openxmlformats.org/officeDocument/2006/relationships" xmlns="http://schemas.openxmlformats.org/spreadsheetml/2006/main">
  <externalBook r:id="rId1">
    <sheetNames>
      <sheetName val="FRONTPAGE"/>
      <sheetName val="DATABASE"/>
    </sheetNames>
    <sheetDataSet>
      <sheetData sheetId="0"/>
      <sheetData sheetId="1"/>
    </sheetDataSet>
  </externalBook>
</externalLink>
</file>

<file path=xl/externalLinks/externalLink61.xml><?xml version="1.0" encoding="utf-8"?>
<externalLink xmlns:r="http://schemas.openxmlformats.org/officeDocument/2006/relationships" xmlns="http://schemas.openxmlformats.org/spreadsheetml/2006/main">
  <externalBook r:id="rId1">
    <sheetNames>
      <sheetName val="Plan3"/>
      <sheetName val="Postos"/>
      <sheetName val="Resumo"/>
      <sheetName val="Ic97"/>
      <sheetName val="#REF"/>
      <sheetName val="Principal"/>
      <sheetName val="Pessoal CVRD"/>
      <sheetName val="estgg"/>
      <sheetName val="Adm97"/>
      <sheetName val="Dados"/>
      <sheetName val="Check Farol"/>
      <sheetName val="Consolidado Empregados"/>
    </sheetNames>
    <definedNames>
      <definedName name="_xlbgnm.pA5"/>
      <definedName name="_xlbgnm.pA6"/>
      <definedName name="_xlbgnm.pC5"/>
    </defined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2.xml><?xml version="1.0" encoding="utf-8"?>
<externalLink xmlns:r="http://schemas.openxmlformats.org/officeDocument/2006/relationships" xmlns="http://schemas.openxmlformats.org/spreadsheetml/2006/main">
  <externalBook r:id="rId1">
    <sheetNames>
      <sheetName val="Instruções de envio"/>
      <sheetName val="Instruções de preenchimento"/>
      <sheetName val="Considerações"/>
      <sheetName val="Banco de Dados"/>
      <sheetName val="Check Farol"/>
      <sheetName val="Check List"/>
      <sheetName val="Check Pad "/>
      <sheetName val="Metas GG"/>
      <sheetName val="Metas PQT"/>
      <sheetName val="Pessoal Próprio"/>
      <sheetName val="Pessoal de Terceiros"/>
      <sheetName val="Treinamento na Visão"/>
      <sheetName val="RG14 - Próprios"/>
      <sheetName val="RG14 - Contratadas"/>
      <sheetName val="Check SSO"/>
      <sheetName val="INPI"/>
      <sheetName val="Grupo x Justif"/>
      <sheetName val="Farol_de_envio - Comercial - Co"/>
      <sheetName val="Principal"/>
      <sheetName val="Real_sem01"/>
    </sheetNames>
    <definedNames>
      <definedName name="_xlbgnm.pA5"/>
      <definedName name="telaC"/>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3.xml><?xml version="1.0" encoding="utf-8"?>
<externalLink xmlns:r="http://schemas.openxmlformats.org/officeDocument/2006/relationships" xmlns="http://schemas.openxmlformats.org/spreadsheetml/2006/main">
  <externalBook r:id="rId1">
    <sheetNames>
      <sheetName val="산근"/>
      <sheetName val="갑지"/>
      <sheetName val="Appendix A14"/>
      <sheetName val="Total"/>
      <sheetName val="M"/>
      <sheetName val="Kiss"/>
      <sheetName val="List"/>
      <sheetName val="ITI"/>
      <sheetName val="IS"/>
      <sheetName val="MCS"/>
      <sheetName val="Act"/>
      <sheetName val="Late"/>
      <sheetName val="Disc"/>
      <sheetName val="PO-MFG-CT"/>
      <sheetName val="Sheet2"/>
      <sheetName val="Input"/>
      <sheetName val="03년 현장공사비 실적 총괄"/>
      <sheetName val="03년 현장공사비 실적 상세"/>
      <sheetName val="03년 현장자재 및 장비비 실적총괄"/>
      <sheetName val="03년 현장 외주비.자재 및 장비비 실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4.xml><?xml version="1.0" encoding="utf-8"?>
<externalLink xmlns:r="http://schemas.openxmlformats.org/officeDocument/2006/relationships" xmlns="http://schemas.openxmlformats.org/spreadsheetml/2006/main">
  <externalBook r:id="rId1">
    <sheetNames>
      <sheetName val="CAPA"/>
      <sheetName val="2"/>
      <sheetName val="3"/>
      <sheetName val="4"/>
      <sheetName val="5"/>
      <sheetName val="6"/>
      <sheetName val="7"/>
      <sheetName val="8"/>
      <sheetName val="9"/>
      <sheetName val="10"/>
      <sheetName val="11"/>
      <sheetName val="12"/>
      <sheetName val="13"/>
      <sheetName val="14"/>
      <sheetName val="15"/>
      <sheetName val="16"/>
      <sheetName val="azulejo"/>
      <sheetName val="Resumo"/>
      <sheetName val="Dados"/>
      <sheetName val="Plan1"/>
      <sheetName val="Curva S - GERAL"/>
      <sheetName val="Avanço Físico - GERAL"/>
      <sheetName val="Avanço Físico - CONS"/>
      <sheetName val="MC - ORIGINAL"/>
      <sheetName val="PESO"/>
      <sheetName val="MC- HH"/>
      <sheetName val="MATERIAIS"/>
      <sheetName val="CAPEX"/>
      <sheetName val="RDP - ESCOPO A"/>
      <sheetName val="RDP - ESCOPO B"/>
      <sheetName val="AFE"/>
      <sheetName val="AFE-ORÇA"/>
      <sheetName val="DISTRIBUIÇÃO"/>
      <sheetName val="COMPROMISSADO"/>
      <sheetName val="Classif-Comp"/>
      <sheetName val="APRESENTAÇÃO BRL "/>
      <sheetName val="APRESENTAÇÃO USD"/>
      <sheetName val="CASH FLOW "/>
      <sheetName val="CONSOLIDADO"/>
      <sheetName val="CONSOLIDADO-GR"/>
      <sheetName val="CLASSIFICADOR"/>
      <sheetName val="Classif-Real"/>
      <sheetName val="COMPROMISSADO (10)"/>
      <sheetName val="COMPROMISSADO (9)"/>
      <sheetName val="COMPROMISSADO (8)"/>
      <sheetName val="COMPROMISSADO (7)"/>
      <sheetName val="COMPROMISSADO (6)"/>
      <sheetName val="COMPROMISSADO (5)"/>
      <sheetName val="COMPROMISSADO (4)"/>
      <sheetName val="COMPROMISSADO (3)"/>
      <sheetName val="COMPROMISSADO (2)"/>
    </sheetNames>
    <sheetDataSet>
      <sheetData sheetId="0" refreshError="1"/>
      <sheetData sheetId="1" refreshError="1">
        <row r="1">
          <cell r="I1" t="str">
            <v>04-FD-00147</v>
          </cell>
        </row>
        <row r="8">
          <cell r="B8" t="str">
            <v>Revamp da U-4</v>
          </cell>
        </row>
        <row r="17">
          <cell r="F17" t="str">
            <v>04-M-00105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row r="1">
          <cell r="I1" t="str">
            <v>Ano AFE:</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65.xml><?xml version="1.0" encoding="utf-8"?>
<externalLink xmlns:r="http://schemas.openxmlformats.org/officeDocument/2006/relationships" xmlns="http://schemas.openxmlformats.org/spreadsheetml/2006/main">
  <externalBook r:id="rId1">
    <sheetNames>
      <sheetName val="capa"/>
      <sheetName val="indice"/>
      <sheetName val="modi"/>
      <sheetName val="CT(03)"/>
      <sheetName val="CT (04)"/>
      <sheetName val="CT (5)"/>
      <sheetName val="FT (6)"/>
      <sheetName val="FT (7)"/>
      <sheetName val="FT (8)"/>
      <sheetName val="FT (9)"/>
      <sheetName val="FT (10)"/>
      <sheetName val="LT (11)"/>
      <sheetName val="PT (12)"/>
      <sheetName val="PT (13)"/>
      <sheetName val="TT (14)"/>
      <sheetName val="ZT (15)"/>
      <sheetName val="XV (16)"/>
      <sheetName val="XV (17)"/>
      <sheetName val="XV (18)"/>
      <sheetName val="XV (19)"/>
      <sheetName val="XV (20)"/>
      <sheetName val="XV (21)"/>
      <sheetName val="XV (22)"/>
      <sheetName val="XV (23)"/>
      <sheetName val="XV (24)"/>
      <sheetName val="XV (25)"/>
      <sheetName val="XV (26)"/>
      <sheetName val="LT (27)"/>
      <sheetName val="PT (28)"/>
      <sheetName val="PT (29)"/>
      <sheetName val="TT (30)"/>
      <sheetName val="XV (31)"/>
      <sheetName val="LT (32)"/>
      <sheetName val="TT (33)"/>
      <sheetName val="XV (34)"/>
      <sheetName val="FT (35)"/>
      <sheetName val="LT (36)"/>
      <sheetName val="PT (37)"/>
      <sheetName val="PT (38)"/>
      <sheetName val="PT (39)"/>
      <sheetName val="TT (40)"/>
      <sheetName val="XV (41)"/>
      <sheetName val="XV (42)"/>
      <sheetName val="XV (43)"/>
      <sheetName val="TT (44)"/>
      <sheetName val="XV (45)"/>
      <sheetName val="Datos Proceso - Válvulas"/>
      <sheetName val="Datos Proceso _ Válvulas"/>
      <sheetName val="drawing number attribu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Set>
  </externalBook>
</externalLink>
</file>

<file path=xl/externalLinks/externalLink66.xml><?xml version="1.0" encoding="utf-8"?>
<externalLink xmlns:r="http://schemas.openxmlformats.org/officeDocument/2006/relationships" xmlns="http://schemas.openxmlformats.org/spreadsheetml/2006/main">
  <externalBook r:id="rId1">
    <sheetNames>
      <sheetName val="DB Fábrica"/>
      <sheetName val="Introd"/>
      <sheetName val="MCBR"/>
      <sheetName val="#REF"/>
      <sheetName val="_REF"/>
      <sheetName val="Espess"/>
      <sheetName val="Graf"/>
      <sheetName val="TC"/>
      <sheetName val="G03-02CV001 (60&quot;)"/>
      <sheetName val="DB_Fábrica1"/>
      <sheetName val="DB_Fábrica"/>
      <sheetName val="KREBS_(original)"/>
      <sheetName val="DB_Fábrica2"/>
      <sheetName val="Plan7"/>
      <sheetName val="Unitários"/>
      <sheetName val="ESCALPADORAS"/>
      <sheetName val="CADASTRO"/>
      <sheetName val="Flot(rota1)"/>
      <sheetName val="DB_Fábrica3"/>
      <sheetName val="G03-02CV001_(60&quot;)"/>
      <sheetName val="Plan2"/>
      <sheetName val="Plan3"/>
      <sheetName val="Listas"/>
      <sheetName val="Plano de Ação - Alfandegamento"/>
      <sheetName val="Plan1"/>
      <sheetName val="RESUMO_AUT1"/>
      <sheetName val="DESCRITIVO 001"/>
      <sheetName val="Variaveis"/>
      <sheetName val="grafico Fator K"/>
      <sheetName val="Propostas 24.05"/>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67.xml><?xml version="1.0" encoding="utf-8"?>
<externalLink xmlns:r="http://schemas.openxmlformats.org/officeDocument/2006/relationships" xmlns="http://schemas.openxmlformats.org/spreadsheetml/2006/main">
  <externalBook r:id="rId1">
    <sheetNames>
      <sheetName val="상반기손익차2총괄"/>
      <sheetName val="수입"/>
      <sheetName val="97 사업추정(WEKI)"/>
      <sheetName val="95삼성급(본사)"/>
      <sheetName val="산근"/>
      <sheetName val="갑지"/>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8.xml><?xml version="1.0" encoding="utf-8"?>
<externalLink xmlns:r="http://schemas.openxmlformats.org/officeDocument/2006/relationships" xmlns="http://schemas.openxmlformats.org/spreadsheetml/2006/main">
  <externalBook r:id="rId1">
    <sheetNames>
      <sheetName val="9-1차이내역"/>
      <sheetName val="공문1"/>
      <sheetName val="표지"/>
      <sheetName val="1총괄(上)"/>
      <sheetName val="1총괄(下)"/>
      <sheetName val="2손익"/>
      <sheetName val="3대차"/>
      <sheetName val="4법인세(上)"/>
      <sheetName val="4법인세(下)"/>
      <sheetName val="5잉여금"/>
      <sheetName val="6준비금"/>
      <sheetName val="6부가"/>
      <sheetName val="7여신"/>
      <sheetName val="8주평"/>
      <sheetName val="9확정실적"/>
      <sheetName val="9_1차이내역"/>
      <sheetName val="97 사업추정(WEKI)"/>
      <sheetName val="손익차총괄2"/>
      <sheetName val="상반기손익차2총괄"/>
      <sheetName val="P.M 별"/>
      <sheetName val="현금흐름표"/>
      <sheetName val="수입"/>
      <sheetName val="#REF"/>
      <sheetName val="신대방33(적용)"/>
      <sheetName val="97_사업추정(WEKI)"/>
      <sheetName val="P_M_별"/>
      <sheetName val="환율"/>
      <sheetName val="투입"/>
      <sheetName val="BQMPALOC"/>
      <sheetName val="7. 매출 투입 취하"/>
      <sheetName val="수주현황2월"/>
      <sheetName val="95WBS"/>
      <sheetName val="공통"/>
      <sheetName val="토목주소"/>
      <sheetName val="PRO_DCI"/>
      <sheetName val="INST_DCI"/>
      <sheetName val="HVAC_DCI"/>
      <sheetName val="PIPE_DCI"/>
      <sheetName val="경비"/>
      <sheetName val="h_013211_2"/>
      <sheetName val="SG"/>
      <sheetName val="alat"/>
      <sheetName val="Upah"/>
      <sheetName val="주관사업"/>
      <sheetName val="납부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9.xml><?xml version="1.0" encoding="utf-8"?>
<externalLink xmlns:r="http://schemas.openxmlformats.org/officeDocument/2006/relationships" xmlns="http://schemas.openxmlformats.org/spreadsheetml/2006/main">
  <externalBook r:id="rId1">
    <sheetNames>
      <sheetName val="상반기손익차2총괄"/>
      <sheetName val="9-1차이내역"/>
      <sheetName val="세금자료"/>
    </sheetNames>
    <sheetDataSet>
      <sheetData sheetId="0" refreshError="1"/>
      <sheetData sheetId="1" refreshError="1"/>
      <sheetData sheetId="2" refreshError="1"/>
    </sheetDataSet>
  </externalBook>
</externalLink>
</file>

<file path=xl/externalLinks/externalLink70.xml><?xml version="1.0" encoding="utf-8"?>
<externalLink xmlns:r="http://schemas.openxmlformats.org/officeDocument/2006/relationships" xmlns="http://schemas.openxmlformats.org/spreadsheetml/2006/main">
  <externalBook r:id="rId1">
    <sheetNames>
      <sheetName val="주관사업"/>
      <sheetName val="세부기준"/>
      <sheetName val="2003.02월수금계획"/>
      <sheetName val="2002_건설용역비미수금현황"/>
      <sheetName val="영업소실적"/>
      <sheetName val="Piping Design Data"/>
      <sheetName val="현장"/>
      <sheetName val="MOKDONG(1)"/>
      <sheetName val="9-1차이내역"/>
      <sheetName val="회사99"/>
      <sheetName val="Sheet1"/>
      <sheetName val="손익차9월2"/>
      <sheetName val="공문"/>
      <sheetName val="97 사업추정(WEKI)"/>
      <sheetName val="손익차총괄2"/>
      <sheetName val="공통"/>
      <sheetName val="공통비총괄표"/>
      <sheetName val="Sheet2"/>
      <sheetName val="삭제금지단가"/>
      <sheetName val="P.M 별"/>
      <sheetName val="95삼성급(본사)"/>
      <sheetName val="집계표(OPTION)"/>
      <sheetName val="95년12월말"/>
      <sheetName val="사업부배부"/>
      <sheetName val="계정실적"/>
      <sheetName val="계정보고"/>
      <sheetName val="계정보고 (2)"/>
      <sheetName val="요약배부"/>
      <sheetName val="요약배부 (보고)"/>
      <sheetName val="요약배부 (보고) (2)"/>
      <sheetName val="10월계정별"/>
      <sheetName val="10월년간추정"/>
      <sheetName val="배부부별"/>
      <sheetName val="배부비목"/>
      <sheetName val="임대원가"/>
      <sheetName val="기타매출"/>
      <sheetName val="기타매출 (2)"/>
      <sheetName val="기타매출 (3)"/>
      <sheetName val="새마을금고"/>
      <sheetName val="Module1"/>
      <sheetName val="참고인원"/>
      <sheetName val="설계"/>
      <sheetName val="품셈TABLE"/>
      <sheetName val="국내"/>
      <sheetName val="수입"/>
      <sheetName val="당초"/>
      <sheetName val="보온자재단가표"/>
      <sheetName val="단가표"/>
      <sheetName val="경비_원본"/>
      <sheetName val="노임단가"/>
      <sheetName val="삼보지질"/>
      <sheetName val="부표총괄"/>
      <sheetName val="품셈1-"/>
      <sheetName val="STAND20"/>
      <sheetName val="유림골조"/>
      <sheetName val="合成単価作成表-BLDG"/>
      <sheetName val="정산표2"/>
      <sheetName val="정산표"/>
      <sheetName val="와동25-3(변경)"/>
      <sheetName val="상반기손익차2총괄"/>
      <sheetName val="M-EQPT-Z"/>
      <sheetName val="부안일위"/>
      <sheetName val="2003_02월수금계획"/>
      <sheetName val="Piping_Design_Data"/>
      <sheetName val="97_사업추정(WEKI)"/>
      <sheetName val="P_M_별"/>
      <sheetName val="일위_파일"/>
      <sheetName val="소화실적"/>
      <sheetName val="집계표"/>
      <sheetName val="개시대사 (2)"/>
      <sheetName val="보증금(전신전화가입권)"/>
      <sheetName val="Equipment (5)"/>
      <sheetName val="#REF"/>
      <sheetName val="RCF CLAIMED"/>
      <sheetName val="KP1590_E"/>
      <sheetName val="JOB Assign"/>
      <sheetName val="입찰안"/>
      <sheetName val="현금"/>
      <sheetName val="예가표"/>
      <sheetName val="INPUT DATA"/>
      <sheetName val="B"/>
      <sheetName val="Total"/>
      <sheetName val="Customer Databas"/>
      <sheetName val="EACT10"/>
      <sheetName val="가격조사서"/>
      <sheetName val="금액내역서"/>
      <sheetName val="원가계산서"/>
      <sheetName val="내역서"/>
      <sheetName val="Peralatan (2)"/>
      <sheetName val="건축"/>
      <sheetName val="Doha WBS Clean"/>
      <sheetName val="적용대가"/>
      <sheetName val="공사비PK5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71.xml><?xml version="1.0" encoding="utf-8"?>
<externalLink xmlns:r="http://schemas.openxmlformats.org/officeDocument/2006/relationships" xmlns="http://schemas.openxmlformats.org/spreadsheetml/2006/main">
  <externalBook r:id="rId1">
    <sheetNames>
      <sheetName val="Completa"/>
      <sheetName val="PAINEL"/>
      <sheetName val="Painel_entrada"/>
      <sheetName val="Painel_saida"/>
      <sheetName val="Totalização otimizada"/>
      <sheetName val="Total CGL"/>
      <sheetName val="Relação otimizada"/>
      <sheetName val="MD-CGL s otimização"/>
      <sheetName val="MD-Todos"/>
      <sheetName val="Equipamentos"/>
    </sheetNames>
    <sheetDataSet>
      <sheetData sheetId="0" refreshError="1">
        <row r="4">
          <cell r="BE4">
            <v>2</v>
          </cell>
        </row>
      </sheetData>
      <sheetData sheetId="1"/>
      <sheetData sheetId="2"/>
      <sheetData sheetId="3"/>
      <sheetData sheetId="4"/>
      <sheetData sheetId="5"/>
      <sheetData sheetId="6"/>
      <sheetData sheetId="7"/>
      <sheetData sheetId="8"/>
      <sheetData sheetId="9"/>
    </sheetDataSet>
  </externalBook>
</externalLink>
</file>

<file path=xl/externalLinks/externalLink72.xml><?xml version="1.0" encoding="utf-8"?>
<externalLink xmlns:r="http://schemas.openxmlformats.org/officeDocument/2006/relationships" xmlns="http://schemas.openxmlformats.org/spreadsheetml/2006/main">
  <externalBook r:id="rId1">
    <sheetNames>
      <sheetName val="Completa"/>
      <sheetName val="PAINEL"/>
      <sheetName val="Painel_entrada"/>
      <sheetName val="Painel_saida"/>
      <sheetName val="Totalização otimizada"/>
      <sheetName val="Total CGL"/>
      <sheetName val="Relação otimizada"/>
      <sheetName val="MD-CGL s otimização"/>
      <sheetName val="MD-Todos"/>
      <sheetName val="Equipamentos"/>
    </sheetNames>
    <sheetDataSet>
      <sheetData sheetId="0" refreshError="1">
        <row r="4">
          <cell r="BE4">
            <v>2</v>
          </cell>
        </row>
      </sheetData>
      <sheetData sheetId="1"/>
      <sheetData sheetId="2"/>
      <sheetData sheetId="3"/>
      <sheetData sheetId="4"/>
      <sheetData sheetId="5"/>
      <sheetData sheetId="6"/>
      <sheetData sheetId="7"/>
      <sheetData sheetId="8"/>
      <sheetData sheetId="9"/>
    </sheetDataSet>
  </externalBook>
</externalLink>
</file>

<file path=xl/externalLinks/externalLink73.xml><?xml version="1.0" encoding="utf-8"?>
<externalLink xmlns:r="http://schemas.openxmlformats.org/officeDocument/2006/relationships" xmlns="http://schemas.openxmlformats.org/spreadsheetml/2006/main">
  <externalBook r:id="rId1">
    <sheetNames>
      <sheetName val="Fresagem de Pista Ago-98"/>
    </sheetNames>
    <sheetDataSet>
      <sheetData sheetId="0"/>
    </sheetDataSet>
  </externalBook>
</externalLink>
</file>

<file path=xl/externalLinks/externalLink74.xml><?xml version="1.0" encoding="utf-8"?>
<externalLink xmlns:r="http://schemas.openxmlformats.org/officeDocument/2006/relationships" xmlns="http://schemas.openxmlformats.org/spreadsheetml/2006/main">
  <externalBook r:id="rId1">
    <sheetNames>
      <sheetName val="LISTAGEM"/>
      <sheetName val="BANCO DE DADOS"/>
      <sheetName val="CÁLCULO"/>
      <sheetName val="SOMATÓRIO"/>
      <sheetName val="Fresagem de Pista Ago-98"/>
      <sheetName val="MCBR"/>
      <sheetName val="#REF"/>
      <sheetName val="Lista"/>
      <sheetName val="grossoCONE"/>
      <sheetName val="samarco"/>
      <sheetName val="Min. Fe. WI  (2)"/>
      <sheetName val="FAPMUT"/>
      <sheetName val="GDP"/>
      <sheetName val="BANCO_DE_DADOS"/>
      <sheetName val="Fresagem_de_Pista_Ago-98"/>
      <sheetName val="Min__Fe__WI_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75.xml><?xml version="1.0" encoding="utf-8"?>
<externalLink xmlns:r="http://schemas.openxmlformats.org/officeDocument/2006/relationships" xmlns="http://schemas.openxmlformats.org/spreadsheetml/2006/main">
  <externalBook r:id="rId1">
    <sheetNames>
      <sheetName val="Sommaire"/>
      <sheetName val="1.Pgm"/>
      <sheetName val="2.Ch.Aff."/>
      <sheetName val="3.Charge Hres"/>
      <sheetName val="4.Stocks &amp; En-cours"/>
      <sheetName val="5.Effectifs"/>
      <sheetName val="6.Invest"/>
      <sheetName val="7.Budget Fctionmt"/>
      <sheetName val="8.Results"/>
      <sheetName val="feui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6.xml><?xml version="1.0" encoding="utf-8"?>
<externalLink xmlns:r="http://schemas.openxmlformats.org/officeDocument/2006/relationships" xmlns="http://schemas.openxmlformats.org/spreadsheetml/2006/main">
  <externalBook r:id="rId1">
    <sheetNames>
      <sheetName val="CAT_5"/>
      <sheetName val="choose"/>
      <sheetName val="상반기손익차2총괄"/>
      <sheetName val="견적조건"/>
      <sheetName val="BQ_Equip_Pipe"/>
      <sheetName val="97 사업추정(WEKI)"/>
      <sheetName val="insulatio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7.xml><?xml version="1.0" encoding="utf-8"?>
<externalLink xmlns:r="http://schemas.openxmlformats.org/officeDocument/2006/relationships" xmlns="http://schemas.openxmlformats.org/spreadsheetml/2006/main">
  <externalBook r:id="rId1">
    <sheetNames>
      <sheetName val="Completa"/>
      <sheetName val="PAINEL"/>
      <sheetName val="Painel_entrada"/>
      <sheetName val="Painel_saida"/>
      <sheetName val="Totalização otimizada"/>
      <sheetName val="Total CGL"/>
      <sheetName val="Relação otimizada"/>
      <sheetName val="MD-CGL s otimização"/>
      <sheetName val="MD-Todos"/>
      <sheetName val="Equipamentos"/>
      <sheetName val="Totalização_otimizada"/>
      <sheetName val="Total_CGL"/>
      <sheetName val="Relação_otimizada"/>
      <sheetName val="MD-CGL_s_otimização"/>
    </sheetNames>
    <sheetDataSet>
      <sheetData sheetId="0" refreshError="1">
        <row r="2">
          <cell r="BE2">
            <v>1</v>
          </cell>
        </row>
        <row r="3">
          <cell r="BE3">
            <v>1.5</v>
          </cell>
        </row>
        <row r="4">
          <cell r="BE4">
            <v>2</v>
          </cell>
          <cell r="EI4">
            <v>950</v>
          </cell>
          <cell r="EK4">
            <v>3200</v>
          </cell>
        </row>
        <row r="5">
          <cell r="BE5">
            <v>1.8</v>
          </cell>
          <cell r="DE5" t="str">
            <v>x</v>
          </cell>
          <cell r="EI5">
            <v>1560</v>
          </cell>
          <cell r="EK5">
            <v>4100</v>
          </cell>
        </row>
        <row r="6">
          <cell r="BE6">
            <v>3</v>
          </cell>
          <cell r="EK6">
            <v>6200</v>
          </cell>
        </row>
        <row r="14">
          <cell r="AK14" t="str">
            <v>Br</v>
          </cell>
          <cell r="AQ14">
            <v>0.98399999999999999</v>
          </cell>
          <cell r="BL14">
            <v>0.98499999999999999</v>
          </cell>
          <cell r="EA14">
            <v>0.9</v>
          </cell>
        </row>
        <row r="16">
          <cell r="AO16">
            <v>94</v>
          </cell>
        </row>
        <row r="19">
          <cell r="AJ19">
            <v>2</v>
          </cell>
          <cell r="AR19" t="str">
            <v>1LA</v>
          </cell>
        </row>
        <row r="141">
          <cell r="BH141">
            <v>3</v>
          </cell>
          <cell r="BK141">
            <v>460</v>
          </cell>
          <cell r="BR141">
            <v>630</v>
          </cell>
        </row>
        <row r="142">
          <cell r="BH142">
            <v>3</v>
          </cell>
          <cell r="BK142">
            <v>460</v>
          </cell>
          <cell r="BR142">
            <v>630</v>
          </cell>
        </row>
        <row r="144">
          <cell r="BH144">
            <v>1</v>
          </cell>
          <cell r="BK144">
            <v>460</v>
          </cell>
          <cell r="BR144">
            <v>37</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78.xml><?xml version="1.0" encoding="utf-8"?>
<externalLink xmlns:r="http://schemas.openxmlformats.org/officeDocument/2006/relationships" xmlns="http://schemas.openxmlformats.org/spreadsheetml/2006/main">
  <externalBook r:id="rId1">
    <sheetNames>
      <sheetName val="APP. A SCHED. 2"/>
      <sheetName val="MH Installations"/>
    </sheetNames>
    <sheetDataSet>
      <sheetData sheetId="0" refreshError="1"/>
      <sheetData sheetId="1" refreshError="1"/>
    </sheetDataSet>
  </externalBook>
</externalLink>
</file>

<file path=xl/externalLinks/externalLink79.xml><?xml version="1.0" encoding="utf-8"?>
<externalLink xmlns:r="http://schemas.openxmlformats.org/officeDocument/2006/relationships" xmlns="http://schemas.openxmlformats.org/spreadsheetml/2006/main">
  <externalBook r:id="rId1">
    <sheetNames>
      <sheetName val="APP. A SCHED. 2"/>
    </sheetNames>
    <sheetDataSet>
      <sheetData sheetId="0" refreshError="1"/>
    </sheetDataSet>
  </externalBook>
</externalLink>
</file>

<file path=xl/externalLinks/externalLink80.xml><?xml version="1.0" encoding="utf-8"?>
<externalLink xmlns:r="http://schemas.openxmlformats.org/officeDocument/2006/relationships" xmlns="http://schemas.openxmlformats.org/spreadsheetml/2006/main">
  <externalBook r:id="rId1">
    <sheetNames>
      <sheetName val="PDT_HYBEXT"/>
      <sheetName val="PDT_HYBEXB"/>
      <sheetName val="PDT_CYMICe"/>
      <sheetName val="PDT_CYMICe_CYCLONE"/>
      <sheetName val="PDT_CYMICe_FLUOSEAL"/>
      <sheetName val="PDT_CYMICi"/>
      <sheetName val="PDT_RECOX"/>
      <sheetName val="PRESSURE_PART_CALCULATION"/>
      <sheetName val="STD_SFS3977b3"/>
      <sheetName val="STD_d_s"/>
      <sheetName val="ACID_TREATMENT"/>
      <sheetName val="ASH_CONVEYORS_RB"/>
      <sheetName val="BAG_FILTER_PB"/>
      <sheetName val="BL_DIR_PRE_RB"/>
      <sheetName val="BL_INDIR_PRE_RB"/>
      <sheetName val="BLOW_DOWN_TANKS"/>
      <sheetName val="BURNERS"/>
      <sheetName val="COAL_EQUIPMENTS_PB"/>
      <sheetName val="COARSE_HANDLING_PB"/>
      <sheetName val="COILS"/>
      <sheetName val="CONDENSATE_TANK"/>
      <sheetName val="DEAEROATOR"/>
      <sheetName val="DOLEZAL"/>
      <sheetName val="DOSING_EQ"/>
      <sheetName val="DRUM"/>
      <sheetName val="DUCT_COMPONENTS"/>
      <sheetName val="ESP_PB"/>
      <sheetName val="ESP_RB"/>
      <sheetName val="FANS"/>
      <sheetName val="FINNED_TUBE_ECO_PB"/>
      <sheetName val="FLY_ASH_EQP_PB"/>
      <sheetName val="FF_EQP_PB"/>
      <sheetName val="FW-PUMP_AND_COUPLING"/>
      <sheetName val="FW-TANK"/>
      <sheetName val="JUP_VAIHDIN"/>
      <sheetName val="LIMESTONE_STORAGE_SILO_PB"/>
      <sheetName val="LUVO_PB"/>
      <sheetName val="METAL_SPRAYING_PB"/>
      <sheetName val="MOTORS_INVERTERS"/>
      <sheetName val="MULTICYC_PB"/>
      <sheetName val="OIL_HEATING_UNIT"/>
      <sheetName val="OIL_TANK"/>
      <sheetName val="PNEUM_TRANSMITTERS_PB"/>
      <sheetName val="PRIMAIRNOZZLE_PB"/>
      <sheetName val="REFRACTORY"/>
      <sheetName val="REG_AIRPREHEATER_PB"/>
      <sheetName val="SAFETY_VALVE_SILENCER"/>
      <sheetName val="SAFETY_VALVES"/>
      <sheetName val="SAMPLE_COOLER_STATION"/>
      <sheetName val="SAND_HANDLING_PB"/>
      <sheetName val="SHW"/>
      <sheetName val="SOOTBLOWERS_PB"/>
      <sheetName val="SILENCER_ELEMENTS"/>
      <sheetName val="VALVE_PRICES"/>
      <sheetName val="VALVE_WEIGHTS"/>
      <sheetName val="VENT_STEAM_COND"/>
      <sheetName val="A_sub"/>
      <sheetName val="K_sub"/>
      <sheetName val="QA_QC_sub"/>
      <sheetName val="S_sub"/>
      <sheetName val="muistiinpanoja"/>
      <sheetName val="prices"/>
      <sheetName val="start_values"/>
      <sheetName val="pp_values"/>
      <sheetName val="wbs"/>
      <sheetName val="p_feedw"/>
      <sheetName val="p_hw_heat_exchanger"/>
      <sheetName val="p_drains_vents"/>
      <sheetName val="p_hybexb_2pass_evap_conne"/>
      <sheetName val="p_hybexb_2pass_sh_conne"/>
      <sheetName val="p_cymici_conne"/>
      <sheetName val="p_hybext_conne"/>
      <sheetName val="p_cymice_conne_evap_cyc"/>
      <sheetName val="p_cymice_conne_sh_cyc"/>
      <sheetName val="p_recox_conne"/>
      <sheetName val="p_pb_shcon"/>
      <sheetName val="p_recox_shcon"/>
      <sheetName val="p_attem"/>
      <sheetName val="p_rh"/>
      <sheetName val="p_mains"/>
      <sheetName val="p_bl"/>
      <sheetName val="p_gl"/>
      <sheetName val="p_lpsteam"/>
      <sheetName val="p_mp_steam"/>
      <sheetName val="p_firew"/>
      <sheetName val="p_cooli"/>
      <sheetName val="p_domes"/>
      <sheetName val="p_washwat"/>
      <sheetName val="p_other_water"/>
      <sheetName val="p_pair"/>
      <sheetName val="p_vents"/>
      <sheetName val="p_gas"/>
      <sheetName val="p_oil"/>
      <sheetName val="p_conde"/>
      <sheetName val="p_nh3_old"/>
      <sheetName val="p_nh3_with_vaporizer"/>
      <sheetName val="p_hybex_sootb"/>
      <sheetName val="p_recox_cymic_sootb"/>
      <sheetName val="p_fuel_feeding"/>
      <sheetName val="d_air"/>
      <sheetName val="d_rec"/>
      <sheetName val="d_gas"/>
      <sheetName val="d_ventg"/>
      <sheetName val="spares"/>
      <sheetName val="MATERIALS_01"/>
      <sheetName val="PRESSURE PARTS_03"/>
      <sheetName val="PIPINGS_02"/>
      <sheetName val="FREIGHT_04"/>
      <sheetName val="ACTIVITIES_05"/>
      <sheetName val="SUMMARY_06"/>
      <sheetName val="RISK_07"/>
      <sheetName val="CCT1_08"/>
      <sheetName val="CCT2_09"/>
      <sheetName val="CCC_10"/>
      <sheetName val="FCC_11"/>
      <sheetName val="PROJEXPO_12"/>
      <sheetName val="REV_VERTAILU_13"/>
      <sheetName val="REV_HISTORY_14"/>
      <sheetName val="VILMA_15"/>
      <sheetName val="LOAD_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81.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Rasc"/>
      <sheetName val="JAN"/>
      <sheetName val="Cronograma"/>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2.xml><?xml version="1.0" encoding="utf-8"?>
<externalLink xmlns:r="http://schemas.openxmlformats.org/officeDocument/2006/relationships" xmlns="http://schemas.openxmlformats.org/spreadsheetml/2006/main">
  <externalBook r:id="rId1">
    <sheetNames>
      <sheetName val="Inputs"/>
    </sheetNames>
    <sheetDataSet>
      <sheetData sheetId="0" refreshError="1">
        <row r="9">
          <cell r="C9" t="str">
            <v>Lucent</v>
          </cell>
        </row>
      </sheetData>
    </sheetDataSet>
  </externalBook>
</externalLink>
</file>

<file path=xl/externalLinks/externalLink83.xml><?xml version="1.0" encoding="utf-8"?>
<externalLink xmlns:r="http://schemas.openxmlformats.org/officeDocument/2006/relationships" xmlns="http://schemas.openxmlformats.org/spreadsheetml/2006/main">
  <externalBook r:id="rId1">
    <sheetNames>
      <sheetName val="0000000"/>
      <sheetName val="Sales &amp; OM by segment (GE)"/>
      <sheetName val="Synergies (GE)"/>
      <sheetName val="Working capital (GE)"/>
      <sheetName val="WACC"/>
      <sheetName val="BS Ratios"/>
      <sheetName val="Base Case OM - EUR"/>
      <sheetName val="Base Case OM - USD $"/>
      <sheetName val="Base Case CM Version"/>
      <sheetName val="Inputs"/>
      <sheetName val="Financials Euro "/>
      <sheetName val="Financials USD$"/>
      <sheetName val="DCF"/>
      <sheetName val="Floating Bar"/>
      <sheetName val="4 Box EUR"/>
      <sheetName val="4 Box USD$"/>
      <sheetName val="Financial Summary"/>
      <sheetName val="Public Comps"/>
      <sheetName val="Acq-Comps"/>
      <sheetName val="Financial Ovw"/>
      <sheetName val="Terrapin 10.25.01"/>
      <sheetName val="Cover"/>
      <sheetName val="AccD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5">
          <cell r="C5" t="str">
            <v>Terrapin</v>
          </cell>
        </row>
        <row r="7">
          <cell r="C7" t="str">
            <v>Dec. 31</v>
          </cell>
        </row>
        <row r="8">
          <cell r="C8">
            <v>2000</v>
          </cell>
        </row>
        <row r="10">
          <cell r="C10">
            <v>0.4</v>
          </cell>
        </row>
        <row r="12">
          <cell r="C12">
            <v>7.5999999999999998E-2</v>
          </cell>
        </row>
        <row r="13">
          <cell r="C13">
            <v>0.05</v>
          </cell>
        </row>
        <row r="14">
          <cell r="C14">
            <v>0.17499999999999999</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84.xml><?xml version="1.0" encoding="utf-8"?>
<externalLink xmlns:r="http://schemas.openxmlformats.org/officeDocument/2006/relationships" xmlns="http://schemas.openxmlformats.org/spreadsheetml/2006/main">
  <externalBook r:id="rId1">
    <sheetNames>
      <sheetName val="About ..."/>
      <sheetName val="Data_File"/>
    </sheetNames>
    <sheetDataSet>
      <sheetData sheetId="0"/>
      <sheetData sheetId="1"/>
    </sheetDataSet>
  </externalBook>
</externalLink>
</file>

<file path=xl/externalLinks/externalLink85.xml><?xml version="1.0" encoding="utf-8"?>
<externalLink xmlns:r="http://schemas.openxmlformats.org/officeDocument/2006/relationships" xmlns="http://schemas.openxmlformats.org/spreadsheetml/2006/main">
  <externalBook r:id="rId1">
    <sheetNames>
      <sheetName val="Adm97"/>
      <sheetName val="COVER"/>
      <sheetName val="OM Tracking"/>
      <sheetName val="Expense Tracker"/>
      <sheetName val="Roll-up"/>
      <sheetName val="Risks"/>
      <sheetName val="Opportunities"/>
      <sheetName val="Spares"/>
      <sheetName val="FMO"/>
      <sheetName val="Accessories"/>
      <sheetName val="Overhaul"/>
      <sheetName val="Component Repair"/>
      <sheetName val="Product Mgmt"/>
      <sheetName val="Miami"/>
      <sheetName val="Garrett"/>
      <sheetName val="Engineer"/>
      <sheetName val="HQ"/>
      <sheetName val="BizSummary"/>
      <sheetName val="GECAS Summary"/>
      <sheetName val="Trans Summary"/>
      <sheetName val="Core"/>
      <sheetName val="PK"/>
      <sheetName val="GEEL"/>
      <sheetName val="GECAT"/>
      <sheetName val="SFG"/>
      <sheetName val="ISF"/>
      <sheetName val="Setup"/>
      <sheetName val="CRITERIA1"/>
      <sheetName val="CODE"/>
      <sheetName val="Journal 1"/>
      <sheetName val="Journal 2"/>
      <sheetName val="Journal 3"/>
      <sheetName val="Jan 08"/>
      <sheetName val="Inputs"/>
      <sheetName val="AccD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Set>
  </externalBook>
</externalLink>
</file>

<file path=xl/externalLinks/externalLink86.xml><?xml version="1.0" encoding="utf-8"?>
<externalLink xmlns:r="http://schemas.openxmlformats.org/officeDocument/2006/relationships" xmlns="http://schemas.openxmlformats.org/spreadsheetml/2006/main">
  <externalBook r:id="rId1">
    <sheetNames>
      <sheetName val="IC-Efeito"/>
      <sheetName val="IV-Causa"/>
      <sheetName val="1-Prog. de Transp.CG "/>
      <sheetName val="1.2- Prog. de Transp. Minério"/>
      <sheetName val="2-Plano de Trens"/>
      <sheetName val="3-Dist. Vagões"/>
      <sheetName val="4-Proj. Esp."/>
      <sheetName val="9-Inform. Geren."/>
      <sheetName val="5,6,7,8 -R,F,A,Q"/>
      <sheetName val="1.2- Prog. de Transp. Minér (2)"/>
      <sheetName val="IC Geral - GAPNT"/>
    </sheetNames>
    <definedNames>
      <definedName name="Macro1" refersTo="#REF!"/>
    </definedNames>
    <sheetDataSet>
      <sheetData sheetId="0" refreshError="1">
        <row r="1">
          <cell r="T1" t="str">
            <v>Gerenciamento da Rotina</v>
          </cell>
        </row>
        <row r="3">
          <cell r="A3" t="str">
            <v>Diretoria de Planejamento - GAPNT - Gerência de Planejamento Norte</v>
          </cell>
        </row>
        <row r="4">
          <cell r="T4" t="str">
            <v>Gerenciamento da Rotina</v>
          </cell>
        </row>
        <row r="5">
          <cell r="A5" t="str">
            <v>Produto</v>
          </cell>
          <cell r="B5" t="str">
            <v>Itens de Controle</v>
          </cell>
          <cell r="C5" t="str">
            <v>Fórmula de cálculo do IC</v>
          </cell>
          <cell r="D5" t="str">
            <v>Unidade medida</v>
          </cell>
          <cell r="E5" t="str">
            <v>Dono</v>
          </cell>
          <cell r="F5">
            <v>2000</v>
          </cell>
          <cell r="G5">
            <v>2001</v>
          </cell>
          <cell r="H5" t="str">
            <v>Meta
2002</v>
          </cell>
          <cell r="I5" t="str">
            <v>Meta e Real até
à data</v>
          </cell>
          <cell r="J5" t="str">
            <v>Plan
Real</v>
          </cell>
          <cell r="K5" t="str">
            <v>Jan</v>
          </cell>
          <cell r="L5" t="str">
            <v>Fev</v>
          </cell>
          <cell r="M5" t="str">
            <v>Mar</v>
          </cell>
          <cell r="N5" t="str">
            <v>Abr</v>
          </cell>
          <cell r="O5" t="str">
            <v>Mai</v>
          </cell>
          <cell r="P5" t="str">
            <v>Jun</v>
          </cell>
          <cell r="Q5" t="str">
            <v>Jul</v>
          </cell>
          <cell r="R5" t="str">
            <v>Ago</v>
          </cell>
          <cell r="S5" t="str">
            <v>Set</v>
          </cell>
          <cell r="T5" t="str">
            <v>Out</v>
          </cell>
          <cell r="U5" t="str">
            <v>Nov</v>
          </cell>
        </row>
        <row r="6">
          <cell r="A6" t="str">
            <v>1-Programa de Transporte</v>
          </cell>
          <cell r="B6" t="str">
            <v>Atendimento Demanda CG TKU</v>
          </cell>
          <cell r="C6" t="str">
            <v>TKU Demandada / TKU Orçada</v>
          </cell>
          <cell r="D6" t="str">
            <v>%</v>
          </cell>
          <cell r="E6" t="str">
            <v>João</v>
          </cell>
          <cell r="H6">
            <v>100</v>
          </cell>
          <cell r="I6">
            <v>100</v>
          </cell>
          <cell r="J6" t="str">
            <v>Plan</v>
          </cell>
          <cell r="K6">
            <v>100</v>
          </cell>
          <cell r="L6">
            <v>100</v>
          </cell>
          <cell r="M6">
            <v>100</v>
          </cell>
          <cell r="N6">
            <v>100</v>
          </cell>
          <cell r="O6">
            <v>100</v>
          </cell>
          <cell r="P6">
            <v>100</v>
          </cell>
          <cell r="Q6">
            <v>100</v>
          </cell>
          <cell r="R6">
            <v>108</v>
          </cell>
          <cell r="S6">
            <v>121</v>
          </cell>
          <cell r="T6">
            <v>104</v>
          </cell>
          <cell r="U6">
            <v>107</v>
          </cell>
        </row>
        <row r="7">
          <cell r="I7">
            <v>99.778200938750203</v>
          </cell>
          <cell r="J7" t="str">
            <v>Real.</v>
          </cell>
          <cell r="K7">
            <v>100</v>
          </cell>
          <cell r="L7">
            <v>100</v>
          </cell>
          <cell r="M7">
            <v>94.360525973976365</v>
          </cell>
          <cell r="N7">
            <v>93.847618483292734</v>
          </cell>
          <cell r="O7">
            <v>99.580212751705545</v>
          </cell>
          <cell r="P7">
            <v>101.16418548500378</v>
          </cell>
          <cell r="Q7">
            <v>88.552031392753634</v>
          </cell>
          <cell r="R7">
            <v>113.1953337997728</v>
          </cell>
          <cell r="S7">
            <v>111.59356616340142</v>
          </cell>
          <cell r="T7">
            <v>0</v>
          </cell>
          <cell r="U7">
            <v>0</v>
          </cell>
        </row>
        <row r="8">
          <cell r="B8" t="str">
            <v>Atendimento Programa CG TKU</v>
          </cell>
          <cell r="C8" t="str">
            <v>TKU Programada/ TKU Demandada</v>
          </cell>
          <cell r="D8" t="str">
            <v>%</v>
          </cell>
          <cell r="E8" t="str">
            <v>João</v>
          </cell>
          <cell r="H8">
            <v>100</v>
          </cell>
          <cell r="I8">
            <v>100</v>
          </cell>
          <cell r="J8" t="str">
            <v>Plan</v>
          </cell>
          <cell r="K8">
            <v>100</v>
          </cell>
          <cell r="L8">
            <v>100</v>
          </cell>
          <cell r="M8">
            <v>100</v>
          </cell>
          <cell r="N8">
            <v>100</v>
          </cell>
          <cell r="O8">
            <v>100</v>
          </cell>
          <cell r="P8">
            <v>100</v>
          </cell>
          <cell r="Q8">
            <v>100</v>
          </cell>
          <cell r="R8">
            <v>100</v>
          </cell>
          <cell r="S8">
            <v>100</v>
          </cell>
          <cell r="T8">
            <v>100</v>
          </cell>
          <cell r="U8">
            <v>100</v>
          </cell>
        </row>
        <row r="9">
          <cell r="I9">
            <v>100</v>
          </cell>
          <cell r="J9" t="str">
            <v>Real.</v>
          </cell>
          <cell r="K9">
            <v>100</v>
          </cell>
          <cell r="L9">
            <v>100</v>
          </cell>
          <cell r="M9">
            <v>100</v>
          </cell>
          <cell r="N9">
            <v>100</v>
          </cell>
          <cell r="O9">
            <v>100</v>
          </cell>
          <cell r="P9">
            <v>100</v>
          </cell>
          <cell r="Q9">
            <v>100</v>
          </cell>
          <cell r="R9">
            <v>100</v>
          </cell>
          <cell r="S9">
            <v>100</v>
          </cell>
          <cell r="T9">
            <v>0</v>
          </cell>
          <cell r="U9">
            <v>0</v>
          </cell>
        </row>
        <row r="10">
          <cell r="B10" t="str">
            <v>Cumprimento Programa TKU CG</v>
          </cell>
          <cell r="C10" t="str">
            <v>TKU Realizada/ TKU Programada</v>
          </cell>
          <cell r="D10" t="str">
            <v>%</v>
          </cell>
          <cell r="E10" t="str">
            <v>João</v>
          </cell>
          <cell r="H10">
            <v>100</v>
          </cell>
          <cell r="I10">
            <v>100</v>
          </cell>
          <cell r="J10" t="str">
            <v>Plan</v>
          </cell>
          <cell r="K10">
            <v>100</v>
          </cell>
          <cell r="L10">
            <v>100</v>
          </cell>
          <cell r="M10">
            <v>100</v>
          </cell>
          <cell r="N10">
            <v>100</v>
          </cell>
          <cell r="O10">
            <v>100</v>
          </cell>
          <cell r="P10">
            <v>100</v>
          </cell>
          <cell r="Q10">
            <v>100</v>
          </cell>
          <cell r="R10">
            <v>100</v>
          </cell>
          <cell r="S10">
            <v>100</v>
          </cell>
          <cell r="T10">
            <v>100</v>
          </cell>
          <cell r="U10">
            <v>100</v>
          </cell>
        </row>
        <row r="11">
          <cell r="I11">
            <v>93.176682009126381</v>
          </cell>
          <cell r="J11" t="str">
            <v>Real.</v>
          </cell>
          <cell r="K11">
            <v>100</v>
          </cell>
          <cell r="L11">
            <v>100</v>
          </cell>
          <cell r="M11">
            <v>105.97651821862348</v>
          </cell>
          <cell r="N11">
            <v>103.68692579505301</v>
          </cell>
          <cell r="O11">
            <v>94.78902439024391</v>
          </cell>
          <cell r="P11">
            <v>70.261538461538464</v>
          </cell>
          <cell r="Q11">
            <v>92.004088050314465</v>
          </cell>
          <cell r="R11">
            <v>90.822222222222223</v>
          </cell>
          <cell r="S11">
            <v>92.266736584547743</v>
          </cell>
          <cell r="T11">
            <v>0</v>
          </cell>
          <cell r="U11">
            <v>0</v>
          </cell>
        </row>
        <row r="12">
          <cell r="B12" t="str">
            <v>Atendimento Demanda CG TU</v>
          </cell>
          <cell r="C12" t="str">
            <v>TU Demandada / TU Orçada</v>
          </cell>
          <cell r="D12" t="str">
            <v>%</v>
          </cell>
          <cell r="E12" t="str">
            <v>João</v>
          </cell>
          <cell r="H12">
            <v>100</v>
          </cell>
          <cell r="I12">
            <v>100</v>
          </cell>
          <cell r="J12" t="str">
            <v>Plan</v>
          </cell>
          <cell r="K12">
            <v>100</v>
          </cell>
          <cell r="L12">
            <v>100</v>
          </cell>
          <cell r="M12">
            <v>100</v>
          </cell>
          <cell r="N12">
            <v>100</v>
          </cell>
          <cell r="O12">
            <v>100</v>
          </cell>
          <cell r="P12">
            <v>100</v>
          </cell>
          <cell r="Q12">
            <v>100</v>
          </cell>
          <cell r="R12">
            <v>114</v>
          </cell>
          <cell r="S12">
            <v>123</v>
          </cell>
          <cell r="T12">
            <v>103</v>
          </cell>
          <cell r="U12">
            <v>105</v>
          </cell>
        </row>
        <row r="13">
          <cell r="I13">
            <v>100.6000680160989</v>
          </cell>
          <cell r="J13" t="str">
            <v>Real.</v>
          </cell>
          <cell r="K13">
            <v>100</v>
          </cell>
          <cell r="L13">
            <v>100.15270916716683</v>
          </cell>
          <cell r="M13">
            <v>98.379343461026949</v>
          </cell>
          <cell r="N13">
            <v>94.16760911210099</v>
          </cell>
          <cell r="O13">
            <v>101.34348883952184</v>
          </cell>
          <cell r="P13">
            <v>100.6952297601605</v>
          </cell>
          <cell r="Q13">
            <v>90.630824740505133</v>
          </cell>
          <cell r="R13">
            <v>114.3912956204821</v>
          </cell>
          <cell r="S13">
            <v>108.66619263626644</v>
          </cell>
          <cell r="T13">
            <v>0</v>
          </cell>
          <cell r="U13">
            <v>0</v>
          </cell>
        </row>
        <row r="14">
          <cell r="B14" t="str">
            <v>Atendimento Progama CG TU</v>
          </cell>
          <cell r="C14" t="str">
            <v>TU Programa / TU Demanda</v>
          </cell>
          <cell r="D14" t="str">
            <v>%</v>
          </cell>
          <cell r="E14" t="str">
            <v>João</v>
          </cell>
          <cell r="H14">
            <v>100</v>
          </cell>
          <cell r="I14">
            <v>100</v>
          </cell>
          <cell r="J14" t="str">
            <v>Plan</v>
          </cell>
          <cell r="K14">
            <v>100</v>
          </cell>
          <cell r="L14">
            <v>100</v>
          </cell>
          <cell r="M14">
            <v>100</v>
          </cell>
          <cell r="N14">
            <v>100</v>
          </cell>
          <cell r="O14">
            <v>100</v>
          </cell>
          <cell r="P14">
            <v>100</v>
          </cell>
          <cell r="Q14">
            <v>100</v>
          </cell>
          <cell r="R14">
            <v>100</v>
          </cell>
          <cell r="S14">
            <v>100</v>
          </cell>
          <cell r="T14">
            <v>100</v>
          </cell>
          <cell r="U14">
            <v>100</v>
          </cell>
        </row>
        <row r="15">
          <cell r="I15">
            <v>100</v>
          </cell>
          <cell r="J15" t="str">
            <v>Real.</v>
          </cell>
          <cell r="K15">
            <v>100</v>
          </cell>
          <cell r="L15">
            <v>100</v>
          </cell>
          <cell r="M15">
            <v>100</v>
          </cell>
          <cell r="N15">
            <v>100</v>
          </cell>
          <cell r="O15">
            <v>100</v>
          </cell>
          <cell r="P15">
            <v>100</v>
          </cell>
          <cell r="Q15">
            <v>100</v>
          </cell>
          <cell r="R15">
            <v>100</v>
          </cell>
          <cell r="S15">
            <v>100</v>
          </cell>
          <cell r="T15">
            <v>0</v>
          </cell>
          <cell r="U15">
            <v>0</v>
          </cell>
        </row>
        <row r="16">
          <cell r="B16" t="str">
            <v>Cumprimento Programa TU CG</v>
          </cell>
          <cell r="C16" t="str">
            <v>TU Realizada/ TU Programada</v>
          </cell>
          <cell r="D16" t="str">
            <v>%</v>
          </cell>
          <cell r="E16" t="str">
            <v>João</v>
          </cell>
          <cell r="H16">
            <v>100</v>
          </cell>
          <cell r="I16">
            <v>100</v>
          </cell>
          <cell r="J16" t="str">
            <v>Plan</v>
          </cell>
          <cell r="K16">
            <v>100</v>
          </cell>
          <cell r="L16">
            <v>100</v>
          </cell>
          <cell r="M16">
            <v>100</v>
          </cell>
          <cell r="N16">
            <v>100</v>
          </cell>
          <cell r="O16">
            <v>100</v>
          </cell>
          <cell r="P16">
            <v>100</v>
          </cell>
          <cell r="Q16">
            <v>100</v>
          </cell>
          <cell r="R16">
            <v>100</v>
          </cell>
          <cell r="S16">
            <v>100</v>
          </cell>
          <cell r="T16">
            <v>100</v>
          </cell>
          <cell r="U16">
            <v>100</v>
          </cell>
        </row>
        <row r="17">
          <cell r="I17">
            <v>93.12139686838799</v>
          </cell>
          <cell r="J17" t="str">
            <v>Real.</v>
          </cell>
          <cell r="K17">
            <v>100</v>
          </cell>
          <cell r="L17">
            <v>100</v>
          </cell>
          <cell r="M17">
            <v>100</v>
          </cell>
          <cell r="N17">
            <v>103.4171568627451</v>
          </cell>
          <cell r="O17">
            <v>93.438413361169097</v>
          </cell>
          <cell r="P17">
            <v>74.111132812500003</v>
          </cell>
          <cell r="Q17">
            <v>93.634171907756809</v>
          </cell>
          <cell r="R17">
            <v>89.308668076109939</v>
          </cell>
          <cell r="S17">
            <v>93.344127543624609</v>
          </cell>
          <cell r="T17">
            <v>0</v>
          </cell>
          <cell r="U17">
            <v>0</v>
          </cell>
        </row>
        <row r="18">
          <cell r="B18" t="str">
            <v>Atendimento Demanda Receita CG</v>
          </cell>
          <cell r="C18" t="str">
            <v xml:space="preserve"> Receita Demandada / Receita Orçada</v>
          </cell>
          <cell r="D18" t="str">
            <v>%</v>
          </cell>
          <cell r="E18" t="str">
            <v>João</v>
          </cell>
          <cell r="H18">
            <v>100</v>
          </cell>
          <cell r="I18">
            <v>100</v>
          </cell>
          <cell r="J18" t="str">
            <v>Plan</v>
          </cell>
          <cell r="K18">
            <v>100</v>
          </cell>
          <cell r="L18">
            <v>100</v>
          </cell>
          <cell r="M18">
            <v>100</v>
          </cell>
          <cell r="N18">
            <v>100</v>
          </cell>
          <cell r="O18">
            <v>100</v>
          </cell>
          <cell r="P18">
            <v>100</v>
          </cell>
          <cell r="Q18">
            <v>100</v>
          </cell>
          <cell r="R18">
            <v>135</v>
          </cell>
          <cell r="S18">
            <v>147</v>
          </cell>
          <cell r="T18">
            <v>124</v>
          </cell>
          <cell r="U18">
            <v>127</v>
          </cell>
        </row>
        <row r="19">
          <cell r="I19">
            <v>104.6603839173037</v>
          </cell>
          <cell r="J19" t="str">
            <v>Real.</v>
          </cell>
          <cell r="K19">
            <v>100.00842612118306</v>
          </cell>
          <cell r="L19">
            <v>101.79231493535315</v>
          </cell>
          <cell r="M19">
            <v>108.27117127258477</v>
          </cell>
          <cell r="N19">
            <v>97.279801549087281</v>
          </cell>
          <cell r="O19">
            <v>100.24011993961113</v>
          </cell>
          <cell r="P19">
            <v>99.856989654095571</v>
          </cell>
          <cell r="Q19">
            <v>90.707894638758631</v>
          </cell>
          <cell r="R19">
            <v>119.17337526924365</v>
          </cell>
          <cell r="S19">
            <v>132.86644659131306</v>
          </cell>
          <cell r="T19">
            <v>0</v>
          </cell>
          <cell r="U19">
            <v>0</v>
          </cell>
        </row>
        <row r="20">
          <cell r="B20" t="str">
            <v>Atendimento Programa Receita CG</v>
          </cell>
          <cell r="C20" t="str">
            <v xml:space="preserve"> Receita Programada / Receita Demandada</v>
          </cell>
          <cell r="D20" t="str">
            <v>%</v>
          </cell>
          <cell r="E20" t="str">
            <v>João</v>
          </cell>
          <cell r="H20">
            <v>100</v>
          </cell>
          <cell r="I20">
            <v>100</v>
          </cell>
          <cell r="J20" t="str">
            <v>Plan</v>
          </cell>
          <cell r="K20">
            <v>100</v>
          </cell>
          <cell r="L20">
            <v>100</v>
          </cell>
          <cell r="M20">
            <v>100</v>
          </cell>
          <cell r="N20">
            <v>100</v>
          </cell>
          <cell r="O20">
            <v>100</v>
          </cell>
          <cell r="P20">
            <v>100</v>
          </cell>
          <cell r="Q20">
            <v>100</v>
          </cell>
          <cell r="R20">
            <v>100</v>
          </cell>
          <cell r="S20">
            <v>100</v>
          </cell>
          <cell r="T20">
            <v>100</v>
          </cell>
          <cell r="U20">
            <v>100</v>
          </cell>
        </row>
        <row r="21">
          <cell r="I21">
            <v>100</v>
          </cell>
          <cell r="J21" t="str">
            <v>Real.</v>
          </cell>
          <cell r="K21">
            <v>100</v>
          </cell>
          <cell r="L21">
            <v>100</v>
          </cell>
          <cell r="M21">
            <v>100</v>
          </cell>
          <cell r="N21">
            <v>100</v>
          </cell>
          <cell r="O21">
            <v>100</v>
          </cell>
          <cell r="P21">
            <v>100</v>
          </cell>
          <cell r="Q21">
            <v>100</v>
          </cell>
          <cell r="R21">
            <v>100</v>
          </cell>
          <cell r="S21">
            <v>100</v>
          </cell>
          <cell r="T21">
            <v>0</v>
          </cell>
          <cell r="U21">
            <v>0</v>
          </cell>
        </row>
        <row r="22">
          <cell r="B22" t="str">
            <v>Cumprimento Programa Receita CG</v>
          </cell>
          <cell r="C22" t="str">
            <v>Receita Realizada/ Receita Programada</v>
          </cell>
          <cell r="D22" t="str">
            <v>%</v>
          </cell>
          <cell r="E22" t="str">
            <v>João</v>
          </cell>
          <cell r="H22">
            <v>100</v>
          </cell>
          <cell r="I22">
            <v>100</v>
          </cell>
          <cell r="J22" t="str">
            <v>Plan</v>
          </cell>
          <cell r="K22">
            <v>100</v>
          </cell>
          <cell r="L22">
            <v>100</v>
          </cell>
          <cell r="M22">
            <v>100</v>
          </cell>
          <cell r="N22">
            <v>100</v>
          </cell>
          <cell r="O22">
            <v>100</v>
          </cell>
          <cell r="P22">
            <v>100</v>
          </cell>
          <cell r="Q22">
            <v>100</v>
          </cell>
          <cell r="R22">
            <v>100</v>
          </cell>
          <cell r="S22">
            <v>100</v>
          </cell>
          <cell r="T22">
            <v>100</v>
          </cell>
          <cell r="U22">
            <v>100</v>
          </cell>
        </row>
        <row r="23">
          <cell r="I23">
            <v>100.00018136613701</v>
          </cell>
          <cell r="J23" t="str">
            <v>Real.</v>
          </cell>
          <cell r="K23">
            <v>100</v>
          </cell>
          <cell r="L23">
            <v>100</v>
          </cell>
          <cell r="M23">
            <v>92.902543035343044</v>
          </cell>
          <cell r="N23">
            <v>107.90046261792455</v>
          </cell>
          <cell r="O23">
            <v>102.65574497474491</v>
          </cell>
          <cell r="P23">
            <v>79.637400217052004</v>
          </cell>
          <cell r="Q23">
            <v>104.96178687958633</v>
          </cell>
          <cell r="R23">
            <v>110.4717820964819</v>
          </cell>
          <cell r="S23">
            <v>102.22511083913075</v>
          </cell>
          <cell r="T23">
            <v>0</v>
          </cell>
          <cell r="U23">
            <v>104.5277854069395</v>
          </cell>
        </row>
        <row r="24">
          <cell r="B24" t="str">
            <v>Atendimento Demanda Minério TKU</v>
          </cell>
          <cell r="C24" t="str">
            <v>TKU Demandada / TKU Orçada</v>
          </cell>
          <cell r="D24" t="str">
            <v>%</v>
          </cell>
          <cell r="E24" t="str">
            <v>Laranja</v>
          </cell>
          <cell r="H24">
            <v>100</v>
          </cell>
          <cell r="I24">
            <v>100</v>
          </cell>
          <cell r="J24" t="str">
            <v>Plan</v>
          </cell>
          <cell r="K24">
            <v>100</v>
          </cell>
          <cell r="L24">
            <v>100</v>
          </cell>
          <cell r="M24">
            <v>100</v>
          </cell>
          <cell r="N24">
            <v>100</v>
          </cell>
          <cell r="O24">
            <v>100</v>
          </cell>
          <cell r="P24">
            <v>100</v>
          </cell>
          <cell r="Q24">
            <v>100</v>
          </cell>
          <cell r="R24">
            <v>100</v>
          </cell>
          <cell r="S24">
            <v>100</v>
          </cell>
          <cell r="T24">
            <v>100</v>
          </cell>
          <cell r="U24">
            <v>100</v>
          </cell>
        </row>
        <row r="25">
          <cell r="I25">
            <v>106.94323444586573</v>
          </cell>
          <cell r="J25" t="str">
            <v>Real.</v>
          </cell>
          <cell r="K25">
            <v>107.26998634078566</v>
          </cell>
          <cell r="L25">
            <v>101.31101078468762</v>
          </cell>
          <cell r="M25">
            <v>106.40087949299814</v>
          </cell>
          <cell r="N25">
            <v>105.32980890318977</v>
          </cell>
          <cell r="O25">
            <v>108.14045425764496</v>
          </cell>
          <cell r="P25">
            <v>101.81944336385507</v>
          </cell>
          <cell r="Q25">
            <v>105.86378330951847</v>
          </cell>
          <cell r="R25">
            <v>114.40775540692047</v>
          </cell>
          <cell r="S25">
            <v>112.05152592070495</v>
          </cell>
          <cell r="T25">
            <v>0</v>
          </cell>
          <cell r="U25">
            <v>0</v>
          </cell>
        </row>
        <row r="26">
          <cell r="B26" t="str">
            <v>Atendimento Programa Minério TKU</v>
          </cell>
          <cell r="C26" t="str">
            <v>TKU Programada/ TKU Demandada</v>
          </cell>
          <cell r="D26" t="str">
            <v>%</v>
          </cell>
          <cell r="E26" t="str">
            <v>Laranja</v>
          </cell>
          <cell r="H26">
            <v>100</v>
          </cell>
          <cell r="I26">
            <v>100</v>
          </cell>
          <cell r="J26" t="str">
            <v>Plan</v>
          </cell>
          <cell r="K26">
            <v>100</v>
          </cell>
          <cell r="L26">
            <v>100</v>
          </cell>
          <cell r="M26">
            <v>100</v>
          </cell>
          <cell r="N26">
            <v>100</v>
          </cell>
          <cell r="O26">
            <v>100</v>
          </cell>
          <cell r="P26">
            <v>100</v>
          </cell>
          <cell r="Q26">
            <v>100</v>
          </cell>
          <cell r="R26">
            <v>100</v>
          </cell>
          <cell r="S26">
            <v>100</v>
          </cell>
          <cell r="T26">
            <v>100</v>
          </cell>
          <cell r="U26">
            <v>100</v>
          </cell>
        </row>
        <row r="27">
          <cell r="I27">
            <v>100</v>
          </cell>
          <cell r="J27" t="str">
            <v>Real.</v>
          </cell>
          <cell r="K27">
            <v>100</v>
          </cell>
          <cell r="L27">
            <v>100</v>
          </cell>
          <cell r="M27">
            <v>100</v>
          </cell>
          <cell r="N27">
            <v>100</v>
          </cell>
          <cell r="O27">
            <v>100</v>
          </cell>
          <cell r="P27">
            <v>100</v>
          </cell>
          <cell r="Q27">
            <v>100</v>
          </cell>
          <cell r="R27">
            <v>100</v>
          </cell>
          <cell r="S27">
            <v>100</v>
          </cell>
          <cell r="T27">
            <v>0</v>
          </cell>
          <cell r="U27">
            <v>0</v>
          </cell>
        </row>
        <row r="28">
          <cell r="B28" t="str">
            <v>Cumprimento Programa Minério TKU</v>
          </cell>
          <cell r="C28" t="str">
            <v>TKU Realizada/ TKU Programada</v>
          </cell>
          <cell r="D28" t="str">
            <v>%</v>
          </cell>
          <cell r="E28" t="str">
            <v>Laranja</v>
          </cell>
          <cell r="H28">
            <v>100</v>
          </cell>
          <cell r="I28">
            <v>100</v>
          </cell>
          <cell r="J28" t="str">
            <v>Plan</v>
          </cell>
          <cell r="K28">
            <v>100</v>
          </cell>
          <cell r="L28">
            <v>100</v>
          </cell>
          <cell r="M28">
            <v>100</v>
          </cell>
          <cell r="N28">
            <v>100</v>
          </cell>
          <cell r="O28">
            <v>100</v>
          </cell>
          <cell r="P28">
            <v>100</v>
          </cell>
          <cell r="Q28">
            <v>100</v>
          </cell>
          <cell r="R28">
            <v>100</v>
          </cell>
          <cell r="S28">
            <v>100</v>
          </cell>
          <cell r="T28">
            <v>100</v>
          </cell>
          <cell r="U28">
            <v>100</v>
          </cell>
        </row>
        <row r="29">
          <cell r="I29">
            <v>96.208717636542119</v>
          </cell>
          <cell r="J29" t="str">
            <v>Real.</v>
          </cell>
          <cell r="K29">
            <v>92.817181940779065</v>
          </cell>
          <cell r="L29">
            <v>97.824731074026403</v>
          </cell>
          <cell r="M29">
            <v>94.186697425230108</v>
          </cell>
          <cell r="N29">
            <v>95.155516065491668</v>
          </cell>
          <cell r="O29">
            <v>93.428940345307652</v>
          </cell>
          <cell r="P29">
            <v>94.563760217239022</v>
          </cell>
          <cell r="Q29">
            <v>96.331067097117028</v>
          </cell>
          <cell r="R29">
            <v>97.890576769635786</v>
          </cell>
          <cell r="S29">
            <v>102.39220226321267</v>
          </cell>
          <cell r="T29">
            <v>0</v>
          </cell>
          <cell r="U29">
            <v>0</v>
          </cell>
        </row>
        <row r="30">
          <cell r="B30" t="str">
            <v>Atendimento Demanda Minério TU</v>
          </cell>
          <cell r="C30" t="str">
            <v>TU Demandada / TU Orçada</v>
          </cell>
          <cell r="D30" t="str">
            <v>%</v>
          </cell>
          <cell r="E30" t="str">
            <v>Laranja</v>
          </cell>
          <cell r="H30">
            <v>100</v>
          </cell>
          <cell r="I30">
            <v>100</v>
          </cell>
          <cell r="J30" t="str">
            <v>Plan</v>
          </cell>
          <cell r="K30">
            <v>100</v>
          </cell>
          <cell r="L30">
            <v>100</v>
          </cell>
          <cell r="M30">
            <v>100</v>
          </cell>
          <cell r="N30">
            <v>100</v>
          </cell>
          <cell r="O30">
            <v>100</v>
          </cell>
          <cell r="P30">
            <v>100</v>
          </cell>
          <cell r="Q30">
            <v>100</v>
          </cell>
          <cell r="R30">
            <v>100</v>
          </cell>
          <cell r="S30">
            <v>100</v>
          </cell>
          <cell r="T30">
            <v>100</v>
          </cell>
          <cell r="U30">
            <v>100</v>
          </cell>
        </row>
        <row r="31">
          <cell r="I31">
            <v>106.73822749941758</v>
          </cell>
          <cell r="J31" t="str">
            <v>Real.</v>
          </cell>
          <cell r="K31">
            <v>107.52662533785752</v>
          </cell>
          <cell r="L31">
            <v>101.62844245980995</v>
          </cell>
          <cell r="M31">
            <v>105.29243432544055</v>
          </cell>
          <cell r="N31">
            <v>105.17601697673157</v>
          </cell>
          <cell r="O31">
            <v>109.13164530807671</v>
          </cell>
          <cell r="P31">
            <v>101.51292181824667</v>
          </cell>
          <cell r="Q31">
            <v>105.45579160010581</v>
          </cell>
          <cell r="R31">
            <v>114.25069442697351</v>
          </cell>
          <cell r="S31">
            <v>110.88740277465214</v>
          </cell>
          <cell r="T31">
            <v>0</v>
          </cell>
          <cell r="U31">
            <v>0</v>
          </cell>
        </row>
        <row r="32">
          <cell r="B32" t="str">
            <v>Atendimento Programa Minério TU</v>
          </cell>
          <cell r="C32" t="str">
            <v>TU Programada/ TU Demandada</v>
          </cell>
          <cell r="D32" t="str">
            <v>%</v>
          </cell>
          <cell r="E32" t="str">
            <v>Laranja</v>
          </cell>
          <cell r="H32">
            <v>100</v>
          </cell>
          <cell r="I32">
            <v>100</v>
          </cell>
          <cell r="J32" t="str">
            <v>Plan</v>
          </cell>
          <cell r="K32">
            <v>100</v>
          </cell>
          <cell r="L32">
            <v>100</v>
          </cell>
          <cell r="M32">
            <v>100</v>
          </cell>
          <cell r="N32">
            <v>100</v>
          </cell>
          <cell r="O32">
            <v>100</v>
          </cell>
          <cell r="P32">
            <v>100</v>
          </cell>
          <cell r="Q32">
            <v>100</v>
          </cell>
          <cell r="R32">
            <v>100</v>
          </cell>
          <cell r="S32">
            <v>100</v>
          </cell>
          <cell r="T32">
            <v>100</v>
          </cell>
          <cell r="U32">
            <v>100</v>
          </cell>
        </row>
        <row r="33">
          <cell r="I33">
            <v>100</v>
          </cell>
          <cell r="J33" t="str">
            <v>Real.</v>
          </cell>
          <cell r="K33">
            <v>100</v>
          </cell>
          <cell r="L33">
            <v>100</v>
          </cell>
          <cell r="M33">
            <v>100</v>
          </cell>
          <cell r="N33">
            <v>100</v>
          </cell>
          <cell r="O33">
            <v>100</v>
          </cell>
          <cell r="P33">
            <v>100</v>
          </cell>
          <cell r="Q33">
            <v>100</v>
          </cell>
          <cell r="R33">
            <v>100</v>
          </cell>
          <cell r="S33">
            <v>100</v>
          </cell>
          <cell r="T33">
            <v>0</v>
          </cell>
          <cell r="U33">
            <v>0</v>
          </cell>
        </row>
        <row r="34">
          <cell r="B34" t="str">
            <v>Cumprimento Programa Minério TU</v>
          </cell>
          <cell r="C34" t="str">
            <v>TU Realizada/ TU Programada</v>
          </cell>
          <cell r="D34" t="str">
            <v>%</v>
          </cell>
          <cell r="E34" t="str">
            <v>Laranja</v>
          </cell>
          <cell r="H34">
            <v>100</v>
          </cell>
          <cell r="I34">
            <v>100</v>
          </cell>
          <cell r="J34" t="str">
            <v>Plan</v>
          </cell>
          <cell r="K34">
            <v>100</v>
          </cell>
          <cell r="L34">
            <v>100</v>
          </cell>
          <cell r="M34">
            <v>100</v>
          </cell>
          <cell r="N34">
            <v>100</v>
          </cell>
          <cell r="O34">
            <v>100</v>
          </cell>
          <cell r="P34">
            <v>100</v>
          </cell>
          <cell r="Q34">
            <v>100</v>
          </cell>
          <cell r="R34">
            <v>100</v>
          </cell>
          <cell r="S34">
            <v>100</v>
          </cell>
          <cell r="T34">
            <v>100</v>
          </cell>
          <cell r="U34">
            <v>100</v>
          </cell>
        </row>
        <row r="35">
          <cell r="I35">
            <v>95.939837291954859</v>
          </cell>
          <cell r="J35" t="str">
            <v>Real.</v>
          </cell>
          <cell r="K35">
            <v>92.972175173553822</v>
          </cell>
          <cell r="L35">
            <v>97.874783013434964</v>
          </cell>
          <cell r="M35">
            <v>95.136413122100777</v>
          </cell>
          <cell r="N35">
            <v>95.038540410559577</v>
          </cell>
          <cell r="O35">
            <v>93.044481547551982</v>
          </cell>
          <cell r="P35">
            <v>93.908296507481509</v>
          </cell>
          <cell r="Q35">
            <v>96.086905076100123</v>
          </cell>
          <cell r="R35">
            <v>96.914244186897506</v>
          </cell>
          <cell r="S35">
            <v>101.4148242939762</v>
          </cell>
          <cell r="T35">
            <v>0</v>
          </cell>
          <cell r="U35">
            <v>0</v>
          </cell>
        </row>
        <row r="36">
          <cell r="B36" t="str">
            <v>Ajustes Programa (tku) a maior</v>
          </cell>
          <cell r="C36" t="str">
            <v>Tku ajuste/ tku prog</v>
          </cell>
          <cell r="D36" t="str">
            <v>%</v>
          </cell>
          <cell r="E36" t="str">
            <v>Ramiro</v>
          </cell>
          <cell r="H36">
            <v>5</v>
          </cell>
          <cell r="I36">
            <v>5</v>
          </cell>
          <cell r="J36" t="str">
            <v>Plan</v>
          </cell>
          <cell r="K36">
            <v>5</v>
          </cell>
          <cell r="L36">
            <v>5</v>
          </cell>
          <cell r="M36">
            <v>5</v>
          </cell>
          <cell r="N36">
            <v>5</v>
          </cell>
          <cell r="O36">
            <v>5</v>
          </cell>
          <cell r="P36">
            <v>5</v>
          </cell>
          <cell r="Q36">
            <v>5</v>
          </cell>
          <cell r="R36">
            <v>5</v>
          </cell>
          <cell r="S36">
            <v>5</v>
          </cell>
          <cell r="T36">
            <v>5</v>
          </cell>
          <cell r="U36">
            <v>5</v>
          </cell>
        </row>
        <row r="37">
          <cell r="I37">
            <v>7.4460692374078943E-2</v>
          </cell>
          <cell r="J37" t="str">
            <v>Real.</v>
          </cell>
          <cell r="K37">
            <v>0</v>
          </cell>
          <cell r="L37">
            <v>0</v>
          </cell>
          <cell r="M37">
            <v>0</v>
          </cell>
          <cell r="N37">
            <v>0</v>
          </cell>
          <cell r="O37">
            <v>0</v>
          </cell>
          <cell r="P37">
            <v>0</v>
          </cell>
          <cell r="Q37">
            <v>0</v>
          </cell>
          <cell r="R37">
            <v>0</v>
          </cell>
          <cell r="S37">
            <v>0.62881991296253492</v>
          </cell>
          <cell r="T37">
            <v>0</v>
          </cell>
          <cell r="U37">
            <v>0</v>
          </cell>
        </row>
        <row r="38">
          <cell r="B38" t="str">
            <v xml:space="preserve">Ajustes Programa (tku) a menor </v>
          </cell>
          <cell r="C38" t="str">
            <v>Tku ajuste/ tku prog</v>
          </cell>
          <cell r="D38" t="str">
            <v>%</v>
          </cell>
          <cell r="E38" t="str">
            <v>Ramiro</v>
          </cell>
          <cell r="H38">
            <v>5</v>
          </cell>
          <cell r="I38">
            <v>5</v>
          </cell>
          <cell r="J38" t="str">
            <v>Plan</v>
          </cell>
          <cell r="K38">
            <v>5</v>
          </cell>
          <cell r="L38">
            <v>5</v>
          </cell>
          <cell r="M38">
            <v>5</v>
          </cell>
          <cell r="N38">
            <v>5</v>
          </cell>
          <cell r="O38">
            <v>5</v>
          </cell>
          <cell r="P38">
            <v>5</v>
          </cell>
          <cell r="Q38">
            <v>5</v>
          </cell>
          <cell r="R38">
            <v>5</v>
          </cell>
          <cell r="S38">
            <v>5</v>
          </cell>
          <cell r="T38">
            <v>5</v>
          </cell>
          <cell r="U38">
            <v>5</v>
          </cell>
        </row>
      </sheetData>
      <sheetData sheetId="1"/>
      <sheetData sheetId="2"/>
      <sheetData sheetId="3"/>
      <sheetData sheetId="4"/>
      <sheetData sheetId="5"/>
      <sheetData sheetId="6" refreshError="1"/>
      <sheetData sheetId="7" refreshError="1"/>
      <sheetData sheetId="8" refreshError="1"/>
      <sheetData sheetId="9"/>
      <sheetData sheetId="10" refreshError="1"/>
    </sheetDataSet>
  </externalBook>
</externalLink>
</file>

<file path=xl/externalLinks/externalLink87.xml><?xml version="1.0" encoding="utf-8"?>
<externalLink xmlns:r="http://schemas.openxmlformats.org/officeDocument/2006/relationships" xmlns="http://schemas.openxmlformats.org/spreadsheetml/2006/main">
  <externalBook r:id="rId1">
    <sheetNames>
      <sheetName val="BAL0198"/>
      <sheetName val="BAL0298"/>
      <sheetName val="Fluxo"/>
      <sheetName val="BAL0398"/>
      <sheetName val="BAL0498"/>
      <sheetName val="BAL0598"/>
      <sheetName val="BAL0698"/>
      <sheetName val="BAL0798"/>
      <sheetName val="bal0898"/>
      <sheetName val="bal0998"/>
      <sheetName val="bal1098"/>
      <sheetName val="bal1198"/>
      <sheetName val="bal1298"/>
      <sheetName val="bal1998"/>
      <sheetName val="BAL1297"/>
      <sheetName val="IC-Efeito"/>
      <sheetName val="CUSTMETQ"/>
    </sheetNames>
    <definedNames>
      <definedName name="BALANCO"/>
      <definedName name="ID_UGCCATDT"/>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8.xml><?xml version="1.0" encoding="utf-8"?>
<externalLink xmlns:r="http://schemas.openxmlformats.org/officeDocument/2006/relationships" xmlns="http://schemas.openxmlformats.org/spreadsheetml/2006/main">
  <externalBook r:id="rId1">
    <sheetNames>
      <sheetName val="Cartiglio generale"/>
      <sheetName val="Cartiglio BA A.V."/>
      <sheetName val="BA Linea AV"/>
      <sheetName val="Cartiglio BA L.S."/>
      <sheetName val="BA Linea Storica"/>
      <sheetName val="Cartiglio ACS"/>
      <sheetName val="ACS Dolo"/>
      <sheetName val="Cartiglio Piazz.Dolo"/>
      <sheetName val="Piazzale Dolo"/>
      <sheetName val="Cartiglio Padova"/>
      <sheetName val="Padova"/>
      <sheetName val="Cartiglio Mestre"/>
      <sheetName val="Mestre"/>
      <sheetName val="Cartiglio Cavi"/>
      <sheetName val="Cavi linea ed ATC"/>
      <sheetName val="Cavi di stazione"/>
      <sheetName val="Altri cavi"/>
      <sheetName val="Cartiglio DISC"/>
      <sheetName val="Discontinuo"/>
      <sheetName val="Cartiglio AN"/>
      <sheetName val="Antintrusione"/>
      <sheetName val="Cartiglio AI"/>
      <sheetName val="Antincendio"/>
      <sheetName val="Cartiglio CLIMA"/>
      <sheetName val="Climatizzazione"/>
      <sheetName val="Cartiglio INT.PUNT."/>
      <sheetName val="Interferenze puntuali"/>
      <sheetName val="Cartiglio FASI PROVV."/>
      <sheetName val="Fasi provvisorie"/>
      <sheetName val="Computo metric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Set>
  </externalBook>
</externalLink>
</file>

<file path=xl/externalLinks/externalLink89.xml><?xml version="1.0" encoding="utf-8"?>
<externalLink xmlns:r="http://schemas.openxmlformats.org/officeDocument/2006/relationships" xmlns="http://schemas.openxmlformats.org/spreadsheetml/2006/main">
  <externalBook r:id="rId1">
    <sheetNames>
      <sheetName val="chart 1"/>
      <sheetName val="Fasi provvisorie"/>
    </sheetNames>
    <sheetDataSet>
      <sheetData sheetId="0" refreshError="1"/>
      <sheetData sheetId="1" refreshError="1"/>
    </sheetDataSet>
  </externalBook>
</externalLink>
</file>

<file path=xl/externalLinks/externalLink90.xml><?xml version="1.0" encoding="utf-8"?>
<externalLink xmlns:r="http://schemas.openxmlformats.org/officeDocument/2006/relationships" xmlns="http://schemas.openxmlformats.org/spreadsheetml/2006/main">
  <externalBook r:id="rId1">
    <sheetNames>
      <sheetName val="Summary"/>
      <sheetName val="Analysis"/>
      <sheetName val="Bid Form"/>
      <sheetName val="Bid Cost"/>
      <sheetName val="Project Mgt"/>
      <sheetName val="IXS"/>
      <sheetName val="Italy"/>
      <sheetName val="Int PM"/>
      <sheetName val="CTC (ACT)"/>
      <sheetName val="4B-END"/>
      <sheetName val="4A"/>
      <sheetName val="4A-AP"/>
      <sheetName val="3B-AP"/>
      <sheetName val="3B"/>
      <sheetName val="3A"/>
      <sheetName val="3A-AP"/>
      <sheetName val="2B-AP"/>
      <sheetName val="2B"/>
      <sheetName val="2A"/>
      <sheetName val="2A-AP"/>
      <sheetName val="1B-AP"/>
      <sheetName val="1B"/>
      <sheetName val="1A-END"/>
      <sheetName val="Locations"/>
      <sheetName val="Template"/>
      <sheetName val="Int Template"/>
      <sheetName val="BA Summary"/>
      <sheetName val="GE (@3.50 per 1000)"/>
      <sheetName val="GETSGS Org Est"/>
      <sheetName val="Ref Numbers"/>
      <sheetName val="Material List"/>
      <sheetName val="Misc"/>
    </sheetNames>
    <sheetDataSet>
      <sheetData sheetId="0" refreshError="1"/>
      <sheetData sheetId="1" refreshError="1"/>
      <sheetData sheetId="2" refreshError="1">
        <row r="4">
          <cell r="E4">
            <v>-9.3132257461547852E-10</v>
          </cell>
        </row>
        <row r="7">
          <cell r="E7" t="str">
            <v>Materials</v>
          </cell>
          <cell r="F7" t="str">
            <v>WSBG Wiring</v>
          </cell>
          <cell r="G7" t="str">
            <v>WSBG Test</v>
          </cell>
          <cell r="H7" t="str">
            <v>Engineering</v>
          </cell>
          <cell r="I7" t="str">
            <v>AE - As Built Drawings</v>
          </cell>
          <cell r="J7" t="str">
            <v>Misc Field Material</v>
          </cell>
          <cell r="K7" t="str">
            <v>Cable</v>
          </cell>
        </row>
        <row r="8">
          <cell r="E8">
            <v>380817.60200000001</v>
          </cell>
          <cell r="F8">
            <v>0</v>
          </cell>
          <cell r="G8">
            <v>0</v>
          </cell>
          <cell r="H8">
            <v>422075.68939999997</v>
          </cell>
          <cell r="I8">
            <v>0</v>
          </cell>
          <cell r="J8">
            <v>0</v>
          </cell>
          <cell r="K8">
            <v>0</v>
          </cell>
        </row>
        <row r="9">
          <cell r="E9">
            <v>269895.15269999998</v>
          </cell>
          <cell r="F9">
            <v>0</v>
          </cell>
          <cell r="G9">
            <v>0</v>
          </cell>
          <cell r="H9">
            <v>0</v>
          </cell>
          <cell r="I9">
            <v>0</v>
          </cell>
          <cell r="J9">
            <v>0</v>
          </cell>
          <cell r="K9">
            <v>0</v>
          </cell>
        </row>
        <row r="10">
          <cell r="A10" t="str">
            <v>1A-END</v>
          </cell>
          <cell r="B10">
            <v>0</v>
          </cell>
          <cell r="C10">
            <v>0</v>
          </cell>
          <cell r="D10">
            <v>0</v>
          </cell>
          <cell r="E10">
            <v>8443.1443999999992</v>
          </cell>
          <cell r="F10">
            <v>680.41690000000006</v>
          </cell>
          <cell r="G10">
            <v>248.39879999999999</v>
          </cell>
          <cell r="H10">
            <v>0</v>
          </cell>
          <cell r="I10">
            <v>0</v>
          </cell>
          <cell r="J10">
            <v>0</v>
          </cell>
          <cell r="K10">
            <v>0</v>
          </cell>
          <cell r="L10">
            <v>0</v>
          </cell>
          <cell r="M10">
            <v>0</v>
          </cell>
        </row>
        <row r="11">
          <cell r="A11" t="str">
            <v>1B</v>
          </cell>
          <cell r="B11">
            <v>0</v>
          </cell>
          <cell r="C11">
            <v>0</v>
          </cell>
          <cell r="D11">
            <v>0</v>
          </cell>
          <cell r="E11">
            <v>67015.193700000003</v>
          </cell>
          <cell r="F11">
            <v>3758.3595999999998</v>
          </cell>
          <cell r="G11">
            <v>1317.1596999999999</v>
          </cell>
          <cell r="H11">
            <v>0</v>
          </cell>
          <cell r="I11">
            <v>0</v>
          </cell>
          <cell r="J11">
            <v>0</v>
          </cell>
          <cell r="K11">
            <v>0</v>
          </cell>
          <cell r="L11">
            <v>0</v>
          </cell>
          <cell r="M11">
            <v>0</v>
          </cell>
        </row>
        <row r="12">
          <cell r="A12" t="str">
            <v>1B-AP</v>
          </cell>
          <cell r="B12">
            <v>0</v>
          </cell>
          <cell r="C12">
            <v>0</v>
          </cell>
          <cell r="D12">
            <v>0</v>
          </cell>
          <cell r="E12">
            <v>19873.144400000001</v>
          </cell>
          <cell r="F12">
            <v>1044.9604999999999</v>
          </cell>
          <cell r="G12">
            <v>381.48219999999998</v>
          </cell>
          <cell r="H12">
            <v>0</v>
          </cell>
          <cell r="I12">
            <v>0</v>
          </cell>
          <cell r="J12">
            <v>0</v>
          </cell>
          <cell r="K12">
            <v>0</v>
          </cell>
          <cell r="L12">
            <v>0</v>
          </cell>
          <cell r="M12">
            <v>0</v>
          </cell>
        </row>
        <row r="13">
          <cell r="A13" t="str">
            <v>2A-AP</v>
          </cell>
          <cell r="B13">
            <v>0</v>
          </cell>
          <cell r="C13">
            <v>0</v>
          </cell>
          <cell r="D13">
            <v>0</v>
          </cell>
          <cell r="E13">
            <v>19873.144400000001</v>
          </cell>
          <cell r="F13">
            <v>1044.9604999999999</v>
          </cell>
          <cell r="G13">
            <v>381.48219999999998</v>
          </cell>
          <cell r="H13">
            <v>0</v>
          </cell>
          <cell r="I13">
            <v>0</v>
          </cell>
          <cell r="J13">
            <v>0</v>
          </cell>
          <cell r="K13">
            <v>0</v>
          </cell>
          <cell r="L13">
            <v>0</v>
          </cell>
          <cell r="M13">
            <v>0</v>
          </cell>
        </row>
        <row r="14">
          <cell r="A14" t="str">
            <v>2A</v>
          </cell>
          <cell r="B14">
            <v>0</v>
          </cell>
          <cell r="C14">
            <v>0</v>
          </cell>
          <cell r="D14">
            <v>0</v>
          </cell>
          <cell r="E14">
            <v>61603.428999999996</v>
          </cell>
          <cell r="F14">
            <v>3758.3521000000001</v>
          </cell>
          <cell r="G14">
            <v>1317.1569</v>
          </cell>
          <cell r="H14">
            <v>0</v>
          </cell>
          <cell r="I14">
            <v>0</v>
          </cell>
          <cell r="J14">
            <v>0</v>
          </cell>
          <cell r="K14">
            <v>0</v>
          </cell>
          <cell r="L14">
            <v>0</v>
          </cell>
          <cell r="M14">
            <v>0</v>
          </cell>
        </row>
        <row r="15">
          <cell r="A15" t="str">
            <v>2B</v>
          </cell>
          <cell r="B15">
            <v>0</v>
          </cell>
          <cell r="C15">
            <v>0</v>
          </cell>
          <cell r="D15">
            <v>0</v>
          </cell>
          <cell r="E15">
            <v>67015.193700000003</v>
          </cell>
          <cell r="F15">
            <v>3758.3595999999998</v>
          </cell>
          <cell r="G15">
            <v>1317.1596999999999</v>
          </cell>
          <cell r="H15">
            <v>0</v>
          </cell>
          <cell r="I15">
            <v>0</v>
          </cell>
          <cell r="J15">
            <v>0</v>
          </cell>
          <cell r="K15">
            <v>0</v>
          </cell>
          <cell r="L15">
            <v>0</v>
          </cell>
          <cell r="M15">
            <v>0</v>
          </cell>
        </row>
        <row r="16">
          <cell r="A16" t="str">
            <v>2B-AP</v>
          </cell>
          <cell r="B16">
            <v>0</v>
          </cell>
          <cell r="C16">
            <v>0</v>
          </cell>
          <cell r="D16">
            <v>0</v>
          </cell>
          <cell r="E16">
            <v>19873.144400000001</v>
          </cell>
          <cell r="F16">
            <v>1044.9604999999999</v>
          </cell>
          <cell r="G16">
            <v>381.48219999999998</v>
          </cell>
          <cell r="H16">
            <v>0</v>
          </cell>
          <cell r="I16">
            <v>0</v>
          </cell>
          <cell r="J16">
            <v>0</v>
          </cell>
          <cell r="K16">
            <v>0</v>
          </cell>
          <cell r="L16">
            <v>0</v>
          </cell>
          <cell r="M16">
            <v>0</v>
          </cell>
        </row>
        <row r="17">
          <cell r="A17" t="str">
            <v>3A-AP</v>
          </cell>
          <cell r="B17">
            <v>0</v>
          </cell>
          <cell r="C17">
            <v>0</v>
          </cell>
          <cell r="D17">
            <v>0</v>
          </cell>
          <cell r="E17">
            <v>19873.144400000001</v>
          </cell>
          <cell r="F17">
            <v>1044.9604999999999</v>
          </cell>
          <cell r="G17">
            <v>381.48219999999998</v>
          </cell>
          <cell r="H17">
            <v>0</v>
          </cell>
          <cell r="I17">
            <v>0</v>
          </cell>
          <cell r="J17">
            <v>0</v>
          </cell>
          <cell r="K17">
            <v>0</v>
          </cell>
          <cell r="L17">
            <v>0</v>
          </cell>
          <cell r="M17">
            <v>0</v>
          </cell>
        </row>
        <row r="18">
          <cell r="A18" t="str">
            <v>3A</v>
          </cell>
          <cell r="B18">
            <v>0</v>
          </cell>
          <cell r="C18">
            <v>0</v>
          </cell>
          <cell r="D18">
            <v>0</v>
          </cell>
          <cell r="E18">
            <v>67015.193700000003</v>
          </cell>
          <cell r="F18">
            <v>3758.3595999999998</v>
          </cell>
          <cell r="G18">
            <v>1317.1596999999999</v>
          </cell>
          <cell r="H18">
            <v>0</v>
          </cell>
          <cell r="I18">
            <v>0</v>
          </cell>
          <cell r="J18">
            <v>0</v>
          </cell>
          <cell r="K18">
            <v>0</v>
          </cell>
          <cell r="L18">
            <v>0</v>
          </cell>
          <cell r="M18">
            <v>0</v>
          </cell>
        </row>
        <row r="19">
          <cell r="A19" t="str">
            <v>3B</v>
          </cell>
          <cell r="B19">
            <v>0</v>
          </cell>
          <cell r="C19">
            <v>0</v>
          </cell>
          <cell r="D19">
            <v>0</v>
          </cell>
          <cell r="E19">
            <v>61603.428999999996</v>
          </cell>
          <cell r="F19">
            <v>3758.3521000000001</v>
          </cell>
          <cell r="G19">
            <v>1317.1569</v>
          </cell>
          <cell r="H19">
            <v>0</v>
          </cell>
          <cell r="I19">
            <v>0</v>
          </cell>
          <cell r="J19">
            <v>0</v>
          </cell>
          <cell r="K19">
            <v>0</v>
          </cell>
          <cell r="L19">
            <v>0</v>
          </cell>
          <cell r="M19">
            <v>0</v>
          </cell>
        </row>
        <row r="20">
          <cell r="A20" t="str">
            <v>3B-AP</v>
          </cell>
          <cell r="B20">
            <v>0</v>
          </cell>
          <cell r="C20">
            <v>0</v>
          </cell>
          <cell r="D20">
            <v>0</v>
          </cell>
          <cell r="E20">
            <v>19873.144400000001</v>
          </cell>
          <cell r="F20">
            <v>1044.9604999999999</v>
          </cell>
          <cell r="G20">
            <v>381.48219999999998</v>
          </cell>
          <cell r="H20">
            <v>0</v>
          </cell>
          <cell r="I20">
            <v>0</v>
          </cell>
          <cell r="J20">
            <v>0</v>
          </cell>
          <cell r="K20">
            <v>0</v>
          </cell>
          <cell r="L20">
            <v>0</v>
          </cell>
          <cell r="M20">
            <v>0</v>
          </cell>
        </row>
        <row r="21">
          <cell r="A21" t="str">
            <v>4A-AP</v>
          </cell>
          <cell r="B21">
            <v>0</v>
          </cell>
          <cell r="C21">
            <v>0</v>
          </cell>
          <cell r="D21">
            <v>0</v>
          </cell>
          <cell r="E21">
            <v>19873.144400000001</v>
          </cell>
          <cell r="F21">
            <v>1044.9604999999999</v>
          </cell>
          <cell r="G21">
            <v>381.48219999999998</v>
          </cell>
          <cell r="H21">
            <v>0</v>
          </cell>
          <cell r="I21">
            <v>0</v>
          </cell>
          <cell r="J21">
            <v>0</v>
          </cell>
          <cell r="K21">
            <v>0</v>
          </cell>
          <cell r="L21">
            <v>0</v>
          </cell>
          <cell r="M21">
            <v>0</v>
          </cell>
        </row>
        <row r="22">
          <cell r="A22" t="str">
            <v>4A</v>
          </cell>
          <cell r="B22">
            <v>0</v>
          </cell>
          <cell r="C22">
            <v>0</v>
          </cell>
          <cell r="D22">
            <v>0</v>
          </cell>
          <cell r="E22">
            <v>67015.193700000003</v>
          </cell>
          <cell r="F22">
            <v>3758.3595999999998</v>
          </cell>
          <cell r="G22">
            <v>1317.1596999999999</v>
          </cell>
          <cell r="H22">
            <v>0</v>
          </cell>
          <cell r="I22">
            <v>0</v>
          </cell>
          <cell r="J22">
            <v>0</v>
          </cell>
          <cell r="K22">
            <v>0</v>
          </cell>
          <cell r="L22">
            <v>0</v>
          </cell>
          <cell r="M22">
            <v>0</v>
          </cell>
        </row>
        <row r="23">
          <cell r="A23" t="str">
            <v>4B-END</v>
          </cell>
          <cell r="B23">
            <v>0</v>
          </cell>
          <cell r="C23">
            <v>0</v>
          </cell>
          <cell r="D23">
            <v>0</v>
          </cell>
          <cell r="E23">
            <v>8443.1443999999992</v>
          </cell>
          <cell r="F23">
            <v>680.41690000000006</v>
          </cell>
          <cell r="G23">
            <v>248.39879999999999</v>
          </cell>
          <cell r="H23">
            <v>0</v>
          </cell>
          <cell r="I23">
            <v>0</v>
          </cell>
          <cell r="J23">
            <v>0</v>
          </cell>
          <cell r="K23">
            <v>0</v>
          </cell>
          <cell r="L23">
            <v>0</v>
          </cell>
          <cell r="M23">
            <v>0</v>
          </cell>
        </row>
        <row r="24">
          <cell r="A24" t="str">
            <v>CTC (ACT)</v>
          </cell>
          <cell r="B24">
            <v>0</v>
          </cell>
          <cell r="C24">
            <v>0</v>
          </cell>
          <cell r="D24">
            <v>0</v>
          </cell>
          <cell r="E24">
            <v>7486.2188999999998</v>
          </cell>
          <cell r="F24">
            <v>57.167000000000002</v>
          </cell>
          <cell r="G24">
            <v>20.869900000000001</v>
          </cell>
          <cell r="H24">
            <v>0</v>
          </cell>
          <cell r="I24">
            <v>0</v>
          </cell>
          <cell r="J24">
            <v>0</v>
          </cell>
          <cell r="K24">
            <v>0</v>
          </cell>
          <cell r="L24">
            <v>0</v>
          </cell>
          <cell r="M24">
            <v>0</v>
          </cell>
        </row>
        <row r="25">
          <cell r="A25" t="str">
            <v>Int PM</v>
          </cell>
          <cell r="B25">
            <v>0</v>
          </cell>
          <cell r="C25">
            <v>0</v>
          </cell>
          <cell r="D25">
            <v>0</v>
          </cell>
          <cell r="E25">
            <v>0</v>
          </cell>
          <cell r="F25">
            <v>0</v>
          </cell>
          <cell r="G25">
            <v>0</v>
          </cell>
          <cell r="H25">
            <v>324285.87689999997</v>
          </cell>
          <cell r="I25">
            <v>0</v>
          </cell>
          <cell r="J25">
            <v>0</v>
          </cell>
          <cell r="K25">
            <v>0</v>
          </cell>
          <cell r="L25">
            <v>0</v>
          </cell>
          <cell r="M25">
            <v>0</v>
          </cell>
        </row>
      </sheetData>
      <sheetData sheetId="3" refreshError="1"/>
      <sheetData sheetId="4" refreshError="1">
        <row r="128">
          <cell r="A128">
            <v>2009</v>
          </cell>
          <cell r="B128">
            <v>2010</v>
          </cell>
          <cell r="C128">
            <v>2011</v>
          </cell>
          <cell r="D128">
            <v>2012</v>
          </cell>
          <cell r="E128">
            <v>2013</v>
          </cell>
          <cell r="F128">
            <v>2014</v>
          </cell>
          <cell r="G128">
            <v>2015</v>
          </cell>
        </row>
        <row r="129">
          <cell r="A129">
            <v>0</v>
          </cell>
          <cell r="B129">
            <v>1</v>
          </cell>
          <cell r="C129">
            <v>0</v>
          </cell>
          <cell r="D129">
            <v>0</v>
          </cell>
          <cell r="E129">
            <v>0</v>
          </cell>
          <cell r="F129">
            <v>0</v>
          </cell>
          <cell r="G129">
            <v>0</v>
          </cell>
        </row>
        <row r="131">
          <cell r="D131">
            <v>0</v>
          </cell>
        </row>
        <row r="132">
          <cell r="D132">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3">
          <cell r="B3">
            <v>2009</v>
          </cell>
        </row>
      </sheetData>
      <sheetData sheetId="25" refreshError="1"/>
      <sheetData sheetId="26" refreshError="1"/>
      <sheetData sheetId="27" refreshError="1"/>
      <sheetData sheetId="28" refreshError="1">
        <row r="30">
          <cell r="D30">
            <v>69257.421430000002</v>
          </cell>
        </row>
      </sheetData>
      <sheetData sheetId="29" refreshError="1">
        <row r="1">
          <cell r="R1">
            <v>1999</v>
          </cell>
        </row>
        <row r="2">
          <cell r="A2" t="str">
            <v>InstallationLabor 1</v>
          </cell>
          <cell r="H2">
            <v>107</v>
          </cell>
          <cell r="I2">
            <v>157</v>
          </cell>
        </row>
        <row r="3">
          <cell r="F3">
            <v>88</v>
          </cell>
          <cell r="H3">
            <v>81</v>
          </cell>
          <cell r="I3">
            <v>119</v>
          </cell>
        </row>
        <row r="4">
          <cell r="F4">
            <v>88</v>
          </cell>
          <cell r="H4">
            <v>34.78</v>
          </cell>
          <cell r="I4">
            <v>62</v>
          </cell>
        </row>
        <row r="5">
          <cell r="F5">
            <v>51</v>
          </cell>
          <cell r="H5">
            <v>60</v>
          </cell>
          <cell r="I5">
            <v>88</v>
          </cell>
        </row>
        <row r="6">
          <cell r="F6">
            <v>65</v>
          </cell>
          <cell r="H6">
            <v>50</v>
          </cell>
          <cell r="I6">
            <v>73</v>
          </cell>
        </row>
        <row r="7">
          <cell r="F7">
            <v>65</v>
          </cell>
          <cell r="H7">
            <v>56</v>
          </cell>
          <cell r="I7">
            <v>82</v>
          </cell>
        </row>
        <row r="8">
          <cell r="F8">
            <v>64</v>
          </cell>
          <cell r="H8">
            <v>77.5</v>
          </cell>
          <cell r="I8">
            <v>114</v>
          </cell>
        </row>
        <row r="9">
          <cell r="F9">
            <v>157</v>
          </cell>
          <cell r="H9">
            <v>129</v>
          </cell>
          <cell r="I9">
            <v>189</v>
          </cell>
        </row>
        <row r="10">
          <cell r="F10">
            <v>27</v>
          </cell>
          <cell r="H10">
            <v>87</v>
          </cell>
          <cell r="I10">
            <v>128</v>
          </cell>
        </row>
        <row r="11">
          <cell r="F11">
            <v>53</v>
          </cell>
          <cell r="H11">
            <v>77.25</v>
          </cell>
          <cell r="I11">
            <v>113</v>
          </cell>
        </row>
        <row r="12">
          <cell r="F12">
            <v>70</v>
          </cell>
          <cell r="H12">
            <v>120</v>
          </cell>
          <cell r="I12">
            <v>176</v>
          </cell>
        </row>
        <row r="13">
          <cell r="F13">
            <v>50</v>
          </cell>
          <cell r="H13">
            <v>76</v>
          </cell>
          <cell r="I13">
            <v>111</v>
          </cell>
        </row>
        <row r="14">
          <cell r="F14">
            <v>89</v>
          </cell>
          <cell r="H14">
            <v>98.65</v>
          </cell>
          <cell r="I14">
            <v>145</v>
          </cell>
        </row>
        <row r="15">
          <cell r="F15">
            <v>89</v>
          </cell>
        </row>
        <row r="16">
          <cell r="F16">
            <v>87</v>
          </cell>
          <cell r="H16">
            <v>0</v>
          </cell>
          <cell r="I16">
            <v>0</v>
          </cell>
        </row>
        <row r="17">
          <cell r="F17">
            <v>82</v>
          </cell>
        </row>
        <row r="18">
          <cell r="H18">
            <v>27.65</v>
          </cell>
          <cell r="I18">
            <v>41</v>
          </cell>
        </row>
        <row r="19">
          <cell r="H19">
            <v>22.15</v>
          </cell>
          <cell r="I19">
            <v>32</v>
          </cell>
        </row>
        <row r="20">
          <cell r="H20">
            <v>0</v>
          </cell>
          <cell r="I20">
            <v>0</v>
          </cell>
        </row>
        <row r="21">
          <cell r="H21">
            <v>0</v>
          </cell>
          <cell r="I21">
            <v>0</v>
          </cell>
        </row>
        <row r="22">
          <cell r="H22">
            <v>0</v>
          </cell>
          <cell r="I22">
            <v>0</v>
          </cell>
        </row>
        <row r="23">
          <cell r="H23">
            <v>0</v>
          </cell>
          <cell r="I23">
            <v>0</v>
          </cell>
        </row>
        <row r="24">
          <cell r="H24">
            <v>0</v>
          </cell>
          <cell r="I24">
            <v>0</v>
          </cell>
        </row>
        <row r="25">
          <cell r="H25">
            <v>0</v>
          </cell>
          <cell r="I25">
            <v>0</v>
          </cell>
        </row>
        <row r="26">
          <cell r="H26">
            <v>0</v>
          </cell>
          <cell r="I26">
            <v>0</v>
          </cell>
        </row>
        <row r="28">
          <cell r="H28">
            <v>137</v>
          </cell>
          <cell r="I28">
            <v>201</v>
          </cell>
        </row>
        <row r="29">
          <cell r="H29">
            <v>90.38</v>
          </cell>
          <cell r="I29">
            <v>133</v>
          </cell>
        </row>
        <row r="30">
          <cell r="H30">
            <v>93.39</v>
          </cell>
          <cell r="I30">
            <v>137</v>
          </cell>
        </row>
        <row r="31">
          <cell r="H31">
            <v>54.76</v>
          </cell>
          <cell r="I31">
            <v>80</v>
          </cell>
        </row>
        <row r="32">
          <cell r="H32">
            <v>47.32</v>
          </cell>
          <cell r="I32">
            <v>69</v>
          </cell>
        </row>
        <row r="34">
          <cell r="H34">
            <v>0</v>
          </cell>
          <cell r="I34">
            <v>0</v>
          </cell>
        </row>
        <row r="35">
          <cell r="H35">
            <v>0</v>
          </cell>
          <cell r="I35">
            <v>0</v>
          </cell>
        </row>
        <row r="36">
          <cell r="H36">
            <v>0</v>
          </cell>
          <cell r="I36">
            <v>0</v>
          </cell>
        </row>
        <row r="37">
          <cell r="H37">
            <v>0</v>
          </cell>
          <cell r="I37">
            <v>0</v>
          </cell>
        </row>
        <row r="38">
          <cell r="H38">
            <v>50</v>
          </cell>
          <cell r="I38">
            <v>73</v>
          </cell>
        </row>
        <row r="39">
          <cell r="H39">
            <v>40</v>
          </cell>
          <cell r="I39">
            <v>59</v>
          </cell>
        </row>
        <row r="40">
          <cell r="H40">
            <v>0</v>
          </cell>
          <cell r="I40">
            <v>0</v>
          </cell>
        </row>
        <row r="41">
          <cell r="H41">
            <v>0</v>
          </cell>
          <cell r="I41">
            <v>0</v>
          </cell>
        </row>
        <row r="42">
          <cell r="H42">
            <v>0</v>
          </cell>
          <cell r="I42">
            <v>0</v>
          </cell>
        </row>
        <row r="43">
          <cell r="H43">
            <v>0</v>
          </cell>
          <cell r="I43">
            <v>0</v>
          </cell>
        </row>
        <row r="45">
          <cell r="H45">
            <v>0</v>
          </cell>
          <cell r="I45">
            <v>0</v>
          </cell>
        </row>
        <row r="46">
          <cell r="H46">
            <v>0</v>
          </cell>
          <cell r="I46">
            <v>0</v>
          </cell>
        </row>
        <row r="47">
          <cell r="H47">
            <v>0</v>
          </cell>
          <cell r="I47">
            <v>0</v>
          </cell>
        </row>
        <row r="48">
          <cell r="H48">
            <v>0</v>
          </cell>
          <cell r="I48">
            <v>0</v>
          </cell>
        </row>
        <row r="49">
          <cell r="H49">
            <v>25</v>
          </cell>
          <cell r="I49">
            <v>37</v>
          </cell>
        </row>
        <row r="50">
          <cell r="H50">
            <v>15</v>
          </cell>
          <cell r="I50">
            <v>22</v>
          </cell>
        </row>
        <row r="51">
          <cell r="H51">
            <v>0</v>
          </cell>
          <cell r="I51">
            <v>0</v>
          </cell>
        </row>
        <row r="52">
          <cell r="H52">
            <v>0</v>
          </cell>
          <cell r="I52">
            <v>0</v>
          </cell>
        </row>
        <row r="53">
          <cell r="H53">
            <v>0</v>
          </cell>
          <cell r="I53">
            <v>0</v>
          </cell>
        </row>
        <row r="54">
          <cell r="H54">
            <v>0</v>
          </cell>
          <cell r="I54">
            <v>0</v>
          </cell>
        </row>
        <row r="55">
          <cell r="H55">
            <v>27</v>
          </cell>
        </row>
        <row r="59">
          <cell r="H59">
            <v>0</v>
          </cell>
        </row>
        <row r="61">
          <cell r="H61">
            <v>0</v>
          </cell>
        </row>
        <row r="62">
          <cell r="H62">
            <v>0.17645</v>
          </cell>
        </row>
        <row r="63">
          <cell r="H63">
            <v>0</v>
          </cell>
        </row>
        <row r="64">
          <cell r="H64">
            <v>0.15</v>
          </cell>
        </row>
        <row r="65">
          <cell r="H65">
            <v>3.0000000000000001E-3</v>
          </cell>
          <cell r="I65" t="str">
            <v>Markup</v>
          </cell>
        </row>
        <row r="66">
          <cell r="H66">
            <v>0.08</v>
          </cell>
        </row>
        <row r="67">
          <cell r="H67">
            <v>0.15</v>
          </cell>
        </row>
        <row r="68">
          <cell r="H68">
            <v>0.2</v>
          </cell>
        </row>
        <row r="69">
          <cell r="H69">
            <v>0.15</v>
          </cell>
        </row>
        <row r="70">
          <cell r="H70">
            <v>0.222</v>
          </cell>
        </row>
        <row r="82">
          <cell r="H82">
            <v>2009</v>
          </cell>
          <cell r="I82">
            <v>2010</v>
          </cell>
          <cell r="J82">
            <v>2011</v>
          </cell>
          <cell r="K82">
            <v>2012</v>
          </cell>
          <cell r="L82">
            <v>2013</v>
          </cell>
          <cell r="M82">
            <v>2014</v>
          </cell>
          <cell r="N82">
            <v>2015</v>
          </cell>
        </row>
        <row r="83">
          <cell r="H83">
            <v>1</v>
          </cell>
          <cell r="I83">
            <v>1.03</v>
          </cell>
          <cell r="J83">
            <v>1.0609</v>
          </cell>
          <cell r="K83">
            <v>1.092727</v>
          </cell>
          <cell r="L83">
            <v>1.13643608</v>
          </cell>
          <cell r="M83">
            <v>1.1818935232000001</v>
          </cell>
          <cell r="N83">
            <v>1.2291692641280001</v>
          </cell>
        </row>
        <row r="84">
          <cell r="H84">
            <v>1</v>
          </cell>
          <cell r="I84">
            <v>1.1499999999999999</v>
          </cell>
          <cell r="J84">
            <v>1.3224999999999998</v>
          </cell>
          <cell r="K84">
            <v>1.5208749999999995</v>
          </cell>
          <cell r="L84">
            <v>1.7490062499999994</v>
          </cell>
          <cell r="M84">
            <v>2.0113571874999994</v>
          </cell>
          <cell r="N84">
            <v>2.3130607656249991</v>
          </cell>
        </row>
        <row r="85">
          <cell r="H85">
            <v>1</v>
          </cell>
          <cell r="I85">
            <v>1.03</v>
          </cell>
          <cell r="J85">
            <v>1.0609</v>
          </cell>
          <cell r="K85">
            <v>1.092727</v>
          </cell>
          <cell r="L85">
            <v>1.13643608</v>
          </cell>
          <cell r="M85">
            <v>1.1818935232000001</v>
          </cell>
          <cell r="N85">
            <v>1.2291692641280001</v>
          </cell>
        </row>
        <row r="86">
          <cell r="H86">
            <v>1</v>
          </cell>
          <cell r="I86">
            <v>1.03</v>
          </cell>
          <cell r="J86">
            <v>1.0609</v>
          </cell>
          <cell r="K86">
            <v>1.092727</v>
          </cell>
          <cell r="L86">
            <v>1.13643608</v>
          </cell>
          <cell r="M86">
            <v>1.1818935232000001</v>
          </cell>
          <cell r="N86">
            <v>1.2291692641280001</v>
          </cell>
        </row>
        <row r="87">
          <cell r="H87">
            <v>1</v>
          </cell>
          <cell r="I87">
            <v>1.03</v>
          </cell>
          <cell r="J87">
            <v>1.0609</v>
          </cell>
          <cell r="K87">
            <v>1.092727</v>
          </cell>
          <cell r="L87">
            <v>1.13643608</v>
          </cell>
          <cell r="M87">
            <v>1.1818935232000001</v>
          </cell>
          <cell r="N87">
            <v>1.2291692641280001</v>
          </cell>
        </row>
        <row r="88">
          <cell r="H88">
            <v>1</v>
          </cell>
          <cell r="I88">
            <v>1.03</v>
          </cell>
          <cell r="J88">
            <v>1.0609</v>
          </cell>
          <cell r="K88">
            <v>1.092727</v>
          </cell>
          <cell r="L88">
            <v>1.13643608</v>
          </cell>
          <cell r="M88">
            <v>1.1818935232000001</v>
          </cell>
          <cell r="N88">
            <v>1.2291692641280001</v>
          </cell>
        </row>
        <row r="89">
          <cell r="H89">
            <v>1.08</v>
          </cell>
          <cell r="I89">
            <v>1.1664000000000001</v>
          </cell>
          <cell r="J89">
            <v>1.2597120000000002</v>
          </cell>
          <cell r="K89">
            <v>1.3604889600000003</v>
          </cell>
          <cell r="L89">
            <v>1.4693280768000003</v>
          </cell>
          <cell r="M89">
            <v>1.5868743229440005</v>
          </cell>
          <cell r="N89">
            <v>1.7138242687795207</v>
          </cell>
        </row>
        <row r="96">
          <cell r="J96">
            <v>1750</v>
          </cell>
        </row>
      </sheetData>
      <sheetData sheetId="30" refreshError="1"/>
      <sheetData sheetId="31" refreshError="1"/>
    </sheetDataSet>
  </externalBook>
</externalLink>
</file>

<file path=xl/externalLinks/externalLink91.xml><?xml version="1.0" encoding="utf-8"?>
<externalLink xmlns:r="http://schemas.openxmlformats.org/officeDocument/2006/relationships" xmlns="http://schemas.openxmlformats.org/spreadsheetml/2006/main">
  <externalBook r:id="rId1">
    <sheetNames>
      <sheetName val="Notes"/>
      <sheetName val="Work Flow"/>
      <sheetName val="BOP"/>
      <sheetName val="Lengths Summary"/>
      <sheetName val="CollectorDisplay"/>
      <sheetName val="Project Inputs"/>
      <sheetName val="Coordinates"/>
      <sheetName val="E Lengths"/>
      <sheetName val="R Lengths"/>
      <sheetName val="Sub &amp; DVAR"/>
      <sheetName val="Cranes"/>
      <sheetName val="Overhead Line Quote"/>
      <sheetName val="Quotes"/>
      <sheetName val="Trench and Cable"/>
      <sheetName val="TURBINES"/>
      <sheetName val="Database"/>
      <sheetName val="Losses Calculation"/>
      <sheetName val="OPEX"/>
      <sheetName val="Economics"/>
      <sheetName val="Geotech"/>
      <sheetName val="Foundations"/>
      <sheetName val="Construction Schedule"/>
      <sheetName val="LOOKUPS"/>
      <sheetName val="Report - Losses Calculation"/>
      <sheetName val="LayoutUnderOverCables"/>
      <sheetName val="97 사업추정(weki)"/>
    </sheetNames>
    <sheetDataSet>
      <sheetData sheetId="0" refreshError="1"/>
      <sheetData sheetId="1"/>
      <sheetData sheetId="2">
        <row r="63">
          <cell r="G63">
            <v>13139945.932</v>
          </cell>
        </row>
      </sheetData>
      <sheetData sheetId="3">
        <row r="55">
          <cell r="E55">
            <v>11000.216945896231</v>
          </cell>
        </row>
        <row r="58">
          <cell r="E58">
            <v>7560</v>
          </cell>
        </row>
        <row r="69">
          <cell r="E69">
            <v>11582.216945896229</v>
          </cell>
        </row>
      </sheetData>
      <sheetData sheetId="4" refreshError="1"/>
      <sheetData sheetId="5">
        <row r="4">
          <cell r="C4" t="str">
            <v>EC Brasil</v>
          </cell>
        </row>
        <row r="5">
          <cell r="C5" t="str">
            <v>Pedras Altas</v>
          </cell>
        </row>
        <row r="6">
          <cell r="C6" t="str">
            <v>Estância Velha</v>
          </cell>
        </row>
        <row r="8">
          <cell r="C8" t="str">
            <v>Siemens SWT-2.3-113</v>
          </cell>
        </row>
        <row r="13">
          <cell r="C13">
            <v>0.1</v>
          </cell>
        </row>
        <row r="14">
          <cell r="C14">
            <v>10</v>
          </cell>
        </row>
        <row r="15">
          <cell r="C15">
            <v>7</v>
          </cell>
        </row>
        <row r="16">
          <cell r="C16">
            <v>6</v>
          </cell>
        </row>
        <row r="17">
          <cell r="C17">
            <v>0</v>
          </cell>
        </row>
        <row r="18">
          <cell r="C18">
            <v>0</v>
          </cell>
        </row>
        <row r="19">
          <cell r="C19">
            <v>0</v>
          </cell>
        </row>
        <row r="22">
          <cell r="C22">
            <v>0</v>
          </cell>
        </row>
        <row r="23">
          <cell r="C23">
            <v>0</v>
          </cell>
        </row>
        <row r="29">
          <cell r="C29">
            <v>0</v>
          </cell>
        </row>
        <row r="34">
          <cell r="C34">
            <v>0</v>
          </cell>
          <cell r="D34">
            <v>0</v>
          </cell>
        </row>
        <row r="40">
          <cell r="C40">
            <v>0</v>
          </cell>
          <cell r="D40">
            <v>0</v>
          </cell>
        </row>
        <row r="43">
          <cell r="C43">
            <v>5000</v>
          </cell>
        </row>
        <row r="44">
          <cell r="C44">
            <v>6</v>
          </cell>
        </row>
        <row r="45">
          <cell r="C45">
            <v>6</v>
          </cell>
        </row>
        <row r="47">
          <cell r="C47">
            <v>6</v>
          </cell>
        </row>
        <row r="48">
          <cell r="C48">
            <v>12</v>
          </cell>
        </row>
        <row r="52">
          <cell r="C52">
            <v>24</v>
          </cell>
        </row>
        <row r="54">
          <cell r="C54">
            <v>10000</v>
          </cell>
        </row>
        <row r="55">
          <cell r="C55">
            <v>6000</v>
          </cell>
        </row>
        <row r="56">
          <cell r="C56">
            <v>1000</v>
          </cell>
        </row>
        <row r="57">
          <cell r="C57">
            <v>10000</v>
          </cell>
        </row>
        <row r="59">
          <cell r="C59" t="str">
            <v>N</v>
          </cell>
        </row>
        <row r="61">
          <cell r="C61" t="str">
            <v>IEC 60364</v>
          </cell>
        </row>
        <row r="62">
          <cell r="C62">
            <v>0.15</v>
          </cell>
        </row>
        <row r="63">
          <cell r="C63">
            <v>3</v>
          </cell>
        </row>
        <row r="64">
          <cell r="C64">
            <v>34.5</v>
          </cell>
        </row>
        <row r="65">
          <cell r="C65">
            <v>60</v>
          </cell>
        </row>
        <row r="67">
          <cell r="C67">
            <v>0</v>
          </cell>
        </row>
        <row r="68">
          <cell r="C68">
            <v>5</v>
          </cell>
        </row>
        <row r="69">
          <cell r="C69">
            <v>10</v>
          </cell>
        </row>
        <row r="73">
          <cell r="C73">
            <v>0</v>
          </cell>
        </row>
        <row r="74">
          <cell r="C74">
            <v>0</v>
          </cell>
        </row>
        <row r="75">
          <cell r="C75">
            <v>6</v>
          </cell>
        </row>
        <row r="76">
          <cell r="C76">
            <v>50</v>
          </cell>
        </row>
        <row r="77">
          <cell r="C77">
            <v>5</v>
          </cell>
        </row>
        <row r="79">
          <cell r="C79">
            <v>30</v>
          </cell>
        </row>
        <row r="81">
          <cell r="C81">
            <v>15</v>
          </cell>
        </row>
        <row r="82">
          <cell r="C82">
            <v>6</v>
          </cell>
        </row>
        <row r="85">
          <cell r="C85">
            <v>1</v>
          </cell>
        </row>
        <row r="86">
          <cell r="C86">
            <v>0.9</v>
          </cell>
        </row>
        <row r="90">
          <cell r="C90">
            <v>0</v>
          </cell>
        </row>
        <row r="94">
          <cell r="C94">
            <v>90</v>
          </cell>
        </row>
        <row r="95">
          <cell r="C95">
            <v>30</v>
          </cell>
        </row>
        <row r="106">
          <cell r="C106">
            <v>6.5100000000000002E-3</v>
          </cell>
        </row>
        <row r="107">
          <cell r="C107">
            <v>4.0299999999999997E-3</v>
          </cell>
        </row>
        <row r="110">
          <cell r="C110">
            <v>1</v>
          </cell>
        </row>
        <row r="111">
          <cell r="C111">
            <v>0.8</v>
          </cell>
        </row>
        <row r="115">
          <cell r="C115">
            <v>0</v>
          </cell>
        </row>
        <row r="116">
          <cell r="C116">
            <v>138</v>
          </cell>
        </row>
        <row r="117">
          <cell r="C117" t="str">
            <v>Drake  -  795 AWG</v>
          </cell>
        </row>
        <row r="118">
          <cell r="C118" t="str">
            <v>Aluminum</v>
          </cell>
        </row>
        <row r="119">
          <cell r="C119">
            <v>0</v>
          </cell>
        </row>
        <row r="123">
          <cell r="C123">
            <v>75</v>
          </cell>
        </row>
        <row r="124">
          <cell r="C124">
            <v>25</v>
          </cell>
        </row>
        <row r="125">
          <cell r="C125">
            <v>200</v>
          </cell>
        </row>
        <row r="133">
          <cell r="C133">
            <v>10800</v>
          </cell>
        </row>
        <row r="134">
          <cell r="C134">
            <v>6</v>
          </cell>
        </row>
        <row r="135">
          <cell r="C135">
            <v>6</v>
          </cell>
        </row>
        <row r="136">
          <cell r="C136">
            <v>1</v>
          </cell>
        </row>
        <row r="137">
          <cell r="C137">
            <v>1</v>
          </cell>
        </row>
        <row r="138">
          <cell r="C138">
            <v>28</v>
          </cell>
        </row>
        <row r="139">
          <cell r="C139">
            <v>28</v>
          </cell>
        </row>
        <row r="143">
          <cell r="C143">
            <v>2750</v>
          </cell>
        </row>
        <row r="144">
          <cell r="C144">
            <v>55000</v>
          </cell>
        </row>
        <row r="146">
          <cell r="C146">
            <v>12</v>
          </cell>
          <cell r="D146">
            <v>12</v>
          </cell>
        </row>
        <row r="147">
          <cell r="D147">
            <v>27.599999999999998</v>
          </cell>
        </row>
        <row r="148">
          <cell r="D148">
            <v>2</v>
          </cell>
        </row>
        <row r="149">
          <cell r="C149">
            <v>13.8</v>
          </cell>
        </row>
        <row r="156">
          <cell r="C156">
            <v>2.2999999999999998</v>
          </cell>
        </row>
        <row r="157">
          <cell r="C157">
            <v>690</v>
          </cell>
        </row>
        <row r="158">
          <cell r="C158">
            <v>0.9</v>
          </cell>
        </row>
        <row r="159">
          <cell r="C159" t="str">
            <v>Y</v>
          </cell>
        </row>
        <row r="161">
          <cell r="C161">
            <v>283</v>
          </cell>
        </row>
        <row r="162">
          <cell r="C162">
            <v>283</v>
          </cell>
        </row>
        <row r="165">
          <cell r="C165">
            <v>1600</v>
          </cell>
        </row>
        <row r="166">
          <cell r="C166">
            <v>8100</v>
          </cell>
        </row>
        <row r="167">
          <cell r="C167">
            <v>82467</v>
          </cell>
        </row>
        <row r="168">
          <cell r="C168">
            <v>0</v>
          </cell>
        </row>
        <row r="170">
          <cell r="C170">
            <v>2</v>
          </cell>
        </row>
        <row r="171">
          <cell r="C171">
            <v>16</v>
          </cell>
        </row>
        <row r="174">
          <cell r="C174">
            <v>6</v>
          </cell>
        </row>
        <row r="175">
          <cell r="C175">
            <v>1</v>
          </cell>
        </row>
        <row r="176">
          <cell r="C176">
            <v>1</v>
          </cell>
        </row>
        <row r="178">
          <cell r="C178">
            <v>2</v>
          </cell>
        </row>
      </sheetData>
      <sheetData sheetId="6">
        <row r="9">
          <cell r="A9" t="str">
            <v>Substation</v>
          </cell>
          <cell r="B9" t="str">
            <v>SE</v>
          </cell>
        </row>
        <row r="10">
          <cell r="A10" t="str">
            <v>Turbine</v>
          </cell>
          <cell r="B10" t="str">
            <v>T-01</v>
          </cell>
          <cell r="C10">
            <v>826807.15805872495</v>
          </cell>
          <cell r="D10">
            <v>-3514197.4019993702</v>
          </cell>
          <cell r="E10">
            <v>0</v>
          </cell>
        </row>
        <row r="11">
          <cell r="A11" t="str">
            <v>Turbine</v>
          </cell>
          <cell r="B11" t="str">
            <v>T-02</v>
          </cell>
          <cell r="C11">
            <v>828265.273075287</v>
          </cell>
          <cell r="D11">
            <v>-3514560.5179607398</v>
          </cell>
          <cell r="E11">
            <v>0</v>
          </cell>
        </row>
        <row r="12">
          <cell r="A12" t="str">
            <v>Turbine</v>
          </cell>
          <cell r="B12" t="str">
            <v>T-03</v>
          </cell>
          <cell r="C12">
            <v>825898.49965204904</v>
          </cell>
          <cell r="D12">
            <v>-3514828.6602593199</v>
          </cell>
          <cell r="E12">
            <v>0</v>
          </cell>
        </row>
        <row r="13">
          <cell r="A13" t="str">
            <v>Turbine</v>
          </cell>
          <cell r="B13" t="str">
            <v>T-04</v>
          </cell>
          <cell r="C13">
            <v>826805.45635082596</v>
          </cell>
          <cell r="D13">
            <v>-3514936.8717161501</v>
          </cell>
          <cell r="E13">
            <v>0</v>
          </cell>
        </row>
        <row r="14">
          <cell r="A14" t="str">
            <v>Turbine</v>
          </cell>
          <cell r="B14" t="str">
            <v>T-05</v>
          </cell>
          <cell r="C14">
            <v>825237.67739897803</v>
          </cell>
          <cell r="D14">
            <v>-3515072.7520095701</v>
          </cell>
          <cell r="E14">
            <v>0</v>
          </cell>
        </row>
        <row r="15">
          <cell r="A15" t="str">
            <v>Turbine</v>
          </cell>
          <cell r="B15" t="str">
            <v>T-06</v>
          </cell>
          <cell r="C15">
            <v>827524.50864463404</v>
          </cell>
          <cell r="D15">
            <v>-3515236.1347329998</v>
          </cell>
          <cell r="E15">
            <v>0</v>
          </cell>
        </row>
        <row r="16">
          <cell r="A16" t="str">
            <v>Turbine</v>
          </cell>
          <cell r="B16" t="str">
            <v>T-07</v>
          </cell>
          <cell r="C16">
            <v>828451.28813779703</v>
          </cell>
          <cell r="D16">
            <v>-3515312.3751106402</v>
          </cell>
          <cell r="E16">
            <v>0</v>
          </cell>
        </row>
        <row r="17">
          <cell r="A17" t="str">
            <v>Turbine</v>
          </cell>
          <cell r="B17" t="str">
            <v>T-08</v>
          </cell>
          <cell r="C17">
            <v>826054.04231714399</v>
          </cell>
          <cell r="D17">
            <v>-3515315.2563665202</v>
          </cell>
          <cell r="E17">
            <v>0</v>
          </cell>
        </row>
        <row r="18">
          <cell r="A18" t="str">
            <v>Turbine</v>
          </cell>
          <cell r="B18" t="str">
            <v>T-09</v>
          </cell>
          <cell r="C18">
            <v>824841.81516720902</v>
          </cell>
          <cell r="D18">
            <v>-3515436.6933699702</v>
          </cell>
          <cell r="E18">
            <v>0</v>
          </cell>
        </row>
        <row r="19">
          <cell r="A19" t="str">
            <v>Turbine</v>
          </cell>
          <cell r="B19" t="str">
            <v>T-10</v>
          </cell>
          <cell r="C19">
            <v>826401.56176022696</v>
          </cell>
          <cell r="D19">
            <v>-3515791.4152883901</v>
          </cell>
          <cell r="E19">
            <v>0</v>
          </cell>
        </row>
        <row r="20">
          <cell r="A20" t="str">
            <v>Turbine</v>
          </cell>
          <cell r="B20" t="str">
            <v>T-11</v>
          </cell>
          <cell r="C20">
            <v>825225.87930290401</v>
          </cell>
          <cell r="D20">
            <v>-3515849.7281793398</v>
          </cell>
          <cell r="E20">
            <v>0</v>
          </cell>
        </row>
        <row r="21">
          <cell r="A21" t="str">
            <v>Turbine</v>
          </cell>
          <cell r="B21" t="str">
            <v>T-12</v>
          </cell>
          <cell r="C21">
            <v>826542.15931543498</v>
          </cell>
          <cell r="D21">
            <v>-3516548.76535141</v>
          </cell>
          <cell r="E21">
            <v>0</v>
          </cell>
        </row>
        <row r="22">
          <cell r="A22" t="str">
            <v>Junction</v>
          </cell>
          <cell r="B22" t="str">
            <v>J1</v>
          </cell>
          <cell r="C22">
            <v>826802.850707039</v>
          </cell>
          <cell r="D22">
            <v>-3514415.4551870301</v>
          </cell>
          <cell r="E22">
            <v>0</v>
          </cell>
        </row>
        <row r="23">
          <cell r="A23" t="str">
            <v>Junction</v>
          </cell>
          <cell r="B23" t="str">
            <v>J2</v>
          </cell>
          <cell r="C23">
            <v>826687.63864188804</v>
          </cell>
          <cell r="D23">
            <v>-3514561.1921158498</v>
          </cell>
          <cell r="E23">
            <v>0</v>
          </cell>
        </row>
        <row r="24">
          <cell r="A24" t="str">
            <v>Junction</v>
          </cell>
          <cell r="B24" t="str">
            <v>J3</v>
          </cell>
          <cell r="C24">
            <v>826630.42806905997</v>
          </cell>
          <cell r="D24">
            <v>-3514683.2469584602</v>
          </cell>
          <cell r="E24">
            <v>0</v>
          </cell>
        </row>
        <row r="25">
          <cell r="A25" t="str">
            <v>Junction</v>
          </cell>
          <cell r="B25" t="str">
            <v>J4</v>
          </cell>
          <cell r="C25">
            <v>826659.68119167106</v>
          </cell>
          <cell r="D25">
            <v>-3514828.5337584</v>
          </cell>
          <cell r="E25">
            <v>0</v>
          </cell>
        </row>
        <row r="26">
          <cell r="A26" t="str">
            <v>Junction</v>
          </cell>
          <cell r="B26" t="str">
            <v>J5</v>
          </cell>
          <cell r="C26">
            <v>826443.07187504997</v>
          </cell>
          <cell r="D26">
            <v>-3515209.95615181</v>
          </cell>
          <cell r="E26">
            <v>0</v>
          </cell>
        </row>
        <row r="27">
          <cell r="A27" t="str">
            <v>Junction</v>
          </cell>
          <cell r="B27" t="str">
            <v>J6</v>
          </cell>
          <cell r="C27">
            <v>825891.86477329198</v>
          </cell>
          <cell r="D27">
            <v>-3515087.6601170599</v>
          </cell>
          <cell r="E27">
            <v>0</v>
          </cell>
        </row>
        <row r="28">
          <cell r="A28" t="str">
            <v>Junction</v>
          </cell>
          <cell r="B28" t="str">
            <v>J7</v>
          </cell>
          <cell r="C28">
            <v>825925.51528186398</v>
          </cell>
          <cell r="D28">
            <v>-3514926.70093389</v>
          </cell>
          <cell r="E28">
            <v>0</v>
          </cell>
        </row>
        <row r="29">
          <cell r="A29" t="str">
            <v>Junction</v>
          </cell>
          <cell r="B29" t="str">
            <v>J8</v>
          </cell>
          <cell r="C29">
            <v>825687.24714993301</v>
          </cell>
          <cell r="D29">
            <v>-3514955.68878901</v>
          </cell>
          <cell r="E29">
            <v>0</v>
          </cell>
        </row>
        <row r="30">
          <cell r="A30" t="str">
            <v>Junction</v>
          </cell>
          <cell r="B30" t="str">
            <v>J9</v>
          </cell>
          <cell r="C30">
            <v>825736.313451141</v>
          </cell>
          <cell r="D30">
            <v>-3515459.5299140802</v>
          </cell>
          <cell r="E30">
            <v>0</v>
          </cell>
        </row>
        <row r="31">
          <cell r="A31" t="str">
            <v>Junction</v>
          </cell>
          <cell r="B31" t="str">
            <v>J10</v>
          </cell>
          <cell r="C31">
            <v>825375.11760633101</v>
          </cell>
          <cell r="D31">
            <v>-3515802.1302309702</v>
          </cell>
          <cell r="E31">
            <v>0</v>
          </cell>
        </row>
        <row r="32">
          <cell r="A32" t="str">
            <v>Junction</v>
          </cell>
          <cell r="B32" t="str">
            <v>J11</v>
          </cell>
          <cell r="C32">
            <v>826175.96753193403</v>
          </cell>
          <cell r="D32">
            <v>-3515433.3655286799</v>
          </cell>
          <cell r="E32">
            <v>0</v>
          </cell>
        </row>
        <row r="33">
          <cell r="A33" t="str">
            <v>Junction</v>
          </cell>
          <cell r="B33" t="str">
            <v>J12</v>
          </cell>
          <cell r="C33">
            <v>826314.22793893004</v>
          </cell>
          <cell r="D33">
            <v>-3515456.5939534898</v>
          </cell>
          <cell r="E33">
            <v>0</v>
          </cell>
        </row>
        <row r="34">
          <cell r="A34" t="str">
            <v>Junction</v>
          </cell>
          <cell r="B34" t="str">
            <v>J13</v>
          </cell>
          <cell r="C34">
            <v>826450.07387832506</v>
          </cell>
          <cell r="D34">
            <v>-3515407.0816122899</v>
          </cell>
          <cell r="E34">
            <v>0</v>
          </cell>
        </row>
        <row r="35">
          <cell r="A35" t="str">
            <v>Junction</v>
          </cell>
          <cell r="B35" t="str">
            <v>J14</v>
          </cell>
          <cell r="C35">
            <v>826377.69240454899</v>
          </cell>
          <cell r="D35">
            <v>-3516217.6655289698</v>
          </cell>
          <cell r="E35">
            <v>0</v>
          </cell>
        </row>
        <row r="36">
          <cell r="A36" t="str">
            <v>Junction</v>
          </cell>
          <cell r="B36" t="str">
            <v>J15</v>
          </cell>
          <cell r="C36">
            <v>826422.941976737</v>
          </cell>
          <cell r="D36">
            <v>-3516381.3173776302</v>
          </cell>
          <cell r="E36">
            <v>0</v>
          </cell>
        </row>
        <row r="37">
          <cell r="A37" t="str">
            <v>Junction</v>
          </cell>
          <cell r="B37" t="str">
            <v>J16</v>
          </cell>
          <cell r="C37">
            <v>826996.20503230498</v>
          </cell>
          <cell r="D37">
            <v>-3514945.79517389</v>
          </cell>
          <cell r="E37">
            <v>0</v>
          </cell>
        </row>
        <row r="38">
          <cell r="A38" t="str">
            <v>Junction</v>
          </cell>
          <cell r="B38" t="str">
            <v>J17</v>
          </cell>
          <cell r="C38">
            <v>827406.797416416</v>
          </cell>
          <cell r="D38">
            <v>-3514760.9777891999</v>
          </cell>
          <cell r="E38">
            <v>0</v>
          </cell>
        </row>
        <row r="39">
          <cell r="A39" t="str">
            <v>Junction</v>
          </cell>
          <cell r="B39" t="str">
            <v>J18</v>
          </cell>
          <cell r="C39">
            <v>827525.28389548499</v>
          </cell>
          <cell r="D39">
            <v>-3514803.1776504102</v>
          </cell>
          <cell r="E39">
            <v>0</v>
          </cell>
        </row>
        <row r="40">
          <cell r="A40" t="str">
            <v>Junction</v>
          </cell>
          <cell r="B40" t="str">
            <v>J19</v>
          </cell>
          <cell r="C40">
            <v>827573.76807919296</v>
          </cell>
          <cell r="D40">
            <v>-3514912.0922400202</v>
          </cell>
          <cell r="E40">
            <v>0</v>
          </cell>
        </row>
        <row r="41">
          <cell r="A41" t="str">
            <v>Junction</v>
          </cell>
          <cell r="B41" t="str">
            <v>J20</v>
          </cell>
          <cell r="C41">
            <v>827515.57969241403</v>
          </cell>
          <cell r="D41">
            <v>-3515033.2894123602</v>
          </cell>
          <cell r="E41">
            <v>0</v>
          </cell>
        </row>
        <row r="42">
          <cell r="A42" t="str">
            <v>Junction</v>
          </cell>
          <cell r="B42" t="str">
            <v>J21</v>
          </cell>
          <cell r="C42">
            <v>827441.328482816</v>
          </cell>
          <cell r="D42">
            <v>-3515132.28782205</v>
          </cell>
          <cell r="E42">
            <v>0</v>
          </cell>
        </row>
        <row r="43">
          <cell r="A43" t="str">
            <v>Junction</v>
          </cell>
          <cell r="B43" t="str">
            <v>J22</v>
          </cell>
          <cell r="C43">
            <v>827960.12933056301</v>
          </cell>
          <cell r="D43">
            <v>-3515206.67643893</v>
          </cell>
          <cell r="E43">
            <v>0</v>
          </cell>
        </row>
        <row r="44">
          <cell r="A44" t="str">
            <v>Junction</v>
          </cell>
          <cell r="B44" t="str">
            <v>J23</v>
          </cell>
          <cell r="C44">
            <v>828018.17604809499</v>
          </cell>
          <cell r="D44">
            <v>-3514595.6164520802</v>
          </cell>
          <cell r="E44">
            <v>0</v>
          </cell>
        </row>
      </sheetData>
      <sheetData sheetId="7">
        <row r="9">
          <cell r="AH9" t="str">
            <v>Nº Turbine</v>
          </cell>
        </row>
        <row r="11">
          <cell r="AF11" t="str">
            <v>50</v>
          </cell>
        </row>
        <row r="12">
          <cell r="AF12" t="str">
            <v>50</v>
          </cell>
        </row>
        <row r="13">
          <cell r="AF13" t="str">
            <v>50</v>
          </cell>
        </row>
        <row r="14">
          <cell r="AF14" t="str">
            <v>50</v>
          </cell>
        </row>
        <row r="15">
          <cell r="AF15" t="str">
            <v>50</v>
          </cell>
        </row>
        <row r="16">
          <cell r="AF16" t="str">
            <v>50</v>
          </cell>
        </row>
        <row r="17">
          <cell r="AF17" t="str">
            <v>50</v>
          </cell>
        </row>
        <row r="18">
          <cell r="AF18" t="str">
            <v>50</v>
          </cell>
        </row>
        <row r="19">
          <cell r="AF19" t="str">
            <v>50</v>
          </cell>
        </row>
        <row r="20">
          <cell r="AF20" t="str">
            <v>50</v>
          </cell>
        </row>
        <row r="21">
          <cell r="AF21" t="str">
            <v>50</v>
          </cell>
        </row>
        <row r="22">
          <cell r="AF22" t="str">
            <v>50</v>
          </cell>
        </row>
        <row r="23">
          <cell r="AF23" t="str">
            <v>50</v>
          </cell>
        </row>
        <row r="24">
          <cell r="AF24" t="str">
            <v>70</v>
          </cell>
        </row>
        <row r="25">
          <cell r="AF25" t="str">
            <v>70</v>
          </cell>
        </row>
        <row r="26">
          <cell r="AF26" t="str">
            <v>70</v>
          </cell>
        </row>
        <row r="27">
          <cell r="AF27" t="str">
            <v>300</v>
          </cell>
        </row>
        <row r="28">
          <cell r="AF28" t="str">
            <v>50</v>
          </cell>
        </row>
        <row r="29">
          <cell r="AF29" t="str">
            <v>50</v>
          </cell>
        </row>
        <row r="30">
          <cell r="AF30" t="str">
            <v>50</v>
          </cell>
        </row>
        <row r="31">
          <cell r="AF31" t="str">
            <v>50</v>
          </cell>
        </row>
        <row r="32">
          <cell r="AF32" t="str">
            <v>70</v>
          </cell>
        </row>
        <row r="33">
          <cell r="AF33" t="str">
            <v>70</v>
          </cell>
        </row>
        <row r="34">
          <cell r="AF34" t="str">
            <v>70</v>
          </cell>
        </row>
        <row r="35">
          <cell r="AF35" t="str">
            <v>70</v>
          </cell>
        </row>
        <row r="36">
          <cell r="AF36" t="str">
            <v>70</v>
          </cell>
        </row>
        <row r="37">
          <cell r="AF37" t="str">
            <v>70</v>
          </cell>
        </row>
        <row r="38">
          <cell r="AF38" t="str">
            <v>70</v>
          </cell>
        </row>
        <row r="39">
          <cell r="AF39" t="str">
            <v>50</v>
          </cell>
        </row>
        <row r="40">
          <cell r="AF40" t="str">
            <v>50</v>
          </cell>
        </row>
        <row r="41">
          <cell r="AF41" t="str">
            <v>50</v>
          </cell>
        </row>
        <row r="42">
          <cell r="AF42" t="str">
            <v>50</v>
          </cell>
        </row>
        <row r="43">
          <cell r="AF43" t="str">
            <v>50</v>
          </cell>
        </row>
        <row r="44">
          <cell r="AF44" t="str">
            <v>150</v>
          </cell>
        </row>
        <row r="45">
          <cell r="AF45" t="str">
            <v>150</v>
          </cell>
        </row>
        <row r="46">
          <cell r="AF46">
            <v>0</v>
          </cell>
        </row>
        <row r="47">
          <cell r="AF47">
            <v>0</v>
          </cell>
        </row>
        <row r="48">
          <cell r="AF48">
            <v>0</v>
          </cell>
        </row>
        <row r="49">
          <cell r="AF49">
            <v>0</v>
          </cell>
        </row>
        <row r="50">
          <cell r="AF50">
            <v>0</v>
          </cell>
        </row>
        <row r="51">
          <cell r="AF51">
            <v>0</v>
          </cell>
        </row>
        <row r="52">
          <cell r="AF52">
            <v>0</v>
          </cell>
        </row>
        <row r="53">
          <cell r="AF53">
            <v>0</v>
          </cell>
        </row>
        <row r="54">
          <cell r="AF54">
            <v>0</v>
          </cell>
        </row>
        <row r="55">
          <cell r="AF55">
            <v>0</v>
          </cell>
        </row>
        <row r="56">
          <cell r="AF56">
            <v>0</v>
          </cell>
        </row>
        <row r="57">
          <cell r="AF57">
            <v>0</v>
          </cell>
        </row>
        <row r="58">
          <cell r="AF58">
            <v>0</v>
          </cell>
        </row>
        <row r="59">
          <cell r="AF59">
            <v>0</v>
          </cell>
        </row>
        <row r="60">
          <cell r="AF60">
            <v>0</v>
          </cell>
        </row>
        <row r="61">
          <cell r="AF61">
            <v>0</v>
          </cell>
        </row>
        <row r="62">
          <cell r="AF62">
            <v>0</v>
          </cell>
        </row>
        <row r="63">
          <cell r="AF63">
            <v>0</v>
          </cell>
        </row>
        <row r="64">
          <cell r="AF64">
            <v>0</v>
          </cell>
        </row>
        <row r="65">
          <cell r="AF65">
            <v>0</v>
          </cell>
        </row>
        <row r="66">
          <cell r="AF66">
            <v>0</v>
          </cell>
        </row>
        <row r="67">
          <cell r="AF67">
            <v>0</v>
          </cell>
        </row>
        <row r="68">
          <cell r="AF68">
            <v>0</v>
          </cell>
        </row>
        <row r="69">
          <cell r="AF69">
            <v>0</v>
          </cell>
        </row>
        <row r="70">
          <cell r="AF70">
            <v>0</v>
          </cell>
        </row>
        <row r="71">
          <cell r="AF71">
            <v>0</v>
          </cell>
        </row>
        <row r="72">
          <cell r="AF72">
            <v>0</v>
          </cell>
        </row>
        <row r="73">
          <cell r="AF73">
            <v>0</v>
          </cell>
        </row>
        <row r="74">
          <cell r="AF74">
            <v>0</v>
          </cell>
        </row>
        <row r="75">
          <cell r="AF75">
            <v>0</v>
          </cell>
        </row>
        <row r="76">
          <cell r="AF76">
            <v>0</v>
          </cell>
        </row>
        <row r="77">
          <cell r="AF77">
            <v>0</v>
          </cell>
        </row>
        <row r="78">
          <cell r="AF78">
            <v>0</v>
          </cell>
        </row>
        <row r="79">
          <cell r="AF79">
            <v>0</v>
          </cell>
        </row>
        <row r="80">
          <cell r="AF80">
            <v>0</v>
          </cell>
        </row>
        <row r="81">
          <cell r="AF81">
            <v>0</v>
          </cell>
        </row>
        <row r="82">
          <cell r="AF82">
            <v>0</v>
          </cell>
        </row>
        <row r="83">
          <cell r="AF83">
            <v>0</v>
          </cell>
        </row>
        <row r="84">
          <cell r="AF84">
            <v>0</v>
          </cell>
        </row>
        <row r="85">
          <cell r="AF85">
            <v>0</v>
          </cell>
        </row>
        <row r="86">
          <cell r="AF86">
            <v>0</v>
          </cell>
        </row>
        <row r="87">
          <cell r="AF87">
            <v>0</v>
          </cell>
        </row>
        <row r="88">
          <cell r="AF88">
            <v>0</v>
          </cell>
        </row>
        <row r="89">
          <cell r="AF89">
            <v>0</v>
          </cell>
        </row>
        <row r="90">
          <cell r="AF90">
            <v>0</v>
          </cell>
        </row>
        <row r="91">
          <cell r="AF91">
            <v>0</v>
          </cell>
        </row>
        <row r="92">
          <cell r="AF92">
            <v>0</v>
          </cell>
        </row>
        <row r="93">
          <cell r="AF93">
            <v>0</v>
          </cell>
        </row>
        <row r="94">
          <cell r="AF94">
            <v>0</v>
          </cell>
        </row>
        <row r="95">
          <cell r="AF95">
            <v>0</v>
          </cell>
        </row>
        <row r="96">
          <cell r="AF96">
            <v>0</v>
          </cell>
        </row>
        <row r="97">
          <cell r="AF97">
            <v>0</v>
          </cell>
        </row>
        <row r="98">
          <cell r="AF98">
            <v>0</v>
          </cell>
        </row>
        <row r="99">
          <cell r="AF99">
            <v>0</v>
          </cell>
        </row>
        <row r="100">
          <cell r="AF100">
            <v>0</v>
          </cell>
        </row>
        <row r="101">
          <cell r="AF101">
            <v>0</v>
          </cell>
        </row>
        <row r="102">
          <cell r="AF102">
            <v>0</v>
          </cell>
        </row>
        <row r="103">
          <cell r="AF103">
            <v>0</v>
          </cell>
        </row>
        <row r="104">
          <cell r="AF104">
            <v>0</v>
          </cell>
        </row>
        <row r="105">
          <cell r="AF105">
            <v>0</v>
          </cell>
        </row>
        <row r="106">
          <cell r="AF106">
            <v>0</v>
          </cell>
        </row>
        <row r="107">
          <cell r="AF107">
            <v>0</v>
          </cell>
        </row>
        <row r="108">
          <cell r="AF108">
            <v>0</v>
          </cell>
        </row>
        <row r="109">
          <cell r="AF109">
            <v>0</v>
          </cell>
        </row>
        <row r="110">
          <cell r="AF110">
            <v>0</v>
          </cell>
        </row>
        <row r="111">
          <cell r="AF111">
            <v>0</v>
          </cell>
        </row>
        <row r="112">
          <cell r="AF112">
            <v>0</v>
          </cell>
        </row>
        <row r="113">
          <cell r="AF113">
            <v>0</v>
          </cell>
        </row>
        <row r="114">
          <cell r="AF114">
            <v>0</v>
          </cell>
        </row>
        <row r="115">
          <cell r="AF115">
            <v>0</v>
          </cell>
        </row>
        <row r="116">
          <cell r="AF116">
            <v>0</v>
          </cell>
        </row>
        <row r="117">
          <cell r="AF117">
            <v>0</v>
          </cell>
        </row>
        <row r="118">
          <cell r="AF118">
            <v>0</v>
          </cell>
        </row>
        <row r="119">
          <cell r="AF119">
            <v>0</v>
          </cell>
        </row>
        <row r="120">
          <cell r="AF120">
            <v>0</v>
          </cell>
        </row>
        <row r="121">
          <cell r="AF121">
            <v>0</v>
          </cell>
        </row>
        <row r="122">
          <cell r="AF122">
            <v>0</v>
          </cell>
        </row>
        <row r="123">
          <cell r="AF123">
            <v>0</v>
          </cell>
        </row>
        <row r="124">
          <cell r="AF124">
            <v>0</v>
          </cell>
        </row>
        <row r="125">
          <cell r="AF125">
            <v>0</v>
          </cell>
        </row>
        <row r="126">
          <cell r="AF126">
            <v>0</v>
          </cell>
        </row>
        <row r="127">
          <cell r="AF127">
            <v>0</v>
          </cell>
        </row>
        <row r="128">
          <cell r="AF128">
            <v>0</v>
          </cell>
        </row>
        <row r="129">
          <cell r="AF129">
            <v>0</v>
          </cell>
        </row>
        <row r="130">
          <cell r="AF130">
            <v>0</v>
          </cell>
        </row>
        <row r="131">
          <cell r="AF131">
            <v>0</v>
          </cell>
        </row>
        <row r="132">
          <cell r="AF132">
            <v>0</v>
          </cell>
        </row>
        <row r="133">
          <cell r="AF133">
            <v>0</v>
          </cell>
        </row>
        <row r="134">
          <cell r="AF134">
            <v>0</v>
          </cell>
        </row>
        <row r="135">
          <cell r="AF135">
            <v>0</v>
          </cell>
        </row>
        <row r="136">
          <cell r="AF136">
            <v>0</v>
          </cell>
        </row>
        <row r="137">
          <cell r="AF137">
            <v>0</v>
          </cell>
        </row>
        <row r="138">
          <cell r="AF138">
            <v>0</v>
          </cell>
        </row>
        <row r="139">
          <cell r="AF139">
            <v>0</v>
          </cell>
        </row>
        <row r="140">
          <cell r="AF140">
            <v>0</v>
          </cell>
        </row>
        <row r="141">
          <cell r="AF141">
            <v>0</v>
          </cell>
        </row>
        <row r="142">
          <cell r="AF142">
            <v>0</v>
          </cell>
        </row>
        <row r="143">
          <cell r="AF143">
            <v>0</v>
          </cell>
        </row>
        <row r="144">
          <cell r="AF144">
            <v>0</v>
          </cell>
        </row>
        <row r="145">
          <cell r="AF145">
            <v>0</v>
          </cell>
        </row>
        <row r="146">
          <cell r="AF146">
            <v>0</v>
          </cell>
        </row>
        <row r="147">
          <cell r="AF147">
            <v>0</v>
          </cell>
        </row>
        <row r="148">
          <cell r="AF148">
            <v>0</v>
          </cell>
        </row>
        <row r="149">
          <cell r="AF149">
            <v>0</v>
          </cell>
        </row>
        <row r="150">
          <cell r="AF150">
            <v>0</v>
          </cell>
        </row>
        <row r="151">
          <cell r="AF151">
            <v>0</v>
          </cell>
        </row>
        <row r="152">
          <cell r="AF152">
            <v>0</v>
          </cell>
        </row>
        <row r="153">
          <cell r="AF153">
            <v>0</v>
          </cell>
        </row>
        <row r="154">
          <cell r="AF154">
            <v>0</v>
          </cell>
        </row>
        <row r="155">
          <cell r="AF155">
            <v>0</v>
          </cell>
        </row>
        <row r="156">
          <cell r="AF156">
            <v>0</v>
          </cell>
        </row>
        <row r="157">
          <cell r="AF157">
            <v>0</v>
          </cell>
        </row>
        <row r="158">
          <cell r="AF158">
            <v>0</v>
          </cell>
        </row>
        <row r="159">
          <cell r="AF159">
            <v>0</v>
          </cell>
        </row>
        <row r="160">
          <cell r="AF160">
            <v>0</v>
          </cell>
        </row>
        <row r="161">
          <cell r="AF161">
            <v>0</v>
          </cell>
        </row>
        <row r="162">
          <cell r="AF162">
            <v>0</v>
          </cell>
        </row>
        <row r="163">
          <cell r="AF163">
            <v>0</v>
          </cell>
        </row>
        <row r="164">
          <cell r="AF164">
            <v>0</v>
          </cell>
        </row>
        <row r="165">
          <cell r="AF165">
            <v>0</v>
          </cell>
        </row>
        <row r="166">
          <cell r="AF166">
            <v>0</v>
          </cell>
        </row>
        <row r="167">
          <cell r="AF167">
            <v>0</v>
          </cell>
        </row>
        <row r="168">
          <cell r="AF168">
            <v>0</v>
          </cell>
        </row>
        <row r="169">
          <cell r="AF169">
            <v>0</v>
          </cell>
        </row>
        <row r="170">
          <cell r="AF170">
            <v>0</v>
          </cell>
        </row>
        <row r="171">
          <cell r="AF171">
            <v>0</v>
          </cell>
        </row>
        <row r="172">
          <cell r="AF172">
            <v>0</v>
          </cell>
        </row>
        <row r="173">
          <cell r="AF173">
            <v>0</v>
          </cell>
        </row>
        <row r="174">
          <cell r="AF174">
            <v>0</v>
          </cell>
        </row>
        <row r="175">
          <cell r="AF175">
            <v>0</v>
          </cell>
        </row>
        <row r="176">
          <cell r="AF176">
            <v>0</v>
          </cell>
        </row>
        <row r="177">
          <cell r="AF177">
            <v>0</v>
          </cell>
        </row>
        <row r="178">
          <cell r="AF178">
            <v>0</v>
          </cell>
        </row>
        <row r="179">
          <cell r="AF179">
            <v>0</v>
          </cell>
        </row>
        <row r="180">
          <cell r="AF180">
            <v>0</v>
          </cell>
        </row>
        <row r="181">
          <cell r="AF181">
            <v>0</v>
          </cell>
        </row>
        <row r="182">
          <cell r="AF182">
            <v>0</v>
          </cell>
        </row>
        <row r="183">
          <cell r="AF183">
            <v>0</v>
          </cell>
        </row>
        <row r="184">
          <cell r="AF184">
            <v>0</v>
          </cell>
        </row>
        <row r="185">
          <cell r="AF185">
            <v>0</v>
          </cell>
        </row>
        <row r="186">
          <cell r="AF186">
            <v>0</v>
          </cell>
        </row>
        <row r="187">
          <cell r="AF187">
            <v>0</v>
          </cell>
        </row>
        <row r="188">
          <cell r="AF188">
            <v>0</v>
          </cell>
        </row>
        <row r="189">
          <cell r="AF189">
            <v>0</v>
          </cell>
        </row>
        <row r="190">
          <cell r="AF190">
            <v>0</v>
          </cell>
        </row>
        <row r="191">
          <cell r="AF191">
            <v>0</v>
          </cell>
        </row>
        <row r="192">
          <cell r="AF192">
            <v>0</v>
          </cell>
        </row>
        <row r="193">
          <cell r="AF193">
            <v>0</v>
          </cell>
        </row>
        <row r="194">
          <cell r="AF194">
            <v>0</v>
          </cell>
        </row>
        <row r="195">
          <cell r="AF195">
            <v>0</v>
          </cell>
        </row>
        <row r="196">
          <cell r="AF196">
            <v>0</v>
          </cell>
        </row>
        <row r="197">
          <cell r="AF197">
            <v>0</v>
          </cell>
        </row>
        <row r="198">
          <cell r="AF198">
            <v>0</v>
          </cell>
        </row>
        <row r="199">
          <cell r="AF199">
            <v>0</v>
          </cell>
        </row>
        <row r="200">
          <cell r="AF200">
            <v>0</v>
          </cell>
        </row>
        <row r="201">
          <cell r="AF201">
            <v>0</v>
          </cell>
        </row>
        <row r="202">
          <cell r="AF202">
            <v>0</v>
          </cell>
        </row>
        <row r="203">
          <cell r="AF203">
            <v>0</v>
          </cell>
        </row>
        <row r="204">
          <cell r="AF204">
            <v>0</v>
          </cell>
        </row>
        <row r="205">
          <cell r="AF205">
            <v>0</v>
          </cell>
        </row>
        <row r="206">
          <cell r="AF206">
            <v>0</v>
          </cell>
        </row>
        <row r="207">
          <cell r="AF207">
            <v>0</v>
          </cell>
        </row>
        <row r="208">
          <cell r="AF208">
            <v>0</v>
          </cell>
        </row>
        <row r="209">
          <cell r="AF209">
            <v>0</v>
          </cell>
        </row>
        <row r="210">
          <cell r="AF210">
            <v>0</v>
          </cell>
        </row>
        <row r="211">
          <cell r="AF211">
            <v>0</v>
          </cell>
        </row>
        <row r="212">
          <cell r="AF212">
            <v>0</v>
          </cell>
        </row>
        <row r="213">
          <cell r="AF213">
            <v>0</v>
          </cell>
        </row>
        <row r="214">
          <cell r="AF214">
            <v>0</v>
          </cell>
        </row>
        <row r="215">
          <cell r="AF215">
            <v>0</v>
          </cell>
        </row>
        <row r="216">
          <cell r="AF216">
            <v>0</v>
          </cell>
        </row>
        <row r="217">
          <cell r="AF217">
            <v>0</v>
          </cell>
        </row>
        <row r="218">
          <cell r="AF218">
            <v>0</v>
          </cell>
        </row>
        <row r="219">
          <cell r="AF219">
            <v>0</v>
          </cell>
        </row>
        <row r="220">
          <cell r="AF220">
            <v>0</v>
          </cell>
        </row>
        <row r="221">
          <cell r="AF221">
            <v>0</v>
          </cell>
        </row>
        <row r="222">
          <cell r="AF222">
            <v>0</v>
          </cell>
        </row>
        <row r="223">
          <cell r="AF223">
            <v>0</v>
          </cell>
        </row>
        <row r="224">
          <cell r="AF224">
            <v>0</v>
          </cell>
        </row>
        <row r="225">
          <cell r="AF225">
            <v>0</v>
          </cell>
        </row>
        <row r="226">
          <cell r="AF226">
            <v>0</v>
          </cell>
        </row>
        <row r="227">
          <cell r="AF227">
            <v>0</v>
          </cell>
        </row>
        <row r="228">
          <cell r="AF228">
            <v>0</v>
          </cell>
        </row>
        <row r="229">
          <cell r="AF229">
            <v>0</v>
          </cell>
        </row>
        <row r="230">
          <cell r="AF230">
            <v>0</v>
          </cell>
        </row>
        <row r="231">
          <cell r="AF231">
            <v>0</v>
          </cell>
        </row>
        <row r="232">
          <cell r="AF232">
            <v>0</v>
          </cell>
        </row>
        <row r="233">
          <cell r="AF233">
            <v>0</v>
          </cell>
        </row>
        <row r="234">
          <cell r="AF234">
            <v>0</v>
          </cell>
        </row>
        <row r="235">
          <cell r="AF235">
            <v>0</v>
          </cell>
        </row>
        <row r="236">
          <cell r="AF236">
            <v>0</v>
          </cell>
        </row>
        <row r="237">
          <cell r="AF237">
            <v>0</v>
          </cell>
        </row>
        <row r="238">
          <cell r="AF238">
            <v>0</v>
          </cell>
        </row>
        <row r="239">
          <cell r="AF239">
            <v>0</v>
          </cell>
        </row>
        <row r="240">
          <cell r="AF240">
            <v>0</v>
          </cell>
        </row>
        <row r="241">
          <cell r="AF241">
            <v>0</v>
          </cell>
        </row>
        <row r="242">
          <cell r="AF242">
            <v>0</v>
          </cell>
        </row>
        <row r="243">
          <cell r="AF243">
            <v>0</v>
          </cell>
        </row>
        <row r="244">
          <cell r="AF244">
            <v>0</v>
          </cell>
        </row>
        <row r="245">
          <cell r="AF245">
            <v>0</v>
          </cell>
        </row>
        <row r="246">
          <cell r="AF246">
            <v>0</v>
          </cell>
        </row>
        <row r="247">
          <cell r="AF247">
            <v>0</v>
          </cell>
        </row>
        <row r="248">
          <cell r="AF248">
            <v>0</v>
          </cell>
        </row>
        <row r="249">
          <cell r="AF249">
            <v>0</v>
          </cell>
        </row>
        <row r="250">
          <cell r="AF250">
            <v>0</v>
          </cell>
        </row>
        <row r="251">
          <cell r="AF251">
            <v>0</v>
          </cell>
        </row>
        <row r="252">
          <cell r="AF252">
            <v>0</v>
          </cell>
        </row>
        <row r="253">
          <cell r="AF253">
            <v>0</v>
          </cell>
        </row>
        <row r="254">
          <cell r="AF254">
            <v>0</v>
          </cell>
        </row>
        <row r="255">
          <cell r="AF255">
            <v>0</v>
          </cell>
        </row>
        <row r="256">
          <cell r="AF256">
            <v>0</v>
          </cell>
        </row>
        <row r="257">
          <cell r="AF257">
            <v>0</v>
          </cell>
        </row>
        <row r="258">
          <cell r="AF258">
            <v>0</v>
          </cell>
        </row>
        <row r="259">
          <cell r="AF259">
            <v>0</v>
          </cell>
        </row>
        <row r="260">
          <cell r="AF260">
            <v>0</v>
          </cell>
        </row>
        <row r="261">
          <cell r="AF261">
            <v>0</v>
          </cell>
        </row>
        <row r="262">
          <cell r="AF262">
            <v>0</v>
          </cell>
        </row>
        <row r="263">
          <cell r="AF263">
            <v>0</v>
          </cell>
        </row>
        <row r="264">
          <cell r="AF264">
            <v>0</v>
          </cell>
        </row>
        <row r="265">
          <cell r="AF265">
            <v>0</v>
          </cell>
        </row>
        <row r="266">
          <cell r="AF266">
            <v>0</v>
          </cell>
        </row>
        <row r="267">
          <cell r="AF267">
            <v>0</v>
          </cell>
        </row>
        <row r="268">
          <cell r="AF268">
            <v>0</v>
          </cell>
        </row>
        <row r="269">
          <cell r="AF269">
            <v>0</v>
          </cell>
        </row>
        <row r="270">
          <cell r="AF270">
            <v>0</v>
          </cell>
        </row>
        <row r="271">
          <cell r="AF271">
            <v>0</v>
          </cell>
        </row>
        <row r="272">
          <cell r="AF272">
            <v>0</v>
          </cell>
        </row>
        <row r="273">
          <cell r="AF273">
            <v>0</v>
          </cell>
        </row>
        <row r="274">
          <cell r="AF274">
            <v>0</v>
          </cell>
        </row>
        <row r="275">
          <cell r="AF275">
            <v>0</v>
          </cell>
        </row>
        <row r="276">
          <cell r="AF276">
            <v>0</v>
          </cell>
        </row>
        <row r="277">
          <cell r="AF277">
            <v>0</v>
          </cell>
        </row>
        <row r="278">
          <cell r="AF278">
            <v>0</v>
          </cell>
        </row>
        <row r="279">
          <cell r="AF279">
            <v>0</v>
          </cell>
        </row>
        <row r="280">
          <cell r="AF280">
            <v>0</v>
          </cell>
        </row>
        <row r="281">
          <cell r="AF281">
            <v>0</v>
          </cell>
        </row>
        <row r="282">
          <cell r="AF282">
            <v>0</v>
          </cell>
        </row>
        <row r="283">
          <cell r="AF283">
            <v>0</v>
          </cell>
        </row>
        <row r="284">
          <cell r="AF284">
            <v>0</v>
          </cell>
        </row>
        <row r="285">
          <cell r="AF285">
            <v>0</v>
          </cell>
        </row>
        <row r="286">
          <cell r="AF286">
            <v>0</v>
          </cell>
        </row>
        <row r="287">
          <cell r="AF287">
            <v>0</v>
          </cell>
        </row>
        <row r="288">
          <cell r="AF288">
            <v>0</v>
          </cell>
        </row>
        <row r="289">
          <cell r="AF289">
            <v>0</v>
          </cell>
        </row>
        <row r="290">
          <cell r="AF290">
            <v>0</v>
          </cell>
        </row>
        <row r="291">
          <cell r="AF291">
            <v>0</v>
          </cell>
        </row>
        <row r="292">
          <cell r="AF292">
            <v>0</v>
          </cell>
        </row>
        <row r="293">
          <cell r="AF293">
            <v>0</v>
          </cell>
        </row>
        <row r="294">
          <cell r="AF294">
            <v>0</v>
          </cell>
        </row>
        <row r="295">
          <cell r="AF295">
            <v>0</v>
          </cell>
        </row>
        <row r="296">
          <cell r="AF296">
            <v>0</v>
          </cell>
        </row>
        <row r="297">
          <cell r="AF297">
            <v>0</v>
          </cell>
        </row>
        <row r="298">
          <cell r="AF298">
            <v>0</v>
          </cell>
        </row>
        <row r="299">
          <cell r="AF299">
            <v>0</v>
          </cell>
        </row>
        <row r="300">
          <cell r="AF300">
            <v>0</v>
          </cell>
        </row>
        <row r="301">
          <cell r="AF301">
            <v>0</v>
          </cell>
        </row>
        <row r="302">
          <cell r="AF302">
            <v>0</v>
          </cell>
        </row>
        <row r="303">
          <cell r="AF303">
            <v>0</v>
          </cell>
        </row>
        <row r="304">
          <cell r="AF304">
            <v>0</v>
          </cell>
        </row>
        <row r="305">
          <cell r="AF305">
            <v>0</v>
          </cell>
        </row>
        <row r="306">
          <cell r="AF306">
            <v>0</v>
          </cell>
        </row>
        <row r="307">
          <cell r="AF307">
            <v>0</v>
          </cell>
        </row>
        <row r="308">
          <cell r="AF308">
            <v>0</v>
          </cell>
        </row>
        <row r="309">
          <cell r="AF309">
            <v>0</v>
          </cell>
        </row>
        <row r="310">
          <cell r="AF310">
            <v>0</v>
          </cell>
        </row>
        <row r="311">
          <cell r="AF311">
            <v>0</v>
          </cell>
        </row>
        <row r="312">
          <cell r="AF312">
            <v>0</v>
          </cell>
        </row>
        <row r="313">
          <cell r="AF313">
            <v>0</v>
          </cell>
        </row>
        <row r="314">
          <cell r="AF314">
            <v>0</v>
          </cell>
        </row>
        <row r="315">
          <cell r="AF315">
            <v>0</v>
          </cell>
        </row>
        <row r="316">
          <cell r="AF316">
            <v>0</v>
          </cell>
        </row>
        <row r="317">
          <cell r="AF317">
            <v>0</v>
          </cell>
        </row>
        <row r="318">
          <cell r="AF318">
            <v>0</v>
          </cell>
        </row>
        <row r="319">
          <cell r="AF319">
            <v>0</v>
          </cell>
        </row>
        <row r="320">
          <cell r="AF320">
            <v>0</v>
          </cell>
        </row>
        <row r="321">
          <cell r="AF321">
            <v>0</v>
          </cell>
        </row>
        <row r="322">
          <cell r="AF322">
            <v>0</v>
          </cell>
        </row>
        <row r="323">
          <cell r="AF323">
            <v>0</v>
          </cell>
        </row>
        <row r="324">
          <cell r="AF324">
            <v>0</v>
          </cell>
        </row>
        <row r="325">
          <cell r="AF325">
            <v>0</v>
          </cell>
        </row>
        <row r="326">
          <cell r="AF326">
            <v>0</v>
          </cell>
        </row>
        <row r="327">
          <cell r="AF327">
            <v>0</v>
          </cell>
        </row>
        <row r="328">
          <cell r="AF328">
            <v>0</v>
          </cell>
        </row>
        <row r="329">
          <cell r="AF329">
            <v>0</v>
          </cell>
        </row>
        <row r="330">
          <cell r="AF330">
            <v>0</v>
          </cell>
        </row>
        <row r="331">
          <cell r="AF331">
            <v>0</v>
          </cell>
        </row>
        <row r="332">
          <cell r="AF332">
            <v>0</v>
          </cell>
        </row>
        <row r="333">
          <cell r="AF333">
            <v>0</v>
          </cell>
        </row>
        <row r="334">
          <cell r="AF334">
            <v>0</v>
          </cell>
        </row>
        <row r="335">
          <cell r="AF335">
            <v>0</v>
          </cell>
        </row>
        <row r="336">
          <cell r="AF336">
            <v>0</v>
          </cell>
        </row>
        <row r="337">
          <cell r="AF337">
            <v>0</v>
          </cell>
        </row>
        <row r="338">
          <cell r="AF338">
            <v>0</v>
          </cell>
        </row>
        <row r="339">
          <cell r="AF339">
            <v>0</v>
          </cell>
        </row>
        <row r="340">
          <cell r="AF340">
            <v>0</v>
          </cell>
        </row>
        <row r="341">
          <cell r="AF341">
            <v>0</v>
          </cell>
        </row>
        <row r="342">
          <cell r="AF342">
            <v>0</v>
          </cell>
        </row>
        <row r="343">
          <cell r="AF343">
            <v>0</v>
          </cell>
        </row>
        <row r="344">
          <cell r="AF344">
            <v>0</v>
          </cell>
        </row>
        <row r="345">
          <cell r="AF345">
            <v>0</v>
          </cell>
        </row>
        <row r="346">
          <cell r="AF346">
            <v>0</v>
          </cell>
        </row>
        <row r="347">
          <cell r="AF347">
            <v>0</v>
          </cell>
        </row>
        <row r="348">
          <cell r="AF348">
            <v>0</v>
          </cell>
        </row>
        <row r="349">
          <cell r="AF349">
            <v>0</v>
          </cell>
        </row>
        <row r="350">
          <cell r="AF350">
            <v>0</v>
          </cell>
        </row>
        <row r="351">
          <cell r="AF351">
            <v>0</v>
          </cell>
        </row>
        <row r="352">
          <cell r="AF352">
            <v>0</v>
          </cell>
        </row>
        <row r="353">
          <cell r="AF353">
            <v>0</v>
          </cell>
        </row>
        <row r="354">
          <cell r="AF354">
            <v>0</v>
          </cell>
        </row>
        <row r="355">
          <cell r="AF355">
            <v>0</v>
          </cell>
        </row>
        <row r="356">
          <cell r="AF356">
            <v>0</v>
          </cell>
        </row>
        <row r="357">
          <cell r="AF357">
            <v>0</v>
          </cell>
        </row>
        <row r="358">
          <cell r="AF358">
            <v>0</v>
          </cell>
        </row>
        <row r="359">
          <cell r="AF359">
            <v>0</v>
          </cell>
        </row>
        <row r="360">
          <cell r="AF360">
            <v>0</v>
          </cell>
        </row>
        <row r="361">
          <cell r="AF361">
            <v>0</v>
          </cell>
        </row>
        <row r="362">
          <cell r="AF362">
            <v>0</v>
          </cell>
        </row>
        <row r="363">
          <cell r="AF363">
            <v>0</v>
          </cell>
        </row>
        <row r="364">
          <cell r="AF364">
            <v>0</v>
          </cell>
        </row>
        <row r="365">
          <cell r="AF365">
            <v>0</v>
          </cell>
        </row>
        <row r="366">
          <cell r="AF366">
            <v>0</v>
          </cell>
        </row>
        <row r="367">
          <cell r="AF367">
            <v>0</v>
          </cell>
        </row>
        <row r="368">
          <cell r="AF368">
            <v>0</v>
          </cell>
        </row>
        <row r="369">
          <cell r="AF369">
            <v>0</v>
          </cell>
        </row>
        <row r="370">
          <cell r="AF370">
            <v>0</v>
          </cell>
        </row>
        <row r="371">
          <cell r="AF371">
            <v>0</v>
          </cell>
        </row>
        <row r="372">
          <cell r="AF372">
            <v>0</v>
          </cell>
        </row>
        <row r="373">
          <cell r="AF373">
            <v>0</v>
          </cell>
        </row>
        <row r="374">
          <cell r="AF374">
            <v>0</v>
          </cell>
        </row>
        <row r="375">
          <cell r="AF375">
            <v>0</v>
          </cell>
        </row>
        <row r="376">
          <cell r="AF376">
            <v>0</v>
          </cell>
        </row>
        <row r="377">
          <cell r="AF377">
            <v>0</v>
          </cell>
        </row>
        <row r="378">
          <cell r="AF378">
            <v>0</v>
          </cell>
        </row>
        <row r="379">
          <cell r="AF379">
            <v>0</v>
          </cell>
        </row>
        <row r="380">
          <cell r="AF380">
            <v>0</v>
          </cell>
        </row>
        <row r="381">
          <cell r="AF381">
            <v>0</v>
          </cell>
        </row>
        <row r="382">
          <cell r="AF382">
            <v>0</v>
          </cell>
        </row>
        <row r="383">
          <cell r="AF383">
            <v>0</v>
          </cell>
        </row>
        <row r="384">
          <cell r="AF384">
            <v>0</v>
          </cell>
        </row>
        <row r="385">
          <cell r="AF385">
            <v>0</v>
          </cell>
        </row>
        <row r="386">
          <cell r="AF386">
            <v>0</v>
          </cell>
        </row>
        <row r="387">
          <cell r="AF387">
            <v>0</v>
          </cell>
        </row>
        <row r="388">
          <cell r="AF388">
            <v>0</v>
          </cell>
        </row>
        <row r="389">
          <cell r="AF389">
            <v>0</v>
          </cell>
        </row>
        <row r="390">
          <cell r="AF390">
            <v>0</v>
          </cell>
        </row>
        <row r="391">
          <cell r="AF391">
            <v>0</v>
          </cell>
        </row>
        <row r="392">
          <cell r="AF392">
            <v>0</v>
          </cell>
        </row>
        <row r="393">
          <cell r="AF393">
            <v>0</v>
          </cell>
        </row>
        <row r="394">
          <cell r="AF394">
            <v>0</v>
          </cell>
        </row>
        <row r="395">
          <cell r="AF395">
            <v>0</v>
          </cell>
        </row>
        <row r="396">
          <cell r="AF396">
            <v>0</v>
          </cell>
        </row>
        <row r="397">
          <cell r="AF397">
            <v>0</v>
          </cell>
        </row>
        <row r="398">
          <cell r="AF398">
            <v>0</v>
          </cell>
        </row>
        <row r="399">
          <cell r="AF399">
            <v>0</v>
          </cell>
        </row>
        <row r="400">
          <cell r="AF400">
            <v>0</v>
          </cell>
        </row>
        <row r="401">
          <cell r="AF401">
            <v>0</v>
          </cell>
        </row>
        <row r="402">
          <cell r="AF402">
            <v>0</v>
          </cell>
        </row>
        <row r="403">
          <cell r="AF403">
            <v>0</v>
          </cell>
        </row>
        <row r="404">
          <cell r="AF404">
            <v>0</v>
          </cell>
        </row>
        <row r="405">
          <cell r="AF405">
            <v>0</v>
          </cell>
        </row>
        <row r="406">
          <cell r="AF406">
            <v>0</v>
          </cell>
        </row>
        <row r="407">
          <cell r="AF407">
            <v>0</v>
          </cell>
        </row>
        <row r="408">
          <cell r="AF408">
            <v>0</v>
          </cell>
        </row>
        <row r="409">
          <cell r="AF409">
            <v>0</v>
          </cell>
        </row>
        <row r="410">
          <cell r="AF410">
            <v>0</v>
          </cell>
        </row>
        <row r="411">
          <cell r="AF411">
            <v>0</v>
          </cell>
        </row>
        <row r="412">
          <cell r="AF412">
            <v>0</v>
          </cell>
        </row>
        <row r="413">
          <cell r="AF413">
            <v>0</v>
          </cell>
        </row>
        <row r="414">
          <cell r="AF414">
            <v>0</v>
          </cell>
        </row>
        <row r="415">
          <cell r="AF415">
            <v>0</v>
          </cell>
        </row>
        <row r="416">
          <cell r="AF416">
            <v>0</v>
          </cell>
        </row>
        <row r="417">
          <cell r="AF417">
            <v>0</v>
          </cell>
        </row>
        <row r="418">
          <cell r="AF418">
            <v>0</v>
          </cell>
        </row>
        <row r="419">
          <cell r="AF419">
            <v>0</v>
          </cell>
        </row>
        <row r="420">
          <cell r="AF420">
            <v>0</v>
          </cell>
        </row>
        <row r="421">
          <cell r="AF421">
            <v>0</v>
          </cell>
        </row>
        <row r="422">
          <cell r="AF422">
            <v>0</v>
          </cell>
        </row>
        <row r="423">
          <cell r="AF423">
            <v>0</v>
          </cell>
        </row>
        <row r="424">
          <cell r="AF424">
            <v>0</v>
          </cell>
        </row>
        <row r="425">
          <cell r="AF425">
            <v>0</v>
          </cell>
        </row>
        <row r="426">
          <cell r="AF426">
            <v>0</v>
          </cell>
        </row>
        <row r="427">
          <cell r="AF427">
            <v>0</v>
          </cell>
        </row>
        <row r="428">
          <cell r="AF428">
            <v>0</v>
          </cell>
        </row>
        <row r="429">
          <cell r="AF429">
            <v>0</v>
          </cell>
        </row>
        <row r="430">
          <cell r="AF430">
            <v>0</v>
          </cell>
        </row>
        <row r="431">
          <cell r="AF431">
            <v>0</v>
          </cell>
        </row>
        <row r="432">
          <cell r="AF432">
            <v>0</v>
          </cell>
        </row>
        <row r="433">
          <cell r="AF433">
            <v>0</v>
          </cell>
        </row>
        <row r="434">
          <cell r="AF434">
            <v>0</v>
          </cell>
        </row>
        <row r="435">
          <cell r="AF435">
            <v>0</v>
          </cell>
        </row>
        <row r="436">
          <cell r="AF436">
            <v>0</v>
          </cell>
        </row>
        <row r="437">
          <cell r="AF437">
            <v>0</v>
          </cell>
        </row>
        <row r="438">
          <cell r="AF438">
            <v>0</v>
          </cell>
        </row>
        <row r="439">
          <cell r="AF439">
            <v>0</v>
          </cell>
        </row>
        <row r="440">
          <cell r="AF440">
            <v>0</v>
          </cell>
        </row>
        <row r="441">
          <cell r="AF441">
            <v>0</v>
          </cell>
        </row>
        <row r="442">
          <cell r="AF442">
            <v>0</v>
          </cell>
        </row>
        <row r="443">
          <cell r="AF443">
            <v>0</v>
          </cell>
        </row>
        <row r="444">
          <cell r="AF444">
            <v>0</v>
          </cell>
        </row>
        <row r="445">
          <cell r="AF445">
            <v>0</v>
          </cell>
        </row>
        <row r="446">
          <cell r="AF446">
            <v>0</v>
          </cell>
        </row>
        <row r="447">
          <cell r="AF447">
            <v>0</v>
          </cell>
        </row>
        <row r="448">
          <cell r="AF448">
            <v>0</v>
          </cell>
        </row>
        <row r="449">
          <cell r="AF449">
            <v>0</v>
          </cell>
        </row>
        <row r="450">
          <cell r="AF450">
            <v>0</v>
          </cell>
        </row>
        <row r="451">
          <cell r="AF451">
            <v>0</v>
          </cell>
        </row>
        <row r="452">
          <cell r="AF452">
            <v>0</v>
          </cell>
        </row>
        <row r="453">
          <cell r="AF453">
            <v>0</v>
          </cell>
        </row>
        <row r="454">
          <cell r="AF454">
            <v>0</v>
          </cell>
        </row>
        <row r="455">
          <cell r="AF455">
            <v>0</v>
          </cell>
        </row>
        <row r="456">
          <cell r="AF456">
            <v>0</v>
          </cell>
        </row>
        <row r="457">
          <cell r="AF457">
            <v>0</v>
          </cell>
        </row>
        <row r="458">
          <cell r="AF458">
            <v>0</v>
          </cell>
        </row>
        <row r="459">
          <cell r="AF459">
            <v>0</v>
          </cell>
        </row>
        <row r="460">
          <cell r="AF460">
            <v>0</v>
          </cell>
        </row>
        <row r="461">
          <cell r="AF461">
            <v>0</v>
          </cell>
        </row>
        <row r="462">
          <cell r="AF462">
            <v>0</v>
          </cell>
        </row>
        <row r="463">
          <cell r="AF463">
            <v>0</v>
          </cell>
        </row>
        <row r="464">
          <cell r="AF464">
            <v>0</v>
          </cell>
        </row>
        <row r="465">
          <cell r="AF465">
            <v>0</v>
          </cell>
        </row>
        <row r="466">
          <cell r="AF466">
            <v>0</v>
          </cell>
        </row>
        <row r="467">
          <cell r="AF467">
            <v>0</v>
          </cell>
        </row>
        <row r="468">
          <cell r="AF468">
            <v>0</v>
          </cell>
        </row>
        <row r="469">
          <cell r="AF469">
            <v>0</v>
          </cell>
        </row>
        <row r="470">
          <cell r="AF470">
            <v>0</v>
          </cell>
        </row>
        <row r="471">
          <cell r="AF471">
            <v>0</v>
          </cell>
        </row>
        <row r="472">
          <cell r="AF472">
            <v>0</v>
          </cell>
        </row>
        <row r="473">
          <cell r="AF473">
            <v>0</v>
          </cell>
        </row>
        <row r="474">
          <cell r="AF474">
            <v>0</v>
          </cell>
        </row>
        <row r="475">
          <cell r="AF475">
            <v>0</v>
          </cell>
        </row>
        <row r="476">
          <cell r="AF476">
            <v>0</v>
          </cell>
        </row>
        <row r="477">
          <cell r="AF477">
            <v>0</v>
          </cell>
        </row>
        <row r="478">
          <cell r="AF478">
            <v>0</v>
          </cell>
        </row>
        <row r="479">
          <cell r="AF479">
            <v>0</v>
          </cell>
        </row>
        <row r="480">
          <cell r="AF480">
            <v>0</v>
          </cell>
        </row>
        <row r="481">
          <cell r="AF481">
            <v>0</v>
          </cell>
        </row>
        <row r="482">
          <cell r="AF482">
            <v>0</v>
          </cell>
        </row>
        <row r="483">
          <cell r="AF483">
            <v>0</v>
          </cell>
        </row>
        <row r="484">
          <cell r="AF484">
            <v>0</v>
          </cell>
        </row>
        <row r="485">
          <cell r="AF485">
            <v>0</v>
          </cell>
        </row>
        <row r="486">
          <cell r="AF486">
            <v>0</v>
          </cell>
        </row>
        <row r="487">
          <cell r="AF487">
            <v>0</v>
          </cell>
        </row>
        <row r="488">
          <cell r="AF488">
            <v>0</v>
          </cell>
        </row>
        <row r="489">
          <cell r="AF489">
            <v>0</v>
          </cell>
        </row>
        <row r="490">
          <cell r="AF490">
            <v>0</v>
          </cell>
        </row>
        <row r="491">
          <cell r="AF491">
            <v>0</v>
          </cell>
        </row>
        <row r="492">
          <cell r="AF492">
            <v>0</v>
          </cell>
        </row>
        <row r="493">
          <cell r="AF493">
            <v>0</v>
          </cell>
        </row>
        <row r="494">
          <cell r="AF494">
            <v>0</v>
          </cell>
        </row>
        <row r="495">
          <cell r="AF495">
            <v>0</v>
          </cell>
        </row>
        <row r="496">
          <cell r="AF496">
            <v>0</v>
          </cell>
        </row>
        <row r="497">
          <cell r="AF497">
            <v>0</v>
          </cell>
        </row>
        <row r="498">
          <cell r="AF498">
            <v>0</v>
          </cell>
        </row>
        <row r="499">
          <cell r="AF499">
            <v>0</v>
          </cell>
        </row>
        <row r="500">
          <cell r="AF500">
            <v>0</v>
          </cell>
        </row>
        <row r="501">
          <cell r="AF501">
            <v>0</v>
          </cell>
        </row>
        <row r="502">
          <cell r="AF502">
            <v>0</v>
          </cell>
        </row>
        <row r="503">
          <cell r="AF503">
            <v>0</v>
          </cell>
        </row>
        <row r="504">
          <cell r="AF504">
            <v>0</v>
          </cell>
        </row>
        <row r="505">
          <cell r="AF505">
            <v>0</v>
          </cell>
        </row>
        <row r="506">
          <cell r="AF506">
            <v>0</v>
          </cell>
        </row>
        <row r="507">
          <cell r="AF507">
            <v>0</v>
          </cell>
        </row>
        <row r="508">
          <cell r="AF508">
            <v>0</v>
          </cell>
        </row>
        <row r="509">
          <cell r="AF509">
            <v>0</v>
          </cell>
        </row>
        <row r="510">
          <cell r="AF510">
            <v>0</v>
          </cell>
        </row>
        <row r="511">
          <cell r="AF511">
            <v>0</v>
          </cell>
        </row>
        <row r="512">
          <cell r="AF512">
            <v>0</v>
          </cell>
        </row>
        <row r="513">
          <cell r="AF513">
            <v>0</v>
          </cell>
        </row>
        <row r="514">
          <cell r="AF514">
            <v>0</v>
          </cell>
        </row>
        <row r="515">
          <cell r="AF515">
            <v>0</v>
          </cell>
        </row>
        <row r="516">
          <cell r="AF516">
            <v>0</v>
          </cell>
        </row>
        <row r="517">
          <cell r="AF517">
            <v>0</v>
          </cell>
        </row>
        <row r="518">
          <cell r="AF518">
            <v>0</v>
          </cell>
        </row>
        <row r="519">
          <cell r="AF519">
            <v>0</v>
          </cell>
        </row>
        <row r="520">
          <cell r="AF520">
            <v>0</v>
          </cell>
        </row>
        <row r="521">
          <cell r="AF521">
            <v>0</v>
          </cell>
        </row>
        <row r="522">
          <cell r="AF522">
            <v>0</v>
          </cell>
        </row>
        <row r="523">
          <cell r="AF523">
            <v>0</v>
          </cell>
        </row>
        <row r="524">
          <cell r="AF524">
            <v>0</v>
          </cell>
        </row>
        <row r="525">
          <cell r="AF525">
            <v>0</v>
          </cell>
        </row>
        <row r="526">
          <cell r="AF526">
            <v>0</v>
          </cell>
        </row>
        <row r="527">
          <cell r="AF527">
            <v>0</v>
          </cell>
        </row>
        <row r="528">
          <cell r="AF528">
            <v>0</v>
          </cell>
        </row>
        <row r="529">
          <cell r="AF529">
            <v>0</v>
          </cell>
        </row>
        <row r="530">
          <cell r="AF530">
            <v>0</v>
          </cell>
        </row>
        <row r="531">
          <cell r="AF531">
            <v>0</v>
          </cell>
        </row>
        <row r="532">
          <cell r="AF532">
            <v>0</v>
          </cell>
        </row>
        <row r="533">
          <cell r="AF533">
            <v>0</v>
          </cell>
        </row>
        <row r="534">
          <cell r="AF534">
            <v>0</v>
          </cell>
        </row>
        <row r="535">
          <cell r="AF535">
            <v>0</v>
          </cell>
        </row>
        <row r="536">
          <cell r="AF536">
            <v>0</v>
          </cell>
        </row>
        <row r="537">
          <cell r="AF537">
            <v>0</v>
          </cell>
        </row>
        <row r="538">
          <cell r="AF538">
            <v>0</v>
          </cell>
        </row>
        <row r="539">
          <cell r="AF539">
            <v>0</v>
          </cell>
        </row>
        <row r="540">
          <cell r="AF540">
            <v>0</v>
          </cell>
        </row>
        <row r="541">
          <cell r="AF541">
            <v>0</v>
          </cell>
        </row>
        <row r="542">
          <cell r="AF542">
            <v>0</v>
          </cell>
        </row>
        <row r="543">
          <cell r="AF543">
            <v>0</v>
          </cell>
        </row>
        <row r="544">
          <cell r="AF544">
            <v>0</v>
          </cell>
        </row>
        <row r="545">
          <cell r="AF545">
            <v>0</v>
          </cell>
        </row>
        <row r="546">
          <cell r="AF546">
            <v>0</v>
          </cell>
        </row>
        <row r="547">
          <cell r="AF547">
            <v>0</v>
          </cell>
        </row>
        <row r="548">
          <cell r="AF548">
            <v>0</v>
          </cell>
        </row>
        <row r="549">
          <cell r="AF549">
            <v>0</v>
          </cell>
        </row>
        <row r="550">
          <cell r="AF550">
            <v>0</v>
          </cell>
        </row>
        <row r="551">
          <cell r="AF551">
            <v>0</v>
          </cell>
        </row>
        <row r="552">
          <cell r="AF552">
            <v>0</v>
          </cell>
        </row>
        <row r="553">
          <cell r="AF553">
            <v>0</v>
          </cell>
        </row>
        <row r="554">
          <cell r="AF554">
            <v>0</v>
          </cell>
        </row>
        <row r="555">
          <cell r="AF555">
            <v>0</v>
          </cell>
        </row>
        <row r="556">
          <cell r="AF556">
            <v>0</v>
          </cell>
        </row>
        <row r="557">
          <cell r="AF557">
            <v>0</v>
          </cell>
        </row>
        <row r="558">
          <cell r="AF558">
            <v>0</v>
          </cell>
        </row>
        <row r="559">
          <cell r="AF559">
            <v>0</v>
          </cell>
        </row>
        <row r="560">
          <cell r="AF560">
            <v>0</v>
          </cell>
        </row>
        <row r="561">
          <cell r="AF561">
            <v>0</v>
          </cell>
        </row>
        <row r="562">
          <cell r="AF562">
            <v>0</v>
          </cell>
        </row>
        <row r="563">
          <cell r="AF563">
            <v>0</v>
          </cell>
        </row>
        <row r="564">
          <cell r="AF564">
            <v>0</v>
          </cell>
        </row>
        <row r="565">
          <cell r="AF565">
            <v>0</v>
          </cell>
        </row>
        <row r="566">
          <cell r="AF566">
            <v>0</v>
          </cell>
        </row>
        <row r="567">
          <cell r="AF567">
            <v>0</v>
          </cell>
        </row>
        <row r="568">
          <cell r="AF568">
            <v>0</v>
          </cell>
        </row>
        <row r="569">
          <cell r="AF569">
            <v>0</v>
          </cell>
        </row>
        <row r="570">
          <cell r="AF570">
            <v>0</v>
          </cell>
        </row>
        <row r="571">
          <cell r="AF571">
            <v>0</v>
          </cell>
        </row>
        <row r="572">
          <cell r="AF572">
            <v>0</v>
          </cell>
        </row>
        <row r="573">
          <cell r="AF573">
            <v>0</v>
          </cell>
        </row>
        <row r="574">
          <cell r="AF574">
            <v>0</v>
          </cell>
        </row>
        <row r="575">
          <cell r="AF575">
            <v>0</v>
          </cell>
        </row>
        <row r="576">
          <cell r="AF576">
            <v>0</v>
          </cell>
        </row>
        <row r="577">
          <cell r="AF577">
            <v>0</v>
          </cell>
        </row>
        <row r="578">
          <cell r="AF578">
            <v>0</v>
          </cell>
        </row>
        <row r="579">
          <cell r="AF579">
            <v>0</v>
          </cell>
        </row>
        <row r="580">
          <cell r="AF580">
            <v>0</v>
          </cell>
        </row>
        <row r="581">
          <cell r="AF581">
            <v>0</v>
          </cell>
        </row>
        <row r="582">
          <cell r="AF582">
            <v>0</v>
          </cell>
        </row>
        <row r="583">
          <cell r="AF583">
            <v>0</v>
          </cell>
        </row>
        <row r="584">
          <cell r="AF584">
            <v>0</v>
          </cell>
        </row>
        <row r="585">
          <cell r="AF585">
            <v>0</v>
          </cell>
        </row>
        <row r="586">
          <cell r="AF586">
            <v>0</v>
          </cell>
        </row>
        <row r="587">
          <cell r="AF587">
            <v>0</v>
          </cell>
        </row>
        <row r="588">
          <cell r="AF588">
            <v>0</v>
          </cell>
        </row>
        <row r="589">
          <cell r="AF589">
            <v>0</v>
          </cell>
        </row>
        <row r="590">
          <cell r="AF590">
            <v>0</v>
          </cell>
        </row>
        <row r="591">
          <cell r="AF591">
            <v>0</v>
          </cell>
        </row>
        <row r="592">
          <cell r="AF592">
            <v>0</v>
          </cell>
        </row>
        <row r="593">
          <cell r="AF593">
            <v>0</v>
          </cell>
        </row>
        <row r="594">
          <cell r="AF594">
            <v>0</v>
          </cell>
        </row>
        <row r="595">
          <cell r="AF595">
            <v>0</v>
          </cell>
        </row>
        <row r="596">
          <cell r="AF596">
            <v>0</v>
          </cell>
        </row>
        <row r="597">
          <cell r="AF597">
            <v>0</v>
          </cell>
        </row>
        <row r="598">
          <cell r="AF598">
            <v>0</v>
          </cell>
        </row>
        <row r="599">
          <cell r="AF599">
            <v>0</v>
          </cell>
        </row>
        <row r="600">
          <cell r="AF600">
            <v>0</v>
          </cell>
        </row>
        <row r="601">
          <cell r="AF601">
            <v>0</v>
          </cell>
        </row>
        <row r="602">
          <cell r="AF602">
            <v>0</v>
          </cell>
        </row>
        <row r="603">
          <cell r="AF603">
            <v>0</v>
          </cell>
        </row>
        <row r="604">
          <cell r="AF604">
            <v>0</v>
          </cell>
        </row>
        <row r="605">
          <cell r="AF605">
            <v>0</v>
          </cell>
        </row>
        <row r="606">
          <cell r="AF606">
            <v>0</v>
          </cell>
        </row>
        <row r="607">
          <cell r="AF607">
            <v>0</v>
          </cell>
        </row>
        <row r="608">
          <cell r="AF608">
            <v>0</v>
          </cell>
        </row>
        <row r="609">
          <cell r="AF609">
            <v>0</v>
          </cell>
        </row>
        <row r="610">
          <cell r="AF610">
            <v>0</v>
          </cell>
        </row>
        <row r="611">
          <cell r="AF611">
            <v>0</v>
          </cell>
        </row>
        <row r="612">
          <cell r="AF612">
            <v>0</v>
          </cell>
        </row>
        <row r="613">
          <cell r="AF613">
            <v>0</v>
          </cell>
        </row>
        <row r="614">
          <cell r="AF614">
            <v>0</v>
          </cell>
        </row>
        <row r="615">
          <cell r="AF615">
            <v>0</v>
          </cell>
        </row>
        <row r="616">
          <cell r="AF616">
            <v>0</v>
          </cell>
        </row>
        <row r="617">
          <cell r="AF617">
            <v>0</v>
          </cell>
        </row>
        <row r="618">
          <cell r="AF618">
            <v>0</v>
          </cell>
        </row>
        <row r="619">
          <cell r="AF619">
            <v>0</v>
          </cell>
        </row>
        <row r="620">
          <cell r="AF620">
            <v>0</v>
          </cell>
        </row>
        <row r="621">
          <cell r="AF621">
            <v>0</v>
          </cell>
        </row>
        <row r="622">
          <cell r="AF622">
            <v>0</v>
          </cell>
        </row>
        <row r="623">
          <cell r="AF623">
            <v>0</v>
          </cell>
        </row>
        <row r="624">
          <cell r="AF624">
            <v>0</v>
          </cell>
        </row>
        <row r="625">
          <cell r="AF625">
            <v>0</v>
          </cell>
        </row>
        <row r="626">
          <cell r="AF626">
            <v>0</v>
          </cell>
        </row>
        <row r="627">
          <cell r="AF627">
            <v>0</v>
          </cell>
        </row>
        <row r="628">
          <cell r="AF628">
            <v>0</v>
          </cell>
        </row>
        <row r="629">
          <cell r="AF629">
            <v>0</v>
          </cell>
        </row>
        <row r="630">
          <cell r="AF630">
            <v>0</v>
          </cell>
        </row>
        <row r="631">
          <cell r="AF631">
            <v>0</v>
          </cell>
        </row>
        <row r="632">
          <cell r="AF632">
            <v>0</v>
          </cell>
        </row>
        <row r="633">
          <cell r="AF633">
            <v>0</v>
          </cell>
        </row>
        <row r="634">
          <cell r="AF634">
            <v>0</v>
          </cell>
        </row>
        <row r="635">
          <cell r="AF635">
            <v>0</v>
          </cell>
        </row>
        <row r="636">
          <cell r="AF636">
            <v>0</v>
          </cell>
        </row>
        <row r="637">
          <cell r="AF637">
            <v>0</v>
          </cell>
        </row>
        <row r="638">
          <cell r="AF638">
            <v>0</v>
          </cell>
        </row>
        <row r="639">
          <cell r="AF639">
            <v>0</v>
          </cell>
        </row>
        <row r="640">
          <cell r="AF640">
            <v>0</v>
          </cell>
        </row>
        <row r="641">
          <cell r="AF641">
            <v>0</v>
          </cell>
        </row>
        <row r="642">
          <cell r="AF642">
            <v>0</v>
          </cell>
        </row>
        <row r="643">
          <cell r="AF643">
            <v>0</v>
          </cell>
        </row>
        <row r="644">
          <cell r="AF644">
            <v>0</v>
          </cell>
        </row>
        <row r="645">
          <cell r="AF645">
            <v>0</v>
          </cell>
        </row>
        <row r="646">
          <cell r="AF646">
            <v>0</v>
          </cell>
        </row>
        <row r="647">
          <cell r="AF647">
            <v>0</v>
          </cell>
        </row>
        <row r="648">
          <cell r="AF648">
            <v>0</v>
          </cell>
        </row>
        <row r="649">
          <cell r="AF649">
            <v>0</v>
          </cell>
        </row>
        <row r="650">
          <cell r="AF650">
            <v>0</v>
          </cell>
        </row>
        <row r="651">
          <cell r="AF651">
            <v>0</v>
          </cell>
        </row>
        <row r="652">
          <cell r="AF652">
            <v>0</v>
          </cell>
        </row>
        <row r="653">
          <cell r="AF653">
            <v>0</v>
          </cell>
        </row>
        <row r="654">
          <cell r="AF654">
            <v>0</v>
          </cell>
        </row>
        <row r="655">
          <cell r="AF655">
            <v>0</v>
          </cell>
        </row>
        <row r="656">
          <cell r="AF656">
            <v>0</v>
          </cell>
        </row>
        <row r="657">
          <cell r="AF657">
            <v>0</v>
          </cell>
        </row>
        <row r="658">
          <cell r="AF658">
            <v>0</v>
          </cell>
        </row>
        <row r="659">
          <cell r="AF659">
            <v>0</v>
          </cell>
        </row>
        <row r="660">
          <cell r="AF660">
            <v>0</v>
          </cell>
        </row>
        <row r="661">
          <cell r="AF661">
            <v>0</v>
          </cell>
        </row>
        <row r="662">
          <cell r="AF662">
            <v>0</v>
          </cell>
        </row>
        <row r="663">
          <cell r="AF663">
            <v>0</v>
          </cell>
        </row>
        <row r="664">
          <cell r="AF664">
            <v>0</v>
          </cell>
        </row>
        <row r="665">
          <cell r="AF665">
            <v>0</v>
          </cell>
        </row>
        <row r="666">
          <cell r="AF666">
            <v>0</v>
          </cell>
        </row>
        <row r="667">
          <cell r="AF667">
            <v>0</v>
          </cell>
        </row>
        <row r="668">
          <cell r="AF668">
            <v>0</v>
          </cell>
        </row>
        <row r="669">
          <cell r="AF669">
            <v>0</v>
          </cell>
        </row>
        <row r="670">
          <cell r="AF670">
            <v>0</v>
          </cell>
        </row>
        <row r="671">
          <cell r="AF671">
            <v>0</v>
          </cell>
        </row>
        <row r="672">
          <cell r="AF672">
            <v>0</v>
          </cell>
        </row>
        <row r="673">
          <cell r="AF673">
            <v>0</v>
          </cell>
        </row>
        <row r="674">
          <cell r="AF674">
            <v>0</v>
          </cell>
        </row>
        <row r="675">
          <cell r="AF675">
            <v>0</v>
          </cell>
        </row>
        <row r="676">
          <cell r="AF676">
            <v>0</v>
          </cell>
        </row>
        <row r="677">
          <cell r="AF677">
            <v>0</v>
          </cell>
        </row>
        <row r="678">
          <cell r="AF678">
            <v>0</v>
          </cell>
        </row>
        <row r="679">
          <cell r="AF679">
            <v>0</v>
          </cell>
        </row>
        <row r="680">
          <cell r="AF680">
            <v>0</v>
          </cell>
        </row>
        <row r="681">
          <cell r="AF681">
            <v>0</v>
          </cell>
        </row>
        <row r="682">
          <cell r="AF682">
            <v>0</v>
          </cell>
        </row>
        <row r="683">
          <cell r="AF683">
            <v>0</v>
          </cell>
        </row>
        <row r="684">
          <cell r="AF684">
            <v>0</v>
          </cell>
        </row>
        <row r="685">
          <cell r="AF685">
            <v>0</v>
          </cell>
        </row>
        <row r="686">
          <cell r="AF686">
            <v>0</v>
          </cell>
        </row>
        <row r="687">
          <cell r="AF687">
            <v>0</v>
          </cell>
        </row>
        <row r="688">
          <cell r="AF688">
            <v>0</v>
          </cell>
        </row>
        <row r="689">
          <cell r="AF689">
            <v>0</v>
          </cell>
        </row>
        <row r="690">
          <cell r="AF690">
            <v>0</v>
          </cell>
        </row>
        <row r="691">
          <cell r="AF691">
            <v>0</v>
          </cell>
        </row>
        <row r="692">
          <cell r="AF692">
            <v>0</v>
          </cell>
        </row>
        <row r="693">
          <cell r="AF693">
            <v>0</v>
          </cell>
        </row>
        <row r="694">
          <cell r="AF694">
            <v>0</v>
          </cell>
        </row>
        <row r="695">
          <cell r="AF695">
            <v>0</v>
          </cell>
        </row>
        <row r="696">
          <cell r="AF696">
            <v>0</v>
          </cell>
        </row>
        <row r="697">
          <cell r="AF697">
            <v>0</v>
          </cell>
        </row>
        <row r="698">
          <cell r="AF698">
            <v>0</v>
          </cell>
        </row>
        <row r="699">
          <cell r="AF699">
            <v>0</v>
          </cell>
        </row>
        <row r="700">
          <cell r="AF700">
            <v>0</v>
          </cell>
        </row>
        <row r="701">
          <cell r="AF701">
            <v>0</v>
          </cell>
        </row>
        <row r="702">
          <cell r="AF702">
            <v>0</v>
          </cell>
        </row>
        <row r="703">
          <cell r="AF703">
            <v>0</v>
          </cell>
        </row>
        <row r="704">
          <cell r="AF704">
            <v>0</v>
          </cell>
        </row>
        <row r="705">
          <cell r="AF705">
            <v>0</v>
          </cell>
        </row>
        <row r="706">
          <cell r="AF706">
            <v>0</v>
          </cell>
        </row>
        <row r="707">
          <cell r="AF707">
            <v>0</v>
          </cell>
        </row>
        <row r="708">
          <cell r="AF708">
            <v>0</v>
          </cell>
        </row>
        <row r="709">
          <cell r="AF709">
            <v>0</v>
          </cell>
        </row>
        <row r="710">
          <cell r="AF710">
            <v>0</v>
          </cell>
        </row>
        <row r="711">
          <cell r="AF711">
            <v>0</v>
          </cell>
        </row>
        <row r="712">
          <cell r="AF712">
            <v>0</v>
          </cell>
        </row>
        <row r="713">
          <cell r="AF713">
            <v>0</v>
          </cell>
        </row>
        <row r="714">
          <cell r="AF714">
            <v>0</v>
          </cell>
        </row>
        <row r="715">
          <cell r="AF715">
            <v>0</v>
          </cell>
        </row>
        <row r="716">
          <cell r="AF716">
            <v>0</v>
          </cell>
        </row>
        <row r="717">
          <cell r="AF717">
            <v>0</v>
          </cell>
        </row>
        <row r="718">
          <cell r="AF718">
            <v>0</v>
          </cell>
        </row>
        <row r="719">
          <cell r="AF719">
            <v>0</v>
          </cell>
        </row>
        <row r="720">
          <cell r="AF720">
            <v>0</v>
          </cell>
        </row>
        <row r="721">
          <cell r="AF721">
            <v>0</v>
          </cell>
        </row>
        <row r="722">
          <cell r="AF722">
            <v>0</v>
          </cell>
        </row>
        <row r="723">
          <cell r="AF723">
            <v>0</v>
          </cell>
        </row>
        <row r="724">
          <cell r="AF724">
            <v>0</v>
          </cell>
        </row>
        <row r="725">
          <cell r="AF725">
            <v>0</v>
          </cell>
        </row>
        <row r="726">
          <cell r="AF726">
            <v>0</v>
          </cell>
        </row>
        <row r="727">
          <cell r="AF727">
            <v>0</v>
          </cell>
        </row>
        <row r="728">
          <cell r="AF728">
            <v>0</v>
          </cell>
        </row>
        <row r="729">
          <cell r="AF729">
            <v>0</v>
          </cell>
        </row>
        <row r="730">
          <cell r="AF730">
            <v>0</v>
          </cell>
        </row>
        <row r="731">
          <cell r="AF731">
            <v>0</v>
          </cell>
        </row>
        <row r="732">
          <cell r="AF732">
            <v>0</v>
          </cell>
        </row>
        <row r="733">
          <cell r="AF733">
            <v>0</v>
          </cell>
        </row>
        <row r="734">
          <cell r="AF734">
            <v>0</v>
          </cell>
        </row>
        <row r="735">
          <cell r="AF735">
            <v>0</v>
          </cell>
        </row>
        <row r="736">
          <cell r="AF736">
            <v>0</v>
          </cell>
        </row>
        <row r="737">
          <cell r="AF737">
            <v>0</v>
          </cell>
        </row>
        <row r="738">
          <cell r="AF738">
            <v>0</v>
          </cell>
        </row>
        <row r="739">
          <cell r="AF739">
            <v>0</v>
          </cell>
        </row>
        <row r="740">
          <cell r="AF740">
            <v>0</v>
          </cell>
        </row>
        <row r="741">
          <cell r="AF741">
            <v>0</v>
          </cell>
        </row>
        <row r="742">
          <cell r="AF742">
            <v>0</v>
          </cell>
        </row>
        <row r="743">
          <cell r="AF743">
            <v>0</v>
          </cell>
        </row>
        <row r="744">
          <cell r="AF744">
            <v>0</v>
          </cell>
        </row>
        <row r="745">
          <cell r="AF745">
            <v>0</v>
          </cell>
        </row>
        <row r="746">
          <cell r="AF746">
            <v>0</v>
          </cell>
        </row>
        <row r="747">
          <cell r="AF747">
            <v>0</v>
          </cell>
        </row>
        <row r="748">
          <cell r="AF748">
            <v>0</v>
          </cell>
        </row>
        <row r="749">
          <cell r="AF749">
            <v>0</v>
          </cell>
        </row>
        <row r="750">
          <cell r="AF750">
            <v>0</v>
          </cell>
        </row>
        <row r="751">
          <cell r="AF751">
            <v>0</v>
          </cell>
        </row>
        <row r="752">
          <cell r="AF752">
            <v>0</v>
          </cell>
        </row>
        <row r="753">
          <cell r="AF753">
            <v>0</v>
          </cell>
        </row>
        <row r="754">
          <cell r="AF754">
            <v>0</v>
          </cell>
        </row>
        <row r="755">
          <cell r="AF755">
            <v>0</v>
          </cell>
        </row>
        <row r="756">
          <cell r="AF756">
            <v>0</v>
          </cell>
        </row>
        <row r="757">
          <cell r="AF757">
            <v>0</v>
          </cell>
        </row>
        <row r="758">
          <cell r="AF758">
            <v>0</v>
          </cell>
        </row>
        <row r="759">
          <cell r="AF759">
            <v>0</v>
          </cell>
        </row>
        <row r="760">
          <cell r="AF760">
            <v>0</v>
          </cell>
        </row>
        <row r="761">
          <cell r="AF761">
            <v>0</v>
          </cell>
        </row>
        <row r="762">
          <cell r="AF762">
            <v>0</v>
          </cell>
        </row>
        <row r="763">
          <cell r="AF763">
            <v>0</v>
          </cell>
        </row>
        <row r="764">
          <cell r="AF764">
            <v>0</v>
          </cell>
        </row>
        <row r="765">
          <cell r="AF765">
            <v>0</v>
          </cell>
        </row>
        <row r="766">
          <cell r="AF766">
            <v>0</v>
          </cell>
        </row>
        <row r="767">
          <cell r="AF767">
            <v>0</v>
          </cell>
        </row>
        <row r="768">
          <cell r="AF768">
            <v>0</v>
          </cell>
        </row>
        <row r="769">
          <cell r="AF769">
            <v>0</v>
          </cell>
        </row>
        <row r="770">
          <cell r="AF770">
            <v>0</v>
          </cell>
        </row>
        <row r="771">
          <cell r="AF771">
            <v>0</v>
          </cell>
        </row>
        <row r="772">
          <cell r="AF772">
            <v>0</v>
          </cell>
        </row>
        <row r="773">
          <cell r="AF773">
            <v>0</v>
          </cell>
        </row>
        <row r="774">
          <cell r="AF774">
            <v>0</v>
          </cell>
        </row>
        <row r="775">
          <cell r="AF775">
            <v>0</v>
          </cell>
        </row>
        <row r="776">
          <cell r="AF776">
            <v>0</v>
          </cell>
        </row>
        <row r="777">
          <cell r="AF777">
            <v>0</v>
          </cell>
        </row>
        <row r="778">
          <cell r="AF778">
            <v>0</v>
          </cell>
        </row>
        <row r="779">
          <cell r="AF779">
            <v>0</v>
          </cell>
        </row>
        <row r="780">
          <cell r="AF780">
            <v>0</v>
          </cell>
        </row>
        <row r="781">
          <cell r="AF781">
            <v>0</v>
          </cell>
        </row>
        <row r="782">
          <cell r="AF782">
            <v>0</v>
          </cell>
        </row>
        <row r="783">
          <cell r="AF783">
            <v>0</v>
          </cell>
        </row>
        <row r="784">
          <cell r="AF784">
            <v>0</v>
          </cell>
        </row>
        <row r="785">
          <cell r="AF785">
            <v>0</v>
          </cell>
        </row>
        <row r="786">
          <cell r="AF786">
            <v>0</v>
          </cell>
        </row>
        <row r="787">
          <cell r="AF787">
            <v>0</v>
          </cell>
        </row>
        <row r="788">
          <cell r="AF788">
            <v>0</v>
          </cell>
        </row>
        <row r="789">
          <cell r="AF789">
            <v>0</v>
          </cell>
        </row>
        <row r="790">
          <cell r="AF790">
            <v>0</v>
          </cell>
        </row>
        <row r="791">
          <cell r="AF791">
            <v>0</v>
          </cell>
        </row>
        <row r="792">
          <cell r="AF792">
            <v>0</v>
          </cell>
        </row>
        <row r="793">
          <cell r="AF793">
            <v>0</v>
          </cell>
        </row>
        <row r="794">
          <cell r="AF794">
            <v>0</v>
          </cell>
        </row>
        <row r="795">
          <cell r="AF795">
            <v>0</v>
          </cell>
        </row>
        <row r="796">
          <cell r="AF796">
            <v>0</v>
          </cell>
        </row>
        <row r="797">
          <cell r="AF797">
            <v>0</v>
          </cell>
        </row>
        <row r="798">
          <cell r="AF798">
            <v>0</v>
          </cell>
        </row>
        <row r="799">
          <cell r="AF799">
            <v>0</v>
          </cell>
        </row>
        <row r="800">
          <cell r="AF800">
            <v>0</v>
          </cell>
        </row>
        <row r="801">
          <cell r="AF801">
            <v>0</v>
          </cell>
        </row>
        <row r="802">
          <cell r="AF802">
            <v>0</v>
          </cell>
        </row>
        <row r="803">
          <cell r="AF803">
            <v>0</v>
          </cell>
        </row>
        <row r="804">
          <cell r="AF804">
            <v>0</v>
          </cell>
        </row>
        <row r="805">
          <cell r="AF805">
            <v>0</v>
          </cell>
        </row>
        <row r="806">
          <cell r="AF806">
            <v>0</v>
          </cell>
        </row>
        <row r="807">
          <cell r="AF807">
            <v>0</v>
          </cell>
        </row>
        <row r="808">
          <cell r="AF808">
            <v>0</v>
          </cell>
        </row>
        <row r="809">
          <cell r="AF809">
            <v>0</v>
          </cell>
        </row>
        <row r="810">
          <cell r="AF810">
            <v>0</v>
          </cell>
        </row>
        <row r="811">
          <cell r="AF811">
            <v>0</v>
          </cell>
        </row>
        <row r="812">
          <cell r="AF812">
            <v>0</v>
          </cell>
        </row>
        <row r="813">
          <cell r="AF813">
            <v>0</v>
          </cell>
        </row>
        <row r="814">
          <cell r="AF814">
            <v>0</v>
          </cell>
        </row>
        <row r="815">
          <cell r="AF815">
            <v>0</v>
          </cell>
        </row>
        <row r="816">
          <cell r="AF816">
            <v>0</v>
          </cell>
        </row>
        <row r="817">
          <cell r="AF817">
            <v>0</v>
          </cell>
        </row>
        <row r="818">
          <cell r="AF818">
            <v>0</v>
          </cell>
        </row>
        <row r="819">
          <cell r="AF819">
            <v>0</v>
          </cell>
        </row>
        <row r="820">
          <cell r="AF820">
            <v>0</v>
          </cell>
        </row>
        <row r="821">
          <cell r="AF821">
            <v>0</v>
          </cell>
        </row>
        <row r="822">
          <cell r="AF822">
            <v>0</v>
          </cell>
        </row>
        <row r="823">
          <cell r="AF823">
            <v>0</v>
          </cell>
        </row>
        <row r="824">
          <cell r="AF824">
            <v>0</v>
          </cell>
        </row>
        <row r="825">
          <cell r="AF825">
            <v>0</v>
          </cell>
        </row>
        <row r="826">
          <cell r="AF826">
            <v>0</v>
          </cell>
        </row>
        <row r="827">
          <cell r="AF827">
            <v>0</v>
          </cell>
        </row>
        <row r="828">
          <cell r="AF828">
            <v>0</v>
          </cell>
        </row>
        <row r="829">
          <cell r="AF829">
            <v>0</v>
          </cell>
        </row>
        <row r="830">
          <cell r="AF830">
            <v>0</v>
          </cell>
        </row>
        <row r="831">
          <cell r="AF831">
            <v>0</v>
          </cell>
        </row>
        <row r="832">
          <cell r="AF832">
            <v>0</v>
          </cell>
        </row>
        <row r="833">
          <cell r="AF833">
            <v>0</v>
          </cell>
        </row>
        <row r="834">
          <cell r="AF834">
            <v>0</v>
          </cell>
        </row>
        <row r="835">
          <cell r="AF835">
            <v>0</v>
          </cell>
        </row>
        <row r="836">
          <cell r="AF836">
            <v>0</v>
          </cell>
        </row>
        <row r="837">
          <cell r="AF837">
            <v>0</v>
          </cell>
        </row>
        <row r="838">
          <cell r="AF838">
            <v>0</v>
          </cell>
        </row>
        <row r="839">
          <cell r="AF839">
            <v>0</v>
          </cell>
        </row>
        <row r="840">
          <cell r="AF840">
            <v>0</v>
          </cell>
        </row>
        <row r="841">
          <cell r="AF841">
            <v>0</v>
          </cell>
        </row>
        <row r="842">
          <cell r="AF842">
            <v>0</v>
          </cell>
        </row>
        <row r="843">
          <cell r="AF843">
            <v>0</v>
          </cell>
        </row>
        <row r="844">
          <cell r="AF844">
            <v>0</v>
          </cell>
        </row>
        <row r="845">
          <cell r="AF845">
            <v>0</v>
          </cell>
        </row>
        <row r="846">
          <cell r="AF846">
            <v>0</v>
          </cell>
        </row>
        <row r="847">
          <cell r="AF847">
            <v>0</v>
          </cell>
        </row>
        <row r="848">
          <cell r="AF848">
            <v>0</v>
          </cell>
        </row>
        <row r="849">
          <cell r="AF849">
            <v>0</v>
          </cell>
        </row>
        <row r="850">
          <cell r="AF850">
            <v>0</v>
          </cell>
        </row>
        <row r="851">
          <cell r="AF851">
            <v>0</v>
          </cell>
        </row>
        <row r="852">
          <cell r="AF852">
            <v>0</v>
          </cell>
        </row>
        <row r="853">
          <cell r="AF853">
            <v>0</v>
          </cell>
        </row>
        <row r="854">
          <cell r="AF854">
            <v>0</v>
          </cell>
        </row>
        <row r="855">
          <cell r="AF855">
            <v>0</v>
          </cell>
        </row>
        <row r="856">
          <cell r="AF856">
            <v>0</v>
          </cell>
        </row>
        <row r="857">
          <cell r="AF857">
            <v>0</v>
          </cell>
        </row>
        <row r="858">
          <cell r="AF858">
            <v>0</v>
          </cell>
        </row>
        <row r="859">
          <cell r="AF859">
            <v>0</v>
          </cell>
        </row>
        <row r="860">
          <cell r="AF860">
            <v>0</v>
          </cell>
        </row>
        <row r="861">
          <cell r="AF861">
            <v>0</v>
          </cell>
        </row>
        <row r="862">
          <cell r="AF862">
            <v>0</v>
          </cell>
        </row>
        <row r="863">
          <cell r="AF863">
            <v>0</v>
          </cell>
        </row>
        <row r="864">
          <cell r="AF864">
            <v>0</v>
          </cell>
        </row>
        <row r="865">
          <cell r="AF865">
            <v>0</v>
          </cell>
        </row>
        <row r="866">
          <cell r="AF866">
            <v>0</v>
          </cell>
        </row>
        <row r="867">
          <cell r="AF867">
            <v>0</v>
          </cell>
        </row>
        <row r="868">
          <cell r="AF868">
            <v>0</v>
          </cell>
        </row>
        <row r="869">
          <cell r="AF869">
            <v>0</v>
          </cell>
        </row>
        <row r="870">
          <cell r="AF870">
            <v>0</v>
          </cell>
        </row>
        <row r="871">
          <cell r="AF871">
            <v>0</v>
          </cell>
        </row>
        <row r="872">
          <cell r="AF872">
            <v>0</v>
          </cell>
        </row>
        <row r="873">
          <cell r="AF873">
            <v>0</v>
          </cell>
        </row>
        <row r="874">
          <cell r="AF874">
            <v>0</v>
          </cell>
        </row>
        <row r="875">
          <cell r="AF875">
            <v>0</v>
          </cell>
        </row>
        <row r="876">
          <cell r="AF876">
            <v>0</v>
          </cell>
        </row>
        <row r="877">
          <cell r="AF877">
            <v>0</v>
          </cell>
        </row>
        <row r="878">
          <cell r="AF878">
            <v>0</v>
          </cell>
        </row>
        <row r="879">
          <cell r="AF879">
            <v>0</v>
          </cell>
        </row>
        <row r="880">
          <cell r="AF880">
            <v>0</v>
          </cell>
        </row>
        <row r="881">
          <cell r="AF881">
            <v>0</v>
          </cell>
        </row>
        <row r="882">
          <cell r="AF882">
            <v>0</v>
          </cell>
        </row>
        <row r="883">
          <cell r="AF883">
            <v>0</v>
          </cell>
        </row>
        <row r="884">
          <cell r="AF884">
            <v>0</v>
          </cell>
        </row>
        <row r="885">
          <cell r="AF885">
            <v>0</v>
          </cell>
        </row>
        <row r="886">
          <cell r="AF886">
            <v>0</v>
          </cell>
        </row>
        <row r="887">
          <cell r="AF887">
            <v>0</v>
          </cell>
        </row>
        <row r="888">
          <cell r="AF888">
            <v>0</v>
          </cell>
        </row>
        <row r="889">
          <cell r="AF889">
            <v>0</v>
          </cell>
        </row>
        <row r="890">
          <cell r="AF890">
            <v>0</v>
          </cell>
        </row>
        <row r="891">
          <cell r="AF891">
            <v>0</v>
          </cell>
        </row>
        <row r="892">
          <cell r="AF892">
            <v>0</v>
          </cell>
        </row>
        <row r="893">
          <cell r="AF893">
            <v>0</v>
          </cell>
        </row>
        <row r="894">
          <cell r="AF894">
            <v>0</v>
          </cell>
        </row>
        <row r="895">
          <cell r="AF895">
            <v>0</v>
          </cell>
        </row>
        <row r="896">
          <cell r="AF896">
            <v>0</v>
          </cell>
        </row>
        <row r="897">
          <cell r="AF897">
            <v>0</v>
          </cell>
        </row>
        <row r="898">
          <cell r="AF898">
            <v>0</v>
          </cell>
        </row>
        <row r="899">
          <cell r="AF899">
            <v>0</v>
          </cell>
        </row>
        <row r="900">
          <cell r="AF900">
            <v>0</v>
          </cell>
        </row>
        <row r="901">
          <cell r="AF901">
            <v>0</v>
          </cell>
        </row>
        <row r="902">
          <cell r="AF902">
            <v>0</v>
          </cell>
        </row>
        <row r="903">
          <cell r="AF903">
            <v>0</v>
          </cell>
        </row>
        <row r="904">
          <cell r="AF904">
            <v>0</v>
          </cell>
        </row>
        <row r="905">
          <cell r="AF905">
            <v>0</v>
          </cell>
        </row>
        <row r="906">
          <cell r="AF906">
            <v>0</v>
          </cell>
        </row>
        <row r="907">
          <cell r="AF907">
            <v>0</v>
          </cell>
        </row>
        <row r="908">
          <cell r="AF908">
            <v>0</v>
          </cell>
        </row>
        <row r="909">
          <cell r="AF909">
            <v>0</v>
          </cell>
        </row>
        <row r="910">
          <cell r="AF910">
            <v>0</v>
          </cell>
        </row>
        <row r="911">
          <cell r="AF911">
            <v>0</v>
          </cell>
        </row>
        <row r="912">
          <cell r="AF912">
            <v>0</v>
          </cell>
        </row>
        <row r="913">
          <cell r="AF913">
            <v>0</v>
          </cell>
        </row>
        <row r="914">
          <cell r="AF914">
            <v>0</v>
          </cell>
        </row>
        <row r="915">
          <cell r="AF915">
            <v>0</v>
          </cell>
        </row>
        <row r="916">
          <cell r="AF916">
            <v>0</v>
          </cell>
        </row>
        <row r="917">
          <cell r="AF917">
            <v>0</v>
          </cell>
        </row>
        <row r="918">
          <cell r="AF918">
            <v>0</v>
          </cell>
        </row>
        <row r="919">
          <cell r="AF919">
            <v>0</v>
          </cell>
        </row>
        <row r="920">
          <cell r="AF920">
            <v>0</v>
          </cell>
        </row>
        <row r="921">
          <cell r="AF921">
            <v>0</v>
          </cell>
        </row>
        <row r="922">
          <cell r="AF922">
            <v>0</v>
          </cell>
        </row>
        <row r="923">
          <cell r="AF923">
            <v>0</v>
          </cell>
        </row>
        <row r="924">
          <cell r="AF924">
            <v>0</v>
          </cell>
        </row>
        <row r="925">
          <cell r="AF925">
            <v>0</v>
          </cell>
        </row>
        <row r="926">
          <cell r="AF926">
            <v>0</v>
          </cell>
        </row>
        <row r="927">
          <cell r="AF927">
            <v>0</v>
          </cell>
        </row>
        <row r="928">
          <cell r="AF928">
            <v>0</v>
          </cell>
        </row>
        <row r="929">
          <cell r="AF929">
            <v>0</v>
          </cell>
        </row>
        <row r="930">
          <cell r="AF930">
            <v>0</v>
          </cell>
        </row>
        <row r="931">
          <cell r="AF931">
            <v>0</v>
          </cell>
        </row>
        <row r="932">
          <cell r="AF932">
            <v>0</v>
          </cell>
        </row>
        <row r="933">
          <cell r="AF933">
            <v>0</v>
          </cell>
        </row>
        <row r="934">
          <cell r="AF934">
            <v>0</v>
          </cell>
        </row>
        <row r="935">
          <cell r="AF935">
            <v>0</v>
          </cell>
        </row>
        <row r="936">
          <cell r="AF936">
            <v>0</v>
          </cell>
        </row>
        <row r="937">
          <cell r="AF937">
            <v>0</v>
          </cell>
        </row>
        <row r="938">
          <cell r="AF938">
            <v>0</v>
          </cell>
        </row>
        <row r="939">
          <cell r="AF939">
            <v>0</v>
          </cell>
        </row>
        <row r="940">
          <cell r="AF940">
            <v>0</v>
          </cell>
        </row>
        <row r="941">
          <cell r="AF941">
            <v>0</v>
          </cell>
        </row>
        <row r="942">
          <cell r="AF942">
            <v>0</v>
          </cell>
        </row>
        <row r="943">
          <cell r="AF943">
            <v>0</v>
          </cell>
        </row>
        <row r="944">
          <cell r="AF944">
            <v>0</v>
          </cell>
        </row>
        <row r="945">
          <cell r="AF945">
            <v>0</v>
          </cell>
        </row>
        <row r="946">
          <cell r="AF946">
            <v>0</v>
          </cell>
        </row>
        <row r="947">
          <cell r="AF947">
            <v>0</v>
          </cell>
        </row>
        <row r="948">
          <cell r="AF948">
            <v>0</v>
          </cell>
        </row>
        <row r="949">
          <cell r="AF949">
            <v>0</v>
          </cell>
        </row>
        <row r="950">
          <cell r="AF950">
            <v>0</v>
          </cell>
        </row>
        <row r="951">
          <cell r="AF951">
            <v>0</v>
          </cell>
        </row>
        <row r="952">
          <cell r="AF952">
            <v>0</v>
          </cell>
        </row>
        <row r="953">
          <cell r="AF953">
            <v>0</v>
          </cell>
        </row>
        <row r="954">
          <cell r="AF954">
            <v>0</v>
          </cell>
        </row>
        <row r="955">
          <cell r="AF955">
            <v>0</v>
          </cell>
        </row>
        <row r="956">
          <cell r="AF956">
            <v>0</v>
          </cell>
        </row>
        <row r="957">
          <cell r="AF957">
            <v>0</v>
          </cell>
        </row>
        <row r="958">
          <cell r="AF958">
            <v>0</v>
          </cell>
        </row>
        <row r="959">
          <cell r="AF959">
            <v>0</v>
          </cell>
        </row>
        <row r="960">
          <cell r="AF960">
            <v>0</v>
          </cell>
        </row>
        <row r="961">
          <cell r="AF961">
            <v>0</v>
          </cell>
        </row>
        <row r="962">
          <cell r="AF962">
            <v>0</v>
          </cell>
        </row>
        <row r="963">
          <cell r="AF963">
            <v>0</v>
          </cell>
        </row>
        <row r="964">
          <cell r="AF964">
            <v>0</v>
          </cell>
        </row>
        <row r="965">
          <cell r="AF965">
            <v>0</v>
          </cell>
        </row>
        <row r="966">
          <cell r="AF966">
            <v>0</v>
          </cell>
        </row>
        <row r="967">
          <cell r="AF967">
            <v>0</v>
          </cell>
        </row>
        <row r="968">
          <cell r="AF968">
            <v>0</v>
          </cell>
        </row>
        <row r="969">
          <cell r="AF969">
            <v>0</v>
          </cell>
        </row>
        <row r="970">
          <cell r="AF970">
            <v>0</v>
          </cell>
        </row>
        <row r="971">
          <cell r="AF971">
            <v>0</v>
          </cell>
        </row>
        <row r="972">
          <cell r="AF972">
            <v>0</v>
          </cell>
        </row>
        <row r="973">
          <cell r="AF973">
            <v>0</v>
          </cell>
        </row>
        <row r="974">
          <cell r="AF974">
            <v>0</v>
          </cell>
        </row>
        <row r="975">
          <cell r="AF975">
            <v>0</v>
          </cell>
        </row>
        <row r="976">
          <cell r="AF976">
            <v>0</v>
          </cell>
        </row>
        <row r="977">
          <cell r="AF977">
            <v>0</v>
          </cell>
        </row>
        <row r="978">
          <cell r="AF978">
            <v>0</v>
          </cell>
        </row>
        <row r="979">
          <cell r="AF979">
            <v>0</v>
          </cell>
        </row>
        <row r="980">
          <cell r="AF980">
            <v>0</v>
          </cell>
        </row>
        <row r="981">
          <cell r="AF981">
            <v>0</v>
          </cell>
        </row>
        <row r="982">
          <cell r="AF982">
            <v>0</v>
          </cell>
        </row>
        <row r="983">
          <cell r="AF983">
            <v>0</v>
          </cell>
        </row>
        <row r="984">
          <cell r="AF984">
            <v>0</v>
          </cell>
        </row>
        <row r="985">
          <cell r="AF985">
            <v>0</v>
          </cell>
        </row>
        <row r="986">
          <cell r="AF986">
            <v>0</v>
          </cell>
        </row>
        <row r="987">
          <cell r="AF987">
            <v>0</v>
          </cell>
        </row>
        <row r="988">
          <cell r="AF988">
            <v>0</v>
          </cell>
        </row>
        <row r="989">
          <cell r="AF989">
            <v>0</v>
          </cell>
        </row>
        <row r="990">
          <cell r="AF990">
            <v>0</v>
          </cell>
        </row>
        <row r="991">
          <cell r="AF991">
            <v>0</v>
          </cell>
        </row>
        <row r="992">
          <cell r="AF992">
            <v>0</v>
          </cell>
        </row>
        <row r="993">
          <cell r="AF993">
            <v>0</v>
          </cell>
        </row>
        <row r="994">
          <cell r="AF994">
            <v>0</v>
          </cell>
        </row>
        <row r="995">
          <cell r="AF995">
            <v>0</v>
          </cell>
        </row>
        <row r="996">
          <cell r="AF996">
            <v>0</v>
          </cell>
        </row>
        <row r="997">
          <cell r="AF997">
            <v>0</v>
          </cell>
        </row>
        <row r="998">
          <cell r="AF998">
            <v>0</v>
          </cell>
        </row>
        <row r="999">
          <cell r="AF999">
            <v>0</v>
          </cell>
        </row>
        <row r="1000">
          <cell r="AF1000">
            <v>0</v>
          </cell>
        </row>
        <row r="1001">
          <cell r="AF1001">
            <v>0</v>
          </cell>
        </row>
        <row r="1002">
          <cell r="AF1002">
            <v>0</v>
          </cell>
        </row>
        <row r="1003">
          <cell r="AF1003">
            <v>0</v>
          </cell>
        </row>
        <row r="1004">
          <cell r="AF1004">
            <v>0</v>
          </cell>
        </row>
        <row r="1005">
          <cell r="AF1005">
            <v>0</v>
          </cell>
        </row>
        <row r="1006">
          <cell r="AF1006">
            <v>0</v>
          </cell>
        </row>
        <row r="1007">
          <cell r="AF1007">
            <v>0</v>
          </cell>
        </row>
        <row r="1008">
          <cell r="AF1008">
            <v>0</v>
          </cell>
        </row>
        <row r="1009">
          <cell r="AF1009">
            <v>0</v>
          </cell>
        </row>
        <row r="1010">
          <cell r="AF1010">
            <v>0</v>
          </cell>
        </row>
        <row r="1011">
          <cell r="AF1011">
            <v>0</v>
          </cell>
        </row>
        <row r="1012">
          <cell r="AF1012">
            <v>0</v>
          </cell>
        </row>
        <row r="1013">
          <cell r="AF1013">
            <v>0</v>
          </cell>
        </row>
        <row r="1014">
          <cell r="AF1014">
            <v>0</v>
          </cell>
        </row>
        <row r="1015">
          <cell r="AF1015">
            <v>0</v>
          </cell>
        </row>
        <row r="1016">
          <cell r="AF1016">
            <v>0</v>
          </cell>
        </row>
        <row r="1017">
          <cell r="AF1017">
            <v>0</v>
          </cell>
        </row>
        <row r="1018">
          <cell r="AF1018">
            <v>0</v>
          </cell>
        </row>
        <row r="1019">
          <cell r="AF1019">
            <v>0</v>
          </cell>
        </row>
        <row r="1020">
          <cell r="AF1020">
            <v>0</v>
          </cell>
        </row>
        <row r="1021">
          <cell r="AF1021">
            <v>0</v>
          </cell>
        </row>
        <row r="1022">
          <cell r="AF1022">
            <v>0</v>
          </cell>
        </row>
        <row r="1023">
          <cell r="AF1023">
            <v>0</v>
          </cell>
        </row>
        <row r="1024">
          <cell r="AF1024">
            <v>0</v>
          </cell>
        </row>
        <row r="1025">
          <cell r="AF1025">
            <v>0</v>
          </cell>
        </row>
        <row r="1026">
          <cell r="AF1026">
            <v>0</v>
          </cell>
        </row>
        <row r="1027">
          <cell r="AF1027">
            <v>0</v>
          </cell>
        </row>
        <row r="1028">
          <cell r="AF1028">
            <v>0</v>
          </cell>
        </row>
        <row r="1029">
          <cell r="AF1029">
            <v>0</v>
          </cell>
        </row>
        <row r="1030">
          <cell r="AF1030">
            <v>0</v>
          </cell>
        </row>
        <row r="1031">
          <cell r="AF1031">
            <v>0</v>
          </cell>
        </row>
        <row r="1032">
          <cell r="AF1032">
            <v>0</v>
          </cell>
        </row>
        <row r="1033">
          <cell r="AF1033">
            <v>0</v>
          </cell>
        </row>
        <row r="1034">
          <cell r="AF1034">
            <v>0</v>
          </cell>
        </row>
        <row r="1035">
          <cell r="AF1035">
            <v>0</v>
          </cell>
        </row>
        <row r="1036">
          <cell r="AF1036">
            <v>0</v>
          </cell>
        </row>
        <row r="1037">
          <cell r="AF1037">
            <v>0</v>
          </cell>
        </row>
        <row r="1038">
          <cell r="AF1038">
            <v>0</v>
          </cell>
        </row>
        <row r="1039">
          <cell r="AF1039">
            <v>0</v>
          </cell>
        </row>
        <row r="1040">
          <cell r="AF1040">
            <v>0</v>
          </cell>
        </row>
        <row r="1041">
          <cell r="AF1041">
            <v>0</v>
          </cell>
        </row>
        <row r="1042">
          <cell r="AF1042">
            <v>0</v>
          </cell>
        </row>
        <row r="1043">
          <cell r="AF1043">
            <v>0</v>
          </cell>
        </row>
        <row r="1044">
          <cell r="AF1044">
            <v>0</v>
          </cell>
        </row>
        <row r="1045">
          <cell r="AF1045">
            <v>0</v>
          </cell>
        </row>
        <row r="1046">
          <cell r="AF1046">
            <v>0</v>
          </cell>
        </row>
        <row r="1047">
          <cell r="AF1047">
            <v>0</v>
          </cell>
        </row>
        <row r="1048">
          <cell r="AF1048">
            <v>0</v>
          </cell>
        </row>
        <row r="1049">
          <cell r="AF1049">
            <v>0</v>
          </cell>
        </row>
        <row r="1050">
          <cell r="AF1050">
            <v>0</v>
          </cell>
        </row>
        <row r="1051">
          <cell r="AF1051">
            <v>0</v>
          </cell>
        </row>
        <row r="1052">
          <cell r="AF1052">
            <v>0</v>
          </cell>
        </row>
        <row r="1053">
          <cell r="AF1053">
            <v>0</v>
          </cell>
        </row>
        <row r="1054">
          <cell r="AF1054">
            <v>0</v>
          </cell>
        </row>
        <row r="1055">
          <cell r="AF1055">
            <v>0</v>
          </cell>
        </row>
        <row r="1056">
          <cell r="AF1056">
            <v>0</v>
          </cell>
        </row>
        <row r="1057">
          <cell r="AF1057">
            <v>0</v>
          </cell>
        </row>
        <row r="1058">
          <cell r="AF1058">
            <v>0</v>
          </cell>
        </row>
        <row r="1059">
          <cell r="AF1059">
            <v>0</v>
          </cell>
        </row>
        <row r="1060">
          <cell r="AF1060">
            <v>0</v>
          </cell>
        </row>
        <row r="1061">
          <cell r="AF1061">
            <v>0</v>
          </cell>
        </row>
        <row r="1062">
          <cell r="AF1062">
            <v>0</v>
          </cell>
        </row>
        <row r="1063">
          <cell r="AF1063">
            <v>0</v>
          </cell>
        </row>
        <row r="1064">
          <cell r="AF1064">
            <v>0</v>
          </cell>
        </row>
        <row r="1065">
          <cell r="AF1065">
            <v>0</v>
          </cell>
        </row>
        <row r="1066">
          <cell r="AF1066">
            <v>0</v>
          </cell>
        </row>
        <row r="1067">
          <cell r="AF1067">
            <v>0</v>
          </cell>
        </row>
        <row r="1068">
          <cell r="AF1068">
            <v>0</v>
          </cell>
        </row>
        <row r="1069">
          <cell r="AF1069">
            <v>0</v>
          </cell>
        </row>
        <row r="1070">
          <cell r="AF1070">
            <v>0</v>
          </cell>
        </row>
        <row r="1071">
          <cell r="AF1071">
            <v>0</v>
          </cell>
        </row>
        <row r="1072">
          <cell r="AF1072">
            <v>0</v>
          </cell>
        </row>
        <row r="1073">
          <cell r="AF1073">
            <v>0</v>
          </cell>
        </row>
        <row r="1074">
          <cell r="AF1074">
            <v>0</v>
          </cell>
        </row>
        <row r="1075">
          <cell r="AF1075">
            <v>0</v>
          </cell>
        </row>
        <row r="1076">
          <cell r="AF1076">
            <v>0</v>
          </cell>
        </row>
        <row r="1077">
          <cell r="AF1077">
            <v>0</v>
          </cell>
        </row>
        <row r="1078">
          <cell r="AF1078">
            <v>0</v>
          </cell>
        </row>
        <row r="1079">
          <cell r="AF1079">
            <v>0</v>
          </cell>
        </row>
        <row r="1080">
          <cell r="AF1080">
            <v>0</v>
          </cell>
        </row>
        <row r="1081">
          <cell r="AF1081">
            <v>0</v>
          </cell>
        </row>
        <row r="1082">
          <cell r="AF1082">
            <v>0</v>
          </cell>
        </row>
        <row r="1083">
          <cell r="AF1083">
            <v>0</v>
          </cell>
        </row>
        <row r="1084">
          <cell r="AF1084">
            <v>0</v>
          </cell>
        </row>
        <row r="1085">
          <cell r="AF1085">
            <v>0</v>
          </cell>
        </row>
        <row r="1086">
          <cell r="AF1086">
            <v>0</v>
          </cell>
        </row>
        <row r="1087">
          <cell r="AF1087">
            <v>0</v>
          </cell>
        </row>
        <row r="1088">
          <cell r="AF1088">
            <v>0</v>
          </cell>
        </row>
        <row r="1089">
          <cell r="AF1089">
            <v>0</v>
          </cell>
        </row>
        <row r="1090">
          <cell r="AF1090">
            <v>0</v>
          </cell>
        </row>
        <row r="1091">
          <cell r="AF1091">
            <v>0</v>
          </cell>
        </row>
        <row r="1092">
          <cell r="AF1092">
            <v>0</v>
          </cell>
        </row>
        <row r="1093">
          <cell r="AF1093">
            <v>0</v>
          </cell>
        </row>
        <row r="1094">
          <cell r="AF1094">
            <v>0</v>
          </cell>
        </row>
        <row r="1095">
          <cell r="AF1095">
            <v>0</v>
          </cell>
        </row>
        <row r="1096">
          <cell r="AF1096">
            <v>0</v>
          </cell>
        </row>
        <row r="1097">
          <cell r="AF1097">
            <v>0</v>
          </cell>
        </row>
        <row r="1098">
          <cell r="AF1098">
            <v>0</v>
          </cell>
        </row>
        <row r="1099">
          <cell r="AF1099">
            <v>0</v>
          </cell>
        </row>
        <row r="1100">
          <cell r="AF1100">
            <v>0</v>
          </cell>
        </row>
        <row r="1101">
          <cell r="AF1101">
            <v>0</v>
          </cell>
        </row>
        <row r="1102">
          <cell r="AF1102">
            <v>0</v>
          </cell>
        </row>
        <row r="1103">
          <cell r="AF1103">
            <v>0</v>
          </cell>
        </row>
        <row r="1104">
          <cell r="AF1104">
            <v>0</v>
          </cell>
        </row>
        <row r="1105">
          <cell r="AF1105">
            <v>0</v>
          </cell>
        </row>
        <row r="1106">
          <cell r="AF1106">
            <v>0</v>
          </cell>
        </row>
        <row r="1107">
          <cell r="AF1107">
            <v>0</v>
          </cell>
        </row>
        <row r="1108">
          <cell r="AF1108">
            <v>0</v>
          </cell>
        </row>
        <row r="1109">
          <cell r="AF1109">
            <v>0</v>
          </cell>
        </row>
        <row r="1110">
          <cell r="AF1110">
            <v>0</v>
          </cell>
        </row>
        <row r="1111">
          <cell r="AF1111">
            <v>0</v>
          </cell>
        </row>
        <row r="1112">
          <cell r="AF1112">
            <v>0</v>
          </cell>
        </row>
        <row r="1113">
          <cell r="AF1113">
            <v>0</v>
          </cell>
        </row>
        <row r="1114">
          <cell r="AF1114">
            <v>0</v>
          </cell>
        </row>
        <row r="1115">
          <cell r="AF1115">
            <v>0</v>
          </cell>
        </row>
        <row r="1116">
          <cell r="AF1116">
            <v>0</v>
          </cell>
        </row>
        <row r="1117">
          <cell r="AF1117">
            <v>0</v>
          </cell>
        </row>
        <row r="1118">
          <cell r="AF1118">
            <v>0</v>
          </cell>
        </row>
        <row r="1119">
          <cell r="AF1119">
            <v>0</v>
          </cell>
        </row>
        <row r="1120">
          <cell r="AF1120">
            <v>0</v>
          </cell>
        </row>
        <row r="1121">
          <cell r="AF1121">
            <v>0</v>
          </cell>
        </row>
        <row r="1122">
          <cell r="AF1122">
            <v>0</v>
          </cell>
        </row>
        <row r="1123">
          <cell r="AF1123">
            <v>0</v>
          </cell>
        </row>
        <row r="1124">
          <cell r="AF1124">
            <v>0</v>
          </cell>
        </row>
        <row r="1125">
          <cell r="AF1125">
            <v>0</v>
          </cell>
        </row>
        <row r="1126">
          <cell r="AF1126">
            <v>0</v>
          </cell>
        </row>
        <row r="1127">
          <cell r="AF1127">
            <v>0</v>
          </cell>
        </row>
        <row r="1128">
          <cell r="AF1128">
            <v>0</v>
          </cell>
        </row>
        <row r="1129">
          <cell r="AF1129">
            <v>0</v>
          </cell>
        </row>
        <row r="1130">
          <cell r="AF1130">
            <v>0</v>
          </cell>
        </row>
        <row r="1131">
          <cell r="AF1131">
            <v>0</v>
          </cell>
        </row>
        <row r="1132">
          <cell r="AF1132">
            <v>0</v>
          </cell>
        </row>
        <row r="1133">
          <cell r="AF1133">
            <v>0</v>
          </cell>
        </row>
        <row r="1134">
          <cell r="AF1134">
            <v>0</v>
          </cell>
        </row>
        <row r="1135">
          <cell r="AF1135">
            <v>0</v>
          </cell>
        </row>
        <row r="1136">
          <cell r="AF1136">
            <v>0</v>
          </cell>
        </row>
        <row r="1137">
          <cell r="AF1137">
            <v>0</v>
          </cell>
        </row>
        <row r="1138">
          <cell r="AF1138">
            <v>0</v>
          </cell>
        </row>
        <row r="1139">
          <cell r="AF1139">
            <v>0</v>
          </cell>
        </row>
        <row r="1140">
          <cell r="AF1140">
            <v>0</v>
          </cell>
        </row>
        <row r="1141">
          <cell r="AF1141">
            <v>0</v>
          </cell>
        </row>
        <row r="1142">
          <cell r="AF1142">
            <v>0</v>
          </cell>
        </row>
        <row r="1143">
          <cell r="AF1143">
            <v>0</v>
          </cell>
        </row>
        <row r="1144">
          <cell r="AF1144">
            <v>0</v>
          </cell>
        </row>
        <row r="1145">
          <cell r="AF1145">
            <v>0</v>
          </cell>
        </row>
        <row r="1146">
          <cell r="AF1146">
            <v>0</v>
          </cell>
        </row>
        <row r="1147">
          <cell r="AF1147">
            <v>0</v>
          </cell>
        </row>
        <row r="1148">
          <cell r="AF1148">
            <v>0</v>
          </cell>
        </row>
        <row r="1149">
          <cell r="AF1149">
            <v>0</v>
          </cell>
        </row>
        <row r="1150">
          <cell r="AF1150">
            <v>0</v>
          </cell>
        </row>
        <row r="1151">
          <cell r="AF1151">
            <v>0</v>
          </cell>
        </row>
        <row r="1152">
          <cell r="AF1152">
            <v>0</v>
          </cell>
        </row>
        <row r="1153">
          <cell r="AF1153">
            <v>0</v>
          </cell>
        </row>
        <row r="1154">
          <cell r="AF1154">
            <v>0</v>
          </cell>
        </row>
        <row r="1155">
          <cell r="AF1155">
            <v>0</v>
          </cell>
        </row>
        <row r="1156">
          <cell r="AF1156">
            <v>0</v>
          </cell>
        </row>
        <row r="1157">
          <cell r="AF1157">
            <v>0</v>
          </cell>
        </row>
        <row r="1158">
          <cell r="AF1158">
            <v>0</v>
          </cell>
        </row>
        <row r="1159">
          <cell r="AF1159">
            <v>0</v>
          </cell>
        </row>
        <row r="1160">
          <cell r="AF1160">
            <v>0</v>
          </cell>
        </row>
        <row r="1161">
          <cell r="AF1161">
            <v>0</v>
          </cell>
        </row>
        <row r="1162">
          <cell r="AF1162">
            <v>0</v>
          </cell>
        </row>
        <row r="1163">
          <cell r="AF1163">
            <v>0</v>
          </cell>
        </row>
        <row r="1164">
          <cell r="AF1164">
            <v>0</v>
          </cell>
        </row>
        <row r="1165">
          <cell r="AF1165">
            <v>0</v>
          </cell>
        </row>
        <row r="1166">
          <cell r="AF1166">
            <v>0</v>
          </cell>
        </row>
        <row r="1167">
          <cell r="AF1167">
            <v>0</v>
          </cell>
        </row>
        <row r="1168">
          <cell r="AF1168">
            <v>0</v>
          </cell>
        </row>
        <row r="1169">
          <cell r="AF1169">
            <v>0</v>
          </cell>
        </row>
        <row r="1170">
          <cell r="AF1170">
            <v>0</v>
          </cell>
        </row>
        <row r="1171">
          <cell r="AF1171">
            <v>0</v>
          </cell>
        </row>
        <row r="1172">
          <cell r="AF1172">
            <v>0</v>
          </cell>
        </row>
        <row r="1173">
          <cell r="AF1173">
            <v>0</v>
          </cell>
        </row>
        <row r="1174">
          <cell r="AF1174">
            <v>0</v>
          </cell>
        </row>
        <row r="1175">
          <cell r="AF1175">
            <v>0</v>
          </cell>
        </row>
        <row r="1176">
          <cell r="AF1176">
            <v>0</v>
          </cell>
        </row>
        <row r="1177">
          <cell r="AF1177">
            <v>0</v>
          </cell>
        </row>
        <row r="1178">
          <cell r="AF1178">
            <v>0</v>
          </cell>
        </row>
        <row r="1179">
          <cell r="AF1179">
            <v>0</v>
          </cell>
        </row>
        <row r="1180">
          <cell r="AF1180">
            <v>0</v>
          </cell>
        </row>
        <row r="1181">
          <cell r="AF1181">
            <v>0</v>
          </cell>
        </row>
        <row r="1182">
          <cell r="AF1182">
            <v>0</v>
          </cell>
        </row>
        <row r="1183">
          <cell r="AF1183">
            <v>0</v>
          </cell>
        </row>
        <row r="1184">
          <cell r="AF1184">
            <v>0</v>
          </cell>
        </row>
        <row r="1185">
          <cell r="AF1185">
            <v>0</v>
          </cell>
        </row>
        <row r="1186">
          <cell r="AF1186">
            <v>0</v>
          </cell>
        </row>
        <row r="1187">
          <cell r="AF1187">
            <v>0</v>
          </cell>
        </row>
        <row r="1188">
          <cell r="AF1188">
            <v>0</v>
          </cell>
        </row>
        <row r="1189">
          <cell r="AF1189">
            <v>0</v>
          </cell>
        </row>
        <row r="1190">
          <cell r="AF1190">
            <v>0</v>
          </cell>
        </row>
        <row r="1191">
          <cell r="AF1191">
            <v>0</v>
          </cell>
        </row>
        <row r="1192">
          <cell r="AF1192">
            <v>0</v>
          </cell>
        </row>
        <row r="1193">
          <cell r="AF1193">
            <v>0</v>
          </cell>
        </row>
        <row r="1194">
          <cell r="AF1194">
            <v>0</v>
          </cell>
        </row>
        <row r="1195">
          <cell r="AF1195">
            <v>0</v>
          </cell>
        </row>
        <row r="1196">
          <cell r="AF1196">
            <v>0</v>
          </cell>
        </row>
        <row r="1197">
          <cell r="AF1197">
            <v>0</v>
          </cell>
        </row>
        <row r="1198">
          <cell r="AF1198">
            <v>0</v>
          </cell>
        </row>
        <row r="1199">
          <cell r="AF1199">
            <v>0</v>
          </cell>
        </row>
        <row r="1200">
          <cell r="AF1200">
            <v>0</v>
          </cell>
        </row>
        <row r="1201">
          <cell r="AF1201">
            <v>0</v>
          </cell>
        </row>
        <row r="1202">
          <cell r="AF1202">
            <v>0</v>
          </cell>
        </row>
        <row r="1203">
          <cell r="AF1203">
            <v>0</v>
          </cell>
        </row>
        <row r="1204">
          <cell r="AF1204">
            <v>0</v>
          </cell>
        </row>
        <row r="1205">
          <cell r="AF1205">
            <v>0</v>
          </cell>
        </row>
        <row r="1206">
          <cell r="AF1206">
            <v>0</v>
          </cell>
        </row>
        <row r="1207">
          <cell r="AF1207">
            <v>0</v>
          </cell>
        </row>
        <row r="1208">
          <cell r="AF1208">
            <v>0</v>
          </cell>
        </row>
        <row r="1209">
          <cell r="AF1209">
            <v>0</v>
          </cell>
        </row>
        <row r="1210">
          <cell r="AF1210">
            <v>0</v>
          </cell>
        </row>
        <row r="1211">
          <cell r="AF1211">
            <v>0</v>
          </cell>
        </row>
        <row r="1212">
          <cell r="AF1212">
            <v>0</v>
          </cell>
        </row>
        <row r="1213">
          <cell r="AF1213">
            <v>0</v>
          </cell>
        </row>
        <row r="1214">
          <cell r="AF1214">
            <v>0</v>
          </cell>
        </row>
        <row r="1215">
          <cell r="AF1215">
            <v>0</v>
          </cell>
        </row>
        <row r="1216">
          <cell r="AF1216">
            <v>0</v>
          </cell>
        </row>
        <row r="1217">
          <cell r="AF1217">
            <v>0</v>
          </cell>
        </row>
        <row r="1218">
          <cell r="AF1218">
            <v>0</v>
          </cell>
        </row>
        <row r="1219">
          <cell r="AF1219">
            <v>0</v>
          </cell>
        </row>
        <row r="1220">
          <cell r="AF1220">
            <v>0</v>
          </cell>
        </row>
        <row r="1221">
          <cell r="AF1221">
            <v>0</v>
          </cell>
        </row>
        <row r="1222">
          <cell r="AF1222">
            <v>0</v>
          </cell>
        </row>
        <row r="1223">
          <cell r="AF1223">
            <v>0</v>
          </cell>
        </row>
        <row r="1224">
          <cell r="AF1224">
            <v>0</v>
          </cell>
        </row>
        <row r="1225">
          <cell r="AF1225">
            <v>0</v>
          </cell>
        </row>
        <row r="1226">
          <cell r="AF1226">
            <v>0</v>
          </cell>
        </row>
        <row r="1227">
          <cell r="AF1227">
            <v>0</v>
          </cell>
        </row>
        <row r="1228">
          <cell r="AF1228">
            <v>0</v>
          </cell>
        </row>
        <row r="1229">
          <cell r="AF1229">
            <v>0</v>
          </cell>
        </row>
        <row r="1230">
          <cell r="AF1230">
            <v>0</v>
          </cell>
        </row>
        <row r="1231">
          <cell r="AF1231">
            <v>0</v>
          </cell>
        </row>
        <row r="1232">
          <cell r="AF1232">
            <v>0</v>
          </cell>
        </row>
        <row r="1233">
          <cell r="AF1233">
            <v>0</v>
          </cell>
        </row>
        <row r="1234">
          <cell r="AF1234">
            <v>0</v>
          </cell>
        </row>
        <row r="1235">
          <cell r="AF1235">
            <v>0</v>
          </cell>
        </row>
        <row r="1236">
          <cell r="AF1236">
            <v>0</v>
          </cell>
        </row>
        <row r="1237">
          <cell r="AF1237">
            <v>0</v>
          </cell>
        </row>
        <row r="1238">
          <cell r="AF1238">
            <v>0</v>
          </cell>
        </row>
        <row r="1239">
          <cell r="AF1239">
            <v>0</v>
          </cell>
        </row>
        <row r="1240">
          <cell r="AF1240">
            <v>0</v>
          </cell>
        </row>
        <row r="1241">
          <cell r="AF1241">
            <v>0</v>
          </cell>
        </row>
        <row r="1242">
          <cell r="AF1242">
            <v>0</v>
          </cell>
        </row>
        <row r="1243">
          <cell r="AF1243">
            <v>0</v>
          </cell>
        </row>
        <row r="1244">
          <cell r="AF1244">
            <v>0</v>
          </cell>
        </row>
        <row r="1245">
          <cell r="AF1245">
            <v>0</v>
          </cell>
        </row>
        <row r="1246">
          <cell r="AF1246">
            <v>0</v>
          </cell>
        </row>
        <row r="1247">
          <cell r="AF1247">
            <v>0</v>
          </cell>
        </row>
        <row r="1248">
          <cell r="AF1248">
            <v>0</v>
          </cell>
        </row>
        <row r="1249">
          <cell r="AF1249">
            <v>0</v>
          </cell>
        </row>
        <row r="1250">
          <cell r="AF1250">
            <v>0</v>
          </cell>
        </row>
        <row r="1251">
          <cell r="AF1251">
            <v>0</v>
          </cell>
        </row>
        <row r="1252">
          <cell r="AF1252">
            <v>0</v>
          </cell>
        </row>
        <row r="1253">
          <cell r="AF1253">
            <v>0</v>
          </cell>
        </row>
        <row r="1254">
          <cell r="AF1254">
            <v>0</v>
          </cell>
        </row>
        <row r="1255">
          <cell r="AF1255">
            <v>0</v>
          </cell>
        </row>
        <row r="1256">
          <cell r="AF1256">
            <v>0</v>
          </cell>
        </row>
        <row r="1257">
          <cell r="AF1257">
            <v>0</v>
          </cell>
        </row>
        <row r="1258">
          <cell r="AF1258">
            <v>0</v>
          </cell>
        </row>
        <row r="1259">
          <cell r="AF1259">
            <v>0</v>
          </cell>
        </row>
        <row r="1260">
          <cell r="AF1260">
            <v>0</v>
          </cell>
        </row>
        <row r="1261">
          <cell r="AF1261">
            <v>0</v>
          </cell>
        </row>
        <row r="1262">
          <cell r="AF1262">
            <v>0</v>
          </cell>
        </row>
        <row r="1263">
          <cell r="AF1263">
            <v>0</v>
          </cell>
        </row>
        <row r="1264">
          <cell r="AF1264">
            <v>0</v>
          </cell>
        </row>
        <row r="1265">
          <cell r="AF1265">
            <v>0</v>
          </cell>
        </row>
        <row r="1266">
          <cell r="AF1266">
            <v>0</v>
          </cell>
        </row>
        <row r="1267">
          <cell r="AF1267">
            <v>0</v>
          </cell>
        </row>
        <row r="1268">
          <cell r="AF1268">
            <v>0</v>
          </cell>
        </row>
        <row r="1269">
          <cell r="AF1269">
            <v>0</v>
          </cell>
        </row>
        <row r="1270">
          <cell r="AF1270">
            <v>0</v>
          </cell>
        </row>
        <row r="1271">
          <cell r="AF1271">
            <v>0</v>
          </cell>
        </row>
        <row r="1272">
          <cell r="AF1272">
            <v>0</v>
          </cell>
        </row>
        <row r="1273">
          <cell r="AF1273">
            <v>0</v>
          </cell>
        </row>
        <row r="1274">
          <cell r="AF1274">
            <v>0</v>
          </cell>
        </row>
        <row r="1275">
          <cell r="AF1275">
            <v>0</v>
          </cell>
        </row>
        <row r="1276">
          <cell r="AF1276">
            <v>0</v>
          </cell>
        </row>
        <row r="1277">
          <cell r="AF1277">
            <v>0</v>
          </cell>
        </row>
        <row r="1278">
          <cell r="AF1278">
            <v>0</v>
          </cell>
        </row>
        <row r="1279">
          <cell r="AF1279">
            <v>0</v>
          </cell>
        </row>
        <row r="1280">
          <cell r="AF1280">
            <v>0</v>
          </cell>
        </row>
        <row r="1281">
          <cell r="AF1281">
            <v>0</v>
          </cell>
        </row>
        <row r="1282">
          <cell r="AF1282">
            <v>0</v>
          </cell>
        </row>
        <row r="1283">
          <cell r="AF1283">
            <v>0</v>
          </cell>
        </row>
        <row r="1284">
          <cell r="AF1284">
            <v>0</v>
          </cell>
        </row>
        <row r="1285">
          <cell r="AF1285">
            <v>0</v>
          </cell>
        </row>
        <row r="1286">
          <cell r="AF1286">
            <v>0</v>
          </cell>
        </row>
        <row r="1287">
          <cell r="AF1287">
            <v>0</v>
          </cell>
        </row>
        <row r="1288">
          <cell r="AF1288">
            <v>0</v>
          </cell>
        </row>
        <row r="1289">
          <cell r="AF1289">
            <v>0</v>
          </cell>
        </row>
        <row r="1290">
          <cell r="AF1290">
            <v>0</v>
          </cell>
        </row>
        <row r="1291">
          <cell r="AF1291">
            <v>0</v>
          </cell>
        </row>
        <row r="1292">
          <cell r="AF1292">
            <v>0</v>
          </cell>
        </row>
        <row r="1293">
          <cell r="AF1293">
            <v>0</v>
          </cell>
        </row>
        <row r="1294">
          <cell r="AF1294">
            <v>0</v>
          </cell>
        </row>
        <row r="1295">
          <cell r="AF1295">
            <v>0</v>
          </cell>
        </row>
        <row r="1296">
          <cell r="AF1296">
            <v>0</v>
          </cell>
        </row>
        <row r="1297">
          <cell r="AF1297">
            <v>0</v>
          </cell>
        </row>
        <row r="1298">
          <cell r="AF1298">
            <v>0</v>
          </cell>
        </row>
        <row r="1299">
          <cell r="AF1299">
            <v>0</v>
          </cell>
        </row>
        <row r="1300">
          <cell r="AF1300">
            <v>0</v>
          </cell>
        </row>
        <row r="1301">
          <cell r="AF1301">
            <v>0</v>
          </cell>
        </row>
        <row r="1302">
          <cell r="AF1302">
            <v>0</v>
          </cell>
        </row>
        <row r="1303">
          <cell r="AF1303">
            <v>0</v>
          </cell>
        </row>
        <row r="1304">
          <cell r="AF1304">
            <v>0</v>
          </cell>
        </row>
        <row r="1305">
          <cell r="AF1305">
            <v>0</v>
          </cell>
        </row>
        <row r="1306">
          <cell r="AF1306">
            <v>0</v>
          </cell>
        </row>
        <row r="1307">
          <cell r="AF1307">
            <v>0</v>
          </cell>
        </row>
        <row r="1308">
          <cell r="AF1308">
            <v>0</v>
          </cell>
        </row>
        <row r="1309">
          <cell r="AF1309">
            <v>0</v>
          </cell>
        </row>
        <row r="1310">
          <cell r="AF1310">
            <v>0</v>
          </cell>
        </row>
        <row r="1311">
          <cell r="AF1311">
            <v>0</v>
          </cell>
        </row>
        <row r="1312">
          <cell r="AF1312">
            <v>0</v>
          </cell>
        </row>
        <row r="1313">
          <cell r="AF1313">
            <v>0</v>
          </cell>
        </row>
        <row r="1314">
          <cell r="AF1314">
            <v>0</v>
          </cell>
        </row>
        <row r="1315">
          <cell r="AF1315">
            <v>0</v>
          </cell>
        </row>
        <row r="1316">
          <cell r="AF1316">
            <v>0</v>
          </cell>
        </row>
        <row r="1317">
          <cell r="AF1317">
            <v>0</v>
          </cell>
        </row>
        <row r="1318">
          <cell r="AF1318">
            <v>0</v>
          </cell>
        </row>
        <row r="1319">
          <cell r="AF1319">
            <v>0</v>
          </cell>
        </row>
        <row r="1320">
          <cell r="AF1320">
            <v>0</v>
          </cell>
        </row>
        <row r="1321">
          <cell r="AF1321">
            <v>0</v>
          </cell>
        </row>
        <row r="1322">
          <cell r="AF1322">
            <v>0</v>
          </cell>
        </row>
        <row r="1323">
          <cell r="AF1323">
            <v>0</v>
          </cell>
        </row>
        <row r="1324">
          <cell r="AF1324">
            <v>0</v>
          </cell>
        </row>
        <row r="1325">
          <cell r="AF1325">
            <v>0</v>
          </cell>
        </row>
        <row r="1326">
          <cell r="AF1326">
            <v>0</v>
          </cell>
        </row>
        <row r="1327">
          <cell r="AF1327">
            <v>0</v>
          </cell>
        </row>
        <row r="1328">
          <cell r="AF1328">
            <v>0</v>
          </cell>
        </row>
        <row r="1329">
          <cell r="AF1329">
            <v>0</v>
          </cell>
        </row>
        <row r="1330">
          <cell r="AF1330">
            <v>0</v>
          </cell>
        </row>
        <row r="1331">
          <cell r="AF1331">
            <v>0</v>
          </cell>
        </row>
        <row r="1332">
          <cell r="AF1332">
            <v>0</v>
          </cell>
        </row>
        <row r="1333">
          <cell r="AF1333">
            <v>0</v>
          </cell>
        </row>
        <row r="1334">
          <cell r="AF1334">
            <v>0</v>
          </cell>
        </row>
        <row r="1335">
          <cell r="AF1335">
            <v>0</v>
          </cell>
        </row>
        <row r="1336">
          <cell r="AF1336">
            <v>0</v>
          </cell>
        </row>
        <row r="1337">
          <cell r="AF1337">
            <v>0</v>
          </cell>
        </row>
        <row r="1338">
          <cell r="AF1338">
            <v>0</v>
          </cell>
        </row>
        <row r="1339">
          <cell r="AF1339">
            <v>0</v>
          </cell>
        </row>
        <row r="1340">
          <cell r="AF1340">
            <v>0</v>
          </cell>
        </row>
        <row r="1341">
          <cell r="AF1341">
            <v>0</v>
          </cell>
        </row>
        <row r="1342">
          <cell r="AF1342">
            <v>0</v>
          </cell>
        </row>
        <row r="1343">
          <cell r="AF1343">
            <v>0</v>
          </cell>
        </row>
        <row r="1344">
          <cell r="AF1344">
            <v>0</v>
          </cell>
        </row>
        <row r="1345">
          <cell r="AF1345">
            <v>0</v>
          </cell>
        </row>
        <row r="1346">
          <cell r="AF1346">
            <v>0</v>
          </cell>
        </row>
        <row r="1347">
          <cell r="AF1347">
            <v>0</v>
          </cell>
        </row>
        <row r="1348">
          <cell r="AF1348">
            <v>0</v>
          </cell>
        </row>
        <row r="1349">
          <cell r="AF1349">
            <v>0</v>
          </cell>
        </row>
        <row r="1350">
          <cell r="AF1350">
            <v>0</v>
          </cell>
        </row>
        <row r="1351">
          <cell r="AF1351">
            <v>0</v>
          </cell>
        </row>
        <row r="1352">
          <cell r="AF1352">
            <v>0</v>
          </cell>
        </row>
        <row r="1353">
          <cell r="AF1353">
            <v>0</v>
          </cell>
        </row>
        <row r="1354">
          <cell r="AF1354">
            <v>0</v>
          </cell>
        </row>
        <row r="1355">
          <cell r="AF1355">
            <v>0</v>
          </cell>
        </row>
        <row r="1356">
          <cell r="AF1356">
            <v>0</v>
          </cell>
        </row>
        <row r="1357">
          <cell r="AF1357">
            <v>0</v>
          </cell>
        </row>
        <row r="1358">
          <cell r="AF1358">
            <v>0</v>
          </cell>
        </row>
        <row r="1359">
          <cell r="AF1359">
            <v>0</v>
          </cell>
        </row>
        <row r="1360">
          <cell r="AF1360">
            <v>0</v>
          </cell>
        </row>
        <row r="1361">
          <cell r="AF1361">
            <v>0</v>
          </cell>
        </row>
        <row r="1362">
          <cell r="AF1362">
            <v>0</v>
          </cell>
        </row>
        <row r="1363">
          <cell r="AF1363">
            <v>0</v>
          </cell>
        </row>
        <row r="1364">
          <cell r="AF1364">
            <v>0</v>
          </cell>
        </row>
        <row r="1365">
          <cell r="AF1365">
            <v>0</v>
          </cell>
        </row>
        <row r="1366">
          <cell r="AF1366">
            <v>0</v>
          </cell>
        </row>
        <row r="1367">
          <cell r="AF1367">
            <v>0</v>
          </cell>
        </row>
        <row r="1368">
          <cell r="AF1368">
            <v>0</v>
          </cell>
        </row>
        <row r="1369">
          <cell r="AF1369">
            <v>0</v>
          </cell>
        </row>
        <row r="1370">
          <cell r="AF1370">
            <v>0</v>
          </cell>
        </row>
        <row r="1371">
          <cell r="AF1371">
            <v>0</v>
          </cell>
        </row>
        <row r="1372">
          <cell r="AF1372">
            <v>0</v>
          </cell>
        </row>
        <row r="1373">
          <cell r="AF1373">
            <v>0</v>
          </cell>
        </row>
        <row r="1374">
          <cell r="AF1374">
            <v>0</v>
          </cell>
        </row>
        <row r="1375">
          <cell r="AF1375">
            <v>0</v>
          </cell>
        </row>
        <row r="1376">
          <cell r="AF1376">
            <v>0</v>
          </cell>
        </row>
        <row r="1377">
          <cell r="AF1377">
            <v>0</v>
          </cell>
        </row>
        <row r="1378">
          <cell r="AF1378">
            <v>0</v>
          </cell>
        </row>
        <row r="1379">
          <cell r="AF1379">
            <v>0</v>
          </cell>
        </row>
        <row r="1380">
          <cell r="AF1380">
            <v>0</v>
          </cell>
        </row>
        <row r="1381">
          <cell r="AF1381">
            <v>0</v>
          </cell>
        </row>
        <row r="1382">
          <cell r="AF1382">
            <v>0</v>
          </cell>
        </row>
        <row r="1383">
          <cell r="AF1383">
            <v>0</v>
          </cell>
        </row>
        <row r="1384">
          <cell r="AF1384">
            <v>0</v>
          </cell>
        </row>
        <row r="1385">
          <cell r="AF1385">
            <v>0</v>
          </cell>
        </row>
        <row r="1386">
          <cell r="AF1386">
            <v>0</v>
          </cell>
        </row>
        <row r="1387">
          <cell r="AF1387">
            <v>0</v>
          </cell>
        </row>
        <row r="1388">
          <cell r="AF1388">
            <v>0</v>
          </cell>
        </row>
        <row r="1389">
          <cell r="AF1389">
            <v>0</v>
          </cell>
        </row>
        <row r="1390">
          <cell r="AF1390">
            <v>0</v>
          </cell>
        </row>
        <row r="1391">
          <cell r="AF1391">
            <v>0</v>
          </cell>
        </row>
        <row r="1392">
          <cell r="AF1392">
            <v>0</v>
          </cell>
        </row>
        <row r="1393">
          <cell r="AF1393">
            <v>0</v>
          </cell>
        </row>
        <row r="1394">
          <cell r="AF1394">
            <v>0</v>
          </cell>
        </row>
        <row r="1395">
          <cell r="AF1395">
            <v>0</v>
          </cell>
        </row>
        <row r="1396">
          <cell r="AF1396">
            <v>0</v>
          </cell>
        </row>
        <row r="1397">
          <cell r="AF1397">
            <v>0</v>
          </cell>
        </row>
        <row r="1398">
          <cell r="AF1398">
            <v>0</v>
          </cell>
        </row>
        <row r="1399">
          <cell r="AF1399">
            <v>0</v>
          </cell>
        </row>
        <row r="1400">
          <cell r="AF1400">
            <v>0</v>
          </cell>
        </row>
        <row r="1401">
          <cell r="AF1401">
            <v>0</v>
          </cell>
        </row>
        <row r="1402">
          <cell r="AF1402">
            <v>0</v>
          </cell>
        </row>
        <row r="1403">
          <cell r="AF1403">
            <v>0</v>
          </cell>
        </row>
        <row r="1404">
          <cell r="AF1404">
            <v>0</v>
          </cell>
        </row>
        <row r="1405">
          <cell r="AF1405">
            <v>0</v>
          </cell>
        </row>
        <row r="1406">
          <cell r="AF1406">
            <v>0</v>
          </cell>
        </row>
        <row r="1407">
          <cell r="AF1407">
            <v>0</v>
          </cell>
        </row>
        <row r="1408">
          <cell r="AF1408">
            <v>0</v>
          </cell>
        </row>
        <row r="1409">
          <cell r="AF1409">
            <v>0</v>
          </cell>
        </row>
        <row r="1410">
          <cell r="AF1410">
            <v>0</v>
          </cell>
        </row>
        <row r="1411">
          <cell r="AF1411">
            <v>0</v>
          </cell>
        </row>
        <row r="1412">
          <cell r="AF1412">
            <v>0</v>
          </cell>
        </row>
        <row r="1413">
          <cell r="AF1413">
            <v>0</v>
          </cell>
        </row>
        <row r="1414">
          <cell r="AF1414">
            <v>0</v>
          </cell>
        </row>
        <row r="1415">
          <cell r="AF1415">
            <v>0</v>
          </cell>
        </row>
        <row r="1416">
          <cell r="AF1416">
            <v>0</v>
          </cell>
        </row>
        <row r="1417">
          <cell r="AF1417">
            <v>0</v>
          </cell>
        </row>
        <row r="1418">
          <cell r="AF1418">
            <v>0</v>
          </cell>
        </row>
        <row r="1419">
          <cell r="AF1419">
            <v>0</v>
          </cell>
        </row>
        <row r="1420">
          <cell r="AF1420">
            <v>0</v>
          </cell>
        </row>
        <row r="1421">
          <cell r="AF1421">
            <v>0</v>
          </cell>
        </row>
        <row r="1422">
          <cell r="AF1422">
            <v>0</v>
          </cell>
        </row>
        <row r="1423">
          <cell r="AF1423">
            <v>0</v>
          </cell>
        </row>
        <row r="1424">
          <cell r="AF1424">
            <v>0</v>
          </cell>
        </row>
        <row r="1425">
          <cell r="AF1425">
            <v>0</v>
          </cell>
        </row>
        <row r="1426">
          <cell r="AF1426">
            <v>0</v>
          </cell>
        </row>
        <row r="1427">
          <cell r="AF1427">
            <v>0</v>
          </cell>
        </row>
        <row r="1428">
          <cell r="AF1428">
            <v>0</v>
          </cell>
        </row>
        <row r="1429">
          <cell r="AF1429">
            <v>0</v>
          </cell>
        </row>
        <row r="1430">
          <cell r="AF1430">
            <v>0</v>
          </cell>
        </row>
        <row r="1431">
          <cell r="AF1431">
            <v>0</v>
          </cell>
        </row>
        <row r="1432">
          <cell r="AF1432">
            <v>0</v>
          </cell>
        </row>
        <row r="1433">
          <cell r="AF1433">
            <v>0</v>
          </cell>
        </row>
        <row r="1434">
          <cell r="AF1434">
            <v>0</v>
          </cell>
        </row>
        <row r="1435">
          <cell r="AF1435">
            <v>0</v>
          </cell>
        </row>
        <row r="1436">
          <cell r="AF1436">
            <v>0</v>
          </cell>
        </row>
        <row r="1437">
          <cell r="AF1437">
            <v>0</v>
          </cell>
        </row>
        <row r="1438">
          <cell r="AF1438">
            <v>0</v>
          </cell>
        </row>
        <row r="1439">
          <cell r="AF1439">
            <v>0</v>
          </cell>
        </row>
        <row r="1440">
          <cell r="AF1440">
            <v>0</v>
          </cell>
        </row>
        <row r="1441">
          <cell r="AF1441">
            <v>0</v>
          </cell>
        </row>
        <row r="1442">
          <cell r="AF1442">
            <v>0</v>
          </cell>
        </row>
        <row r="1443">
          <cell r="AF1443">
            <v>0</v>
          </cell>
        </row>
        <row r="1444">
          <cell r="AF1444">
            <v>0</v>
          </cell>
        </row>
        <row r="1445">
          <cell r="AF1445">
            <v>0</v>
          </cell>
        </row>
        <row r="1446">
          <cell r="AF1446">
            <v>0</v>
          </cell>
        </row>
        <row r="1447">
          <cell r="AF1447">
            <v>0</v>
          </cell>
        </row>
        <row r="1448">
          <cell r="AF1448">
            <v>0</v>
          </cell>
        </row>
        <row r="1449">
          <cell r="AF1449">
            <v>0</v>
          </cell>
        </row>
        <row r="1450">
          <cell r="AF1450">
            <v>0</v>
          </cell>
        </row>
        <row r="1451">
          <cell r="AF1451">
            <v>0</v>
          </cell>
        </row>
        <row r="1452">
          <cell r="AF1452">
            <v>0</v>
          </cell>
        </row>
        <row r="1453">
          <cell r="AF1453">
            <v>0</v>
          </cell>
        </row>
        <row r="1454">
          <cell r="AF1454">
            <v>0</v>
          </cell>
        </row>
        <row r="1455">
          <cell r="AF1455">
            <v>0</v>
          </cell>
        </row>
        <row r="1456">
          <cell r="AF1456">
            <v>0</v>
          </cell>
        </row>
        <row r="1457">
          <cell r="AF1457">
            <v>0</v>
          </cell>
        </row>
        <row r="1458">
          <cell r="AF1458">
            <v>0</v>
          </cell>
        </row>
        <row r="1459">
          <cell r="AF1459">
            <v>0</v>
          </cell>
        </row>
        <row r="1460">
          <cell r="AF1460">
            <v>0</v>
          </cell>
        </row>
        <row r="1461">
          <cell r="AF1461">
            <v>0</v>
          </cell>
        </row>
        <row r="1462">
          <cell r="AF1462">
            <v>0</v>
          </cell>
        </row>
        <row r="1463">
          <cell r="AF1463">
            <v>0</v>
          </cell>
        </row>
        <row r="1464">
          <cell r="AF1464">
            <v>0</v>
          </cell>
        </row>
        <row r="1465">
          <cell r="AF1465">
            <v>0</v>
          </cell>
        </row>
        <row r="1466">
          <cell r="AF1466">
            <v>0</v>
          </cell>
        </row>
        <row r="1467">
          <cell r="AF1467">
            <v>0</v>
          </cell>
        </row>
        <row r="1468">
          <cell r="AF1468">
            <v>0</v>
          </cell>
        </row>
        <row r="1469">
          <cell r="AF1469">
            <v>0</v>
          </cell>
        </row>
        <row r="1470">
          <cell r="AF1470">
            <v>0</v>
          </cell>
        </row>
        <row r="1471">
          <cell r="AF1471">
            <v>0</v>
          </cell>
        </row>
        <row r="1472">
          <cell r="AF1472">
            <v>0</v>
          </cell>
        </row>
        <row r="1473">
          <cell r="AF1473">
            <v>0</v>
          </cell>
        </row>
        <row r="1474">
          <cell r="AF1474">
            <v>0</v>
          </cell>
        </row>
        <row r="1475">
          <cell r="AF1475">
            <v>0</v>
          </cell>
        </row>
        <row r="1476">
          <cell r="AF1476">
            <v>0</v>
          </cell>
        </row>
        <row r="1477">
          <cell r="AF1477">
            <v>0</v>
          </cell>
        </row>
        <row r="1478">
          <cell r="AF1478">
            <v>0</v>
          </cell>
        </row>
        <row r="1479">
          <cell r="AF1479">
            <v>0</v>
          </cell>
        </row>
        <row r="1480">
          <cell r="AF1480">
            <v>0</v>
          </cell>
        </row>
        <row r="1481">
          <cell r="AF1481">
            <v>0</v>
          </cell>
        </row>
        <row r="1482">
          <cell r="AF1482">
            <v>0</v>
          </cell>
        </row>
        <row r="1483">
          <cell r="AF1483">
            <v>0</v>
          </cell>
        </row>
        <row r="1484">
          <cell r="AF1484">
            <v>0</v>
          </cell>
        </row>
        <row r="1485">
          <cell r="AF1485">
            <v>0</v>
          </cell>
        </row>
        <row r="1486">
          <cell r="AF1486">
            <v>0</v>
          </cell>
        </row>
        <row r="1487">
          <cell r="AF1487">
            <v>0</v>
          </cell>
        </row>
        <row r="1488">
          <cell r="AF1488">
            <v>0</v>
          </cell>
        </row>
        <row r="1489">
          <cell r="AF1489">
            <v>0</v>
          </cell>
        </row>
        <row r="1490">
          <cell r="AF1490">
            <v>0</v>
          </cell>
        </row>
        <row r="1491">
          <cell r="AF1491">
            <v>0</v>
          </cell>
        </row>
        <row r="1492">
          <cell r="AF1492">
            <v>0</v>
          </cell>
        </row>
        <row r="1493">
          <cell r="AF1493">
            <v>0</v>
          </cell>
        </row>
        <row r="1494">
          <cell r="AF1494">
            <v>0</v>
          </cell>
        </row>
        <row r="1495">
          <cell r="AF1495">
            <v>0</v>
          </cell>
        </row>
        <row r="1496">
          <cell r="AF1496">
            <v>0</v>
          </cell>
        </row>
        <row r="1497">
          <cell r="AF1497">
            <v>0</v>
          </cell>
        </row>
        <row r="1498">
          <cell r="AF1498">
            <v>0</v>
          </cell>
        </row>
        <row r="1499">
          <cell r="AF1499">
            <v>0</v>
          </cell>
        </row>
        <row r="1500">
          <cell r="AF1500">
            <v>0</v>
          </cell>
        </row>
        <row r="1501">
          <cell r="AF1501">
            <v>0</v>
          </cell>
        </row>
        <row r="1502">
          <cell r="AF1502">
            <v>0</v>
          </cell>
        </row>
        <row r="1503">
          <cell r="AF1503">
            <v>0</v>
          </cell>
        </row>
        <row r="1504">
          <cell r="AF1504">
            <v>0</v>
          </cell>
        </row>
        <row r="1505">
          <cell r="AF1505">
            <v>0</v>
          </cell>
        </row>
        <row r="1506">
          <cell r="H1506">
            <v>0</v>
          </cell>
          <cell r="J1506">
            <v>10862.216945896229</v>
          </cell>
          <cell r="K1506">
            <v>0</v>
          </cell>
          <cell r="M1506">
            <v>0</v>
          </cell>
          <cell r="N1506">
            <v>0</v>
          </cell>
          <cell r="P1506">
            <v>0</v>
          </cell>
          <cell r="Q1506">
            <v>0</v>
          </cell>
          <cell r="R1506">
            <v>0</v>
          </cell>
          <cell r="AO1506">
            <v>302495.26824633166</v>
          </cell>
          <cell r="AP1506">
            <v>2088952.6768461575</v>
          </cell>
          <cell r="AX1506">
            <v>10862.216945896229</v>
          </cell>
          <cell r="AY1506">
            <v>582731.98192178796</v>
          </cell>
          <cell r="AZ1506">
            <v>0</v>
          </cell>
          <cell r="BA1506">
            <v>0</v>
          </cell>
          <cell r="BB1506">
            <v>0</v>
          </cell>
          <cell r="BC1506">
            <v>0</v>
          </cell>
          <cell r="BE1506">
            <v>0</v>
          </cell>
          <cell r="BF1506">
            <v>970.89314487989623</v>
          </cell>
          <cell r="BG1506">
            <v>0</v>
          </cell>
          <cell r="BH1506">
            <v>0</v>
          </cell>
          <cell r="BI1506">
            <v>2068.6152927926619</v>
          </cell>
          <cell r="BJ1506">
            <v>0</v>
          </cell>
          <cell r="BK1506">
            <v>0</v>
          </cell>
          <cell r="BL1506">
            <v>6361.5867334907925</v>
          </cell>
          <cell r="BM1506">
            <v>23599.555666525343</v>
          </cell>
          <cell r="BO1506">
            <v>0</v>
          </cell>
          <cell r="BP1506">
            <v>0</v>
          </cell>
          <cell r="BQ1506">
            <v>0</v>
          </cell>
          <cell r="BR1506">
            <v>0</v>
          </cell>
          <cell r="BS1506">
            <v>0</v>
          </cell>
          <cell r="BT1506">
            <v>0</v>
          </cell>
          <cell r="BU1506">
            <v>0</v>
          </cell>
          <cell r="BV1506">
            <v>0</v>
          </cell>
          <cell r="BW1506">
            <v>0</v>
          </cell>
        </row>
      </sheetData>
      <sheetData sheetId="8">
        <row r="1506">
          <cell r="O1506">
            <v>0</v>
          </cell>
          <cell r="P1506">
            <v>0</v>
          </cell>
          <cell r="Q1506">
            <v>0</v>
          </cell>
          <cell r="R1506">
            <v>0</v>
          </cell>
          <cell r="W1506">
            <v>0</v>
          </cell>
        </row>
      </sheetData>
      <sheetData sheetId="9">
        <row r="41">
          <cell r="C41">
            <v>88</v>
          </cell>
        </row>
        <row r="42">
          <cell r="C42">
            <v>2010</v>
          </cell>
        </row>
        <row r="43">
          <cell r="C43">
            <v>34.5</v>
          </cell>
        </row>
        <row r="44">
          <cell r="C44">
            <v>127322</v>
          </cell>
        </row>
        <row r="47">
          <cell r="C47">
            <v>27.599999999999998</v>
          </cell>
        </row>
        <row r="48">
          <cell r="C48">
            <v>34.5</v>
          </cell>
        </row>
        <row r="49">
          <cell r="C49">
            <v>2010</v>
          </cell>
        </row>
        <row r="50">
          <cell r="C50">
            <v>0</v>
          </cell>
        </row>
        <row r="51">
          <cell r="C51">
            <v>1.1000000000000001</v>
          </cell>
        </row>
      </sheetData>
      <sheetData sheetId="10" refreshError="1"/>
      <sheetData sheetId="11">
        <row r="4">
          <cell r="E4" t="str">
            <v>2</v>
          </cell>
          <cell r="F4" t="str">
            <v>2</v>
          </cell>
          <cell r="G4">
            <v>103970</v>
          </cell>
        </row>
        <row r="5">
          <cell r="E5" t="str">
            <v>2</v>
          </cell>
          <cell r="F5" t="str">
            <v>1</v>
          </cell>
          <cell r="G5">
            <v>103970</v>
          </cell>
        </row>
        <row r="6">
          <cell r="E6" t="str">
            <v>2</v>
          </cell>
          <cell r="F6" t="str">
            <v>1/0</v>
          </cell>
          <cell r="G6">
            <v>103970</v>
          </cell>
        </row>
        <row r="7">
          <cell r="E7" t="str">
            <v>2</v>
          </cell>
          <cell r="F7" t="str">
            <v>2/0</v>
          </cell>
          <cell r="G7">
            <v>103970</v>
          </cell>
        </row>
        <row r="8">
          <cell r="E8" t="str">
            <v>2</v>
          </cell>
          <cell r="F8" t="str">
            <v>4/0</v>
          </cell>
          <cell r="G8">
            <v>103970</v>
          </cell>
        </row>
        <row r="9">
          <cell r="E9" t="str">
            <v>2</v>
          </cell>
          <cell r="F9" t="str">
            <v>266.8</v>
          </cell>
          <cell r="G9">
            <v>103970</v>
          </cell>
        </row>
        <row r="10">
          <cell r="E10" t="str">
            <v>2</v>
          </cell>
          <cell r="F10" t="str">
            <v>300</v>
          </cell>
          <cell r="G10">
            <v>103970</v>
          </cell>
        </row>
        <row r="11">
          <cell r="E11" t="str">
            <v>2</v>
          </cell>
          <cell r="F11" t="str">
            <v>366.4</v>
          </cell>
          <cell r="G11">
            <v>103970</v>
          </cell>
        </row>
        <row r="12">
          <cell r="E12" t="str">
            <v>2</v>
          </cell>
          <cell r="F12" t="str">
            <v>366.4</v>
          </cell>
          <cell r="G12">
            <v>103970</v>
          </cell>
        </row>
        <row r="14">
          <cell r="E14" t="str">
            <v>1</v>
          </cell>
          <cell r="F14" t="str">
            <v>2</v>
          </cell>
          <cell r="G14">
            <v>103970</v>
          </cell>
        </row>
        <row r="15">
          <cell r="E15" t="str">
            <v>1</v>
          </cell>
          <cell r="F15" t="str">
            <v>1</v>
          </cell>
          <cell r="G15">
            <v>103970</v>
          </cell>
        </row>
        <row r="16">
          <cell r="E16" t="str">
            <v>1</v>
          </cell>
          <cell r="F16" t="str">
            <v>1/0</v>
          </cell>
          <cell r="G16">
            <v>103970</v>
          </cell>
        </row>
        <row r="17">
          <cell r="E17" t="str">
            <v>1</v>
          </cell>
          <cell r="F17" t="str">
            <v>2/0</v>
          </cell>
          <cell r="G17">
            <v>103970</v>
          </cell>
        </row>
        <row r="18">
          <cell r="E18" t="str">
            <v>1</v>
          </cell>
          <cell r="F18" t="str">
            <v>4/0</v>
          </cell>
          <cell r="G18">
            <v>103970</v>
          </cell>
        </row>
        <row r="19">
          <cell r="E19" t="str">
            <v>1</v>
          </cell>
          <cell r="F19" t="str">
            <v>266.8</v>
          </cell>
          <cell r="G19">
            <v>103970</v>
          </cell>
        </row>
        <row r="20">
          <cell r="E20" t="str">
            <v>1</v>
          </cell>
          <cell r="F20" t="str">
            <v>300</v>
          </cell>
          <cell r="G20">
            <v>103970</v>
          </cell>
        </row>
        <row r="21">
          <cell r="E21" t="str">
            <v>1</v>
          </cell>
          <cell r="F21" t="str">
            <v>366.4</v>
          </cell>
          <cell r="G21">
            <v>103970</v>
          </cell>
        </row>
        <row r="22">
          <cell r="E22" t="str">
            <v>1</v>
          </cell>
          <cell r="F22" t="str">
            <v>366.4</v>
          </cell>
          <cell r="G22">
            <v>103970</v>
          </cell>
        </row>
        <row r="24">
          <cell r="E24" t="str">
            <v>1/0</v>
          </cell>
          <cell r="F24" t="str">
            <v>2</v>
          </cell>
          <cell r="G24">
            <v>103970</v>
          </cell>
        </row>
        <row r="25">
          <cell r="E25" t="str">
            <v>1/0</v>
          </cell>
          <cell r="F25" t="str">
            <v>1</v>
          </cell>
          <cell r="G25">
            <v>103970</v>
          </cell>
        </row>
        <row r="26">
          <cell r="E26" t="str">
            <v>1/0</v>
          </cell>
          <cell r="F26" t="str">
            <v>1/0</v>
          </cell>
          <cell r="G26">
            <v>103970</v>
          </cell>
        </row>
        <row r="27">
          <cell r="E27" t="str">
            <v>1/0</v>
          </cell>
          <cell r="F27" t="str">
            <v>2/0</v>
          </cell>
          <cell r="G27">
            <v>103970</v>
          </cell>
        </row>
        <row r="28">
          <cell r="E28" t="str">
            <v>1/0</v>
          </cell>
          <cell r="F28" t="str">
            <v>4/0</v>
          </cell>
          <cell r="G28">
            <v>103970</v>
          </cell>
        </row>
        <row r="29">
          <cell r="E29" t="str">
            <v>1/0</v>
          </cell>
          <cell r="F29" t="str">
            <v>266.8</v>
          </cell>
          <cell r="G29">
            <v>103970</v>
          </cell>
        </row>
        <row r="30">
          <cell r="E30" t="str">
            <v>1/0</v>
          </cell>
          <cell r="F30" t="str">
            <v>300</v>
          </cell>
          <cell r="G30">
            <v>103970</v>
          </cell>
        </row>
        <row r="31">
          <cell r="E31" t="str">
            <v>1/0</v>
          </cell>
          <cell r="F31" t="str">
            <v>366.4</v>
          </cell>
          <cell r="G31">
            <v>103970</v>
          </cell>
        </row>
        <row r="32">
          <cell r="E32" t="str">
            <v>1/0</v>
          </cell>
          <cell r="F32" t="str">
            <v>366.4</v>
          </cell>
          <cell r="G32">
            <v>103970</v>
          </cell>
        </row>
        <row r="34">
          <cell r="E34" t="str">
            <v>2/0</v>
          </cell>
          <cell r="F34" t="str">
            <v>2</v>
          </cell>
          <cell r="G34">
            <v>103970</v>
          </cell>
        </row>
        <row r="35">
          <cell r="E35" t="str">
            <v>2/0</v>
          </cell>
          <cell r="F35" t="str">
            <v>1</v>
          </cell>
          <cell r="G35">
            <v>103970</v>
          </cell>
        </row>
        <row r="36">
          <cell r="E36" t="str">
            <v>2/0</v>
          </cell>
          <cell r="F36" t="str">
            <v>1/0</v>
          </cell>
          <cell r="G36">
            <v>103970</v>
          </cell>
        </row>
        <row r="37">
          <cell r="E37" t="str">
            <v>2/0</v>
          </cell>
          <cell r="F37" t="str">
            <v>2/0</v>
          </cell>
          <cell r="G37">
            <v>103970</v>
          </cell>
        </row>
        <row r="38">
          <cell r="E38" t="str">
            <v>2/0</v>
          </cell>
          <cell r="F38" t="str">
            <v>4/0</v>
          </cell>
          <cell r="G38">
            <v>103970</v>
          </cell>
        </row>
        <row r="39">
          <cell r="E39" t="str">
            <v>2/0</v>
          </cell>
          <cell r="F39" t="str">
            <v>266.8</v>
          </cell>
          <cell r="G39">
            <v>103970</v>
          </cell>
        </row>
        <row r="40">
          <cell r="E40" t="str">
            <v>2/0</v>
          </cell>
          <cell r="F40" t="str">
            <v>300</v>
          </cell>
          <cell r="G40">
            <v>103970</v>
          </cell>
        </row>
        <row r="41">
          <cell r="E41" t="str">
            <v>2/0</v>
          </cell>
          <cell r="F41" t="str">
            <v>366.4</v>
          </cell>
          <cell r="G41">
            <v>103970</v>
          </cell>
        </row>
        <row r="42">
          <cell r="E42" t="str">
            <v>2/0</v>
          </cell>
          <cell r="F42" t="str">
            <v>366.4</v>
          </cell>
          <cell r="G42">
            <v>103970</v>
          </cell>
        </row>
        <row r="44">
          <cell r="E44" t="str">
            <v>4/0</v>
          </cell>
          <cell r="F44" t="str">
            <v>2</v>
          </cell>
          <cell r="G44">
            <v>103970</v>
          </cell>
        </row>
        <row r="45">
          <cell r="E45" t="str">
            <v>4/0</v>
          </cell>
          <cell r="F45" t="str">
            <v>1</v>
          </cell>
          <cell r="G45">
            <v>103970</v>
          </cell>
        </row>
        <row r="46">
          <cell r="E46" t="str">
            <v>4/0</v>
          </cell>
          <cell r="F46" t="str">
            <v>1/0</v>
          </cell>
          <cell r="G46">
            <v>103970</v>
          </cell>
        </row>
        <row r="47">
          <cell r="E47" t="str">
            <v>4/0</v>
          </cell>
          <cell r="F47" t="str">
            <v>2/0</v>
          </cell>
          <cell r="G47">
            <v>103970</v>
          </cell>
        </row>
        <row r="48">
          <cell r="E48" t="str">
            <v>4/0</v>
          </cell>
          <cell r="F48" t="str">
            <v>4/0</v>
          </cell>
          <cell r="G48">
            <v>103970</v>
          </cell>
        </row>
        <row r="49">
          <cell r="E49" t="str">
            <v>4/0</v>
          </cell>
          <cell r="F49" t="str">
            <v>266.8</v>
          </cell>
          <cell r="G49">
            <v>103970</v>
          </cell>
        </row>
        <row r="50">
          <cell r="E50" t="str">
            <v>4/0</v>
          </cell>
          <cell r="F50" t="str">
            <v>300</v>
          </cell>
          <cell r="G50">
            <v>103970</v>
          </cell>
        </row>
        <row r="51">
          <cell r="E51" t="str">
            <v>4/0</v>
          </cell>
          <cell r="F51" t="str">
            <v>366.4</v>
          </cell>
          <cell r="G51">
            <v>103970</v>
          </cell>
        </row>
        <row r="52">
          <cell r="E52" t="str">
            <v>4/0</v>
          </cell>
          <cell r="F52" t="str">
            <v>366.4</v>
          </cell>
          <cell r="G52">
            <v>103970</v>
          </cell>
        </row>
        <row r="54">
          <cell r="E54" t="str">
            <v>266.8</v>
          </cell>
          <cell r="F54" t="str">
            <v>2</v>
          </cell>
          <cell r="G54">
            <v>103970</v>
          </cell>
        </row>
        <row r="55">
          <cell r="E55" t="str">
            <v>266.8</v>
          </cell>
          <cell r="F55" t="str">
            <v>1</v>
          </cell>
          <cell r="G55">
            <v>103970</v>
          </cell>
        </row>
        <row r="56">
          <cell r="E56" t="str">
            <v>266.8</v>
          </cell>
          <cell r="F56" t="str">
            <v>1/0</v>
          </cell>
          <cell r="G56">
            <v>103970</v>
          </cell>
        </row>
        <row r="57">
          <cell r="E57" t="str">
            <v>266.8</v>
          </cell>
          <cell r="F57" t="str">
            <v>2/0</v>
          </cell>
          <cell r="G57">
            <v>103970</v>
          </cell>
        </row>
        <row r="58">
          <cell r="E58" t="str">
            <v>266.8</v>
          </cell>
          <cell r="F58" t="str">
            <v>4/0</v>
          </cell>
          <cell r="G58">
            <v>103970</v>
          </cell>
        </row>
        <row r="59">
          <cell r="E59" t="str">
            <v>266.8</v>
          </cell>
          <cell r="F59" t="str">
            <v>266.8</v>
          </cell>
          <cell r="G59">
            <v>103970</v>
          </cell>
        </row>
        <row r="60">
          <cell r="E60" t="str">
            <v>266.8</v>
          </cell>
          <cell r="F60" t="str">
            <v>300</v>
          </cell>
          <cell r="G60">
            <v>103970</v>
          </cell>
        </row>
        <row r="61">
          <cell r="E61" t="str">
            <v>266.8</v>
          </cell>
          <cell r="F61" t="str">
            <v>366.4</v>
          </cell>
          <cell r="G61">
            <v>103970</v>
          </cell>
        </row>
        <row r="62">
          <cell r="E62" t="str">
            <v>266.8</v>
          </cell>
          <cell r="F62" t="str">
            <v>366.4</v>
          </cell>
          <cell r="G62">
            <v>103970</v>
          </cell>
        </row>
        <row r="64">
          <cell r="E64" t="str">
            <v>300</v>
          </cell>
          <cell r="F64" t="str">
            <v>2</v>
          </cell>
          <cell r="G64">
            <v>103970</v>
          </cell>
        </row>
        <row r="65">
          <cell r="E65" t="str">
            <v>300</v>
          </cell>
          <cell r="F65" t="str">
            <v>1</v>
          </cell>
          <cell r="G65">
            <v>103970</v>
          </cell>
        </row>
        <row r="66">
          <cell r="E66" t="str">
            <v>300</v>
          </cell>
          <cell r="F66" t="str">
            <v>1/0</v>
          </cell>
          <cell r="G66">
            <v>103970</v>
          </cell>
        </row>
        <row r="67">
          <cell r="E67" t="str">
            <v>300</v>
          </cell>
          <cell r="F67" t="str">
            <v>2/0</v>
          </cell>
          <cell r="G67">
            <v>103970</v>
          </cell>
        </row>
        <row r="68">
          <cell r="E68" t="str">
            <v>300</v>
          </cell>
          <cell r="F68" t="str">
            <v>4/0</v>
          </cell>
          <cell r="G68">
            <v>103970</v>
          </cell>
        </row>
        <row r="69">
          <cell r="E69" t="str">
            <v>300</v>
          </cell>
          <cell r="F69" t="str">
            <v>266.8</v>
          </cell>
          <cell r="G69">
            <v>103970</v>
          </cell>
        </row>
        <row r="70">
          <cell r="E70" t="str">
            <v>300</v>
          </cell>
          <cell r="F70" t="str">
            <v>300</v>
          </cell>
          <cell r="G70">
            <v>103970</v>
          </cell>
        </row>
        <row r="71">
          <cell r="E71" t="str">
            <v>300</v>
          </cell>
          <cell r="F71" t="str">
            <v>366.4</v>
          </cell>
          <cell r="G71">
            <v>103970</v>
          </cell>
        </row>
        <row r="72">
          <cell r="E72" t="str">
            <v>300</v>
          </cell>
          <cell r="F72" t="str">
            <v>366.4</v>
          </cell>
          <cell r="G72">
            <v>103970</v>
          </cell>
        </row>
        <row r="74">
          <cell r="E74" t="str">
            <v>366.4</v>
          </cell>
          <cell r="F74" t="str">
            <v>2</v>
          </cell>
          <cell r="G74">
            <v>103970</v>
          </cell>
        </row>
        <row r="75">
          <cell r="E75" t="str">
            <v>366.4</v>
          </cell>
          <cell r="F75" t="str">
            <v>1</v>
          </cell>
          <cell r="G75">
            <v>103970</v>
          </cell>
        </row>
        <row r="76">
          <cell r="E76" t="str">
            <v>366.4</v>
          </cell>
          <cell r="F76" t="str">
            <v>1/0</v>
          </cell>
          <cell r="G76">
            <v>103970</v>
          </cell>
        </row>
        <row r="77">
          <cell r="E77" t="str">
            <v>366.4</v>
          </cell>
          <cell r="F77" t="str">
            <v>2/0</v>
          </cell>
          <cell r="G77">
            <v>103970</v>
          </cell>
        </row>
        <row r="78">
          <cell r="E78" t="str">
            <v>366.4</v>
          </cell>
          <cell r="F78" t="str">
            <v>4/0</v>
          </cell>
          <cell r="G78">
            <v>103970</v>
          </cell>
        </row>
        <row r="79">
          <cell r="E79" t="str">
            <v>366.4</v>
          </cell>
          <cell r="F79" t="str">
            <v>266.8</v>
          </cell>
          <cell r="G79">
            <v>103970</v>
          </cell>
        </row>
        <row r="80">
          <cell r="E80" t="str">
            <v>366.4</v>
          </cell>
          <cell r="F80" t="str">
            <v>300</v>
          </cell>
          <cell r="G80">
            <v>103970</v>
          </cell>
        </row>
        <row r="81">
          <cell r="E81" t="str">
            <v>366.4</v>
          </cell>
          <cell r="F81" t="str">
            <v>366.4</v>
          </cell>
          <cell r="G81">
            <v>103970</v>
          </cell>
        </row>
        <row r="82">
          <cell r="E82" t="str">
            <v>366.4</v>
          </cell>
          <cell r="F82" t="str">
            <v>366.4</v>
          </cell>
          <cell r="G82">
            <v>103970</v>
          </cell>
        </row>
        <row r="84">
          <cell r="E84" t="str">
            <v>366.4</v>
          </cell>
          <cell r="F84" t="str">
            <v>2</v>
          </cell>
          <cell r="G84">
            <v>103970</v>
          </cell>
        </row>
        <row r="85">
          <cell r="E85" t="str">
            <v>366.4</v>
          </cell>
          <cell r="F85" t="str">
            <v>1</v>
          </cell>
          <cell r="G85">
            <v>103970</v>
          </cell>
        </row>
        <row r="86">
          <cell r="E86" t="str">
            <v>366.4</v>
          </cell>
          <cell r="F86" t="str">
            <v>1/0</v>
          </cell>
          <cell r="G86">
            <v>103970</v>
          </cell>
        </row>
        <row r="87">
          <cell r="E87" t="str">
            <v>366.4</v>
          </cell>
          <cell r="F87" t="str">
            <v>2/0</v>
          </cell>
          <cell r="G87">
            <v>103970</v>
          </cell>
        </row>
        <row r="88">
          <cell r="E88" t="str">
            <v>366.4</v>
          </cell>
          <cell r="F88" t="str">
            <v>4/0</v>
          </cell>
          <cell r="G88">
            <v>103970</v>
          </cell>
        </row>
        <row r="89">
          <cell r="E89" t="str">
            <v>366.4</v>
          </cell>
          <cell r="F89" t="str">
            <v>266.8</v>
          </cell>
          <cell r="G89">
            <v>103970</v>
          </cell>
        </row>
        <row r="90">
          <cell r="E90" t="str">
            <v>366.4</v>
          </cell>
          <cell r="F90" t="str">
            <v>300</v>
          </cell>
          <cell r="G90">
            <v>103970</v>
          </cell>
        </row>
        <row r="91">
          <cell r="E91" t="str">
            <v>366.4</v>
          </cell>
          <cell r="F91" t="str">
            <v>366.4</v>
          </cell>
          <cell r="G91">
            <v>103970</v>
          </cell>
        </row>
        <row r="92">
          <cell r="E92" t="str">
            <v>366.4</v>
          </cell>
          <cell r="F92" t="str">
            <v>366.4</v>
          </cell>
          <cell r="G92">
            <v>103970</v>
          </cell>
        </row>
      </sheetData>
      <sheetData sheetId="12">
        <row r="6">
          <cell r="E6">
            <v>0.4</v>
          </cell>
        </row>
        <row r="9">
          <cell r="E9">
            <v>0.55000000000000004</v>
          </cell>
        </row>
        <row r="10">
          <cell r="E10">
            <v>0</v>
          </cell>
        </row>
        <row r="11">
          <cell r="E11">
            <v>50</v>
          </cell>
        </row>
        <row r="12">
          <cell r="E12">
            <v>93.75</v>
          </cell>
        </row>
        <row r="13">
          <cell r="E13">
            <v>0</v>
          </cell>
        </row>
        <row r="15">
          <cell r="E15">
            <v>33</v>
          </cell>
        </row>
        <row r="16">
          <cell r="E16">
            <v>112</v>
          </cell>
        </row>
        <row r="17">
          <cell r="E17">
            <v>2.35</v>
          </cell>
        </row>
        <row r="19">
          <cell r="E19">
            <v>4500</v>
          </cell>
        </row>
        <row r="20">
          <cell r="E20">
            <v>9000</v>
          </cell>
        </row>
        <row r="21">
          <cell r="E21">
            <v>0</v>
          </cell>
        </row>
        <row r="25">
          <cell r="E25">
            <v>12500</v>
          </cell>
        </row>
        <row r="28">
          <cell r="E28">
            <v>7950</v>
          </cell>
        </row>
        <row r="32">
          <cell r="E32">
            <v>0</v>
          </cell>
        </row>
        <row r="33">
          <cell r="E33">
            <v>0</v>
          </cell>
        </row>
        <row r="34">
          <cell r="E34">
            <v>0</v>
          </cell>
        </row>
        <row r="35">
          <cell r="E35">
            <v>0</v>
          </cell>
        </row>
        <row r="36">
          <cell r="E36">
            <v>0</v>
          </cell>
        </row>
        <row r="37">
          <cell r="E37">
            <v>0</v>
          </cell>
        </row>
        <row r="38">
          <cell r="E38">
            <v>0</v>
          </cell>
        </row>
        <row r="39">
          <cell r="E39">
            <v>0</v>
          </cell>
        </row>
        <row r="40">
          <cell r="E40">
            <v>0</v>
          </cell>
        </row>
        <row r="41">
          <cell r="E41">
            <v>33.25</v>
          </cell>
        </row>
        <row r="42">
          <cell r="E42">
            <v>26.75</v>
          </cell>
        </row>
        <row r="43">
          <cell r="E43">
            <v>20.149999999999999</v>
          </cell>
        </row>
        <row r="44">
          <cell r="E44">
            <v>16.600000000000001</v>
          </cell>
        </row>
        <row r="45">
          <cell r="E45">
            <v>12.7</v>
          </cell>
        </row>
        <row r="46">
          <cell r="E46">
            <v>11</v>
          </cell>
        </row>
        <row r="47">
          <cell r="E47">
            <v>10</v>
          </cell>
        </row>
        <row r="48">
          <cell r="E48">
            <v>9.1</v>
          </cell>
        </row>
        <row r="49">
          <cell r="E49">
            <v>8.5500000000000007</v>
          </cell>
        </row>
        <row r="50">
          <cell r="E50">
            <v>0</v>
          </cell>
        </row>
        <row r="51">
          <cell r="E51">
            <v>50</v>
          </cell>
        </row>
        <row r="52">
          <cell r="E52">
            <v>0</v>
          </cell>
        </row>
        <row r="53">
          <cell r="E53">
            <v>0</v>
          </cell>
        </row>
        <row r="54">
          <cell r="E54">
            <v>0</v>
          </cell>
        </row>
        <row r="55">
          <cell r="E55">
            <v>0</v>
          </cell>
        </row>
        <row r="56">
          <cell r="E56">
            <v>0</v>
          </cell>
        </row>
        <row r="57">
          <cell r="E57">
            <v>0</v>
          </cell>
        </row>
        <row r="58">
          <cell r="E58">
            <v>0</v>
          </cell>
        </row>
        <row r="59">
          <cell r="E59">
            <v>9.6999999999999993</v>
          </cell>
        </row>
        <row r="60">
          <cell r="E60">
            <v>6.4</v>
          </cell>
        </row>
        <row r="61">
          <cell r="E61">
            <v>600</v>
          </cell>
        </row>
        <row r="63">
          <cell r="E63">
            <v>1000</v>
          </cell>
        </row>
        <row r="66">
          <cell r="E66">
            <v>8000</v>
          </cell>
        </row>
        <row r="67">
          <cell r="E67">
            <v>200000</v>
          </cell>
        </row>
        <row r="68">
          <cell r="E68">
            <v>300009</v>
          </cell>
        </row>
        <row r="69">
          <cell r="E69">
            <v>5009</v>
          </cell>
        </row>
        <row r="70">
          <cell r="E70">
            <v>3000</v>
          </cell>
        </row>
        <row r="71">
          <cell r="E71">
            <v>100009</v>
          </cell>
        </row>
        <row r="74">
          <cell r="E74">
            <v>15009</v>
          </cell>
        </row>
        <row r="75">
          <cell r="E75">
            <v>100009</v>
          </cell>
        </row>
        <row r="76">
          <cell r="E76">
            <v>50009</v>
          </cell>
        </row>
        <row r="77">
          <cell r="E77">
            <v>225009</v>
          </cell>
        </row>
        <row r="79">
          <cell r="E79">
            <v>15000</v>
          </cell>
        </row>
        <row r="83">
          <cell r="E83">
            <v>0</v>
          </cell>
        </row>
        <row r="84">
          <cell r="E84">
            <v>12100</v>
          </cell>
        </row>
        <row r="86">
          <cell r="E86">
            <v>100009</v>
          </cell>
        </row>
        <row r="87">
          <cell r="E87">
            <v>40009</v>
          </cell>
        </row>
        <row r="88">
          <cell r="E88">
            <v>10009</v>
          </cell>
        </row>
        <row r="90">
          <cell r="E90">
            <v>600</v>
          </cell>
        </row>
        <row r="91">
          <cell r="E91">
            <v>4500</v>
          </cell>
        </row>
        <row r="92">
          <cell r="E92">
            <v>2000</v>
          </cell>
        </row>
        <row r="93">
          <cell r="E93">
            <v>2000</v>
          </cell>
        </row>
        <row r="94">
          <cell r="E94">
            <v>4500</v>
          </cell>
        </row>
        <row r="95">
          <cell r="E95">
            <v>3000</v>
          </cell>
        </row>
        <row r="96">
          <cell r="E96">
            <v>100009</v>
          </cell>
        </row>
        <row r="98">
          <cell r="E98">
            <v>50009</v>
          </cell>
        </row>
        <row r="99">
          <cell r="E99">
            <v>120009</v>
          </cell>
        </row>
        <row r="100">
          <cell r="E100">
            <v>20009</v>
          </cell>
        </row>
        <row r="104">
          <cell r="E104">
            <v>1</v>
          </cell>
        </row>
        <row r="106">
          <cell r="E106">
            <v>568</v>
          </cell>
        </row>
        <row r="107">
          <cell r="E107">
            <v>3375</v>
          </cell>
        </row>
        <row r="108">
          <cell r="E108">
            <v>99</v>
          </cell>
        </row>
        <row r="109">
          <cell r="E109">
            <v>99</v>
          </cell>
        </row>
        <row r="113">
          <cell r="E113">
            <v>9.75</v>
          </cell>
        </row>
        <row r="114">
          <cell r="E114">
            <v>17.25</v>
          </cell>
        </row>
        <row r="115">
          <cell r="E115">
            <v>12.3</v>
          </cell>
        </row>
        <row r="116">
          <cell r="E116">
            <v>21.25</v>
          </cell>
        </row>
        <row r="117">
          <cell r="E117">
            <v>11.85</v>
          </cell>
        </row>
        <row r="118">
          <cell r="E118">
            <v>20.399999999999999</v>
          </cell>
        </row>
        <row r="119">
          <cell r="E119">
            <v>0</v>
          </cell>
        </row>
        <row r="120">
          <cell r="E120">
            <v>0</v>
          </cell>
        </row>
      </sheetData>
      <sheetData sheetId="13">
        <row r="4">
          <cell r="F4">
            <v>38.53564547206166</v>
          </cell>
        </row>
        <row r="5">
          <cell r="G5">
            <v>2676.0864911153926</v>
          </cell>
          <cell r="H5">
            <v>10</v>
          </cell>
        </row>
        <row r="33">
          <cell r="C33" t="str">
            <v>Aluminum</v>
          </cell>
          <cell r="D33">
            <v>90</v>
          </cell>
          <cell r="E33">
            <v>90</v>
          </cell>
          <cell r="F33">
            <v>20</v>
          </cell>
        </row>
        <row r="34">
          <cell r="B34" t="str">
            <v>mm2</v>
          </cell>
        </row>
        <row r="35">
          <cell r="B35" t="str">
            <v>50</v>
          </cell>
          <cell r="I35">
            <v>137</v>
          </cell>
          <cell r="K35">
            <v>8.5500000000000007</v>
          </cell>
        </row>
        <row r="36">
          <cell r="B36" t="str">
            <v>70</v>
          </cell>
          <cell r="I36">
            <v>166</v>
          </cell>
          <cell r="K36">
            <v>9.1</v>
          </cell>
        </row>
        <row r="37">
          <cell r="B37" t="str">
            <v>95</v>
          </cell>
          <cell r="I37">
            <v>196</v>
          </cell>
          <cell r="K37">
            <v>10</v>
          </cell>
        </row>
        <row r="38">
          <cell r="B38" t="str">
            <v>120</v>
          </cell>
          <cell r="I38">
            <v>221</v>
          </cell>
          <cell r="K38">
            <v>11</v>
          </cell>
        </row>
        <row r="39">
          <cell r="B39" t="str">
            <v>150</v>
          </cell>
          <cell r="I39">
            <v>246</v>
          </cell>
          <cell r="K39">
            <v>12.7</v>
          </cell>
        </row>
        <row r="40">
          <cell r="B40" t="str">
            <v>185</v>
          </cell>
          <cell r="I40">
            <v>276</v>
          </cell>
          <cell r="K40">
            <v>16.600000000000001</v>
          </cell>
        </row>
        <row r="41">
          <cell r="B41" t="str">
            <v>240</v>
          </cell>
          <cell r="I41">
            <v>316</v>
          </cell>
          <cell r="K41">
            <v>20.149999999999999</v>
          </cell>
        </row>
        <row r="42">
          <cell r="B42" t="str">
            <v>300</v>
          </cell>
          <cell r="I42">
            <v>352</v>
          </cell>
          <cell r="K42">
            <v>26.75</v>
          </cell>
        </row>
        <row r="43">
          <cell r="B43" t="str">
            <v>400</v>
          </cell>
          <cell r="I43">
            <v>399</v>
          </cell>
          <cell r="K43">
            <v>33.25</v>
          </cell>
        </row>
        <row r="44">
          <cell r="J44">
            <v>33000.650837688692</v>
          </cell>
          <cell r="L44">
            <v>311909.44606756198</v>
          </cell>
        </row>
        <row r="50">
          <cell r="D50">
            <v>90</v>
          </cell>
          <cell r="E50">
            <v>90</v>
          </cell>
          <cell r="F50">
            <v>30</v>
          </cell>
        </row>
        <row r="51">
          <cell r="B51" t="str">
            <v>AWG/MCM</v>
          </cell>
        </row>
        <row r="52">
          <cell r="B52" t="str">
            <v>2</v>
          </cell>
          <cell r="H52" t="str">
            <v>ACSR Sparate/AW</v>
          </cell>
          <cell r="I52">
            <v>175</v>
          </cell>
        </row>
        <row r="53">
          <cell r="B53" t="str">
            <v>1</v>
          </cell>
          <cell r="H53" t="str">
            <v>ACSR Robin/AW</v>
          </cell>
          <cell r="I53">
            <v>200</v>
          </cell>
        </row>
        <row r="54">
          <cell r="B54" t="str">
            <v>1/0</v>
          </cell>
          <cell r="H54" t="str">
            <v>ACSR Raven/AW</v>
          </cell>
          <cell r="I54">
            <v>230</v>
          </cell>
        </row>
        <row r="55">
          <cell r="B55" t="str">
            <v>2/0</v>
          </cell>
          <cell r="H55" t="str">
            <v>ACSR Quail/AW</v>
          </cell>
          <cell r="I55">
            <v>265</v>
          </cell>
        </row>
        <row r="56">
          <cell r="B56" t="str">
            <v>4/0</v>
          </cell>
          <cell r="H56" t="str">
            <v>ACSR Penguin/AW</v>
          </cell>
          <cell r="I56">
            <v>350</v>
          </cell>
        </row>
        <row r="57">
          <cell r="B57" t="str">
            <v>266.8</v>
          </cell>
          <cell r="H57" t="str">
            <v>ACSR Partridge/AW</v>
          </cell>
          <cell r="I57">
            <v>430</v>
          </cell>
        </row>
        <row r="58">
          <cell r="B58" t="str">
            <v>300</v>
          </cell>
          <cell r="H58" t="str">
            <v>ACSR Ostrich/AW</v>
          </cell>
          <cell r="I58">
            <v>470</v>
          </cell>
        </row>
        <row r="59">
          <cell r="B59" t="str">
            <v>366.4</v>
          </cell>
          <cell r="H59" t="str">
            <v>ACSR Merlin/AW</v>
          </cell>
          <cell r="I59">
            <v>500</v>
          </cell>
        </row>
        <row r="60">
          <cell r="B60" t="str">
            <v>366.4</v>
          </cell>
          <cell r="H60" t="str">
            <v>ACSR Linnet/AW</v>
          </cell>
          <cell r="I60">
            <v>510</v>
          </cell>
        </row>
        <row r="61">
          <cell r="J61">
            <v>0</v>
          </cell>
          <cell r="L61">
            <v>0</v>
          </cell>
        </row>
        <row r="69">
          <cell r="D69">
            <v>55.75180189823736</v>
          </cell>
        </row>
        <row r="70">
          <cell r="D70">
            <v>100.35324341682725</v>
          </cell>
        </row>
        <row r="71">
          <cell r="D71">
            <v>144.95468493541713</v>
          </cell>
        </row>
        <row r="72">
          <cell r="D72">
            <v>189.556126454007</v>
          </cell>
        </row>
        <row r="73">
          <cell r="D73">
            <v>234.15756797259687</v>
          </cell>
        </row>
        <row r="74">
          <cell r="D74">
            <v>278.75900949118682</v>
          </cell>
        </row>
        <row r="75">
          <cell r="D75">
            <v>323.36045100977674</v>
          </cell>
        </row>
        <row r="76">
          <cell r="D76">
            <v>367.96189252836655</v>
          </cell>
        </row>
        <row r="77">
          <cell r="D77">
            <v>412.56333404695647</v>
          </cell>
        </row>
        <row r="78">
          <cell r="D78">
            <v>457.16477556554634</v>
          </cell>
        </row>
        <row r="79">
          <cell r="D79">
            <v>501.76621708413626</v>
          </cell>
        </row>
        <row r="80">
          <cell r="D80">
            <v>546.36765860272624</v>
          </cell>
        </row>
        <row r="81">
          <cell r="D81">
            <v>590.96910012131605</v>
          </cell>
        </row>
        <row r="82">
          <cell r="D82">
            <v>635.57054163990608</v>
          </cell>
        </row>
        <row r="83">
          <cell r="D83">
            <v>680.17198315849589</v>
          </cell>
        </row>
        <row r="105">
          <cell r="B105">
            <v>0</v>
          </cell>
          <cell r="E105">
            <v>1.1338934190276817</v>
          </cell>
        </row>
        <row r="106">
          <cell r="B106">
            <v>10</v>
          </cell>
          <cell r="E106">
            <v>1.0690449676496976</v>
          </cell>
        </row>
        <row r="107">
          <cell r="B107">
            <v>15</v>
          </cell>
          <cell r="E107">
            <v>1.0350983390135313</v>
          </cell>
        </row>
        <row r="108">
          <cell r="B108">
            <v>20</v>
          </cell>
          <cell r="E108">
            <v>1</v>
          </cell>
        </row>
        <row r="109">
          <cell r="B109">
            <v>25</v>
          </cell>
          <cell r="E109">
            <v>0.96362411165943151</v>
          </cell>
        </row>
        <row r="110">
          <cell r="B110">
            <v>30</v>
          </cell>
          <cell r="E110">
            <v>0.92582009977255142</v>
          </cell>
        </row>
        <row r="111">
          <cell r="B111">
            <v>35</v>
          </cell>
          <cell r="E111">
            <v>0.88640526042791834</v>
          </cell>
        </row>
        <row r="112">
          <cell r="B112">
            <v>40</v>
          </cell>
          <cell r="E112">
            <v>0.84515425472851657</v>
          </cell>
        </row>
        <row r="113">
          <cell r="B113">
            <v>45</v>
          </cell>
          <cell r="E113">
            <v>0.80178372573727319</v>
          </cell>
        </row>
        <row r="114">
          <cell r="B114">
            <v>50</v>
          </cell>
          <cell r="E114">
            <v>0.7559289460184544</v>
          </cell>
        </row>
        <row r="115">
          <cell r="B115">
            <v>55</v>
          </cell>
          <cell r="E115">
            <v>0.70710678118654757</v>
          </cell>
        </row>
        <row r="116">
          <cell r="B116">
            <v>60</v>
          </cell>
          <cell r="E116">
            <v>0.65465367070797709</v>
          </cell>
        </row>
        <row r="117">
          <cell r="B117">
            <v>65</v>
          </cell>
          <cell r="E117">
            <v>0.59761430466719678</v>
          </cell>
        </row>
        <row r="118">
          <cell r="B118">
            <v>70</v>
          </cell>
          <cell r="E118">
            <v>0.53452248382484879</v>
          </cell>
        </row>
        <row r="119">
          <cell r="B119">
            <v>75</v>
          </cell>
          <cell r="E119">
            <v>0.46291004988627571</v>
          </cell>
        </row>
        <row r="120">
          <cell r="B120">
            <v>80</v>
          </cell>
          <cell r="E120">
            <v>0.3779644730092272</v>
          </cell>
        </row>
        <row r="126">
          <cell r="B126">
            <v>1</v>
          </cell>
          <cell r="C126">
            <v>1.18</v>
          </cell>
        </row>
        <row r="127">
          <cell r="B127" t="str">
            <v>1.5</v>
          </cell>
          <cell r="C127">
            <v>1.1000000000000001</v>
          </cell>
        </row>
        <row r="128">
          <cell r="B128">
            <v>2</v>
          </cell>
          <cell r="C128">
            <v>1.05</v>
          </cell>
        </row>
        <row r="129">
          <cell r="B129" t="str">
            <v>2.5</v>
          </cell>
          <cell r="C129">
            <v>1</v>
          </cell>
        </row>
        <row r="130">
          <cell r="B130">
            <v>3</v>
          </cell>
          <cell r="C130">
            <v>0.96</v>
          </cell>
        </row>
        <row r="135">
          <cell r="C135" t="str">
            <v>Touching</v>
          </cell>
          <cell r="D135" t="str">
            <v>One cable diameter</v>
          </cell>
          <cell r="E135" t="str">
            <v>0.125 m</v>
          </cell>
          <cell r="F135" t="str">
            <v>0.25 m</v>
          </cell>
          <cell r="G135" t="str">
            <v>0.5 m</v>
          </cell>
        </row>
        <row r="136">
          <cell r="B136">
            <v>1</v>
          </cell>
          <cell r="C136">
            <v>1</v>
          </cell>
          <cell r="D136">
            <v>1</v>
          </cell>
          <cell r="E136">
            <v>1</v>
          </cell>
          <cell r="F136">
            <v>1</v>
          </cell>
          <cell r="G136" t="str">
            <v>1</v>
          </cell>
        </row>
        <row r="137">
          <cell r="B137">
            <v>2</v>
          </cell>
          <cell r="C137">
            <v>0.75</v>
          </cell>
          <cell r="D137">
            <v>0.8</v>
          </cell>
          <cell r="E137">
            <v>0.85</v>
          </cell>
          <cell r="F137">
            <v>0.9</v>
          </cell>
          <cell r="G137">
            <v>0.9</v>
          </cell>
        </row>
        <row r="138">
          <cell r="B138">
            <v>3</v>
          </cell>
          <cell r="C138">
            <v>0.65</v>
          </cell>
          <cell r="D138">
            <v>0.7</v>
          </cell>
          <cell r="E138">
            <v>0.75</v>
          </cell>
          <cell r="F138">
            <v>0.8</v>
          </cell>
          <cell r="G138">
            <v>0.85</v>
          </cell>
        </row>
        <row r="139">
          <cell r="B139">
            <v>4</v>
          </cell>
          <cell r="C139">
            <v>0.6</v>
          </cell>
          <cell r="D139">
            <v>0.6</v>
          </cell>
          <cell r="E139">
            <v>0.7</v>
          </cell>
          <cell r="F139">
            <v>0.75</v>
          </cell>
          <cell r="G139">
            <v>0.8</v>
          </cell>
        </row>
        <row r="140">
          <cell r="B140">
            <v>5</v>
          </cell>
          <cell r="C140">
            <v>0.55000000000000004</v>
          </cell>
          <cell r="D140">
            <v>0.55000000000000004</v>
          </cell>
          <cell r="E140">
            <v>0.65</v>
          </cell>
          <cell r="F140">
            <v>0.7</v>
          </cell>
          <cell r="G140">
            <v>0.8</v>
          </cell>
        </row>
        <row r="141">
          <cell r="B141">
            <v>6</v>
          </cell>
          <cell r="C141">
            <v>0.5</v>
          </cell>
          <cell r="D141">
            <v>0.55000000000000004</v>
          </cell>
          <cell r="E141">
            <v>0.6</v>
          </cell>
          <cell r="F141">
            <v>0.7</v>
          </cell>
          <cell r="G141">
            <v>0.8</v>
          </cell>
        </row>
        <row r="146">
          <cell r="C146" t="str">
            <v>Touching</v>
          </cell>
          <cell r="D146" t="str">
            <v>0.25 m</v>
          </cell>
          <cell r="E146" t="str">
            <v>0.5 m</v>
          </cell>
          <cell r="F146" t="str">
            <v>1 m</v>
          </cell>
        </row>
        <row r="147">
          <cell r="C147">
            <v>1</v>
          </cell>
          <cell r="D147">
            <v>1</v>
          </cell>
          <cell r="E147">
            <v>1</v>
          </cell>
          <cell r="F147">
            <v>1</v>
          </cell>
        </row>
        <row r="148">
          <cell r="C148">
            <v>0.85</v>
          </cell>
          <cell r="D148">
            <v>0.9</v>
          </cell>
          <cell r="E148">
            <v>0.95</v>
          </cell>
          <cell r="F148">
            <v>0.95</v>
          </cell>
        </row>
        <row r="149">
          <cell r="C149">
            <v>0.75</v>
          </cell>
          <cell r="D149">
            <v>0.85</v>
          </cell>
          <cell r="E149">
            <v>0.9</v>
          </cell>
          <cell r="F149">
            <v>0.95</v>
          </cell>
        </row>
        <row r="150">
          <cell r="C150">
            <v>0.7</v>
          </cell>
          <cell r="D150">
            <v>0.8</v>
          </cell>
          <cell r="E150">
            <v>0.85</v>
          </cell>
          <cell r="F150">
            <v>0.9</v>
          </cell>
        </row>
        <row r="151">
          <cell r="C151">
            <v>0.65</v>
          </cell>
          <cell r="D151">
            <v>0.8</v>
          </cell>
          <cell r="E151">
            <v>0.85</v>
          </cell>
          <cell r="F151">
            <v>0.9</v>
          </cell>
        </row>
        <row r="152">
          <cell r="C152">
            <v>0.6</v>
          </cell>
          <cell r="D152">
            <v>0.8</v>
          </cell>
          <cell r="E152">
            <v>0.8</v>
          </cell>
          <cell r="F152">
            <v>0.9</v>
          </cell>
        </row>
        <row r="157">
          <cell r="C157" t="str">
            <v>Touching</v>
          </cell>
          <cell r="D157" t="str">
            <v>0.25 m</v>
          </cell>
          <cell r="E157" t="str">
            <v>0.5 m</v>
          </cell>
          <cell r="F157" t="str">
            <v>1 m</v>
          </cell>
        </row>
        <row r="158">
          <cell r="C158">
            <v>1</v>
          </cell>
          <cell r="D158">
            <v>1</v>
          </cell>
          <cell r="E158">
            <v>1</v>
          </cell>
          <cell r="F158">
            <v>1</v>
          </cell>
        </row>
        <row r="159">
          <cell r="C159">
            <v>0.8</v>
          </cell>
          <cell r="D159">
            <v>0.9</v>
          </cell>
          <cell r="E159">
            <v>0.9</v>
          </cell>
          <cell r="F159">
            <v>0.95</v>
          </cell>
        </row>
        <row r="160">
          <cell r="C160">
            <v>0.7</v>
          </cell>
          <cell r="D160">
            <v>0.8</v>
          </cell>
          <cell r="E160">
            <v>0.85</v>
          </cell>
          <cell r="F160">
            <v>0.9</v>
          </cell>
        </row>
        <row r="161">
          <cell r="C161">
            <v>0.65</v>
          </cell>
          <cell r="D161">
            <v>0.75</v>
          </cell>
          <cell r="E161">
            <v>0.8</v>
          </cell>
          <cell r="F161">
            <v>0.9</v>
          </cell>
        </row>
        <row r="162">
          <cell r="C162">
            <v>0.6</v>
          </cell>
          <cell r="D162">
            <v>0.7</v>
          </cell>
          <cell r="E162">
            <v>0.8</v>
          </cell>
          <cell r="F162">
            <v>0.9</v>
          </cell>
        </row>
        <row r="163">
          <cell r="C163">
            <v>0.6</v>
          </cell>
          <cell r="D163">
            <v>0.7</v>
          </cell>
          <cell r="E163">
            <v>0.8</v>
          </cell>
          <cell r="F163">
            <v>0.9</v>
          </cell>
        </row>
        <row r="171">
          <cell r="D171">
            <v>75.382718059588541</v>
          </cell>
        </row>
        <row r="172">
          <cell r="D172">
            <v>135.68889250725937</v>
          </cell>
        </row>
        <row r="173">
          <cell r="D173">
            <v>195.99506695493022</v>
          </cell>
        </row>
        <row r="174">
          <cell r="D174">
            <v>256.30124140260102</v>
          </cell>
        </row>
        <row r="175">
          <cell r="D175">
            <v>316.60741585027182</v>
          </cell>
        </row>
        <row r="176">
          <cell r="D176">
            <v>376.91359029794273</v>
          </cell>
        </row>
        <row r="177">
          <cell r="D177">
            <v>437.21976474561359</v>
          </cell>
        </row>
        <row r="178">
          <cell r="D178">
            <v>497.52593919328439</v>
          </cell>
        </row>
        <row r="179">
          <cell r="D179">
            <v>557.8321136409553</v>
          </cell>
        </row>
        <row r="180">
          <cell r="D180">
            <v>618.13828808862604</v>
          </cell>
        </row>
        <row r="181">
          <cell r="D181">
            <v>678.4444625362969</v>
          </cell>
        </row>
        <row r="182">
          <cell r="D182">
            <v>738.75063698396787</v>
          </cell>
        </row>
        <row r="183">
          <cell r="D183">
            <v>799.05681143163861</v>
          </cell>
        </row>
        <row r="184">
          <cell r="D184">
            <v>859.36298587930958</v>
          </cell>
        </row>
        <row r="185">
          <cell r="D185">
            <v>919.66916032698043</v>
          </cell>
        </row>
        <row r="207">
          <cell r="B207">
            <v>0</v>
          </cell>
          <cell r="E207">
            <v>1.1338934190276817</v>
          </cell>
        </row>
        <row r="208">
          <cell r="B208">
            <v>10</v>
          </cell>
          <cell r="E208">
            <v>1.0690449676496976</v>
          </cell>
        </row>
        <row r="209">
          <cell r="B209">
            <v>15</v>
          </cell>
          <cell r="E209">
            <v>1.0350983390135313</v>
          </cell>
        </row>
        <row r="210">
          <cell r="B210">
            <v>20</v>
          </cell>
          <cell r="E210">
            <v>1</v>
          </cell>
        </row>
        <row r="211">
          <cell r="B211">
            <v>25</v>
          </cell>
          <cell r="E211">
            <v>0.96362411165943151</v>
          </cell>
        </row>
        <row r="212">
          <cell r="B212">
            <v>30</v>
          </cell>
          <cell r="E212">
            <v>0.92582009977255142</v>
          </cell>
        </row>
        <row r="213">
          <cell r="B213">
            <v>35</v>
          </cell>
          <cell r="E213">
            <v>0.88640526042791834</v>
          </cell>
        </row>
        <row r="214">
          <cell r="B214">
            <v>40</v>
          </cell>
          <cell r="E214">
            <v>0.84515425472851657</v>
          </cell>
        </row>
        <row r="215">
          <cell r="B215">
            <v>45</v>
          </cell>
          <cell r="E215">
            <v>0.80178372573727319</v>
          </cell>
        </row>
        <row r="216">
          <cell r="B216">
            <v>50</v>
          </cell>
          <cell r="E216">
            <v>0.7559289460184544</v>
          </cell>
        </row>
        <row r="217">
          <cell r="B217">
            <v>55</v>
          </cell>
          <cell r="E217">
            <v>0.70710678118654757</v>
          </cell>
        </row>
        <row r="218">
          <cell r="B218">
            <v>60</v>
          </cell>
          <cell r="E218">
            <v>0.65465367070797709</v>
          </cell>
        </row>
        <row r="219">
          <cell r="B219">
            <v>65</v>
          </cell>
          <cell r="E219">
            <v>0.59761430466719678</v>
          </cell>
        </row>
        <row r="220">
          <cell r="B220">
            <v>70</v>
          </cell>
          <cell r="E220">
            <v>0.53452248382484879</v>
          </cell>
        </row>
        <row r="221">
          <cell r="B221">
            <v>75</v>
          </cell>
          <cell r="E221">
            <v>0.46291004988627571</v>
          </cell>
        </row>
        <row r="222">
          <cell r="B222">
            <v>80</v>
          </cell>
          <cell r="E222">
            <v>0.3779644730092272</v>
          </cell>
        </row>
        <row r="227">
          <cell r="I227">
            <v>1</v>
          </cell>
          <cell r="J227">
            <v>2</v>
          </cell>
          <cell r="K227">
            <v>3</v>
          </cell>
        </row>
        <row r="230">
          <cell r="B230">
            <v>60</v>
          </cell>
          <cell r="I230">
            <v>1.1299999999999999</v>
          </cell>
          <cell r="J230">
            <v>1.1399999999999999</v>
          </cell>
          <cell r="K230">
            <v>1.1499999999999999</v>
          </cell>
        </row>
        <row r="231">
          <cell r="B231">
            <v>90</v>
          </cell>
          <cell r="I231">
            <v>1</v>
          </cell>
          <cell r="J231">
            <v>1</v>
          </cell>
          <cell r="K231">
            <v>1</v>
          </cell>
        </row>
        <row r="232">
          <cell r="B232">
            <v>120</v>
          </cell>
          <cell r="I232">
            <v>0.9</v>
          </cell>
          <cell r="J232">
            <v>0.89</v>
          </cell>
          <cell r="K232">
            <v>0.88</v>
          </cell>
        </row>
        <row r="233">
          <cell r="B233">
            <v>140</v>
          </cell>
          <cell r="I233">
            <v>0.85</v>
          </cell>
          <cell r="J233">
            <v>0.84</v>
          </cell>
          <cell r="K233">
            <v>0.83</v>
          </cell>
        </row>
        <row r="234">
          <cell r="B234">
            <v>160</v>
          </cell>
          <cell r="I234">
            <v>0.81</v>
          </cell>
          <cell r="J234">
            <v>0.8</v>
          </cell>
          <cell r="K234">
            <v>0.78</v>
          </cell>
        </row>
        <row r="235">
          <cell r="B235">
            <v>180</v>
          </cell>
          <cell r="I235">
            <v>0.78</v>
          </cell>
          <cell r="J235">
            <v>0.76</v>
          </cell>
          <cell r="K235">
            <v>0.74</v>
          </cell>
        </row>
        <row r="236">
          <cell r="B236">
            <v>200</v>
          </cell>
          <cell r="I236">
            <v>0.75</v>
          </cell>
          <cell r="J236">
            <v>0.73</v>
          </cell>
          <cell r="K236">
            <v>0.71</v>
          </cell>
        </row>
        <row r="237">
          <cell r="B237">
            <v>250</v>
          </cell>
          <cell r="I237">
            <v>0.71</v>
          </cell>
          <cell r="J237">
            <v>0.69</v>
          </cell>
          <cell r="K237">
            <v>0.67</v>
          </cell>
        </row>
        <row r="243">
          <cell r="C243">
            <v>3</v>
          </cell>
          <cell r="D243">
            <v>6</v>
          </cell>
          <cell r="E243">
            <v>9</v>
          </cell>
          <cell r="F243">
            <v>12</v>
          </cell>
        </row>
        <row r="244">
          <cell r="B244">
            <v>1</v>
          </cell>
          <cell r="C244">
            <v>1</v>
          </cell>
          <cell r="D244">
            <v>0.79</v>
          </cell>
          <cell r="E244">
            <v>0.71</v>
          </cell>
          <cell r="F244">
            <v>0.68</v>
          </cell>
        </row>
        <row r="245">
          <cell r="B245">
            <v>2</v>
          </cell>
          <cell r="C245">
            <v>0.73</v>
          </cell>
          <cell r="D245">
            <v>0.57999999999999996</v>
          </cell>
          <cell r="E245">
            <v>1</v>
          </cell>
          <cell r="F245">
            <v>1</v>
          </cell>
        </row>
        <row r="253">
          <cell r="D253">
            <v>55.75180189823736</v>
          </cell>
        </row>
        <row r="254">
          <cell r="D254">
            <v>100.35324341682725</v>
          </cell>
        </row>
        <row r="255">
          <cell r="D255">
            <v>144.95468493541713</v>
          </cell>
        </row>
        <row r="256">
          <cell r="D256">
            <v>189.556126454007</v>
          </cell>
        </row>
        <row r="257">
          <cell r="D257">
            <v>234.15756797259687</v>
          </cell>
        </row>
        <row r="258">
          <cell r="D258">
            <v>278.75900949118682</v>
          </cell>
        </row>
        <row r="259">
          <cell r="D259">
            <v>323.36045100977674</v>
          </cell>
        </row>
        <row r="260">
          <cell r="D260">
            <v>367.96189252836655</v>
          </cell>
        </row>
        <row r="261">
          <cell r="D261">
            <v>412.56333404695647</v>
          </cell>
        </row>
        <row r="262">
          <cell r="D262">
            <v>457.16477556554634</v>
          </cell>
        </row>
        <row r="263">
          <cell r="D263">
            <v>501.76621708413626</v>
          </cell>
        </row>
        <row r="264">
          <cell r="D264">
            <v>546.36765860272624</v>
          </cell>
        </row>
        <row r="265">
          <cell r="D265">
            <v>590.96910012131605</v>
          </cell>
        </row>
        <row r="266">
          <cell r="D266">
            <v>635.57054163990608</v>
          </cell>
        </row>
        <row r="267">
          <cell r="D267">
            <v>680.17198315849589</v>
          </cell>
        </row>
        <row r="336">
          <cell r="D336" t="str">
            <v>50</v>
          </cell>
          <cell r="E336" t="str">
            <v>70</v>
          </cell>
          <cell r="F336" t="str">
            <v>95</v>
          </cell>
          <cell r="G336" t="str">
            <v>120</v>
          </cell>
          <cell r="H336" t="str">
            <v>150</v>
          </cell>
          <cell r="I336" t="str">
            <v>185</v>
          </cell>
          <cell r="J336" t="str">
            <v>240</v>
          </cell>
          <cell r="K336" t="str">
            <v>300</v>
          </cell>
          <cell r="L336" t="str">
            <v>400</v>
          </cell>
        </row>
        <row r="337">
          <cell r="B337" t="str">
            <v>50</v>
          </cell>
          <cell r="C337">
            <v>50.9</v>
          </cell>
          <cell r="D337">
            <v>92.9</v>
          </cell>
          <cell r="E337">
            <v>108.9</v>
          </cell>
          <cell r="G337">
            <v>87.9</v>
          </cell>
          <cell r="H337">
            <v>87.9</v>
          </cell>
          <cell r="I337">
            <v>87.9</v>
          </cell>
          <cell r="J337">
            <v>90.4</v>
          </cell>
          <cell r="K337">
            <v>92.9</v>
          </cell>
        </row>
        <row r="338">
          <cell r="B338" t="str">
            <v>70</v>
          </cell>
          <cell r="C338">
            <v>66.899999999999991</v>
          </cell>
          <cell r="D338">
            <v>108.9</v>
          </cell>
          <cell r="E338">
            <v>124.9</v>
          </cell>
          <cell r="G338">
            <v>103.9</v>
          </cell>
          <cell r="H338">
            <v>103.9</v>
          </cell>
          <cell r="I338">
            <v>103.9</v>
          </cell>
          <cell r="J338">
            <v>106.4</v>
          </cell>
          <cell r="K338">
            <v>108.9</v>
          </cell>
        </row>
        <row r="339">
          <cell r="B339" t="str">
            <v>95</v>
          </cell>
          <cell r="C339">
            <v>75.899999999999991</v>
          </cell>
          <cell r="D339">
            <v>117.9</v>
          </cell>
          <cell r="E339">
            <v>133.9</v>
          </cell>
          <cell r="G339">
            <v>112.9</v>
          </cell>
          <cell r="H339">
            <v>112.9</v>
          </cell>
          <cell r="I339">
            <v>112.9</v>
          </cell>
          <cell r="J339">
            <v>115.4</v>
          </cell>
          <cell r="K339">
            <v>116.9</v>
          </cell>
        </row>
        <row r="340">
          <cell r="B340" t="str">
            <v>120</v>
          </cell>
          <cell r="C340">
            <v>45.9</v>
          </cell>
          <cell r="D340">
            <v>87.9</v>
          </cell>
          <cell r="E340">
            <v>103.9</v>
          </cell>
          <cell r="G340">
            <v>82.9</v>
          </cell>
          <cell r="H340">
            <v>82.9</v>
          </cell>
          <cell r="I340">
            <v>82.9</v>
          </cell>
          <cell r="J340">
            <v>85.4</v>
          </cell>
          <cell r="K340">
            <v>87.9</v>
          </cell>
        </row>
        <row r="341">
          <cell r="B341" t="str">
            <v>150</v>
          </cell>
          <cell r="C341">
            <v>45.9</v>
          </cell>
          <cell r="D341">
            <v>87.9</v>
          </cell>
          <cell r="E341">
            <v>103.9</v>
          </cell>
          <cell r="G341">
            <v>82.9</v>
          </cell>
          <cell r="H341">
            <v>82.9</v>
          </cell>
          <cell r="I341">
            <v>82.9</v>
          </cell>
          <cell r="J341">
            <v>85.4</v>
          </cell>
          <cell r="K341">
            <v>87.9</v>
          </cell>
        </row>
        <row r="342">
          <cell r="B342" t="str">
            <v>185</v>
          </cell>
          <cell r="C342">
            <v>45.9</v>
          </cell>
          <cell r="D342">
            <v>87.9</v>
          </cell>
          <cell r="E342">
            <v>103.9</v>
          </cell>
          <cell r="G342">
            <v>82.9</v>
          </cell>
          <cell r="H342">
            <v>82.9</v>
          </cell>
          <cell r="I342">
            <v>82.9</v>
          </cell>
          <cell r="J342">
            <v>85.4</v>
          </cell>
          <cell r="K342">
            <v>87.9</v>
          </cell>
        </row>
        <row r="343">
          <cell r="B343" t="str">
            <v>240</v>
          </cell>
          <cell r="C343">
            <v>48.4</v>
          </cell>
          <cell r="D343">
            <v>90.4</v>
          </cell>
          <cell r="E343">
            <v>106.4</v>
          </cell>
          <cell r="G343">
            <v>85.4</v>
          </cell>
          <cell r="H343">
            <v>85.4</v>
          </cell>
          <cell r="I343">
            <v>85.4</v>
          </cell>
          <cell r="J343">
            <v>87.9</v>
          </cell>
          <cell r="K343">
            <v>130.4</v>
          </cell>
        </row>
        <row r="344">
          <cell r="B344" t="str">
            <v>300</v>
          </cell>
          <cell r="C344">
            <v>49.9</v>
          </cell>
          <cell r="D344">
            <v>91.9</v>
          </cell>
          <cell r="E344">
            <v>107.9</v>
          </cell>
          <cell r="G344">
            <v>86.9</v>
          </cell>
          <cell r="H344">
            <v>86.9</v>
          </cell>
          <cell r="I344">
            <v>86.9</v>
          </cell>
          <cell r="J344">
            <v>89.4</v>
          </cell>
          <cell r="K344">
            <v>90.9</v>
          </cell>
        </row>
        <row r="345">
          <cell r="B345" t="str">
            <v>400</v>
          </cell>
          <cell r="C345">
            <v>50.9</v>
          </cell>
          <cell r="D345">
            <v>92.9</v>
          </cell>
          <cell r="E345">
            <v>108.9</v>
          </cell>
          <cell r="G345">
            <v>87.9</v>
          </cell>
          <cell r="H345">
            <v>87.9</v>
          </cell>
          <cell r="I345">
            <v>87.9</v>
          </cell>
          <cell r="J345">
            <v>90.4</v>
          </cell>
          <cell r="K345">
            <v>91.9</v>
          </cell>
        </row>
        <row r="353">
          <cell r="C353">
            <v>13.07449489430928</v>
          </cell>
        </row>
        <row r="356">
          <cell r="D356">
            <v>582731.98192178796</v>
          </cell>
          <cell r="F356">
            <v>66.72210521403737</v>
          </cell>
        </row>
        <row r="357">
          <cell r="D357">
            <v>0</v>
          </cell>
          <cell r="F357" t="e">
            <v>#DIV/0!</v>
          </cell>
        </row>
      </sheetData>
      <sheetData sheetId="14">
        <row r="4">
          <cell r="B4" t="str">
            <v>Acciona AW82/1500</v>
          </cell>
          <cell r="C4">
            <v>1.5</v>
          </cell>
          <cell r="O4">
            <v>12000</v>
          </cell>
          <cell r="P4">
            <v>0.95</v>
          </cell>
          <cell r="Q4" t="str">
            <v>Y</v>
          </cell>
          <cell r="R4">
            <v>5</v>
          </cell>
          <cell r="S4">
            <v>447</v>
          </cell>
          <cell r="T4">
            <v>0</v>
          </cell>
          <cell r="U4">
            <v>10000</v>
          </cell>
        </row>
        <row r="5">
          <cell r="B5" t="str">
            <v>Enercon E82</v>
          </cell>
          <cell r="C5">
            <v>2</v>
          </cell>
          <cell r="D5">
            <v>3141700</v>
          </cell>
          <cell r="E5" t="str">
            <v>includes tower, transformer and other mechanical, excludes transportation.</v>
          </cell>
          <cell r="G5">
            <v>195000</v>
          </cell>
          <cell r="H5">
            <v>300000</v>
          </cell>
          <cell r="I5">
            <v>430000</v>
          </cell>
          <cell r="J5" t="str">
            <v>To port in Ontario</v>
          </cell>
          <cell r="K5">
            <v>70000</v>
          </cell>
          <cell r="L5" t="str">
            <v>Peter's estimate</v>
          </cell>
          <cell r="M5">
            <v>311</v>
          </cell>
          <cell r="N5">
            <v>36.6</v>
          </cell>
          <cell r="O5">
            <v>34500</v>
          </cell>
          <cell r="P5">
            <v>1</v>
          </cell>
          <cell r="Q5" t="str">
            <v>N</v>
          </cell>
          <cell r="R5">
            <v>5.5</v>
          </cell>
          <cell r="S5">
            <v>200</v>
          </cell>
          <cell r="T5">
            <v>0</v>
          </cell>
          <cell r="U5">
            <v>10000</v>
          </cell>
        </row>
        <row r="6">
          <cell r="B6" t="str">
            <v>Gamesa G90</v>
          </cell>
          <cell r="C6">
            <v>2</v>
          </cell>
          <cell r="D6">
            <v>2150000</v>
          </cell>
          <cell r="E6" t="str">
            <v>Tanaca Wind Project - Peru (country)</v>
          </cell>
          <cell r="F6" t="str">
            <v>Dez-09</v>
          </cell>
          <cell r="O6">
            <v>690</v>
          </cell>
          <cell r="P6">
            <v>1</v>
          </cell>
          <cell r="Q6" t="str">
            <v>N</v>
          </cell>
          <cell r="R6">
            <v>5.5</v>
          </cell>
          <cell r="S6">
            <v>200</v>
          </cell>
          <cell r="T6">
            <v>0</v>
          </cell>
          <cell r="U6">
            <v>10000</v>
          </cell>
        </row>
        <row r="7">
          <cell r="B7" t="str">
            <v>GE 1.5 SLE</v>
          </cell>
          <cell r="C7">
            <v>1.5</v>
          </cell>
          <cell r="D7">
            <v>2300000</v>
          </cell>
          <cell r="F7">
            <v>39668</v>
          </cell>
          <cell r="G7">
            <v>195000</v>
          </cell>
          <cell r="H7">
            <v>195000</v>
          </cell>
          <cell r="I7">
            <v>160000</v>
          </cell>
          <cell r="J7" t="str">
            <v>Deliver to site in Alberta</v>
          </cell>
          <cell r="K7">
            <v>65000</v>
          </cell>
          <cell r="L7" t="str">
            <v>From Jeff</v>
          </cell>
          <cell r="M7">
            <v>230</v>
          </cell>
          <cell r="N7">
            <v>28</v>
          </cell>
          <cell r="O7">
            <v>690</v>
          </cell>
          <cell r="P7">
            <v>0.95</v>
          </cell>
          <cell r="Q7" t="str">
            <v>Y</v>
          </cell>
          <cell r="R7">
            <v>5</v>
          </cell>
          <cell r="S7">
            <v>446.52</v>
          </cell>
          <cell r="T7">
            <v>0</v>
          </cell>
          <cell r="U7">
            <v>8100</v>
          </cell>
        </row>
        <row r="8">
          <cell r="B8" t="str">
            <v>GE 1.5 XLE</v>
          </cell>
          <cell r="C8">
            <v>1.5</v>
          </cell>
          <cell r="D8">
            <v>2272000</v>
          </cell>
          <cell r="E8" t="str">
            <v>Tanaca Wind Project - Peru (country)</v>
          </cell>
          <cell r="F8" t="str">
            <v>Dez-09</v>
          </cell>
          <cell r="I8">
            <v>18400</v>
          </cell>
          <cell r="J8" t="str">
            <v>Deliver to POI Peru</v>
          </cell>
          <cell r="O8">
            <v>690</v>
          </cell>
          <cell r="P8">
            <v>1</v>
          </cell>
          <cell r="Q8" t="str">
            <v>Y</v>
          </cell>
          <cell r="R8">
            <v>5</v>
          </cell>
          <cell r="S8">
            <v>447</v>
          </cell>
          <cell r="T8">
            <v>0</v>
          </cell>
          <cell r="U8">
            <v>10000</v>
          </cell>
        </row>
        <row r="9">
          <cell r="B9" t="str">
            <v>GE 1.6 XLE</v>
          </cell>
          <cell r="C9">
            <v>1.6</v>
          </cell>
          <cell r="O9">
            <v>690</v>
          </cell>
          <cell r="P9">
            <v>0.9</v>
          </cell>
          <cell r="Q9" t="str">
            <v>Y</v>
          </cell>
          <cell r="R9">
            <v>5</v>
          </cell>
          <cell r="S9">
            <v>447</v>
          </cell>
          <cell r="T9">
            <v>0</v>
          </cell>
          <cell r="U9">
            <v>8100</v>
          </cell>
        </row>
        <row r="10">
          <cell r="B10" t="str">
            <v>GE 2.5</v>
          </cell>
          <cell r="C10">
            <v>2.5</v>
          </cell>
          <cell r="F10">
            <v>40126</v>
          </cell>
          <cell r="M10">
            <v>310</v>
          </cell>
          <cell r="N10">
            <v>39</v>
          </cell>
          <cell r="O10">
            <v>690</v>
          </cell>
          <cell r="P10">
            <v>1</v>
          </cell>
          <cell r="Q10" t="str">
            <v>N</v>
          </cell>
          <cell r="S10">
            <v>200</v>
          </cell>
          <cell r="U10">
            <v>10000</v>
          </cell>
        </row>
        <row r="11">
          <cell r="B11" t="str">
            <v>MWT 2.4</v>
          </cell>
          <cell r="C11">
            <v>2.4</v>
          </cell>
          <cell r="O11">
            <v>34500</v>
          </cell>
          <cell r="P11">
            <v>0.9</v>
          </cell>
        </row>
        <row r="12">
          <cell r="B12" t="str">
            <v>Siemens SWT-2.3-113</v>
          </cell>
          <cell r="C12">
            <v>2.2999999999999998</v>
          </cell>
          <cell r="M12">
            <v>283</v>
          </cell>
          <cell r="N12">
            <v>283</v>
          </cell>
          <cell r="O12">
            <v>690</v>
          </cell>
          <cell r="P12">
            <v>0.9</v>
          </cell>
          <cell r="Q12" t="str">
            <v>Y</v>
          </cell>
          <cell r="R12">
            <v>10</v>
          </cell>
          <cell r="S12">
            <v>1600</v>
          </cell>
          <cell r="T12">
            <v>82467</v>
          </cell>
          <cell r="U12">
            <v>8100</v>
          </cell>
        </row>
        <row r="13">
          <cell r="B13" t="str">
            <v>Vestas V90 1.8</v>
          </cell>
          <cell r="C13">
            <v>1.8</v>
          </cell>
          <cell r="D13">
            <v>1</v>
          </cell>
          <cell r="G13">
            <v>1</v>
          </cell>
          <cell r="H13">
            <v>1</v>
          </cell>
          <cell r="I13">
            <v>1</v>
          </cell>
          <cell r="K13">
            <v>1</v>
          </cell>
          <cell r="M13">
            <v>286</v>
          </cell>
          <cell r="N13">
            <v>26</v>
          </cell>
          <cell r="O13">
            <v>34500</v>
          </cell>
          <cell r="P13">
            <v>0.9</v>
          </cell>
          <cell r="Q13" t="str">
            <v>N</v>
          </cell>
          <cell r="R13">
            <v>10.5</v>
          </cell>
          <cell r="S13">
            <v>600</v>
          </cell>
          <cell r="T13">
            <v>0</v>
          </cell>
          <cell r="U13">
            <v>5775</v>
          </cell>
        </row>
        <row r="14">
          <cell r="B14" t="str">
            <v>Vestas V90 3.0</v>
          </cell>
          <cell r="C14">
            <v>3</v>
          </cell>
          <cell r="M14">
            <v>300</v>
          </cell>
          <cell r="N14">
            <v>38</v>
          </cell>
          <cell r="O14">
            <v>1000</v>
          </cell>
          <cell r="P14">
            <v>1</v>
          </cell>
          <cell r="Q14" t="str">
            <v>N</v>
          </cell>
          <cell r="R14">
            <v>5</v>
          </cell>
          <cell r="S14">
            <v>200</v>
          </cell>
          <cell r="U14">
            <v>10000</v>
          </cell>
        </row>
      </sheetData>
      <sheetData sheetId="15">
        <row r="4">
          <cell r="B4">
            <v>36</v>
          </cell>
          <cell r="C4">
            <v>230</v>
          </cell>
          <cell r="D4">
            <v>1450</v>
          </cell>
          <cell r="E4">
            <v>6</v>
          </cell>
          <cell r="F4">
            <v>3</v>
          </cell>
          <cell r="G4">
            <v>3</v>
          </cell>
        </row>
        <row r="5">
          <cell r="A5">
            <v>0</v>
          </cell>
          <cell r="B5">
            <v>36</v>
          </cell>
          <cell r="C5">
            <v>230</v>
          </cell>
          <cell r="D5">
            <v>1450</v>
          </cell>
          <cell r="E5">
            <v>6</v>
          </cell>
          <cell r="F5">
            <v>3</v>
          </cell>
          <cell r="G5">
            <v>3</v>
          </cell>
        </row>
        <row r="6">
          <cell r="A6">
            <v>50</v>
          </cell>
          <cell r="B6">
            <v>36</v>
          </cell>
          <cell r="C6">
            <v>380</v>
          </cell>
          <cell r="D6">
            <v>2350</v>
          </cell>
          <cell r="E6">
            <v>6</v>
          </cell>
          <cell r="F6">
            <v>3</v>
          </cell>
          <cell r="G6">
            <v>3</v>
          </cell>
        </row>
        <row r="7">
          <cell r="A7">
            <v>100</v>
          </cell>
          <cell r="B7">
            <v>36</v>
          </cell>
          <cell r="C7">
            <v>520</v>
          </cell>
          <cell r="D7">
            <v>3350</v>
          </cell>
          <cell r="E7">
            <v>6</v>
          </cell>
          <cell r="F7">
            <v>3</v>
          </cell>
          <cell r="G7">
            <v>3</v>
          </cell>
        </row>
        <row r="8">
          <cell r="A8">
            <v>160</v>
          </cell>
          <cell r="B8">
            <v>36</v>
          </cell>
          <cell r="C8">
            <v>600</v>
          </cell>
          <cell r="D8">
            <v>3800</v>
          </cell>
          <cell r="E8">
            <v>6</v>
          </cell>
          <cell r="F8">
            <v>3</v>
          </cell>
          <cell r="G8">
            <v>3</v>
          </cell>
          <cell r="I8" t="str">
            <v>Sparrow  -  2 AWG</v>
          </cell>
          <cell r="J8" t="str">
            <v>Sparrow</v>
          </cell>
          <cell r="K8" t="str">
            <v>2</v>
          </cell>
          <cell r="L8">
            <v>0.316</v>
          </cell>
          <cell r="M8">
            <v>8.0263999999999989</v>
          </cell>
          <cell r="N8">
            <v>1.41</v>
          </cell>
          <cell r="O8">
            <v>2.269175040866716</v>
          </cell>
          <cell r="P8">
            <v>184</v>
          </cell>
          <cell r="Q8">
            <v>0.9128709291752769</v>
          </cell>
          <cell r="R8">
            <v>167.96825096825094</v>
          </cell>
        </row>
        <row r="9">
          <cell r="A9">
            <v>200</v>
          </cell>
          <cell r="B9">
            <v>36</v>
          </cell>
          <cell r="C9">
            <v>650</v>
          </cell>
          <cell r="D9">
            <v>4250</v>
          </cell>
          <cell r="E9">
            <v>6</v>
          </cell>
          <cell r="F9">
            <v>3</v>
          </cell>
          <cell r="G9">
            <v>3</v>
          </cell>
          <cell r="I9" t="str">
            <v>Sparate  -  2 AWG</v>
          </cell>
          <cell r="J9" t="str">
            <v>Sparate</v>
          </cell>
          <cell r="K9" t="str">
            <v>2</v>
          </cell>
          <cell r="L9">
            <v>0.32500000000000001</v>
          </cell>
          <cell r="M9">
            <v>8.254999999999999</v>
          </cell>
          <cell r="N9">
            <v>1.41</v>
          </cell>
          <cell r="O9">
            <v>2.269175040866716</v>
          </cell>
          <cell r="P9">
            <v>184</v>
          </cell>
          <cell r="R9">
            <v>167.96825096825094</v>
          </cell>
        </row>
        <row r="10">
          <cell r="A10">
            <v>250</v>
          </cell>
          <cell r="B10">
            <v>36</v>
          </cell>
          <cell r="C10">
            <v>760</v>
          </cell>
          <cell r="D10">
            <v>5400</v>
          </cell>
          <cell r="E10">
            <v>6</v>
          </cell>
          <cell r="F10">
            <v>3</v>
          </cell>
          <cell r="G10">
            <v>3</v>
          </cell>
          <cell r="I10" t="str">
            <v>Robin  -  1 AWG</v>
          </cell>
          <cell r="J10" t="str">
            <v>Robin</v>
          </cell>
          <cell r="K10" t="str">
            <v>1</v>
          </cell>
          <cell r="L10">
            <v>0.35399999999999998</v>
          </cell>
          <cell r="M10">
            <v>8.9915999999999983</v>
          </cell>
          <cell r="N10">
            <v>1.1200000000000001</v>
          </cell>
          <cell r="O10">
            <v>1.8024652806884554</v>
          </cell>
          <cell r="P10">
            <v>212</v>
          </cell>
          <cell r="R10">
            <v>193.5286369851587</v>
          </cell>
        </row>
        <row r="11">
          <cell r="A11">
            <v>315</v>
          </cell>
          <cell r="B11">
            <v>36</v>
          </cell>
          <cell r="C11">
            <v>930</v>
          </cell>
          <cell r="D11">
            <v>6200</v>
          </cell>
          <cell r="E11">
            <v>6</v>
          </cell>
          <cell r="F11">
            <v>3</v>
          </cell>
          <cell r="G11">
            <v>3</v>
          </cell>
          <cell r="I11" t="str">
            <v>Raven  -  1/0 AWG</v>
          </cell>
          <cell r="J11" t="str">
            <v>Raven</v>
          </cell>
          <cell r="K11" t="str">
            <v>1/0</v>
          </cell>
          <cell r="L11">
            <v>0.39800000000000002</v>
          </cell>
          <cell r="M11">
            <v>10.1092</v>
          </cell>
          <cell r="N11">
            <v>0.88500000000000001</v>
          </cell>
          <cell r="O11">
            <v>1.4242694405440026</v>
          </cell>
          <cell r="P11">
            <v>242</v>
          </cell>
          <cell r="R11">
            <v>220.91476486041702</v>
          </cell>
        </row>
        <row r="12">
          <cell r="A12">
            <v>400</v>
          </cell>
          <cell r="B12">
            <v>36</v>
          </cell>
          <cell r="C12">
            <v>1050</v>
          </cell>
          <cell r="D12">
            <v>7800</v>
          </cell>
          <cell r="E12">
            <v>6</v>
          </cell>
          <cell r="F12">
            <v>3</v>
          </cell>
          <cell r="G12">
            <v>3</v>
          </cell>
          <cell r="I12" t="str">
            <v>Quail  -  2/0 AWG</v>
          </cell>
          <cell r="J12" t="str">
            <v>Quail</v>
          </cell>
          <cell r="K12" t="str">
            <v>2/0</v>
          </cell>
          <cell r="L12">
            <v>0.44700000000000001</v>
          </cell>
          <cell r="M12">
            <v>11.3538</v>
          </cell>
          <cell r="N12">
            <v>0.70199999999999996</v>
          </cell>
          <cell r="O12">
            <v>1.1297594884315139</v>
          </cell>
          <cell r="P12">
            <v>276</v>
          </cell>
          <cell r="R12">
            <v>251.95237645237643</v>
          </cell>
        </row>
        <row r="13">
          <cell r="A13">
            <v>500</v>
          </cell>
          <cell r="B13">
            <v>36</v>
          </cell>
          <cell r="C13">
            <v>1300</v>
          </cell>
          <cell r="D13">
            <v>8800</v>
          </cell>
          <cell r="E13">
            <v>6</v>
          </cell>
          <cell r="F13">
            <v>3</v>
          </cell>
          <cell r="G13">
            <v>3</v>
          </cell>
          <cell r="I13" t="str">
            <v>Pigeon  -  3/0 AWG</v>
          </cell>
          <cell r="J13" t="str">
            <v>Pigeon</v>
          </cell>
          <cell r="K13" t="str">
            <v>3/0</v>
          </cell>
          <cell r="L13">
            <v>0.502</v>
          </cell>
          <cell r="M13">
            <v>12.7508</v>
          </cell>
          <cell r="N13">
            <v>0.55600000000000005</v>
          </cell>
          <cell r="O13">
            <v>0.89479526434176893</v>
          </cell>
          <cell r="P13">
            <v>315</v>
          </cell>
          <cell r="R13">
            <v>287.55434269021225</v>
          </cell>
        </row>
        <row r="14">
          <cell r="A14">
            <v>630</v>
          </cell>
          <cell r="B14">
            <v>36</v>
          </cell>
          <cell r="C14">
            <v>1520</v>
          </cell>
          <cell r="D14">
            <v>11000</v>
          </cell>
          <cell r="E14">
            <v>6</v>
          </cell>
          <cell r="F14">
            <v>3</v>
          </cell>
          <cell r="G14">
            <v>3</v>
          </cell>
          <cell r="I14" t="str">
            <v>Penguin  -  4/0 AWG</v>
          </cell>
          <cell r="J14" t="str">
            <v>Penguin</v>
          </cell>
          <cell r="K14" t="str">
            <v>4/0</v>
          </cell>
          <cell r="L14">
            <v>0.56299999999999994</v>
          </cell>
          <cell r="M14">
            <v>14.300199999999998</v>
          </cell>
          <cell r="N14">
            <v>0.35099999999999998</v>
          </cell>
          <cell r="O14">
            <v>0.56487974421575693</v>
          </cell>
          <cell r="P14">
            <v>357</v>
          </cell>
          <cell r="R14">
            <v>325.89492171557384</v>
          </cell>
        </row>
        <row r="15">
          <cell r="A15">
            <v>800</v>
          </cell>
          <cell r="B15">
            <v>36</v>
          </cell>
          <cell r="C15">
            <v>1700</v>
          </cell>
          <cell r="D15">
            <v>13000</v>
          </cell>
          <cell r="E15">
            <v>6</v>
          </cell>
          <cell r="F15">
            <v>3</v>
          </cell>
          <cell r="G15">
            <v>3</v>
          </cell>
          <cell r="I15" t="str">
            <v>Waxwing  -  266.8 AWG</v>
          </cell>
          <cell r="J15" t="str">
            <v>Waxwing</v>
          </cell>
          <cell r="K15" t="str">
            <v>266.8</v>
          </cell>
          <cell r="L15">
            <v>0.60899999999999999</v>
          </cell>
          <cell r="M15">
            <v>15.468599999999999</v>
          </cell>
          <cell r="N15">
            <v>0.35099999999999998</v>
          </cell>
          <cell r="O15">
            <v>0.56487974421575693</v>
          </cell>
          <cell r="P15">
            <v>449</v>
          </cell>
          <cell r="R15">
            <v>409.8790471996993</v>
          </cell>
        </row>
        <row r="16">
          <cell r="A16">
            <v>1000</v>
          </cell>
          <cell r="B16">
            <v>36</v>
          </cell>
          <cell r="C16">
            <v>2150</v>
          </cell>
          <cell r="D16">
            <v>16400</v>
          </cell>
          <cell r="E16">
            <v>6</v>
          </cell>
          <cell r="F16">
            <v>3</v>
          </cell>
          <cell r="G16">
            <v>3</v>
          </cell>
          <cell r="I16" t="str">
            <v>Partridge  -  266.8 AWG</v>
          </cell>
          <cell r="J16" t="str">
            <v>Partridge</v>
          </cell>
          <cell r="K16" t="str">
            <v>266.8</v>
          </cell>
          <cell r="L16">
            <v>0.64200000000000002</v>
          </cell>
          <cell r="M16">
            <v>16.306799999999999</v>
          </cell>
          <cell r="N16">
            <v>0.35099999999999998</v>
          </cell>
          <cell r="O16">
            <v>0.56487974421575693</v>
          </cell>
          <cell r="P16">
            <v>475</v>
          </cell>
          <cell r="R16">
            <v>433.61369135825652</v>
          </cell>
        </row>
        <row r="17">
          <cell r="A17">
            <v>1250</v>
          </cell>
          <cell r="B17">
            <v>36</v>
          </cell>
          <cell r="C17">
            <v>2600</v>
          </cell>
          <cell r="D17">
            <v>19200</v>
          </cell>
          <cell r="E17">
            <v>6</v>
          </cell>
          <cell r="F17">
            <v>3</v>
          </cell>
          <cell r="G17">
            <v>3</v>
          </cell>
          <cell r="I17" t="str">
            <v>Ostrich  -  300.0 AWG</v>
          </cell>
          <cell r="J17" t="str">
            <v>Ostrich</v>
          </cell>
          <cell r="K17" t="str">
            <v>300.0</v>
          </cell>
          <cell r="L17">
            <v>0.68</v>
          </cell>
          <cell r="M17">
            <v>17.272000000000002</v>
          </cell>
          <cell r="N17">
            <v>0.311</v>
          </cell>
          <cell r="O17">
            <v>0.50050598419116921</v>
          </cell>
          <cell r="P17">
            <v>492</v>
          </cell>
          <cell r="R17">
            <v>449.13249715423626</v>
          </cell>
        </row>
        <row r="18">
          <cell r="A18">
            <v>1600</v>
          </cell>
          <cell r="B18">
            <v>36</v>
          </cell>
          <cell r="C18">
            <v>2600</v>
          </cell>
          <cell r="D18">
            <v>19200</v>
          </cell>
          <cell r="E18">
            <v>6</v>
          </cell>
          <cell r="F18">
            <v>3</v>
          </cell>
          <cell r="G18">
            <v>3</v>
          </cell>
          <cell r="I18" t="str">
            <v>Merlin  -  336.4 AWG</v>
          </cell>
          <cell r="J18" t="str">
            <v>Merlin</v>
          </cell>
          <cell r="K18" t="str">
            <v>336.4</v>
          </cell>
          <cell r="L18">
            <v>0.68300000000000005</v>
          </cell>
          <cell r="M18">
            <v>17.348200000000002</v>
          </cell>
          <cell r="N18">
            <v>0.27800000000000002</v>
          </cell>
          <cell r="O18">
            <v>0.44739763217088446</v>
          </cell>
          <cell r="P18">
            <v>519</v>
          </cell>
          <cell r="R18">
            <v>473.78001224196873</v>
          </cell>
        </row>
        <row r="19">
          <cell r="A19">
            <v>1750</v>
          </cell>
          <cell r="B19">
            <v>36</v>
          </cell>
          <cell r="C19">
            <v>3200</v>
          </cell>
          <cell r="D19">
            <v>22000</v>
          </cell>
          <cell r="E19">
            <v>6</v>
          </cell>
          <cell r="F19">
            <v>3</v>
          </cell>
          <cell r="G19">
            <v>3</v>
          </cell>
          <cell r="I19" t="str">
            <v>Linnet  -  336.4 AWG</v>
          </cell>
          <cell r="J19" t="str">
            <v>Linnet</v>
          </cell>
          <cell r="K19" t="str">
            <v>336.4</v>
          </cell>
          <cell r="L19">
            <v>0.72</v>
          </cell>
          <cell r="M19">
            <v>18.287999999999997</v>
          </cell>
          <cell r="N19">
            <v>0.27800000000000002</v>
          </cell>
          <cell r="O19">
            <v>0.44739763217088446</v>
          </cell>
          <cell r="P19">
            <v>529</v>
          </cell>
          <cell r="R19">
            <v>482.90872153372146</v>
          </cell>
        </row>
        <row r="20">
          <cell r="A20">
            <v>2000</v>
          </cell>
          <cell r="B20">
            <v>36</v>
          </cell>
          <cell r="C20">
            <v>3800</v>
          </cell>
          <cell r="D20">
            <v>29400</v>
          </cell>
          <cell r="E20">
            <v>6</v>
          </cell>
          <cell r="F20">
            <v>3</v>
          </cell>
          <cell r="G20">
            <v>3</v>
          </cell>
          <cell r="I20" t="str">
            <v>Oriole  -  336.4 AWG</v>
          </cell>
          <cell r="J20" t="str">
            <v>Oriole</v>
          </cell>
          <cell r="K20" t="str">
            <v>336.4</v>
          </cell>
          <cell r="L20">
            <v>0.74099999999999999</v>
          </cell>
          <cell r="M20">
            <v>18.821399999999997</v>
          </cell>
          <cell r="N20">
            <v>0.27800000000000002</v>
          </cell>
          <cell r="O20">
            <v>0.44739763217088446</v>
          </cell>
          <cell r="P20">
            <v>535</v>
          </cell>
          <cell r="R20">
            <v>488.38594710877317</v>
          </cell>
        </row>
        <row r="21">
          <cell r="A21">
            <v>10000</v>
          </cell>
          <cell r="B21">
            <v>36</v>
          </cell>
          <cell r="C21">
            <v>3800</v>
          </cell>
          <cell r="D21">
            <v>29400</v>
          </cell>
          <cell r="E21">
            <v>6</v>
          </cell>
          <cell r="F21">
            <v>3</v>
          </cell>
          <cell r="G21">
            <v>3</v>
          </cell>
          <cell r="I21" t="str">
            <v>Chickadee  -  397.5 AWG</v>
          </cell>
          <cell r="J21" t="str">
            <v>Chickadee</v>
          </cell>
          <cell r="K21" t="str">
            <v>397.5</v>
          </cell>
          <cell r="L21">
            <v>0.74299999999999999</v>
          </cell>
          <cell r="M21">
            <v>18.872199999999999</v>
          </cell>
          <cell r="N21">
            <v>0.23499999999999999</v>
          </cell>
          <cell r="O21">
            <v>0.37819584014445262</v>
          </cell>
          <cell r="P21">
            <v>576</v>
          </cell>
          <cell r="R21">
            <v>525.81365520495945</v>
          </cell>
        </row>
        <row r="22">
          <cell r="I22" t="str">
            <v>Brant  -  397.5 AWG</v>
          </cell>
          <cell r="J22" t="str">
            <v>Brant</v>
          </cell>
          <cell r="K22" t="str">
            <v>397.5</v>
          </cell>
          <cell r="L22">
            <v>0.77200000000000002</v>
          </cell>
          <cell r="M22">
            <v>19.608799999999999</v>
          </cell>
          <cell r="N22">
            <v>0.23499999999999999</v>
          </cell>
          <cell r="O22">
            <v>0.37819584014445262</v>
          </cell>
          <cell r="P22">
            <v>584</v>
          </cell>
          <cell r="R22">
            <v>533.11662263836172</v>
          </cell>
        </row>
        <row r="23">
          <cell r="I23" t="str">
            <v>Ibis  -  397.5 AWG</v>
          </cell>
          <cell r="J23" t="str">
            <v>Ibis</v>
          </cell>
          <cell r="K23" t="str">
            <v>397.5</v>
          </cell>
          <cell r="L23">
            <v>0.78300000000000003</v>
          </cell>
          <cell r="M23">
            <v>19.888200000000001</v>
          </cell>
          <cell r="N23">
            <v>0.23499999999999999</v>
          </cell>
          <cell r="O23">
            <v>0.37819584014445262</v>
          </cell>
          <cell r="P23">
            <v>587</v>
          </cell>
          <cell r="R23">
            <v>535.85523542588749</v>
          </cell>
        </row>
        <row r="24">
          <cell r="I24" t="str">
            <v>Lark  -  397.5 AWG</v>
          </cell>
          <cell r="J24" t="str">
            <v>Lark</v>
          </cell>
          <cell r="K24" t="str">
            <v>397.5</v>
          </cell>
          <cell r="L24">
            <v>0.80600000000000005</v>
          </cell>
          <cell r="M24">
            <v>20.4724</v>
          </cell>
          <cell r="N24">
            <v>0.23499999999999999</v>
          </cell>
          <cell r="O24">
            <v>0.37819584014445262</v>
          </cell>
          <cell r="P24">
            <v>594</v>
          </cell>
          <cell r="R24">
            <v>542.2453319301145</v>
          </cell>
        </row>
        <row r="25">
          <cell r="I25" t="str">
            <v>Pelican  -  477 AWG</v>
          </cell>
          <cell r="J25" t="str">
            <v>Pelican</v>
          </cell>
          <cell r="K25" t="str">
            <v>477</v>
          </cell>
          <cell r="L25">
            <v>0.81399999999999995</v>
          </cell>
          <cell r="M25">
            <v>20.675599999999996</v>
          </cell>
          <cell r="N25">
            <v>0.19600000000000001</v>
          </cell>
          <cell r="O25">
            <v>0.31543142412047964</v>
          </cell>
          <cell r="P25">
            <v>646</v>
          </cell>
          <cell r="R25">
            <v>589.71462024722882</v>
          </cell>
        </row>
        <row r="26">
          <cell r="I26" t="str">
            <v>Flicker  -  477 AWG</v>
          </cell>
          <cell r="J26" t="str">
            <v>Flicker</v>
          </cell>
          <cell r="K26" t="str">
            <v>477</v>
          </cell>
          <cell r="L26">
            <v>0.84599999999999997</v>
          </cell>
          <cell r="M26">
            <v>21.488399999999999</v>
          </cell>
          <cell r="N26">
            <v>0.19600000000000001</v>
          </cell>
          <cell r="O26">
            <v>0.31543142412047964</v>
          </cell>
          <cell r="P26">
            <v>655</v>
          </cell>
          <cell r="R26">
            <v>597.93045860980635</v>
          </cell>
        </row>
        <row r="27">
          <cell r="I27" t="str">
            <v>Hawk  -  477 AWG</v>
          </cell>
          <cell r="J27" t="str">
            <v>Hawk</v>
          </cell>
          <cell r="K27" t="str">
            <v>477</v>
          </cell>
          <cell r="L27">
            <v>0.85799999999999998</v>
          </cell>
          <cell r="M27">
            <v>21.793199999999999</v>
          </cell>
          <cell r="N27">
            <v>0.19600000000000001</v>
          </cell>
          <cell r="O27">
            <v>0.31543142412047964</v>
          </cell>
          <cell r="P27">
            <v>659</v>
          </cell>
          <cell r="R27">
            <v>601.58194232650749</v>
          </cell>
        </row>
        <row r="28">
          <cell r="B28">
            <v>36</v>
          </cell>
          <cell r="C28">
            <v>4600</v>
          </cell>
          <cell r="D28">
            <v>28000</v>
          </cell>
          <cell r="E28">
            <v>10</v>
          </cell>
          <cell r="F28">
            <v>8</v>
          </cell>
          <cell r="G28">
            <v>12</v>
          </cell>
          <cell r="I28" t="str">
            <v>Hen  -  477 AWG</v>
          </cell>
          <cell r="J28" t="str">
            <v>Hen</v>
          </cell>
          <cell r="K28" t="str">
            <v>477</v>
          </cell>
          <cell r="L28">
            <v>0.88300000000000001</v>
          </cell>
          <cell r="M28">
            <v>22.4282</v>
          </cell>
          <cell r="N28">
            <v>0.19600000000000001</v>
          </cell>
          <cell r="O28">
            <v>0.31543142412047964</v>
          </cell>
          <cell r="P28">
            <v>666</v>
          </cell>
          <cell r="R28">
            <v>607.97203883073439</v>
          </cell>
        </row>
        <row r="29">
          <cell r="A29">
            <v>0</v>
          </cell>
          <cell r="B29">
            <v>36</v>
          </cell>
          <cell r="C29">
            <v>4600</v>
          </cell>
          <cell r="D29">
            <v>28000</v>
          </cell>
          <cell r="E29">
            <v>10</v>
          </cell>
          <cell r="F29">
            <v>8</v>
          </cell>
          <cell r="G29">
            <v>12</v>
          </cell>
          <cell r="I29" t="str">
            <v>Osprev  -  556.5 AWG</v>
          </cell>
          <cell r="J29" t="str">
            <v>Osprev</v>
          </cell>
          <cell r="K29" t="str">
            <v>556.5</v>
          </cell>
          <cell r="L29">
            <v>0.879</v>
          </cell>
          <cell r="M29">
            <v>22.326599999999999</v>
          </cell>
          <cell r="N29">
            <v>0.16800000000000001</v>
          </cell>
          <cell r="O29">
            <v>0.27036979210326828</v>
          </cell>
          <cell r="P29">
            <v>711</v>
          </cell>
          <cell r="R29">
            <v>649.05123064362192</v>
          </cell>
        </row>
        <row r="30">
          <cell r="A30">
            <v>3150</v>
          </cell>
          <cell r="B30">
            <v>72.5</v>
          </cell>
          <cell r="C30">
            <v>6800</v>
          </cell>
          <cell r="D30">
            <v>35000</v>
          </cell>
          <cell r="E30">
            <v>10</v>
          </cell>
          <cell r="F30">
            <v>8</v>
          </cell>
          <cell r="G30">
            <v>12</v>
          </cell>
          <cell r="I30" t="str">
            <v>Parakeet  -  556.5 AWG</v>
          </cell>
          <cell r="J30" t="str">
            <v>Parakeet</v>
          </cell>
          <cell r="K30" t="str">
            <v>556.5</v>
          </cell>
          <cell r="L30">
            <v>0.91400000000000003</v>
          </cell>
          <cell r="M30">
            <v>23.215599999999998</v>
          </cell>
          <cell r="N30">
            <v>0.16800000000000001</v>
          </cell>
          <cell r="O30">
            <v>0.27036979210326828</v>
          </cell>
          <cell r="P30">
            <v>721</v>
          </cell>
          <cell r="R30">
            <v>658.17993993537459</v>
          </cell>
        </row>
        <row r="31">
          <cell r="A31">
            <v>4000</v>
          </cell>
          <cell r="B31">
            <v>123</v>
          </cell>
          <cell r="C31">
            <v>9800</v>
          </cell>
          <cell r="D31">
            <v>46000</v>
          </cell>
          <cell r="E31">
            <v>10</v>
          </cell>
          <cell r="F31">
            <v>8</v>
          </cell>
          <cell r="G31">
            <v>12</v>
          </cell>
          <cell r="I31" t="str">
            <v>Dove  -  556.5 AWG</v>
          </cell>
          <cell r="J31" t="str">
            <v>Dove</v>
          </cell>
          <cell r="K31" t="str">
            <v>556.5</v>
          </cell>
          <cell r="L31">
            <v>0.92700000000000005</v>
          </cell>
          <cell r="M31">
            <v>23.5458</v>
          </cell>
          <cell r="N31">
            <v>0.16800000000000001</v>
          </cell>
          <cell r="O31">
            <v>0.27036979210326828</v>
          </cell>
          <cell r="P31">
            <v>726</v>
          </cell>
          <cell r="R31">
            <v>662.74429458125098</v>
          </cell>
        </row>
        <row r="32">
          <cell r="A32">
            <v>5000</v>
          </cell>
          <cell r="B32">
            <v>123</v>
          </cell>
          <cell r="C32">
            <v>11000</v>
          </cell>
          <cell r="D32">
            <v>53000</v>
          </cell>
          <cell r="E32">
            <v>10</v>
          </cell>
          <cell r="F32">
            <v>8</v>
          </cell>
          <cell r="G32">
            <v>12</v>
          </cell>
          <cell r="I32" t="str">
            <v>Eagle  -  556.5 AWG</v>
          </cell>
          <cell r="J32" t="str">
            <v>Eagle</v>
          </cell>
          <cell r="K32" t="str">
            <v>556.5</v>
          </cell>
          <cell r="L32">
            <v>0.95299999999999996</v>
          </cell>
          <cell r="M32">
            <v>24.206199999999999</v>
          </cell>
          <cell r="N32">
            <v>0.16800000000000001</v>
          </cell>
          <cell r="O32">
            <v>0.27036979210326828</v>
          </cell>
          <cell r="P32">
            <v>734</v>
          </cell>
          <cell r="R32">
            <v>670.04726201465326</v>
          </cell>
        </row>
        <row r="33">
          <cell r="A33">
            <v>6300</v>
          </cell>
          <cell r="B33">
            <v>123</v>
          </cell>
          <cell r="C33">
            <v>12500</v>
          </cell>
          <cell r="D33">
            <v>62000</v>
          </cell>
          <cell r="E33">
            <v>10</v>
          </cell>
          <cell r="F33">
            <v>8</v>
          </cell>
          <cell r="G33">
            <v>12</v>
          </cell>
          <cell r="I33" t="str">
            <v>Peacock  -  605 AWG</v>
          </cell>
          <cell r="J33" t="str">
            <v>Peacock</v>
          </cell>
          <cell r="K33" t="str">
            <v>605</v>
          </cell>
          <cell r="L33">
            <v>0.95299999999999996</v>
          </cell>
          <cell r="M33">
            <v>24.206199999999999</v>
          </cell>
          <cell r="N33">
            <v>0.154</v>
          </cell>
          <cell r="O33">
            <v>0.24783897609466257</v>
          </cell>
          <cell r="P33">
            <v>760</v>
          </cell>
          <cell r="R33">
            <v>693.78190617321047</v>
          </cell>
        </row>
        <row r="34">
          <cell r="A34">
            <v>8000</v>
          </cell>
          <cell r="B34">
            <v>145</v>
          </cell>
          <cell r="C34">
            <v>13000</v>
          </cell>
          <cell r="D34">
            <v>42000</v>
          </cell>
          <cell r="E34">
            <v>10</v>
          </cell>
          <cell r="F34">
            <v>8</v>
          </cell>
          <cell r="G34">
            <v>12</v>
          </cell>
          <cell r="I34" t="str">
            <v>Squab  -  605 AWG</v>
          </cell>
          <cell r="J34" t="str">
            <v>Squab</v>
          </cell>
          <cell r="K34" t="str">
            <v>605</v>
          </cell>
          <cell r="L34">
            <v>0.96599999999999997</v>
          </cell>
          <cell r="M34">
            <v>24.536399999999997</v>
          </cell>
          <cell r="N34">
            <v>0.154</v>
          </cell>
          <cell r="O34">
            <v>0.24783897609466257</v>
          </cell>
          <cell r="P34">
            <v>765</v>
          </cell>
          <cell r="R34">
            <v>698.34626081908687</v>
          </cell>
        </row>
        <row r="35">
          <cell r="A35">
            <v>10000</v>
          </cell>
          <cell r="B35">
            <v>145</v>
          </cell>
          <cell r="C35">
            <v>13000</v>
          </cell>
          <cell r="D35">
            <v>42000</v>
          </cell>
          <cell r="E35">
            <v>10</v>
          </cell>
          <cell r="F35">
            <v>8</v>
          </cell>
          <cell r="G35">
            <v>12</v>
          </cell>
          <cell r="I35" t="str">
            <v>Wood Duck  -  605 AWG</v>
          </cell>
          <cell r="J35" t="str">
            <v>Wood Duck</v>
          </cell>
          <cell r="K35" t="str">
            <v>605</v>
          </cell>
          <cell r="L35">
            <v>0.99399999999999999</v>
          </cell>
          <cell r="M35">
            <v>25.247599999999998</v>
          </cell>
          <cell r="N35">
            <v>0.154</v>
          </cell>
          <cell r="O35">
            <v>0.24783897609466257</v>
          </cell>
          <cell r="P35">
            <v>774</v>
          </cell>
          <cell r="R35">
            <v>706.56209918166428</v>
          </cell>
        </row>
        <row r="36">
          <cell r="A36">
            <v>10000</v>
          </cell>
          <cell r="B36">
            <v>145</v>
          </cell>
          <cell r="C36">
            <v>15000</v>
          </cell>
          <cell r="D36">
            <v>45000</v>
          </cell>
          <cell r="E36">
            <v>10</v>
          </cell>
          <cell r="F36">
            <v>8</v>
          </cell>
          <cell r="G36">
            <v>12</v>
          </cell>
          <cell r="I36" t="str">
            <v>Teal  -  605 AWG</v>
          </cell>
          <cell r="J36" t="str">
            <v>Teal</v>
          </cell>
          <cell r="K36" t="str">
            <v>605</v>
          </cell>
          <cell r="L36">
            <v>0.99399999999999999</v>
          </cell>
          <cell r="M36">
            <v>25.247599999999998</v>
          </cell>
          <cell r="N36">
            <v>0.154</v>
          </cell>
          <cell r="O36">
            <v>0.24783897609466257</v>
          </cell>
          <cell r="P36">
            <v>773</v>
          </cell>
          <cell r="R36">
            <v>705.64922825248902</v>
          </cell>
        </row>
        <row r="37">
          <cell r="A37">
            <v>12500</v>
          </cell>
          <cell r="B37">
            <v>145</v>
          </cell>
          <cell r="C37">
            <v>17000</v>
          </cell>
          <cell r="D37">
            <v>51000</v>
          </cell>
          <cell r="E37">
            <v>10</v>
          </cell>
          <cell r="F37">
            <v>8</v>
          </cell>
          <cell r="G37">
            <v>12</v>
          </cell>
          <cell r="I37" t="str">
            <v>Kingbird  -  636 AWG</v>
          </cell>
          <cell r="J37" t="str">
            <v>Kingbird</v>
          </cell>
          <cell r="K37" t="str">
            <v>636</v>
          </cell>
          <cell r="L37">
            <v>0.94</v>
          </cell>
          <cell r="M37">
            <v>23.875999999999998</v>
          </cell>
          <cell r="N37">
            <v>0.14699999999999999</v>
          </cell>
          <cell r="O37">
            <v>0.23657356809035973</v>
          </cell>
          <cell r="P37">
            <v>773</v>
          </cell>
          <cell r="R37">
            <v>705.64922825248902</v>
          </cell>
        </row>
        <row r="38">
          <cell r="A38">
            <v>16000</v>
          </cell>
          <cell r="B38">
            <v>145</v>
          </cell>
          <cell r="C38">
            <v>20000</v>
          </cell>
          <cell r="D38">
            <v>56000</v>
          </cell>
          <cell r="E38">
            <v>10</v>
          </cell>
          <cell r="F38">
            <v>8</v>
          </cell>
          <cell r="G38">
            <v>12</v>
          </cell>
          <cell r="I38" t="str">
            <v>Swift  -  636 AWG</v>
          </cell>
          <cell r="J38" t="str">
            <v>Swift</v>
          </cell>
          <cell r="K38" t="str">
            <v>636</v>
          </cell>
          <cell r="L38">
            <v>0.93</v>
          </cell>
          <cell r="M38">
            <v>23.622</v>
          </cell>
          <cell r="N38">
            <v>0.14699999999999999</v>
          </cell>
          <cell r="O38">
            <v>0.23657356809035973</v>
          </cell>
          <cell r="P38">
            <v>769</v>
          </cell>
          <cell r="R38">
            <v>701.99774453578789</v>
          </cell>
        </row>
        <row r="39">
          <cell r="A39">
            <v>20000</v>
          </cell>
          <cell r="B39">
            <v>145</v>
          </cell>
          <cell r="C39">
            <v>24000</v>
          </cell>
          <cell r="D39">
            <v>63000</v>
          </cell>
          <cell r="E39">
            <v>10</v>
          </cell>
          <cell r="F39">
            <v>8</v>
          </cell>
          <cell r="G39">
            <v>12</v>
          </cell>
          <cell r="I39" t="str">
            <v>Rook  -  636 AWG</v>
          </cell>
          <cell r="J39" t="str">
            <v>Rook</v>
          </cell>
          <cell r="K39" t="str">
            <v>636</v>
          </cell>
          <cell r="L39">
            <v>0.97699999999999998</v>
          </cell>
          <cell r="M39">
            <v>24.815799999999999</v>
          </cell>
          <cell r="N39">
            <v>0.14699999999999999</v>
          </cell>
          <cell r="O39">
            <v>0.23657356809035973</v>
          </cell>
          <cell r="P39">
            <v>784</v>
          </cell>
          <cell r="R39">
            <v>715.69080847341706</v>
          </cell>
        </row>
        <row r="40">
          <cell r="A40">
            <v>25000</v>
          </cell>
          <cell r="B40">
            <v>145</v>
          </cell>
          <cell r="C40">
            <v>28000</v>
          </cell>
          <cell r="D40">
            <v>71000</v>
          </cell>
          <cell r="E40">
            <v>10</v>
          </cell>
          <cell r="F40">
            <v>8</v>
          </cell>
          <cell r="G40">
            <v>12</v>
          </cell>
          <cell r="I40" t="str">
            <v>Grosbeak  -  636 AWG</v>
          </cell>
          <cell r="J40" t="str">
            <v>Grosbeak</v>
          </cell>
          <cell r="K40" t="str">
            <v>636</v>
          </cell>
          <cell r="L40">
            <v>0.99</v>
          </cell>
          <cell r="M40">
            <v>25.145999999999997</v>
          </cell>
          <cell r="N40">
            <v>0.14699999999999999</v>
          </cell>
          <cell r="O40">
            <v>0.23657356809035973</v>
          </cell>
          <cell r="P40">
            <v>789</v>
          </cell>
          <cell r="R40">
            <v>720.25516311929346</v>
          </cell>
        </row>
        <row r="41">
          <cell r="A41">
            <v>31500</v>
          </cell>
          <cell r="B41">
            <v>145</v>
          </cell>
          <cell r="C41">
            <v>35000</v>
          </cell>
          <cell r="D41">
            <v>86000</v>
          </cell>
          <cell r="E41">
            <v>10</v>
          </cell>
          <cell r="F41">
            <v>8</v>
          </cell>
          <cell r="G41">
            <v>12</v>
          </cell>
          <cell r="I41" t="str">
            <v>Scoter  -  636 AWG</v>
          </cell>
          <cell r="J41" t="str">
            <v>Scoter</v>
          </cell>
          <cell r="K41" t="str">
            <v>636</v>
          </cell>
          <cell r="L41">
            <v>1.0189999999999999</v>
          </cell>
          <cell r="M41">
            <v>25.882599999999996</v>
          </cell>
          <cell r="N41">
            <v>0.14699999999999999</v>
          </cell>
          <cell r="O41">
            <v>0.23657356809035973</v>
          </cell>
          <cell r="P41">
            <v>798</v>
          </cell>
          <cell r="R41">
            <v>728.47100148187099</v>
          </cell>
        </row>
        <row r="42">
          <cell r="A42">
            <v>40000</v>
          </cell>
          <cell r="B42">
            <v>145</v>
          </cell>
          <cell r="C42">
            <v>41000</v>
          </cell>
          <cell r="D42">
            <v>91000</v>
          </cell>
          <cell r="E42">
            <v>10</v>
          </cell>
          <cell r="F42">
            <v>8</v>
          </cell>
          <cell r="G42">
            <v>12</v>
          </cell>
          <cell r="I42" t="str">
            <v>Egret  -  636 AWG</v>
          </cell>
          <cell r="J42" t="str">
            <v>Egret</v>
          </cell>
          <cell r="K42" t="str">
            <v>636</v>
          </cell>
          <cell r="L42">
            <v>1.0189999999999999</v>
          </cell>
          <cell r="M42">
            <v>25.882599999999996</v>
          </cell>
          <cell r="N42">
            <v>0.14699999999999999</v>
          </cell>
          <cell r="O42">
            <v>0.23657356809035973</v>
          </cell>
          <cell r="P42">
            <v>798</v>
          </cell>
          <cell r="R42">
            <v>728.47100148187099</v>
          </cell>
        </row>
        <row r="43">
          <cell r="A43">
            <v>50000</v>
          </cell>
          <cell r="B43">
            <v>145</v>
          </cell>
          <cell r="C43">
            <v>49000</v>
          </cell>
          <cell r="D43">
            <v>113000</v>
          </cell>
          <cell r="E43">
            <v>10</v>
          </cell>
          <cell r="F43">
            <v>8</v>
          </cell>
          <cell r="G43">
            <v>12</v>
          </cell>
          <cell r="I43" t="str">
            <v>Flamingo  -  666.6 AWG</v>
          </cell>
          <cell r="J43" t="str">
            <v>Flamingo</v>
          </cell>
          <cell r="K43" t="str">
            <v>666.6</v>
          </cell>
          <cell r="L43">
            <v>1.014</v>
          </cell>
          <cell r="M43">
            <v>25.755599999999998</v>
          </cell>
          <cell r="N43">
            <v>0.14000000000000001</v>
          </cell>
          <cell r="O43">
            <v>0.22530816008605692</v>
          </cell>
          <cell r="P43">
            <v>807</v>
          </cell>
          <cell r="R43">
            <v>736.68683984444851</v>
          </cell>
        </row>
        <row r="44">
          <cell r="A44">
            <v>63000</v>
          </cell>
          <cell r="B44">
            <v>145</v>
          </cell>
          <cell r="C44">
            <v>490000</v>
          </cell>
          <cell r="D44">
            <v>285000</v>
          </cell>
          <cell r="E44">
            <v>10</v>
          </cell>
          <cell r="F44">
            <v>8</v>
          </cell>
          <cell r="G44">
            <v>12</v>
          </cell>
          <cell r="I44" t="str">
            <v>Gannet  -  666.6 AWG</v>
          </cell>
          <cell r="J44" t="str">
            <v>Gannet</v>
          </cell>
          <cell r="K44" t="str">
            <v>666.6</v>
          </cell>
          <cell r="L44">
            <v>1.014</v>
          </cell>
          <cell r="M44">
            <v>25.755599999999998</v>
          </cell>
          <cell r="N44">
            <v>0.14000000000000001</v>
          </cell>
          <cell r="O44">
            <v>0.22530816008605692</v>
          </cell>
          <cell r="P44">
            <v>812</v>
          </cell>
          <cell r="R44">
            <v>741.25119449032479</v>
          </cell>
        </row>
        <row r="45">
          <cell r="A45">
            <v>100000</v>
          </cell>
          <cell r="B45">
            <v>145</v>
          </cell>
          <cell r="C45">
            <v>490000</v>
          </cell>
          <cell r="D45">
            <v>285000</v>
          </cell>
          <cell r="E45">
            <v>10</v>
          </cell>
          <cell r="F45">
            <v>8</v>
          </cell>
          <cell r="G45">
            <v>12</v>
          </cell>
          <cell r="I45" t="str">
            <v>Stilt  -  715.5 AWG</v>
          </cell>
          <cell r="J45" t="str">
            <v>Stilt</v>
          </cell>
          <cell r="K45" t="str">
            <v>715.5</v>
          </cell>
          <cell r="L45">
            <v>1.036</v>
          </cell>
          <cell r="M45">
            <v>26.314399999999999</v>
          </cell>
          <cell r="N45">
            <v>0.13100000000000001</v>
          </cell>
          <cell r="O45">
            <v>0.21082406408052468</v>
          </cell>
          <cell r="P45">
            <v>844</v>
          </cell>
          <cell r="R45">
            <v>770.46306422393366</v>
          </cell>
        </row>
        <row r="46">
          <cell r="I46" t="str">
            <v>Starling  -  715.5 AWG</v>
          </cell>
          <cell r="J46" t="str">
            <v>Starling</v>
          </cell>
          <cell r="K46" t="str">
            <v>715.5</v>
          </cell>
          <cell r="L46">
            <v>1.0509999999999999</v>
          </cell>
          <cell r="M46">
            <v>26.695399999999996</v>
          </cell>
          <cell r="N46">
            <v>0.13100000000000001</v>
          </cell>
          <cell r="O46">
            <v>0.21082406408052468</v>
          </cell>
          <cell r="P46">
            <v>849</v>
          </cell>
          <cell r="R46">
            <v>775.02741886981005</v>
          </cell>
        </row>
        <row r="47">
          <cell r="I47" t="str">
            <v>Redwing  -  715.5 AWG</v>
          </cell>
          <cell r="J47" t="str">
            <v>Redwing</v>
          </cell>
          <cell r="K47" t="str">
            <v>715.5</v>
          </cell>
          <cell r="L47">
            <v>1.081</v>
          </cell>
          <cell r="M47">
            <v>27.457399999999996</v>
          </cell>
          <cell r="N47">
            <v>0.13100000000000001</v>
          </cell>
          <cell r="O47">
            <v>0.21082406408052468</v>
          </cell>
          <cell r="P47">
            <v>859</v>
          </cell>
          <cell r="R47">
            <v>784.15612816156283</v>
          </cell>
        </row>
        <row r="48">
          <cell r="I48" t="str">
            <v>Coot  -  795 AWG</v>
          </cell>
          <cell r="J48" t="str">
            <v>Coot</v>
          </cell>
          <cell r="K48" t="str">
            <v>795</v>
          </cell>
          <cell r="L48">
            <v>1.04</v>
          </cell>
          <cell r="M48">
            <v>26.416</v>
          </cell>
          <cell r="N48">
            <v>0.11700000000000001</v>
          </cell>
          <cell r="O48">
            <v>0.18829324807191899</v>
          </cell>
          <cell r="P48">
            <v>884</v>
          </cell>
          <cell r="R48">
            <v>806.97790139094479</v>
          </cell>
        </row>
        <row r="49">
          <cell r="I49" t="str">
            <v>Cuckoo  -  795 AWG</v>
          </cell>
          <cell r="J49" t="str">
            <v>Cuckoo</v>
          </cell>
          <cell r="K49" t="str">
            <v>795</v>
          </cell>
          <cell r="L49">
            <v>1.0920000000000001</v>
          </cell>
          <cell r="M49">
            <v>27.736799999999999</v>
          </cell>
          <cell r="N49">
            <v>0.11700000000000001</v>
          </cell>
          <cell r="O49">
            <v>0.18829324807191899</v>
          </cell>
          <cell r="P49">
            <v>901</v>
          </cell>
          <cell r="R49">
            <v>822.49670718692448</v>
          </cell>
        </row>
        <row r="50">
          <cell r="I50" t="str">
            <v>Drake  -  795 AWG</v>
          </cell>
          <cell r="J50" t="str">
            <v>Drake</v>
          </cell>
          <cell r="K50" t="str">
            <v>795</v>
          </cell>
          <cell r="L50">
            <v>1.1080000000000001</v>
          </cell>
          <cell r="M50">
            <v>28.1432</v>
          </cell>
          <cell r="N50">
            <v>0.11700000000000001</v>
          </cell>
          <cell r="O50">
            <v>0.18829324807191899</v>
          </cell>
          <cell r="P50">
            <v>907</v>
          </cell>
          <cell r="R50">
            <v>827.97393276197613</v>
          </cell>
        </row>
        <row r="51">
          <cell r="I51" t="str">
            <v>Tern  -  795 AWG</v>
          </cell>
          <cell r="J51" t="str">
            <v>Tern</v>
          </cell>
          <cell r="K51" t="str">
            <v>795</v>
          </cell>
          <cell r="L51">
            <v>1.0629999999999999</v>
          </cell>
          <cell r="M51">
            <v>27.000199999999996</v>
          </cell>
          <cell r="N51">
            <v>0.11700000000000001</v>
          </cell>
          <cell r="O51">
            <v>0.18829324807191899</v>
          </cell>
          <cell r="P51">
            <v>887</v>
          </cell>
          <cell r="R51">
            <v>809.71651417847056</v>
          </cell>
        </row>
        <row r="52">
          <cell r="I52" t="str">
            <v>Condor  -  795 AWG</v>
          </cell>
          <cell r="J52" t="str">
            <v>Condor</v>
          </cell>
          <cell r="K52" t="str">
            <v>795</v>
          </cell>
          <cell r="L52">
            <v>1.0920000000000001</v>
          </cell>
          <cell r="M52">
            <v>27.736799999999999</v>
          </cell>
          <cell r="N52">
            <v>0.11700000000000001</v>
          </cell>
          <cell r="O52">
            <v>0.18829324807191899</v>
          </cell>
          <cell r="P52">
            <v>889</v>
          </cell>
          <cell r="R52">
            <v>811.54225603682119</v>
          </cell>
        </row>
        <row r="53">
          <cell r="I53" t="str">
            <v>Mallard  -  795 AWG</v>
          </cell>
          <cell r="J53" t="str">
            <v>Mallard</v>
          </cell>
          <cell r="K53" t="str">
            <v>795</v>
          </cell>
          <cell r="L53">
            <v>1.1399999999999999</v>
          </cell>
          <cell r="M53">
            <v>28.955999999999996</v>
          </cell>
          <cell r="N53">
            <v>0.11700000000000001</v>
          </cell>
          <cell r="O53">
            <v>0.18829324807191899</v>
          </cell>
          <cell r="P53">
            <v>918</v>
          </cell>
          <cell r="R53">
            <v>838.01551298290417</v>
          </cell>
        </row>
        <row r="54">
          <cell r="I54" t="str">
            <v>Ruddy  -  900 AWG</v>
          </cell>
          <cell r="J54" t="str">
            <v>Ruddy</v>
          </cell>
          <cell r="K54" t="str">
            <v>900</v>
          </cell>
          <cell r="L54">
            <v>1.131</v>
          </cell>
          <cell r="M54">
            <v>28.727399999999999</v>
          </cell>
          <cell r="N54">
            <v>0.104</v>
          </cell>
          <cell r="O54">
            <v>0.16737177606392797</v>
          </cell>
          <cell r="P54">
            <v>958</v>
          </cell>
          <cell r="R54">
            <v>874.53035014991531</v>
          </cell>
        </row>
        <row r="55">
          <cell r="I55" t="str">
            <v>Canary  -  900 AWG</v>
          </cell>
          <cell r="J55" t="str">
            <v>Canary</v>
          </cell>
          <cell r="K55" t="str">
            <v>900</v>
          </cell>
          <cell r="L55">
            <v>1.1619999999999999</v>
          </cell>
          <cell r="M55">
            <v>29.514799999999997</v>
          </cell>
          <cell r="N55">
            <v>0.104</v>
          </cell>
          <cell r="O55">
            <v>0.16737177606392797</v>
          </cell>
          <cell r="P55">
            <v>961</v>
          </cell>
          <cell r="R55">
            <v>877.26896293744107</v>
          </cell>
        </row>
        <row r="56">
          <cell r="I56" t="str">
            <v>Rail  -  954 AWG</v>
          </cell>
          <cell r="J56" t="str">
            <v>Rail</v>
          </cell>
          <cell r="K56" t="str">
            <v>954</v>
          </cell>
          <cell r="L56">
            <v>1.165</v>
          </cell>
          <cell r="M56">
            <v>29.590999999999998</v>
          </cell>
          <cell r="N56">
            <v>9.7900000000000001E-2</v>
          </cell>
          <cell r="O56">
            <v>0.15755477766017836</v>
          </cell>
          <cell r="P56">
            <v>993</v>
          </cell>
          <cell r="R56">
            <v>906.48083267104994</v>
          </cell>
        </row>
        <row r="57">
          <cell r="I57" t="str">
            <v>Cardinal  -  954 AWG</v>
          </cell>
          <cell r="J57" t="str">
            <v>Cardinal</v>
          </cell>
          <cell r="K57" t="str">
            <v>954</v>
          </cell>
          <cell r="L57">
            <v>1.196</v>
          </cell>
          <cell r="M57">
            <v>30.378399999999996</v>
          </cell>
          <cell r="N57">
            <v>9.7900000000000001E-2</v>
          </cell>
          <cell r="O57">
            <v>0.15755477766017836</v>
          </cell>
          <cell r="P57">
            <v>996</v>
          </cell>
          <cell r="R57">
            <v>909.21944545857582</v>
          </cell>
        </row>
        <row r="58">
          <cell r="I58" t="str">
            <v>Ortolan  -  1033.5 AWG</v>
          </cell>
          <cell r="J58" t="str">
            <v>Ortolan</v>
          </cell>
          <cell r="K58" t="str">
            <v>1033.5</v>
          </cell>
          <cell r="L58">
            <v>1.212</v>
          </cell>
          <cell r="M58">
            <v>30.784799999999997</v>
          </cell>
          <cell r="N58">
            <v>9.0300000000000005E-2</v>
          </cell>
          <cell r="O58">
            <v>0.14532376325550669</v>
          </cell>
          <cell r="P58">
            <v>1043</v>
          </cell>
          <cell r="R58">
            <v>952.12437912981386</v>
          </cell>
        </row>
        <row r="59">
          <cell r="I59" t="str">
            <v>Curlew  -  1033.5 AWG</v>
          </cell>
          <cell r="J59" t="str">
            <v>Curlew</v>
          </cell>
          <cell r="K59" t="str">
            <v>1033.5</v>
          </cell>
          <cell r="L59">
            <v>1.2450000000000001</v>
          </cell>
          <cell r="M59">
            <v>31.623000000000001</v>
          </cell>
          <cell r="N59">
            <v>9.0300000000000005E-2</v>
          </cell>
          <cell r="O59">
            <v>0.14532376325550669</v>
          </cell>
          <cell r="P59">
            <v>1047</v>
          </cell>
          <cell r="R59">
            <v>955.77586284651488</v>
          </cell>
        </row>
        <row r="60">
          <cell r="I60" t="str">
            <v>Bluejay  -  1113 AWG</v>
          </cell>
          <cell r="J60" t="str">
            <v>Bluejay</v>
          </cell>
          <cell r="K60" t="str">
            <v>1113</v>
          </cell>
          <cell r="L60">
            <v>1.2589999999999999</v>
          </cell>
          <cell r="M60">
            <v>31.978599999999997</v>
          </cell>
          <cell r="N60">
            <v>8.3900000000000002E-2</v>
          </cell>
          <cell r="O60">
            <v>0.13502396165157268</v>
          </cell>
          <cell r="P60">
            <v>1092</v>
          </cell>
          <cell r="R60">
            <v>996.85505465940241</v>
          </cell>
        </row>
        <row r="61">
          <cell r="I61" t="str">
            <v>Finch  -  1113 AWG</v>
          </cell>
          <cell r="J61" t="str">
            <v>Finch</v>
          </cell>
          <cell r="K61" t="str">
            <v>1113</v>
          </cell>
          <cell r="L61">
            <v>1.2929999999999999</v>
          </cell>
          <cell r="M61">
            <v>32.842199999999998</v>
          </cell>
          <cell r="N61">
            <v>8.3900000000000002E-2</v>
          </cell>
          <cell r="O61">
            <v>0.13502396165157268</v>
          </cell>
          <cell r="P61">
            <v>1093</v>
          </cell>
          <cell r="R61">
            <v>997.76792558857767</v>
          </cell>
        </row>
        <row r="62">
          <cell r="I62" t="str">
            <v>Bunting  -  1192.5 AWG</v>
          </cell>
          <cell r="J62" t="str">
            <v>Bunting</v>
          </cell>
          <cell r="K62" t="str">
            <v>1192.5</v>
          </cell>
          <cell r="L62">
            <v>1.302</v>
          </cell>
          <cell r="M62">
            <v>33.070799999999998</v>
          </cell>
          <cell r="N62">
            <v>7.8299999999999995E-2</v>
          </cell>
          <cell r="O62">
            <v>0.12601163524813039</v>
          </cell>
          <cell r="P62">
            <v>1139</v>
          </cell>
          <cell r="R62">
            <v>1039.7599883306405</v>
          </cell>
        </row>
        <row r="63">
          <cell r="I63" t="str">
            <v>Grackle  -  1192.5 AWG</v>
          </cell>
          <cell r="J63" t="str">
            <v>Grackle</v>
          </cell>
          <cell r="K63" t="str">
            <v>1192.5</v>
          </cell>
          <cell r="L63">
            <v>1.3380000000000001</v>
          </cell>
          <cell r="M63">
            <v>33.985199999999999</v>
          </cell>
          <cell r="N63">
            <v>7.8299999999999995E-2</v>
          </cell>
          <cell r="O63">
            <v>0.12601163524813039</v>
          </cell>
          <cell r="P63">
            <v>1140</v>
          </cell>
          <cell r="R63">
            <v>1040.6728592598156</v>
          </cell>
        </row>
        <row r="64">
          <cell r="I64" t="str">
            <v>Bittern  -  1272.0 AWG</v>
          </cell>
          <cell r="J64" t="str">
            <v>Bittern</v>
          </cell>
          <cell r="K64" t="str">
            <v>1272.0</v>
          </cell>
          <cell r="L64">
            <v>1.345</v>
          </cell>
          <cell r="M64">
            <v>34.162999999999997</v>
          </cell>
          <cell r="N64">
            <v>7.3400000000000007E-2</v>
          </cell>
          <cell r="O64">
            <v>0.11812584964511841</v>
          </cell>
          <cell r="P64">
            <v>1184</v>
          </cell>
          <cell r="R64">
            <v>1080.8391801435278</v>
          </cell>
        </row>
        <row r="65">
          <cell r="I65" t="str">
            <v>Pheasant  -  1272.0 AWG</v>
          </cell>
          <cell r="J65" t="str">
            <v>Pheasant</v>
          </cell>
          <cell r="K65" t="str">
            <v>1272.0</v>
          </cell>
          <cell r="L65">
            <v>1.3819999999999999</v>
          </cell>
          <cell r="M65">
            <v>35.102799999999995</v>
          </cell>
          <cell r="N65">
            <v>7.3400000000000007E-2</v>
          </cell>
          <cell r="O65">
            <v>0.11812584964511841</v>
          </cell>
          <cell r="P65">
            <v>1187</v>
          </cell>
          <cell r="R65">
            <v>1083.5777929310536</v>
          </cell>
        </row>
        <row r="66">
          <cell r="I66" t="str">
            <v>Dipper  -  1351.5 AWG</v>
          </cell>
          <cell r="J66" t="str">
            <v>Dipper</v>
          </cell>
          <cell r="K66" t="str">
            <v>1351.5</v>
          </cell>
          <cell r="L66">
            <v>1.3859999999999999</v>
          </cell>
          <cell r="M66">
            <v>35.204399999999993</v>
          </cell>
          <cell r="N66">
            <v>6.9099999999999995E-2</v>
          </cell>
          <cell r="O66">
            <v>0.11120567044247522</v>
          </cell>
          <cell r="P66">
            <v>1229</v>
          </cell>
          <cell r="R66">
            <v>1121.9183719564153</v>
          </cell>
        </row>
        <row r="67">
          <cell r="I67" t="str">
            <v>Martin  -  1351.5 AWG</v>
          </cell>
          <cell r="J67" t="str">
            <v>Martin</v>
          </cell>
          <cell r="K67" t="str">
            <v>1351.5</v>
          </cell>
          <cell r="L67">
            <v>1.4239999999999999</v>
          </cell>
          <cell r="M67">
            <v>36.169599999999996</v>
          </cell>
          <cell r="N67">
            <v>6.9099999999999995E-2</v>
          </cell>
          <cell r="O67">
            <v>0.11120567044247522</v>
          </cell>
          <cell r="P67">
            <v>1232</v>
          </cell>
          <cell r="R67">
            <v>1124.6569847439412</v>
          </cell>
        </row>
        <row r="68">
          <cell r="I68" t="str">
            <v>Bobolink  -  1431.0 AWG</v>
          </cell>
          <cell r="J68" t="str">
            <v>Bobolink</v>
          </cell>
          <cell r="K68" t="str">
            <v>1431.0</v>
          </cell>
          <cell r="L68">
            <v>1.427</v>
          </cell>
          <cell r="M68">
            <v>36.245800000000003</v>
          </cell>
          <cell r="N68">
            <v>6.5199999999999994E-2</v>
          </cell>
          <cell r="O68">
            <v>0.10492922884007792</v>
          </cell>
          <cell r="P68">
            <v>1272</v>
          </cell>
          <cell r="R68">
            <v>1161.1718219109523</v>
          </cell>
        </row>
        <row r="69">
          <cell r="I69" t="str">
            <v>Plover  -  1431.0 AWG</v>
          </cell>
          <cell r="J69" t="str">
            <v>Plover</v>
          </cell>
          <cell r="K69" t="str">
            <v>1431.0</v>
          </cell>
          <cell r="L69">
            <v>1.4650000000000001</v>
          </cell>
          <cell r="M69">
            <v>37.210999999999999</v>
          </cell>
          <cell r="N69">
            <v>6.5199999999999994E-2</v>
          </cell>
          <cell r="O69">
            <v>0.10492922884007792</v>
          </cell>
          <cell r="P69">
            <v>1275</v>
          </cell>
          <cell r="R69">
            <v>1163.910434698478</v>
          </cell>
        </row>
        <row r="70">
          <cell r="I70" t="str">
            <v>Nuthatch  -  1510.5 AWG</v>
          </cell>
          <cell r="J70" t="str">
            <v>Nuthatch</v>
          </cell>
          <cell r="K70" t="str">
            <v>1510.5</v>
          </cell>
          <cell r="L70">
            <v>1.4650000000000001</v>
          </cell>
          <cell r="M70">
            <v>37.210999999999999</v>
          </cell>
          <cell r="N70">
            <v>6.1800000000000001E-2</v>
          </cell>
          <cell r="O70">
            <v>9.9457459237987975E-2</v>
          </cell>
          <cell r="P70">
            <v>1313</v>
          </cell>
          <cell r="R70">
            <v>1198.5995300071386</v>
          </cell>
        </row>
        <row r="71">
          <cell r="I71" t="str">
            <v>Parrot  -  1510.5 AWG</v>
          </cell>
          <cell r="J71" t="str">
            <v>Parrot</v>
          </cell>
          <cell r="K71" t="str">
            <v>1510.5</v>
          </cell>
          <cell r="L71">
            <v>1.5049999999999999</v>
          </cell>
          <cell r="M71">
            <v>38.226999999999997</v>
          </cell>
          <cell r="N71">
            <v>5.8700000000000002E-2</v>
          </cell>
          <cell r="O71">
            <v>9.4468492836082427E-2</v>
          </cell>
          <cell r="P71">
            <v>1318</v>
          </cell>
          <cell r="R71">
            <v>1203.163884653015</v>
          </cell>
        </row>
        <row r="72">
          <cell r="I72" t="str">
            <v>Lapwing  -  1590.0 AWG</v>
          </cell>
          <cell r="J72" t="str">
            <v>Lapwing</v>
          </cell>
          <cell r="K72" t="str">
            <v>1590.0</v>
          </cell>
          <cell r="L72">
            <v>1.504</v>
          </cell>
          <cell r="M72">
            <v>38.201599999999999</v>
          </cell>
          <cell r="N72">
            <v>5.8700000000000002E-2</v>
          </cell>
          <cell r="O72">
            <v>9.4468492836082427E-2</v>
          </cell>
          <cell r="P72">
            <v>1354</v>
          </cell>
          <cell r="R72">
            <v>1236.0272381033249</v>
          </cell>
        </row>
        <row r="73">
          <cell r="I73" t="str">
            <v>Falcon  -  1590.0 AWG</v>
          </cell>
          <cell r="J73" t="str">
            <v>Falcon</v>
          </cell>
          <cell r="K73" t="str">
            <v>1590.0</v>
          </cell>
          <cell r="L73">
            <v>1.5449999999999999</v>
          </cell>
          <cell r="M73">
            <v>39.242999999999995</v>
          </cell>
          <cell r="N73">
            <v>5.8700000000000002E-2</v>
          </cell>
          <cell r="O73">
            <v>9.4468492836082427E-2</v>
          </cell>
          <cell r="P73">
            <v>1359</v>
          </cell>
          <cell r="R73">
            <v>1240.5915927492013</v>
          </cell>
        </row>
        <row r="74">
          <cell r="I74" t="str">
            <v>Chuckar  -  1780.0 AWG</v>
          </cell>
          <cell r="J74" t="str">
            <v>Chuckar</v>
          </cell>
          <cell r="K74" t="str">
            <v>1780.0</v>
          </cell>
          <cell r="L74">
            <v>1.6020000000000001</v>
          </cell>
          <cell r="M74">
            <v>40.690800000000003</v>
          </cell>
          <cell r="N74">
            <v>5.8700000000000002E-2</v>
          </cell>
          <cell r="O74">
            <v>9.4468492836082427E-2</v>
          </cell>
          <cell r="P74">
            <v>1453</v>
          </cell>
          <cell r="R74">
            <v>1326.4014600916773</v>
          </cell>
        </row>
        <row r="75">
          <cell r="I75" t="str">
            <v>Bluebird  -  2156.0 AWG</v>
          </cell>
          <cell r="J75" t="str">
            <v>Bluebird</v>
          </cell>
          <cell r="K75" t="str">
            <v>2156.0</v>
          </cell>
          <cell r="L75">
            <v>1.762</v>
          </cell>
          <cell r="M75">
            <v>44.754799999999996</v>
          </cell>
          <cell r="N75">
            <v>5.8700000000000002E-2</v>
          </cell>
          <cell r="O75">
            <v>9.4468492836082427E-2</v>
          </cell>
          <cell r="P75">
            <v>1623</v>
          </cell>
          <cell r="R75">
            <v>1481.5895180514744</v>
          </cell>
        </row>
        <row r="76">
          <cell r="I76" t="str">
            <v>kiwi  -  2167.0 AWG</v>
          </cell>
          <cell r="J76" t="str">
            <v>kiwi</v>
          </cell>
          <cell r="K76" t="str">
            <v>2167.0</v>
          </cell>
          <cell r="L76">
            <v>1.7350000000000001</v>
          </cell>
          <cell r="M76">
            <v>44.069000000000003</v>
          </cell>
          <cell r="N76">
            <v>5.8700000000000002E-2</v>
          </cell>
          <cell r="O76">
            <v>9.4468492836082427E-2</v>
          </cell>
          <cell r="P76">
            <v>1607</v>
          </cell>
          <cell r="R76">
            <v>1466.9835831846699</v>
          </cell>
        </row>
        <row r="77">
          <cell r="I77" t="str">
            <v>Thrasher  -  2312.0 AWG</v>
          </cell>
          <cell r="J77" t="str">
            <v>Thrasher</v>
          </cell>
          <cell r="K77" t="str">
            <v>2312.0</v>
          </cell>
          <cell r="L77">
            <v>1.802</v>
          </cell>
          <cell r="M77">
            <v>45.770800000000001</v>
          </cell>
          <cell r="N77">
            <v>5.8700000000000002E-2</v>
          </cell>
          <cell r="O77">
            <v>9.4468492836082427E-2</v>
          </cell>
          <cell r="P77">
            <v>1673</v>
          </cell>
          <cell r="R77">
            <v>1527.2330645102384</v>
          </cell>
        </row>
        <row r="78">
          <cell r="I78" t="str">
            <v>Joree  -  2515.0 AWG</v>
          </cell>
          <cell r="J78" t="str">
            <v>Joree</v>
          </cell>
          <cell r="K78" t="str">
            <v>2515.0</v>
          </cell>
          <cell r="L78">
            <v>1.88</v>
          </cell>
          <cell r="M78">
            <v>47.751999999999995</v>
          </cell>
          <cell r="N78">
            <v>5.8700000000000002E-2</v>
          </cell>
          <cell r="O78">
            <v>9.4468492836082427E-2</v>
          </cell>
          <cell r="P78">
            <v>1751</v>
          </cell>
          <cell r="R78">
            <v>1598.4369969859099</v>
          </cell>
        </row>
        <row r="79">
          <cell r="I79" t="str">
            <v xml:space="preserve">  -   AWG</v>
          </cell>
          <cell r="M79">
            <v>0</v>
          </cell>
          <cell r="O79">
            <v>0</v>
          </cell>
          <cell r="R79">
            <v>0</v>
          </cell>
        </row>
        <row r="80">
          <cell r="I80" t="str">
            <v xml:space="preserve">  -   AWG</v>
          </cell>
          <cell r="M80">
            <v>0</v>
          </cell>
          <cell r="O80">
            <v>0</v>
          </cell>
          <cell r="R80">
            <v>0</v>
          </cell>
        </row>
        <row r="81">
          <cell r="I81" t="str">
            <v xml:space="preserve">  -   AWG</v>
          </cell>
          <cell r="M81">
            <v>0</v>
          </cell>
          <cell r="O81">
            <v>0</v>
          </cell>
          <cell r="R81">
            <v>0</v>
          </cell>
        </row>
        <row r="82">
          <cell r="I82" t="str">
            <v xml:space="preserve">  -   AWG</v>
          </cell>
          <cell r="M82">
            <v>0</v>
          </cell>
          <cell r="O82">
            <v>0</v>
          </cell>
          <cell r="R82">
            <v>0</v>
          </cell>
        </row>
        <row r="83">
          <cell r="I83" t="str">
            <v xml:space="preserve">  -   AWG</v>
          </cell>
          <cell r="M83">
            <v>0</v>
          </cell>
          <cell r="O83">
            <v>0</v>
          </cell>
          <cell r="R83">
            <v>0</v>
          </cell>
        </row>
        <row r="84">
          <cell r="I84" t="str">
            <v xml:space="preserve">  -   AWG</v>
          </cell>
          <cell r="M84">
            <v>0</v>
          </cell>
          <cell r="O84">
            <v>0</v>
          </cell>
          <cell r="R84">
            <v>0</v>
          </cell>
        </row>
        <row r="85">
          <cell r="I85" t="str">
            <v xml:space="preserve">  -   AWG</v>
          </cell>
          <cell r="M85">
            <v>0</v>
          </cell>
          <cell r="O85">
            <v>0</v>
          </cell>
          <cell r="R85">
            <v>0</v>
          </cell>
        </row>
        <row r="86">
          <cell r="I86" t="str">
            <v xml:space="preserve">  -   AWG</v>
          </cell>
          <cell r="M86">
            <v>0</v>
          </cell>
          <cell r="O86">
            <v>0</v>
          </cell>
          <cell r="R86">
            <v>0</v>
          </cell>
        </row>
        <row r="87">
          <cell r="I87" t="str">
            <v xml:space="preserve">  -   AWG</v>
          </cell>
          <cell r="M87">
            <v>0</v>
          </cell>
          <cell r="O87">
            <v>0</v>
          </cell>
          <cell r="R87">
            <v>0</v>
          </cell>
        </row>
        <row r="88">
          <cell r="I88" t="str">
            <v xml:space="preserve">  -   AWG</v>
          </cell>
          <cell r="M88">
            <v>0</v>
          </cell>
          <cell r="O88">
            <v>0</v>
          </cell>
          <cell r="R88">
            <v>0</v>
          </cell>
        </row>
        <row r="89">
          <cell r="I89" t="str">
            <v xml:space="preserve">  -   AWG</v>
          </cell>
          <cell r="M89">
            <v>0</v>
          </cell>
          <cell r="O89">
            <v>0</v>
          </cell>
          <cell r="R89">
            <v>0</v>
          </cell>
        </row>
        <row r="90">
          <cell r="I90" t="str">
            <v xml:space="preserve">  -   AWG</v>
          </cell>
          <cell r="M90">
            <v>0</v>
          </cell>
          <cell r="O90">
            <v>0</v>
          </cell>
          <cell r="R90">
            <v>0</v>
          </cell>
        </row>
        <row r="91">
          <cell r="I91" t="str">
            <v xml:space="preserve">  -   AWG</v>
          </cell>
          <cell r="M91">
            <v>0</v>
          </cell>
          <cell r="O91">
            <v>0</v>
          </cell>
          <cell r="R91">
            <v>0</v>
          </cell>
        </row>
        <row r="92">
          <cell r="I92" t="str">
            <v xml:space="preserve">  -   AWG</v>
          </cell>
          <cell r="M92">
            <v>0</v>
          </cell>
          <cell r="O92">
            <v>0</v>
          </cell>
          <cell r="R92">
            <v>0</v>
          </cell>
        </row>
        <row r="93">
          <cell r="I93" t="str">
            <v xml:space="preserve">  -   AWG</v>
          </cell>
          <cell r="M93">
            <v>0</v>
          </cell>
          <cell r="O93">
            <v>0</v>
          </cell>
          <cell r="R93">
            <v>0</v>
          </cell>
        </row>
        <row r="94">
          <cell r="I94" t="str">
            <v xml:space="preserve">  -   AWG</v>
          </cell>
          <cell r="M94">
            <v>0</v>
          </cell>
          <cell r="O94">
            <v>0</v>
          </cell>
          <cell r="R94">
            <v>0</v>
          </cell>
        </row>
        <row r="95">
          <cell r="I95" t="str">
            <v xml:space="preserve">  -   AWG</v>
          </cell>
          <cell r="M95">
            <v>0</v>
          </cell>
          <cell r="O95">
            <v>0</v>
          </cell>
          <cell r="R95">
            <v>0</v>
          </cell>
        </row>
        <row r="96">
          <cell r="I96" t="str">
            <v xml:space="preserve">  -   AWG</v>
          </cell>
          <cell r="M96">
            <v>0</v>
          </cell>
          <cell r="O96">
            <v>0</v>
          </cell>
          <cell r="R96">
            <v>0</v>
          </cell>
        </row>
        <row r="97">
          <cell r="I97" t="str">
            <v xml:space="preserve">  -   AWG</v>
          </cell>
          <cell r="M97">
            <v>0</v>
          </cell>
          <cell r="O97">
            <v>0</v>
          </cell>
          <cell r="R97">
            <v>0</v>
          </cell>
        </row>
        <row r="98">
          <cell r="I98" t="str">
            <v xml:space="preserve">  -   AWG</v>
          </cell>
          <cell r="M98">
            <v>0</v>
          </cell>
          <cell r="O98">
            <v>0</v>
          </cell>
          <cell r="R98">
            <v>0</v>
          </cell>
        </row>
        <row r="99">
          <cell r="I99" t="str">
            <v xml:space="preserve">  -   AWG</v>
          </cell>
          <cell r="M99">
            <v>0</v>
          </cell>
          <cell r="O99">
            <v>0</v>
          </cell>
          <cell r="R99">
            <v>0</v>
          </cell>
        </row>
        <row r="100">
          <cell r="I100" t="str">
            <v xml:space="preserve">  -   AWG</v>
          </cell>
          <cell r="M100">
            <v>0</v>
          </cell>
          <cell r="O100">
            <v>0</v>
          </cell>
          <cell r="R100">
            <v>0</v>
          </cell>
        </row>
        <row r="101">
          <cell r="I101" t="str">
            <v xml:space="preserve">  -   AWG</v>
          </cell>
          <cell r="M101">
            <v>0</v>
          </cell>
          <cell r="O101">
            <v>0</v>
          </cell>
          <cell r="R101">
            <v>0</v>
          </cell>
        </row>
      </sheetData>
      <sheetData sheetId="16">
        <row r="51">
          <cell r="C51">
            <v>8766</v>
          </cell>
        </row>
        <row r="52">
          <cell r="J52">
            <v>1</v>
          </cell>
          <cell r="L52">
            <v>0.21197997787754025</v>
          </cell>
          <cell r="V52">
            <v>4.3803382335726934E-2</v>
          </cell>
          <cell r="W52">
            <v>282</v>
          </cell>
          <cell r="X52">
            <v>4.8324080970458635E-2</v>
          </cell>
          <cell r="Y52">
            <v>45.92</v>
          </cell>
        </row>
        <row r="54">
          <cell r="H54">
            <v>0</v>
          </cell>
        </row>
        <row r="55">
          <cell r="H55">
            <v>0</v>
          </cell>
        </row>
        <row r="56">
          <cell r="H56">
            <v>0</v>
          </cell>
        </row>
        <row r="57">
          <cell r="H57">
            <v>0</v>
          </cell>
        </row>
        <row r="58">
          <cell r="H58">
            <v>5270.1191999999992</v>
          </cell>
        </row>
        <row r="59">
          <cell r="H59">
            <v>0</v>
          </cell>
        </row>
        <row r="60">
          <cell r="H60">
            <v>48772.270799999998</v>
          </cell>
        </row>
        <row r="61">
          <cell r="H61">
            <v>0</v>
          </cell>
        </row>
        <row r="62">
          <cell r="H62">
            <v>160843.82759999999</v>
          </cell>
        </row>
        <row r="63">
          <cell r="H63">
            <v>0</v>
          </cell>
        </row>
        <row r="64">
          <cell r="H64">
            <v>317431.7622</v>
          </cell>
        </row>
        <row r="65">
          <cell r="H65">
            <v>0</v>
          </cell>
        </row>
        <row r="66">
          <cell r="H66">
            <v>486975.84480000002</v>
          </cell>
        </row>
        <row r="67">
          <cell r="H67">
            <v>0</v>
          </cell>
        </row>
        <row r="68">
          <cell r="H68">
            <v>611775.63360000006</v>
          </cell>
        </row>
        <row r="69">
          <cell r="H69">
            <v>0</v>
          </cell>
        </row>
        <row r="70">
          <cell r="H70">
            <v>773656.47899999993</v>
          </cell>
        </row>
        <row r="71">
          <cell r="H71">
            <v>0</v>
          </cell>
        </row>
        <row r="72">
          <cell r="H72">
            <v>820195.17299999995</v>
          </cell>
        </row>
        <row r="73">
          <cell r="H73">
            <v>0</v>
          </cell>
        </row>
        <row r="74">
          <cell r="H74">
            <v>818665.50599999994</v>
          </cell>
        </row>
        <row r="75">
          <cell r="H75">
            <v>0</v>
          </cell>
        </row>
        <row r="76">
          <cell r="H76">
            <v>717272.69039999996</v>
          </cell>
        </row>
        <row r="77">
          <cell r="H77">
            <v>0</v>
          </cell>
        </row>
        <row r="78">
          <cell r="H78">
            <v>608264.85060000001</v>
          </cell>
        </row>
        <row r="79">
          <cell r="H79">
            <v>0</v>
          </cell>
        </row>
        <row r="80">
          <cell r="H80">
            <v>435461.56920000003</v>
          </cell>
        </row>
        <row r="81">
          <cell r="H81">
            <v>0</v>
          </cell>
        </row>
        <row r="82">
          <cell r="H82">
            <v>295931.39400000003</v>
          </cell>
        </row>
        <row r="83">
          <cell r="H83">
            <v>0</v>
          </cell>
        </row>
        <row r="84">
          <cell r="H84">
            <v>167058.04500000001</v>
          </cell>
        </row>
        <row r="85">
          <cell r="H85">
            <v>0</v>
          </cell>
        </row>
        <row r="86">
          <cell r="H86">
            <v>112963.05899999999</v>
          </cell>
        </row>
        <row r="87">
          <cell r="H87">
            <v>0</v>
          </cell>
        </row>
        <row r="88">
          <cell r="H88">
            <v>66823.217999999993</v>
          </cell>
        </row>
        <row r="89">
          <cell r="H89">
            <v>0</v>
          </cell>
        </row>
        <row r="90">
          <cell r="H90">
            <v>38184.695999999996</v>
          </cell>
        </row>
        <row r="91">
          <cell r="H91">
            <v>0</v>
          </cell>
        </row>
        <row r="92">
          <cell r="H92">
            <v>19092.347999999998</v>
          </cell>
        </row>
        <row r="93">
          <cell r="H93">
            <v>0</v>
          </cell>
        </row>
        <row r="94">
          <cell r="H94">
            <v>12728.232000000002</v>
          </cell>
        </row>
        <row r="95">
          <cell r="H95">
            <v>0</v>
          </cell>
        </row>
        <row r="96">
          <cell r="H96">
            <v>3182.0580000000004</v>
          </cell>
        </row>
        <row r="97">
          <cell r="H97">
            <v>0</v>
          </cell>
        </row>
        <row r="98">
          <cell r="H98">
            <v>0</v>
          </cell>
        </row>
        <row r="99">
          <cell r="H99">
            <v>0</v>
          </cell>
        </row>
        <row r="100">
          <cell r="H100">
            <v>0</v>
          </cell>
        </row>
        <row r="101">
          <cell r="H101">
            <v>0</v>
          </cell>
        </row>
        <row r="102">
          <cell r="H102">
            <v>0</v>
          </cell>
        </row>
        <row r="103">
          <cell r="O103">
            <v>32228793.387042936</v>
          </cell>
          <cell r="P103">
            <v>0</v>
          </cell>
          <cell r="S103">
            <v>44594126.360030837</v>
          </cell>
          <cell r="T103">
            <v>0</v>
          </cell>
        </row>
        <row r="106">
          <cell r="AD106">
            <v>0</v>
          </cell>
        </row>
        <row r="111">
          <cell r="C111">
            <v>2750</v>
          </cell>
          <cell r="J111">
            <v>55000</v>
          </cell>
        </row>
        <row r="112">
          <cell r="C112">
            <v>34.5</v>
          </cell>
          <cell r="J112">
            <v>138</v>
          </cell>
        </row>
        <row r="113">
          <cell r="C113">
            <v>3800</v>
          </cell>
          <cell r="J113">
            <v>49000</v>
          </cell>
        </row>
        <row r="114">
          <cell r="C114">
            <v>29400</v>
          </cell>
          <cell r="J114">
            <v>113000</v>
          </cell>
        </row>
        <row r="116">
          <cell r="C116">
            <v>6</v>
          </cell>
          <cell r="J116">
            <v>10</v>
          </cell>
        </row>
        <row r="117">
          <cell r="C117">
            <v>3</v>
          </cell>
          <cell r="J117">
            <v>12</v>
          </cell>
        </row>
        <row r="119">
          <cell r="C119">
            <v>34.5</v>
          </cell>
          <cell r="F119">
            <v>3800</v>
          </cell>
          <cell r="J119">
            <v>138</v>
          </cell>
          <cell r="M119">
            <v>49000</v>
          </cell>
        </row>
        <row r="120">
          <cell r="C120">
            <v>42.766686606638942</v>
          </cell>
          <cell r="F120">
            <v>0</v>
          </cell>
          <cell r="J120">
            <v>513.20023927966736</v>
          </cell>
          <cell r="M120">
            <v>0</v>
          </cell>
        </row>
        <row r="121">
          <cell r="F121">
            <v>25389.409243954691</v>
          </cell>
          <cell r="M121">
            <v>35130.651974288332</v>
          </cell>
        </row>
        <row r="122">
          <cell r="C122">
            <v>46.020673631057129</v>
          </cell>
          <cell r="F122">
            <v>0</v>
          </cell>
          <cell r="J122">
            <v>920.41347262114266</v>
          </cell>
          <cell r="M122">
            <v>0</v>
          </cell>
        </row>
        <row r="123">
          <cell r="C123">
            <v>2750</v>
          </cell>
          <cell r="J123">
            <v>55000</v>
          </cell>
        </row>
        <row r="124">
          <cell r="C124">
            <v>432.81818181818181</v>
          </cell>
          <cell r="J124">
            <v>346.25454545454551</v>
          </cell>
        </row>
        <row r="125">
          <cell r="C125">
            <v>0.06</v>
          </cell>
          <cell r="J125">
            <v>0.1</v>
          </cell>
        </row>
        <row r="127">
          <cell r="C127">
            <v>1.8973665961010273</v>
          </cell>
          <cell r="J127">
            <v>0.83045479853739979</v>
          </cell>
        </row>
        <row r="128">
          <cell r="C128">
            <v>1.8973665961010272E-2</v>
          </cell>
          <cell r="J128">
            <v>8.3045479853739983E-3</v>
          </cell>
        </row>
        <row r="129">
          <cell r="C129">
            <v>5.6920997883030822</v>
          </cell>
          <cell r="J129">
            <v>9.9654575824487974</v>
          </cell>
        </row>
        <row r="130">
          <cell r="C130">
            <v>5.6920997883030823E-2</v>
          </cell>
          <cell r="J130">
            <v>9.9654575824487973E-2</v>
          </cell>
        </row>
      </sheetData>
      <sheetData sheetId="17" refreshError="1"/>
      <sheetData sheetId="18" refreshError="1"/>
      <sheetData sheetId="19" refreshError="1"/>
      <sheetData sheetId="20" refreshError="1"/>
      <sheetData sheetId="21" refreshError="1"/>
      <sheetData sheetId="22">
        <row r="3">
          <cell r="B3">
            <v>500</v>
          </cell>
          <cell r="D3">
            <v>34.5</v>
          </cell>
          <cell r="F3" t="str">
            <v>Class 1</v>
          </cell>
          <cell r="H3" t="str">
            <v>Alberta - Central</v>
          </cell>
        </row>
        <row r="4">
          <cell r="B4">
            <v>360</v>
          </cell>
          <cell r="D4">
            <v>25</v>
          </cell>
          <cell r="F4" t="str">
            <v>Class 2</v>
          </cell>
          <cell r="H4" t="str">
            <v>Alberta - North</v>
          </cell>
        </row>
        <row r="5">
          <cell r="B5">
            <v>287</v>
          </cell>
          <cell r="F5" t="str">
            <v>Class 3</v>
          </cell>
          <cell r="H5" t="str">
            <v>Alberta - South</v>
          </cell>
        </row>
        <row r="6">
          <cell r="B6">
            <v>230</v>
          </cell>
          <cell r="F6" t="str">
            <v>Class 4</v>
          </cell>
          <cell r="H6" t="str">
            <v>BC - Interior</v>
          </cell>
        </row>
        <row r="7">
          <cell r="B7">
            <v>220</v>
          </cell>
          <cell r="F7" t="str">
            <v>Preliminary</v>
          </cell>
          <cell r="H7" t="str">
            <v>BC - Island</v>
          </cell>
        </row>
        <row r="8">
          <cell r="B8">
            <v>161</v>
          </cell>
          <cell r="H8" t="str">
            <v>BC - Mainland</v>
          </cell>
        </row>
        <row r="9">
          <cell r="B9">
            <v>138</v>
          </cell>
          <cell r="H9" t="str">
            <v>BC - North</v>
          </cell>
        </row>
        <row r="10">
          <cell r="B10">
            <v>115</v>
          </cell>
          <cell r="H10" t="str">
            <v>Manitoba</v>
          </cell>
        </row>
        <row r="11">
          <cell r="B11">
            <v>69</v>
          </cell>
          <cell r="H11" t="str">
            <v>Newfoundland</v>
          </cell>
        </row>
        <row r="12">
          <cell r="H12" t="str">
            <v>New Brunswick</v>
          </cell>
        </row>
        <row r="13">
          <cell r="H13" t="str">
            <v>Northern Canada</v>
          </cell>
        </row>
        <row r="14">
          <cell r="H14" t="str">
            <v>Nova Scoatia</v>
          </cell>
        </row>
        <row r="15">
          <cell r="H15" t="str">
            <v>Ontario - Region A</v>
          </cell>
        </row>
        <row r="16">
          <cell r="H16" t="str">
            <v>Ontario - Region B</v>
          </cell>
        </row>
        <row r="17">
          <cell r="H17" t="str">
            <v>Ontario - Region C</v>
          </cell>
        </row>
        <row r="18">
          <cell r="H18" t="str">
            <v>Ontario - Region D</v>
          </cell>
        </row>
        <row r="19">
          <cell r="H19" t="str">
            <v>P.E.I</v>
          </cell>
        </row>
        <row r="20">
          <cell r="H20" t="str">
            <v>Quebec - Region A</v>
          </cell>
        </row>
        <row r="21">
          <cell r="H21" t="str">
            <v>Quebec - Region B</v>
          </cell>
        </row>
        <row r="22">
          <cell r="H22" t="str">
            <v>Quebec - Region C</v>
          </cell>
        </row>
        <row r="23">
          <cell r="H23" t="str">
            <v>Quebec - Region D</v>
          </cell>
        </row>
        <row r="24">
          <cell r="H24" t="str">
            <v>Sask - Central</v>
          </cell>
        </row>
        <row r="25">
          <cell r="H25" t="str">
            <v>Sask - North</v>
          </cell>
        </row>
        <row r="26">
          <cell r="H26" t="str">
            <v>Sask - South</v>
          </cell>
        </row>
        <row r="27">
          <cell r="H27" t="str">
            <v>Washington - Coast</v>
          </cell>
        </row>
        <row r="28">
          <cell r="H28" t="str">
            <v>Washington - Interior</v>
          </cell>
        </row>
        <row r="29">
          <cell r="H29" t="str">
            <v>Peru - Yauca</v>
          </cell>
        </row>
        <row r="30">
          <cell r="H30" t="str">
            <v>North Dakota</v>
          </cell>
        </row>
        <row r="31">
          <cell r="H31" t="str">
            <v>Brasil - RS</v>
          </cell>
        </row>
        <row r="32">
          <cell r="H32" t="str">
            <v>Brasil - NE</v>
          </cell>
        </row>
      </sheetData>
      <sheetData sheetId="23" refreshError="1"/>
      <sheetData sheetId="24" refreshError="1"/>
      <sheetData sheetId="25" refreshError="1"/>
    </sheetDataSet>
  </externalBook>
</externalLink>
</file>

<file path=xl/externalLinks/externalLink92.xml><?xml version="1.0" encoding="utf-8"?>
<externalLink xmlns:r="http://schemas.openxmlformats.org/officeDocument/2006/relationships" xmlns="http://schemas.openxmlformats.org/spreadsheetml/2006/main">
  <externalBook r:id="rId1">
    <sheetNames>
      <sheetName val="Input Data"/>
      <sheetName val="RC"/>
      <sheetName val="LK"/>
      <sheetName val="General"/>
      <sheetName val="Management"/>
      <sheetName val="Service"/>
      <sheetName val="Imported by Andritz"/>
      <sheetName val="Recap"/>
      <sheetName val="Price Calculation"/>
      <sheetName val="Price CMPC"/>
      <sheetName val="AAG"/>
      <sheetName val="Payment Schedule Customer"/>
      <sheetName val="Payment Schedule"/>
      <sheetName val="Price to Customer"/>
      <sheetName val="Summary"/>
      <sheetName val="Cost Composition"/>
      <sheetName val="Business Model"/>
      <sheetName val="Origin"/>
    </sheetNames>
    <sheetDataSet>
      <sheetData sheetId="0">
        <row r="28">
          <cell r="I28">
            <v>0.25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93.xml><?xml version="1.0" encoding="utf-8"?>
<externalLink xmlns:r="http://schemas.openxmlformats.org/officeDocument/2006/relationships" xmlns="http://schemas.openxmlformats.org/spreadsheetml/2006/main">
  <externalBook r:id="rId1">
    <sheetNames>
      <sheetName val="APP. A SCHED. 9"/>
      <sheetName val="APP. A SCHED. 6"/>
      <sheetName val="APP. A SCHED. 5"/>
      <sheetName val="APP. A SCHED. 4"/>
      <sheetName val="APP. A SCHED. 3"/>
    </sheetNames>
    <sheetDataSet>
      <sheetData sheetId="0" refreshError="1">
        <row r="6">
          <cell r="C6" t="str">
            <v>Kansas</v>
          </cell>
        </row>
        <row r="7">
          <cell r="C7" t="str">
            <v>City,</v>
          </cell>
          <cell r="E7" t="str">
            <v>St. Louis,</v>
          </cell>
          <cell r="G7" t="str">
            <v>New York City,</v>
          </cell>
          <cell r="I7" t="str">
            <v>Philadelphia,</v>
          </cell>
          <cell r="K7" t="str">
            <v>Pittsburgh,</v>
          </cell>
          <cell r="M7" t="str">
            <v>Louisville,</v>
          </cell>
          <cell r="O7" t="str">
            <v>Cambridge,</v>
          </cell>
          <cell r="Q7" t="str">
            <v>Cincinnati,</v>
          </cell>
          <cell r="S7" t="str">
            <v>Cleveland,</v>
          </cell>
        </row>
        <row r="8">
          <cell r="A8" t="str">
            <v>Description</v>
          </cell>
          <cell r="C8" t="str">
            <v>Missouri</v>
          </cell>
          <cell r="E8" t="str">
            <v>Missouri</v>
          </cell>
          <cell r="G8" t="str">
            <v>New York</v>
          </cell>
          <cell r="I8" t="str">
            <v>Pennsylvania</v>
          </cell>
          <cell r="K8" t="str">
            <v>Pennsylvania</v>
          </cell>
          <cell r="M8" t="str">
            <v>Kentucky</v>
          </cell>
          <cell r="O8" t="str">
            <v>Ohio</v>
          </cell>
          <cell r="Q8" t="str">
            <v>Ohio</v>
          </cell>
          <cell r="S8" t="str">
            <v>Ohio</v>
          </cell>
        </row>
        <row r="10">
          <cell r="A10" t="str">
            <v>Rent Expense-Real</v>
          </cell>
        </row>
        <row r="12">
          <cell r="A12" t="str">
            <v>Rent Expense-Personal</v>
          </cell>
        </row>
        <row r="14">
          <cell r="A14" t="str">
            <v>Book Inventory</v>
          </cell>
        </row>
        <row r="16">
          <cell r="A16" t="str">
            <v>Taxable Wages</v>
          </cell>
        </row>
        <row r="18">
          <cell r="A18" t="str">
            <v>Destination Sales</v>
          </cell>
        </row>
        <row r="20">
          <cell r="A20" t="str">
            <v>End. Gross Book Value</v>
          </cell>
        </row>
        <row r="21">
          <cell r="A21" t="str">
            <v xml:space="preserve">  -  Fixed Assets</v>
          </cell>
        </row>
        <row r="23">
          <cell r="A23" t="str">
            <v>Ending Accumulated</v>
          </cell>
        </row>
        <row r="24">
          <cell r="A24" t="str">
            <v>Depreciation</v>
          </cell>
        </row>
        <row r="27">
          <cell r="C27" t="str">
            <v>Columbus,</v>
          </cell>
          <cell r="E27" t="str">
            <v>Dover,</v>
          </cell>
          <cell r="G27" t="str">
            <v>Mansfield,</v>
          </cell>
          <cell r="I27" t="str">
            <v>Marion,</v>
          </cell>
          <cell r="K27" t="str">
            <v>Middletown,</v>
          </cell>
          <cell r="M27" t="str">
            <v>Sharonville,</v>
          </cell>
          <cell r="O27" t="str">
            <v>Toledo,</v>
          </cell>
          <cell r="Q27" t="str">
            <v>Zanesville,</v>
          </cell>
        </row>
        <row r="28">
          <cell r="A28" t="str">
            <v>Description</v>
          </cell>
          <cell r="C28" t="str">
            <v>Ohio</v>
          </cell>
          <cell r="E28" t="str">
            <v>Ohio</v>
          </cell>
          <cell r="G28" t="str">
            <v>Ohio</v>
          </cell>
          <cell r="I28" t="str">
            <v>Ohio</v>
          </cell>
          <cell r="K28" t="str">
            <v>Ohio</v>
          </cell>
          <cell r="M28" t="str">
            <v>Ohio</v>
          </cell>
          <cell r="O28" t="str">
            <v>Ohio</v>
          </cell>
          <cell r="Q28" t="str">
            <v>Ohio</v>
          </cell>
          <cell r="S28" t="str">
            <v>Other:*</v>
          </cell>
        </row>
        <row r="30">
          <cell r="A30" t="str">
            <v>Rent Expense-Real</v>
          </cell>
        </row>
        <row r="32">
          <cell r="A32" t="str">
            <v>Rent Expense-Personal</v>
          </cell>
        </row>
        <row r="34">
          <cell r="A34" t="str">
            <v>Book Inventory</v>
          </cell>
        </row>
        <row r="36">
          <cell r="A36" t="str">
            <v>Taxable Wages</v>
          </cell>
        </row>
        <row r="38">
          <cell r="A38" t="str">
            <v>Destination Sales</v>
          </cell>
        </row>
        <row r="40">
          <cell r="A40" t="str">
            <v>End. Gross Book Value</v>
          </cell>
        </row>
        <row r="41">
          <cell r="A41" t="str">
            <v xml:space="preserve">  -  Fixed Assets</v>
          </cell>
        </row>
        <row r="43">
          <cell r="A43" t="str">
            <v>Ending Accumulated</v>
          </cell>
        </row>
        <row r="44">
          <cell r="A44" t="str">
            <v>Depreciation</v>
          </cell>
        </row>
      </sheetData>
      <sheetData sheetId="1" refreshError="1">
        <row r="1">
          <cell r="A1" t="str">
            <v>NAME OF ENTITY: ___________________________</v>
          </cell>
        </row>
        <row r="2">
          <cell r="A2" t="str">
            <v>For the Year Ended: December 31, 1996</v>
          </cell>
        </row>
        <row r="4">
          <cell r="A4" t="str">
            <v>Rent Expense Data for State Tax Returns</v>
          </cell>
        </row>
        <row r="17">
          <cell r="A17" t="str">
            <v>Rental Expense In Tennessee</v>
          </cell>
        </row>
        <row r="19">
          <cell r="A19" t="str">
            <v>1.  Real Property</v>
          </cell>
        </row>
        <row r="21">
          <cell r="A21" t="str">
            <v>2.  Machinery And Equipment Used In Manufacturing &amp; Processing</v>
          </cell>
        </row>
        <row r="23">
          <cell r="A23" t="str">
            <v>3.  Furniture, Office Machinery &amp; Equipment</v>
          </cell>
        </row>
        <row r="25">
          <cell r="A25" t="str">
            <v>4.  Delivery Of Mobile Equipment</v>
          </cell>
        </row>
        <row r="27">
          <cell r="A27" t="str">
            <v>Total</v>
          </cell>
          <cell r="H27">
            <v>0</v>
          </cell>
        </row>
        <row r="29">
          <cell r="A29" t="str">
            <v>Rental Expense On Transportation Equipment - Mississippi</v>
          </cell>
        </row>
        <row r="31">
          <cell r="A31" t="str">
            <v>1.  Total Rents Paid On Transportation Equip.(No Matter Where Located)</v>
          </cell>
        </row>
        <row r="33">
          <cell r="A33" t="str">
            <v>2.  Rents Paid On Transportation Equipment in Mississippi</v>
          </cell>
        </row>
        <row r="36">
          <cell r="A36" t="str">
            <v>Rental Expense In Pennsylvania By City</v>
          </cell>
        </row>
        <row r="38">
          <cell r="A38" t="str">
            <v>Manufacturing</v>
          </cell>
        </row>
        <row r="40">
          <cell r="A40" t="str">
            <v>Facility           &amp;</v>
          </cell>
          <cell r="B40" t="str">
            <v>City</v>
          </cell>
        </row>
        <row r="42">
          <cell r="A42" t="str">
            <v>________________________________</v>
          </cell>
        </row>
        <row r="43">
          <cell r="A43" t="str">
            <v>________________________________</v>
          </cell>
        </row>
        <row r="44">
          <cell r="A44" t="str">
            <v>________________________________</v>
          </cell>
        </row>
        <row r="46">
          <cell r="A46" t="str">
            <v>Non-Manufacturing</v>
          </cell>
        </row>
        <row r="48">
          <cell r="A48" t="str">
            <v>Facility           &amp;</v>
          </cell>
          <cell r="B48" t="str">
            <v>City</v>
          </cell>
        </row>
        <row r="49">
          <cell r="A49" t="str">
            <v>________________________________</v>
          </cell>
        </row>
        <row r="50">
          <cell r="A50" t="str">
            <v>________________________________</v>
          </cell>
        </row>
        <row r="51">
          <cell r="A51" t="str">
            <v>________________________________</v>
          </cell>
        </row>
        <row r="54">
          <cell r="A54" t="str">
            <v>Total Rental Expense Pennsylvania Cities</v>
          </cell>
        </row>
      </sheetData>
      <sheetData sheetId="2" refreshError="1">
        <row r="1">
          <cell r="A1" t="str">
            <v>NAME OF ENTITY:__________________________________</v>
          </cell>
        </row>
        <row r="2">
          <cell r="A2" t="str">
            <v>For the Year Ended: December 31, 1996</v>
          </cell>
        </row>
        <row r="4">
          <cell r="A4" t="str">
            <v>Inventory Data for State Tax Returns</v>
          </cell>
        </row>
        <row r="7">
          <cell r="D7" t="str">
            <v>Ending</v>
          </cell>
        </row>
        <row r="8">
          <cell r="A8" t="str">
            <v>State</v>
          </cell>
          <cell r="D8" t="str">
            <v>Book Inventory</v>
          </cell>
        </row>
        <row r="12">
          <cell r="A12" t="str">
            <v>TOTAL</v>
          </cell>
          <cell r="D12">
            <v>0</v>
          </cell>
        </row>
        <row r="14">
          <cell r="A14" t="str">
            <v>Total Inventory per GL
(Enter as +)</v>
          </cell>
        </row>
        <row r="16">
          <cell r="A16" t="str">
            <v>Difference
(Please explain if any)</v>
          </cell>
          <cell r="D16">
            <v>0</v>
          </cell>
        </row>
        <row r="18">
          <cell r="A18" t="str">
            <v>VALUATION METHOD</v>
          </cell>
        </row>
        <row r="20">
          <cell r="A20" t="str">
            <v>GL ACCT. #</v>
          </cell>
        </row>
      </sheetData>
      <sheetData sheetId="3" refreshError="1">
        <row r="1">
          <cell r="A1" t="str">
            <v>NAME OF ENTITY:___________________________</v>
          </cell>
        </row>
        <row r="2">
          <cell r="A2" t="str">
            <v>For theYear Ended:  December 31, 1996</v>
          </cell>
        </row>
        <row r="4">
          <cell r="A4" t="str">
            <v>Property Data For State And City Tax Returns</v>
          </cell>
        </row>
        <row r="6">
          <cell r="J6" t="str">
            <v>FIXED ASSETS - BOOK BASIS</v>
          </cell>
        </row>
        <row r="8">
          <cell r="C8" t="str">
            <v>Beginning Of The Year</v>
          </cell>
          <cell r="K8" t="str">
            <v>Ending Of The Year</v>
          </cell>
        </row>
        <row r="9">
          <cell r="C9" t="str">
            <v>Original Cost</v>
          </cell>
          <cell r="E9" t="str">
            <v>Original Cost</v>
          </cell>
          <cell r="G9" t="str">
            <v>Accumulated</v>
          </cell>
          <cell r="K9" t="str">
            <v>Original  Cost</v>
          </cell>
          <cell r="M9" t="str">
            <v>Original Cost</v>
          </cell>
          <cell r="O9" t="str">
            <v>Accumulated</v>
          </cell>
        </row>
        <row r="10">
          <cell r="A10" t="str">
            <v>State</v>
          </cell>
          <cell r="C10" t="str">
            <v>Land</v>
          </cell>
          <cell r="E10" t="str">
            <v>Depreciable Assets</v>
          </cell>
          <cell r="G10" t="str">
            <v>Depreciation</v>
          </cell>
          <cell r="I10" t="str">
            <v>CIP</v>
          </cell>
          <cell r="K10" t="str">
            <v>Land</v>
          </cell>
          <cell r="M10" t="str">
            <v>Depreciable Assets</v>
          </cell>
          <cell r="O10" t="str">
            <v>Depreciation</v>
          </cell>
          <cell r="Q10" t="str">
            <v>CIP</v>
          </cell>
        </row>
        <row r="13">
          <cell r="A13" t="str">
            <v>TOTAL</v>
          </cell>
          <cell r="C13">
            <v>0</v>
          </cell>
          <cell r="E13">
            <v>0</v>
          </cell>
          <cell r="G13">
            <v>0</v>
          </cell>
          <cell r="I13">
            <v>0</v>
          </cell>
          <cell r="K13">
            <v>0</v>
          </cell>
          <cell r="M13">
            <v>0</v>
          </cell>
          <cell r="O13">
            <v>0</v>
          </cell>
        </row>
      </sheetData>
      <sheetData sheetId="4" refreshError="1">
        <row r="1">
          <cell r="A1" t="str">
            <v>NAME OF ENTITY:___________________________</v>
          </cell>
        </row>
        <row r="2">
          <cell r="A2" t="str">
            <v>For the Year Ended December 31, 1996</v>
          </cell>
        </row>
        <row r="4">
          <cell r="A4" t="str">
            <v>Sales Data for State Tax Returns</v>
          </cell>
        </row>
        <row r="6">
          <cell r="C6" t="str">
            <v>Item (A)</v>
          </cell>
          <cell r="E6" t="str">
            <v>Item (B)</v>
          </cell>
          <cell r="G6" t="str">
            <v>Item (C)</v>
          </cell>
          <cell r="I6" t="str">
            <v>Item (D)</v>
          </cell>
          <cell r="K6" t="str">
            <v>Item (E)</v>
          </cell>
          <cell r="M6" t="str">
            <v>Item (F)</v>
          </cell>
        </row>
        <row r="7">
          <cell r="I7" t="str">
            <v>Cash</v>
          </cell>
        </row>
        <row r="8">
          <cell r="C8" t="str">
            <v>Sales Manufactured in and</v>
          </cell>
          <cell r="I8" t="str">
            <v>Discounts/</v>
          </cell>
        </row>
        <row r="9">
          <cell r="C9" t="str">
            <v>shipped from:</v>
          </cell>
          <cell r="I9" t="str">
            <v xml:space="preserve">Returns </v>
          </cell>
        </row>
        <row r="10">
          <cell r="C10" t="str">
            <v>Customer</v>
          </cell>
          <cell r="E10" t="str">
            <v>Intercompany</v>
          </cell>
          <cell r="G10" t="str">
            <v>Total</v>
          </cell>
          <cell r="I10" t="str">
            <v>Allowances*</v>
          </cell>
          <cell r="K10" t="str">
            <v>Net</v>
          </cell>
          <cell r="M10" t="str">
            <v>Other</v>
          </cell>
        </row>
        <row r="11">
          <cell r="A11" t="str">
            <v>State</v>
          </cell>
          <cell r="C11" t="str">
            <v>Sales</v>
          </cell>
          <cell r="E11" t="str">
            <v>Sales</v>
          </cell>
          <cell r="G11" t="str">
            <v>Sales*</v>
          </cell>
          <cell r="I11" t="str">
            <v>(Enter as +)</v>
          </cell>
          <cell r="K11" t="str">
            <v>Sales</v>
          </cell>
          <cell r="M11" t="str">
            <v>Income</v>
          </cell>
        </row>
        <row r="13">
          <cell r="A13" t="str">
            <v>Alabama</v>
          </cell>
          <cell r="G13">
            <v>0</v>
          </cell>
          <cell r="K13">
            <v>0</v>
          </cell>
        </row>
        <row r="15">
          <cell r="A15" t="str">
            <v>Alaska</v>
          </cell>
          <cell r="G15">
            <v>0</v>
          </cell>
          <cell r="K15">
            <v>0</v>
          </cell>
        </row>
        <row r="17">
          <cell r="A17" t="str">
            <v>Arkansas</v>
          </cell>
          <cell r="G17">
            <v>0</v>
          </cell>
          <cell r="K17">
            <v>0</v>
          </cell>
        </row>
        <row r="19">
          <cell r="A19" t="str">
            <v>California</v>
          </cell>
          <cell r="G19">
            <v>0</v>
          </cell>
          <cell r="K19">
            <v>0</v>
          </cell>
        </row>
        <row r="21">
          <cell r="A21" t="str">
            <v>Colorado</v>
          </cell>
          <cell r="G21">
            <v>0</v>
          </cell>
          <cell r="K21">
            <v>0</v>
          </cell>
        </row>
        <row r="23">
          <cell r="A23" t="str">
            <v>Connecticut</v>
          </cell>
          <cell r="G23">
            <v>0</v>
          </cell>
          <cell r="K23">
            <v>0</v>
          </cell>
        </row>
        <row r="25">
          <cell r="A25" t="str">
            <v>Delaware</v>
          </cell>
          <cell r="G25">
            <v>0</v>
          </cell>
          <cell r="K25">
            <v>0</v>
          </cell>
        </row>
        <row r="27">
          <cell r="A27" t="str">
            <v>District of Columbia</v>
          </cell>
          <cell r="G27">
            <v>0</v>
          </cell>
          <cell r="K27">
            <v>0</v>
          </cell>
        </row>
        <row r="29">
          <cell r="A29" t="str">
            <v>Florida</v>
          </cell>
          <cell r="G29">
            <v>0</v>
          </cell>
          <cell r="K29">
            <v>0</v>
          </cell>
        </row>
        <row r="31">
          <cell r="A31" t="str">
            <v>Georgia</v>
          </cell>
          <cell r="G31">
            <v>0</v>
          </cell>
          <cell r="K31">
            <v>0</v>
          </cell>
        </row>
        <row r="33">
          <cell r="A33" t="str">
            <v>Hawaii</v>
          </cell>
          <cell r="G33">
            <v>0</v>
          </cell>
          <cell r="K33">
            <v>0</v>
          </cell>
        </row>
        <row r="35">
          <cell r="A35" t="str">
            <v>Idaho</v>
          </cell>
          <cell r="G35">
            <v>0</v>
          </cell>
          <cell r="K35">
            <v>0</v>
          </cell>
        </row>
        <row r="37">
          <cell r="A37" t="str">
            <v>Illinois</v>
          </cell>
          <cell r="G37">
            <v>0</v>
          </cell>
          <cell r="K37">
            <v>0</v>
          </cell>
        </row>
        <row r="39">
          <cell r="A39" t="str">
            <v>Indiana</v>
          </cell>
          <cell r="G39">
            <v>0</v>
          </cell>
          <cell r="K39">
            <v>0</v>
          </cell>
        </row>
        <row r="41">
          <cell r="A41" t="str">
            <v>Iowa</v>
          </cell>
          <cell r="G41">
            <v>0</v>
          </cell>
          <cell r="K41">
            <v>0</v>
          </cell>
        </row>
        <row r="43">
          <cell r="A43" t="str">
            <v>Kansas</v>
          </cell>
          <cell r="G43">
            <v>0</v>
          </cell>
          <cell r="K43">
            <v>0</v>
          </cell>
        </row>
        <row r="45">
          <cell r="A45" t="str">
            <v>Kentucky</v>
          </cell>
          <cell r="G45">
            <v>0</v>
          </cell>
          <cell r="K45">
            <v>0</v>
          </cell>
        </row>
        <row r="47">
          <cell r="A47" t="str">
            <v>Maine</v>
          </cell>
          <cell r="G47">
            <v>0</v>
          </cell>
          <cell r="K47">
            <v>0</v>
          </cell>
        </row>
        <row r="49">
          <cell r="A49" t="str">
            <v>Maryland</v>
          </cell>
          <cell r="G49">
            <v>0</v>
          </cell>
          <cell r="K49">
            <v>0</v>
          </cell>
        </row>
        <row r="51">
          <cell r="A51" t="str">
            <v>Massachusetts</v>
          </cell>
          <cell r="G51">
            <v>0</v>
          </cell>
          <cell r="K51">
            <v>0</v>
          </cell>
        </row>
        <row r="53">
          <cell r="A53" t="str">
            <v>Michigan</v>
          </cell>
          <cell r="G53">
            <v>0</v>
          </cell>
          <cell r="K53">
            <v>0</v>
          </cell>
        </row>
        <row r="55">
          <cell r="A55" t="str">
            <v>Minnesota</v>
          </cell>
          <cell r="G55">
            <v>0</v>
          </cell>
          <cell r="K55">
            <v>0</v>
          </cell>
        </row>
        <row r="57">
          <cell r="A57" t="str">
            <v>Mississippi</v>
          </cell>
          <cell r="G57">
            <v>0</v>
          </cell>
          <cell r="K57">
            <v>0</v>
          </cell>
        </row>
        <row r="59">
          <cell r="A59" t="str">
            <v>Missouri</v>
          </cell>
          <cell r="G59">
            <v>0</v>
          </cell>
          <cell r="K59">
            <v>0</v>
          </cell>
        </row>
        <row r="61">
          <cell r="A61" t="str">
            <v>Montana</v>
          </cell>
          <cell r="G61">
            <v>0</v>
          </cell>
          <cell r="K61">
            <v>0</v>
          </cell>
        </row>
        <row r="63">
          <cell r="A63" t="str">
            <v>Nebraska</v>
          </cell>
          <cell r="G63">
            <v>0</v>
          </cell>
          <cell r="K63">
            <v>0</v>
          </cell>
        </row>
        <row r="65">
          <cell r="A65" t="str">
            <v>Nevada</v>
          </cell>
          <cell r="G65">
            <v>0</v>
          </cell>
          <cell r="K65">
            <v>0</v>
          </cell>
        </row>
        <row r="67">
          <cell r="A67" t="str">
            <v>New Hampshire</v>
          </cell>
          <cell r="G67">
            <v>0</v>
          </cell>
          <cell r="K67">
            <v>0</v>
          </cell>
        </row>
        <row r="69">
          <cell r="A69" t="str">
            <v>New Jersey</v>
          </cell>
        </row>
        <row r="71">
          <cell r="A71" t="str">
            <v>New Mexico</v>
          </cell>
          <cell r="C71">
            <v>0</v>
          </cell>
          <cell r="E71">
            <v>0</v>
          </cell>
        </row>
      </sheetData>
    </sheetDataSet>
  </externalBook>
</externalLink>
</file>

<file path=xl/externalLinks/externalLink94.xml><?xml version="1.0" encoding="utf-8"?>
<externalLink xmlns:r="http://schemas.openxmlformats.org/officeDocument/2006/relationships" xmlns="http://schemas.openxmlformats.org/spreadsheetml/2006/main">
  <externalBook r:id="rId1">
    <sheetNames>
      <sheetName val="Dados"/>
      <sheetName val="DIM_BOMBA"/>
      <sheetName val="Resumo"/>
      <sheetName val="SISTEMA"/>
      <sheetName val="BOCAIS"/>
      <sheetName val="RED.-EXP."/>
      <sheetName val="LEQ"/>
      <sheetName val="ØNOM."/>
      <sheetName val="ESPEC_TUBO"/>
      <sheetName val="Propriedades_Água"/>
      <sheetName val="Altitude"/>
    </sheetNames>
    <sheetDataSet>
      <sheetData sheetId="0"/>
      <sheetData sheetId="1"/>
      <sheetData sheetId="2" refreshError="1"/>
      <sheetData sheetId="3" refreshError="1"/>
      <sheetData sheetId="4"/>
      <sheetData sheetId="5">
        <row r="11">
          <cell r="D11" t="str">
            <v>1/2"-3/4"</v>
          </cell>
          <cell r="E11">
            <v>0.2</v>
          </cell>
          <cell r="F11">
            <v>0.2</v>
          </cell>
        </row>
        <row r="12">
          <cell r="D12" t="str">
            <v>1/2"-1"</v>
          </cell>
          <cell r="E12">
            <v>0.4</v>
          </cell>
          <cell r="F12">
            <v>0.2</v>
          </cell>
        </row>
        <row r="13">
          <cell r="D13" t="str">
            <v>3/4"-1"</v>
          </cell>
          <cell r="E13">
            <v>0.2</v>
          </cell>
          <cell r="F13">
            <v>0.2</v>
          </cell>
        </row>
        <row r="14">
          <cell r="D14" t="str">
            <v>3/4"-1.1/2"</v>
          </cell>
          <cell r="E14">
            <v>0.5</v>
          </cell>
          <cell r="F14">
            <v>0.3</v>
          </cell>
        </row>
        <row r="15">
          <cell r="D15" t="str">
            <v>1"-1.1/2"</v>
          </cell>
          <cell r="E15">
            <v>0.4</v>
          </cell>
          <cell r="F15">
            <v>0.3</v>
          </cell>
        </row>
        <row r="16">
          <cell r="D16" t="str">
            <v>1"-2"</v>
          </cell>
          <cell r="E16">
            <v>0.7</v>
          </cell>
          <cell r="F16">
            <v>0.4</v>
          </cell>
        </row>
        <row r="17">
          <cell r="D17" t="str">
            <v>1.1/2"-2"</v>
          </cell>
          <cell r="E17">
            <v>0.4</v>
          </cell>
          <cell r="F17">
            <v>0.4</v>
          </cell>
        </row>
        <row r="18">
          <cell r="D18" t="str">
            <v>1.1/2"-3"</v>
          </cell>
          <cell r="E18">
            <v>1</v>
          </cell>
          <cell r="F18">
            <v>0.7</v>
          </cell>
        </row>
        <row r="19">
          <cell r="D19" t="str">
            <v>2"-3"</v>
          </cell>
          <cell r="E19">
            <v>0.8</v>
          </cell>
          <cell r="F19">
            <v>0.7</v>
          </cell>
        </row>
        <row r="20">
          <cell r="D20" t="str">
            <v>2"-4"</v>
          </cell>
          <cell r="E20">
            <v>1.5</v>
          </cell>
          <cell r="F20">
            <v>1</v>
          </cell>
        </row>
        <row r="21">
          <cell r="D21" t="str">
            <v>3"-4"</v>
          </cell>
          <cell r="E21">
            <v>1</v>
          </cell>
          <cell r="F21">
            <v>1</v>
          </cell>
        </row>
        <row r="22">
          <cell r="D22" t="str">
            <v>3"-6"</v>
          </cell>
          <cell r="E22">
            <v>2.5</v>
          </cell>
          <cell r="F22">
            <v>1.5</v>
          </cell>
        </row>
        <row r="23">
          <cell r="D23" t="str">
            <v>4"-6"</v>
          </cell>
          <cell r="E23">
            <v>1.2</v>
          </cell>
          <cell r="F23">
            <v>1.2</v>
          </cell>
        </row>
        <row r="24">
          <cell r="D24" t="str">
            <v>4"-8"</v>
          </cell>
          <cell r="E24">
            <v>3.7</v>
          </cell>
          <cell r="F24">
            <v>2.1</v>
          </cell>
        </row>
        <row r="25">
          <cell r="D25" t="str">
            <v>6"-8"</v>
          </cell>
          <cell r="E25">
            <v>2.1</v>
          </cell>
          <cell r="F25">
            <v>2.1</v>
          </cell>
        </row>
        <row r="26">
          <cell r="D26" t="str">
            <v>4"-10"</v>
          </cell>
          <cell r="E26">
            <v>4.5999999999999996</v>
          </cell>
          <cell r="F26">
            <v>2.5</v>
          </cell>
        </row>
        <row r="27">
          <cell r="D27" t="str">
            <v>6"-10"</v>
          </cell>
          <cell r="E27">
            <v>4.3</v>
          </cell>
          <cell r="F27">
            <v>3</v>
          </cell>
        </row>
        <row r="28">
          <cell r="D28" t="str">
            <v>8"-10"</v>
          </cell>
          <cell r="E28">
            <v>1.8</v>
          </cell>
          <cell r="F28">
            <v>1.8</v>
          </cell>
        </row>
        <row r="29">
          <cell r="D29" t="str">
            <v>6"-12"</v>
          </cell>
          <cell r="E29">
            <v>6</v>
          </cell>
          <cell r="F29">
            <v>3.7</v>
          </cell>
        </row>
        <row r="30">
          <cell r="D30" t="str">
            <v>8"-12"</v>
          </cell>
          <cell r="E30">
            <v>4.3</v>
          </cell>
          <cell r="F30">
            <v>3.7</v>
          </cell>
        </row>
        <row r="31">
          <cell r="D31" t="str">
            <v>10"-12"</v>
          </cell>
          <cell r="E31">
            <v>2</v>
          </cell>
          <cell r="F31">
            <v>2</v>
          </cell>
        </row>
        <row r="32">
          <cell r="D32" t="str">
            <v>6"-14"</v>
          </cell>
          <cell r="E32">
            <v>7</v>
          </cell>
          <cell r="F32">
            <v>4.3</v>
          </cell>
        </row>
        <row r="33">
          <cell r="D33" t="str">
            <v>8"-14"</v>
          </cell>
          <cell r="E33">
            <v>7</v>
          </cell>
          <cell r="F33">
            <v>4.3</v>
          </cell>
        </row>
        <row r="34">
          <cell r="D34" t="str">
            <v>10"-14"</v>
          </cell>
          <cell r="E34">
            <v>4.5</v>
          </cell>
          <cell r="F34">
            <v>4</v>
          </cell>
        </row>
        <row r="35">
          <cell r="D35" t="str">
            <v>12"-14"</v>
          </cell>
          <cell r="E35">
            <v>1.8</v>
          </cell>
          <cell r="F35">
            <v>1.8</v>
          </cell>
        </row>
        <row r="36">
          <cell r="D36" t="str">
            <v>8"-16"</v>
          </cell>
          <cell r="E36">
            <v>8</v>
          </cell>
          <cell r="F36">
            <v>5</v>
          </cell>
        </row>
        <row r="37">
          <cell r="D37" t="str">
            <v>10"-16"</v>
          </cell>
          <cell r="E37">
            <v>7</v>
          </cell>
          <cell r="F37">
            <v>5</v>
          </cell>
        </row>
        <row r="38">
          <cell r="D38" t="str">
            <v>12"-16"</v>
          </cell>
          <cell r="E38">
            <v>4.5</v>
          </cell>
          <cell r="F38">
            <v>4.5</v>
          </cell>
        </row>
        <row r="39">
          <cell r="D39" t="str">
            <v>14"-16"</v>
          </cell>
          <cell r="E39">
            <v>2</v>
          </cell>
          <cell r="F39">
            <v>2</v>
          </cell>
        </row>
        <row r="40">
          <cell r="D40" t="str">
            <v>10"-18"</v>
          </cell>
          <cell r="E40">
            <v>9</v>
          </cell>
          <cell r="F40">
            <v>6</v>
          </cell>
        </row>
        <row r="41">
          <cell r="D41" t="str">
            <v>12"-18"</v>
          </cell>
          <cell r="E41">
            <v>7</v>
          </cell>
          <cell r="F41">
            <v>6</v>
          </cell>
        </row>
        <row r="42">
          <cell r="D42" t="str">
            <v>14"-18"</v>
          </cell>
          <cell r="E42">
            <v>4.5</v>
          </cell>
          <cell r="F42">
            <v>4.5</v>
          </cell>
        </row>
        <row r="43">
          <cell r="D43" t="str">
            <v>16"-18"</v>
          </cell>
          <cell r="E43">
            <v>1.2</v>
          </cell>
          <cell r="F43">
            <v>1.2</v>
          </cell>
        </row>
        <row r="44">
          <cell r="D44" t="str">
            <v>12"-20"</v>
          </cell>
          <cell r="E44">
            <v>9</v>
          </cell>
          <cell r="F44">
            <v>7</v>
          </cell>
        </row>
        <row r="45">
          <cell r="D45" t="str">
            <v>14"-20"</v>
          </cell>
          <cell r="E45">
            <v>6.5</v>
          </cell>
          <cell r="F45">
            <v>7</v>
          </cell>
        </row>
        <row r="46">
          <cell r="D46" t="str">
            <v>16"-20"</v>
          </cell>
          <cell r="E46">
            <v>4</v>
          </cell>
          <cell r="F46">
            <v>4</v>
          </cell>
        </row>
        <row r="47">
          <cell r="D47" t="str">
            <v>18"-20"</v>
          </cell>
          <cell r="E47">
            <v>1.5</v>
          </cell>
          <cell r="F47">
            <v>1.5</v>
          </cell>
        </row>
        <row r="48">
          <cell r="D48" t="str">
            <v>18"-24"</v>
          </cell>
          <cell r="E48">
            <v>7.5</v>
          </cell>
          <cell r="F48">
            <v>7.5</v>
          </cell>
        </row>
        <row r="49">
          <cell r="D49" t="str">
            <v>20"-24"</v>
          </cell>
          <cell r="E49">
            <v>3.7</v>
          </cell>
          <cell r="F49">
            <v>3.7</v>
          </cell>
        </row>
      </sheetData>
      <sheetData sheetId="6"/>
      <sheetData sheetId="7"/>
      <sheetData sheetId="8" refreshError="1"/>
      <sheetData sheetId="9" refreshError="1"/>
      <sheetData sheetId="10" refreshError="1"/>
    </sheetDataSet>
  </externalBook>
</externalLink>
</file>

<file path=xl/externalLinks/externalLink95.xml><?xml version="1.0" encoding="utf-8"?>
<externalLink xmlns:r="http://schemas.openxmlformats.org/officeDocument/2006/relationships" xmlns="http://schemas.openxmlformats.org/spreadsheetml/2006/main">
  <externalBook r:id="rId1">
    <sheetNames>
      <sheetName val="MEM_CALC"/>
      <sheetName val="CEQ"/>
      <sheetName val="CMOI"/>
      <sheetName val="CMOD"/>
      <sheetName val="CFE"/>
      <sheetName val="Hh"/>
      <sheetName val="Abertura"/>
      <sheetName val="LM"/>
      <sheetName val="ANEXO 01 - SEGURANÇA"/>
      <sheetName val="ANEXO 02 - CFE"/>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Set>
  </externalBook>
</externalLink>
</file>

<file path=xl/externalLinks/externalLink96.xml><?xml version="1.0" encoding="utf-8"?>
<externalLink xmlns:r="http://schemas.openxmlformats.org/officeDocument/2006/relationships" xmlns="http://schemas.openxmlformats.org/spreadsheetml/2006/main">
  <externalBook r:id="rId1">
    <sheetNames>
      <sheetName val="Distrib"/>
      <sheetName val="MOT01"/>
      <sheetName val="P_Cons&amp;Aut."/>
      <sheetName val="MCC_Module"/>
      <sheetName val="Calc_MCC01_Module"/>
      <sheetName val="Calc_MCCMaintenance_Module"/>
      <sheetName val="MCC_Module VAR"/>
      <sheetName val="FC_Module"/>
      <sheetName val="ABB_FC"/>
      <sheetName val="ABB_SS"/>
      <sheetName val="SIEM_Master"/>
      <sheetName val="Motors"/>
      <sheetName val="Calc_Motor"/>
      <sheetName val="Calc_HV_Motor"/>
      <sheetName val="Calc_HV_Siemens"/>
      <sheetName val="Calc_Transf"/>
      <sheetName val="Calc_SectDrive"/>
      <sheetName val="controlcable"/>
      <sheetName val="S7_400"/>
      <sheetName val="S7_300_Rem_IO"/>
      <sheetName val="Phoenix InterBus"/>
      <sheetName val="HV-Kabel"/>
      <sheetName val="PRICE_gesamt"/>
      <sheetName val="PRICE_PF"/>
      <sheetName val="PRICE_PF-Kotka"/>
      <sheetName val="PRICE_PMp"/>
      <sheetName val="PRICE_PMa"/>
      <sheetName val="PRICE_Option_Simocode"/>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7.xml><?xml version="1.0" encoding="utf-8"?>
<externalLink xmlns:r="http://schemas.openxmlformats.org/officeDocument/2006/relationships" xmlns="http://schemas.openxmlformats.org/spreadsheetml/2006/main">
  <externalBook r:id="rId1">
    <sheetNames>
      <sheetName val="Capa"/>
      <sheetName val="Manutenção"/>
      <sheetName val="Relatório Geral"/>
      <sheetName val="Anexo I Relatório de Revisões"/>
      <sheetName val="Anexo II - Entrada (por linha)"/>
      <sheetName val="Anexo III - Controle Isométrico"/>
      <sheetName val="Anexo IV Ref. Boca Lobo"/>
      <sheetName val="Resumo de Pesos"/>
      <sheetName val="ABL Reference"/>
    </sheetNames>
    <sheetDataSet>
      <sheetData sheetId="0">
        <row r="6">
          <cell r="G6" t="str">
            <v>-</v>
          </cell>
        </row>
      </sheetData>
      <sheetData sheetId="1"/>
      <sheetData sheetId="2"/>
      <sheetData sheetId="3">
        <row r="9">
          <cell r="G9" t="str">
            <v>TOTAL</v>
          </cell>
        </row>
      </sheetData>
      <sheetData sheetId="4">
        <row r="9">
          <cell r="C9" t="str">
            <v>CÓDIGO ABL</v>
          </cell>
          <cell r="H9" t="str">
            <v>QTDE TOTAL</v>
          </cell>
          <cell r="L9" t="str">
            <v>REVISÃO</v>
          </cell>
        </row>
        <row r="10">
          <cell r="C10" t="str">
            <v>TBB01U0600H</v>
          </cell>
        </row>
        <row r="11">
          <cell r="C11" t="str">
            <v>CL907U0600H</v>
          </cell>
        </row>
        <row r="12">
          <cell r="C12" t="str">
            <v>TBB01U0600H</v>
          </cell>
        </row>
        <row r="13">
          <cell r="C13" t="str">
            <v>CL907U0600H</v>
          </cell>
        </row>
        <row r="14">
          <cell r="C14" t="str">
            <v>TBB01U0600H</v>
          </cell>
        </row>
        <row r="15">
          <cell r="C15" t="str">
            <v>RCA07U06000400H</v>
          </cell>
        </row>
        <row r="16">
          <cell r="C16" t="str">
            <v>RCA07U04000300H</v>
          </cell>
        </row>
        <row r="17">
          <cell r="C17" t="str">
            <v>TBB01U0300I</v>
          </cell>
        </row>
        <row r="18">
          <cell r="C18" t="str">
            <v>JH317E015002</v>
          </cell>
        </row>
        <row r="19">
          <cell r="C19" t="str">
            <v>FS102M0150Z</v>
          </cell>
        </row>
        <row r="20">
          <cell r="C20" t="str">
            <v>TBB01U0150K</v>
          </cell>
        </row>
        <row r="21">
          <cell r="C21" t="str">
            <v>CL907U0150K</v>
          </cell>
        </row>
        <row r="22">
          <cell r="C22" t="str">
            <v>TBB01U0150K</v>
          </cell>
        </row>
        <row r="23">
          <cell r="C23" t="str">
            <v>RCA07U02000150K</v>
          </cell>
        </row>
        <row r="24">
          <cell r="C24" t="str">
            <v>TEA07U0200K</v>
          </cell>
        </row>
        <row r="25">
          <cell r="C25" t="str">
            <v>TBB01U0200K</v>
          </cell>
        </row>
        <row r="26">
          <cell r="C26" t="str">
            <v>CL907U0200K</v>
          </cell>
        </row>
        <row r="27">
          <cell r="C27" t="str">
            <v>TBB01U0200K</v>
          </cell>
        </row>
        <row r="28">
          <cell r="C28" t="str">
            <v>CL907U0200K</v>
          </cell>
        </row>
        <row r="29">
          <cell r="C29" t="str">
            <v>TBB01U0200K</v>
          </cell>
        </row>
        <row r="30">
          <cell r="C30" t="str">
            <v>CL907U0200K</v>
          </cell>
        </row>
        <row r="31">
          <cell r="C31" t="str">
            <v>TBB01U0200K</v>
          </cell>
        </row>
        <row r="32">
          <cell r="C32" t="str">
            <v>JH317E015002</v>
          </cell>
        </row>
        <row r="33">
          <cell r="C33" t="str">
            <v>FS102M0150Z</v>
          </cell>
        </row>
        <row r="34">
          <cell r="C34" t="str">
            <v>TBB01U0150K</v>
          </cell>
        </row>
        <row r="35">
          <cell r="C35" t="str">
            <v>CL907U0150K</v>
          </cell>
        </row>
        <row r="36">
          <cell r="C36" t="str">
            <v>TBB01U0150K</v>
          </cell>
        </row>
        <row r="37">
          <cell r="C37" t="str">
            <v>CL907U0150K</v>
          </cell>
        </row>
        <row r="38">
          <cell r="C38" t="str">
            <v>TBB01U0150K</v>
          </cell>
        </row>
        <row r="39">
          <cell r="C39" t="str">
            <v>JH317E015002</v>
          </cell>
        </row>
        <row r="40">
          <cell r="C40" t="str">
            <v>FS102M0150Z</v>
          </cell>
        </row>
        <row r="41">
          <cell r="C41" t="str">
            <v>TBB01U0150K</v>
          </cell>
        </row>
        <row r="42">
          <cell r="C42" t="str">
            <v>CL907U0150K</v>
          </cell>
        </row>
        <row r="43">
          <cell r="C43" t="str">
            <v>TBB01U0150K</v>
          </cell>
        </row>
        <row r="44">
          <cell r="C44" t="str">
            <v>CL907U0150K</v>
          </cell>
        </row>
        <row r="45">
          <cell r="C45" t="str">
            <v>TBB01U0150K</v>
          </cell>
        </row>
        <row r="46">
          <cell r="C46" t="str">
            <v>JH317E015002</v>
          </cell>
        </row>
        <row r="47">
          <cell r="C47" t="str">
            <v>FS102M0150Z</v>
          </cell>
        </row>
        <row r="48">
          <cell r="C48" t="str">
            <v>TBB01U0150K</v>
          </cell>
        </row>
        <row r="49">
          <cell r="C49" t="str">
            <v>CL907U0150K</v>
          </cell>
        </row>
        <row r="50">
          <cell r="C50" t="str">
            <v>RCA07U02000150K</v>
          </cell>
        </row>
        <row r="51">
          <cell r="C51" t="str">
            <v>TBB01U0200K</v>
          </cell>
        </row>
        <row r="52">
          <cell r="C52" t="str">
            <v>CL907U0200K</v>
          </cell>
        </row>
        <row r="53">
          <cell r="C53" t="str">
            <v>TBB01U0200K</v>
          </cell>
        </row>
        <row r="54">
          <cell r="C54" t="str">
            <v>JH317E015002</v>
          </cell>
        </row>
        <row r="55">
          <cell r="C55" t="str">
            <v>FS102M0150Z</v>
          </cell>
        </row>
        <row r="56">
          <cell r="C56" t="str">
            <v>TBB01U0150K</v>
          </cell>
        </row>
        <row r="57">
          <cell r="C57" t="str">
            <v>CL907U0150K</v>
          </cell>
        </row>
        <row r="58">
          <cell r="C58" t="str">
            <v>TBB01U0150K</v>
          </cell>
        </row>
        <row r="59">
          <cell r="C59" t="str">
            <v>CL907U0150K</v>
          </cell>
        </row>
        <row r="60">
          <cell r="C60" t="str">
            <v>TBB01U0150K</v>
          </cell>
        </row>
        <row r="61">
          <cell r="C61" t="str">
            <v>JH317E030002</v>
          </cell>
        </row>
        <row r="62">
          <cell r="C62" t="str">
            <v>FS102M0300Z</v>
          </cell>
        </row>
        <row r="63">
          <cell r="C63" t="str">
            <v>TBB01U0300I</v>
          </cell>
        </row>
        <row r="64">
          <cell r="C64" t="str">
            <v>CL907U0300I</v>
          </cell>
        </row>
        <row r="65">
          <cell r="C65" t="str">
            <v>TBB01U0300I</v>
          </cell>
        </row>
        <row r="66">
          <cell r="C66" t="str">
            <v>CL907U0300I</v>
          </cell>
        </row>
        <row r="67">
          <cell r="C67" t="str">
            <v>TBB01U0300I</v>
          </cell>
        </row>
        <row r="68">
          <cell r="C68" t="str">
            <v>CL907U0300I</v>
          </cell>
        </row>
        <row r="69">
          <cell r="C69" t="str">
            <v>TBB01U0300I</v>
          </cell>
        </row>
        <row r="70">
          <cell r="C70" t="str">
            <v>RCA07U03500300H</v>
          </cell>
        </row>
        <row r="71">
          <cell r="C71" t="str">
            <v>TBB01U0350H</v>
          </cell>
        </row>
        <row r="72">
          <cell r="C72" t="str">
            <v>TBB01U0350H</v>
          </cell>
        </row>
        <row r="73">
          <cell r="C73" t="str">
            <v>RCA07U04000350H</v>
          </cell>
        </row>
        <row r="74">
          <cell r="C74" t="str">
            <v>TBB01U0400H</v>
          </cell>
        </row>
        <row r="75">
          <cell r="C75" t="str">
            <v>TBB01U0400H</v>
          </cell>
        </row>
        <row r="76">
          <cell r="C76" t="str">
            <v>RCA07U04500400H</v>
          </cell>
        </row>
        <row r="77">
          <cell r="C77" t="str">
            <v>TBB01U0450H</v>
          </cell>
        </row>
        <row r="78">
          <cell r="C78" t="str">
            <v>TBB01U0450H</v>
          </cell>
        </row>
        <row r="79">
          <cell r="C79" t="str">
            <v>CL907U0450H</v>
          </cell>
        </row>
        <row r="80">
          <cell r="C80" t="str">
            <v>TBB01U0450H</v>
          </cell>
        </row>
        <row r="81">
          <cell r="C81" t="str">
            <v>RCA07U05000450H</v>
          </cell>
        </row>
        <row r="82">
          <cell r="C82" t="str">
            <v>TBB01U0500H</v>
          </cell>
        </row>
        <row r="83">
          <cell r="C83" t="str">
            <v>TBB01U0500H</v>
          </cell>
        </row>
        <row r="84">
          <cell r="C84" t="str">
            <v>RCA07U06000500H</v>
          </cell>
        </row>
        <row r="85">
          <cell r="C85" t="str">
            <v>TBB01U0600H</v>
          </cell>
        </row>
        <row r="86">
          <cell r="C86" t="str">
            <v>TBB01U0600H</v>
          </cell>
        </row>
        <row r="87">
          <cell r="C87" t="str">
            <v>RCA07U07000600S</v>
          </cell>
        </row>
        <row r="88">
          <cell r="C88" t="str">
            <v>TBB01U0700S</v>
          </cell>
        </row>
        <row r="89">
          <cell r="C89" t="str">
            <v>TBB01U0700S</v>
          </cell>
        </row>
        <row r="90">
          <cell r="C90" t="str">
            <v>CL907U0700S</v>
          </cell>
        </row>
        <row r="91">
          <cell r="C91" t="str">
            <v>TBB01U0700S</v>
          </cell>
        </row>
        <row r="92">
          <cell r="C92" t="str">
            <v>CL907U0700S</v>
          </cell>
        </row>
        <row r="93">
          <cell r="C93" t="str">
            <v>TBB01U0700S</v>
          </cell>
        </row>
        <row r="94">
          <cell r="C94" t="str">
            <v>RCA07U08000700S</v>
          </cell>
        </row>
        <row r="95">
          <cell r="C95" t="str">
            <v>TBB01U0800S</v>
          </cell>
        </row>
        <row r="96">
          <cell r="C96" t="str">
            <v>JH317E020002</v>
          </cell>
        </row>
        <row r="97">
          <cell r="C97" t="str">
            <v>FS102M0200Z</v>
          </cell>
        </row>
        <row r="98">
          <cell r="C98" t="str">
            <v>TBB01U0200K</v>
          </cell>
        </row>
        <row r="99">
          <cell r="C99" t="str">
            <v>CL907U0200K</v>
          </cell>
        </row>
        <row r="100">
          <cell r="C100" t="str">
            <v>TBB01U0200K</v>
          </cell>
        </row>
        <row r="101">
          <cell r="C101" t="str">
            <v>JH317E020002</v>
          </cell>
        </row>
        <row r="102">
          <cell r="C102" t="str">
            <v>FS102M0200Z</v>
          </cell>
        </row>
        <row r="103">
          <cell r="C103" t="str">
            <v>TBB01U0200K</v>
          </cell>
        </row>
        <row r="104">
          <cell r="C104" t="str">
            <v>CL907U0200K</v>
          </cell>
        </row>
        <row r="105">
          <cell r="C105" t="str">
            <v>TBB01U0200K</v>
          </cell>
        </row>
        <row r="106">
          <cell r="C106" t="str">
            <v>CL907U0200K</v>
          </cell>
        </row>
        <row r="107">
          <cell r="C107" t="str">
            <v>TBB01U0200K</v>
          </cell>
        </row>
        <row r="108">
          <cell r="C108" t="str">
            <v>CS912U0050A</v>
          </cell>
        </row>
        <row r="109">
          <cell r="C109" t="str">
            <v>TBA08U0050A</v>
          </cell>
        </row>
        <row r="110">
          <cell r="C110" t="str">
            <v>CS912U0050A</v>
          </cell>
        </row>
        <row r="111">
          <cell r="C111" t="str">
            <v>TBA08U0050A</v>
          </cell>
        </row>
        <row r="112">
          <cell r="C112" t="str">
            <v>CS912U0050A</v>
          </cell>
        </row>
        <row r="113">
          <cell r="C113" t="str">
            <v>CS912U0050A</v>
          </cell>
        </row>
        <row r="114">
          <cell r="C114" t="str">
            <v>TBA08U0050A</v>
          </cell>
        </row>
        <row r="115">
          <cell r="C115" t="str">
            <v>CS912U0050A</v>
          </cell>
        </row>
        <row r="116">
          <cell r="C116" t="str">
            <v>TBA08U0050A</v>
          </cell>
        </row>
        <row r="117">
          <cell r="C117" t="str">
            <v>CS912U0050A</v>
          </cell>
        </row>
        <row r="118">
          <cell r="C118" t="str">
            <v>TBA08U0050A</v>
          </cell>
        </row>
        <row r="119">
          <cell r="C119" t="str">
            <v>CS912U0050A</v>
          </cell>
        </row>
        <row r="120">
          <cell r="C120" t="str">
            <v>TBA08U0050A</v>
          </cell>
        </row>
        <row r="121">
          <cell r="C121" t="str">
            <v>CS912U0050A</v>
          </cell>
        </row>
        <row r="122">
          <cell r="C122" t="str">
            <v>TBA08U0050A</v>
          </cell>
        </row>
        <row r="123">
          <cell r="C123" t="str">
            <v>CS912U0050A</v>
          </cell>
        </row>
        <row r="124">
          <cell r="C124" t="str">
            <v>TBA08U0050A</v>
          </cell>
        </row>
        <row r="125">
          <cell r="C125" t="str">
            <v>CS912U0050A</v>
          </cell>
        </row>
        <row r="126">
          <cell r="C126" t="str">
            <v>TBA08U0050A</v>
          </cell>
        </row>
        <row r="127">
          <cell r="C127" t="str">
            <v>CS912U0050A</v>
          </cell>
        </row>
        <row r="128">
          <cell r="C128" t="str">
            <v>TBA08U0050A</v>
          </cell>
        </row>
        <row r="129">
          <cell r="C129" t="str">
            <v>CS912U0050A</v>
          </cell>
        </row>
        <row r="130">
          <cell r="C130" t="str">
            <v>TBA08U0050A</v>
          </cell>
        </row>
        <row r="131">
          <cell r="C131" t="str">
            <v>CS912U0050A</v>
          </cell>
        </row>
        <row r="132">
          <cell r="C132" t="str">
            <v>TBA08U0050A</v>
          </cell>
        </row>
        <row r="133">
          <cell r="C133" t="str">
            <v>CS912U0050A</v>
          </cell>
        </row>
        <row r="134">
          <cell r="C134" t="str">
            <v>TBA08U0050A</v>
          </cell>
        </row>
        <row r="135">
          <cell r="C135" t="str">
            <v>CS912U0050A</v>
          </cell>
        </row>
        <row r="136">
          <cell r="C136" t="str">
            <v>TBA08U0050A</v>
          </cell>
        </row>
        <row r="137">
          <cell r="C137" t="str">
            <v>CS912U0050A</v>
          </cell>
        </row>
        <row r="138">
          <cell r="C138" t="str">
            <v>TBA08U0050A</v>
          </cell>
        </row>
        <row r="139">
          <cell r="C139" t="str">
            <v>CS912U0050A</v>
          </cell>
        </row>
        <row r="140">
          <cell r="C140" t="str">
            <v>TBA08U0050A</v>
          </cell>
        </row>
        <row r="141">
          <cell r="C141" t="str">
            <v>CS912U0050A</v>
          </cell>
        </row>
        <row r="142">
          <cell r="C142" t="str">
            <v>TBA08U0050A</v>
          </cell>
        </row>
        <row r="143">
          <cell r="C143" t="str">
            <v>TBA08U0050A</v>
          </cell>
        </row>
        <row r="144">
          <cell r="C144" t="str">
            <v>CS912U0050A</v>
          </cell>
        </row>
        <row r="145">
          <cell r="C145" t="str">
            <v>TBA08U0050A</v>
          </cell>
        </row>
        <row r="146">
          <cell r="C146" t="str">
            <v>CS912U0050A</v>
          </cell>
        </row>
        <row r="147">
          <cell r="C147" t="str">
            <v>TBA08U0050A</v>
          </cell>
        </row>
        <row r="148">
          <cell r="C148" t="str">
            <v>TES12U0050A</v>
          </cell>
        </row>
        <row r="149">
          <cell r="C149" t="str">
            <v>TBA08U0050A</v>
          </cell>
        </row>
        <row r="150">
          <cell r="C150" t="str">
            <v>CS912U0050A</v>
          </cell>
        </row>
        <row r="151">
          <cell r="C151" t="str">
            <v>TBA08U0050A</v>
          </cell>
        </row>
        <row r="152">
          <cell r="C152" t="str">
            <v>TBA08U0150A</v>
          </cell>
        </row>
        <row r="153">
          <cell r="C153" t="str">
            <v>CS912U0150A</v>
          </cell>
        </row>
        <row r="154">
          <cell r="C154" t="str">
            <v>TBA08U0150A</v>
          </cell>
        </row>
        <row r="155">
          <cell r="C155" t="str">
            <v>CS912U0150A</v>
          </cell>
        </row>
        <row r="156">
          <cell r="C156" t="str">
            <v>TBA08U0150A</v>
          </cell>
        </row>
        <row r="157">
          <cell r="C157" t="str">
            <v>TBA08U0150A</v>
          </cell>
        </row>
        <row r="158">
          <cell r="C158" t="str">
            <v>RCS12U01500080A</v>
          </cell>
        </row>
        <row r="159">
          <cell r="C159" t="str">
            <v>TBA08U0080A</v>
          </cell>
        </row>
        <row r="160">
          <cell r="C160" t="str">
            <v>CS912U0080A</v>
          </cell>
        </row>
        <row r="161">
          <cell r="C161" t="str">
            <v>TBA08U0080A</v>
          </cell>
        </row>
        <row r="162">
          <cell r="C162" t="str">
            <v>CS912U0080A</v>
          </cell>
        </row>
        <row r="163">
          <cell r="C163" t="str">
            <v>JH317E008002</v>
          </cell>
        </row>
        <row r="164">
          <cell r="C164" t="str">
            <v>FL102F0080Y</v>
          </cell>
        </row>
        <row r="165">
          <cell r="C165" t="str">
            <v>PCA14V0080A</v>
          </cell>
        </row>
        <row r="166">
          <cell r="C166" t="str">
            <v>TES12U0080A</v>
          </cell>
        </row>
        <row r="167">
          <cell r="C167" t="str">
            <v>TBA08U0080A</v>
          </cell>
        </row>
        <row r="168">
          <cell r="C168" t="str">
            <v>CS912U0080A</v>
          </cell>
        </row>
        <row r="169">
          <cell r="C169" t="str">
            <v>TBA08U0080A</v>
          </cell>
        </row>
        <row r="170">
          <cell r="C170" t="str">
            <v>JH317E008002</v>
          </cell>
        </row>
        <row r="171">
          <cell r="C171" t="str">
            <v>FL102F0080Y</v>
          </cell>
        </row>
        <row r="172">
          <cell r="C172" t="str">
            <v>PCA14V0080A</v>
          </cell>
        </row>
        <row r="173">
          <cell r="C173" t="str">
            <v>TBA08U0080A</v>
          </cell>
        </row>
        <row r="174">
          <cell r="C174" t="str">
            <v>TES12U0080A</v>
          </cell>
        </row>
        <row r="175">
          <cell r="C175" t="str">
            <v>CS912U0080A</v>
          </cell>
        </row>
        <row r="176">
          <cell r="C176" t="str">
            <v>TBA08U0080A</v>
          </cell>
        </row>
        <row r="177">
          <cell r="C177" t="str">
            <v>JH317E004002</v>
          </cell>
        </row>
        <row r="178">
          <cell r="C178" t="str">
            <v>FL102F0040Y</v>
          </cell>
        </row>
        <row r="179">
          <cell r="C179" t="str">
            <v>TBA08U0040A</v>
          </cell>
        </row>
        <row r="180">
          <cell r="C180" t="str">
            <v>CS912U0040A</v>
          </cell>
        </row>
        <row r="181">
          <cell r="C181" t="str">
            <v>TBA08U0040A</v>
          </cell>
        </row>
        <row r="182">
          <cell r="C182" t="str">
            <v>CS912U0040A</v>
          </cell>
        </row>
        <row r="183">
          <cell r="C183" t="str">
            <v>TBA08U0040A</v>
          </cell>
        </row>
        <row r="184">
          <cell r="C184" t="str">
            <v>CS912U0040A</v>
          </cell>
        </row>
        <row r="185">
          <cell r="C185" t="str">
            <v>TBA08U0040A</v>
          </cell>
        </row>
        <row r="186">
          <cell r="C186" t="str">
            <v>RCS12U00500040A</v>
          </cell>
        </row>
        <row r="187">
          <cell r="C187" t="str">
            <v>TBA08U0050A</v>
          </cell>
        </row>
        <row r="188">
          <cell r="C188" t="str">
            <v>FL102F0050Y</v>
          </cell>
        </row>
        <row r="189">
          <cell r="C189" t="str">
            <v>JH317E005002</v>
          </cell>
        </row>
        <row r="190">
          <cell r="C190" t="str">
            <v>JH317E004002</v>
          </cell>
        </row>
        <row r="191">
          <cell r="C191" t="str">
            <v>FL102F0040Y</v>
          </cell>
        </row>
        <row r="192">
          <cell r="C192" t="str">
            <v>TBA08U0040A</v>
          </cell>
        </row>
        <row r="193">
          <cell r="C193" t="str">
            <v>CS912U0040A</v>
          </cell>
        </row>
        <row r="194">
          <cell r="C194" t="str">
            <v>TBA08U0040A</v>
          </cell>
        </row>
        <row r="195">
          <cell r="C195" t="str">
            <v>CS912U0040A</v>
          </cell>
        </row>
        <row r="196">
          <cell r="C196" t="str">
            <v>TBA08U0040A</v>
          </cell>
        </row>
        <row r="197">
          <cell r="C197" t="str">
            <v>CS912U0040A</v>
          </cell>
        </row>
        <row r="198">
          <cell r="C198" t="str">
            <v>TBA08U0040A</v>
          </cell>
        </row>
        <row r="199">
          <cell r="C199" t="str">
            <v>RCS12U00500040A</v>
          </cell>
        </row>
        <row r="200">
          <cell r="C200" t="str">
            <v>FL102F0050Y</v>
          </cell>
        </row>
        <row r="201">
          <cell r="C201" t="str">
            <v>JH317E005002</v>
          </cell>
        </row>
        <row r="202">
          <cell r="C202" t="str">
            <v>JH317E010002</v>
          </cell>
        </row>
        <row r="203">
          <cell r="C203" t="str">
            <v>FL102F0100Y</v>
          </cell>
        </row>
        <row r="204">
          <cell r="C204" t="str">
            <v>PCA14V0100A</v>
          </cell>
        </row>
        <row r="205">
          <cell r="C205" t="str">
            <v>RCS12U01000060A</v>
          </cell>
        </row>
        <row r="206">
          <cell r="C206" t="str">
            <v>TBA08U0060A</v>
          </cell>
        </row>
        <row r="207">
          <cell r="C207" t="str">
            <v>CS912U0060A</v>
          </cell>
        </row>
        <row r="208">
          <cell r="C208" t="str">
            <v>TBA08U0060A</v>
          </cell>
        </row>
        <row r="209">
          <cell r="C209" t="str">
            <v>CS912U0060A</v>
          </cell>
        </row>
        <row r="210">
          <cell r="C210" t="str">
            <v>TBA08U0060A</v>
          </cell>
        </row>
        <row r="211">
          <cell r="C211" t="str">
            <v>CS912U0060A</v>
          </cell>
        </row>
        <row r="212">
          <cell r="C212" t="str">
            <v>TBA08U0060A</v>
          </cell>
        </row>
        <row r="213">
          <cell r="C213" t="str">
            <v>CS912U0060A</v>
          </cell>
        </row>
        <row r="214">
          <cell r="C214" t="str">
            <v>RCS12U01500080A</v>
          </cell>
        </row>
        <row r="215">
          <cell r="C215" t="str">
            <v>PCA14V0150A</v>
          </cell>
        </row>
        <row r="216">
          <cell r="C216" t="str">
            <v>FL102F0150Y</v>
          </cell>
        </row>
        <row r="217">
          <cell r="C217" t="str">
            <v>JH317E015002</v>
          </cell>
        </row>
        <row r="218">
          <cell r="C218" t="str">
            <v>JH317E015002</v>
          </cell>
        </row>
        <row r="219">
          <cell r="C219" t="str">
            <v>FL102F0150Y</v>
          </cell>
        </row>
        <row r="220">
          <cell r="C220" t="str">
            <v>PCA14V0150A</v>
          </cell>
        </row>
        <row r="221">
          <cell r="C221" t="str">
            <v>TBA08U0150A</v>
          </cell>
        </row>
        <row r="222">
          <cell r="C222" t="str">
            <v>CS912U0150A</v>
          </cell>
        </row>
        <row r="223">
          <cell r="C223" t="str">
            <v>TBA08U0150A</v>
          </cell>
        </row>
        <row r="224">
          <cell r="C224" t="str">
            <v>PCA14V0150A</v>
          </cell>
        </row>
        <row r="225">
          <cell r="C225" t="str">
            <v>FL102F0150Y</v>
          </cell>
        </row>
        <row r="226">
          <cell r="C226" t="str">
            <v>JH317E015002</v>
          </cell>
        </row>
        <row r="227">
          <cell r="C227" t="str">
            <v>JH317E015002</v>
          </cell>
        </row>
        <row r="228">
          <cell r="C228" t="str">
            <v>FL102F0150Y</v>
          </cell>
        </row>
        <row r="229">
          <cell r="C229" t="str">
            <v>PCA14V0150A</v>
          </cell>
        </row>
        <row r="230">
          <cell r="C230" t="str">
            <v>TBA08U0150A</v>
          </cell>
        </row>
        <row r="231">
          <cell r="C231" t="str">
            <v>PCA14V0150A</v>
          </cell>
        </row>
        <row r="232">
          <cell r="C232" t="str">
            <v>FL102F0150Y</v>
          </cell>
        </row>
        <row r="233">
          <cell r="C233" t="str">
            <v>JH317E015002</v>
          </cell>
        </row>
        <row r="234">
          <cell r="C234" t="str">
            <v>JH317E010002</v>
          </cell>
        </row>
        <row r="235">
          <cell r="C235" t="str">
            <v>FL102F0100Y</v>
          </cell>
        </row>
        <row r="236">
          <cell r="C236" t="str">
            <v>PCA14V0100A</v>
          </cell>
        </row>
        <row r="237">
          <cell r="C237" t="str">
            <v>RCS12U01000060A</v>
          </cell>
        </row>
        <row r="238">
          <cell r="C238" t="str">
            <v>TBA08U0060A</v>
          </cell>
        </row>
        <row r="239">
          <cell r="C239" t="str">
            <v>CS912U0060A</v>
          </cell>
        </row>
        <row r="240">
          <cell r="C240" t="str">
            <v>TBA08U0060A</v>
          </cell>
        </row>
        <row r="241">
          <cell r="C241" t="str">
            <v>CS912U0060A</v>
          </cell>
        </row>
        <row r="242">
          <cell r="C242" t="str">
            <v>TBA08U0060A</v>
          </cell>
        </row>
        <row r="243">
          <cell r="C243" t="str">
            <v>CS912U0060A</v>
          </cell>
        </row>
        <row r="244">
          <cell r="C244" t="str">
            <v>TBA08U0060A</v>
          </cell>
        </row>
        <row r="245">
          <cell r="C245" t="str">
            <v>CS912U0060A</v>
          </cell>
        </row>
        <row r="246">
          <cell r="C246" t="str">
            <v>TBA08U0060A</v>
          </cell>
        </row>
        <row r="247">
          <cell r="C247" t="str">
            <v>CS912U0060A</v>
          </cell>
        </row>
        <row r="248">
          <cell r="C248" t="str">
            <v>RCS12U01500080A</v>
          </cell>
        </row>
        <row r="249">
          <cell r="C249" t="str">
            <v>TBA08U0150A</v>
          </cell>
        </row>
        <row r="250">
          <cell r="C250" t="str">
            <v>PCA14V0150A</v>
          </cell>
        </row>
        <row r="251">
          <cell r="C251" t="str">
            <v>FL102F0150Y</v>
          </cell>
        </row>
        <row r="252">
          <cell r="C252" t="str">
            <v>JH317E015002</v>
          </cell>
        </row>
        <row r="253">
          <cell r="C253" t="str">
            <v>TBA08U0050A</v>
          </cell>
        </row>
        <row r="254">
          <cell r="C254" t="str">
            <v>CS912U0050A</v>
          </cell>
        </row>
        <row r="255">
          <cell r="C255" t="str">
            <v>TBA08U0050A</v>
          </cell>
        </row>
        <row r="256">
          <cell r="C256" t="str">
            <v>JH317E015002</v>
          </cell>
        </row>
        <row r="257">
          <cell r="C257" t="str">
            <v>FL102F0150Y</v>
          </cell>
        </row>
        <row r="258">
          <cell r="C258" t="str">
            <v>PCA14V0150A</v>
          </cell>
        </row>
        <row r="259">
          <cell r="C259" t="str">
            <v>CS912U0150A</v>
          </cell>
        </row>
        <row r="260">
          <cell r="C260" t="str">
            <v>RCS12U01500080A</v>
          </cell>
        </row>
        <row r="261">
          <cell r="C261" t="str">
            <v>RCS12U00800050A</v>
          </cell>
        </row>
        <row r="262">
          <cell r="C262" t="str">
            <v>TBA08U0050A</v>
          </cell>
        </row>
        <row r="263">
          <cell r="C263" t="str">
            <v>CS912U0050A</v>
          </cell>
        </row>
        <row r="264">
          <cell r="C264" t="str">
            <v>TBA08U0050A</v>
          </cell>
        </row>
        <row r="265">
          <cell r="C265" t="str">
            <v>TES12U0050A</v>
          </cell>
        </row>
        <row r="266">
          <cell r="C266" t="str">
            <v>TBA08U0050A</v>
          </cell>
        </row>
        <row r="267">
          <cell r="C267" t="str">
            <v>CS912U0050A</v>
          </cell>
        </row>
        <row r="268">
          <cell r="C268" t="str">
            <v>TBA08U0050A</v>
          </cell>
        </row>
        <row r="269">
          <cell r="C269" t="str">
            <v>TES12U0050A</v>
          </cell>
        </row>
        <row r="270">
          <cell r="C270" t="str">
            <v>RCS12U00800050A</v>
          </cell>
        </row>
        <row r="271">
          <cell r="C271" t="str">
            <v>TBA08U0080A</v>
          </cell>
        </row>
        <row r="272">
          <cell r="C272" t="str">
            <v>CS912U0080A</v>
          </cell>
        </row>
        <row r="273">
          <cell r="C273" t="str">
            <v>TBA08U0080A</v>
          </cell>
        </row>
        <row r="274">
          <cell r="C274" t="str">
            <v>CS912U0080A</v>
          </cell>
        </row>
        <row r="275">
          <cell r="C275" t="str">
            <v>TBA08U0080A</v>
          </cell>
        </row>
        <row r="276">
          <cell r="C276" t="str">
            <v>CS912U0080A</v>
          </cell>
        </row>
        <row r="277">
          <cell r="C277" t="str">
            <v>TBA08U0080A</v>
          </cell>
        </row>
        <row r="278">
          <cell r="C278" t="str">
            <v>TBA08U0050A</v>
          </cell>
        </row>
        <row r="279">
          <cell r="C279" t="str">
            <v>CS912U0050A</v>
          </cell>
        </row>
        <row r="280">
          <cell r="C280" t="str">
            <v>TBA08U0050A</v>
          </cell>
        </row>
        <row r="281">
          <cell r="C281" t="str">
            <v>CS912U0050A</v>
          </cell>
        </row>
        <row r="282">
          <cell r="C282" t="str">
            <v>TBA08U0050A</v>
          </cell>
        </row>
        <row r="283">
          <cell r="C283" t="str">
            <v>JH317E015002</v>
          </cell>
        </row>
        <row r="284">
          <cell r="C284" t="str">
            <v>FL102F0150Y</v>
          </cell>
        </row>
        <row r="285">
          <cell r="C285" t="str">
            <v>PCA14V0150A</v>
          </cell>
        </row>
        <row r="286">
          <cell r="C286" t="str">
            <v>CS912U0150A</v>
          </cell>
        </row>
        <row r="287">
          <cell r="C287" t="str">
            <v>CS912U0150A</v>
          </cell>
        </row>
        <row r="288">
          <cell r="C288" t="str">
            <v>RCS12U01500080A</v>
          </cell>
        </row>
        <row r="289">
          <cell r="C289" t="str">
            <v>RCS12U00800050A</v>
          </cell>
        </row>
        <row r="290">
          <cell r="C290" t="str">
            <v>TBA08U0050A</v>
          </cell>
        </row>
        <row r="291">
          <cell r="C291" t="str">
            <v>CS912U0050A</v>
          </cell>
        </row>
        <row r="292">
          <cell r="C292" t="str">
            <v>TBA08U0050A</v>
          </cell>
        </row>
        <row r="293">
          <cell r="C293" t="str">
            <v>CS912U0050A</v>
          </cell>
        </row>
        <row r="294">
          <cell r="C294" t="str">
            <v>TBA08U0050A</v>
          </cell>
        </row>
        <row r="295">
          <cell r="C295" t="str">
            <v>TES12U0050A</v>
          </cell>
        </row>
        <row r="296">
          <cell r="C296" t="str">
            <v>TBA08U0050A</v>
          </cell>
        </row>
        <row r="297">
          <cell r="C297" t="str">
            <v>TES12U0050A</v>
          </cell>
        </row>
        <row r="298">
          <cell r="C298" t="str">
            <v>RCS12U00800050A</v>
          </cell>
        </row>
        <row r="299">
          <cell r="C299" t="str">
            <v>TBA08U0080A</v>
          </cell>
        </row>
        <row r="300">
          <cell r="C300" t="str">
            <v>CS912U0080A</v>
          </cell>
        </row>
        <row r="301">
          <cell r="C301" t="str">
            <v>TBA08U0080A</v>
          </cell>
        </row>
        <row r="302">
          <cell r="C302" t="str">
            <v>CS912U0080A</v>
          </cell>
        </row>
        <row r="303">
          <cell r="C303" t="str">
            <v>TBA08U0080A</v>
          </cell>
        </row>
        <row r="304">
          <cell r="C304" t="str">
            <v>TBA08U0050A</v>
          </cell>
        </row>
        <row r="305">
          <cell r="C305" t="str">
            <v>CS912U0050A</v>
          </cell>
        </row>
        <row r="306">
          <cell r="C306" t="str">
            <v>TBA08U0050A</v>
          </cell>
        </row>
        <row r="307">
          <cell r="C307" t="str">
            <v>CS912U0050A</v>
          </cell>
        </row>
        <row r="308">
          <cell r="C308" t="str">
            <v>TBA08U0050A</v>
          </cell>
        </row>
        <row r="309">
          <cell r="C309" t="str">
            <v>PCA14V0050A</v>
          </cell>
        </row>
        <row r="310">
          <cell r="C310" t="str">
            <v>FL102F0050Y</v>
          </cell>
        </row>
        <row r="311">
          <cell r="C311" t="str">
            <v>JH317E005002</v>
          </cell>
        </row>
        <row r="312">
          <cell r="C312" t="str">
            <v>JH317E005002</v>
          </cell>
        </row>
        <row r="313">
          <cell r="C313" t="str">
            <v>FL102F0050Y</v>
          </cell>
        </row>
        <row r="314">
          <cell r="C314" t="str">
            <v>PCA14V0050A</v>
          </cell>
        </row>
        <row r="315">
          <cell r="C315" t="str">
            <v>RCS12U00600050A</v>
          </cell>
        </row>
        <row r="316">
          <cell r="C316" t="str">
            <v>TBA08U0060A</v>
          </cell>
        </row>
        <row r="317">
          <cell r="C317" t="str">
            <v>CS912U0060A</v>
          </cell>
        </row>
        <row r="318">
          <cell r="C318" t="str">
            <v>TBA08U0060A</v>
          </cell>
        </row>
        <row r="319">
          <cell r="C319" t="str">
            <v>CS912U0060A</v>
          </cell>
        </row>
        <row r="320">
          <cell r="C320" t="str">
            <v>TBA08U0060A</v>
          </cell>
        </row>
        <row r="321">
          <cell r="C321" t="str">
            <v>TBA08U0060A</v>
          </cell>
        </row>
        <row r="322">
          <cell r="C322" t="str">
            <v>RCS12U00600050A</v>
          </cell>
        </row>
        <row r="323">
          <cell r="C323" t="str">
            <v>TBA08U0050A</v>
          </cell>
        </row>
        <row r="324">
          <cell r="C324" t="str">
            <v>CS912U0050A</v>
          </cell>
        </row>
        <row r="325">
          <cell r="C325" t="str">
            <v>TBA08U0050A</v>
          </cell>
        </row>
        <row r="326">
          <cell r="C326" t="str">
            <v>CS912U0050A</v>
          </cell>
        </row>
        <row r="327">
          <cell r="C327" t="str">
            <v>TBA08U0050A</v>
          </cell>
        </row>
        <row r="328">
          <cell r="C328" t="str">
            <v>CS912U0050A</v>
          </cell>
        </row>
        <row r="329">
          <cell r="C329" t="str">
            <v>TBA08U0050A</v>
          </cell>
        </row>
        <row r="330">
          <cell r="C330" t="str">
            <v>CS912U0050A</v>
          </cell>
        </row>
        <row r="331">
          <cell r="C331" t="str">
            <v>TBA08U0050A</v>
          </cell>
        </row>
        <row r="332">
          <cell r="C332" t="str">
            <v>PCA14V0050A</v>
          </cell>
        </row>
        <row r="333">
          <cell r="C333" t="str">
            <v>FL102F0050Y</v>
          </cell>
        </row>
        <row r="334">
          <cell r="C334" t="str">
            <v>JH317E005002</v>
          </cell>
        </row>
        <row r="335">
          <cell r="C335" t="str">
            <v>JH317E005002</v>
          </cell>
        </row>
        <row r="336">
          <cell r="C336" t="str">
            <v>FL102F0050Y</v>
          </cell>
        </row>
        <row r="337">
          <cell r="C337" t="str">
            <v>RCS12U00600050A</v>
          </cell>
        </row>
        <row r="338">
          <cell r="C338" t="str">
            <v>TBA08U0060A</v>
          </cell>
        </row>
        <row r="339">
          <cell r="C339" t="str">
            <v>CS912U0060A</v>
          </cell>
        </row>
        <row r="340">
          <cell r="C340" t="str">
            <v>TBA08U0060A</v>
          </cell>
        </row>
        <row r="341">
          <cell r="C341" t="str">
            <v>PCA14V0060A</v>
          </cell>
        </row>
        <row r="342">
          <cell r="C342" t="str">
            <v>FL102F0060Y</v>
          </cell>
        </row>
        <row r="343">
          <cell r="C343" t="str">
            <v>JH317E006002</v>
          </cell>
        </row>
        <row r="344">
          <cell r="C344" t="str">
            <v>TBA08U0060A</v>
          </cell>
        </row>
        <row r="345">
          <cell r="C345" t="str">
            <v>JH317E006002</v>
          </cell>
        </row>
        <row r="346">
          <cell r="C346" t="str">
            <v>JH317E012502</v>
          </cell>
        </row>
        <row r="347">
          <cell r="C347" t="str">
            <v>FL102F0125Y</v>
          </cell>
        </row>
        <row r="348">
          <cell r="C348" t="str">
            <v>PCA14V0125A</v>
          </cell>
        </row>
        <row r="349">
          <cell r="C349" t="str">
            <v>RCS12U01500125A</v>
          </cell>
        </row>
        <row r="350">
          <cell r="C350" t="str">
            <v>PCA14V0150A</v>
          </cell>
        </row>
        <row r="351">
          <cell r="C351" t="str">
            <v>FL102F0150Y</v>
          </cell>
        </row>
        <row r="352">
          <cell r="C352" t="str">
            <v>JH317E015002</v>
          </cell>
        </row>
        <row r="353">
          <cell r="C353" t="str">
            <v>JH317E015002</v>
          </cell>
        </row>
        <row r="354">
          <cell r="C354" t="str">
            <v>FL102F0150Y</v>
          </cell>
        </row>
        <row r="355">
          <cell r="C355" t="str">
            <v>PCA14V0150A</v>
          </cell>
        </row>
        <row r="356">
          <cell r="C356" t="str">
            <v>TBA08U0150A</v>
          </cell>
        </row>
        <row r="357">
          <cell r="C357" t="str">
            <v>CS912U0150A</v>
          </cell>
        </row>
        <row r="358">
          <cell r="C358" t="str">
            <v>TBA08U0150A</v>
          </cell>
        </row>
        <row r="359">
          <cell r="C359" t="str">
            <v>CS912U0150A</v>
          </cell>
        </row>
        <row r="360">
          <cell r="C360" t="str">
            <v>TBA08U0150A</v>
          </cell>
        </row>
        <row r="361">
          <cell r="C361" t="str">
            <v>CS912U0150A</v>
          </cell>
        </row>
        <row r="362">
          <cell r="C362" t="str">
            <v>TBA08U0150A</v>
          </cell>
        </row>
        <row r="363">
          <cell r="C363" t="str">
            <v>CS912U0150A</v>
          </cell>
        </row>
        <row r="364">
          <cell r="C364" t="str">
            <v>TBA08U0150A</v>
          </cell>
        </row>
        <row r="365">
          <cell r="C365" t="str">
            <v>FL102F0150Y</v>
          </cell>
        </row>
        <row r="366">
          <cell r="C366" t="str">
            <v>JH317E015002</v>
          </cell>
        </row>
        <row r="367">
          <cell r="C367" t="str">
            <v>JH317E008002</v>
          </cell>
        </row>
        <row r="368">
          <cell r="C368" t="str">
            <v>FL102F0080Y</v>
          </cell>
        </row>
        <row r="369">
          <cell r="C369" t="str">
            <v>PCA14V0080A</v>
          </cell>
        </row>
        <row r="370">
          <cell r="C370" t="str">
            <v>RCS12U01000080A</v>
          </cell>
        </row>
        <row r="371">
          <cell r="C371" t="str">
            <v>PCA14V0100A</v>
          </cell>
        </row>
        <row r="372">
          <cell r="C372" t="str">
            <v>FL102F0100Y</v>
          </cell>
        </row>
        <row r="373">
          <cell r="C373" t="str">
            <v>JH317E010002</v>
          </cell>
        </row>
        <row r="374">
          <cell r="C374" t="str">
            <v>TBA08U0100A</v>
          </cell>
        </row>
        <row r="375">
          <cell r="C375" t="str">
            <v>JH317E010002</v>
          </cell>
        </row>
        <row r="376">
          <cell r="C376" t="str">
            <v>FL102F0100Y</v>
          </cell>
        </row>
        <row r="377">
          <cell r="C377" t="str">
            <v>PCA14V0100A</v>
          </cell>
        </row>
        <row r="378">
          <cell r="C378" t="str">
            <v>TBA08U0100A</v>
          </cell>
        </row>
        <row r="379">
          <cell r="C379" t="str">
            <v>CS912U0100A</v>
          </cell>
        </row>
        <row r="380">
          <cell r="C380" t="str">
            <v>TBA08U0100A</v>
          </cell>
        </row>
        <row r="381">
          <cell r="C381" t="str">
            <v>CS912U0100A</v>
          </cell>
        </row>
        <row r="382">
          <cell r="C382" t="str">
            <v>TBA08U0100A</v>
          </cell>
        </row>
        <row r="383">
          <cell r="C383" t="str">
            <v>CS912U0100A</v>
          </cell>
        </row>
        <row r="384">
          <cell r="C384" t="str">
            <v>TBA08U0100A</v>
          </cell>
        </row>
        <row r="385">
          <cell r="C385" t="str">
            <v>CS912U0100A</v>
          </cell>
        </row>
        <row r="386">
          <cell r="C386" t="str">
            <v>TBA08U0100A</v>
          </cell>
        </row>
        <row r="387">
          <cell r="C387" t="str">
            <v>JH317E012502</v>
          </cell>
        </row>
        <row r="388">
          <cell r="C388" t="str">
            <v>FL102F0125Y</v>
          </cell>
        </row>
        <row r="389">
          <cell r="C389" t="str">
            <v>PCA14V0125A</v>
          </cell>
        </row>
        <row r="390">
          <cell r="C390" t="str">
            <v>RES12U01500125A</v>
          </cell>
        </row>
        <row r="391">
          <cell r="C391" t="str">
            <v>CS912U0150A</v>
          </cell>
        </row>
        <row r="392">
          <cell r="C392" t="str">
            <v>TBA08U0150A</v>
          </cell>
        </row>
        <row r="393">
          <cell r="C393" t="str">
            <v>PCA14V0150A</v>
          </cell>
        </row>
        <row r="394">
          <cell r="C394" t="str">
            <v>FL102F0150Y</v>
          </cell>
        </row>
        <row r="395">
          <cell r="C395" t="str">
            <v>JH317E015002</v>
          </cell>
        </row>
        <row r="396">
          <cell r="C396" t="str">
            <v>TBA08U0150A</v>
          </cell>
        </row>
        <row r="397">
          <cell r="C397" t="str">
            <v>JH317E015002</v>
          </cell>
        </row>
        <row r="398">
          <cell r="C398" t="str">
            <v>JH317E015002</v>
          </cell>
        </row>
        <row r="399">
          <cell r="C399" t="str">
            <v>FL102F0150Y</v>
          </cell>
        </row>
        <row r="400">
          <cell r="C400" t="str">
            <v>PCA14V0150A</v>
          </cell>
        </row>
        <row r="401">
          <cell r="C401" t="str">
            <v>RES12U02000150A</v>
          </cell>
        </row>
        <row r="402">
          <cell r="C402" t="str">
            <v>TBA08U0200A</v>
          </cell>
        </row>
        <row r="403">
          <cell r="C403" t="str">
            <v>CS912U0200A</v>
          </cell>
        </row>
        <row r="404">
          <cell r="C404" t="str">
            <v>TBA08U0200A</v>
          </cell>
        </row>
        <row r="405">
          <cell r="C405" t="str">
            <v>PCA14V0200A</v>
          </cell>
        </row>
        <row r="406">
          <cell r="C406" t="str">
            <v>FL102F0200Y</v>
          </cell>
        </row>
        <row r="407">
          <cell r="C407" t="str">
            <v>JH317E020002</v>
          </cell>
        </row>
        <row r="408">
          <cell r="C408" t="str">
            <v>TBA08U0200A</v>
          </cell>
        </row>
        <row r="409">
          <cell r="C409" t="str">
            <v>JH317E020002</v>
          </cell>
        </row>
        <row r="410">
          <cell r="C410" t="str">
            <v>JH317E010002</v>
          </cell>
        </row>
        <row r="411">
          <cell r="C411" t="str">
            <v>FL102F0100Y</v>
          </cell>
        </row>
        <row r="412">
          <cell r="C412" t="str">
            <v>PCA14V0100A</v>
          </cell>
        </row>
        <row r="413">
          <cell r="C413" t="str">
            <v>TBA08U0100A</v>
          </cell>
        </row>
        <row r="414">
          <cell r="C414" t="str">
            <v>PCA14V0100A</v>
          </cell>
        </row>
        <row r="415">
          <cell r="C415" t="str">
            <v>FL102F0100Y</v>
          </cell>
        </row>
        <row r="416">
          <cell r="C416" t="str">
            <v>JH317E010002</v>
          </cell>
        </row>
        <row r="417">
          <cell r="C417" t="str">
            <v>TBA08U0100A</v>
          </cell>
        </row>
        <row r="418">
          <cell r="C418" t="str">
            <v>JH317E010002</v>
          </cell>
        </row>
        <row r="419">
          <cell r="C419" t="str">
            <v>FL102F0100Y</v>
          </cell>
        </row>
        <row r="420">
          <cell r="C420" t="str">
            <v>TBA08U0100A</v>
          </cell>
        </row>
        <row r="421">
          <cell r="C421" t="str">
            <v>FL102F0100Y</v>
          </cell>
        </row>
        <row r="422">
          <cell r="C422" t="str">
            <v>JH317E010002</v>
          </cell>
        </row>
        <row r="423">
          <cell r="C423" t="str">
            <v>TBA08U0100A</v>
          </cell>
        </row>
        <row r="424">
          <cell r="C424" t="str">
            <v>CS912U0100A</v>
          </cell>
        </row>
        <row r="425">
          <cell r="C425" t="str">
            <v>TBA08U0100A</v>
          </cell>
        </row>
        <row r="426">
          <cell r="C426" t="str">
            <v>RCS12U01250100A</v>
          </cell>
        </row>
        <row r="427">
          <cell r="C427" t="str">
            <v>TBA08U0125A</v>
          </cell>
        </row>
        <row r="428">
          <cell r="C428" t="str">
            <v>TBA08U0125A</v>
          </cell>
        </row>
        <row r="429">
          <cell r="C429" t="str">
            <v>CS912U0125A</v>
          </cell>
        </row>
        <row r="430">
          <cell r="C430" t="str">
            <v>TBA08U0125A</v>
          </cell>
        </row>
        <row r="431">
          <cell r="C431" t="str">
            <v>RCS12U01500125A</v>
          </cell>
        </row>
        <row r="432">
          <cell r="C432" t="str">
            <v>TBA08U0150A</v>
          </cell>
        </row>
        <row r="433">
          <cell r="C433" t="str">
            <v>TBA08U0150A</v>
          </cell>
        </row>
        <row r="434">
          <cell r="C434" t="str">
            <v>CS912U0150A</v>
          </cell>
        </row>
        <row r="435">
          <cell r="C435" t="str">
            <v>TBA08U0150A</v>
          </cell>
        </row>
        <row r="436">
          <cell r="C436" t="str">
            <v>CS912U0150A</v>
          </cell>
        </row>
        <row r="437">
          <cell r="C437" t="str">
            <v>TBA08U0150A</v>
          </cell>
        </row>
        <row r="438">
          <cell r="C438" t="str">
            <v>CS912U0150A</v>
          </cell>
        </row>
        <row r="439">
          <cell r="C439" t="str">
            <v>TBA08U0150A</v>
          </cell>
        </row>
        <row r="440">
          <cell r="C440" t="str">
            <v>CS912U0150A</v>
          </cell>
        </row>
        <row r="441">
          <cell r="C441" t="str">
            <v>TBA08U0150A</v>
          </cell>
        </row>
        <row r="442">
          <cell r="C442" t="str">
            <v>CS912U0150A</v>
          </cell>
        </row>
        <row r="443">
          <cell r="C443" t="str">
            <v>TBA08U0150A</v>
          </cell>
        </row>
        <row r="444">
          <cell r="C444" t="str">
            <v>PCA14V0150A</v>
          </cell>
        </row>
        <row r="445">
          <cell r="C445" t="str">
            <v>FL102F0150Y</v>
          </cell>
        </row>
        <row r="446">
          <cell r="C446" t="str">
            <v>JH317E015002</v>
          </cell>
        </row>
        <row r="447">
          <cell r="C447" t="str">
            <v>JH317E010002</v>
          </cell>
        </row>
        <row r="448">
          <cell r="C448" t="str">
            <v>FL102F0100Y</v>
          </cell>
        </row>
        <row r="449">
          <cell r="C449" t="str">
            <v>PCA14V0100A</v>
          </cell>
        </row>
        <row r="450">
          <cell r="C450" t="str">
            <v>TBA08U0100A</v>
          </cell>
        </row>
        <row r="451">
          <cell r="C451" t="str">
            <v>PCA14V0100A</v>
          </cell>
        </row>
        <row r="452">
          <cell r="C452" t="str">
            <v>FL102F0100Y</v>
          </cell>
        </row>
        <row r="453">
          <cell r="C453" t="str">
            <v>JH317E010002</v>
          </cell>
        </row>
        <row r="454">
          <cell r="C454" t="str">
            <v>TBA08U0100A</v>
          </cell>
        </row>
        <row r="455">
          <cell r="C455" t="str">
            <v>JH317E010002</v>
          </cell>
        </row>
        <row r="456">
          <cell r="C456" t="str">
            <v>FL102F0100Y</v>
          </cell>
        </row>
        <row r="457">
          <cell r="C457" t="str">
            <v>TBA08U0100A</v>
          </cell>
        </row>
        <row r="458">
          <cell r="C458" t="str">
            <v>JH317E010002</v>
          </cell>
        </row>
        <row r="459">
          <cell r="C459" t="str">
            <v>FL102F0100Y</v>
          </cell>
        </row>
        <row r="460">
          <cell r="C460" t="str">
            <v>PCA14V0100A</v>
          </cell>
        </row>
        <row r="461">
          <cell r="C461" t="str">
            <v>TBA08U0100A</v>
          </cell>
        </row>
        <row r="462">
          <cell r="C462" t="str">
            <v>PCA14V0100A</v>
          </cell>
        </row>
        <row r="463">
          <cell r="C463" t="str">
            <v>FL102F0100Y</v>
          </cell>
        </row>
        <row r="464">
          <cell r="C464" t="str">
            <v>JH317E010002</v>
          </cell>
        </row>
        <row r="465">
          <cell r="C465" t="str">
            <v>TBA08U0100A</v>
          </cell>
        </row>
        <row r="466">
          <cell r="C466" t="str">
            <v>JH317E010002</v>
          </cell>
        </row>
        <row r="467">
          <cell r="C467" t="str">
            <v>FL102F0100Y</v>
          </cell>
        </row>
        <row r="468">
          <cell r="C468" t="str">
            <v>TBA08U0100A</v>
          </cell>
        </row>
        <row r="469">
          <cell r="C469" t="str">
            <v>JH317E010002</v>
          </cell>
        </row>
        <row r="470">
          <cell r="C470" t="str">
            <v>FL102F0100Y</v>
          </cell>
        </row>
        <row r="471">
          <cell r="C471" t="str">
            <v>PCA14V0100A</v>
          </cell>
        </row>
        <row r="472">
          <cell r="C472" t="str">
            <v>TBA08U0100A</v>
          </cell>
        </row>
        <row r="473">
          <cell r="C473" t="str">
            <v>PCA14V0100A</v>
          </cell>
        </row>
        <row r="474">
          <cell r="C474" t="str">
            <v>FL102F0100Y</v>
          </cell>
        </row>
        <row r="475">
          <cell r="C475" t="str">
            <v>JH317E010002</v>
          </cell>
        </row>
        <row r="476">
          <cell r="C476" t="str">
            <v>TBA08U0100A</v>
          </cell>
        </row>
        <row r="477">
          <cell r="C477" t="str">
            <v>JH317E010002</v>
          </cell>
        </row>
        <row r="478">
          <cell r="C478" t="str">
            <v>FL102F0100Y</v>
          </cell>
        </row>
        <row r="479">
          <cell r="C479" t="str">
            <v>TBA08U0100A</v>
          </cell>
        </row>
        <row r="480">
          <cell r="C480" t="str">
            <v>CS912U0100A</v>
          </cell>
        </row>
        <row r="481">
          <cell r="C481" t="str">
            <v>TBA08U0100A</v>
          </cell>
        </row>
        <row r="482">
          <cell r="C482" t="str">
            <v>RCS12U01500100A</v>
          </cell>
        </row>
        <row r="483">
          <cell r="C483" t="str">
            <v>TBA08U0150A</v>
          </cell>
        </row>
        <row r="484">
          <cell r="C484" t="str">
            <v>TBA08U0150A</v>
          </cell>
        </row>
        <row r="485">
          <cell r="C485" t="str">
            <v>TBA08U0150A</v>
          </cell>
        </row>
        <row r="486">
          <cell r="C486" t="str">
            <v>CS912U0150A</v>
          </cell>
        </row>
        <row r="487">
          <cell r="C487" t="str">
            <v>TBA08U0150A</v>
          </cell>
        </row>
        <row r="488">
          <cell r="C488" t="str">
            <v>CS912U0150A</v>
          </cell>
        </row>
        <row r="489">
          <cell r="C489" t="str">
            <v>TBA08U0150A</v>
          </cell>
        </row>
        <row r="490">
          <cell r="C490" t="str">
            <v>CS912U0150A</v>
          </cell>
        </row>
        <row r="491">
          <cell r="C491" t="str">
            <v>TBA08U0150A</v>
          </cell>
        </row>
        <row r="492">
          <cell r="C492" t="str">
            <v>PCA14V0150A</v>
          </cell>
        </row>
        <row r="493">
          <cell r="C493" t="str">
            <v>FL102F0150Y</v>
          </cell>
        </row>
        <row r="494">
          <cell r="C494" t="str">
            <v>JH317E015002</v>
          </cell>
        </row>
        <row r="495">
          <cell r="C495" t="str">
            <v>JM821E010003</v>
          </cell>
        </row>
        <row r="496">
          <cell r="C496" t="str">
            <v>FL202F0100Y</v>
          </cell>
        </row>
        <row r="497">
          <cell r="C497" t="str">
            <v>PCA14V0100B</v>
          </cell>
        </row>
        <row r="498">
          <cell r="C498" t="str">
            <v>TBA08U0100B</v>
          </cell>
        </row>
        <row r="499">
          <cell r="C499" t="str">
            <v>PCA14V0100B</v>
          </cell>
        </row>
        <row r="500">
          <cell r="C500" t="str">
            <v>FL202F0100Y</v>
          </cell>
        </row>
        <row r="501">
          <cell r="C501" t="str">
            <v>JM821E010003</v>
          </cell>
        </row>
        <row r="502">
          <cell r="C502" t="str">
            <v>TBA08U0100B</v>
          </cell>
        </row>
        <row r="503">
          <cell r="C503" t="str">
            <v>JM821E010003</v>
          </cell>
        </row>
        <row r="504">
          <cell r="C504" t="str">
            <v>FL202F0100Y</v>
          </cell>
        </row>
        <row r="505">
          <cell r="C505" t="str">
            <v>PCA14V0100B</v>
          </cell>
        </row>
        <row r="506">
          <cell r="C506" t="str">
            <v>TBA08U0100B</v>
          </cell>
        </row>
        <row r="507">
          <cell r="C507" t="str">
            <v>CL914U0100B</v>
          </cell>
        </row>
        <row r="508">
          <cell r="C508" t="str">
            <v>TBA08U0100B</v>
          </cell>
        </row>
        <row r="509">
          <cell r="C509" t="str">
            <v>CL914U0100B</v>
          </cell>
        </row>
        <row r="510">
          <cell r="C510" t="str">
            <v>TBA08U0100B</v>
          </cell>
        </row>
        <row r="511">
          <cell r="C511" t="str">
            <v>CL914U0100B</v>
          </cell>
        </row>
        <row r="512">
          <cell r="C512" t="str">
            <v>TBA08U0100B</v>
          </cell>
        </row>
        <row r="513">
          <cell r="C513" t="str">
            <v>CL914U0100B</v>
          </cell>
        </row>
        <row r="514">
          <cell r="C514" t="str">
            <v>TBA08U0100B</v>
          </cell>
        </row>
        <row r="515">
          <cell r="C515" t="str">
            <v>CL914U0100B</v>
          </cell>
        </row>
        <row r="516">
          <cell r="C516" t="str">
            <v>TBA08U0100B</v>
          </cell>
        </row>
        <row r="517">
          <cell r="C517" t="str">
            <v>CL914U0100B</v>
          </cell>
        </row>
        <row r="518">
          <cell r="C518" t="str">
            <v>TBA08U0100B</v>
          </cell>
        </row>
        <row r="519">
          <cell r="C519" t="str">
            <v>RCA14U01500100B</v>
          </cell>
        </row>
        <row r="520">
          <cell r="C520" t="str">
            <v>PCA14V0150B</v>
          </cell>
        </row>
        <row r="521">
          <cell r="C521" t="str">
            <v>FL202F0150Y</v>
          </cell>
        </row>
        <row r="522">
          <cell r="C522" t="str">
            <v>JM821E015003</v>
          </cell>
        </row>
        <row r="523">
          <cell r="C523" t="str">
            <v>JM821E015003</v>
          </cell>
        </row>
        <row r="524">
          <cell r="C524" t="str">
            <v>TBA08U0150B</v>
          </cell>
        </row>
        <row r="525">
          <cell r="C525" t="str">
            <v>JM821E015003</v>
          </cell>
        </row>
        <row r="526">
          <cell r="C526" t="str">
            <v>FL202F0150Y</v>
          </cell>
        </row>
        <row r="527">
          <cell r="C527" t="str">
            <v>PCA14V0150B</v>
          </cell>
        </row>
        <row r="528">
          <cell r="C528" t="str">
            <v>TBA08U0150B</v>
          </cell>
        </row>
        <row r="529">
          <cell r="C529" t="str">
            <v>RCA14U01500125B</v>
          </cell>
        </row>
        <row r="530">
          <cell r="C530" t="str">
            <v>PCA14V0125B</v>
          </cell>
        </row>
        <row r="531">
          <cell r="C531" t="str">
            <v>FL202F0125Y</v>
          </cell>
        </row>
        <row r="532">
          <cell r="C532" t="str">
            <v>JM821E012503</v>
          </cell>
        </row>
        <row r="533">
          <cell r="C533" t="str">
            <v>JH317E020002</v>
          </cell>
        </row>
        <row r="534">
          <cell r="C534" t="str">
            <v>FL102F0200Y</v>
          </cell>
        </row>
        <row r="535">
          <cell r="C535" t="str">
            <v>PCA14V0200A</v>
          </cell>
        </row>
        <row r="536">
          <cell r="C536" t="str">
            <v>RCS12U02500200A</v>
          </cell>
        </row>
        <row r="537">
          <cell r="C537" t="str">
            <v>TBA08U0250A</v>
          </cell>
        </row>
        <row r="538">
          <cell r="C538" t="str">
            <v>CS912U0250A</v>
          </cell>
        </row>
        <row r="539">
          <cell r="C539" t="str">
            <v>PCA14V0250A</v>
          </cell>
        </row>
        <row r="540">
          <cell r="C540" t="str">
            <v>FL102F0250Y</v>
          </cell>
        </row>
        <row r="541">
          <cell r="C541" t="str">
            <v>JH317E025002</v>
          </cell>
        </row>
        <row r="542">
          <cell r="C542" t="str">
            <v>TBA08U0250A</v>
          </cell>
        </row>
        <row r="543">
          <cell r="C543" t="str">
            <v>JH317E025002</v>
          </cell>
        </row>
        <row r="544">
          <cell r="C544" t="str">
            <v>JH317E015002</v>
          </cell>
        </row>
        <row r="545">
          <cell r="C545" t="str">
            <v>FL102F0150Y</v>
          </cell>
        </row>
        <row r="546">
          <cell r="C546" t="str">
            <v>PCA14V0150A</v>
          </cell>
        </row>
        <row r="547">
          <cell r="C547" t="str">
            <v>RCS12U02000150A</v>
          </cell>
        </row>
        <row r="548">
          <cell r="C548" t="str">
            <v>PCA14V0200A</v>
          </cell>
        </row>
        <row r="549">
          <cell r="C549" t="str">
            <v>FL102F0200Y</v>
          </cell>
        </row>
        <row r="550">
          <cell r="C550" t="str">
            <v>JH317E020002</v>
          </cell>
        </row>
        <row r="551">
          <cell r="C551" t="str">
            <v>JH317E020002</v>
          </cell>
        </row>
        <row r="552">
          <cell r="C552" t="str">
            <v>FL102F0200Y</v>
          </cell>
        </row>
        <row r="553">
          <cell r="C553" t="str">
            <v>TBA08U0200A</v>
          </cell>
        </row>
        <row r="554">
          <cell r="C554" t="str">
            <v>CS912U0200A</v>
          </cell>
        </row>
        <row r="555">
          <cell r="C555" t="str">
            <v>TBA08U0200A</v>
          </cell>
        </row>
        <row r="556">
          <cell r="C556" t="str">
            <v>CS912U0200A</v>
          </cell>
        </row>
        <row r="557">
          <cell r="C557" t="str">
            <v>TBA08U0200A</v>
          </cell>
        </row>
        <row r="558">
          <cell r="C558" t="str">
            <v>CS912U0200A</v>
          </cell>
        </row>
        <row r="559">
          <cell r="C559" t="str">
            <v>TBA08U0200A</v>
          </cell>
        </row>
        <row r="560">
          <cell r="C560" t="str">
            <v>PCA14V0200A</v>
          </cell>
        </row>
        <row r="561">
          <cell r="C561" t="str">
            <v>FL102F0200Y</v>
          </cell>
        </row>
        <row r="562">
          <cell r="C562" t="str">
            <v>JH317E020002</v>
          </cell>
        </row>
        <row r="563">
          <cell r="C563" t="str">
            <v>JH317E030002</v>
          </cell>
        </row>
        <row r="564">
          <cell r="C564" t="str">
            <v>JH317E020002</v>
          </cell>
        </row>
        <row r="565">
          <cell r="C565" t="str">
            <v>TBA08U0200A</v>
          </cell>
        </row>
        <row r="566">
          <cell r="C566" t="str">
            <v>JH317E020002</v>
          </cell>
        </row>
        <row r="567">
          <cell r="C567" t="str">
            <v>FL102F0200Y</v>
          </cell>
        </row>
        <row r="568">
          <cell r="C568" t="str">
            <v>PCA14V0200A</v>
          </cell>
        </row>
        <row r="569">
          <cell r="C569" t="str">
            <v>TBA08U0200A</v>
          </cell>
        </row>
        <row r="570">
          <cell r="C570" t="str">
            <v>CS912U0200A</v>
          </cell>
        </row>
        <row r="571">
          <cell r="C571" t="str">
            <v>TBA08U0200A</v>
          </cell>
        </row>
        <row r="572">
          <cell r="C572" t="str">
            <v>RCS12U02000150A</v>
          </cell>
        </row>
        <row r="573">
          <cell r="C573" t="str">
            <v>PCA14V0150A</v>
          </cell>
        </row>
        <row r="574">
          <cell r="C574" t="str">
            <v>FL102F0150Y</v>
          </cell>
        </row>
        <row r="575">
          <cell r="C575" t="str">
            <v>JH317E015002</v>
          </cell>
        </row>
        <row r="576">
          <cell r="C576" t="str">
            <v>JH317E012502</v>
          </cell>
        </row>
        <row r="577">
          <cell r="C577" t="str">
            <v>FL102F0125Y</v>
          </cell>
        </row>
        <row r="578">
          <cell r="C578" t="str">
            <v>PCA14V0125A</v>
          </cell>
        </row>
        <row r="579">
          <cell r="C579" t="str">
            <v>RCS12U01500125A</v>
          </cell>
        </row>
        <row r="580">
          <cell r="C580" t="str">
            <v>PCA14V0150A</v>
          </cell>
        </row>
        <row r="581">
          <cell r="C581" t="str">
            <v>FL102F0150Y</v>
          </cell>
        </row>
        <row r="582">
          <cell r="C582" t="str">
            <v>JH317E015002</v>
          </cell>
        </row>
        <row r="583">
          <cell r="C583" t="str">
            <v>JH317E015002</v>
          </cell>
        </row>
        <row r="584">
          <cell r="C584" t="str">
            <v>FL102F0150Y</v>
          </cell>
        </row>
        <row r="585">
          <cell r="C585" t="str">
            <v>PCA14V0150A</v>
          </cell>
        </row>
        <row r="586">
          <cell r="C586" t="str">
            <v>TBA08U0150A</v>
          </cell>
        </row>
        <row r="587">
          <cell r="C587" t="str">
            <v>CS912U0150A</v>
          </cell>
        </row>
        <row r="588">
          <cell r="C588" t="str">
            <v>TBA08U0150A</v>
          </cell>
        </row>
        <row r="589">
          <cell r="C589" t="str">
            <v>CS912U0150A</v>
          </cell>
        </row>
        <row r="590">
          <cell r="C590" t="str">
            <v>TBA08U0150A</v>
          </cell>
        </row>
        <row r="591">
          <cell r="C591" t="str">
            <v>JH317E010002</v>
          </cell>
        </row>
        <row r="592">
          <cell r="C592" t="str">
            <v>FL102F0100Y</v>
          </cell>
        </row>
        <row r="593">
          <cell r="C593" t="str">
            <v>PCA14V0100A</v>
          </cell>
        </row>
        <row r="594">
          <cell r="C594" t="str">
            <v>TBA08U0100A</v>
          </cell>
        </row>
        <row r="595">
          <cell r="C595" t="str">
            <v>PCA14V0100A</v>
          </cell>
        </row>
        <row r="596">
          <cell r="C596" t="str">
            <v>FL102F0100Y</v>
          </cell>
        </row>
        <row r="597">
          <cell r="C597" t="str">
            <v>JH317E010002</v>
          </cell>
        </row>
        <row r="598">
          <cell r="C598" t="str">
            <v>TBA08U0100A</v>
          </cell>
        </row>
        <row r="599">
          <cell r="C599" t="str">
            <v>JH317E010002</v>
          </cell>
        </row>
        <row r="600">
          <cell r="C600" t="str">
            <v>FL102F0100Y</v>
          </cell>
        </row>
        <row r="601">
          <cell r="C601" t="str">
            <v>TBA08U0100A</v>
          </cell>
        </row>
        <row r="602">
          <cell r="C602" t="str">
            <v>CS912U0100A</v>
          </cell>
        </row>
        <row r="603">
          <cell r="C603" t="str">
            <v>TBA08U0100A</v>
          </cell>
        </row>
        <row r="604">
          <cell r="C604" t="str">
            <v>RCS12U01500100A</v>
          </cell>
        </row>
        <row r="605">
          <cell r="C605" t="str">
            <v>TBA08U0150A</v>
          </cell>
        </row>
        <row r="606">
          <cell r="C606" t="str">
            <v>TBA08U0150A</v>
          </cell>
        </row>
        <row r="607">
          <cell r="C607" t="str">
            <v>CS912U0150A</v>
          </cell>
        </row>
        <row r="608">
          <cell r="C608" t="str">
            <v>TBA08U0150A</v>
          </cell>
        </row>
        <row r="609">
          <cell r="C609" t="str">
            <v>RCS12U02000150A</v>
          </cell>
        </row>
        <row r="610">
          <cell r="C610" t="str">
            <v>TBA08U0200A</v>
          </cell>
        </row>
        <row r="611">
          <cell r="C611" t="str">
            <v>TBA08U0200A</v>
          </cell>
        </row>
        <row r="612">
          <cell r="C612" t="str">
            <v>CS912U0200A</v>
          </cell>
        </row>
        <row r="613">
          <cell r="C613" t="str">
            <v>TBA08U0200A</v>
          </cell>
        </row>
        <row r="614">
          <cell r="C614" t="str">
            <v>CS912U0200A</v>
          </cell>
        </row>
        <row r="615">
          <cell r="C615" t="str">
            <v>TBA08U0200A</v>
          </cell>
        </row>
        <row r="616">
          <cell r="C616" t="str">
            <v>PCA14V0200A</v>
          </cell>
        </row>
        <row r="617">
          <cell r="C617" t="str">
            <v>FL102F0200Y</v>
          </cell>
        </row>
        <row r="618">
          <cell r="C618" t="str">
            <v>JH317E020002</v>
          </cell>
        </row>
        <row r="619">
          <cell r="C619" t="str">
            <v>JH317E010002</v>
          </cell>
        </row>
        <row r="620">
          <cell r="C620" t="str">
            <v>FL102F0100Y</v>
          </cell>
        </row>
        <row r="621">
          <cell r="C621" t="str">
            <v>PCA14V0100A</v>
          </cell>
        </row>
        <row r="622">
          <cell r="C622" t="str">
            <v>TBA08U0100A</v>
          </cell>
        </row>
        <row r="623">
          <cell r="C623" t="str">
            <v>PCA14V0100A</v>
          </cell>
        </row>
        <row r="624">
          <cell r="C624" t="str">
            <v>FL102F0100Y</v>
          </cell>
        </row>
        <row r="625">
          <cell r="C625" t="str">
            <v>JH317E010002</v>
          </cell>
        </row>
        <row r="626">
          <cell r="C626" t="str">
            <v>TBA08U0100A</v>
          </cell>
        </row>
        <row r="627">
          <cell r="C627" t="str">
            <v>JH317E010002</v>
          </cell>
        </row>
        <row r="628">
          <cell r="C628" t="str">
            <v>FL102F0100Y</v>
          </cell>
        </row>
        <row r="629">
          <cell r="C629" t="str">
            <v>TBA08U0100A</v>
          </cell>
        </row>
        <row r="630">
          <cell r="C630" t="str">
            <v>TBA08U0100A</v>
          </cell>
        </row>
        <row r="631">
          <cell r="C631" t="str">
            <v>JH317E010002</v>
          </cell>
        </row>
        <row r="632">
          <cell r="C632" t="str">
            <v>FL102F0100Y</v>
          </cell>
        </row>
        <row r="633">
          <cell r="C633" t="str">
            <v>PCA14V0100A</v>
          </cell>
        </row>
        <row r="634">
          <cell r="C634" t="str">
            <v>TBA08U0100A</v>
          </cell>
        </row>
        <row r="635">
          <cell r="C635" t="str">
            <v>PCA14V0100A</v>
          </cell>
        </row>
        <row r="636">
          <cell r="C636" t="str">
            <v>FL102F0100Y</v>
          </cell>
        </row>
        <row r="637">
          <cell r="C637" t="str">
            <v>JH317E010002</v>
          </cell>
        </row>
        <row r="638">
          <cell r="C638" t="str">
            <v>TBA08U0100A</v>
          </cell>
        </row>
        <row r="639">
          <cell r="C639" t="str">
            <v>JH317E010002</v>
          </cell>
        </row>
        <row r="640">
          <cell r="C640" t="str">
            <v>FL102F0100Y</v>
          </cell>
        </row>
        <row r="641">
          <cell r="C641" t="str">
            <v>TBA08U0100A</v>
          </cell>
        </row>
        <row r="642">
          <cell r="C642" t="str">
            <v>JH317E010002</v>
          </cell>
        </row>
        <row r="643">
          <cell r="C643" t="str">
            <v>FL102F0100Y</v>
          </cell>
        </row>
        <row r="644">
          <cell r="C644" t="str">
            <v>PCA14V0100A</v>
          </cell>
        </row>
        <row r="645">
          <cell r="C645" t="str">
            <v>TBA08U0100A</v>
          </cell>
        </row>
        <row r="646">
          <cell r="C646" t="str">
            <v>PCA14V0100A</v>
          </cell>
        </row>
        <row r="647">
          <cell r="C647" t="str">
            <v>FL102F0100Y</v>
          </cell>
        </row>
        <row r="648">
          <cell r="C648" t="str">
            <v>JH317E010002</v>
          </cell>
        </row>
        <row r="649">
          <cell r="C649" t="str">
            <v>TBA08U0100A</v>
          </cell>
        </row>
        <row r="650">
          <cell r="C650" t="str">
            <v>JH317E010002</v>
          </cell>
        </row>
        <row r="651">
          <cell r="C651" t="str">
            <v>FL102F0100Y</v>
          </cell>
        </row>
        <row r="652">
          <cell r="C652" t="str">
            <v>TBA08U0100A</v>
          </cell>
        </row>
        <row r="653">
          <cell r="C653" t="str">
            <v>CS912U0100A</v>
          </cell>
        </row>
        <row r="654">
          <cell r="C654" t="str">
            <v>TBA08U0100A</v>
          </cell>
        </row>
        <row r="655">
          <cell r="C655" t="str">
            <v>RCS12U01500100A</v>
          </cell>
        </row>
        <row r="656">
          <cell r="C656" t="str">
            <v>TBA08U0150A</v>
          </cell>
        </row>
        <row r="657">
          <cell r="C657" t="str">
            <v>TBA08U0150A</v>
          </cell>
        </row>
        <row r="658">
          <cell r="C658" t="str">
            <v>JH317E012502</v>
          </cell>
        </row>
        <row r="659">
          <cell r="C659" t="str">
            <v>FL102F0125Y</v>
          </cell>
        </row>
        <row r="660">
          <cell r="C660" t="str">
            <v>PCA14V0125A</v>
          </cell>
        </row>
        <row r="661">
          <cell r="C661" t="str">
            <v>RES12U01500125A</v>
          </cell>
        </row>
        <row r="662">
          <cell r="C662" t="str">
            <v>TBA08U0150A</v>
          </cell>
        </row>
        <row r="663">
          <cell r="C663" t="str">
            <v>CS912U0150A</v>
          </cell>
        </row>
        <row r="664">
          <cell r="C664" t="str">
            <v>TBA08U0150A</v>
          </cell>
        </row>
        <row r="665">
          <cell r="C665" t="str">
            <v>PCA14V0150A</v>
          </cell>
        </row>
        <row r="666">
          <cell r="C666" t="str">
            <v>FL102F0150Y</v>
          </cell>
        </row>
        <row r="667">
          <cell r="C667" t="str">
            <v>JH317E015002</v>
          </cell>
        </row>
        <row r="668">
          <cell r="C668" t="str">
            <v>TBA08U0150A</v>
          </cell>
        </row>
        <row r="669">
          <cell r="C669" t="str">
            <v>JH317E015002</v>
          </cell>
        </row>
        <row r="670">
          <cell r="C670" t="str">
            <v>JH317E020002</v>
          </cell>
        </row>
        <row r="671">
          <cell r="C671" t="str">
            <v>FL102F0200Y</v>
          </cell>
        </row>
        <row r="672">
          <cell r="C672" t="str">
            <v>TBA08U0200A</v>
          </cell>
        </row>
        <row r="673">
          <cell r="C673" t="str">
            <v>RCS12U02000100A</v>
          </cell>
        </row>
        <row r="674">
          <cell r="C674" t="str">
            <v>CS912U0100A</v>
          </cell>
        </row>
        <row r="675">
          <cell r="C675" t="str">
            <v>TBA08U0100A</v>
          </cell>
        </row>
        <row r="676">
          <cell r="C676" t="str">
            <v>CS912U0100A</v>
          </cell>
        </row>
        <row r="677">
          <cell r="C677" t="str">
            <v>TBA08U0100A</v>
          </cell>
        </row>
        <row r="678">
          <cell r="C678" t="str">
            <v>CS912U0100A</v>
          </cell>
        </row>
        <row r="679">
          <cell r="C679" t="str">
            <v>TBA08U0100A</v>
          </cell>
        </row>
        <row r="680">
          <cell r="C680" t="str">
            <v>CS912U0100A</v>
          </cell>
        </row>
        <row r="681">
          <cell r="C681" t="str">
            <v>TBA08U0100A</v>
          </cell>
        </row>
        <row r="682">
          <cell r="C682" t="str">
            <v>CS912U0100A</v>
          </cell>
        </row>
        <row r="683">
          <cell r="C683" t="str">
            <v>TBA08U0100A</v>
          </cell>
        </row>
        <row r="684">
          <cell r="C684" t="str">
            <v>CS912U0100A</v>
          </cell>
        </row>
        <row r="685">
          <cell r="C685" t="str">
            <v>TBA08U0100A</v>
          </cell>
        </row>
        <row r="686">
          <cell r="C686" t="str">
            <v>CS912U0100A</v>
          </cell>
        </row>
        <row r="687">
          <cell r="C687" t="str">
            <v>TBA08U0100A</v>
          </cell>
        </row>
        <row r="688">
          <cell r="C688" t="str">
            <v>CS912U0100A</v>
          </cell>
        </row>
        <row r="689">
          <cell r="C689" t="str">
            <v>TBA08U0100A</v>
          </cell>
        </row>
        <row r="690">
          <cell r="C690" t="str">
            <v>CS912U0100A</v>
          </cell>
        </row>
        <row r="691">
          <cell r="C691" t="str">
            <v>TBA08U0100A</v>
          </cell>
        </row>
        <row r="692">
          <cell r="C692" t="str">
            <v>CS912U0100A</v>
          </cell>
        </row>
        <row r="693">
          <cell r="C693" t="str">
            <v>TBA08U0100A</v>
          </cell>
        </row>
        <row r="694">
          <cell r="C694" t="str">
            <v>CS912U0100A</v>
          </cell>
        </row>
        <row r="695">
          <cell r="C695" t="str">
            <v>TBA08U0100A</v>
          </cell>
        </row>
        <row r="696">
          <cell r="C696" t="str">
            <v>PCA14V0100A</v>
          </cell>
        </row>
        <row r="697">
          <cell r="C697" t="str">
            <v>FL102F0100Y</v>
          </cell>
        </row>
        <row r="698">
          <cell r="C698" t="str">
            <v>JH317E010002</v>
          </cell>
        </row>
        <row r="699">
          <cell r="C699" t="str">
            <v>JH317E010002</v>
          </cell>
        </row>
        <row r="700">
          <cell r="C700" t="str">
            <v>FL102F0100Y</v>
          </cell>
        </row>
        <row r="701">
          <cell r="C701" t="str">
            <v>PCA14V0100A</v>
          </cell>
        </row>
        <row r="702">
          <cell r="C702" t="str">
            <v>RCS12U01000080A</v>
          </cell>
        </row>
        <row r="703">
          <cell r="C703" t="str">
            <v>PCA14V0080A</v>
          </cell>
        </row>
        <row r="704">
          <cell r="C704" t="str">
            <v>FL102F0080Y</v>
          </cell>
        </row>
        <row r="705">
          <cell r="C705" t="str">
            <v>JH317E008002</v>
          </cell>
        </row>
        <row r="706">
          <cell r="C706" t="str">
            <v>JH317E025002</v>
          </cell>
        </row>
        <row r="707">
          <cell r="C707" t="str">
            <v>FL102F0250Y</v>
          </cell>
        </row>
        <row r="708">
          <cell r="C708" t="str">
            <v>PCA14V0250A</v>
          </cell>
        </row>
        <row r="709">
          <cell r="C709" t="str">
            <v>RES12U03000250A</v>
          </cell>
        </row>
        <row r="710">
          <cell r="C710" t="str">
            <v>TBA08U0300A</v>
          </cell>
        </row>
        <row r="711">
          <cell r="C711" t="str">
            <v>PCA14V0300A</v>
          </cell>
        </row>
        <row r="712">
          <cell r="C712" t="str">
            <v>FL102F0300Y</v>
          </cell>
        </row>
        <row r="713">
          <cell r="C713" t="str">
            <v>JH317E030002</v>
          </cell>
        </row>
        <row r="714">
          <cell r="C714" t="str">
            <v>TBA08U0300A</v>
          </cell>
        </row>
        <row r="715">
          <cell r="C715" t="str">
            <v>JH317E030002</v>
          </cell>
        </row>
        <row r="716">
          <cell r="C716" t="str">
            <v>JH317E020002</v>
          </cell>
        </row>
        <row r="717">
          <cell r="C717" t="str">
            <v>FL102F0200Y</v>
          </cell>
        </row>
        <row r="718">
          <cell r="C718" t="str">
            <v>PCA14V0200A</v>
          </cell>
        </row>
        <row r="719">
          <cell r="C719" t="str">
            <v>RCS12U02500200A</v>
          </cell>
        </row>
        <row r="720">
          <cell r="C720" t="str">
            <v>PCA14V0250A</v>
          </cell>
        </row>
        <row r="721">
          <cell r="C721" t="str">
            <v>FL102F0250Y</v>
          </cell>
        </row>
        <row r="722">
          <cell r="C722" t="str">
            <v>JH317E025002</v>
          </cell>
        </row>
        <row r="723">
          <cell r="C723" t="str">
            <v>JH317E025002</v>
          </cell>
        </row>
        <row r="724">
          <cell r="C724" t="str">
            <v>FL102F0250Y</v>
          </cell>
        </row>
        <row r="725">
          <cell r="C725" t="str">
            <v>PCA14V0250A</v>
          </cell>
        </row>
        <row r="726">
          <cell r="C726" t="str">
            <v>TBA08U0250A</v>
          </cell>
        </row>
        <row r="727">
          <cell r="C727" t="str">
            <v>CS912U0250A</v>
          </cell>
        </row>
        <row r="728">
          <cell r="C728" t="str">
            <v>TBA08U0250A</v>
          </cell>
        </row>
        <row r="729">
          <cell r="C729" t="str">
            <v>CS912U0250A</v>
          </cell>
        </row>
        <row r="730">
          <cell r="C730" t="str">
            <v>TBA08U0250A</v>
          </cell>
        </row>
        <row r="731">
          <cell r="C731" t="str">
            <v>CS912U0250A</v>
          </cell>
        </row>
        <row r="732">
          <cell r="C732" t="str">
            <v>TBA08U0250A</v>
          </cell>
        </row>
        <row r="733">
          <cell r="C733" t="str">
            <v>CS912U0250A</v>
          </cell>
        </row>
        <row r="734">
          <cell r="C734" t="str">
            <v>TBA08U0250A</v>
          </cell>
        </row>
        <row r="735">
          <cell r="C735" t="str">
            <v>PCA14V0250A</v>
          </cell>
        </row>
        <row r="736">
          <cell r="C736" t="str">
            <v>FL102F0250Y</v>
          </cell>
        </row>
        <row r="737">
          <cell r="C737" t="str">
            <v>JH317E025002</v>
          </cell>
        </row>
        <row r="738">
          <cell r="C738" t="str">
            <v>JH317E025002</v>
          </cell>
        </row>
        <row r="739">
          <cell r="C739" t="str">
            <v>FL102F0250Y</v>
          </cell>
        </row>
        <row r="740">
          <cell r="C740" t="str">
            <v>PCA14V0250A</v>
          </cell>
        </row>
        <row r="741">
          <cell r="C741" t="str">
            <v>RCS12U03000250A</v>
          </cell>
        </row>
        <row r="742">
          <cell r="C742" t="str">
            <v>TBA08U0300A</v>
          </cell>
        </row>
        <row r="743">
          <cell r="C743" t="str">
            <v>CS912U0300A</v>
          </cell>
        </row>
        <row r="744">
          <cell r="C744" t="str">
            <v>TBA08U0300A</v>
          </cell>
        </row>
        <row r="745">
          <cell r="C745" t="str">
            <v>PCA14V0300A</v>
          </cell>
        </row>
        <row r="746">
          <cell r="C746" t="str">
            <v>FL102F0300Y</v>
          </cell>
        </row>
        <row r="747">
          <cell r="C747" t="str">
            <v>JH317E030002</v>
          </cell>
        </row>
        <row r="748">
          <cell r="C748" t="str">
            <v>TBA08U0300A</v>
          </cell>
        </row>
        <row r="749">
          <cell r="C749" t="str">
            <v>JH317E030002</v>
          </cell>
        </row>
        <row r="750">
          <cell r="C750" t="str">
            <v>JH317E020002</v>
          </cell>
        </row>
        <row r="751">
          <cell r="C751" t="str">
            <v>FL102F0200Y</v>
          </cell>
        </row>
        <row r="752">
          <cell r="C752" t="str">
            <v>PCA14V0200A</v>
          </cell>
        </row>
        <row r="753">
          <cell r="C753" t="str">
            <v>RCS12U02500200A</v>
          </cell>
        </row>
        <row r="754">
          <cell r="C754" t="str">
            <v>PCA14V0250A</v>
          </cell>
        </row>
        <row r="755">
          <cell r="C755" t="str">
            <v>FL102F0250Y</v>
          </cell>
        </row>
        <row r="756">
          <cell r="C756" t="str">
            <v>JH317E025002</v>
          </cell>
        </row>
        <row r="757">
          <cell r="C757" t="str">
            <v>JH317E025002</v>
          </cell>
        </row>
        <row r="758">
          <cell r="C758" t="str">
            <v>FL102F0250Y</v>
          </cell>
        </row>
        <row r="759">
          <cell r="C759" t="str">
            <v>TBA08U0250A</v>
          </cell>
        </row>
        <row r="760">
          <cell r="C760" t="str">
            <v>CS912U0250A</v>
          </cell>
        </row>
        <row r="761">
          <cell r="C761" t="str">
            <v>TBA08U0250A</v>
          </cell>
        </row>
        <row r="762">
          <cell r="C762" t="str">
            <v>CS912U0250A</v>
          </cell>
        </row>
        <row r="763">
          <cell r="C763" t="str">
            <v>TBA08U0250A</v>
          </cell>
        </row>
        <row r="764">
          <cell r="C764" t="str">
            <v>CS912U0250A</v>
          </cell>
        </row>
        <row r="765">
          <cell r="C765" t="str">
            <v>TBA08U0250A</v>
          </cell>
        </row>
        <row r="766">
          <cell r="C766" t="str">
            <v>PCA14V0250A</v>
          </cell>
        </row>
        <row r="767">
          <cell r="C767" t="str">
            <v>FL102F0250Y</v>
          </cell>
        </row>
        <row r="768">
          <cell r="C768" t="str">
            <v>JH317E025002</v>
          </cell>
        </row>
        <row r="769">
          <cell r="C769" t="str">
            <v>TBB01U0250K</v>
          </cell>
        </row>
        <row r="770">
          <cell r="C770" t="str">
            <v>CL907U0250K</v>
          </cell>
        </row>
        <row r="771">
          <cell r="C771" t="str">
            <v>TBB01U0250K</v>
          </cell>
        </row>
        <row r="772">
          <cell r="C772" t="str">
            <v>CL907U0250K</v>
          </cell>
        </row>
        <row r="773">
          <cell r="C773" t="str">
            <v>TBB01U0250K</v>
          </cell>
        </row>
        <row r="774">
          <cell r="C774" t="str">
            <v>TEA07U0250K</v>
          </cell>
        </row>
        <row r="775">
          <cell r="C775" t="str">
            <v>TBB01U0250K</v>
          </cell>
        </row>
        <row r="776">
          <cell r="C776" t="str">
            <v>TEA07U0250K</v>
          </cell>
        </row>
        <row r="777">
          <cell r="C777" t="str">
            <v>TBB01U0250K</v>
          </cell>
        </row>
        <row r="778">
          <cell r="C778" t="str">
            <v>CL907U0250K</v>
          </cell>
        </row>
        <row r="779">
          <cell r="C779" t="str">
            <v>TBB01U0250K</v>
          </cell>
        </row>
        <row r="780">
          <cell r="C780" t="str">
            <v>CL907U0250K</v>
          </cell>
        </row>
        <row r="781">
          <cell r="C781" t="str">
            <v>TBB01U0250K</v>
          </cell>
        </row>
        <row r="782">
          <cell r="C782" t="str">
            <v>CP907U0250K</v>
          </cell>
        </row>
        <row r="783">
          <cell r="C783" t="str">
            <v>TBB01U0250K</v>
          </cell>
        </row>
        <row r="784">
          <cell r="C784" t="str">
            <v>CL907U0250K</v>
          </cell>
        </row>
        <row r="785">
          <cell r="C785" t="str">
            <v>TBB01U0250K</v>
          </cell>
        </row>
        <row r="786">
          <cell r="C786" t="str">
            <v>TEA07U0250K</v>
          </cell>
        </row>
        <row r="787">
          <cell r="C787" t="str">
            <v>TBB01U0250K</v>
          </cell>
        </row>
        <row r="788">
          <cell r="C788" t="str">
            <v>CP907U0250K</v>
          </cell>
        </row>
        <row r="789">
          <cell r="C789" t="str">
            <v>TBB01U0250K</v>
          </cell>
        </row>
        <row r="790">
          <cell r="C790" t="str">
            <v>CP907U0250K</v>
          </cell>
        </row>
        <row r="791">
          <cell r="C791" t="str">
            <v>TBB01U0250K</v>
          </cell>
        </row>
        <row r="792">
          <cell r="C792" t="str">
            <v>CL907U0250K</v>
          </cell>
        </row>
        <row r="793">
          <cell r="C793" t="str">
            <v>TBB01U0250K</v>
          </cell>
        </row>
        <row r="794">
          <cell r="C794" t="str">
            <v>CL907U0250K</v>
          </cell>
        </row>
        <row r="795">
          <cell r="C795" t="str">
            <v>TBB01U0250K</v>
          </cell>
        </row>
        <row r="796">
          <cell r="C796" t="str">
            <v>CL907U0250K</v>
          </cell>
        </row>
        <row r="797">
          <cell r="C797" t="str">
            <v>CS912U0125A</v>
          </cell>
        </row>
        <row r="798">
          <cell r="C798" t="str">
            <v>TBA08U0125A</v>
          </cell>
        </row>
        <row r="799">
          <cell r="C799" t="str">
            <v>CS912U0125A</v>
          </cell>
        </row>
        <row r="800">
          <cell r="C800" t="str">
            <v>TBA08U0125A</v>
          </cell>
        </row>
        <row r="801">
          <cell r="C801" t="str">
            <v>CS912U0125A</v>
          </cell>
        </row>
        <row r="802">
          <cell r="C802" t="str">
            <v>TBA08U0125A</v>
          </cell>
        </row>
        <row r="803">
          <cell r="C803" t="str">
            <v>CS912U0125A</v>
          </cell>
        </row>
        <row r="804">
          <cell r="C804" t="str">
            <v>TBA08U0125A</v>
          </cell>
        </row>
        <row r="805">
          <cell r="C805" t="str">
            <v>CS912U0125A</v>
          </cell>
        </row>
        <row r="806">
          <cell r="C806" t="str">
            <v>TBA08U0125A</v>
          </cell>
        </row>
        <row r="807">
          <cell r="C807" t="str">
            <v>RCS12U01500125A</v>
          </cell>
        </row>
        <row r="808">
          <cell r="C808" t="str">
            <v>CS912U0150A</v>
          </cell>
        </row>
        <row r="809">
          <cell r="C809" t="str">
            <v>TBA08U0150A</v>
          </cell>
        </row>
        <row r="810">
          <cell r="C810" t="str">
            <v>PCA14V0150A</v>
          </cell>
        </row>
        <row r="811">
          <cell r="C811" t="str">
            <v>FL102F0150Y</v>
          </cell>
        </row>
        <row r="812">
          <cell r="C812" t="str">
            <v>JH317E015002</v>
          </cell>
        </row>
        <row r="813">
          <cell r="C813" t="str">
            <v>TBA08U0250A</v>
          </cell>
        </row>
        <row r="814">
          <cell r="C814" t="str">
            <v>CS912U0250A</v>
          </cell>
        </row>
        <row r="815">
          <cell r="C815" t="str">
            <v>TBA08U0250A</v>
          </cell>
        </row>
        <row r="816">
          <cell r="C816" t="str">
            <v>CS912U0250A</v>
          </cell>
        </row>
        <row r="817">
          <cell r="C817" t="str">
            <v>RCS12U02500150A</v>
          </cell>
        </row>
        <row r="818">
          <cell r="C818" t="str">
            <v>TBA08U0150A</v>
          </cell>
        </row>
        <row r="819">
          <cell r="C819" t="str">
            <v>CS912U0150A</v>
          </cell>
        </row>
        <row r="820">
          <cell r="C820" t="str">
            <v>TBA08U0150A</v>
          </cell>
        </row>
        <row r="821">
          <cell r="C821" t="str">
            <v>CS912U0150A</v>
          </cell>
        </row>
        <row r="822">
          <cell r="C822" t="str">
            <v>TBA08U0150A</v>
          </cell>
        </row>
        <row r="823">
          <cell r="C823" t="str">
            <v>CS912U0150A</v>
          </cell>
        </row>
        <row r="824">
          <cell r="C824" t="str">
            <v>TBA08U0150A</v>
          </cell>
        </row>
        <row r="825">
          <cell r="C825" t="str">
            <v>CS912U0150A</v>
          </cell>
        </row>
        <row r="826">
          <cell r="C826" t="str">
            <v>TBA08U0150A</v>
          </cell>
        </row>
        <row r="827">
          <cell r="C827" t="str">
            <v>PCA14V0150A</v>
          </cell>
        </row>
        <row r="828">
          <cell r="C828" t="str">
            <v>FL102F0150Y</v>
          </cell>
        </row>
        <row r="829">
          <cell r="C829" t="str">
            <v>JH317E015002</v>
          </cell>
        </row>
        <row r="830">
          <cell r="C830" t="str">
            <v>TBA08U0250A</v>
          </cell>
        </row>
        <row r="831">
          <cell r="C831" t="str">
            <v>CS912U0250A</v>
          </cell>
        </row>
        <row r="832">
          <cell r="C832" t="str">
            <v>TBA08U0250A</v>
          </cell>
        </row>
        <row r="833">
          <cell r="C833" t="str">
            <v>CS912U0250A</v>
          </cell>
        </row>
        <row r="834">
          <cell r="C834" t="str">
            <v>TBA08U0250A</v>
          </cell>
        </row>
        <row r="835">
          <cell r="C835" t="str">
            <v>RCS12U02500150A</v>
          </cell>
        </row>
        <row r="836">
          <cell r="C836" t="str">
            <v>TBA08U0150A</v>
          </cell>
        </row>
        <row r="837">
          <cell r="C837" t="str">
            <v>CS912U0150A</v>
          </cell>
        </row>
        <row r="838">
          <cell r="C838" t="str">
            <v>TBA08U0150A</v>
          </cell>
        </row>
        <row r="839">
          <cell r="C839" t="str">
            <v>CS912U0150A</v>
          </cell>
        </row>
        <row r="840">
          <cell r="C840" t="str">
            <v>TBA08U0150A</v>
          </cell>
        </row>
        <row r="841">
          <cell r="C841" t="str">
            <v>CS912U0150A</v>
          </cell>
        </row>
        <row r="842">
          <cell r="C842" t="str">
            <v>TBA08U0150A</v>
          </cell>
        </row>
        <row r="843">
          <cell r="C843" t="str">
            <v>CS912U0150A</v>
          </cell>
        </row>
        <row r="844">
          <cell r="C844" t="str">
            <v>TBA08U0150A</v>
          </cell>
        </row>
        <row r="845">
          <cell r="C845" t="str">
            <v>PCA14V0150A</v>
          </cell>
        </row>
        <row r="846">
          <cell r="C846" t="str">
            <v>FL102F0150Y</v>
          </cell>
        </row>
        <row r="847">
          <cell r="C847" t="str">
            <v>JH317E015002</v>
          </cell>
        </row>
        <row r="848">
          <cell r="C848" t="str">
            <v>TBA08U0100A</v>
          </cell>
        </row>
        <row r="849">
          <cell r="C849" t="str">
            <v>CS912U0100A</v>
          </cell>
        </row>
        <row r="850">
          <cell r="C850" t="str">
            <v>TBA08U0100A</v>
          </cell>
        </row>
        <row r="851">
          <cell r="C851" t="str">
            <v>CS912U0100A</v>
          </cell>
        </row>
        <row r="852">
          <cell r="C852" t="str">
            <v>TBA08U0100A</v>
          </cell>
        </row>
        <row r="853">
          <cell r="C853" t="str">
            <v>CS912U0100A</v>
          </cell>
        </row>
        <row r="854">
          <cell r="C854" t="str">
            <v>TBA08U0100A</v>
          </cell>
        </row>
        <row r="855">
          <cell r="C855" t="str">
            <v>CS912U0100A</v>
          </cell>
        </row>
        <row r="856">
          <cell r="C856" t="str">
            <v>TBA08U0100A</v>
          </cell>
        </row>
        <row r="857">
          <cell r="C857" t="str">
            <v>CS912U0100A</v>
          </cell>
        </row>
        <row r="858">
          <cell r="C858" t="str">
            <v>TBA08U0100A</v>
          </cell>
        </row>
        <row r="859">
          <cell r="C859" t="str">
            <v>CS912U0100A</v>
          </cell>
        </row>
        <row r="860">
          <cell r="C860" t="str">
            <v>TBA08U0100A</v>
          </cell>
        </row>
        <row r="861">
          <cell r="C861" t="str">
            <v>RCS12U01250100A</v>
          </cell>
        </row>
        <row r="862">
          <cell r="C862" t="str">
            <v>TBA08U0125A</v>
          </cell>
        </row>
        <row r="863">
          <cell r="C863" t="str">
            <v>PCA14V0125A</v>
          </cell>
        </row>
        <row r="864">
          <cell r="C864" t="str">
            <v>FL102F0125Y</v>
          </cell>
        </row>
        <row r="865">
          <cell r="C865" t="str">
            <v>JH317E012502</v>
          </cell>
        </row>
        <row r="866">
          <cell r="C866" t="str">
            <v>JH317E008002</v>
          </cell>
        </row>
        <row r="867">
          <cell r="C867" t="str">
            <v>FL102F0080Y</v>
          </cell>
        </row>
        <row r="868">
          <cell r="C868" t="str">
            <v>PCA14V0080A</v>
          </cell>
        </row>
        <row r="869">
          <cell r="C869" t="str">
            <v>TBA08U0080A</v>
          </cell>
        </row>
        <row r="870">
          <cell r="C870" t="str">
            <v>CS912U0080A</v>
          </cell>
        </row>
        <row r="871">
          <cell r="C871" t="str">
            <v>TBA08U0080A</v>
          </cell>
        </row>
        <row r="872">
          <cell r="C872" t="str">
            <v>CS912U0080A</v>
          </cell>
        </row>
        <row r="873">
          <cell r="C873" t="str">
            <v>RCS12U01500080A</v>
          </cell>
        </row>
        <row r="874">
          <cell r="C874" t="str">
            <v>TBA08U0150A</v>
          </cell>
        </row>
        <row r="875">
          <cell r="C875" t="str">
            <v>CS912U0150A</v>
          </cell>
        </row>
        <row r="876">
          <cell r="C876" t="str">
            <v>PCA14V0150A</v>
          </cell>
        </row>
        <row r="877">
          <cell r="C877" t="str">
            <v>FL102F0150Y</v>
          </cell>
        </row>
        <row r="878">
          <cell r="C878" t="str">
            <v>JH317E015002</v>
          </cell>
        </row>
        <row r="879">
          <cell r="C879" t="str">
            <v>CS912U0500A</v>
          </cell>
        </row>
        <row r="880">
          <cell r="C880" t="str">
            <v>TBA10U0500A</v>
          </cell>
        </row>
        <row r="881">
          <cell r="C881" t="str">
            <v>CS912U0500A</v>
          </cell>
        </row>
        <row r="882">
          <cell r="C882" t="str">
            <v>RCS12U05000300A</v>
          </cell>
        </row>
        <row r="883">
          <cell r="C883" t="str">
            <v>TBA08U0300A</v>
          </cell>
        </row>
        <row r="884">
          <cell r="C884" t="str">
            <v>CS912U0300A</v>
          </cell>
        </row>
        <row r="885">
          <cell r="C885" t="str">
            <v>TBA08U0300A</v>
          </cell>
        </row>
        <row r="886">
          <cell r="C886" t="str">
            <v>CS912U0300A</v>
          </cell>
        </row>
        <row r="887">
          <cell r="C887" t="str">
            <v>TBA08U0300A</v>
          </cell>
        </row>
        <row r="888">
          <cell r="C888" t="str">
            <v>CS912U0300A</v>
          </cell>
        </row>
        <row r="889">
          <cell r="C889" t="str">
            <v>TBA08U0300A</v>
          </cell>
        </row>
        <row r="890">
          <cell r="C890" t="str">
            <v>CS912U0300A</v>
          </cell>
        </row>
        <row r="891">
          <cell r="C891" t="str">
            <v>TBA08U0300A</v>
          </cell>
        </row>
        <row r="892">
          <cell r="C892" t="str">
            <v>CS912U0300A</v>
          </cell>
        </row>
        <row r="893">
          <cell r="C893" t="str">
            <v>TBA08U0300A</v>
          </cell>
        </row>
        <row r="894">
          <cell r="C894" t="str">
            <v>PCA14V0300A</v>
          </cell>
        </row>
        <row r="895">
          <cell r="C895" t="str">
            <v>FL102F0300Y</v>
          </cell>
        </row>
        <row r="896">
          <cell r="C896" t="str">
            <v>JH317E030002</v>
          </cell>
        </row>
        <row r="897">
          <cell r="C897" t="str">
            <v>JH317E005002</v>
          </cell>
        </row>
        <row r="898">
          <cell r="C898" t="str">
            <v>FL102F0050Y</v>
          </cell>
        </row>
        <row r="899">
          <cell r="C899" t="str">
            <v>PCA14V0050A</v>
          </cell>
        </row>
        <row r="900">
          <cell r="C900" t="str">
            <v>TBA08U0050A</v>
          </cell>
        </row>
        <row r="901">
          <cell r="C901" t="str">
            <v>PCA14V0050A</v>
          </cell>
        </row>
        <row r="902">
          <cell r="C902" t="str">
            <v>FL102F0050Y</v>
          </cell>
        </row>
        <row r="903">
          <cell r="C903" t="str">
            <v>JH317E005002</v>
          </cell>
        </row>
        <row r="904">
          <cell r="C904" t="str">
            <v>TBA08U0050A</v>
          </cell>
        </row>
        <row r="905">
          <cell r="C905" t="str">
            <v>JH317E005002</v>
          </cell>
        </row>
        <row r="906">
          <cell r="C906" t="str">
            <v>FL102F0050Y</v>
          </cell>
        </row>
        <row r="907">
          <cell r="C907" t="str">
            <v>PCA14V0050A</v>
          </cell>
        </row>
        <row r="908">
          <cell r="C908" t="str">
            <v>RCS12U01000050A</v>
          </cell>
        </row>
        <row r="909">
          <cell r="C909" t="str">
            <v>TBA08U0100A</v>
          </cell>
        </row>
        <row r="910">
          <cell r="C910" t="str">
            <v>CS912U0100A</v>
          </cell>
        </row>
        <row r="911">
          <cell r="C911" t="str">
            <v>TBA08U0100A</v>
          </cell>
        </row>
        <row r="912">
          <cell r="C912" t="str">
            <v>CS912U0100A</v>
          </cell>
        </row>
        <row r="913">
          <cell r="C913" t="str">
            <v>TBA08U0100A</v>
          </cell>
        </row>
        <row r="914">
          <cell r="C914" t="str">
            <v>CS912U0100A</v>
          </cell>
        </row>
        <row r="915">
          <cell r="C915" t="str">
            <v>TBA08U0100A</v>
          </cell>
        </row>
        <row r="916">
          <cell r="C916" t="str">
            <v>PCA14V0100A</v>
          </cell>
        </row>
        <row r="917">
          <cell r="C917" t="str">
            <v>FL102F0100Y</v>
          </cell>
        </row>
        <row r="918">
          <cell r="C918" t="str">
            <v>JH317E010002</v>
          </cell>
        </row>
        <row r="919">
          <cell r="C919" t="str">
            <v>TBA08U0060A</v>
          </cell>
        </row>
        <row r="920">
          <cell r="C920" t="str">
            <v>TES12U0060A</v>
          </cell>
        </row>
        <row r="921">
          <cell r="C921" t="str">
            <v>RCS12U01000060A</v>
          </cell>
        </row>
        <row r="922">
          <cell r="C922" t="str">
            <v>PCA14V0100A</v>
          </cell>
        </row>
        <row r="923">
          <cell r="C923" t="str">
            <v>FL102F0100Y</v>
          </cell>
        </row>
        <row r="924">
          <cell r="C924" t="str">
            <v>JH317E010002</v>
          </cell>
        </row>
        <row r="925">
          <cell r="C925" t="str">
            <v>TBA08U0100A</v>
          </cell>
        </row>
        <row r="926">
          <cell r="C926" t="str">
            <v>JH317E010002</v>
          </cell>
        </row>
        <row r="927">
          <cell r="C927" t="str">
            <v>FL102F0100Y</v>
          </cell>
        </row>
        <row r="928">
          <cell r="C928" t="str">
            <v>PCA14V0100A</v>
          </cell>
        </row>
        <row r="929">
          <cell r="C929" t="str">
            <v>TBA08U0100A</v>
          </cell>
        </row>
        <row r="930">
          <cell r="C930" t="str">
            <v>CS912U0100A</v>
          </cell>
        </row>
        <row r="931">
          <cell r="C931" t="str">
            <v>TBA08U0100A</v>
          </cell>
        </row>
        <row r="932">
          <cell r="C932" t="str">
            <v>PCA14V0100A</v>
          </cell>
        </row>
        <row r="933">
          <cell r="C933" t="str">
            <v>FL102F0100Y</v>
          </cell>
        </row>
        <row r="934">
          <cell r="C934" t="str">
            <v>JH317E010002</v>
          </cell>
        </row>
        <row r="935">
          <cell r="C935" t="str">
            <v>CS912U0050A</v>
          </cell>
        </row>
        <row r="936">
          <cell r="C936" t="str">
            <v>TBA08U0050A</v>
          </cell>
        </row>
        <row r="937">
          <cell r="C937" t="str">
            <v>CS912U0050A</v>
          </cell>
        </row>
        <row r="938">
          <cell r="C938" t="str">
            <v>TBA08U0050A</v>
          </cell>
        </row>
        <row r="939">
          <cell r="C939" t="str">
            <v>PCA14V0050A</v>
          </cell>
        </row>
        <row r="940">
          <cell r="C940" t="str">
            <v>FL102F0050Y</v>
          </cell>
        </row>
        <row r="941">
          <cell r="C941" t="str">
            <v>JH317E005002</v>
          </cell>
        </row>
        <row r="942">
          <cell r="C942" t="str">
            <v>TBA08U0050A</v>
          </cell>
        </row>
        <row r="943">
          <cell r="C943" t="str">
            <v>JH317E005002</v>
          </cell>
        </row>
        <row r="944">
          <cell r="C944" t="str">
            <v>FL102F0050Y</v>
          </cell>
        </row>
        <row r="945">
          <cell r="C945" t="str">
            <v>PCA14V0050A</v>
          </cell>
        </row>
        <row r="946">
          <cell r="C946" t="str">
            <v>TBA08U0050A</v>
          </cell>
        </row>
        <row r="947">
          <cell r="C947" t="str">
            <v>CS912U0050A</v>
          </cell>
        </row>
        <row r="948">
          <cell r="C948" t="str">
            <v>TBA08U0050A</v>
          </cell>
        </row>
        <row r="949">
          <cell r="C949" t="str">
            <v>PCA14V0050A</v>
          </cell>
        </row>
        <row r="950">
          <cell r="C950" t="str">
            <v>FL102F0050Y</v>
          </cell>
        </row>
        <row r="951">
          <cell r="C951" t="str">
            <v>JH317E005002</v>
          </cell>
        </row>
        <row r="952">
          <cell r="C952" t="str">
            <v>TBA08U0200B</v>
          </cell>
        </row>
        <row r="953">
          <cell r="C953" t="str">
            <v>CL914U0200B</v>
          </cell>
        </row>
        <row r="954">
          <cell r="C954" t="str">
            <v>TBA08U0200B</v>
          </cell>
        </row>
        <row r="955">
          <cell r="C955" t="str">
            <v>RCA14U02500200B</v>
          </cell>
        </row>
        <row r="956">
          <cell r="C956" t="str">
            <v>CL914U0250B</v>
          </cell>
        </row>
        <row r="957">
          <cell r="C957" t="str">
            <v>TBA08U0250B</v>
          </cell>
        </row>
        <row r="958">
          <cell r="C958" t="str">
            <v>PCA14V0250B</v>
          </cell>
        </row>
        <row r="959">
          <cell r="C959" t="str">
            <v>FL202F0250Y</v>
          </cell>
        </row>
        <row r="960">
          <cell r="C960" t="str">
            <v>JM821E025003</v>
          </cell>
        </row>
        <row r="961">
          <cell r="C961" t="str">
            <v>JM821E010003</v>
          </cell>
        </row>
        <row r="962">
          <cell r="C962" t="str">
            <v>FL202F0100Y</v>
          </cell>
        </row>
        <row r="963">
          <cell r="C963" t="str">
            <v>PCA14V0100B</v>
          </cell>
        </row>
        <row r="964">
          <cell r="C964" t="str">
            <v>TBA08U0100B</v>
          </cell>
        </row>
        <row r="965">
          <cell r="C965" t="str">
            <v>CL914U0100B</v>
          </cell>
        </row>
        <row r="966">
          <cell r="C966" t="str">
            <v>TBA08U0100B</v>
          </cell>
        </row>
        <row r="967">
          <cell r="C967" t="str">
            <v>CL914U0100B</v>
          </cell>
        </row>
        <row r="968">
          <cell r="C968" t="str">
            <v>TBA08U0100B</v>
          </cell>
        </row>
        <row r="969">
          <cell r="C969" t="str">
            <v>PCA14V0100B</v>
          </cell>
        </row>
        <row r="970">
          <cell r="C970" t="str">
            <v>FL202F0100Y</v>
          </cell>
        </row>
        <row r="971">
          <cell r="C971" t="str">
            <v>JM821E010003</v>
          </cell>
        </row>
        <row r="972">
          <cell r="C972" t="str">
            <v>JM821E010003</v>
          </cell>
        </row>
        <row r="973">
          <cell r="C973" t="str">
            <v>FL202F0100Y</v>
          </cell>
        </row>
        <row r="974">
          <cell r="C974" t="str">
            <v>PCA14V0100B</v>
          </cell>
        </row>
        <row r="975">
          <cell r="C975" t="str">
            <v>TBA08U0100B</v>
          </cell>
        </row>
        <row r="976">
          <cell r="C976" t="str">
            <v>CL914U0100B</v>
          </cell>
        </row>
        <row r="977">
          <cell r="C977" t="str">
            <v>TBA08U0100B</v>
          </cell>
        </row>
        <row r="978">
          <cell r="C978" t="str">
            <v>CL914U0100B</v>
          </cell>
        </row>
        <row r="979">
          <cell r="C979" t="str">
            <v>TBA08U0100B</v>
          </cell>
        </row>
        <row r="980">
          <cell r="C980" t="str">
            <v>PCA14V0100B</v>
          </cell>
        </row>
        <row r="981">
          <cell r="C981" t="str">
            <v>FL202F0100Y</v>
          </cell>
        </row>
        <row r="982">
          <cell r="C982" t="str">
            <v>JM821E010003</v>
          </cell>
        </row>
        <row r="983">
          <cell r="C983" t="str">
            <v>JM821E020003</v>
          </cell>
        </row>
        <row r="984">
          <cell r="C984" t="str">
            <v>FL202F0200Y</v>
          </cell>
        </row>
        <row r="985">
          <cell r="C985" t="str">
            <v>PCA14V0200B</v>
          </cell>
        </row>
        <row r="986">
          <cell r="C986" t="str">
            <v>TBA08U0200B</v>
          </cell>
        </row>
        <row r="987">
          <cell r="C987" t="str">
            <v>RCA14U02000100B</v>
          </cell>
        </row>
        <row r="988">
          <cell r="C988" t="str">
            <v>TBA08U0100B</v>
          </cell>
        </row>
        <row r="989">
          <cell r="C989" t="str">
            <v>CL914U0100B</v>
          </cell>
        </row>
        <row r="990">
          <cell r="C990" t="str">
            <v>TBA08U0100B</v>
          </cell>
        </row>
        <row r="991">
          <cell r="C991" t="str">
            <v>PCA14V0100B</v>
          </cell>
        </row>
        <row r="992">
          <cell r="C992" t="str">
            <v>FL202F0100Y</v>
          </cell>
        </row>
        <row r="993">
          <cell r="C993" t="str">
            <v>JM821E010003</v>
          </cell>
        </row>
        <row r="994">
          <cell r="C994" t="str">
            <v>TBA08U0300B</v>
          </cell>
        </row>
        <row r="995">
          <cell r="C995" t="str">
            <v>JM821E020003</v>
          </cell>
        </row>
        <row r="996">
          <cell r="C996" t="str">
            <v>TBA08U0200B</v>
          </cell>
        </row>
        <row r="997">
          <cell r="C997" t="str">
            <v>JM821E020003</v>
          </cell>
        </row>
        <row r="998">
          <cell r="C998" t="str">
            <v>FL202F0200Y</v>
          </cell>
        </row>
        <row r="999">
          <cell r="C999" t="str">
            <v>PCA14V0200B</v>
          </cell>
        </row>
        <row r="1000">
          <cell r="C1000" t="str">
            <v>CL914U0200B</v>
          </cell>
        </row>
        <row r="1001">
          <cell r="C1001" t="str">
            <v>TBA08U0050B</v>
          </cell>
        </row>
        <row r="1002">
          <cell r="C1002" t="str">
            <v>CL914U0050B</v>
          </cell>
        </row>
        <row r="1003">
          <cell r="C1003" t="str">
            <v>TBA08U0050B</v>
          </cell>
        </row>
        <row r="1004">
          <cell r="C1004" t="str">
            <v>PCA14V0050B</v>
          </cell>
        </row>
        <row r="1005">
          <cell r="C1005" t="str">
            <v>FL202F0050Y</v>
          </cell>
        </row>
        <row r="1006">
          <cell r="C1006" t="str">
            <v>JM821E005003</v>
          </cell>
        </row>
        <row r="1007">
          <cell r="C1007" t="str">
            <v>TBA08U0050B</v>
          </cell>
        </row>
        <row r="1008">
          <cell r="C1008" t="str">
            <v>JM821E005003</v>
          </cell>
        </row>
        <row r="1009">
          <cell r="C1009" t="str">
            <v>FL202F0050Y</v>
          </cell>
        </row>
        <row r="1010">
          <cell r="C1010" t="str">
            <v>PCA14V0050B</v>
          </cell>
        </row>
        <row r="1011">
          <cell r="C1011" t="str">
            <v>TBA08U0050B</v>
          </cell>
        </row>
        <row r="1012">
          <cell r="C1012" t="str">
            <v>CL914U0050B</v>
          </cell>
        </row>
        <row r="1013">
          <cell r="C1013" t="str">
            <v>JM821E025003</v>
          </cell>
        </row>
        <row r="1014">
          <cell r="C1014" t="str">
            <v>FL202F0250Y</v>
          </cell>
        </row>
        <row r="1015">
          <cell r="C1015" t="str">
            <v>PCA14V0250B</v>
          </cell>
        </row>
        <row r="1016">
          <cell r="C1016" t="str">
            <v>REB14U03000250B</v>
          </cell>
        </row>
        <row r="1017">
          <cell r="C1017" t="str">
            <v>TBA08U0300B</v>
          </cell>
        </row>
        <row r="1018">
          <cell r="C1018" t="str">
            <v>TBA08U0300B</v>
          </cell>
        </row>
        <row r="1019">
          <cell r="C1019" t="str">
            <v>PCA14V0300B</v>
          </cell>
        </row>
        <row r="1020">
          <cell r="C1020" t="str">
            <v>FL202F0300Y</v>
          </cell>
        </row>
        <row r="1021">
          <cell r="C1021" t="str">
            <v>JM821E030003</v>
          </cell>
        </row>
        <row r="1022">
          <cell r="C1022" t="str">
            <v>TBA08U0300B</v>
          </cell>
        </row>
        <row r="1023">
          <cell r="C1023" t="str">
            <v>JM821E030003</v>
          </cell>
        </row>
        <row r="1024">
          <cell r="C1024" t="str">
            <v>JM821E025003</v>
          </cell>
        </row>
        <row r="1025">
          <cell r="C1025" t="str">
            <v>FL202F0250Y</v>
          </cell>
        </row>
        <row r="1026">
          <cell r="C1026" t="str">
            <v>PCA14V0250B</v>
          </cell>
        </row>
        <row r="1027">
          <cell r="C1027" t="str">
            <v>RCA14U03000250B</v>
          </cell>
        </row>
        <row r="1028">
          <cell r="C1028" t="str">
            <v>TBA08U0300B</v>
          </cell>
        </row>
        <row r="1029">
          <cell r="C1029" t="str">
            <v>CL914U0300B</v>
          </cell>
        </row>
        <row r="1030">
          <cell r="C1030" t="str">
            <v>TBA08U0300B</v>
          </cell>
        </row>
        <row r="1031">
          <cell r="C1031" t="str">
            <v>PCA14V0300B</v>
          </cell>
        </row>
        <row r="1032">
          <cell r="C1032" t="str">
            <v>FL202F0300Y</v>
          </cell>
        </row>
        <row r="1033">
          <cell r="C1033" t="str">
            <v>JM821E030003</v>
          </cell>
        </row>
        <row r="1034">
          <cell r="C1034" t="str">
            <v>TBA08U0300B</v>
          </cell>
        </row>
        <row r="1035">
          <cell r="C1035" t="str">
            <v>JM821E030003</v>
          </cell>
        </row>
        <row r="1036">
          <cell r="C1036" t="str">
            <v>TBA08U0050B</v>
          </cell>
        </row>
        <row r="1037">
          <cell r="C1037" t="str">
            <v>CL914U0050B</v>
          </cell>
        </row>
        <row r="1038">
          <cell r="C1038" t="str">
            <v>TBA08U0050B</v>
          </cell>
        </row>
        <row r="1039">
          <cell r="C1039" t="str">
            <v>PCA14V0050B</v>
          </cell>
        </row>
        <row r="1040">
          <cell r="C1040" t="str">
            <v>FL202F0050Y</v>
          </cell>
        </row>
        <row r="1041">
          <cell r="C1041" t="str">
            <v>JM821E005003</v>
          </cell>
        </row>
        <row r="1042">
          <cell r="C1042" t="str">
            <v>TBA08U0050B</v>
          </cell>
        </row>
        <row r="1043">
          <cell r="C1043" t="str">
            <v>JM821E005003</v>
          </cell>
        </row>
        <row r="1044">
          <cell r="C1044" t="str">
            <v>FL202F0050Y</v>
          </cell>
        </row>
        <row r="1045">
          <cell r="C1045" t="str">
            <v>PCA14V0050B</v>
          </cell>
        </row>
        <row r="1046">
          <cell r="C1046" t="str">
            <v>TBA08U0050B</v>
          </cell>
        </row>
        <row r="1047">
          <cell r="C1047" t="str">
            <v>CL914U0050B</v>
          </cell>
        </row>
        <row r="1048">
          <cell r="C1048" t="str">
            <v>JM821E020003</v>
          </cell>
        </row>
        <row r="1049">
          <cell r="C1049" t="str">
            <v>FL202F0200Y</v>
          </cell>
        </row>
        <row r="1050">
          <cell r="C1050" t="str">
            <v>PCA14V0200B</v>
          </cell>
        </row>
        <row r="1051">
          <cell r="C1051" t="str">
            <v>RCA14U02500200B</v>
          </cell>
        </row>
        <row r="1052">
          <cell r="C1052" t="str">
            <v>TBA08U0250B</v>
          </cell>
        </row>
        <row r="1053">
          <cell r="C1053" t="str">
            <v>TBA08U0250B</v>
          </cell>
        </row>
        <row r="1054">
          <cell r="C1054" t="str">
            <v>PCA14V0250B</v>
          </cell>
        </row>
        <row r="1055">
          <cell r="C1055" t="str">
            <v>FL202F0250Y</v>
          </cell>
        </row>
        <row r="1056">
          <cell r="C1056" t="str">
            <v>JM821E025003</v>
          </cell>
        </row>
        <row r="1057">
          <cell r="C1057" t="str">
            <v>TBA08U0250B</v>
          </cell>
        </row>
        <row r="1058">
          <cell r="C1058" t="str">
            <v>JM821E025003</v>
          </cell>
        </row>
        <row r="1059">
          <cell r="C1059" t="str">
            <v>FL202F0250Y</v>
          </cell>
        </row>
        <row r="1060">
          <cell r="C1060" t="str">
            <v>PCA14V0250B</v>
          </cell>
        </row>
        <row r="1061">
          <cell r="C1061" t="str">
            <v>TBA08U0250B</v>
          </cell>
        </row>
        <row r="1062">
          <cell r="C1062" t="str">
            <v>CL914U0250B</v>
          </cell>
        </row>
        <row r="1063">
          <cell r="C1063" t="str">
            <v>TBA08U0250B</v>
          </cell>
        </row>
        <row r="1064">
          <cell r="C1064" t="str">
            <v>CL914U0250B</v>
          </cell>
        </row>
        <row r="1065">
          <cell r="C1065" t="str">
            <v>TBA08U0250B</v>
          </cell>
        </row>
        <row r="1066">
          <cell r="C1066" t="str">
            <v>CL914U0250B</v>
          </cell>
        </row>
        <row r="1067">
          <cell r="C1067" t="str">
            <v>TBA08U0250B</v>
          </cell>
        </row>
        <row r="1068">
          <cell r="C1068" t="str">
            <v>PCA14V0250B</v>
          </cell>
        </row>
        <row r="1069">
          <cell r="C1069" t="str">
            <v>FL202F0250Y</v>
          </cell>
        </row>
        <row r="1070">
          <cell r="C1070" t="str">
            <v>JM821E025003</v>
          </cell>
        </row>
        <row r="1071">
          <cell r="C1071" t="str">
            <v>TBA08U0050B</v>
          </cell>
        </row>
        <row r="1072">
          <cell r="C1072" t="str">
            <v>CL914U0050B</v>
          </cell>
        </row>
        <row r="1073">
          <cell r="C1073" t="str">
            <v>TBA08U0050B</v>
          </cell>
        </row>
        <row r="1074">
          <cell r="C1074" t="str">
            <v>PCA14V0050B</v>
          </cell>
        </row>
        <row r="1075">
          <cell r="C1075" t="str">
            <v>FL202F0050Y</v>
          </cell>
        </row>
        <row r="1076">
          <cell r="C1076" t="str">
            <v>JM821E005003</v>
          </cell>
        </row>
        <row r="1077">
          <cell r="C1077" t="str">
            <v>TBA08U0050B</v>
          </cell>
        </row>
        <row r="1078">
          <cell r="C1078" t="str">
            <v>JM821E005003</v>
          </cell>
        </row>
        <row r="1079">
          <cell r="C1079" t="str">
            <v>FL202F0050Y</v>
          </cell>
        </row>
        <row r="1080">
          <cell r="C1080" t="str">
            <v>PCA14V0050B</v>
          </cell>
        </row>
        <row r="1081">
          <cell r="C1081" t="str">
            <v>TBA08U0050B</v>
          </cell>
        </row>
        <row r="1082">
          <cell r="C1082" t="str">
            <v>CL914U0050B</v>
          </cell>
        </row>
        <row r="1083">
          <cell r="C1083" t="str">
            <v>TBB01U0300I</v>
          </cell>
        </row>
        <row r="1084">
          <cell r="C1084" t="str">
            <v>CL907U0300I</v>
          </cell>
        </row>
        <row r="1085">
          <cell r="C1085" t="str">
            <v>TBB01U0300I</v>
          </cell>
        </row>
        <row r="1086">
          <cell r="C1086" t="str">
            <v>CL907U0300I</v>
          </cell>
        </row>
        <row r="1087">
          <cell r="C1087" t="str">
            <v>TBB01U0300I</v>
          </cell>
        </row>
        <row r="1088">
          <cell r="C1088" t="str">
            <v>CL907U0300I</v>
          </cell>
        </row>
        <row r="1089">
          <cell r="C1089" t="str">
            <v>TBB01U0300I</v>
          </cell>
        </row>
        <row r="1090">
          <cell r="C1090" t="str">
            <v>CL907U0300I</v>
          </cell>
        </row>
        <row r="1091">
          <cell r="C1091" t="str">
            <v>RCA07U05000300H</v>
          </cell>
        </row>
        <row r="1092">
          <cell r="C1092" t="str">
            <v>TBB01U0500H</v>
          </cell>
        </row>
        <row r="1093">
          <cell r="C1093" t="str">
            <v>RCA07U07000500S</v>
          </cell>
        </row>
        <row r="1094">
          <cell r="C1094" t="str">
            <v>TBB01U0700S</v>
          </cell>
        </row>
        <row r="1095">
          <cell r="C1095" t="str">
            <v>CL907U0700S</v>
          </cell>
        </row>
        <row r="1096">
          <cell r="C1096" t="str">
            <v>TBB01U0700S</v>
          </cell>
        </row>
        <row r="1097">
          <cell r="C1097" t="str">
            <v>RCA07U09000700S</v>
          </cell>
        </row>
        <row r="1098">
          <cell r="C1098" t="str">
            <v>TBB01U0900S</v>
          </cell>
        </row>
        <row r="1099">
          <cell r="C1099" t="str">
            <v>FS329M0900Z</v>
          </cell>
        </row>
        <row r="1100">
          <cell r="C1100" t="str">
            <v>JH117E090002</v>
          </cell>
        </row>
        <row r="1101">
          <cell r="C1101" t="str">
            <v>TBB01U0300I</v>
          </cell>
        </row>
        <row r="1102">
          <cell r="C1102" t="str">
            <v>CL907U0300I</v>
          </cell>
        </row>
        <row r="1103">
          <cell r="C1103" t="str">
            <v>TBB01U0300I</v>
          </cell>
        </row>
        <row r="1104">
          <cell r="C1104" t="str">
            <v>CL907U0300I</v>
          </cell>
        </row>
        <row r="1105">
          <cell r="C1105" t="str">
            <v>TBB01U0300I</v>
          </cell>
        </row>
        <row r="1106">
          <cell r="C1106" t="str">
            <v>CL907U0300I</v>
          </cell>
        </row>
        <row r="1107">
          <cell r="C1107" t="str">
            <v>TBB01U0300I</v>
          </cell>
        </row>
        <row r="1108">
          <cell r="C1108" t="str">
            <v>CL907U0300I</v>
          </cell>
        </row>
        <row r="1109">
          <cell r="C1109" t="str">
            <v>TBB01U0300I</v>
          </cell>
        </row>
        <row r="1110">
          <cell r="C1110" t="str">
            <v>RCA07U05000300H</v>
          </cell>
        </row>
        <row r="1111">
          <cell r="C1111" t="str">
            <v>JH317E015002</v>
          </cell>
        </row>
        <row r="1112">
          <cell r="C1112" t="str">
            <v>FS102M0150Z</v>
          </cell>
        </row>
        <row r="1113">
          <cell r="C1113" t="str">
            <v>TBB01U0150K</v>
          </cell>
        </row>
        <row r="1114">
          <cell r="C1114" t="str">
            <v>CL907U0150K</v>
          </cell>
        </row>
        <row r="1115">
          <cell r="C1115" t="str">
            <v>TBB01U0150K</v>
          </cell>
        </row>
        <row r="1116">
          <cell r="C1116" t="str">
            <v>RCA07U02000150K</v>
          </cell>
        </row>
        <row r="1117">
          <cell r="C1117" t="str">
            <v>TEA07U0200K</v>
          </cell>
        </row>
        <row r="1118">
          <cell r="C1118" t="str">
            <v>TBB01U0200K</v>
          </cell>
        </row>
        <row r="1119">
          <cell r="C1119" t="str">
            <v>CL907U0200K</v>
          </cell>
        </row>
        <row r="1120">
          <cell r="C1120" t="str">
            <v>TBB01U0200K</v>
          </cell>
        </row>
        <row r="1121">
          <cell r="C1121" t="str">
            <v>CL907U0200K</v>
          </cell>
        </row>
        <row r="1122">
          <cell r="C1122" t="str">
            <v>TBB01U0200K</v>
          </cell>
        </row>
        <row r="1123">
          <cell r="C1123" t="str">
            <v>CL907U0200K</v>
          </cell>
        </row>
        <row r="1124">
          <cell r="C1124" t="str">
            <v>TBB01U0200K</v>
          </cell>
        </row>
        <row r="1125">
          <cell r="C1125" t="str">
            <v>JH317E015002</v>
          </cell>
        </row>
        <row r="1126">
          <cell r="C1126" t="str">
            <v>FS102M0150Z</v>
          </cell>
        </row>
        <row r="1127">
          <cell r="C1127" t="str">
            <v>TBB01U0150K</v>
          </cell>
        </row>
        <row r="1128">
          <cell r="C1128" t="str">
            <v>CL907U0150K</v>
          </cell>
        </row>
        <row r="1129">
          <cell r="C1129" t="str">
            <v>TBB01U0150K</v>
          </cell>
        </row>
        <row r="1130">
          <cell r="C1130" t="str">
            <v>CL907U0150K</v>
          </cell>
        </row>
        <row r="1131">
          <cell r="C1131" t="str">
            <v>TBB01U0150K</v>
          </cell>
        </row>
        <row r="1132">
          <cell r="C1132" t="str">
            <v>JH317E015002</v>
          </cell>
        </row>
        <row r="1133">
          <cell r="C1133" t="str">
            <v>FS102M0150Z</v>
          </cell>
        </row>
        <row r="1134">
          <cell r="C1134" t="str">
            <v>TBB01U0150K</v>
          </cell>
        </row>
        <row r="1135">
          <cell r="C1135" t="str">
            <v>CL907U0150K</v>
          </cell>
        </row>
        <row r="1136">
          <cell r="C1136" t="str">
            <v>TBB01U0150K</v>
          </cell>
        </row>
        <row r="1137">
          <cell r="C1137" t="str">
            <v>CL907U0150K</v>
          </cell>
        </row>
        <row r="1138">
          <cell r="C1138" t="str">
            <v>TBB01U0150K</v>
          </cell>
        </row>
        <row r="1139">
          <cell r="C1139" t="str">
            <v>JH317E015002</v>
          </cell>
        </row>
        <row r="1140">
          <cell r="C1140" t="str">
            <v>FS102M0150Z</v>
          </cell>
        </row>
        <row r="1141">
          <cell r="C1141" t="str">
            <v>TBB01U0150K</v>
          </cell>
        </row>
        <row r="1142">
          <cell r="C1142" t="str">
            <v>CL907U0150K</v>
          </cell>
        </row>
        <row r="1143">
          <cell r="C1143" t="str">
            <v>TBB01U0150K</v>
          </cell>
        </row>
        <row r="1144">
          <cell r="C1144" t="str">
            <v>CL907U0150K</v>
          </cell>
        </row>
        <row r="1145">
          <cell r="C1145" t="str">
            <v>RCA07U02000150K</v>
          </cell>
        </row>
        <row r="1146">
          <cell r="C1146" t="str">
            <v>TBB01U0200K</v>
          </cell>
        </row>
        <row r="1147">
          <cell r="C1147" t="str">
            <v>CL907U0200K</v>
          </cell>
        </row>
        <row r="1148">
          <cell r="C1148" t="str">
            <v>TBB01U0200K</v>
          </cell>
        </row>
        <row r="1149">
          <cell r="C1149" t="str">
            <v>JH317E015002</v>
          </cell>
        </row>
        <row r="1150">
          <cell r="C1150" t="str">
            <v>FS102M0150Z</v>
          </cell>
        </row>
        <row r="1151">
          <cell r="C1151" t="str">
            <v>TBB01U0150K</v>
          </cell>
        </row>
        <row r="1152">
          <cell r="C1152" t="str">
            <v>CL907U0150K</v>
          </cell>
        </row>
        <row r="1153">
          <cell r="C1153" t="str">
            <v>TBB01U0150K</v>
          </cell>
        </row>
        <row r="1154">
          <cell r="C1154" t="str">
            <v>CL907U0150K</v>
          </cell>
        </row>
        <row r="1155">
          <cell r="C1155" t="str">
            <v>TBB01U0150K</v>
          </cell>
        </row>
        <row r="1156">
          <cell r="C1156" t="str">
            <v>JH317E030002</v>
          </cell>
        </row>
        <row r="1157">
          <cell r="C1157" t="str">
            <v>FS102M0300Z</v>
          </cell>
        </row>
        <row r="1158">
          <cell r="C1158" t="str">
            <v>TBB01U0300I</v>
          </cell>
        </row>
        <row r="1159">
          <cell r="C1159" t="str">
            <v>CL907U0300I</v>
          </cell>
        </row>
        <row r="1160">
          <cell r="C1160" t="str">
            <v>TBB01U0300I</v>
          </cell>
        </row>
        <row r="1161">
          <cell r="C1161" t="str">
            <v>CL907U0300I</v>
          </cell>
        </row>
        <row r="1162">
          <cell r="C1162" t="str">
            <v>TBB01U0300I</v>
          </cell>
        </row>
        <row r="1163">
          <cell r="C1163" t="str">
            <v>CL907U0300I</v>
          </cell>
        </row>
        <row r="1164">
          <cell r="C1164" t="str">
            <v>TBB01U0300I</v>
          </cell>
        </row>
        <row r="1165">
          <cell r="C1165" t="str">
            <v>RCA07U03500300H</v>
          </cell>
        </row>
        <row r="1166">
          <cell r="C1166" t="str">
            <v>TBB01U0350H</v>
          </cell>
        </row>
        <row r="1167">
          <cell r="C1167" t="str">
            <v>TBB01U0350H</v>
          </cell>
        </row>
        <row r="1168">
          <cell r="C1168" t="str">
            <v>RCA07U04000350H</v>
          </cell>
        </row>
        <row r="1169">
          <cell r="C1169" t="str">
            <v>TBB01U0400H</v>
          </cell>
        </row>
        <row r="1170">
          <cell r="C1170" t="str">
            <v>TBB01U0400H</v>
          </cell>
        </row>
        <row r="1171">
          <cell r="C1171" t="str">
            <v>RCA07U04500400H</v>
          </cell>
        </row>
        <row r="1172">
          <cell r="C1172" t="str">
            <v>TBB01U0450H</v>
          </cell>
        </row>
        <row r="1173">
          <cell r="C1173" t="str">
            <v>TBB01U0450H</v>
          </cell>
        </row>
        <row r="1174">
          <cell r="C1174" t="str">
            <v>CL907U0450H</v>
          </cell>
        </row>
        <row r="1175">
          <cell r="C1175" t="str">
            <v>TBB01U0450H</v>
          </cell>
        </row>
        <row r="1176">
          <cell r="C1176" t="str">
            <v>RCA07U05000450H</v>
          </cell>
        </row>
        <row r="1177">
          <cell r="C1177" t="str">
            <v>TBB01U0500H</v>
          </cell>
        </row>
        <row r="1178">
          <cell r="C1178" t="str">
            <v>TBB01U0500H</v>
          </cell>
        </row>
        <row r="1179">
          <cell r="C1179" t="str">
            <v>RCA07U06000500H</v>
          </cell>
        </row>
        <row r="1180">
          <cell r="C1180" t="str">
            <v>TBB01U0600H</v>
          </cell>
        </row>
        <row r="1181">
          <cell r="C1181" t="str">
            <v>TBB01U0600H</v>
          </cell>
        </row>
        <row r="1182">
          <cell r="C1182" t="str">
            <v>RCA07U07000600S</v>
          </cell>
        </row>
        <row r="1183">
          <cell r="C1183" t="str">
            <v>TBB01U0700S</v>
          </cell>
        </row>
        <row r="1184">
          <cell r="C1184" t="str">
            <v>TBB01U0700S</v>
          </cell>
        </row>
        <row r="1185">
          <cell r="C1185" t="str">
            <v>CL907U0700S</v>
          </cell>
        </row>
        <row r="1186">
          <cell r="C1186" t="str">
            <v>TBB01U0700S</v>
          </cell>
        </row>
        <row r="1187">
          <cell r="C1187" t="str">
            <v>CL907U0700S</v>
          </cell>
        </row>
        <row r="1188">
          <cell r="C1188" t="str">
            <v>TBB01U0700S</v>
          </cell>
        </row>
        <row r="1189">
          <cell r="C1189" t="str">
            <v>RCA07U08000700S</v>
          </cell>
        </row>
        <row r="1190">
          <cell r="C1190" t="str">
            <v>TBB01U0800S</v>
          </cell>
        </row>
        <row r="1191">
          <cell r="C1191" t="str">
            <v>JH317E020002</v>
          </cell>
        </row>
        <row r="1192">
          <cell r="C1192" t="str">
            <v>FS102M0200Z</v>
          </cell>
        </row>
        <row r="1193">
          <cell r="C1193" t="str">
            <v>CL907U0200K</v>
          </cell>
        </row>
        <row r="1194">
          <cell r="C1194" t="str">
            <v>TBB01U0200K</v>
          </cell>
        </row>
        <row r="1195">
          <cell r="C1195" t="str">
            <v>JH317E020002</v>
          </cell>
        </row>
        <row r="1196">
          <cell r="C1196" t="str">
            <v>FS102M0200Z</v>
          </cell>
        </row>
        <row r="1197">
          <cell r="C1197" t="str">
            <v>TBB01U0200K</v>
          </cell>
        </row>
        <row r="1198">
          <cell r="C1198" t="str">
            <v>CL907U0200K</v>
          </cell>
        </row>
        <row r="1199">
          <cell r="C1199" t="str">
            <v>TBB01U0200K</v>
          </cell>
        </row>
        <row r="1200">
          <cell r="C1200" t="str">
            <v>CL907U0200K</v>
          </cell>
        </row>
        <row r="1201">
          <cell r="C1201" t="str">
            <v>TBB01U0200K</v>
          </cell>
        </row>
        <row r="1202">
          <cell r="C1202" t="str">
            <v>JH317E020002</v>
          </cell>
        </row>
        <row r="1203">
          <cell r="C1203" t="str">
            <v>FS102M0200Z</v>
          </cell>
        </row>
        <row r="1204">
          <cell r="C1204" t="str">
            <v>TBB01U0200K</v>
          </cell>
        </row>
        <row r="1205">
          <cell r="C1205" t="str">
            <v>CL907U0200K</v>
          </cell>
        </row>
        <row r="1206">
          <cell r="C1206" t="str">
            <v>TBB01U0200K</v>
          </cell>
        </row>
        <row r="1207">
          <cell r="C1207" t="str">
            <v>CL907U0200K</v>
          </cell>
        </row>
        <row r="1208">
          <cell r="C1208" t="str">
            <v>TBB01U0200K</v>
          </cell>
        </row>
        <row r="1209">
          <cell r="C1209" t="str">
            <v>CL907U0200K</v>
          </cell>
        </row>
        <row r="1210">
          <cell r="C1210" t="str">
            <v>TBB01U0200K</v>
          </cell>
        </row>
        <row r="1211">
          <cell r="C1211" t="str">
            <v>TBB01U0300I</v>
          </cell>
        </row>
        <row r="1212">
          <cell r="C1212" t="str">
            <v>CL907U0300I</v>
          </cell>
        </row>
        <row r="1213">
          <cell r="C1213" t="str">
            <v>TBB01U0300I</v>
          </cell>
        </row>
        <row r="1214">
          <cell r="C1214" t="str">
            <v>CL907U0300I</v>
          </cell>
        </row>
        <row r="1215">
          <cell r="C1215" t="str">
            <v>TBB01U0300I</v>
          </cell>
        </row>
        <row r="1216">
          <cell r="C1216" t="str">
            <v>CL907U0300I</v>
          </cell>
        </row>
        <row r="1217">
          <cell r="C1217" t="str">
            <v>CL907U0300I</v>
          </cell>
        </row>
        <row r="1218">
          <cell r="C1218" t="str">
            <v>TBB01U0300I</v>
          </cell>
        </row>
      </sheetData>
      <sheetData sheetId="5"/>
      <sheetData sheetId="6"/>
      <sheetData sheetId="7"/>
      <sheetData sheetId="8">
        <row r="1">
          <cell r="A1" t="str">
            <v>CÓDIGO ABL</v>
          </cell>
        </row>
      </sheetData>
    </sheetDataSet>
  </externalBook>
</externalLink>
</file>

<file path=xl/externalLinks/externalLink98.xml><?xml version="1.0" encoding="utf-8"?>
<externalLink xmlns:r="http://schemas.openxmlformats.org/officeDocument/2006/relationships" xmlns="http://schemas.openxmlformats.org/spreadsheetml/2006/main">
  <externalBook r:id="rId1">
    <sheetNames>
      <sheetName val="Current"/>
      <sheetName val="B4 2"/>
      <sheetName val="Var Current vs B4 2"/>
      <sheetName val="Renta B4 2"/>
      <sheetName val="All activities"/>
      <sheetName val="Var All activites vs B4 2"/>
      <sheetName val="Renta -7"/>
    </sheetNames>
    <sheetDataSet>
      <sheetData sheetId="0" refreshError="1"/>
      <sheetData sheetId="1" refreshError="1"/>
      <sheetData sheetId="2" refreshError="1"/>
      <sheetData sheetId="3" refreshError="1">
        <row r="5">
          <cell r="B5">
            <v>2004</v>
          </cell>
        </row>
        <row r="6">
          <cell r="B6">
            <v>0.1</v>
          </cell>
        </row>
      </sheetData>
      <sheetData sheetId="4" refreshError="1"/>
      <sheetData sheetId="5" refreshError="1"/>
      <sheetData sheetId="6" refreshError="1"/>
    </sheetDataSet>
  </externalBook>
</externalLink>
</file>

<file path=xl/externalLinks/externalLink99.xml><?xml version="1.0" encoding="utf-8"?>
<externalLink xmlns:r="http://schemas.openxmlformats.org/officeDocument/2006/relationships" xmlns="http://schemas.openxmlformats.org/spreadsheetml/2006/main">
  <externalBook r:id="rId1">
    <sheetNames>
      <sheetName val="Dados"/>
      <sheetName val="DRAPODIR"/>
      <sheetName val="Min.Transf."/>
      <sheetName val="resultado"/>
      <sheetName val="B.DADOS"/>
      <sheetName val="Result.área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00.xml><?xml version="1.0" encoding="utf-8"?>
<externalLink xmlns:r="http://schemas.openxmlformats.org/officeDocument/2006/relationships" xmlns="http://schemas.openxmlformats.org/spreadsheetml/2006/main">
  <externalBook r:id="rId1">
    <sheetNames>
      <sheetName val="INSTRUÇÃO"/>
      <sheetName val="CAPA "/>
      <sheetName val="REV"/>
      <sheetName val="Dados"/>
      <sheetName val="Dados_2"/>
      <sheetName val="Sucção"/>
      <sheetName val="Descarga"/>
      <sheetName val="Result. Sucção"/>
      <sheetName val="Result. Descarga"/>
      <sheetName val="CURVA DO SISTEMA"/>
      <sheetName val="Conclusões"/>
      <sheetName val="Tabelas Auxiliares"/>
      <sheetName val="Grafico F de vel não uniforme"/>
      <sheetName val="Grafico F de vel unifor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5">
          <cell r="P5">
            <v>1</v>
          </cell>
          <cell r="Q5" t="str">
            <v>1/4</v>
          </cell>
          <cell r="R5">
            <v>2</v>
          </cell>
          <cell r="S5">
            <v>20</v>
          </cell>
          <cell r="W5">
            <v>20</v>
          </cell>
          <cell r="X5">
            <v>25</v>
          </cell>
          <cell r="Y5">
            <v>32</v>
          </cell>
          <cell r="Z5">
            <v>40</v>
          </cell>
          <cell r="AA5">
            <v>50</v>
          </cell>
          <cell r="AB5">
            <v>63</v>
          </cell>
          <cell r="AC5">
            <v>75</v>
          </cell>
          <cell r="AD5">
            <v>90</v>
          </cell>
          <cell r="AE5">
            <v>110</v>
          </cell>
          <cell r="AF5">
            <v>125</v>
          </cell>
          <cell r="AG5">
            <v>140</v>
          </cell>
          <cell r="AH5">
            <v>160</v>
          </cell>
          <cell r="AI5">
            <v>180</v>
          </cell>
          <cell r="AJ5">
            <v>200</v>
          </cell>
          <cell r="AK5">
            <v>225</v>
          </cell>
          <cell r="AL5">
            <v>250</v>
          </cell>
          <cell r="AM5">
            <v>280</v>
          </cell>
          <cell r="AN5">
            <v>315</v>
          </cell>
          <cell r="AO5">
            <v>355</v>
          </cell>
          <cell r="AP5">
            <v>400</v>
          </cell>
          <cell r="AQ5">
            <v>450</v>
          </cell>
          <cell r="AR5">
            <v>500</v>
          </cell>
          <cell r="AS5">
            <v>560</v>
          </cell>
          <cell r="AT5">
            <v>630</v>
          </cell>
          <cell r="AU5">
            <v>710</v>
          </cell>
          <cell r="AV5">
            <v>800</v>
          </cell>
          <cell r="AW5">
            <v>900</v>
          </cell>
          <cell r="AX5">
            <v>1000</v>
          </cell>
          <cell r="AY5">
            <v>1200</v>
          </cell>
          <cell r="AZ5">
            <v>1400</v>
          </cell>
          <cell r="BA5">
            <v>1600</v>
          </cell>
        </row>
        <row r="6">
          <cell r="E6" t="str">
            <v>Aço carbono novo</v>
          </cell>
          <cell r="F6">
            <v>4.5000000000000003E-5</v>
          </cell>
          <cell r="K6" t="str">
            <v>Sch ANSI B</v>
          </cell>
          <cell r="P6">
            <v>2</v>
          </cell>
          <cell r="Q6" t="str">
            <v>3/8</v>
          </cell>
          <cell r="R6">
            <v>2.5</v>
          </cell>
          <cell r="S6">
            <v>25</v>
          </cell>
          <cell r="W6">
            <v>20</v>
          </cell>
          <cell r="X6">
            <v>25</v>
          </cell>
          <cell r="Y6">
            <v>32</v>
          </cell>
          <cell r="Z6">
            <v>40</v>
          </cell>
          <cell r="AA6">
            <v>50</v>
          </cell>
          <cell r="AB6">
            <v>63</v>
          </cell>
          <cell r="AC6">
            <v>75</v>
          </cell>
          <cell r="AD6">
            <v>90</v>
          </cell>
          <cell r="AE6">
            <v>110</v>
          </cell>
          <cell r="AF6">
            <v>125</v>
          </cell>
          <cell r="AG6">
            <v>140</v>
          </cell>
          <cell r="AH6">
            <v>160</v>
          </cell>
          <cell r="AI6">
            <v>180</v>
          </cell>
          <cell r="AJ6">
            <v>200</v>
          </cell>
          <cell r="AK6">
            <v>225</v>
          </cell>
          <cell r="AL6">
            <v>250</v>
          </cell>
          <cell r="AM6">
            <v>280</v>
          </cell>
          <cell r="AN6">
            <v>315</v>
          </cell>
          <cell r="AO6">
            <v>355</v>
          </cell>
          <cell r="AP6">
            <v>400</v>
          </cell>
          <cell r="AQ6">
            <v>450</v>
          </cell>
          <cell r="AR6">
            <v>500</v>
          </cell>
          <cell r="AS6">
            <v>560</v>
          </cell>
          <cell r="AT6">
            <v>630</v>
          </cell>
          <cell r="AU6">
            <v>710</v>
          </cell>
          <cell r="AV6">
            <v>800</v>
          </cell>
          <cell r="AW6">
            <v>900</v>
          </cell>
          <cell r="AX6">
            <v>1000</v>
          </cell>
          <cell r="AY6">
            <v>1200</v>
          </cell>
          <cell r="AZ6">
            <v>1400</v>
          </cell>
          <cell r="BA6">
            <v>1600</v>
          </cell>
          <cell r="BD6">
            <v>2</v>
          </cell>
          <cell r="BE6">
            <v>3</v>
          </cell>
          <cell r="BF6">
            <v>4</v>
          </cell>
          <cell r="BG6">
            <v>5</v>
          </cell>
          <cell r="BH6">
            <v>6</v>
          </cell>
          <cell r="BI6">
            <v>7</v>
          </cell>
          <cell r="BJ6">
            <v>8</v>
          </cell>
          <cell r="BK6">
            <v>9</v>
          </cell>
          <cell r="CF6" t="str">
            <v>1/4</v>
          </cell>
          <cell r="CG6" t="str">
            <v>3/8</v>
          </cell>
          <cell r="CH6" t="str">
            <v>1/2</v>
          </cell>
          <cell r="CI6" t="str">
            <v>3/4</v>
          </cell>
          <cell r="CJ6">
            <v>1</v>
          </cell>
          <cell r="CK6">
            <v>1.25</v>
          </cell>
          <cell r="CL6">
            <v>1.5</v>
          </cell>
          <cell r="CM6">
            <v>2</v>
          </cell>
          <cell r="CN6">
            <v>2.5</v>
          </cell>
          <cell r="CO6">
            <v>3</v>
          </cell>
          <cell r="CP6">
            <v>4</v>
          </cell>
          <cell r="CQ6">
            <v>6</v>
          </cell>
          <cell r="CR6">
            <v>8</v>
          </cell>
          <cell r="CS6">
            <v>10</v>
          </cell>
          <cell r="CT6">
            <v>12</v>
          </cell>
          <cell r="CU6">
            <v>14</v>
          </cell>
          <cell r="CV6">
            <v>16</v>
          </cell>
          <cell r="CW6">
            <v>18</v>
          </cell>
          <cell r="CX6">
            <v>20</v>
          </cell>
          <cell r="CY6">
            <v>24</v>
          </cell>
          <cell r="CZ6">
            <v>30</v>
          </cell>
          <cell r="DC6">
            <v>2</v>
          </cell>
          <cell r="DD6">
            <v>2.5</v>
          </cell>
          <cell r="DE6">
            <v>3</v>
          </cell>
          <cell r="DF6">
            <v>4</v>
          </cell>
          <cell r="DG6">
            <v>6</v>
          </cell>
          <cell r="DH6">
            <v>8</v>
          </cell>
          <cell r="DI6">
            <v>10</v>
          </cell>
          <cell r="DJ6">
            <v>12</v>
          </cell>
          <cell r="DK6">
            <v>14</v>
          </cell>
          <cell r="DL6">
            <v>16</v>
          </cell>
          <cell r="DM6">
            <v>18</v>
          </cell>
          <cell r="DN6">
            <v>20</v>
          </cell>
          <cell r="DO6">
            <v>22</v>
          </cell>
          <cell r="DP6">
            <v>24</v>
          </cell>
          <cell r="DQ6">
            <v>26</v>
          </cell>
          <cell r="DR6">
            <v>28</v>
          </cell>
          <cell r="DS6">
            <v>30</v>
          </cell>
          <cell r="DT6">
            <v>32</v>
          </cell>
          <cell r="DU6">
            <v>34</v>
          </cell>
          <cell r="DV6">
            <v>36</v>
          </cell>
          <cell r="DW6">
            <v>38</v>
          </cell>
          <cell r="DX6">
            <v>40</v>
          </cell>
          <cell r="DY6">
            <v>42</v>
          </cell>
          <cell r="DZ6">
            <v>44</v>
          </cell>
          <cell r="EA6">
            <v>46</v>
          </cell>
          <cell r="EB6">
            <v>48</v>
          </cell>
          <cell r="EC6">
            <v>52</v>
          </cell>
          <cell r="ED6">
            <v>56</v>
          </cell>
          <cell r="EE6">
            <v>60</v>
          </cell>
          <cell r="EF6">
            <v>64</v>
          </cell>
          <cell r="EG6">
            <v>68</v>
          </cell>
          <cell r="EH6">
            <v>72</v>
          </cell>
          <cell r="EI6">
            <v>76</v>
          </cell>
        </row>
        <row r="7">
          <cell r="E7" t="str">
            <v>Aço laminado novo</v>
          </cell>
          <cell r="F7">
            <v>1E-4</v>
          </cell>
          <cell r="H7" t="str">
            <v xml:space="preserve"> Válv. Globo</v>
          </cell>
          <cell r="I7">
            <v>175</v>
          </cell>
          <cell r="K7" t="str">
            <v>API (mm)</v>
          </cell>
          <cell r="P7">
            <v>3</v>
          </cell>
          <cell r="Q7" t="str">
            <v>1/2</v>
          </cell>
          <cell r="R7">
            <v>3</v>
          </cell>
          <cell r="S7">
            <v>32</v>
          </cell>
          <cell r="W7">
            <v>6</v>
          </cell>
          <cell r="X7">
            <v>6</v>
          </cell>
          <cell r="Y7">
            <v>6</v>
          </cell>
          <cell r="Z7">
            <v>4</v>
          </cell>
          <cell r="AA7">
            <v>2.5</v>
          </cell>
          <cell r="AB7">
            <v>2.5</v>
          </cell>
          <cell r="AC7">
            <v>2.5</v>
          </cell>
          <cell r="AD7">
            <v>2.5</v>
          </cell>
          <cell r="AE7">
            <v>2.5</v>
          </cell>
          <cell r="AF7">
            <v>2.5</v>
          </cell>
          <cell r="AG7">
            <v>2.5</v>
          </cell>
          <cell r="AH7">
            <v>2.5</v>
          </cell>
          <cell r="AI7">
            <v>2.5</v>
          </cell>
          <cell r="AJ7">
            <v>2.5</v>
          </cell>
          <cell r="AK7">
            <v>2.5</v>
          </cell>
          <cell r="AL7">
            <v>2.5</v>
          </cell>
          <cell r="AM7">
            <v>2.5</v>
          </cell>
          <cell r="AN7">
            <v>2.5</v>
          </cell>
          <cell r="AO7">
            <v>2.5</v>
          </cell>
          <cell r="AP7">
            <v>2.5</v>
          </cell>
          <cell r="AQ7">
            <v>4</v>
          </cell>
          <cell r="AR7">
            <v>4</v>
          </cell>
          <cell r="AS7">
            <v>4</v>
          </cell>
          <cell r="AT7">
            <v>4</v>
          </cell>
          <cell r="AU7">
            <v>4</v>
          </cell>
          <cell r="AV7">
            <v>4</v>
          </cell>
          <cell r="AW7">
            <v>4</v>
          </cell>
          <cell r="AX7">
            <v>4</v>
          </cell>
          <cell r="AY7">
            <v>4</v>
          </cell>
          <cell r="AZ7">
            <v>4</v>
          </cell>
          <cell r="BA7">
            <v>4</v>
          </cell>
          <cell r="BC7">
            <v>20</v>
          </cell>
          <cell r="BF7">
            <v>1.8</v>
          </cell>
          <cell r="BH7">
            <v>1.9</v>
          </cell>
          <cell r="BI7">
            <v>2.2999999999999998</v>
          </cell>
          <cell r="BJ7">
            <v>2.8</v>
          </cell>
          <cell r="BK7">
            <v>3.4</v>
          </cell>
          <cell r="CF7">
            <v>13.7</v>
          </cell>
          <cell r="CG7">
            <v>17.100000000000001</v>
          </cell>
          <cell r="CH7">
            <v>21</v>
          </cell>
          <cell r="CI7">
            <v>27</v>
          </cell>
          <cell r="CJ7">
            <v>33</v>
          </cell>
          <cell r="CK7">
            <v>42</v>
          </cell>
          <cell r="CL7">
            <v>48</v>
          </cell>
          <cell r="CM7">
            <v>60</v>
          </cell>
          <cell r="CN7">
            <v>73</v>
          </cell>
          <cell r="CO7">
            <v>89</v>
          </cell>
          <cell r="CP7">
            <v>114</v>
          </cell>
          <cell r="CQ7">
            <v>168</v>
          </cell>
          <cell r="CR7">
            <v>219</v>
          </cell>
          <cell r="CS7">
            <v>273</v>
          </cell>
          <cell r="CT7">
            <v>324</v>
          </cell>
          <cell r="CU7">
            <v>356</v>
          </cell>
          <cell r="CV7">
            <v>406</v>
          </cell>
          <cell r="CW7">
            <v>457</v>
          </cell>
          <cell r="CX7">
            <v>508</v>
          </cell>
          <cell r="CY7">
            <v>610</v>
          </cell>
          <cell r="CZ7">
            <v>762</v>
          </cell>
          <cell r="DC7">
            <v>60.3</v>
          </cell>
          <cell r="DD7">
            <v>73</v>
          </cell>
          <cell r="DE7">
            <v>88.9</v>
          </cell>
          <cell r="DF7">
            <v>114.3</v>
          </cell>
          <cell r="DG7">
            <v>168.3</v>
          </cell>
          <cell r="DH7">
            <v>219.1</v>
          </cell>
          <cell r="DI7">
            <v>273.10000000000002</v>
          </cell>
          <cell r="DJ7">
            <v>323.89999999999998</v>
          </cell>
          <cell r="DK7">
            <v>355.6</v>
          </cell>
          <cell r="DL7">
            <v>406.4</v>
          </cell>
          <cell r="DM7">
            <v>457</v>
          </cell>
          <cell r="DN7">
            <v>508</v>
          </cell>
          <cell r="DO7">
            <v>559</v>
          </cell>
          <cell r="DP7">
            <v>610</v>
          </cell>
          <cell r="DQ7">
            <v>660</v>
          </cell>
          <cell r="DR7">
            <v>711</v>
          </cell>
          <cell r="DS7">
            <v>762</v>
          </cell>
          <cell r="DT7">
            <v>813</v>
          </cell>
          <cell r="DU7">
            <v>864</v>
          </cell>
          <cell r="DV7">
            <v>914</v>
          </cell>
          <cell r="DW7">
            <v>965</v>
          </cell>
          <cell r="DX7">
            <v>1016</v>
          </cell>
          <cell r="DY7">
            <v>1067</v>
          </cell>
          <cell r="DZ7">
            <v>1118</v>
          </cell>
          <cell r="EA7">
            <v>1168</v>
          </cell>
          <cell r="EB7">
            <v>1219</v>
          </cell>
          <cell r="EC7">
            <v>1321</v>
          </cell>
          <cell r="ED7">
            <v>1422</v>
          </cell>
          <cell r="EE7">
            <v>1524</v>
          </cell>
          <cell r="EF7">
            <v>1626</v>
          </cell>
          <cell r="EG7">
            <v>1727</v>
          </cell>
          <cell r="EH7">
            <v>1829</v>
          </cell>
          <cell r="EI7">
            <v>1930</v>
          </cell>
        </row>
        <row r="8">
          <cell r="E8" t="str">
            <v>Aço soldado novo</v>
          </cell>
          <cell r="F8">
            <v>1E-4</v>
          </cell>
          <cell r="H8" t="str">
            <v>Válv. Gaveta</v>
          </cell>
          <cell r="I8">
            <v>13</v>
          </cell>
          <cell r="K8" t="str">
            <v>Clas. PP (bar)</v>
          </cell>
          <cell r="P8">
            <v>4</v>
          </cell>
          <cell r="Q8" t="str">
            <v>3/4</v>
          </cell>
          <cell r="R8">
            <v>4</v>
          </cell>
          <cell r="S8">
            <v>40</v>
          </cell>
          <cell r="W8">
            <v>10</v>
          </cell>
          <cell r="X8">
            <v>8</v>
          </cell>
          <cell r="Y8">
            <v>8</v>
          </cell>
          <cell r="Z8">
            <v>6</v>
          </cell>
          <cell r="AA8">
            <v>4</v>
          </cell>
          <cell r="AB8">
            <v>4</v>
          </cell>
          <cell r="AC8">
            <v>4</v>
          </cell>
          <cell r="AD8">
            <v>4</v>
          </cell>
          <cell r="AE8">
            <v>4</v>
          </cell>
          <cell r="AF8">
            <v>4</v>
          </cell>
          <cell r="AG8">
            <v>4</v>
          </cell>
          <cell r="AH8">
            <v>4</v>
          </cell>
          <cell r="AI8">
            <v>4</v>
          </cell>
          <cell r="AJ8">
            <v>4</v>
          </cell>
          <cell r="AK8">
            <v>4</v>
          </cell>
          <cell r="AL8">
            <v>4</v>
          </cell>
          <cell r="AM8">
            <v>4</v>
          </cell>
          <cell r="AN8">
            <v>4</v>
          </cell>
          <cell r="AO8">
            <v>4</v>
          </cell>
          <cell r="AP8">
            <v>4</v>
          </cell>
          <cell r="AQ8">
            <v>6</v>
          </cell>
          <cell r="AR8">
            <v>6</v>
          </cell>
          <cell r="AS8">
            <v>6</v>
          </cell>
          <cell r="AT8">
            <v>6</v>
          </cell>
          <cell r="AU8">
            <v>6</v>
          </cell>
          <cell r="AV8">
            <v>6</v>
          </cell>
          <cell r="AW8">
            <v>6</v>
          </cell>
          <cell r="BC8">
            <v>25</v>
          </cell>
          <cell r="BF8">
            <v>1.8</v>
          </cell>
          <cell r="BG8">
            <v>1.8</v>
          </cell>
          <cell r="BH8">
            <v>2.2999999999999998</v>
          </cell>
          <cell r="BI8">
            <v>2.8</v>
          </cell>
          <cell r="BJ8">
            <v>3.6</v>
          </cell>
          <cell r="BK8">
            <v>4.2</v>
          </cell>
          <cell r="CF8" t="str">
            <v>10S</v>
          </cell>
          <cell r="CG8" t="str">
            <v>10S</v>
          </cell>
          <cell r="CH8" t="str">
            <v>Std</v>
          </cell>
          <cell r="CI8" t="str">
            <v>Std</v>
          </cell>
          <cell r="CJ8" t="str">
            <v>Std</v>
          </cell>
          <cell r="CK8" t="str">
            <v>Std</v>
          </cell>
          <cell r="CL8" t="str">
            <v>Std</v>
          </cell>
          <cell r="CM8" t="str">
            <v>Std</v>
          </cell>
          <cell r="CN8" t="str">
            <v>Std</v>
          </cell>
          <cell r="CO8" t="str">
            <v>10S</v>
          </cell>
          <cell r="CP8" t="str">
            <v>10S</v>
          </cell>
          <cell r="CQ8" t="str">
            <v>10S</v>
          </cell>
          <cell r="CR8" t="str">
            <v>10S</v>
          </cell>
          <cell r="CS8" t="str">
            <v>5S</v>
          </cell>
          <cell r="CT8" t="str">
            <v>5S</v>
          </cell>
          <cell r="CU8">
            <v>10</v>
          </cell>
          <cell r="CV8">
            <v>10</v>
          </cell>
          <cell r="CW8">
            <v>10</v>
          </cell>
          <cell r="CX8">
            <v>10</v>
          </cell>
          <cell r="CY8">
            <v>10</v>
          </cell>
          <cell r="CZ8">
            <v>10</v>
          </cell>
          <cell r="DC8">
            <v>3.9</v>
          </cell>
          <cell r="DD8">
            <v>4</v>
          </cell>
          <cell r="DE8">
            <v>4.4000000000000004</v>
          </cell>
          <cell r="DF8">
            <v>4.4000000000000004</v>
          </cell>
          <cell r="DG8">
            <v>4.4000000000000004</v>
          </cell>
          <cell r="DH8">
            <v>4.8</v>
          </cell>
          <cell r="DI8">
            <v>5.6</v>
          </cell>
          <cell r="DJ8">
            <v>6.4</v>
          </cell>
          <cell r="DK8">
            <v>7.9</v>
          </cell>
          <cell r="DL8">
            <v>7.9</v>
          </cell>
          <cell r="DM8">
            <v>7.9</v>
          </cell>
          <cell r="DN8">
            <v>7.9</v>
          </cell>
          <cell r="DO8">
            <v>7.9</v>
          </cell>
          <cell r="DP8">
            <v>7.9</v>
          </cell>
          <cell r="DQ8">
            <v>7.9</v>
          </cell>
          <cell r="DR8">
            <v>7.9</v>
          </cell>
          <cell r="DS8">
            <v>7.9</v>
          </cell>
          <cell r="DT8">
            <v>7.9</v>
          </cell>
          <cell r="DU8">
            <v>7.9</v>
          </cell>
          <cell r="DV8">
            <v>7.9</v>
          </cell>
          <cell r="DW8">
            <v>7.9</v>
          </cell>
          <cell r="DX8">
            <v>7.9</v>
          </cell>
          <cell r="DY8">
            <v>8.6999999999999993</v>
          </cell>
          <cell r="DZ8">
            <v>8.6999999999999993</v>
          </cell>
          <cell r="EA8">
            <v>8.6999999999999993</v>
          </cell>
          <cell r="EB8">
            <v>8.6999999999999993</v>
          </cell>
          <cell r="EC8">
            <v>9.5</v>
          </cell>
          <cell r="ED8">
            <v>9.5</v>
          </cell>
          <cell r="EE8">
            <v>9.5</v>
          </cell>
          <cell r="EF8">
            <v>9.5</v>
          </cell>
          <cell r="EG8">
            <v>11.9</v>
          </cell>
          <cell r="EH8">
            <v>12.7</v>
          </cell>
          <cell r="EI8">
            <v>12.7</v>
          </cell>
        </row>
        <row r="9">
          <cell r="E9" t="str">
            <v>Aço soldado limpo usado</v>
          </cell>
          <cell r="F9">
            <v>2.0000000000000001E-4</v>
          </cell>
          <cell r="H9" t="str">
            <v>Válv. Ret. pistão</v>
          </cell>
          <cell r="I9">
            <v>135</v>
          </cell>
          <cell r="K9" t="str">
            <v>Esp. (mm)</v>
          </cell>
          <cell r="P9">
            <v>5</v>
          </cell>
          <cell r="Q9">
            <v>1</v>
          </cell>
          <cell r="R9">
            <v>6</v>
          </cell>
          <cell r="S9">
            <v>50</v>
          </cell>
          <cell r="W9">
            <v>12.5</v>
          </cell>
          <cell r="X9">
            <v>10</v>
          </cell>
          <cell r="Y9">
            <v>10</v>
          </cell>
          <cell r="Z9">
            <v>8</v>
          </cell>
          <cell r="AA9">
            <v>6</v>
          </cell>
          <cell r="AB9">
            <v>6</v>
          </cell>
          <cell r="AC9">
            <v>6</v>
          </cell>
          <cell r="AD9">
            <v>6</v>
          </cell>
          <cell r="AE9">
            <v>6</v>
          </cell>
          <cell r="AF9">
            <v>6</v>
          </cell>
          <cell r="AG9">
            <v>6</v>
          </cell>
          <cell r="AH9">
            <v>6</v>
          </cell>
          <cell r="AI9">
            <v>6</v>
          </cell>
          <cell r="AJ9">
            <v>6</v>
          </cell>
          <cell r="AK9">
            <v>6</v>
          </cell>
          <cell r="AL9">
            <v>6</v>
          </cell>
          <cell r="AM9">
            <v>6</v>
          </cell>
          <cell r="AN9">
            <v>6</v>
          </cell>
          <cell r="AO9">
            <v>6</v>
          </cell>
          <cell r="AP9">
            <v>6</v>
          </cell>
          <cell r="AQ9">
            <v>8</v>
          </cell>
          <cell r="AR9">
            <v>8</v>
          </cell>
          <cell r="AS9">
            <v>8</v>
          </cell>
          <cell r="AT9">
            <v>8</v>
          </cell>
          <cell r="AU9">
            <v>8</v>
          </cell>
          <cell r="AV9">
            <v>8</v>
          </cell>
          <cell r="BC9">
            <v>32</v>
          </cell>
          <cell r="BF9">
            <v>1.9</v>
          </cell>
          <cell r="BG9">
            <v>2.4</v>
          </cell>
          <cell r="BH9">
            <v>3</v>
          </cell>
          <cell r="BI9">
            <v>3.6</v>
          </cell>
          <cell r="BJ9">
            <v>4.5999999999999996</v>
          </cell>
          <cell r="BK9">
            <v>5.4</v>
          </cell>
          <cell r="CF9" t="str">
            <v>Std</v>
          </cell>
          <cell r="CG9" t="str">
            <v>Std</v>
          </cell>
          <cell r="CH9">
            <v>40</v>
          </cell>
          <cell r="CI9">
            <v>40</v>
          </cell>
          <cell r="CJ9">
            <v>40</v>
          </cell>
          <cell r="CK9">
            <v>40</v>
          </cell>
          <cell r="CL9">
            <v>40</v>
          </cell>
          <cell r="CM9">
            <v>40</v>
          </cell>
          <cell r="CN9">
            <v>40</v>
          </cell>
          <cell r="CO9" t="str">
            <v>Std</v>
          </cell>
          <cell r="CP9" t="str">
            <v>Std</v>
          </cell>
          <cell r="CQ9" t="str">
            <v>Std</v>
          </cell>
          <cell r="CR9" t="str">
            <v>Std</v>
          </cell>
          <cell r="CS9" t="str">
            <v>10S</v>
          </cell>
          <cell r="CT9" t="str">
            <v>10S</v>
          </cell>
          <cell r="CU9" t="str">
            <v>Std</v>
          </cell>
          <cell r="CV9" t="str">
            <v>Std</v>
          </cell>
          <cell r="CW9" t="str">
            <v>Std</v>
          </cell>
          <cell r="CX9" t="str">
            <v>Std</v>
          </cell>
          <cell r="CY9" t="str">
            <v>Std</v>
          </cell>
          <cell r="CZ9">
            <v>20</v>
          </cell>
          <cell r="DC9">
            <v>4.4000000000000004</v>
          </cell>
          <cell r="DD9">
            <v>4.4000000000000004</v>
          </cell>
          <cell r="DE9">
            <v>4.8</v>
          </cell>
          <cell r="DF9">
            <v>4.8</v>
          </cell>
          <cell r="DG9">
            <v>4.8</v>
          </cell>
          <cell r="DH9">
            <v>5.2</v>
          </cell>
          <cell r="DI9">
            <v>6.4</v>
          </cell>
          <cell r="DJ9">
            <v>7.1</v>
          </cell>
          <cell r="DK9">
            <v>8.6999999999999993</v>
          </cell>
          <cell r="DL9">
            <v>8.6999999999999993</v>
          </cell>
          <cell r="DM9">
            <v>8.6999999999999993</v>
          </cell>
          <cell r="DN9">
            <v>8.6999999999999993</v>
          </cell>
          <cell r="DO9">
            <v>8.6999999999999993</v>
          </cell>
          <cell r="DP9">
            <v>8.6999999999999993</v>
          </cell>
          <cell r="DQ9">
            <v>8.6999999999999993</v>
          </cell>
          <cell r="DR9">
            <v>8.6999999999999993</v>
          </cell>
          <cell r="DS9">
            <v>8.6999999999999993</v>
          </cell>
          <cell r="DT9">
            <v>8.6999999999999993</v>
          </cell>
          <cell r="DU9">
            <v>8.6999999999999993</v>
          </cell>
          <cell r="DV9">
            <v>8.6999999999999993</v>
          </cell>
          <cell r="DW9">
            <v>8.6999999999999993</v>
          </cell>
          <cell r="DX9">
            <v>8.6999999999999993</v>
          </cell>
          <cell r="DY9">
            <v>9.5</v>
          </cell>
          <cell r="DZ9">
            <v>9.5</v>
          </cell>
          <cell r="EA9">
            <v>9.5</v>
          </cell>
          <cell r="EB9">
            <v>9.5</v>
          </cell>
          <cell r="EC9">
            <v>10.3</v>
          </cell>
          <cell r="ED9">
            <v>10.3</v>
          </cell>
          <cell r="EE9">
            <v>10.3</v>
          </cell>
          <cell r="EF9">
            <v>10.3</v>
          </cell>
          <cell r="EG9">
            <v>12.7</v>
          </cell>
          <cell r="EH9">
            <v>14.3</v>
          </cell>
          <cell r="EI9">
            <v>14.3</v>
          </cell>
        </row>
        <row r="10">
          <cell r="E10" t="str">
            <v>Aço soldado moderadamente oxidado</v>
          </cell>
          <cell r="F10">
            <v>4.0000000000000002E-4</v>
          </cell>
          <cell r="H10" t="str">
            <v>Válv. Ret. lift</v>
          </cell>
          <cell r="I10">
            <v>20</v>
          </cell>
          <cell r="P10">
            <v>6</v>
          </cell>
          <cell r="Q10">
            <v>1.25</v>
          </cell>
          <cell r="R10">
            <v>8</v>
          </cell>
          <cell r="S10">
            <v>63</v>
          </cell>
          <cell r="W10">
            <v>16</v>
          </cell>
          <cell r="X10">
            <v>12.5</v>
          </cell>
          <cell r="Y10">
            <v>12.5</v>
          </cell>
          <cell r="Z10">
            <v>10</v>
          </cell>
          <cell r="AA10">
            <v>8</v>
          </cell>
          <cell r="AB10">
            <v>8</v>
          </cell>
          <cell r="AC10">
            <v>8</v>
          </cell>
          <cell r="AD10">
            <v>8</v>
          </cell>
          <cell r="AE10">
            <v>8</v>
          </cell>
          <cell r="AF10">
            <v>8</v>
          </cell>
          <cell r="AG10">
            <v>8</v>
          </cell>
          <cell r="AH10">
            <v>8</v>
          </cell>
          <cell r="AI10">
            <v>8</v>
          </cell>
          <cell r="AJ10">
            <v>8</v>
          </cell>
          <cell r="AK10">
            <v>8</v>
          </cell>
          <cell r="AL10">
            <v>8</v>
          </cell>
          <cell r="AM10">
            <v>8</v>
          </cell>
          <cell r="AN10">
            <v>8</v>
          </cell>
          <cell r="AO10">
            <v>8</v>
          </cell>
          <cell r="AP10">
            <v>8</v>
          </cell>
          <cell r="BC10">
            <v>40</v>
          </cell>
          <cell r="BE10">
            <v>1.8</v>
          </cell>
          <cell r="BF10">
            <v>2.2999999999999998</v>
          </cell>
          <cell r="BG10">
            <v>3</v>
          </cell>
          <cell r="BH10">
            <v>3.7</v>
          </cell>
          <cell r="BI10">
            <v>4.5</v>
          </cell>
          <cell r="BJ10">
            <v>5.6</v>
          </cell>
          <cell r="BK10">
            <v>6.7</v>
          </cell>
          <cell r="CF10">
            <v>40</v>
          </cell>
          <cell r="CG10">
            <v>40</v>
          </cell>
          <cell r="CH10" t="str">
            <v>40S</v>
          </cell>
          <cell r="CI10" t="str">
            <v>40S</v>
          </cell>
          <cell r="CJ10" t="str">
            <v>40S</v>
          </cell>
          <cell r="CK10" t="str">
            <v>40S</v>
          </cell>
          <cell r="CL10" t="str">
            <v>40S</v>
          </cell>
          <cell r="CM10" t="str">
            <v>40S</v>
          </cell>
          <cell r="CN10" t="str">
            <v>40S</v>
          </cell>
          <cell r="CO10">
            <v>40</v>
          </cell>
          <cell r="CP10">
            <v>40</v>
          </cell>
          <cell r="CQ10">
            <v>40</v>
          </cell>
          <cell r="CR10">
            <v>40</v>
          </cell>
          <cell r="CS10" t="str">
            <v>Std</v>
          </cell>
          <cell r="CT10">
            <v>20</v>
          </cell>
          <cell r="CU10">
            <v>30</v>
          </cell>
          <cell r="CV10">
            <v>30</v>
          </cell>
          <cell r="CW10">
            <v>20</v>
          </cell>
          <cell r="CX10">
            <v>20</v>
          </cell>
          <cell r="CY10">
            <v>20</v>
          </cell>
          <cell r="CZ10">
            <v>30</v>
          </cell>
          <cell r="DC10">
            <v>4.8</v>
          </cell>
          <cell r="DD10">
            <v>4.8</v>
          </cell>
          <cell r="DE10">
            <v>5.5</v>
          </cell>
          <cell r="DF10">
            <v>5.2</v>
          </cell>
          <cell r="DG10">
            <v>5.2</v>
          </cell>
          <cell r="DH10">
            <v>5.6</v>
          </cell>
          <cell r="DI10">
            <v>7.1</v>
          </cell>
          <cell r="DJ10">
            <v>7.9</v>
          </cell>
          <cell r="DK10">
            <v>9.5</v>
          </cell>
          <cell r="DL10">
            <v>9.5</v>
          </cell>
          <cell r="DM10">
            <v>9.5</v>
          </cell>
          <cell r="DN10">
            <v>9.5</v>
          </cell>
          <cell r="DO10">
            <v>9.5</v>
          </cell>
          <cell r="DP10">
            <v>9.5</v>
          </cell>
          <cell r="DQ10">
            <v>9.5</v>
          </cell>
          <cell r="DR10">
            <v>9.5</v>
          </cell>
          <cell r="DS10">
            <v>9.5</v>
          </cell>
          <cell r="DT10">
            <v>9.5</v>
          </cell>
          <cell r="DU10">
            <v>9.5</v>
          </cell>
          <cell r="DV10">
            <v>9.5</v>
          </cell>
          <cell r="DW10">
            <v>9.5</v>
          </cell>
          <cell r="DX10">
            <v>9.5</v>
          </cell>
          <cell r="DY10">
            <v>10.3</v>
          </cell>
          <cell r="DZ10">
            <v>10.3</v>
          </cell>
          <cell r="EA10">
            <v>10.3</v>
          </cell>
          <cell r="EB10">
            <v>10.3</v>
          </cell>
          <cell r="EC10">
            <v>11.1</v>
          </cell>
          <cell r="ED10">
            <v>11.1</v>
          </cell>
          <cell r="EE10">
            <v>11.1</v>
          </cell>
          <cell r="EF10">
            <v>11.1</v>
          </cell>
          <cell r="EG10">
            <v>14.3</v>
          </cell>
          <cell r="EH10">
            <v>15.9</v>
          </cell>
          <cell r="EI10">
            <v>15.9</v>
          </cell>
        </row>
        <row r="11">
          <cell r="E11" t="str">
            <v>Aço soldado revestido de cimento centrifugado</v>
          </cell>
          <cell r="F11">
            <v>1E-4</v>
          </cell>
          <cell r="H11" t="str">
            <v>Válv. Esfera</v>
          </cell>
          <cell r="I11">
            <v>20</v>
          </cell>
          <cell r="P11">
            <v>7</v>
          </cell>
          <cell r="Q11">
            <v>1.5</v>
          </cell>
          <cell r="R11">
            <v>10</v>
          </cell>
          <cell r="S11">
            <v>75</v>
          </cell>
          <cell r="W11">
            <v>20</v>
          </cell>
          <cell r="X11">
            <v>16</v>
          </cell>
          <cell r="Y11">
            <v>16</v>
          </cell>
          <cell r="Z11">
            <v>12.5</v>
          </cell>
          <cell r="AA11">
            <v>10</v>
          </cell>
          <cell r="AB11">
            <v>10</v>
          </cell>
          <cell r="AC11">
            <v>10</v>
          </cell>
          <cell r="AD11">
            <v>10</v>
          </cell>
          <cell r="AE11">
            <v>10</v>
          </cell>
          <cell r="AF11">
            <v>10</v>
          </cell>
          <cell r="AG11">
            <v>10</v>
          </cell>
          <cell r="AH11">
            <v>10</v>
          </cell>
          <cell r="AI11">
            <v>10</v>
          </cell>
          <cell r="AJ11">
            <v>10</v>
          </cell>
          <cell r="AK11">
            <v>10</v>
          </cell>
          <cell r="AL11">
            <v>10</v>
          </cell>
          <cell r="AM11">
            <v>10</v>
          </cell>
          <cell r="AN11">
            <v>10</v>
          </cell>
          <cell r="AO11">
            <v>10</v>
          </cell>
          <cell r="AP11">
            <v>10</v>
          </cell>
          <cell r="BC11">
            <v>50</v>
          </cell>
          <cell r="BD11">
            <v>1.8</v>
          </cell>
          <cell r="BE11">
            <v>2</v>
          </cell>
          <cell r="BF11">
            <v>2.9</v>
          </cell>
          <cell r="BG11">
            <v>3.7</v>
          </cell>
          <cell r="BH11">
            <v>4.5999999999999996</v>
          </cell>
          <cell r="BI11">
            <v>5.6</v>
          </cell>
          <cell r="BJ11">
            <v>6.9</v>
          </cell>
          <cell r="BK11">
            <v>8.4</v>
          </cell>
          <cell r="CF11" t="str">
            <v>40S</v>
          </cell>
          <cell r="CG11" t="str">
            <v>40S</v>
          </cell>
          <cell r="CH11" t="str">
            <v>XS</v>
          </cell>
          <cell r="CI11" t="str">
            <v>XS</v>
          </cell>
          <cell r="CJ11" t="str">
            <v>XS</v>
          </cell>
          <cell r="CK11" t="str">
            <v>XS</v>
          </cell>
          <cell r="CL11" t="str">
            <v>XS</v>
          </cell>
          <cell r="CM11" t="str">
            <v>XS</v>
          </cell>
          <cell r="CN11" t="str">
            <v>XS</v>
          </cell>
          <cell r="CO11" t="str">
            <v>40S</v>
          </cell>
          <cell r="CP11" t="str">
            <v>40S</v>
          </cell>
          <cell r="CQ11" t="str">
            <v>40S</v>
          </cell>
          <cell r="CR11" t="str">
            <v>40S</v>
          </cell>
          <cell r="CS11">
            <v>40</v>
          </cell>
          <cell r="CT11" t="str">
            <v>Std</v>
          </cell>
          <cell r="CU11">
            <v>40</v>
          </cell>
          <cell r="CV11" t="str">
            <v>XS</v>
          </cell>
          <cell r="CW11" t="str">
            <v>XS</v>
          </cell>
          <cell r="CX11" t="str">
            <v>XS</v>
          </cell>
          <cell r="CY11" t="str">
            <v>XS</v>
          </cell>
          <cell r="DC11">
            <v>5.5</v>
          </cell>
          <cell r="DD11">
            <v>5.2</v>
          </cell>
          <cell r="DE11">
            <v>6.4</v>
          </cell>
          <cell r="DF11">
            <v>5.6</v>
          </cell>
          <cell r="DG11">
            <v>5.6</v>
          </cell>
          <cell r="DH11">
            <v>6.4</v>
          </cell>
          <cell r="DI11">
            <v>7.8</v>
          </cell>
          <cell r="DJ11">
            <v>8.4</v>
          </cell>
          <cell r="DK11">
            <v>10.3</v>
          </cell>
          <cell r="DL11">
            <v>10.3</v>
          </cell>
          <cell r="DM11">
            <v>10.3</v>
          </cell>
          <cell r="DN11">
            <v>10.3</v>
          </cell>
          <cell r="DO11">
            <v>10.3</v>
          </cell>
          <cell r="DP11">
            <v>10.3</v>
          </cell>
          <cell r="DQ11">
            <v>10.3</v>
          </cell>
          <cell r="DR11">
            <v>10.3</v>
          </cell>
          <cell r="DS11">
            <v>10.3</v>
          </cell>
          <cell r="DT11">
            <v>10.3</v>
          </cell>
          <cell r="DU11">
            <v>10.3</v>
          </cell>
          <cell r="DV11">
            <v>10.3</v>
          </cell>
          <cell r="DW11">
            <v>10.3</v>
          </cell>
          <cell r="DX11">
            <v>10.3</v>
          </cell>
          <cell r="DY11">
            <v>11.1</v>
          </cell>
          <cell r="DZ11">
            <v>11.1</v>
          </cell>
          <cell r="EA11">
            <v>11.1</v>
          </cell>
          <cell r="EB11">
            <v>11.1</v>
          </cell>
          <cell r="EC11">
            <v>11.9</v>
          </cell>
          <cell r="ED11">
            <v>11.9</v>
          </cell>
          <cell r="EE11">
            <v>11.9</v>
          </cell>
          <cell r="EF11">
            <v>11.9</v>
          </cell>
          <cell r="EG11">
            <v>15.9</v>
          </cell>
          <cell r="EH11">
            <v>17.5</v>
          </cell>
          <cell r="EI11">
            <v>17.5</v>
          </cell>
        </row>
        <row r="12">
          <cell r="E12" t="str">
            <v>Aço laminado revestido de asfalto</v>
          </cell>
          <cell r="F12">
            <v>5.0000000000000002E-5</v>
          </cell>
          <cell r="H12" t="str">
            <v>Válv. Borboleta</v>
          </cell>
          <cell r="I12">
            <v>30</v>
          </cell>
          <cell r="L12">
            <v>9.8066499999999994</v>
          </cell>
          <cell r="P12">
            <v>8</v>
          </cell>
          <cell r="Q12">
            <v>2</v>
          </cell>
          <cell r="R12">
            <v>12</v>
          </cell>
          <cell r="S12">
            <v>90</v>
          </cell>
          <cell r="X12">
            <v>20</v>
          </cell>
          <cell r="Y12">
            <v>20</v>
          </cell>
          <cell r="Z12">
            <v>16</v>
          </cell>
          <cell r="AA12">
            <v>12.5</v>
          </cell>
          <cell r="AB12">
            <v>12.5</v>
          </cell>
          <cell r="AC12">
            <v>12.5</v>
          </cell>
          <cell r="AD12">
            <v>12.5</v>
          </cell>
          <cell r="AE12">
            <v>12.5</v>
          </cell>
          <cell r="AF12">
            <v>12.5</v>
          </cell>
          <cell r="AG12">
            <v>12.5</v>
          </cell>
          <cell r="AH12">
            <v>12.5</v>
          </cell>
          <cell r="AI12">
            <v>12.5</v>
          </cell>
          <cell r="AJ12">
            <v>12.5</v>
          </cell>
          <cell r="AK12">
            <v>12.5</v>
          </cell>
          <cell r="AL12">
            <v>12.5</v>
          </cell>
          <cell r="AM12">
            <v>12.5</v>
          </cell>
          <cell r="AN12">
            <v>12.5</v>
          </cell>
          <cell r="AO12">
            <v>12.5</v>
          </cell>
          <cell r="BC12">
            <v>63</v>
          </cell>
          <cell r="BD12">
            <v>1.8</v>
          </cell>
          <cell r="BE12">
            <v>2.5</v>
          </cell>
          <cell r="BF12">
            <v>3.6</v>
          </cell>
          <cell r="BG12">
            <v>4.7</v>
          </cell>
          <cell r="BH12">
            <v>5.8</v>
          </cell>
          <cell r="BI12">
            <v>7</v>
          </cell>
          <cell r="BJ12">
            <v>8.6999999999999993</v>
          </cell>
          <cell r="BK12">
            <v>10.5</v>
          </cell>
          <cell r="CF12" t="str">
            <v>XS</v>
          </cell>
          <cell r="CG12" t="str">
            <v>XS</v>
          </cell>
          <cell r="CH12">
            <v>80</v>
          </cell>
          <cell r="CI12">
            <v>80</v>
          </cell>
          <cell r="CJ12">
            <v>80</v>
          </cell>
          <cell r="CK12">
            <v>80</v>
          </cell>
          <cell r="CL12">
            <v>80</v>
          </cell>
          <cell r="CM12">
            <v>80</v>
          </cell>
          <cell r="CN12">
            <v>80</v>
          </cell>
          <cell r="CO12" t="str">
            <v>XS</v>
          </cell>
          <cell r="CP12" t="str">
            <v>XS</v>
          </cell>
          <cell r="CQ12" t="str">
            <v>XS</v>
          </cell>
          <cell r="CR12">
            <v>60</v>
          </cell>
          <cell r="CS12" t="str">
            <v>40S</v>
          </cell>
          <cell r="CT12">
            <v>30</v>
          </cell>
          <cell r="CU12" t="str">
            <v>XS</v>
          </cell>
          <cell r="CV12">
            <v>40</v>
          </cell>
          <cell r="CW12">
            <v>40</v>
          </cell>
          <cell r="CX12">
            <v>30</v>
          </cell>
          <cell r="CY12">
            <v>40</v>
          </cell>
          <cell r="DC12">
            <v>6.4</v>
          </cell>
          <cell r="DD12">
            <v>5.5</v>
          </cell>
          <cell r="DE12">
            <v>7.1</v>
          </cell>
          <cell r="DF12">
            <v>6</v>
          </cell>
          <cell r="DG12">
            <v>6.4</v>
          </cell>
          <cell r="DH12">
            <v>7</v>
          </cell>
          <cell r="DI12">
            <v>8.6999999999999993</v>
          </cell>
          <cell r="DJ12">
            <v>8.6999999999999993</v>
          </cell>
          <cell r="DK12">
            <v>11.1</v>
          </cell>
          <cell r="DL12">
            <v>11.1</v>
          </cell>
          <cell r="DM12">
            <v>11.1</v>
          </cell>
          <cell r="DN12">
            <v>11.1</v>
          </cell>
          <cell r="DO12">
            <v>11.1</v>
          </cell>
          <cell r="DP12">
            <v>11.1</v>
          </cell>
          <cell r="DQ12">
            <v>11.1</v>
          </cell>
          <cell r="DR12">
            <v>11.1</v>
          </cell>
          <cell r="DS12">
            <v>11.1</v>
          </cell>
          <cell r="DT12">
            <v>11.1</v>
          </cell>
          <cell r="DU12">
            <v>11.1</v>
          </cell>
          <cell r="DV12">
            <v>11.1</v>
          </cell>
          <cell r="DW12">
            <v>11.1</v>
          </cell>
          <cell r="DX12">
            <v>11.1</v>
          </cell>
          <cell r="DY12">
            <v>11.9</v>
          </cell>
          <cell r="DZ12">
            <v>11.9</v>
          </cell>
          <cell r="EA12">
            <v>11.9</v>
          </cell>
          <cell r="EB12">
            <v>11.9</v>
          </cell>
          <cell r="EC12">
            <v>12.7</v>
          </cell>
          <cell r="ED12">
            <v>12.7</v>
          </cell>
          <cell r="EE12">
            <v>12.7</v>
          </cell>
          <cell r="EF12">
            <v>12.7</v>
          </cell>
          <cell r="EG12">
            <v>17.5</v>
          </cell>
          <cell r="EH12">
            <v>19.100000000000001</v>
          </cell>
          <cell r="EI12">
            <v>19.100000000000001</v>
          </cell>
        </row>
        <row r="13">
          <cell r="E13" t="str">
            <v>Aço rebitado novo</v>
          </cell>
          <cell r="F13">
            <v>3.0000000000000001E-3</v>
          </cell>
          <cell r="H13" t="str">
            <v xml:space="preserve"> Cva 45º STD</v>
          </cell>
          <cell r="I13">
            <v>25</v>
          </cell>
          <cell r="P13">
            <v>9</v>
          </cell>
          <cell r="Q13">
            <v>2.5</v>
          </cell>
          <cell r="R13">
            <v>14</v>
          </cell>
          <cell r="S13">
            <v>110</v>
          </cell>
          <cell r="Z13">
            <v>20</v>
          </cell>
          <cell r="AA13">
            <v>16</v>
          </cell>
          <cell r="AB13">
            <v>16</v>
          </cell>
          <cell r="AC13">
            <v>16</v>
          </cell>
          <cell r="AD13">
            <v>16</v>
          </cell>
          <cell r="AE13">
            <v>16</v>
          </cell>
          <cell r="AF13">
            <v>16</v>
          </cell>
          <cell r="AG13">
            <v>16</v>
          </cell>
          <cell r="AH13">
            <v>16</v>
          </cell>
          <cell r="AI13">
            <v>16</v>
          </cell>
          <cell r="AJ13">
            <v>16</v>
          </cell>
          <cell r="AK13">
            <v>16</v>
          </cell>
          <cell r="AL13">
            <v>16</v>
          </cell>
          <cell r="AM13">
            <v>16</v>
          </cell>
          <cell r="BC13">
            <v>75</v>
          </cell>
          <cell r="BD13">
            <v>1.9</v>
          </cell>
          <cell r="BE13">
            <v>2.9</v>
          </cell>
          <cell r="BF13">
            <v>4.3</v>
          </cell>
          <cell r="BG13">
            <v>5.6</v>
          </cell>
          <cell r="BH13">
            <v>6.9</v>
          </cell>
          <cell r="BI13">
            <v>8.4</v>
          </cell>
          <cell r="BJ13">
            <v>10.4</v>
          </cell>
          <cell r="BK13">
            <v>12.5</v>
          </cell>
          <cell r="CF13">
            <v>80</v>
          </cell>
          <cell r="CG13">
            <v>80</v>
          </cell>
          <cell r="CH13" t="str">
            <v>80S</v>
          </cell>
          <cell r="CI13" t="str">
            <v>80S</v>
          </cell>
          <cell r="CJ13" t="str">
            <v>80S</v>
          </cell>
          <cell r="CK13" t="str">
            <v>80S</v>
          </cell>
          <cell r="CL13" t="str">
            <v>80S</v>
          </cell>
          <cell r="CM13" t="str">
            <v>80S</v>
          </cell>
          <cell r="CN13" t="str">
            <v>80S</v>
          </cell>
          <cell r="CO13">
            <v>80</v>
          </cell>
          <cell r="CP13">
            <v>80</v>
          </cell>
          <cell r="CQ13">
            <v>80</v>
          </cell>
          <cell r="CR13" t="str">
            <v>XS</v>
          </cell>
          <cell r="CS13" t="str">
            <v>XS</v>
          </cell>
          <cell r="CT13">
            <v>40</v>
          </cell>
          <cell r="CU13">
            <v>60</v>
          </cell>
          <cell r="CV13">
            <v>60</v>
          </cell>
          <cell r="CW13">
            <v>60</v>
          </cell>
          <cell r="CX13">
            <v>40</v>
          </cell>
          <cell r="CY13">
            <v>60</v>
          </cell>
          <cell r="DC13">
            <v>7.1</v>
          </cell>
          <cell r="DD13">
            <v>6.4</v>
          </cell>
          <cell r="DE13">
            <v>7.6</v>
          </cell>
          <cell r="DF13">
            <v>6.4</v>
          </cell>
          <cell r="DG13">
            <v>7.1</v>
          </cell>
          <cell r="DH13">
            <v>7.9</v>
          </cell>
          <cell r="DI13">
            <v>9.3000000000000007</v>
          </cell>
          <cell r="DJ13">
            <v>9.5</v>
          </cell>
          <cell r="DK13">
            <v>11.9</v>
          </cell>
          <cell r="DL13">
            <v>11.9</v>
          </cell>
          <cell r="DM13">
            <v>11.9</v>
          </cell>
          <cell r="DN13">
            <v>11.9</v>
          </cell>
          <cell r="DO13">
            <v>11.9</v>
          </cell>
          <cell r="DP13">
            <v>11.9</v>
          </cell>
          <cell r="DQ13">
            <v>11.9</v>
          </cell>
          <cell r="DR13">
            <v>11.9</v>
          </cell>
          <cell r="DS13">
            <v>11.9</v>
          </cell>
          <cell r="DT13">
            <v>11.9</v>
          </cell>
          <cell r="DU13">
            <v>11.9</v>
          </cell>
          <cell r="DV13">
            <v>11.9</v>
          </cell>
          <cell r="DW13">
            <v>11.9</v>
          </cell>
          <cell r="DX13">
            <v>11.9</v>
          </cell>
          <cell r="DY13">
            <v>12.7</v>
          </cell>
          <cell r="DZ13">
            <v>12.7</v>
          </cell>
          <cell r="EA13">
            <v>12.7</v>
          </cell>
          <cell r="EB13">
            <v>12.7</v>
          </cell>
          <cell r="EC13">
            <v>14.3</v>
          </cell>
          <cell r="ED13">
            <v>14.3</v>
          </cell>
          <cell r="EE13">
            <v>14.3</v>
          </cell>
          <cell r="EF13">
            <v>14.3</v>
          </cell>
          <cell r="EG13">
            <v>19.100000000000001</v>
          </cell>
          <cell r="EH13">
            <v>20.6</v>
          </cell>
          <cell r="EI13">
            <v>20.6</v>
          </cell>
        </row>
        <row r="14">
          <cell r="E14" t="str">
            <v>Aço rebitado em uso</v>
          </cell>
          <cell r="F14">
            <v>6.0000000000000001E-3</v>
          </cell>
          <cell r="H14" t="str">
            <v xml:space="preserve"> Cva 45º RL</v>
          </cell>
          <cell r="I14">
            <v>16</v>
          </cell>
          <cell r="P14">
            <v>10</v>
          </cell>
          <cell r="Q14">
            <v>3</v>
          </cell>
          <cell r="R14">
            <v>16</v>
          </cell>
          <cell r="S14">
            <v>125</v>
          </cell>
          <cell r="AA14">
            <v>20</v>
          </cell>
          <cell r="AB14">
            <v>20</v>
          </cell>
          <cell r="AC14">
            <v>20</v>
          </cell>
          <cell r="AD14">
            <v>20</v>
          </cell>
          <cell r="AE14">
            <v>20</v>
          </cell>
          <cell r="AF14">
            <v>20</v>
          </cell>
          <cell r="AG14">
            <v>20</v>
          </cell>
          <cell r="AH14">
            <v>20</v>
          </cell>
          <cell r="AI14">
            <v>20</v>
          </cell>
          <cell r="AJ14">
            <v>20</v>
          </cell>
          <cell r="AK14">
            <v>20</v>
          </cell>
          <cell r="BC14">
            <v>90</v>
          </cell>
          <cell r="BD14">
            <v>2.2000000000000002</v>
          </cell>
          <cell r="BE14">
            <v>3.5</v>
          </cell>
          <cell r="BF14">
            <v>5.0999999999999996</v>
          </cell>
          <cell r="BG14">
            <v>6.7</v>
          </cell>
          <cell r="BH14">
            <v>8.1999999999999993</v>
          </cell>
          <cell r="BI14">
            <v>10</v>
          </cell>
          <cell r="BJ14">
            <v>12.5</v>
          </cell>
          <cell r="BK14">
            <v>15</v>
          </cell>
          <cell r="CF14" t="str">
            <v>80S</v>
          </cell>
          <cell r="CG14" t="str">
            <v>80S</v>
          </cell>
          <cell r="CH14">
            <v>160</v>
          </cell>
          <cell r="CI14">
            <v>160</v>
          </cell>
          <cell r="CJ14">
            <v>160</v>
          </cell>
          <cell r="CK14">
            <v>160</v>
          </cell>
          <cell r="CL14">
            <v>160</v>
          </cell>
          <cell r="CM14">
            <v>160</v>
          </cell>
          <cell r="CN14">
            <v>160</v>
          </cell>
          <cell r="CO14" t="str">
            <v>80S</v>
          </cell>
          <cell r="CP14" t="str">
            <v>80S</v>
          </cell>
          <cell r="CQ14" t="str">
            <v>80S</v>
          </cell>
          <cell r="CR14">
            <v>80</v>
          </cell>
          <cell r="CS14">
            <v>60</v>
          </cell>
          <cell r="CT14" t="str">
            <v>40S</v>
          </cell>
          <cell r="CU14">
            <v>80</v>
          </cell>
          <cell r="CV14">
            <v>80</v>
          </cell>
          <cell r="CW14">
            <v>80</v>
          </cell>
          <cell r="CX14">
            <v>60</v>
          </cell>
          <cell r="CY14">
            <v>80</v>
          </cell>
          <cell r="DC14">
            <v>11.1</v>
          </cell>
          <cell r="DD14">
            <v>7</v>
          </cell>
          <cell r="DE14">
            <v>15.2</v>
          </cell>
          <cell r="DF14">
            <v>7.1</v>
          </cell>
          <cell r="DG14">
            <v>7.9</v>
          </cell>
          <cell r="DH14">
            <v>8.1999999999999993</v>
          </cell>
          <cell r="DI14">
            <v>11.1</v>
          </cell>
          <cell r="DJ14">
            <v>10.3</v>
          </cell>
          <cell r="DK14">
            <v>12.7</v>
          </cell>
          <cell r="DL14">
            <v>12.7</v>
          </cell>
          <cell r="DM14">
            <v>12.7</v>
          </cell>
          <cell r="DN14">
            <v>12.7</v>
          </cell>
          <cell r="DO14">
            <v>12.7</v>
          </cell>
          <cell r="DP14">
            <v>12.7</v>
          </cell>
          <cell r="DQ14">
            <v>12.7</v>
          </cell>
          <cell r="DR14">
            <v>12.7</v>
          </cell>
          <cell r="DS14">
            <v>12.7</v>
          </cell>
          <cell r="DT14">
            <v>12.7</v>
          </cell>
          <cell r="DU14">
            <v>12.7</v>
          </cell>
          <cell r="DV14">
            <v>12.7</v>
          </cell>
          <cell r="DW14">
            <v>12.7</v>
          </cell>
          <cell r="DX14">
            <v>12.7</v>
          </cell>
          <cell r="DY14">
            <v>14.3</v>
          </cell>
          <cell r="DZ14">
            <v>14.3</v>
          </cell>
          <cell r="EA14">
            <v>14.3</v>
          </cell>
          <cell r="EB14">
            <v>14.3</v>
          </cell>
          <cell r="EC14">
            <v>15.9</v>
          </cell>
          <cell r="ED14">
            <v>15.9</v>
          </cell>
          <cell r="EE14">
            <v>15.9</v>
          </cell>
          <cell r="EF14">
            <v>15.9</v>
          </cell>
          <cell r="EG14">
            <v>20.6</v>
          </cell>
          <cell r="EH14">
            <v>22.2</v>
          </cell>
          <cell r="EI14">
            <v>22.2</v>
          </cell>
        </row>
        <row r="15">
          <cell r="E15" t="str">
            <v>Aço galvanizado com costura</v>
          </cell>
          <cell r="F15">
            <v>1.4999999999999999E-4</v>
          </cell>
          <cell r="H15" t="str">
            <v xml:space="preserve"> Cva 90º STD</v>
          </cell>
          <cell r="I15">
            <v>55</v>
          </cell>
          <cell r="P15">
            <v>11</v>
          </cell>
          <cell r="Q15">
            <v>4</v>
          </cell>
          <cell r="R15">
            <v>16</v>
          </cell>
          <cell r="S15">
            <v>140</v>
          </cell>
          <cell r="BC15">
            <v>110</v>
          </cell>
          <cell r="BD15">
            <v>2.7</v>
          </cell>
          <cell r="BE15">
            <v>4.3</v>
          </cell>
          <cell r="BF15">
            <v>6.3</v>
          </cell>
          <cell r="BG15">
            <v>8.1999999999999993</v>
          </cell>
          <cell r="BH15">
            <v>10</v>
          </cell>
          <cell r="BI15">
            <v>12.3</v>
          </cell>
          <cell r="BJ15">
            <v>15.2</v>
          </cell>
          <cell r="BK15">
            <v>18.399999999999999</v>
          </cell>
          <cell r="CH15" t="str">
            <v>XXS</v>
          </cell>
          <cell r="CI15" t="str">
            <v>XXS</v>
          </cell>
          <cell r="CJ15" t="str">
            <v>XXS</v>
          </cell>
          <cell r="CK15" t="str">
            <v>XXS</v>
          </cell>
          <cell r="CL15" t="str">
            <v>XXS</v>
          </cell>
          <cell r="CM15" t="str">
            <v>XXS</v>
          </cell>
          <cell r="CN15" t="str">
            <v>XXS</v>
          </cell>
          <cell r="CO15">
            <v>160</v>
          </cell>
          <cell r="CP15">
            <v>160</v>
          </cell>
          <cell r="CQ15">
            <v>120</v>
          </cell>
          <cell r="CR15" t="str">
            <v>80S</v>
          </cell>
          <cell r="CS15" t="str">
            <v>80S</v>
          </cell>
          <cell r="CT15" t="str">
            <v>XS</v>
          </cell>
          <cell r="CU15">
            <v>100</v>
          </cell>
          <cell r="CV15">
            <v>100</v>
          </cell>
          <cell r="CW15">
            <v>100</v>
          </cell>
          <cell r="CX15">
            <v>80</v>
          </cell>
          <cell r="CY15">
            <v>100</v>
          </cell>
          <cell r="DD15">
            <v>14</v>
          </cell>
          <cell r="DF15">
            <v>7.9</v>
          </cell>
          <cell r="DG15">
            <v>8.6999999999999993</v>
          </cell>
          <cell r="DH15">
            <v>8.6999999999999993</v>
          </cell>
          <cell r="DI15">
            <v>12.7</v>
          </cell>
          <cell r="DJ15">
            <v>11.1</v>
          </cell>
          <cell r="DK15">
            <v>14.3</v>
          </cell>
          <cell r="DL15">
            <v>14.3</v>
          </cell>
          <cell r="DM15">
            <v>14.3</v>
          </cell>
          <cell r="DN15">
            <v>14.3</v>
          </cell>
          <cell r="DO15">
            <v>14.3</v>
          </cell>
          <cell r="DP15">
            <v>14.3</v>
          </cell>
          <cell r="DQ15">
            <v>14.3</v>
          </cell>
          <cell r="DR15">
            <v>14.3</v>
          </cell>
          <cell r="DS15">
            <v>14.3</v>
          </cell>
          <cell r="DT15">
            <v>14.3</v>
          </cell>
          <cell r="DU15">
            <v>14.3</v>
          </cell>
          <cell r="DV15">
            <v>14.3</v>
          </cell>
          <cell r="DW15">
            <v>14.3</v>
          </cell>
          <cell r="DX15">
            <v>14.3</v>
          </cell>
          <cell r="DY15">
            <v>15.9</v>
          </cell>
          <cell r="DZ15">
            <v>15.9</v>
          </cell>
          <cell r="EA15">
            <v>15.9</v>
          </cell>
          <cell r="EB15">
            <v>15.9</v>
          </cell>
          <cell r="EC15">
            <v>17.5</v>
          </cell>
          <cell r="ED15">
            <v>17.5</v>
          </cell>
          <cell r="EE15">
            <v>17.5</v>
          </cell>
          <cell r="EF15">
            <v>17.5</v>
          </cell>
          <cell r="EG15">
            <v>22.2</v>
          </cell>
          <cell r="EH15">
            <v>23.8</v>
          </cell>
          <cell r="EI15">
            <v>23.8</v>
          </cell>
        </row>
        <row r="16">
          <cell r="E16" t="str">
            <v>Aço galvanizado sem costura</v>
          </cell>
          <cell r="F16">
            <v>1.4999999999999999E-4</v>
          </cell>
          <cell r="H16" t="str">
            <v xml:space="preserve"> Cva 90º RL</v>
          </cell>
          <cell r="I16">
            <v>35</v>
          </cell>
          <cell r="P16">
            <v>12</v>
          </cell>
          <cell r="Q16">
            <v>6</v>
          </cell>
          <cell r="R16">
            <v>18</v>
          </cell>
          <cell r="S16">
            <v>160</v>
          </cell>
          <cell r="BC16">
            <v>125</v>
          </cell>
          <cell r="BD16">
            <v>3.1</v>
          </cell>
          <cell r="BE16">
            <v>4.9000000000000004</v>
          </cell>
          <cell r="BF16">
            <v>7.1</v>
          </cell>
          <cell r="BG16">
            <v>9.3000000000000007</v>
          </cell>
          <cell r="BH16">
            <v>11.4</v>
          </cell>
          <cell r="BI16">
            <v>13.9</v>
          </cell>
          <cell r="BJ16">
            <v>17.3</v>
          </cell>
          <cell r="BK16">
            <v>20.9</v>
          </cell>
          <cell r="CO16" t="str">
            <v>XXS</v>
          </cell>
          <cell r="CP16" t="str">
            <v>XXS</v>
          </cell>
          <cell r="CQ16">
            <v>160</v>
          </cell>
          <cell r="CR16">
            <v>120</v>
          </cell>
          <cell r="CS16">
            <v>80</v>
          </cell>
          <cell r="CT16" t="str">
            <v>80S</v>
          </cell>
          <cell r="CX16">
            <v>100</v>
          </cell>
          <cell r="DF16">
            <v>8.6</v>
          </cell>
          <cell r="DG16">
            <v>9.5</v>
          </cell>
          <cell r="DH16">
            <v>9.5</v>
          </cell>
          <cell r="DI16">
            <v>14.3</v>
          </cell>
          <cell r="DJ16">
            <v>12.7</v>
          </cell>
          <cell r="DK16">
            <v>15.9</v>
          </cell>
          <cell r="DL16">
            <v>15.9</v>
          </cell>
          <cell r="DM16">
            <v>15.9</v>
          </cell>
          <cell r="DN16">
            <v>15.9</v>
          </cell>
          <cell r="DO16">
            <v>15.9</v>
          </cell>
          <cell r="DP16">
            <v>15.9</v>
          </cell>
          <cell r="DQ16">
            <v>15.9</v>
          </cell>
          <cell r="DR16">
            <v>15.9</v>
          </cell>
          <cell r="DS16">
            <v>15.9</v>
          </cell>
          <cell r="DT16">
            <v>15.9</v>
          </cell>
          <cell r="DU16">
            <v>15.9</v>
          </cell>
          <cell r="DV16">
            <v>15.9</v>
          </cell>
          <cell r="DW16">
            <v>15.9</v>
          </cell>
          <cell r="DX16">
            <v>15.9</v>
          </cell>
          <cell r="DY16">
            <v>17.5</v>
          </cell>
          <cell r="DZ16">
            <v>17.5</v>
          </cell>
          <cell r="EA16">
            <v>17.5</v>
          </cell>
          <cell r="EB16">
            <v>17.5</v>
          </cell>
          <cell r="EC16">
            <v>19.100000000000001</v>
          </cell>
          <cell r="ED16">
            <v>19.100000000000001</v>
          </cell>
          <cell r="EE16">
            <v>19.100000000000001</v>
          </cell>
          <cell r="EF16">
            <v>19.100000000000001</v>
          </cell>
          <cell r="EG16">
            <v>23.8</v>
          </cell>
          <cell r="EH16">
            <v>25.4</v>
          </cell>
          <cell r="EI16">
            <v>25.4</v>
          </cell>
        </row>
        <row r="17">
          <cell r="E17" t="str">
            <v>Ferro forjado</v>
          </cell>
          <cell r="F17">
            <v>5.0000000000000002E-5</v>
          </cell>
          <cell r="H17" t="str">
            <v xml:space="preserve"> Cva 180º</v>
          </cell>
          <cell r="I17">
            <v>75</v>
          </cell>
          <cell r="P17">
            <v>13</v>
          </cell>
          <cell r="Q17">
            <v>8</v>
          </cell>
          <cell r="R17">
            <v>20</v>
          </cell>
          <cell r="S17">
            <v>180</v>
          </cell>
          <cell r="BC17">
            <v>140</v>
          </cell>
          <cell r="BD17">
            <v>3.5</v>
          </cell>
          <cell r="BE17">
            <v>5.4</v>
          </cell>
          <cell r="BF17">
            <v>8</v>
          </cell>
          <cell r="BG17">
            <v>10.4</v>
          </cell>
          <cell r="BH17">
            <v>12.8</v>
          </cell>
          <cell r="BI17">
            <v>15.6</v>
          </cell>
          <cell r="BJ17">
            <v>19.399999999999999</v>
          </cell>
          <cell r="BK17">
            <v>23.4</v>
          </cell>
          <cell r="CQ17" t="str">
            <v>XXS</v>
          </cell>
          <cell r="CR17" t="str">
            <v>XXS</v>
          </cell>
          <cell r="CS17">
            <v>120</v>
          </cell>
          <cell r="CT17">
            <v>60</v>
          </cell>
          <cell r="DF17">
            <v>11.1</v>
          </cell>
          <cell r="DG17">
            <v>11</v>
          </cell>
          <cell r="DH17">
            <v>11.1</v>
          </cell>
          <cell r="DI17">
            <v>15.9</v>
          </cell>
          <cell r="DJ17">
            <v>14.3</v>
          </cell>
          <cell r="DK17">
            <v>17.5</v>
          </cell>
          <cell r="DL17">
            <v>17.5</v>
          </cell>
          <cell r="DM17">
            <v>17.5</v>
          </cell>
          <cell r="DN17">
            <v>17.5</v>
          </cell>
          <cell r="DO17">
            <v>17.5</v>
          </cell>
          <cell r="DP17">
            <v>17.5</v>
          </cell>
          <cell r="DQ17">
            <v>17.5</v>
          </cell>
          <cell r="DR17">
            <v>17.5</v>
          </cell>
          <cell r="DS17">
            <v>17.5</v>
          </cell>
          <cell r="DT17">
            <v>17.5</v>
          </cell>
          <cell r="DU17">
            <v>17.5</v>
          </cell>
          <cell r="DV17">
            <v>17.5</v>
          </cell>
          <cell r="DW17">
            <v>17.5</v>
          </cell>
          <cell r="DX17">
            <v>17.5</v>
          </cell>
          <cell r="DY17">
            <v>19.100000000000001</v>
          </cell>
          <cell r="DZ17">
            <v>19.100000000000001</v>
          </cell>
          <cell r="EA17">
            <v>19.100000000000001</v>
          </cell>
          <cell r="EB17">
            <v>19.100000000000001</v>
          </cell>
          <cell r="EC17">
            <v>20.6</v>
          </cell>
          <cell r="ED17">
            <v>20.6</v>
          </cell>
          <cell r="EE17">
            <v>20.6</v>
          </cell>
          <cell r="EF17">
            <v>20.6</v>
          </cell>
          <cell r="EG17">
            <v>25.4</v>
          </cell>
          <cell r="EH17">
            <v>27</v>
          </cell>
          <cell r="EI17">
            <v>27</v>
          </cell>
        </row>
        <row r="18">
          <cell r="E18" t="str">
            <v>Ferro fundido novo</v>
          </cell>
          <cell r="F18">
            <v>5.0000000000000001E-4</v>
          </cell>
          <cell r="H18" t="str">
            <v xml:space="preserve"> Tê direto</v>
          </cell>
          <cell r="I18">
            <v>25</v>
          </cell>
          <cell r="P18">
            <v>14</v>
          </cell>
          <cell r="Q18">
            <v>10</v>
          </cell>
          <cell r="R18">
            <v>22</v>
          </cell>
          <cell r="S18">
            <v>200</v>
          </cell>
          <cell r="BC18">
            <v>160</v>
          </cell>
          <cell r="BD18">
            <v>3.9</v>
          </cell>
          <cell r="BE18">
            <v>6.2</v>
          </cell>
          <cell r="BF18">
            <v>9.1</v>
          </cell>
          <cell r="BG18">
            <v>11.9</v>
          </cell>
          <cell r="BH18">
            <v>14.6</v>
          </cell>
          <cell r="BI18">
            <v>17.8</v>
          </cell>
          <cell r="BJ18">
            <v>22.1</v>
          </cell>
          <cell r="BK18">
            <v>26.7</v>
          </cell>
          <cell r="CR18">
            <v>160</v>
          </cell>
          <cell r="CS18">
            <v>120</v>
          </cell>
          <cell r="CT18">
            <v>80</v>
          </cell>
          <cell r="DF18">
            <v>13.5</v>
          </cell>
          <cell r="DG18">
            <v>12.7</v>
          </cell>
          <cell r="DH18">
            <v>12.7</v>
          </cell>
          <cell r="DI18">
            <v>18.3</v>
          </cell>
          <cell r="DJ18">
            <v>15.9</v>
          </cell>
          <cell r="DK18">
            <v>19.100000000000001</v>
          </cell>
          <cell r="DL18">
            <v>19.100000000000001</v>
          </cell>
          <cell r="DM18">
            <v>19.100000000000001</v>
          </cell>
          <cell r="DN18">
            <v>19.100000000000001</v>
          </cell>
          <cell r="DO18">
            <v>19.100000000000001</v>
          </cell>
          <cell r="DP18">
            <v>19.100000000000001</v>
          </cell>
          <cell r="DQ18">
            <v>19.100000000000001</v>
          </cell>
          <cell r="DR18">
            <v>19.100000000000001</v>
          </cell>
          <cell r="DS18">
            <v>19.100000000000001</v>
          </cell>
          <cell r="DT18">
            <v>19.100000000000001</v>
          </cell>
          <cell r="DU18">
            <v>19.100000000000001</v>
          </cell>
          <cell r="DV18">
            <v>19.100000000000001</v>
          </cell>
          <cell r="DW18">
            <v>19.100000000000001</v>
          </cell>
          <cell r="DX18">
            <v>19.100000000000001</v>
          </cell>
          <cell r="DY18">
            <v>20.6</v>
          </cell>
          <cell r="DZ18">
            <v>20.6</v>
          </cell>
          <cell r="EA18">
            <v>20.6</v>
          </cell>
          <cell r="EB18">
            <v>20.6</v>
          </cell>
          <cell r="EC18">
            <v>22.2</v>
          </cell>
          <cell r="ED18">
            <v>22.2</v>
          </cell>
          <cell r="EE18">
            <v>22.2</v>
          </cell>
          <cell r="EF18">
            <v>22.2</v>
          </cell>
          <cell r="EG18">
            <v>27</v>
          </cell>
          <cell r="EH18">
            <v>28.6</v>
          </cell>
          <cell r="EI18">
            <v>28.6</v>
          </cell>
        </row>
        <row r="19">
          <cell r="E19" t="str">
            <v>Ferro fundido com leve oxidação</v>
          </cell>
          <cell r="F19">
            <v>2.9999999999999997E-4</v>
          </cell>
          <cell r="H19" t="str">
            <v xml:space="preserve"> Tê p/  ramal</v>
          </cell>
          <cell r="I19">
            <v>60</v>
          </cell>
          <cell r="P19">
            <v>15</v>
          </cell>
          <cell r="Q19">
            <v>12</v>
          </cell>
          <cell r="R19">
            <v>24</v>
          </cell>
          <cell r="S19">
            <v>225</v>
          </cell>
          <cell r="BC19">
            <v>180</v>
          </cell>
          <cell r="BD19">
            <v>4.4000000000000004</v>
          </cell>
          <cell r="BE19">
            <v>7</v>
          </cell>
          <cell r="BF19">
            <v>10.199999999999999</v>
          </cell>
          <cell r="BG19">
            <v>13.4</v>
          </cell>
          <cell r="BH19">
            <v>16.399999999999999</v>
          </cell>
          <cell r="BI19">
            <v>20</v>
          </cell>
          <cell r="BJ19">
            <v>24.9</v>
          </cell>
          <cell r="BK19">
            <v>30</v>
          </cell>
          <cell r="CS19">
            <v>160</v>
          </cell>
          <cell r="CT19">
            <v>120</v>
          </cell>
          <cell r="DF19">
            <v>17.100000000000001</v>
          </cell>
          <cell r="DG19">
            <v>14.3</v>
          </cell>
          <cell r="DH19">
            <v>14.3</v>
          </cell>
          <cell r="DI19">
            <v>20.6</v>
          </cell>
          <cell r="DJ19">
            <v>17.5</v>
          </cell>
          <cell r="DK19">
            <v>20.6</v>
          </cell>
          <cell r="DL19">
            <v>20.6</v>
          </cell>
          <cell r="DM19">
            <v>20.6</v>
          </cell>
          <cell r="DN19">
            <v>20.6</v>
          </cell>
          <cell r="DO19">
            <v>20.6</v>
          </cell>
          <cell r="DP19">
            <v>20.6</v>
          </cell>
          <cell r="DQ19">
            <v>20.6</v>
          </cell>
          <cell r="DR19">
            <v>20.6</v>
          </cell>
          <cell r="DS19">
            <v>20.6</v>
          </cell>
          <cell r="DT19">
            <v>20.6</v>
          </cell>
          <cell r="DU19">
            <v>20.6</v>
          </cell>
          <cell r="DV19">
            <v>20.6</v>
          </cell>
          <cell r="DW19">
            <v>20.6</v>
          </cell>
          <cell r="DX19">
            <v>20.6</v>
          </cell>
          <cell r="DY19">
            <v>22.2</v>
          </cell>
          <cell r="DZ19">
            <v>22.2</v>
          </cell>
          <cell r="EA19">
            <v>22.2</v>
          </cell>
          <cell r="EB19">
            <v>22.2</v>
          </cell>
          <cell r="EC19">
            <v>23.8</v>
          </cell>
          <cell r="ED19">
            <v>23.8</v>
          </cell>
          <cell r="EE19">
            <v>23.8</v>
          </cell>
          <cell r="EF19">
            <v>23.8</v>
          </cell>
          <cell r="EG19">
            <v>28.6</v>
          </cell>
          <cell r="EH19">
            <v>30.2</v>
          </cell>
          <cell r="EI19">
            <v>30.2</v>
          </cell>
        </row>
        <row r="20">
          <cell r="E20" t="str">
            <v>Ferro fundido velho</v>
          </cell>
          <cell r="F20">
            <v>5.0000000000000001E-3</v>
          </cell>
          <cell r="H20" t="str">
            <v xml:space="preserve"> Redução</v>
          </cell>
          <cell r="I20">
            <v>55</v>
          </cell>
          <cell r="P20">
            <v>16</v>
          </cell>
          <cell r="Q20">
            <v>14</v>
          </cell>
          <cell r="R20">
            <v>26</v>
          </cell>
          <cell r="S20">
            <v>250</v>
          </cell>
          <cell r="BC20">
            <v>200</v>
          </cell>
          <cell r="BD20">
            <v>4.9000000000000004</v>
          </cell>
          <cell r="BE20">
            <v>7.7</v>
          </cell>
          <cell r="BF20">
            <v>11.4</v>
          </cell>
          <cell r="BG20">
            <v>14.9</v>
          </cell>
          <cell r="BH20">
            <v>18.2</v>
          </cell>
          <cell r="BI20">
            <v>22.3</v>
          </cell>
          <cell r="BJ20">
            <v>27.6</v>
          </cell>
          <cell r="BK20">
            <v>33.4</v>
          </cell>
          <cell r="DG20">
            <v>15.9</v>
          </cell>
          <cell r="DH20">
            <v>15.9</v>
          </cell>
          <cell r="DI20">
            <v>22.2</v>
          </cell>
          <cell r="DJ20">
            <v>19.100000000000001</v>
          </cell>
          <cell r="DK20">
            <v>22.2</v>
          </cell>
          <cell r="DL20">
            <v>22.2</v>
          </cell>
          <cell r="DM20">
            <v>22.2</v>
          </cell>
          <cell r="DN20">
            <v>22.2</v>
          </cell>
          <cell r="DO20">
            <v>22.2</v>
          </cell>
          <cell r="DP20">
            <v>22.2</v>
          </cell>
          <cell r="DQ20">
            <v>22.2</v>
          </cell>
          <cell r="DR20">
            <v>22.2</v>
          </cell>
          <cell r="DS20">
            <v>22.2</v>
          </cell>
          <cell r="DT20">
            <v>22.2</v>
          </cell>
          <cell r="DU20">
            <v>22.2</v>
          </cell>
          <cell r="DV20">
            <v>22.2</v>
          </cell>
          <cell r="DW20">
            <v>22.2</v>
          </cell>
          <cell r="DX20">
            <v>22.2</v>
          </cell>
          <cell r="DY20">
            <v>23.8</v>
          </cell>
          <cell r="DZ20">
            <v>23.8</v>
          </cell>
          <cell r="EA20">
            <v>23.8</v>
          </cell>
          <cell r="EB20">
            <v>23.8</v>
          </cell>
          <cell r="EC20">
            <v>25.4</v>
          </cell>
          <cell r="ED20">
            <v>25.4</v>
          </cell>
          <cell r="EE20">
            <v>25.4</v>
          </cell>
          <cell r="EF20">
            <v>25.4</v>
          </cell>
          <cell r="EG20">
            <v>30.2</v>
          </cell>
          <cell r="EH20">
            <v>31.8</v>
          </cell>
          <cell r="EI20">
            <v>31.8</v>
          </cell>
        </row>
        <row r="21">
          <cell r="E21" t="str">
            <v>Ferro fundido centrifugado</v>
          </cell>
          <cell r="F21">
            <v>5.0000000000000002E-5</v>
          </cell>
          <cell r="H21" t="str">
            <v xml:space="preserve"> Expansão</v>
          </cell>
          <cell r="I21">
            <v>35</v>
          </cell>
          <cell r="P21">
            <v>17</v>
          </cell>
          <cell r="Q21">
            <v>16</v>
          </cell>
          <cell r="R21">
            <v>28</v>
          </cell>
          <cell r="S21">
            <v>280</v>
          </cell>
          <cell r="BC21">
            <v>225</v>
          </cell>
          <cell r="BD21">
            <v>5.5</v>
          </cell>
          <cell r="BE21">
            <v>8.6999999999999993</v>
          </cell>
          <cell r="BF21">
            <v>12.8</v>
          </cell>
          <cell r="BG21">
            <v>16.7</v>
          </cell>
          <cell r="BH21">
            <v>20.5</v>
          </cell>
          <cell r="BI21">
            <v>25</v>
          </cell>
          <cell r="BJ21">
            <v>31.1</v>
          </cell>
          <cell r="BK21">
            <v>37.5</v>
          </cell>
          <cell r="DG21">
            <v>18.3</v>
          </cell>
          <cell r="DH21">
            <v>18.3</v>
          </cell>
          <cell r="DI21">
            <v>23.8</v>
          </cell>
          <cell r="DJ21">
            <v>20.6</v>
          </cell>
          <cell r="DK21">
            <v>23.8</v>
          </cell>
          <cell r="DL21">
            <v>23.8</v>
          </cell>
          <cell r="DM21">
            <v>23.8</v>
          </cell>
          <cell r="DN21">
            <v>23.8</v>
          </cell>
          <cell r="DO21">
            <v>23.8</v>
          </cell>
          <cell r="DP21">
            <v>23.8</v>
          </cell>
          <cell r="DQ21">
            <v>23.8</v>
          </cell>
          <cell r="DR21">
            <v>23.8</v>
          </cell>
          <cell r="DS21">
            <v>23.8</v>
          </cell>
          <cell r="DT21">
            <v>23.8</v>
          </cell>
          <cell r="DU21">
            <v>23.8</v>
          </cell>
          <cell r="DV21">
            <v>23.8</v>
          </cell>
          <cell r="DW21">
            <v>23.8</v>
          </cell>
          <cell r="DX21">
            <v>23.8</v>
          </cell>
          <cell r="DY21">
            <v>25.4</v>
          </cell>
          <cell r="DZ21">
            <v>25.4</v>
          </cell>
          <cell r="EA21">
            <v>25.4</v>
          </cell>
          <cell r="EB21">
            <v>25.4</v>
          </cell>
          <cell r="EC21">
            <v>27</v>
          </cell>
          <cell r="ED21">
            <v>27</v>
          </cell>
          <cell r="EE21">
            <v>27</v>
          </cell>
          <cell r="EF21">
            <v>27</v>
          </cell>
          <cell r="EG21">
            <v>31.8</v>
          </cell>
        </row>
        <row r="22">
          <cell r="E22" t="str">
            <v>Ferro fundido em uso com cimento centrifugado</v>
          </cell>
          <cell r="F22">
            <v>1E-4</v>
          </cell>
          <cell r="H22" t="str">
            <v>Saída Tubul.</v>
          </cell>
          <cell r="I22">
            <v>10</v>
          </cell>
          <cell r="P22">
            <v>18</v>
          </cell>
          <cell r="Q22">
            <v>18</v>
          </cell>
          <cell r="R22">
            <v>30</v>
          </cell>
          <cell r="S22">
            <v>315</v>
          </cell>
          <cell r="BC22">
            <v>250</v>
          </cell>
          <cell r="BD22">
            <v>6.1</v>
          </cell>
          <cell r="BE22">
            <v>9.6999999999999993</v>
          </cell>
          <cell r="BF22">
            <v>14.2</v>
          </cell>
          <cell r="BG22">
            <v>18.600000000000001</v>
          </cell>
          <cell r="BH22">
            <v>22.8</v>
          </cell>
          <cell r="BI22">
            <v>27.8</v>
          </cell>
          <cell r="BJ22">
            <v>34.5</v>
          </cell>
          <cell r="DG22">
            <v>19.100000000000001</v>
          </cell>
          <cell r="DH22">
            <v>19.100000000000001</v>
          </cell>
          <cell r="DI22">
            <v>25.4</v>
          </cell>
          <cell r="DJ22">
            <v>22.2</v>
          </cell>
          <cell r="DL22">
            <v>25.4</v>
          </cell>
          <cell r="DM22">
            <v>25.4</v>
          </cell>
          <cell r="DN22">
            <v>25.4</v>
          </cell>
          <cell r="DO22">
            <v>25.4</v>
          </cell>
          <cell r="DP22">
            <v>25.4</v>
          </cell>
          <cell r="DQ22">
            <v>25.4</v>
          </cell>
          <cell r="DR22">
            <v>25.4</v>
          </cell>
          <cell r="DS22">
            <v>25.4</v>
          </cell>
          <cell r="DT22">
            <v>25.4</v>
          </cell>
          <cell r="DU22">
            <v>25.4</v>
          </cell>
          <cell r="DV22">
            <v>25.4</v>
          </cell>
          <cell r="DW22">
            <v>25.4</v>
          </cell>
          <cell r="DX22">
            <v>25.4</v>
          </cell>
          <cell r="DY22">
            <v>27</v>
          </cell>
          <cell r="DZ22">
            <v>27</v>
          </cell>
          <cell r="EA22">
            <v>27</v>
          </cell>
          <cell r="EB22">
            <v>27</v>
          </cell>
          <cell r="EC22">
            <v>28.6</v>
          </cell>
          <cell r="ED22">
            <v>28.6</v>
          </cell>
          <cell r="EE22">
            <v>28.6</v>
          </cell>
          <cell r="EF22">
            <v>28.6</v>
          </cell>
        </row>
        <row r="23">
          <cell r="E23" t="str">
            <v>Ferro fundido com revestimento asfaltico</v>
          </cell>
          <cell r="F23">
            <v>2.0000000000000001E-4</v>
          </cell>
          <cell r="H23" t="str">
            <v>Entrada Tubul.</v>
          </cell>
          <cell r="I23">
            <v>30</v>
          </cell>
          <cell r="P23">
            <v>19</v>
          </cell>
          <cell r="Q23">
            <v>20</v>
          </cell>
          <cell r="R23">
            <v>32</v>
          </cell>
          <cell r="S23">
            <v>355</v>
          </cell>
          <cell r="BC23">
            <v>280</v>
          </cell>
          <cell r="BD23">
            <v>6.9</v>
          </cell>
          <cell r="BE23">
            <v>10.8</v>
          </cell>
          <cell r="BF23">
            <v>15.9</v>
          </cell>
          <cell r="BG23">
            <v>20.8</v>
          </cell>
          <cell r="BH23">
            <v>25.5</v>
          </cell>
          <cell r="BI23">
            <v>31.2</v>
          </cell>
          <cell r="BJ23">
            <v>38.700000000000003</v>
          </cell>
          <cell r="DG23">
            <v>22.2</v>
          </cell>
          <cell r="DH23">
            <v>20.6</v>
          </cell>
          <cell r="DJ23">
            <v>23.8</v>
          </cell>
          <cell r="DM23">
            <v>27</v>
          </cell>
          <cell r="DN23">
            <v>27</v>
          </cell>
          <cell r="DO23">
            <v>27</v>
          </cell>
          <cell r="DP23">
            <v>27</v>
          </cell>
          <cell r="DS23">
            <v>27</v>
          </cell>
          <cell r="DT23">
            <v>27</v>
          </cell>
          <cell r="DU23">
            <v>27</v>
          </cell>
          <cell r="DV23">
            <v>27</v>
          </cell>
          <cell r="DW23">
            <v>27</v>
          </cell>
          <cell r="DX23">
            <v>27</v>
          </cell>
          <cell r="DY23">
            <v>28.6</v>
          </cell>
          <cell r="DZ23">
            <v>28.6</v>
          </cell>
          <cell r="EA23">
            <v>28.6</v>
          </cell>
          <cell r="EB23">
            <v>28.6</v>
          </cell>
          <cell r="EC23">
            <v>30.2</v>
          </cell>
          <cell r="ED23">
            <v>30.2</v>
          </cell>
          <cell r="EE23">
            <v>30.2</v>
          </cell>
          <cell r="EF23">
            <v>30.2</v>
          </cell>
        </row>
        <row r="24">
          <cell r="E24" t="str">
            <v>Ferro fundido oxidado</v>
          </cell>
          <cell r="F24">
            <v>1.5E-3</v>
          </cell>
          <cell r="H24" t="str">
            <v>V. Especial</v>
          </cell>
          <cell r="I24">
            <v>35</v>
          </cell>
          <cell r="P24">
            <v>20</v>
          </cell>
          <cell r="Q24">
            <v>24</v>
          </cell>
          <cell r="R24">
            <v>34</v>
          </cell>
          <cell r="S24">
            <v>400</v>
          </cell>
          <cell r="BC24">
            <v>315</v>
          </cell>
          <cell r="BD24">
            <v>7.7</v>
          </cell>
          <cell r="BE24">
            <v>12.2</v>
          </cell>
          <cell r="BF24">
            <v>17.899999999999999</v>
          </cell>
          <cell r="BG24">
            <v>23.4</v>
          </cell>
          <cell r="BH24">
            <v>28.7</v>
          </cell>
          <cell r="BI24">
            <v>35</v>
          </cell>
          <cell r="DH24">
            <v>22.2</v>
          </cell>
          <cell r="DJ24">
            <v>25.4</v>
          </cell>
          <cell r="DM24">
            <v>28.6</v>
          </cell>
          <cell r="DN24">
            <v>28.6</v>
          </cell>
          <cell r="DO24">
            <v>28.6</v>
          </cell>
          <cell r="DP24">
            <v>28.6</v>
          </cell>
          <cell r="DS24">
            <v>28.6</v>
          </cell>
          <cell r="DT24">
            <v>28.6</v>
          </cell>
          <cell r="DU24">
            <v>28.6</v>
          </cell>
          <cell r="DV24">
            <v>28.6</v>
          </cell>
          <cell r="DW24">
            <v>28.6</v>
          </cell>
          <cell r="DX24">
            <v>28.6</v>
          </cell>
          <cell r="DY24">
            <v>30.2</v>
          </cell>
          <cell r="DZ24">
            <v>30.2</v>
          </cell>
          <cell r="EA24">
            <v>30.2</v>
          </cell>
          <cell r="EB24">
            <v>30.2</v>
          </cell>
          <cell r="EC24">
            <v>31.8</v>
          </cell>
          <cell r="ED24">
            <v>31.8</v>
          </cell>
          <cell r="EE24">
            <v>31.8</v>
          </cell>
          <cell r="EF24">
            <v>31.8</v>
          </cell>
        </row>
        <row r="25">
          <cell r="E25" t="str">
            <v>Cimento amianto novo</v>
          </cell>
          <cell r="F25">
            <v>2.5000000000000001E-5</v>
          </cell>
          <cell r="H25" t="str">
            <v>Preencher</v>
          </cell>
          <cell r="I25" t="str">
            <v>Valor de L/D</v>
          </cell>
          <cell r="P25">
            <v>21</v>
          </cell>
          <cell r="Q25">
            <v>30</v>
          </cell>
          <cell r="R25">
            <v>36</v>
          </cell>
          <cell r="S25">
            <v>450</v>
          </cell>
          <cell r="BC25">
            <v>355</v>
          </cell>
          <cell r="BD25">
            <v>8.6999999999999993</v>
          </cell>
          <cell r="BE25">
            <v>13.7</v>
          </cell>
          <cell r="BF25">
            <v>20.100000000000001</v>
          </cell>
          <cell r="BG25">
            <v>26.3</v>
          </cell>
          <cell r="BH25">
            <v>32.299999999999997</v>
          </cell>
          <cell r="BI25">
            <v>39.5</v>
          </cell>
          <cell r="DN25">
            <v>30.2</v>
          </cell>
          <cell r="DO25">
            <v>30.2</v>
          </cell>
          <cell r="DP25">
            <v>30.2</v>
          </cell>
          <cell r="DS25">
            <v>30.2</v>
          </cell>
          <cell r="DT25">
            <v>30.2</v>
          </cell>
          <cell r="DU25">
            <v>30.2</v>
          </cell>
          <cell r="DV25">
            <v>30.2</v>
          </cell>
          <cell r="DW25">
            <v>30.2</v>
          </cell>
          <cell r="DX25">
            <v>30.2</v>
          </cell>
          <cell r="DY25">
            <v>31.8</v>
          </cell>
          <cell r="DZ25">
            <v>31.8</v>
          </cell>
          <cell r="EA25">
            <v>31.8</v>
          </cell>
          <cell r="EB25">
            <v>31.8</v>
          </cell>
        </row>
        <row r="26">
          <cell r="E26" t="str">
            <v>Concreto centrifugado novo</v>
          </cell>
          <cell r="F26">
            <v>1.6000000000000001E-4</v>
          </cell>
          <cell r="P26">
            <v>22</v>
          </cell>
          <cell r="R26">
            <v>38</v>
          </cell>
          <cell r="S26">
            <v>500</v>
          </cell>
          <cell r="BC26">
            <v>400</v>
          </cell>
          <cell r="BD26">
            <v>9.8000000000000007</v>
          </cell>
          <cell r="BE26">
            <v>15.4</v>
          </cell>
          <cell r="BF26">
            <v>22.7</v>
          </cell>
          <cell r="BG26">
            <v>29.7</v>
          </cell>
          <cell r="BH26">
            <v>36.4</v>
          </cell>
          <cell r="DN26">
            <v>31.8</v>
          </cell>
          <cell r="DO26">
            <v>31.8</v>
          </cell>
          <cell r="DP26">
            <v>31.8</v>
          </cell>
          <cell r="DS26">
            <v>31.8</v>
          </cell>
          <cell r="DT26">
            <v>31.8</v>
          </cell>
          <cell r="DU26">
            <v>31.8</v>
          </cell>
          <cell r="DV26">
            <v>31.8</v>
          </cell>
          <cell r="DW26">
            <v>31.8</v>
          </cell>
          <cell r="DX26">
            <v>31.8</v>
          </cell>
        </row>
        <row r="27">
          <cell r="E27" t="str">
            <v>Concreto armado liso, vários anos de uso</v>
          </cell>
          <cell r="F27">
            <v>2.9999999999999997E-4</v>
          </cell>
          <cell r="P27">
            <v>23</v>
          </cell>
          <cell r="R27">
            <v>40</v>
          </cell>
          <cell r="S27">
            <v>560</v>
          </cell>
          <cell r="BC27">
            <v>450</v>
          </cell>
          <cell r="BE27">
            <v>17.2</v>
          </cell>
          <cell r="BF27">
            <v>25.5</v>
          </cell>
          <cell r="BG27">
            <v>33.4</v>
          </cell>
          <cell r="DP27">
            <v>33.299999999999997</v>
          </cell>
        </row>
        <row r="28">
          <cell r="E28" t="str">
            <v>Concreto com acabamento normal</v>
          </cell>
          <cell r="F28">
            <v>3.0000000000000001E-3</v>
          </cell>
          <cell r="P28">
            <v>24</v>
          </cell>
          <cell r="R28">
            <v>42</v>
          </cell>
          <cell r="S28">
            <v>630</v>
          </cell>
          <cell r="BC28">
            <v>500</v>
          </cell>
          <cell r="BE28">
            <v>19.100000000000001</v>
          </cell>
          <cell r="BF28">
            <v>28.3</v>
          </cell>
          <cell r="BG28">
            <v>37.1</v>
          </cell>
          <cell r="DP28">
            <v>34.9</v>
          </cell>
        </row>
        <row r="29">
          <cell r="E29" t="str">
            <v>Concreto protendido Freyssinet</v>
          </cell>
          <cell r="F29">
            <v>4.0000000000000003E-5</v>
          </cell>
          <cell r="P29">
            <v>25</v>
          </cell>
          <cell r="R29">
            <v>44</v>
          </cell>
          <cell r="S29">
            <v>710</v>
          </cell>
          <cell r="BC29">
            <v>560</v>
          </cell>
          <cell r="BE29">
            <v>21.4</v>
          </cell>
          <cell r="BF29">
            <v>31.7</v>
          </cell>
          <cell r="BG29">
            <v>41.5</v>
          </cell>
          <cell r="DP29">
            <v>36.5</v>
          </cell>
        </row>
        <row r="30">
          <cell r="E30" t="str">
            <v>Cobre</v>
          </cell>
          <cell r="F30">
            <v>1.0000000000000001E-5</v>
          </cell>
          <cell r="P30">
            <v>26</v>
          </cell>
          <cell r="R30">
            <v>46</v>
          </cell>
          <cell r="S30">
            <v>800</v>
          </cell>
          <cell r="BC30">
            <v>630</v>
          </cell>
          <cell r="BE30">
            <v>24.1</v>
          </cell>
          <cell r="BF30">
            <v>35.700000000000003</v>
          </cell>
          <cell r="BG30">
            <v>46.7</v>
          </cell>
          <cell r="DP30">
            <v>38.1</v>
          </cell>
        </row>
        <row r="31">
          <cell r="E31" t="str">
            <v>Latão</v>
          </cell>
          <cell r="F31">
            <v>1.0000000000000001E-5</v>
          </cell>
          <cell r="P31">
            <v>27</v>
          </cell>
          <cell r="R31">
            <v>48</v>
          </cell>
          <cell r="S31">
            <v>900</v>
          </cell>
          <cell r="BC31">
            <v>710</v>
          </cell>
          <cell r="BE31">
            <v>27.2</v>
          </cell>
          <cell r="BF31">
            <v>40.200000000000003</v>
          </cell>
          <cell r="BG31">
            <v>52.6</v>
          </cell>
        </row>
        <row r="32">
          <cell r="E32" t="str">
            <v>Aço revestido de epoxi</v>
          </cell>
          <cell r="F32">
            <v>1.0000000000000001E-5</v>
          </cell>
          <cell r="P32">
            <v>28</v>
          </cell>
          <cell r="R32">
            <v>52</v>
          </cell>
          <cell r="S32">
            <v>1000</v>
          </cell>
          <cell r="BC32">
            <v>800</v>
          </cell>
          <cell r="BE32">
            <v>30.6</v>
          </cell>
          <cell r="BF32">
            <v>45.3</v>
          </cell>
          <cell r="BG32">
            <v>59.3</v>
          </cell>
        </row>
        <row r="33">
          <cell r="E33" t="str">
            <v>PVC</v>
          </cell>
          <cell r="F33">
            <v>1.0000000000000001E-5</v>
          </cell>
          <cell r="P33">
            <v>29</v>
          </cell>
          <cell r="R33">
            <v>56</v>
          </cell>
          <cell r="S33">
            <v>1200</v>
          </cell>
          <cell r="BC33">
            <v>900</v>
          </cell>
          <cell r="BE33">
            <v>34.4</v>
          </cell>
          <cell r="BF33">
            <v>51</v>
          </cell>
        </row>
        <row r="34">
          <cell r="E34" t="str">
            <v>Plásticos em geral</v>
          </cell>
          <cell r="F34">
            <v>1.0000000000000001E-5</v>
          </cell>
          <cell r="P34">
            <v>30</v>
          </cell>
          <cell r="R34">
            <v>60</v>
          </cell>
          <cell r="S34">
            <v>1400</v>
          </cell>
          <cell r="BC34">
            <v>1000</v>
          </cell>
          <cell r="BE34">
            <v>38.200000000000003</v>
          </cell>
        </row>
        <row r="35">
          <cell r="E35" t="str">
            <v>Tubos extrudados</v>
          </cell>
          <cell r="F35">
            <v>1.0000000000000001E-5</v>
          </cell>
          <cell r="P35">
            <v>31</v>
          </cell>
          <cell r="R35">
            <v>64</v>
          </cell>
          <cell r="S35">
            <v>1600</v>
          </cell>
          <cell r="BC35">
            <v>1200</v>
          </cell>
          <cell r="BE35">
            <v>45.9</v>
          </cell>
        </row>
        <row r="36">
          <cell r="E36" t="str">
            <v>Aço inox</v>
          </cell>
          <cell r="F36">
            <v>2.0999999999999999E-5</v>
          </cell>
          <cell r="P36">
            <v>32</v>
          </cell>
          <cell r="R36">
            <v>68</v>
          </cell>
          <cell r="BC36">
            <v>1400</v>
          </cell>
          <cell r="BE36">
            <v>53.5</v>
          </cell>
        </row>
        <row r="37">
          <cell r="E37" t="str">
            <v>Polipropileno</v>
          </cell>
          <cell r="F37">
            <v>1.0000000000000001E-5</v>
          </cell>
          <cell r="P37">
            <v>33</v>
          </cell>
          <cell r="R37">
            <v>72</v>
          </cell>
          <cell r="BC37">
            <v>1600</v>
          </cell>
          <cell r="BE37">
            <v>61.2</v>
          </cell>
        </row>
        <row r="38">
          <cell r="P38">
            <v>34</v>
          </cell>
          <cell r="R38">
            <v>76</v>
          </cell>
        </row>
        <row r="39">
          <cell r="P39">
            <v>35</v>
          </cell>
        </row>
        <row r="40">
          <cell r="P40">
            <v>36</v>
          </cell>
        </row>
        <row r="41">
          <cell r="P41">
            <v>37</v>
          </cell>
        </row>
        <row r="42">
          <cell r="P42">
            <v>38</v>
          </cell>
        </row>
        <row r="43">
          <cell r="P43">
            <v>39</v>
          </cell>
        </row>
        <row r="44">
          <cell r="P44">
            <v>40</v>
          </cell>
        </row>
      </sheetData>
      <sheetData sheetId="12" refreshError="1">
        <row r="6">
          <cell r="E6">
            <v>0</v>
          </cell>
          <cell r="F6">
            <v>0</v>
          </cell>
          <cell r="G6">
            <v>0</v>
          </cell>
          <cell r="H6">
            <v>0</v>
          </cell>
          <cell r="I6">
            <v>0</v>
          </cell>
          <cell r="J6">
            <v>0</v>
          </cell>
          <cell r="K6">
            <v>0</v>
          </cell>
          <cell r="L6">
            <v>0</v>
          </cell>
          <cell r="M6">
            <v>0</v>
          </cell>
          <cell r="N6">
            <v>0.01</v>
          </cell>
        </row>
        <row r="7">
          <cell r="A7">
            <v>0</v>
          </cell>
          <cell r="B7">
            <v>2</v>
          </cell>
          <cell r="C7">
            <v>0.05</v>
          </cell>
          <cell r="E7">
            <v>0.01</v>
          </cell>
          <cell r="F7">
            <v>0</v>
          </cell>
          <cell r="G7">
            <v>0.48</v>
          </cell>
          <cell r="H7">
            <v>0.48</v>
          </cell>
          <cell r="I7">
            <v>0.48</v>
          </cell>
          <cell r="J7">
            <v>0.48</v>
          </cell>
          <cell r="K7">
            <v>0.48</v>
          </cell>
          <cell r="L7">
            <v>0.48</v>
          </cell>
          <cell r="M7">
            <v>0.48</v>
          </cell>
          <cell r="N7">
            <v>0.02</v>
          </cell>
        </row>
        <row r="8">
          <cell r="A8">
            <v>0.05</v>
          </cell>
          <cell r="B8">
            <v>3</v>
          </cell>
          <cell r="C8">
            <v>0.1</v>
          </cell>
          <cell r="E8">
            <v>0.02</v>
          </cell>
          <cell r="F8">
            <v>0</v>
          </cell>
          <cell r="G8">
            <v>0.57999999999999996</v>
          </cell>
          <cell r="H8">
            <v>0.59</v>
          </cell>
          <cell r="I8">
            <v>0.6</v>
          </cell>
          <cell r="J8">
            <v>0.61</v>
          </cell>
          <cell r="K8">
            <v>0.62</v>
          </cell>
          <cell r="L8">
            <v>0.63</v>
          </cell>
          <cell r="M8">
            <v>0.63</v>
          </cell>
          <cell r="N8">
            <v>0.04</v>
          </cell>
        </row>
        <row r="9">
          <cell r="A9">
            <v>0.1</v>
          </cell>
          <cell r="B9">
            <v>4</v>
          </cell>
          <cell r="C9">
            <v>0.2</v>
          </cell>
          <cell r="E9">
            <v>0.04</v>
          </cell>
          <cell r="F9">
            <v>0</v>
          </cell>
          <cell r="G9">
            <v>0.7</v>
          </cell>
          <cell r="H9">
            <v>0.72</v>
          </cell>
          <cell r="I9">
            <v>0.74</v>
          </cell>
          <cell r="J9">
            <v>0.76</v>
          </cell>
          <cell r="K9">
            <v>0.78</v>
          </cell>
          <cell r="L9">
            <v>0.8</v>
          </cell>
          <cell r="M9">
            <v>0.8</v>
          </cell>
          <cell r="N9">
            <v>0.06</v>
          </cell>
        </row>
        <row r="10">
          <cell r="A10">
            <v>0.2</v>
          </cell>
          <cell r="B10">
            <v>5</v>
          </cell>
          <cell r="C10">
            <v>0.3</v>
          </cell>
          <cell r="E10">
            <v>0.06</v>
          </cell>
          <cell r="F10">
            <v>0</v>
          </cell>
          <cell r="G10">
            <v>0.77500000000000002</v>
          </cell>
          <cell r="H10">
            <v>0.79</v>
          </cell>
          <cell r="I10">
            <v>0.81499999999999995</v>
          </cell>
          <cell r="J10">
            <v>0.84</v>
          </cell>
          <cell r="K10">
            <v>0.86499999999999999</v>
          </cell>
          <cell r="L10">
            <v>0.89</v>
          </cell>
          <cell r="M10">
            <v>0.89</v>
          </cell>
          <cell r="N10">
            <v>0.08</v>
          </cell>
        </row>
        <row r="11">
          <cell r="A11">
            <v>0.3</v>
          </cell>
          <cell r="B11">
            <v>6</v>
          </cell>
          <cell r="C11">
            <v>0.4</v>
          </cell>
          <cell r="E11">
            <v>0.08</v>
          </cell>
          <cell r="F11">
            <v>0</v>
          </cell>
          <cell r="G11">
            <v>0.82</v>
          </cell>
          <cell r="H11">
            <v>0.84</v>
          </cell>
          <cell r="I11">
            <v>0.87</v>
          </cell>
          <cell r="J11">
            <v>0.9</v>
          </cell>
          <cell r="K11">
            <v>0.93</v>
          </cell>
          <cell r="L11">
            <v>0.96</v>
          </cell>
          <cell r="M11">
            <v>0.96</v>
          </cell>
          <cell r="N11">
            <v>0.1</v>
          </cell>
        </row>
        <row r="12">
          <cell r="A12">
            <v>0.4</v>
          </cell>
          <cell r="B12">
            <v>7</v>
          </cell>
          <cell r="C12">
            <v>0.5</v>
          </cell>
          <cell r="E12">
            <v>0.1</v>
          </cell>
          <cell r="F12">
            <v>0</v>
          </cell>
          <cell r="G12">
            <v>0.86</v>
          </cell>
          <cell r="H12">
            <v>0.88</v>
          </cell>
          <cell r="I12">
            <v>0.91200000000000003</v>
          </cell>
          <cell r="J12">
            <v>0.94</v>
          </cell>
          <cell r="K12">
            <v>0.96799999999999986</v>
          </cell>
          <cell r="L12">
            <v>0.99599999999999989</v>
          </cell>
          <cell r="M12">
            <v>0.99599999999999989</v>
          </cell>
          <cell r="N12">
            <v>0.15</v>
          </cell>
        </row>
        <row r="13">
          <cell r="A13">
            <v>0.5</v>
          </cell>
          <cell r="B13">
            <v>8</v>
          </cell>
          <cell r="C13">
            <v>1</v>
          </cell>
          <cell r="E13">
            <v>0.15</v>
          </cell>
          <cell r="F13">
            <v>0</v>
          </cell>
          <cell r="G13">
            <v>0.91200000000000003</v>
          </cell>
          <cell r="H13">
            <v>0.94</v>
          </cell>
          <cell r="I13">
            <v>0.97499999999999998</v>
          </cell>
          <cell r="J13">
            <v>1.0149999999999999</v>
          </cell>
          <cell r="K13">
            <v>1.0549999999999999</v>
          </cell>
          <cell r="L13">
            <v>1.095</v>
          </cell>
          <cell r="M13">
            <v>1.095</v>
          </cell>
          <cell r="N13">
            <v>0.2</v>
          </cell>
        </row>
        <row r="14">
          <cell r="A14">
            <v>1</v>
          </cell>
          <cell r="B14">
            <v>9</v>
          </cell>
          <cell r="C14">
            <v>0</v>
          </cell>
          <cell r="E14">
            <v>0.2</v>
          </cell>
          <cell r="F14">
            <v>0</v>
          </cell>
          <cell r="G14">
            <v>0.97499999999999998</v>
          </cell>
          <cell r="H14">
            <v>1.0049999999999999</v>
          </cell>
          <cell r="I14">
            <v>1.04</v>
          </cell>
          <cell r="J14">
            <v>1.08</v>
          </cell>
          <cell r="K14">
            <v>1.1200000000000001</v>
          </cell>
          <cell r="L14">
            <v>1.1599999999999999</v>
          </cell>
          <cell r="M14">
            <v>1.1599999999999999</v>
          </cell>
          <cell r="N14">
            <v>0.4</v>
          </cell>
        </row>
        <row r="15">
          <cell r="E15">
            <v>0.4</v>
          </cell>
          <cell r="F15">
            <v>0</v>
          </cell>
          <cell r="G15">
            <v>1.0920000000000001</v>
          </cell>
          <cell r="H15">
            <v>1.1279999999999999</v>
          </cell>
          <cell r="I15">
            <v>1.18</v>
          </cell>
          <cell r="J15">
            <v>1.2250000000000001</v>
          </cell>
          <cell r="K15">
            <v>1.27</v>
          </cell>
          <cell r="L15">
            <v>1.3149999999999999</v>
          </cell>
          <cell r="M15">
            <v>1.3149999999999999</v>
          </cell>
          <cell r="N15">
            <v>0.6</v>
          </cell>
        </row>
        <row r="16">
          <cell r="E16">
            <v>0.6</v>
          </cell>
          <cell r="F16">
            <v>0</v>
          </cell>
          <cell r="G16">
            <v>1.1599999999999999</v>
          </cell>
          <cell r="H16">
            <v>1.2050000000000001</v>
          </cell>
          <cell r="I16">
            <v>1.26</v>
          </cell>
          <cell r="J16">
            <v>1.2949999999999999</v>
          </cell>
          <cell r="K16">
            <v>1.33</v>
          </cell>
          <cell r="L16">
            <v>1.365</v>
          </cell>
          <cell r="M16">
            <v>1.365</v>
          </cell>
          <cell r="N16">
            <v>0.8</v>
          </cell>
        </row>
        <row r="17">
          <cell r="E17">
            <v>0.8</v>
          </cell>
          <cell r="F17">
            <v>0</v>
          </cell>
          <cell r="G17">
            <v>1.208</v>
          </cell>
          <cell r="H17">
            <v>1.26</v>
          </cell>
          <cell r="I17">
            <v>1.3049999999999999</v>
          </cell>
          <cell r="J17">
            <v>1.34</v>
          </cell>
          <cell r="K17">
            <v>1.375</v>
          </cell>
          <cell r="L17">
            <v>1.41</v>
          </cell>
          <cell r="M17">
            <v>1.41</v>
          </cell>
          <cell r="N17">
            <v>1</v>
          </cell>
        </row>
        <row r="18">
          <cell r="E18">
            <v>1</v>
          </cell>
          <cell r="F18">
            <v>0</v>
          </cell>
          <cell r="G18">
            <v>1.24</v>
          </cell>
          <cell r="H18">
            <v>1.2849999999999999</v>
          </cell>
          <cell r="I18">
            <v>1.3280000000000001</v>
          </cell>
          <cell r="J18">
            <v>1.36</v>
          </cell>
          <cell r="K18">
            <v>1.3920000000000001</v>
          </cell>
          <cell r="L18">
            <v>1.4240000000000002</v>
          </cell>
          <cell r="M18">
            <v>1.4240000000000002</v>
          </cell>
          <cell r="N18">
            <v>1.5</v>
          </cell>
        </row>
        <row r="19">
          <cell r="E19">
            <v>1.5</v>
          </cell>
          <cell r="F19">
            <v>0</v>
          </cell>
          <cell r="G19">
            <v>1.3</v>
          </cell>
          <cell r="H19">
            <v>1.33</v>
          </cell>
          <cell r="I19">
            <v>1.36</v>
          </cell>
          <cell r="J19">
            <v>1.385</v>
          </cell>
          <cell r="K19">
            <v>1.41</v>
          </cell>
          <cell r="L19">
            <v>1.4350000000000001</v>
          </cell>
          <cell r="M19">
            <v>1.4350000000000001</v>
          </cell>
          <cell r="N19">
            <v>2</v>
          </cell>
        </row>
        <row r="20">
          <cell r="E20">
            <v>2</v>
          </cell>
          <cell r="F20">
            <v>0</v>
          </cell>
          <cell r="G20">
            <v>1.335</v>
          </cell>
          <cell r="H20">
            <v>1.355</v>
          </cell>
          <cell r="I20">
            <v>1.38</v>
          </cell>
          <cell r="J20">
            <v>1.4</v>
          </cell>
          <cell r="K20">
            <v>1.42</v>
          </cell>
          <cell r="L20">
            <v>1.44</v>
          </cell>
          <cell r="M20">
            <v>1.44</v>
          </cell>
          <cell r="N20">
            <v>3</v>
          </cell>
        </row>
        <row r="21">
          <cell r="E21">
            <v>3</v>
          </cell>
          <cell r="F21">
            <v>0</v>
          </cell>
          <cell r="G21">
            <v>1.355</v>
          </cell>
          <cell r="H21">
            <v>1.38</v>
          </cell>
          <cell r="I21">
            <v>1.39</v>
          </cell>
          <cell r="J21">
            <v>1.4</v>
          </cell>
          <cell r="K21">
            <v>1.42</v>
          </cell>
          <cell r="L21">
            <v>1.44</v>
          </cell>
          <cell r="M21">
            <v>1.44</v>
          </cell>
          <cell r="N21">
            <v>3</v>
          </cell>
        </row>
      </sheetData>
      <sheetData sheetId="13" refreshError="1"/>
    </sheetDataSet>
  </externalBook>
</externalLink>
</file>

<file path=xl/externalLinks/externalLink101.xml><?xml version="1.0" encoding="utf-8"?>
<externalLink xmlns:r="http://schemas.openxmlformats.org/officeDocument/2006/relationships" xmlns="http://schemas.openxmlformats.org/spreadsheetml/2006/main">
  <externalBook r:id="rId1">
    <sheetNames>
      <sheetName val="Eier"/>
      <sheetName val="Maske"/>
      <sheetName val="Druck"/>
      <sheetName val="Tabmask"/>
      <sheetName val="Num"/>
      <sheetName val="Drucken"/>
      <sheetName val="Feindruck"/>
      <sheetName val="Sprache"/>
      <sheetName val="Deutsch"/>
      <sheetName val="Englisch"/>
      <sheetName val="Französisch"/>
      <sheetName val="Lw"/>
    </sheetNames>
    <sheetDataSet>
      <sheetData sheetId="0"/>
      <sheetData sheetId="1" refreshError="1"/>
      <sheetData sheetId="2" refreshError="1"/>
      <sheetData sheetId="3" refreshError="1"/>
      <sheetData sheetId="4" refreshError="1">
        <row r="13">
          <cell r="F13" t="str">
            <v>3.</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2.xml><?xml version="1.0" encoding="utf-8"?>
<externalLink xmlns:r="http://schemas.openxmlformats.org/officeDocument/2006/relationships" xmlns="http://schemas.openxmlformats.org/spreadsheetml/2006/main">
  <externalBook r:id="rId1">
    <sheetNames>
      <sheetName val="Notes"/>
      <sheetName val="BOP"/>
      <sheetName val="Lengths Summary"/>
      <sheetName val="Project Inputs"/>
      <sheetName val="Sub &amp; DVAR"/>
      <sheetName val="Cranes"/>
      <sheetName val="Coordinates"/>
      <sheetName val="Overhead Line Quote"/>
      <sheetName val="Quotes"/>
      <sheetName val="Trench and Cable"/>
      <sheetName val="TURBINES"/>
      <sheetName val="Database"/>
      <sheetName val="Losses Calculation"/>
      <sheetName val="OPEX"/>
      <sheetName val="Economics"/>
      <sheetName val="Geotech"/>
      <sheetName val="Foundations"/>
      <sheetName val="Construction Schedule"/>
      <sheetName val="Tree Clearance"/>
      <sheetName val="LOOKUPS"/>
      <sheetName val="LayoutUnderOverCable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Set>
  </externalBook>
</externalLink>
</file>

<file path=xl/externalLinks/externalLink103.xml><?xml version="1.0" encoding="utf-8"?>
<externalLink xmlns:r="http://schemas.openxmlformats.org/officeDocument/2006/relationships" xmlns="http://schemas.openxmlformats.org/spreadsheetml/2006/main">
  <externalBook r:id="rId1">
    <sheetNames>
      <sheetName val="4BLOCK"/>
      <sheetName val="DCRR Model"/>
      <sheetName val="AR Signature Page"/>
      <sheetName val="abbreviations"/>
      <sheetName val="MetasCobre"/>
    </sheetNames>
    <sheetDataSet>
      <sheetData sheetId="0"/>
      <sheetData sheetId="1"/>
      <sheetData sheetId="2"/>
      <sheetData sheetId="3"/>
      <sheetData sheetId="4" refreshError="1"/>
    </sheetDataSet>
  </externalBook>
</externalLink>
</file>

<file path=xl/externalLinks/externalLink104.xml><?xml version="1.0" encoding="utf-8"?>
<externalLink xmlns:r="http://schemas.openxmlformats.org/officeDocument/2006/relationships" xmlns="http://schemas.openxmlformats.org/spreadsheetml/2006/main">
  <externalBook r:id="rId1">
    <sheetNames>
      <sheetName val="CCO"/>
      <sheetName val="JUST"/>
      <sheetName val="FAIXA"/>
      <sheetName val="MetasCobre"/>
      <sheetName val="Grafico Geral Orçamento"/>
    </sheetNames>
    <sheetDataSet>
      <sheetData sheetId="0"/>
      <sheetData sheetId="1"/>
      <sheetData sheetId="2" refreshError="1">
        <row r="22">
          <cell r="B22" t="str">
            <v>CENTRO</v>
          </cell>
          <cell r="C22" t="str">
            <v>CENTRO</v>
          </cell>
          <cell r="D22" t="str">
            <v>CC</v>
          </cell>
        </row>
        <row r="23">
          <cell r="B23" t="str">
            <v>OPERAC. TRENS - CENTRO</v>
          </cell>
          <cell r="C23" t="str">
            <v>OPERAC. TRENS</v>
          </cell>
          <cell r="D23" t="str">
            <v>OT</v>
          </cell>
        </row>
        <row r="24">
          <cell r="B24" t="str">
            <v>PÁTIOS E TERMINAIS - CENTRO</v>
          </cell>
          <cell r="C24" t="str">
            <v>PÁTIOS E TERMINAIS</v>
          </cell>
          <cell r="D24" t="str">
            <v>PT</v>
          </cell>
        </row>
        <row r="25">
          <cell r="B25" t="str">
            <v>VIA PERMANENTE - CENTRO</v>
          </cell>
          <cell r="C25" t="str">
            <v>VIA PERMANENTE</v>
          </cell>
          <cell r="D25" t="str">
            <v>VP</v>
          </cell>
        </row>
        <row r="26">
          <cell r="B26" t="str">
            <v>ELETROELETRONICA - CENTRO</v>
          </cell>
          <cell r="C26" t="str">
            <v>ELETROELETRONICA</v>
          </cell>
          <cell r="D26" t="str">
            <v>EL</v>
          </cell>
        </row>
        <row r="27">
          <cell r="B27" t="str">
            <v>ELETROELETRONICA - SEDE</v>
          </cell>
          <cell r="C27" t="str">
            <v>ELETROELETRONICA - SEDE</v>
          </cell>
          <cell r="D27" t="str">
            <v>EL_SEDE</v>
          </cell>
        </row>
        <row r="28">
          <cell r="B28" t="str">
            <v>CCO</v>
          </cell>
          <cell r="C28" t="str">
            <v>CCO</v>
          </cell>
          <cell r="D28" t="str">
            <v>CCO</v>
          </cell>
        </row>
        <row r="29">
          <cell r="B29" t="str">
            <v>PLANEJAMENTO E QUALIDADE - CENTRO</v>
          </cell>
          <cell r="C29" t="str">
            <v>PLANEJAMENTO E QUALIDADE</v>
          </cell>
          <cell r="D29" t="str">
            <v>PQT</v>
          </cell>
        </row>
        <row r="30">
          <cell r="B30" t="str">
            <v>APOIO - CENTRO</v>
          </cell>
          <cell r="C30" t="str">
            <v>APOIO</v>
          </cell>
          <cell r="D30" t="str">
            <v>AP</v>
          </cell>
        </row>
      </sheetData>
      <sheetData sheetId="3" refreshError="1"/>
      <sheetData sheetId="4" refreshError="1"/>
    </sheetDataSet>
  </externalBook>
</externalLink>
</file>

<file path=xl/externalLinks/externalLink105.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Controle De Inpeções"/>
      <sheetName val="Controle De Inpeções (2)"/>
      <sheetName val="Controle De Inpeções (3)"/>
      <sheetName val="_REF"/>
      <sheetName val="Imob_frota GAVAG "/>
      <sheetName val="Imob_hojeXOntem"/>
      <sheetName val="grafico-CARGA GERAL"/>
      <sheetName val="grafico-GDE"/>
      <sheetName val="dados"/>
      <sheetName val="MENU"/>
      <sheetName val="Restrições de Velocidade"/>
      <sheetName val="Produção"/>
      <sheetName val="Fratura"/>
      <sheetName val="Flambagem"/>
      <sheetName val="Pontes"/>
      <sheetName val="Custeio"/>
      <sheetName val="Segurança"/>
      <sheetName val="Ultra som - 2007"/>
      <sheetName val="Trem Hora Parado"/>
      <sheetName val="IEM"/>
      <sheetName val="Ocorrências Ferroviárias"/>
      <sheetName val="Aprovisionamento de Materiais"/>
      <sheetName val="PEL"/>
      <sheetName val="Sheet1"/>
      <sheetName val="06X12"/>
      <sheetName val="12X18"/>
      <sheetName val="18X24"/>
      <sheetName val="RESULTS_06X12"/>
      <sheetName val="RESULTS_12X18"/>
      <sheetName val="RESULTS_18X24"/>
      <sheetName val="LISTA_BASE"/>
      <sheetName val="IC-Efeito"/>
      <sheetName val="IC_Efeito"/>
      <sheetName val="Grafico Geral Orçamento"/>
      <sheetName val="EAIGESEN"/>
      <sheetName val="SispecPSAP"/>
      <sheetName val="Check List- Gerrot"/>
      <sheetName val="Tabela1"/>
      <sheetName val="Relatório"/>
      <sheetName val="EAP_rev.00"/>
      <sheetName val="127784"/>
      <sheetName val="130391"/>
      <sheetName val="113833"/>
      <sheetName val="127782"/>
      <sheetName val="130334"/>
      <sheetName val="130412"/>
      <sheetName val="130336"/>
      <sheetName val="125404"/>
      <sheetName val="130414"/>
      <sheetName val="130415"/>
      <sheetName val="124763"/>
      <sheetName val="130342"/>
      <sheetName val="130424"/>
      <sheetName val="130459"/>
      <sheetName val="130359"/>
      <sheetName val="112029"/>
      <sheetName val="130381"/>
      <sheetName val="112021"/>
      <sheetName val="115828"/>
      <sheetName val="130409"/>
      <sheetName val="CC 424"/>
      <sheetName val="122146"/>
      <sheetName val="130321"/>
      <sheetName val="122176"/>
      <sheetName val="122214"/>
      <sheetName val="117353"/>
      <sheetName val="CRÍTICOS"/>
      <sheetName val="NÃO CRÍTICOS"/>
      <sheetName val="CONSOLIDADO GAENY"/>
      <sheetName val="ORÇADO - CONF. GIC"/>
      <sheetName val="ALEXANDRE"/>
      <sheetName val="LEONARDO"/>
      <sheetName val="PAULO"/>
      <sheetName val="ALEXANDRE - NÃO CRÍTICOS"/>
      <sheetName val="LEONARDO  - CRÍTICOS"/>
      <sheetName val="LEONARDO  - NÃO CRÍTICOS"/>
      <sheetName val="PAULO - CRÍTICOS"/>
      <sheetName val="PAULO - NÃO CRÍTICOS"/>
      <sheetName val="Gestão Econômica"/>
      <sheetName val="INFO."/>
      <sheetName val="Evolução Etapas Cal Mag"/>
      <sheetName val="Evolução Etapas Cromo"/>
      <sheetName val="Controle_De_Inpeções"/>
      <sheetName val="Controle_De_Inpeções_(2)"/>
      <sheetName val="Controle_De_Inpeções_(3)"/>
      <sheetName val="Imob_frota_GAVAG_"/>
      <sheetName val="grafico-CARGA_GERAL"/>
      <sheetName val="Restrições_de_Velocidade"/>
      <sheetName val="Ultra_som_-_2007"/>
      <sheetName val="Trem_Hora_Parado"/>
      <sheetName val="Ocorrências_Ferroviárias"/>
      <sheetName val="Aprovisionamento_de_Materiais"/>
      <sheetName val="Grafico_Geral_Orçamento"/>
      <sheetName val="Controle_De_Inpeções1"/>
      <sheetName val="Controle_De_Inpeções_(2)1"/>
      <sheetName val="Controle_De_Inpeções_(3)1"/>
      <sheetName val="Imob_frota_GAVAG_1"/>
      <sheetName val="grafico-CARGA_GERAL1"/>
      <sheetName val="Restrições_de_Velocidade1"/>
      <sheetName val="Ultra_som_-_20071"/>
      <sheetName val="Trem_Hora_Parado1"/>
      <sheetName val="Ocorrências_Ferroviárias1"/>
      <sheetName val="Aprovisionamento_de_Materiais1"/>
      <sheetName val="Grafico_Geral_Orçamento1"/>
      <sheetName val="Tabelas"/>
      <sheetName val="Grupo x Justif"/>
      <sheetName val="Plan1"/>
      <sheetName val="Cronograma"/>
      <sheetName val="Real_sem01"/>
      <sheetName val="TRANS"/>
      <sheetName val="Empresas"/>
      <sheetName val="Disp 2005 FCA"/>
      <sheetName val="Resumo EFVM"/>
      <sheetName val="EXEMPLO"/>
      <sheetName val="thp "/>
      <sheetName val="TU_EFVM_EFC"/>
      <sheetName val="Sispec"/>
      <sheetName val="Balanço"/>
      <sheetName val="Gerrot"/>
      <sheetName val="Vazio"/>
      <sheetName val="CEARA"/>
      <sheetName val="Sispec99"/>
      <sheetName val="Consolida Investimento"/>
      <sheetName val="Resume-Balance"/>
      <sheetName val="MODELO"/>
      <sheetName val="DCF"/>
      <sheetName val="consolidado preventivas"/>
      <sheetName val="GEESR_EFC"/>
      <sheetName val="Banco"/>
      <sheetName val="Controle_De_Inpeções3"/>
      <sheetName val="Controle_De_Inpeções_(2)3"/>
      <sheetName val="Controle_De_Inpeções_(3)3"/>
      <sheetName val="Imob_frota_GAVAG_3"/>
      <sheetName val="grafico-CARGA_GERAL3"/>
      <sheetName val="Restrições_de_Velocidade3"/>
      <sheetName val="Ultra_som_-_20073"/>
      <sheetName val="Trem_Hora_Parado3"/>
      <sheetName val="Ocorrências_Ferroviárias3"/>
      <sheetName val="Aprovisionamento_de_Materiais3"/>
      <sheetName val="Grafico_Geral_Orçamento3"/>
      <sheetName val="Check_List-_Gerrot3"/>
      <sheetName val="Check_List-_Gerrot"/>
      <sheetName val="Check_List-_Gerrot1"/>
      <sheetName val="Controle_De_Inpeções2"/>
      <sheetName val="Controle_De_Inpeções_(2)2"/>
      <sheetName val="Controle_De_Inpeções_(3)2"/>
      <sheetName val="Imob_frota_GAVAG_2"/>
      <sheetName val="grafico-CARGA_GERAL2"/>
      <sheetName val="Restrições_de_Velocidade2"/>
      <sheetName val="Ultra_som_-_20072"/>
      <sheetName val="Trem_Hora_Parado2"/>
      <sheetName val="Ocorrências_Ferroviárias2"/>
      <sheetName val="Aprovisionamento_de_Materiais2"/>
      <sheetName val="Grafico_Geral_Orçamento2"/>
      <sheetName val="Check_List-_Gerrot2"/>
      <sheetName val="MêsBase"/>
      <sheetName val="Correlação"/>
      <sheetName val="CUSTMETQ"/>
      <sheetName val="DadosOrc"/>
      <sheetName val="Vg. Inventariados-dados"/>
      <sheetName val="EAP_rev_00"/>
      <sheetName val="CC_424"/>
      <sheetName val="NÃO_CRÍTICOS"/>
      <sheetName val="CONSOLIDADO_GAENY"/>
      <sheetName val="ORÇADO_-_CONF__GIC"/>
      <sheetName val="ALEXANDRE_-_NÃO_CRÍTICOS"/>
      <sheetName val="LEONARDO__-_CRÍTICOS"/>
      <sheetName val="LEONARDO__-_NÃO_CRÍTICOS"/>
      <sheetName val="PAULO_-_CRÍTICOS"/>
      <sheetName val="PAULO_-_NÃO_CRÍTICOS"/>
      <sheetName val="Gestão_Econômica"/>
      <sheetName val="INFO_"/>
      <sheetName val="AR Signature Page"/>
      <sheetName val="AVF"/>
      <sheetName val="INC"/>
      <sheetName val="RES"/>
      <sheetName val="DATOS"/>
      <sheetName val="CMON"/>
      <sheetName val="RESU"/>
      <sheetName val="DHITO"/>
      <sheetName val="RGL"/>
      <sheetName val="ComentariosCusteio"/>
      <sheetName val="p_ação_3G UT"/>
      <sheetName val="p_ação_3G UT (2)"/>
      <sheetName val="FCD"/>
      <sheetName val="Painel de controle"/>
      <sheetName val="THP"/>
      <sheetName val="MKBF MI"/>
      <sheetName val="MKBF CG"/>
      <sheetName val="Qtrens"/>
      <sheetName val="Ocorr-Consideradas"/>
      <sheetName val="Ocorr-Desconsideradas"/>
      <sheetName val="Nº de Falhas MI"/>
      <sheetName val="Nº de Falhas CG"/>
      <sheetName val="Nº de Falhas PA"/>
      <sheetName val="GAROG"/>
      <sheetName val="Falhas sup Freio"/>
      <sheetName val="Falhas MI-sist Freio"/>
      <sheetName val="Falhas CG-sist Freio"/>
      <sheetName val="Falhas sup Vagão"/>
      <sheetName val="Falhas MI-sist Sup"/>
      <sheetName val="Falhas CG -sist Sup"/>
      <sheetName val="Falhas sup CG"/>
      <sheetName val="GAFRG"/>
      <sheetName val="Falhas sup Rodeiro-MI CG PA"/>
      <sheetName val="Falhas CG-sist Rodeiro"/>
      <sheetName val="Falhas MI-sist Rodeiro"/>
      <sheetName val="Falhas PA-sist Rodeiro"/>
      <sheetName val="Falhas sup T&amp;T"/>
      <sheetName val="Falhas TT-MI"/>
      <sheetName val="Falhas TT-CG"/>
      <sheetName val="Falhas MI-sist Truque"/>
      <sheetName val="Falhas CG-sist Truque"/>
      <sheetName val="Falhas MI-sist Tração"/>
      <sheetName val="Falhas CG-sist Tração"/>
      <sheetName val="POR DIRETORIA"/>
      <sheetName val="ROS VV"/>
      <sheetName val="Cronograma de Reuniões LICL"/>
      <sheetName val="Cronograma de Reuniões LEFEL"/>
      <sheetName val="Pauta C Geral_Ferrovia"/>
      <sheetName val="Agenda Logistica 2012"/>
      <sheetName val="Milestone"/>
      <sheetName val="Overhall"/>
      <sheetName val="CONSULTA"/>
      <sheetName val="IV"/>
      <sheetName val="EXTINTOR"/>
      <sheetName val="HISTORICO DEF X REB"/>
      <sheetName val="PAINEL DE FALHAS"/>
      <sheetName val="GRÁFICOS"/>
      <sheetName val="IP"/>
      <sheetName val="Listas"/>
      <sheetName val="Simu_POT"/>
      <sheetName val="Cashflow (na)"/>
      <sheetName val=" INDICADORES FINANCEIROS"/>
      <sheetName val="RECEITA BRUTA"/>
      <sheetName val=" COMPOSIÇÃO DO CPV "/>
      <sheetName val="EBITDA"/>
      <sheetName val="INVESTIMENTO"/>
      <sheetName val=" INDICADORES DE ENDIVIDAMENTO"/>
      <sheetName val="MINERAIS FERROSOS"/>
      <sheetName val="CARVÃO"/>
      <sheetName val="BULK MATERIALS"/>
      <sheetName val="MINERAIS NÃO FERROSOS"/>
      <sheetName val="FERTILIZANTES"/>
      <sheetName val="LOGÍSTICA"/>
      <sheetName val="DEMONSTRAÇÃO DE RESULTADO"/>
      <sheetName val=" DESPESAS FINANCEIRAS"/>
      <sheetName val=" RESULTADO DE P. SOCIETÁRIAS"/>
      <sheetName val=" BALANÇO PATRIMONIAL"/>
      <sheetName val=" FLUXO DE CAIXA"/>
      <sheetName val=" VOLUME outros"/>
      <sheetName val="PRECOS MEDIOS"/>
      <sheetName val="Margens Operacionais"/>
      <sheetName val="APENDICE"/>
      <sheetName val="Simulador"/>
      <sheetName val="Análise Certificação "/>
      <sheetName val="bdados 2005"/>
      <sheetName val="Oc_Ambientais"/>
      <sheetName val="Check List"/>
      <sheetName val="Controle_De_Inpeções4"/>
      <sheetName val="Controle_De_Inpeções_(2)4"/>
      <sheetName val="Controle_De_Inpeções_(3)4"/>
      <sheetName val="Imob_frota_GAVAG_4"/>
      <sheetName val="grafico-CARGA_GERAL4"/>
      <sheetName val="Restrições_de_Velocidade4"/>
      <sheetName val="Ultra_som_-_20074"/>
      <sheetName val="Trem_Hora_Parado4"/>
      <sheetName val="Ocorrências_Ferroviárias4"/>
      <sheetName val="Aprovisionamento_de_Materiais4"/>
      <sheetName val="Grafico_Geral_Orçamento4"/>
      <sheetName val="Check_List-_Gerrot4"/>
      <sheetName val="EAP_rev_001"/>
      <sheetName val="CC_4241"/>
      <sheetName val="NÃO_CRÍTICOS1"/>
      <sheetName val="CONSOLIDADO_GAENY1"/>
      <sheetName val="ORÇADO_-_CONF__GIC1"/>
      <sheetName val="ALEXANDRE_-_NÃO_CRÍTICOS1"/>
      <sheetName val="LEONARDO__-_CRÍTICOS1"/>
      <sheetName val="LEONARDO__-_NÃO_CRÍTICOS1"/>
      <sheetName val="PAULO_-_CRÍTICOS1"/>
      <sheetName val="PAULO_-_NÃO_CRÍTICOS1"/>
      <sheetName val="Gestão_Econômica1"/>
      <sheetName val="INFO_1"/>
      <sheetName val="Evolução_Etapas_Cal_Mag"/>
      <sheetName val="Evolução_Etapas_Cromo"/>
      <sheetName val="Grupo_x_Justif"/>
      <sheetName val="Disp_2005_FCA"/>
      <sheetName val="Resumo_EFVM"/>
      <sheetName val="thp_"/>
      <sheetName val="Consolida_Investimento"/>
      <sheetName val="consolidado_preventivas"/>
      <sheetName val="Vg__Inventariados-dados"/>
      <sheetName val="Negocio"/>
      <sheetName val="Itens de controle"/>
      <sheetName val="Check Farol"/>
      <sheetName val="Pessoal CVRD"/>
      <sheetName val="Composição 2011 Máx. Rev 2"/>
      <sheetName val="Demanda de inspeção"/>
      <sheetName val="Composição 2011 Máx. Rev 3"/>
      <sheetName val="JAN P22"/>
      <sheetName val="JAN P21"/>
      <sheetName val="Contratos"/>
      <sheetName val="MELHORIAS E OPÇÕES"/>
      <sheetName val="CVRDMenu.xls"/>
      <sheetName val="monthly"/>
      <sheetName val="Lists"/>
      <sheetName val="Premissa"/>
      <sheetName val="BD"/>
      <sheetName val="Planos de ação"/>
      <sheetName val="MdO_Apoio"/>
      <sheetName val="Controle_De_Inpeções5"/>
      <sheetName val="Controle_De_Inpeções_(2)5"/>
      <sheetName val="Controle_De_Inpeções_(3)5"/>
      <sheetName val="Imob_frota_GAVAG_5"/>
      <sheetName val="grafico-CARGA_GERAL5"/>
      <sheetName val="Restrições_de_Velocidade5"/>
      <sheetName val="Ultra_som_-_20075"/>
      <sheetName val="Trem_Hora_Parado5"/>
      <sheetName val="Ocorrências_Ferroviárias5"/>
      <sheetName val="Aprovisionamento_de_Materiais5"/>
      <sheetName val="Grafico_Geral_Orçamento5"/>
      <sheetName val="Check_List-_Gerrot5"/>
      <sheetName val="EAP_rev_002"/>
      <sheetName val="CC_4242"/>
      <sheetName val="NÃO_CRÍTICOS2"/>
      <sheetName val="CONSOLIDADO_GAENY2"/>
      <sheetName val="ORÇADO_-_CONF__GIC2"/>
      <sheetName val="ALEXANDRE_-_NÃO_CRÍTICOS2"/>
      <sheetName val="LEONARDO__-_CRÍTICOS2"/>
      <sheetName val="LEONARDO__-_NÃO_CRÍTICOS2"/>
      <sheetName val="PAULO_-_CRÍTICOS2"/>
      <sheetName val="PAULO_-_NÃO_CRÍTICOS2"/>
      <sheetName val="Gestão_Econômica2"/>
      <sheetName val="INFO_2"/>
      <sheetName val="Evolução_Etapas_Cal_Mag1"/>
      <sheetName val="Evolução_Etapas_Cromo1"/>
      <sheetName val="Grupo_x_Justif1"/>
      <sheetName val="Disp_2005_FCA1"/>
      <sheetName val="Resumo_EFVM1"/>
      <sheetName val="thp_1"/>
      <sheetName val="Consolida_Investimento1"/>
      <sheetName val="consolidado_preventivas1"/>
      <sheetName val="Vg__Inventariados-dados1"/>
      <sheetName val="p_ação_3G_UT"/>
      <sheetName val="p_ação_3G_UT_(2)"/>
      <sheetName val="Painel_de_controle"/>
      <sheetName val="MKBF_MI"/>
      <sheetName val="MKBF_CG"/>
      <sheetName val="Nº_de_Falhas_MI"/>
      <sheetName val="Nº_de_Falhas_CG"/>
      <sheetName val="Nº_de_Falhas_PA"/>
      <sheetName val="Falhas_sup_Freio"/>
      <sheetName val="Falhas_MI-sist_Freio"/>
      <sheetName val="Falhas_CG-sist_Freio"/>
      <sheetName val="Falhas_sup_Vagão"/>
      <sheetName val="Falhas_MI-sist_Sup"/>
      <sheetName val="Falhas_CG_-sist_Sup"/>
      <sheetName val="Falhas_sup_CG"/>
      <sheetName val="Falhas_sup_Rodeiro-MI_CG_PA"/>
      <sheetName val="Falhas_CG-sist_Rodeiro"/>
      <sheetName val="Falhas_MI-sist_Rodeiro"/>
      <sheetName val="Falhas_PA-sist_Rodeiro"/>
      <sheetName val="Falhas_sup_T&amp;T"/>
      <sheetName val="Falhas_TT-MI"/>
      <sheetName val="Falhas_TT-CG"/>
      <sheetName val="Falhas_MI-sist_Truque"/>
      <sheetName val="Falhas_CG-sist_Truque"/>
      <sheetName val="Falhas_MI-sist_Tração"/>
      <sheetName val="Falhas_CG-sist_Tração"/>
      <sheetName val="POR_DIRETORIA"/>
      <sheetName val="ROS_VV"/>
      <sheetName val="Cronograma_de_Reuniões_LICL"/>
      <sheetName val="Cronograma_de_Reuniões_LEFEL"/>
      <sheetName val="Pauta_C_Geral_Ferrovia"/>
      <sheetName val="Agenda_Logistica_2012"/>
      <sheetName val="HISTORICO_DEF_X_REB"/>
      <sheetName val="PAINEL_DE_FALHAS"/>
      <sheetName val="Análise_Certificação_"/>
      <sheetName val="AR_Signature_Page"/>
      <sheetName val="Cashflow_(na)"/>
      <sheetName val="_INDICADORES_FINANCEIROS"/>
      <sheetName val="RECEITA_BRUTA"/>
      <sheetName val="_COMPOSIÇÃO_DO_CPV_"/>
      <sheetName val="_INDICADORES_DE_ENDIVIDAMENTO"/>
      <sheetName val="MINERAIS_FERROSOS"/>
      <sheetName val="BULK_MATERIALS"/>
      <sheetName val="MINERAIS_NÃO_FERROSOS"/>
      <sheetName val="DEMONSTRAÇÃO_DE_RESULTADO"/>
      <sheetName val="_DESPESAS_FINANCEIRAS"/>
      <sheetName val="_RESULTADO_DE_P__SOCIETÁRIAS"/>
      <sheetName val="_BALANÇO_PATRIMONIAL"/>
      <sheetName val="_FLUXO_DE_CAIXA"/>
      <sheetName val="_VOLUME_outros"/>
      <sheetName val="PRECOS_MEDIOS"/>
      <sheetName val="Margens_Operacionais"/>
      <sheetName val="bdados_2005"/>
      <sheetName val="Check_List"/>
      <sheetName val="Desenvolvimento Ferroviário"/>
      <sheetName val="Eng. Via Permanente"/>
      <sheetName val="Eng. Material Rodante"/>
      <sheetName val="Eng. Eletro e Operações"/>
      <sheetName val="Resumo Desenvolvimento"/>
      <sheetName val="Resumo VP"/>
      <sheetName val="Resumo Mat Rodante"/>
      <sheetName val="Resumo Eletro"/>
      <sheetName val="RDPE"/>
      <sheetName val="Usiminas "/>
      <sheetName val="Simulador OEE sem 911_Nov Dez"/>
      <sheetName val="Apresentação"/>
      <sheetName val="Copia"/>
      <sheetName val="Apoio"/>
      <sheetName val="CA 5409"/>
      <sheetName val="PSPOS"/>
      <sheetName val="Plano de Ação OMR (2)"/>
      <sheetName val="Plano de Ação OMTT (2)"/>
      <sheetName val="Capa"/>
      <sheetName val="pdca"/>
      <sheetName val="O indicador"/>
      <sheetName val="Identificação"/>
      <sheetName val="Brainstorming"/>
      <sheetName val="Matriz de priorização_GUT"/>
      <sheetName val="Causa_Medida"/>
      <sheetName val="PA"/>
      <sheetName val="Painel"/>
      <sheetName val="1 - Resultados"/>
      <sheetName val="MCS FEV"/>
      <sheetName val="MCS AGO"/>
      <sheetName val="BUILD UP - Jan"/>
      <sheetName val="Busca"/>
      <sheetName val="PA_Est. Minimo"/>
      <sheetName val="Identificação do Problema"/>
      <sheetName val="Observação do Problema"/>
      <sheetName val="Diagrama de Causa e Efeito Rode"/>
      <sheetName val="Técnica dos Por Ques Rode"/>
      <sheetName val="Diagrama de Causa e Efeito Trac"/>
      <sheetName val="Diagrama de Causa e Efeito Truq"/>
      <sheetName val="Teste porquês truq "/>
      <sheetName val="Teste porquês Rod"/>
      <sheetName val="Teste porquês Traç"/>
      <sheetName val="Observação do Problema (2)"/>
      <sheetName val="Diagrama de Causa e Efeito  (2"/>
      <sheetName val="BUILD UP COMP."/>
      <sheetName val="2 - BUILD UP - Maio"/>
      <sheetName val="MCS MAR"/>
      <sheetName val="MCS ABRIL"/>
      <sheetName val="MCS ACUMULADO"/>
      <sheetName val="MCS MAIO"/>
      <sheetName val="Plano de Ação OMR"/>
      <sheetName val="Graficos"/>
      <sheetName val="BD Grafico"/>
      <sheetName val="Produção de Março - OMR"/>
      <sheetName val="Fila de Rodeiros"/>
      <sheetName val="Usinados.Montagem"/>
      <sheetName val="Perfil de Entrada de rodeiros"/>
      <sheetName val="Análise Extra"/>
      <sheetName val="Plano de Ação OMTT"/>
      <sheetName val="Plan2"/>
      <sheetName val="3 - PARETOS"/>
      <sheetName val="MCS JUNHO"/>
      <sheetName val="2 - BUILD UP - Abr (2)"/>
      <sheetName val="Disciplina"/>
      <sheetName val="Status"/>
      <sheetName val="FAIXA"/>
      <sheetName val="IFA"/>
    </sheetNames>
    <definedNames>
      <definedName name="Macro1"/>
    </definedNames>
    <sheetDataSet>
      <sheetData sheetId="0"/>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refreshError="1"/>
      <sheetData sheetId="175"/>
      <sheetData sheetId="176" refreshError="1"/>
      <sheetData sheetId="177" refreshError="1"/>
      <sheetData sheetId="178" refreshError="1"/>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refreshError="1"/>
      <sheetData sheetId="223" refreshError="1"/>
      <sheetData sheetId="224" refreshError="1"/>
      <sheetData sheetId="225" refreshError="1"/>
      <sheetData sheetId="226" refreshError="1"/>
      <sheetData sheetId="227"/>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Set>
  </externalBook>
</externalLink>
</file>

<file path=xl/externalLinks/externalLink106.xml><?xml version="1.0" encoding="utf-8"?>
<externalLink xmlns:r="http://schemas.openxmlformats.org/officeDocument/2006/relationships" xmlns="http://schemas.openxmlformats.org/spreadsheetml/2006/main">
  <externalBook r:id="rId1">
    <sheetNames>
      <sheetName val="PPU"/>
    </sheetNames>
    <sheetDataSet>
      <sheetData sheetId="0"/>
    </sheetDataSet>
  </externalBook>
</externalLink>
</file>

<file path=xl/externalLinks/externalLink107.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Check Farol"/>
      <sheetName val="MENU"/>
      <sheetName val="06X12"/>
      <sheetName val="12X18"/>
      <sheetName val="18X24"/>
      <sheetName val="RESULTS_06X12"/>
      <sheetName val="RESULTS_12X18"/>
      <sheetName val="RESULTS_18X24"/>
      <sheetName val="LISTA_BASE"/>
      <sheetName val="Plan1"/>
      <sheetName val="Dados"/>
      <sheetName val="Empresas"/>
      <sheetName val="FAIXA"/>
      <sheetName val="Gerrot"/>
      <sheetName val="thp "/>
      <sheetName val="Usiminas "/>
      <sheetName val="Check_Farol"/>
      <sheetName val="Parâmetros Caso Base"/>
      <sheetName val="BASE DE DADOS"/>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08.xml><?xml version="1.0" encoding="utf-8"?>
<externalLink xmlns:r="http://schemas.openxmlformats.org/officeDocument/2006/relationships" xmlns="http://schemas.openxmlformats.org/spreadsheetml/2006/main">
  <externalBook r:id="rId1">
    <sheetNames>
      <sheetName val="workings1"/>
      <sheetName val="conso status"/>
      <sheetName val="SIG"/>
      <sheetName val="EES"/>
      <sheetName val="LES"/>
      <sheetName val="MESeur"/>
      <sheetName val="MESloc"/>
      <sheetName val="SSS"/>
      <sheetName val="BSI"/>
      <sheetName val="ASI"/>
      <sheetName val="SNL"/>
      <sheetName val="SILeur"/>
      <sheetName val="SILloc"/>
      <sheetName val="SIF"/>
      <sheetName val="SSA"/>
      <sheetName val="CMWeur"/>
      <sheetName val="CMWloc"/>
      <sheetName val="SIAeur"/>
      <sheetName val="SIAloc"/>
      <sheetName val="SIT"/>
      <sheetName val="SIUeur"/>
      <sheetName val="SIUloc"/>
      <sheetName val="STL"/>
      <sheetName val="SIDeur"/>
      <sheetName val="SIDloc"/>
      <sheetName val="SIO"/>
      <sheetName val="HKTeur"/>
      <sheetName val="HKTloc"/>
      <sheetName val="SIB"/>
      <sheetName val="SHEeur"/>
      <sheetName val="SHEloc"/>
      <sheetName val="SSCeur"/>
      <sheetName val="SSCloc"/>
      <sheetName val="SI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09.xml><?xml version="1.0" encoding="utf-8"?>
<externalLink xmlns:r="http://schemas.openxmlformats.org/officeDocument/2006/relationships" xmlns="http://schemas.openxmlformats.org/spreadsheetml/2006/main">
  <externalBook r:id="rId1">
    <sheetNames>
      <sheetName val="ASICS"/>
      <sheetName val="1999"/>
      <sheetName val="ASICS_Sum"/>
      <sheetName val="Infra"/>
      <sheetName val="Tran Mat."/>
      <sheetName val="Implied"/>
    </sheetNames>
    <sheetDataSet>
      <sheetData sheetId="0" refreshError="1">
        <row r="2">
          <cell r="A2" t="str">
            <v>Project Pluto</v>
          </cell>
          <cell r="L2" t="str">
            <v>DRAFT</v>
          </cell>
        </row>
        <row r="3">
          <cell r="A3" t="str">
            <v>Income Statement - ASICS</v>
          </cell>
          <cell r="L3" t="str">
            <v>ASICS Sensitivity - Upside</v>
          </cell>
        </row>
        <row r="4">
          <cell r="A4" t="str">
            <v>Dollars in Thousands</v>
          </cell>
        </row>
        <row r="7">
          <cell r="E7" t="str">
            <v>Fiscal Year Ending September 30,</v>
          </cell>
        </row>
        <row r="8">
          <cell r="E8" t="str">
            <v>1997A</v>
          </cell>
          <cell r="F8" t="str">
            <v>1998A</v>
          </cell>
          <cell r="H8" t="str">
            <v>1999E</v>
          </cell>
          <cell r="I8" t="str">
            <v>2000E</v>
          </cell>
          <cell r="J8" t="str">
            <v>2001E</v>
          </cell>
          <cell r="K8" t="str">
            <v>2002E</v>
          </cell>
          <cell r="L8" t="str">
            <v>2003E</v>
          </cell>
        </row>
        <row r="11">
          <cell r="A11" t="str">
            <v>Units (000's)</v>
          </cell>
          <cell r="E11">
            <v>22528</v>
          </cell>
          <cell r="F11">
            <v>60546</v>
          </cell>
          <cell r="H11">
            <v>66600.600000000006</v>
          </cell>
          <cell r="I11">
            <v>73260.660000000018</v>
          </cell>
          <cell r="J11">
            <v>80586.726000000024</v>
          </cell>
          <cell r="K11">
            <v>88645.39860000003</v>
          </cell>
          <cell r="L11">
            <v>97509.938460000034</v>
          </cell>
        </row>
        <row r="12">
          <cell r="A12" t="str">
            <v xml:space="preserve">  Unit Growth %</v>
          </cell>
          <cell r="F12">
            <v>1.6875887784090908</v>
          </cell>
          <cell r="H12">
            <v>0.1</v>
          </cell>
          <cell r="I12">
            <v>0.1</v>
          </cell>
          <cell r="J12">
            <v>0.1</v>
          </cell>
          <cell r="K12">
            <v>0.1</v>
          </cell>
          <cell r="L12">
            <v>0.1</v>
          </cell>
        </row>
        <row r="14">
          <cell r="A14" t="str">
            <v>External Revenue</v>
          </cell>
          <cell r="E14">
            <v>361281</v>
          </cell>
          <cell r="F14">
            <v>583177</v>
          </cell>
          <cell r="H14">
            <v>520518</v>
          </cell>
          <cell r="I14">
            <v>572569.80000000005</v>
          </cell>
          <cell r="J14">
            <v>629826.78000000014</v>
          </cell>
          <cell r="K14">
            <v>692809.45800000022</v>
          </cell>
          <cell r="L14">
            <v>762090.40380000032</v>
          </cell>
        </row>
        <row r="15">
          <cell r="B15" t="str">
            <v>Revenue Growth %</v>
          </cell>
          <cell r="F15">
            <v>0.6141922769257171</v>
          </cell>
          <cell r="H15">
            <v>-0.10744422362335959</v>
          </cell>
          <cell r="I15">
            <v>0.1</v>
          </cell>
          <cell r="J15">
            <v>0.1</v>
          </cell>
          <cell r="K15">
            <v>0.1</v>
          </cell>
          <cell r="L15">
            <v>0.1</v>
          </cell>
        </row>
        <row r="16">
          <cell r="A16" t="str">
            <v>Internal Revenue</v>
          </cell>
          <cell r="E16">
            <v>188400</v>
          </cell>
          <cell r="F16">
            <v>296700</v>
          </cell>
          <cell r="H16">
            <v>217646</v>
          </cell>
          <cell r="I16">
            <v>239410.6</v>
          </cell>
          <cell r="J16">
            <v>263351.66000000003</v>
          </cell>
          <cell r="K16">
            <v>289686.82600000006</v>
          </cell>
          <cell r="L16">
            <v>318655.50860000012</v>
          </cell>
        </row>
        <row r="17">
          <cell r="B17" t="str">
            <v>Revenue Growth %</v>
          </cell>
          <cell r="F17">
            <v>0.57484076433121012</v>
          </cell>
          <cell r="H17">
            <v>-0.26644421975058985</v>
          </cell>
          <cell r="I17">
            <v>0.1</v>
          </cell>
          <cell r="J17">
            <v>0.1</v>
          </cell>
          <cell r="K17">
            <v>0.1</v>
          </cell>
          <cell r="L17">
            <v>0.1</v>
          </cell>
        </row>
        <row r="19">
          <cell r="A19" t="str">
            <v>Total ASICS Revenues</v>
          </cell>
          <cell r="E19">
            <v>549681</v>
          </cell>
          <cell r="F19">
            <v>879877</v>
          </cell>
          <cell r="H19">
            <v>738164</v>
          </cell>
          <cell r="I19">
            <v>811980.4</v>
          </cell>
          <cell r="J19">
            <v>893178.44000000018</v>
          </cell>
          <cell r="K19">
            <v>982496.28400000022</v>
          </cell>
          <cell r="L19">
            <v>1080745.9124000005</v>
          </cell>
        </row>
        <row r="20">
          <cell r="A20" t="str">
            <v xml:space="preserve">  Revenue Growth %</v>
          </cell>
          <cell r="F20">
            <v>0.60070477240435816</v>
          </cell>
          <cell r="H20">
            <v>-0.1610600117971035</v>
          </cell>
          <cell r="I20">
            <v>0.10000000000000009</v>
          </cell>
          <cell r="J20">
            <v>0.10000000000000009</v>
          </cell>
          <cell r="K20">
            <v>0.10000000000000009</v>
          </cell>
          <cell r="L20">
            <v>0.10000000000000031</v>
          </cell>
        </row>
        <row r="22">
          <cell r="A22" t="str">
            <v>External Cost of Sales</v>
          </cell>
          <cell r="E22">
            <v>265579</v>
          </cell>
          <cell r="F22">
            <v>336418</v>
          </cell>
          <cell r="H22">
            <v>222003</v>
          </cell>
          <cell r="I22">
            <v>302413.91830580024</v>
          </cell>
          <cell r="J22">
            <v>373462.66668236157</v>
          </cell>
          <cell r="K22">
            <v>438521.31167059776</v>
          </cell>
          <cell r="L22">
            <v>495358.76247000025</v>
          </cell>
        </row>
        <row r="23">
          <cell r="B23" t="str">
            <v>% Revenue</v>
          </cell>
          <cell r="E23">
            <v>0.4831511367502242</v>
          </cell>
          <cell r="F23">
            <v>0.38234662344850473</v>
          </cell>
          <cell r="H23">
            <v>0.30075023978411303</v>
          </cell>
          <cell r="I23">
            <v>0.37243992380333346</v>
          </cell>
          <cell r="J23">
            <v>0.41812772225263461</v>
          </cell>
          <cell r="K23">
            <v>0.44633381195627775</v>
          </cell>
          <cell r="L23">
            <v>0.45834895768420025</v>
          </cell>
        </row>
        <row r="24">
          <cell r="A24" t="str">
            <v>Internal Cost of Sales</v>
          </cell>
          <cell r="E24">
            <v>170687</v>
          </cell>
          <cell r="F24">
            <v>180501</v>
          </cell>
          <cell r="H24">
            <v>105470.99999999999</v>
          </cell>
          <cell r="I24">
            <v>129694.84510342468</v>
          </cell>
          <cell r="J24">
            <v>159645.79976234311</v>
          </cell>
          <cell r="K24">
            <v>187197.85277857742</v>
          </cell>
          <cell r="L24">
            <v>223058.85602000006</v>
          </cell>
        </row>
        <row r="25">
          <cell r="B25" t="str">
            <v>% Revenue</v>
          </cell>
          <cell r="E25">
            <v>0.31052010165896221</v>
          </cell>
          <cell r="F25">
            <v>0.20514344618622829</v>
          </cell>
          <cell r="H25">
            <v>0.14288288239469818</v>
          </cell>
          <cell r="I25">
            <v>0.15972657111356958</v>
          </cell>
          <cell r="J25">
            <v>0.17873897601283689</v>
          </cell>
          <cell r="K25">
            <v>0.19053288630919379</v>
          </cell>
          <cell r="L25">
            <v>0.20639343018624584</v>
          </cell>
        </row>
        <row r="27">
          <cell r="A27" t="str">
            <v>Total Cost of Sales</v>
          </cell>
          <cell r="E27">
            <v>426387</v>
          </cell>
          <cell r="F27">
            <v>499585</v>
          </cell>
          <cell r="H27">
            <v>333193</v>
          </cell>
          <cell r="I27">
            <v>439942.76340922492</v>
          </cell>
          <cell r="J27">
            <v>541178.46644470468</v>
          </cell>
          <cell r="K27">
            <v>625719.16444917512</v>
          </cell>
          <cell r="L27">
            <v>718417.61849000037</v>
          </cell>
        </row>
        <row r="28">
          <cell r="A28" t="str">
            <v xml:space="preserve">  % of Revenues</v>
          </cell>
          <cell r="E28">
            <v>0.7756989963269606</v>
          </cell>
          <cell r="F28">
            <v>0.56778958877206698</v>
          </cell>
          <cell r="H28">
            <v>0.45138072298296855</v>
          </cell>
          <cell r="I28">
            <v>0.54181451105128264</v>
          </cell>
          <cell r="J28">
            <v>0.60590184694192195</v>
          </cell>
          <cell r="K28">
            <v>0.63686669826547149</v>
          </cell>
          <cell r="L28">
            <v>0.66474238787044615</v>
          </cell>
        </row>
        <row r="30">
          <cell r="A30" t="str">
            <v>External Gross Margin</v>
          </cell>
          <cell r="E30">
            <v>95702</v>
          </cell>
          <cell r="F30">
            <v>246759</v>
          </cell>
          <cell r="H30">
            <v>298515</v>
          </cell>
          <cell r="I30">
            <v>270155.88169419981</v>
          </cell>
          <cell r="J30">
            <v>256364.11331763858</v>
          </cell>
          <cell r="K30">
            <v>254288.14632940249</v>
          </cell>
          <cell r="L30">
            <v>266731.64133000007</v>
          </cell>
        </row>
        <row r="31">
          <cell r="B31" t="str">
            <v>% Revenue</v>
          </cell>
          <cell r="E31">
            <v>0.26489629955630106</v>
          </cell>
          <cell r="F31">
            <v>0.4231288270970906</v>
          </cell>
          <cell r="H31">
            <v>0.57349601742879208</v>
          </cell>
          <cell r="I31">
            <v>0.47183047672825179</v>
          </cell>
          <cell r="J31">
            <v>0.40703908036053743</v>
          </cell>
          <cell r="K31">
            <v>0.36703908036053745</v>
          </cell>
          <cell r="L31">
            <v>0.35</v>
          </cell>
        </row>
        <row r="32">
          <cell r="A32" t="str">
            <v>Internal Gross Margin</v>
          </cell>
          <cell r="E32">
            <v>17713</v>
          </cell>
          <cell r="F32">
            <v>116199</v>
          </cell>
          <cell r="H32">
            <v>112175.00000000001</v>
          </cell>
          <cell r="I32">
            <v>109715.75489657532</v>
          </cell>
          <cell r="J32">
            <v>103705.86023765692</v>
          </cell>
          <cell r="K32">
            <v>102488.97322142262</v>
          </cell>
          <cell r="L32">
            <v>95596.652580000038</v>
          </cell>
        </row>
        <row r="33">
          <cell r="B33" t="str">
            <v>% Revenue</v>
          </cell>
          <cell r="E33">
            <v>9.4018046709129513E-2</v>
          </cell>
          <cell r="F33">
            <v>0.39163801820020222</v>
          </cell>
          <cell r="H33">
            <v>0.51540115600562386</v>
          </cell>
          <cell r="I33">
            <v>0.45827442434284582</v>
          </cell>
          <cell r="J33">
            <v>0.39379231647014074</v>
          </cell>
          <cell r="K33">
            <v>0.35379231647014076</v>
          </cell>
          <cell r="L33">
            <v>0.3</v>
          </cell>
        </row>
        <row r="34">
          <cell r="A34" t="str">
            <v>Variance</v>
          </cell>
          <cell r="E34">
            <v>9879</v>
          </cell>
          <cell r="F34">
            <v>17334</v>
          </cell>
          <cell r="H34">
            <v>-5719</v>
          </cell>
          <cell r="I34">
            <v>-7834</v>
          </cell>
          <cell r="J34">
            <v>-8070</v>
          </cell>
          <cell r="K34">
            <v>0</v>
          </cell>
          <cell r="L34">
            <v>0</v>
          </cell>
        </row>
        <row r="36">
          <cell r="A36" t="str">
            <v>Total ASICS Gross Margin</v>
          </cell>
          <cell r="E36">
            <v>123294</v>
          </cell>
          <cell r="F36">
            <v>380292</v>
          </cell>
          <cell r="H36">
            <v>404971</v>
          </cell>
          <cell r="I36">
            <v>372037.6365907751</v>
          </cell>
          <cell r="J36">
            <v>351999.9735552955</v>
          </cell>
          <cell r="K36">
            <v>356777.1195508251</v>
          </cell>
          <cell r="L36">
            <v>362328.29391000012</v>
          </cell>
        </row>
        <row r="37">
          <cell r="A37" t="str">
            <v xml:space="preserve">  Gross Margin %</v>
          </cell>
          <cell r="E37">
            <v>0.22430100367303946</v>
          </cell>
          <cell r="F37">
            <v>0.43221041122793302</v>
          </cell>
          <cell r="H37">
            <v>0.54861927701703139</v>
          </cell>
          <cell r="I37">
            <v>0.45818548894871736</v>
          </cell>
          <cell r="J37">
            <v>0.3940981530580781</v>
          </cell>
          <cell r="K37">
            <v>0.36313330173452851</v>
          </cell>
          <cell r="L37">
            <v>0.33525761212955385</v>
          </cell>
        </row>
        <row r="40">
          <cell r="A40" t="str">
            <v>Expenses</v>
          </cell>
        </row>
        <row r="41">
          <cell r="B41" t="str">
            <v>Research &amp; Development</v>
          </cell>
          <cell r="E41">
            <v>20095</v>
          </cell>
          <cell r="F41">
            <v>37921</v>
          </cell>
          <cell r="H41">
            <v>80636</v>
          </cell>
          <cell r="I41">
            <v>66750.720704384978</v>
          </cell>
          <cell r="J41">
            <v>81119.126885670776</v>
          </cell>
          <cell r="K41">
            <v>89231.288796736219</v>
          </cell>
          <cell r="L41">
            <v>98154.000267363124</v>
          </cell>
        </row>
        <row r="42">
          <cell r="B42" t="str">
            <v xml:space="preserve">  % of Revenues</v>
          </cell>
          <cell r="E42">
            <v>3.6557567025238276E-2</v>
          </cell>
          <cell r="F42">
            <v>4.3098069389244181E-2</v>
          </cell>
          <cell r="H42">
            <v>0.10923859738486298</v>
          </cell>
          <cell r="I42">
            <v>8.2207305378781279E-2</v>
          </cell>
          <cell r="J42">
            <v>9.0820740014359011E-2</v>
          </cell>
          <cell r="K42">
            <v>9.0820993676894349E-2</v>
          </cell>
          <cell r="L42">
            <v>9.0820607453784966E-2</v>
          </cell>
        </row>
        <row r="43">
          <cell r="B43" t="str">
            <v>Selling &amp; Marketing</v>
          </cell>
          <cell r="E43">
            <v>4218</v>
          </cell>
          <cell r="F43">
            <v>9579</v>
          </cell>
          <cell r="H43">
            <v>14762</v>
          </cell>
          <cell r="I43">
            <v>9610.6476227007242</v>
          </cell>
          <cell r="J43">
            <v>11148.280111720107</v>
          </cell>
          <cell r="K43">
            <v>12263.294609450579</v>
          </cell>
          <cell r="L43">
            <v>13489.885746547578</v>
          </cell>
        </row>
        <row r="44">
          <cell r="B44" t="str">
            <v xml:space="preserve">  % of Revenues</v>
          </cell>
          <cell r="E44">
            <v>7.673541563197564E-3</v>
          </cell>
          <cell r="F44">
            <v>1.0886748943318213E-2</v>
          </cell>
          <cell r="H44">
            <v>1.9998265967996271E-2</v>
          </cell>
          <cell r="I44">
            <v>1.1836058632327484E-2</v>
          </cell>
          <cell r="J44">
            <v>1.2481582192825998E-2</v>
          </cell>
          <cell r="K44">
            <v>1.2481772001745887E-2</v>
          </cell>
          <cell r="L44">
            <v>1.248201412725285E-2</v>
          </cell>
        </row>
        <row r="45">
          <cell r="B45" t="str">
            <v>General &amp; Administrative</v>
          </cell>
          <cell r="E45">
            <v>9292</v>
          </cell>
          <cell r="F45">
            <v>14891</v>
          </cell>
          <cell r="H45">
            <v>21949</v>
          </cell>
          <cell r="I45">
            <v>23304.607019440329</v>
          </cell>
          <cell r="J45">
            <v>27034.529297245648</v>
          </cell>
          <cell r="K45">
            <v>29737.982226970216</v>
          </cell>
          <cell r="L45">
            <v>32711.780449667243</v>
          </cell>
        </row>
        <row r="46">
          <cell r="B46" t="str">
            <v xml:space="preserve">  % of Revenues</v>
          </cell>
          <cell r="E46">
            <v>1.6904349977532422E-2</v>
          </cell>
          <cell r="F46">
            <v>1.6923956416635508E-2</v>
          </cell>
          <cell r="H46">
            <v>2.9734584726429356E-2</v>
          </cell>
          <cell r="I46">
            <v>2.8700947731546633E-2</v>
          </cell>
          <cell r="J46">
            <v>3.0267780867220265E-2</v>
          </cell>
          <cell r="K46">
            <v>3.0267780867220265E-2</v>
          </cell>
          <cell r="L46">
            <v>3.0267780867220265E-2</v>
          </cell>
        </row>
        <row r="47">
          <cell r="B47" t="str">
            <v>Total Operating Expenses</v>
          </cell>
          <cell r="E47">
            <v>33605</v>
          </cell>
          <cell r="F47">
            <v>62391</v>
          </cell>
          <cell r="H47">
            <v>117347</v>
          </cell>
          <cell r="I47">
            <v>99665.975346526029</v>
          </cell>
          <cell r="J47">
            <v>119301.93629463653</v>
          </cell>
          <cell r="K47">
            <v>131232.56563315701</v>
          </cell>
          <cell r="L47">
            <v>144355.66646357795</v>
          </cell>
        </row>
        <row r="48">
          <cell r="B48" t="str">
            <v xml:space="preserve">  % of Revenues</v>
          </cell>
          <cell r="E48">
            <v>6.1135458565968262E-2</v>
          </cell>
          <cell r="F48">
            <v>7.0908774749197906E-2</v>
          </cell>
          <cell r="H48">
            <v>0.15897144807928862</v>
          </cell>
          <cell r="I48">
            <v>0.12274431174265539</v>
          </cell>
          <cell r="J48">
            <v>0.13357010307440528</v>
          </cell>
          <cell r="K48">
            <v>0.13357054654586051</v>
          </cell>
          <cell r="L48">
            <v>0.13357040244825807</v>
          </cell>
        </row>
        <row r="50">
          <cell r="A50" t="str">
            <v>EBIT</v>
          </cell>
          <cell r="E50">
            <v>89689</v>
          </cell>
          <cell r="F50">
            <v>317901</v>
          </cell>
          <cell r="H50">
            <v>287624</v>
          </cell>
          <cell r="I50">
            <v>272371.66124424909</v>
          </cell>
          <cell r="J50">
            <v>232698.03726065898</v>
          </cell>
          <cell r="K50">
            <v>225544.55391766809</v>
          </cell>
          <cell r="L50">
            <v>217972.62744642218</v>
          </cell>
        </row>
        <row r="51">
          <cell r="A51" t="str">
            <v xml:space="preserve">  EBIT Margin %</v>
          </cell>
          <cell r="E51">
            <v>0.16316554510707118</v>
          </cell>
          <cell r="F51">
            <v>0.36130163647873509</v>
          </cell>
          <cell r="H51">
            <v>0.38964782893774286</v>
          </cell>
          <cell r="I51">
            <v>0.33544117720606198</v>
          </cell>
          <cell r="J51">
            <v>0.26052804998367285</v>
          </cell>
          <cell r="K51">
            <v>0.22956275518866801</v>
          </cell>
          <cell r="L51">
            <v>0.20168720968129575</v>
          </cell>
        </row>
        <row r="366">
          <cell r="A366" t="str">
            <v>Scenario 1 - ASICS Pluto View</v>
          </cell>
        </row>
        <row r="368">
          <cell r="E368" t="str">
            <v>Fiscal Year Ending September 30,</v>
          </cell>
        </row>
        <row r="369">
          <cell r="E369" t="str">
            <v>1997A</v>
          </cell>
          <cell r="F369" t="str">
            <v>1998A</v>
          </cell>
          <cell r="H369" t="str">
            <v>1999E</v>
          </cell>
          <cell r="I369" t="str">
            <v>2000E</v>
          </cell>
          <cell r="J369" t="str">
            <v>2001E</v>
          </cell>
          <cell r="K369" t="str">
            <v>2002E</v>
          </cell>
          <cell r="L369" t="str">
            <v>2003E</v>
          </cell>
        </row>
        <row r="371">
          <cell r="A371" t="str">
            <v>External Revenue</v>
          </cell>
          <cell r="E371">
            <v>361281</v>
          </cell>
          <cell r="F371">
            <v>583177</v>
          </cell>
          <cell r="H371">
            <v>520518</v>
          </cell>
          <cell r="I371">
            <v>580876</v>
          </cell>
          <cell r="J371">
            <v>602323</v>
          </cell>
          <cell r="K371">
            <v>632439.15</v>
          </cell>
          <cell r="L371">
            <v>664061.10750000004</v>
          </cell>
        </row>
        <row r="372">
          <cell r="B372" t="str">
            <v>Revenue Growth %</v>
          </cell>
          <cell r="F372">
            <v>0.6141922769257171</v>
          </cell>
          <cell r="H372">
            <v>-0.10744422362335959</v>
          </cell>
          <cell r="I372">
            <v>0.11595756534836443</v>
          </cell>
          <cell r="J372">
            <v>3.6921821524731557E-2</v>
          </cell>
          <cell r="K372">
            <v>0.05</v>
          </cell>
          <cell r="L372">
            <v>0.05</v>
          </cell>
        </row>
        <row r="373">
          <cell r="A373" t="str">
            <v>Internal Revenue</v>
          </cell>
          <cell r="E373">
            <v>188400</v>
          </cell>
          <cell r="F373">
            <v>296700</v>
          </cell>
          <cell r="H373">
            <v>217646</v>
          </cell>
          <cell r="I373">
            <v>222094</v>
          </cell>
          <cell r="J373">
            <v>197175</v>
          </cell>
          <cell r="K373">
            <v>187316.25</v>
          </cell>
          <cell r="L373">
            <v>177950.4375</v>
          </cell>
        </row>
        <row r="374">
          <cell r="B374" t="str">
            <v>Revenue Growth %</v>
          </cell>
          <cell r="F374">
            <v>0.57484076433121012</v>
          </cell>
          <cell r="H374">
            <v>-0.26644421975058985</v>
          </cell>
          <cell r="I374">
            <v>2.0436856179300245E-2</v>
          </cell>
          <cell r="J374">
            <v>-0.11220023953821356</v>
          </cell>
          <cell r="K374">
            <v>-0.05</v>
          </cell>
          <cell r="L374">
            <v>-0.05</v>
          </cell>
        </row>
        <row r="376">
          <cell r="A376" t="str">
            <v>Total ASICS Revenues</v>
          </cell>
          <cell r="E376">
            <v>549681</v>
          </cell>
          <cell r="F376">
            <v>879877</v>
          </cell>
          <cell r="H376">
            <v>738164</v>
          </cell>
          <cell r="I376">
            <v>802970</v>
          </cell>
          <cell r="J376">
            <v>799498</v>
          </cell>
          <cell r="K376">
            <v>819755.4</v>
          </cell>
          <cell r="L376">
            <v>842011.54500000004</v>
          </cell>
        </row>
        <row r="377">
          <cell r="B377" t="str">
            <v>Revenue Growth %</v>
          </cell>
          <cell r="F377">
            <v>0.60070477240435816</v>
          </cell>
          <cell r="H377">
            <v>-0.1610600117971035</v>
          </cell>
          <cell r="I377">
            <v>8.7793498463756059E-2</v>
          </cell>
          <cell r="J377">
            <v>-4.3239473454799171E-3</v>
          </cell>
          <cell r="K377">
            <v>2.533764937498284E-2</v>
          </cell>
          <cell r="L377">
            <v>2.7149738812333624E-2</v>
          </cell>
        </row>
        <row r="379">
          <cell r="A379" t="str">
            <v>External Cost of Sales</v>
          </cell>
          <cell r="E379">
            <v>265579</v>
          </cell>
          <cell r="F379">
            <v>336418</v>
          </cell>
          <cell r="H379">
            <v>222003</v>
          </cell>
          <cell r="I379">
            <v>306801</v>
          </cell>
          <cell r="J379">
            <v>357154</v>
          </cell>
          <cell r="K379">
            <v>400309.266</v>
          </cell>
          <cell r="L379">
            <v>431639.71987500007</v>
          </cell>
        </row>
        <row r="380">
          <cell r="B380" t="str">
            <v>% Revenue</v>
          </cell>
          <cell r="E380">
            <v>0.73510370044369899</v>
          </cell>
          <cell r="F380">
            <v>0.57687117290290946</v>
          </cell>
          <cell r="H380">
            <v>0.42650398257120792</v>
          </cell>
          <cell r="I380">
            <v>0.52816952327174815</v>
          </cell>
          <cell r="J380">
            <v>0.59296091963946251</v>
          </cell>
          <cell r="K380">
            <v>0.63296091963946255</v>
          </cell>
          <cell r="L380">
            <v>0.65</v>
          </cell>
        </row>
        <row r="381">
          <cell r="A381" t="str">
            <v>Internal Cost of Sales</v>
          </cell>
          <cell r="E381">
            <v>170687</v>
          </cell>
          <cell r="F381">
            <v>180501</v>
          </cell>
          <cell r="H381">
            <v>105471</v>
          </cell>
          <cell r="I381">
            <v>120314</v>
          </cell>
          <cell r="J381">
            <v>119529</v>
          </cell>
          <cell r="K381">
            <v>121045.2</v>
          </cell>
          <cell r="L381">
            <v>124565.30624999999</v>
          </cell>
        </row>
        <row r="382">
          <cell r="B382" t="str">
            <v>% Revenue</v>
          </cell>
          <cell r="E382">
            <v>0.9059819532908705</v>
          </cell>
          <cell r="F382">
            <v>0.60836198179979772</v>
          </cell>
          <cell r="H382">
            <v>0.48459884399437619</v>
          </cell>
          <cell r="I382">
            <v>0.54172557565715418</v>
          </cell>
          <cell r="J382">
            <v>0.60620768352985921</v>
          </cell>
          <cell r="K382">
            <v>0.64620768352985924</v>
          </cell>
          <cell r="L382">
            <v>0.7</v>
          </cell>
        </row>
        <row r="384">
          <cell r="A384" t="str">
            <v>Total Cost of Sales</v>
          </cell>
          <cell r="E384">
            <v>436266</v>
          </cell>
          <cell r="F384">
            <v>516919</v>
          </cell>
          <cell r="H384">
            <v>327474</v>
          </cell>
          <cell r="I384">
            <v>427115</v>
          </cell>
          <cell r="J384">
            <v>476683</v>
          </cell>
          <cell r="K384">
            <v>521354.46600000001</v>
          </cell>
          <cell r="L384">
            <v>556205.02612500009</v>
          </cell>
        </row>
        <row r="385">
          <cell r="B385" t="str">
            <v>% Revenue</v>
          </cell>
          <cell r="E385">
            <v>0.79367123840918641</v>
          </cell>
          <cell r="F385">
            <v>0.58749006963473305</v>
          </cell>
          <cell r="H385">
            <v>0.44363312217881123</v>
          </cell>
          <cell r="I385">
            <v>0.53191900070986464</v>
          </cell>
          <cell r="J385">
            <v>0.59622788299658036</v>
          </cell>
          <cell r="K385">
            <v>0.63598783978733164</v>
          </cell>
          <cell r="L385">
            <v>0.66056698322942831</v>
          </cell>
        </row>
        <row r="387">
          <cell r="A387" t="str">
            <v>External Gross Margin</v>
          </cell>
          <cell r="E387">
            <v>95702</v>
          </cell>
          <cell r="F387">
            <v>246759</v>
          </cell>
          <cell r="H387">
            <v>298515</v>
          </cell>
          <cell r="I387">
            <v>274075</v>
          </cell>
          <cell r="J387">
            <v>245169</v>
          </cell>
          <cell r="K387">
            <v>232129.88400000002</v>
          </cell>
          <cell r="L387">
            <v>232421.387625</v>
          </cell>
        </row>
        <row r="388">
          <cell r="B388" t="str">
            <v>% Gross Margin</v>
          </cell>
          <cell r="E388">
            <v>0.26489629955630106</v>
          </cell>
          <cell r="F388">
            <v>0.4231288270970906</v>
          </cell>
          <cell r="H388">
            <v>0.57349601742879208</v>
          </cell>
          <cell r="I388">
            <v>0.47183047672825179</v>
          </cell>
          <cell r="J388">
            <v>0.40703908036053743</v>
          </cell>
          <cell r="K388">
            <v>0.36703908036053745</v>
          </cell>
          <cell r="L388">
            <v>0.35</v>
          </cell>
        </row>
        <row r="389">
          <cell r="A389" t="str">
            <v>Internal Gross Margin</v>
          </cell>
          <cell r="E389">
            <v>17713</v>
          </cell>
          <cell r="F389">
            <v>116199</v>
          </cell>
          <cell r="H389">
            <v>112175</v>
          </cell>
          <cell r="I389">
            <v>101780</v>
          </cell>
          <cell r="J389">
            <v>77646</v>
          </cell>
          <cell r="K389">
            <v>66271.05</v>
          </cell>
          <cell r="L389">
            <v>53385.131249999999</v>
          </cell>
        </row>
        <row r="390">
          <cell r="B390" t="str">
            <v>% Gross Margin</v>
          </cell>
          <cell r="E390">
            <v>9.4018046709129513E-2</v>
          </cell>
          <cell r="F390">
            <v>0.39163801820020222</v>
          </cell>
          <cell r="H390">
            <v>0.51540115600562386</v>
          </cell>
          <cell r="I390">
            <v>0.45827442434284582</v>
          </cell>
          <cell r="J390">
            <v>0.39379231647014074</v>
          </cell>
          <cell r="K390">
            <v>0.35379231647014076</v>
          </cell>
          <cell r="L390">
            <v>0.3</v>
          </cell>
        </row>
        <row r="391">
          <cell r="A391" t="str">
            <v>Variance</v>
          </cell>
          <cell r="E391">
            <v>9879</v>
          </cell>
          <cell r="F391">
            <v>17334</v>
          </cell>
          <cell r="H391">
            <v>-5719</v>
          </cell>
          <cell r="I391">
            <v>-7834</v>
          </cell>
          <cell r="J391">
            <v>-8070</v>
          </cell>
        </row>
        <row r="392">
          <cell r="A392">
            <v>0</v>
          </cell>
        </row>
        <row r="393">
          <cell r="A393" t="str">
            <v>Total ASICS Gross Margin</v>
          </cell>
          <cell r="E393">
            <v>123294</v>
          </cell>
          <cell r="F393">
            <v>380292</v>
          </cell>
          <cell r="H393">
            <v>404971</v>
          </cell>
          <cell r="I393">
            <v>368021</v>
          </cell>
          <cell r="J393">
            <v>314745</v>
          </cell>
          <cell r="K393">
            <v>298400.93400000001</v>
          </cell>
          <cell r="L393">
            <v>285806.51887500001</v>
          </cell>
        </row>
        <row r="394">
          <cell r="A394" t="str">
            <v xml:space="preserve">  Gross Margin %</v>
          </cell>
          <cell r="B394" t="str">
            <v>% Gross Margin</v>
          </cell>
          <cell r="E394">
            <v>0.22430100367303946</v>
          </cell>
          <cell r="F394">
            <v>0.43221041122793302</v>
          </cell>
          <cell r="H394">
            <v>0.54861927701703139</v>
          </cell>
          <cell r="I394">
            <v>0.45832471947893444</v>
          </cell>
          <cell r="J394">
            <v>0.39367828312265946</v>
          </cell>
          <cell r="K394">
            <v>0.3640121602126683</v>
          </cell>
          <cell r="L394">
            <v>0.33943301677057169</v>
          </cell>
        </row>
        <row r="397">
          <cell r="A397" t="str">
            <v>Expenses</v>
          </cell>
        </row>
        <row r="398">
          <cell r="B398" t="str">
            <v>Research &amp; Development</v>
          </cell>
          <cell r="E398">
            <v>20095</v>
          </cell>
          <cell r="F398">
            <v>37921</v>
          </cell>
          <cell r="H398">
            <v>80636</v>
          </cell>
          <cell r="I398">
            <v>66010</v>
          </cell>
          <cell r="J398">
            <v>72611</v>
          </cell>
          <cell r="K398">
            <v>74451</v>
          </cell>
          <cell r="L398">
            <v>76472</v>
          </cell>
        </row>
        <row r="399">
          <cell r="B399" t="str">
            <v xml:space="preserve">  % of Revenues</v>
          </cell>
          <cell r="E399">
            <v>3.6557567025238276E-2</v>
          </cell>
          <cell r="F399">
            <v>4.3098069389244181E-2</v>
          </cell>
          <cell r="H399">
            <v>0.10923859738486298</v>
          </cell>
          <cell r="I399">
            <v>8.2207305378781279E-2</v>
          </cell>
          <cell r="J399">
            <v>9.0820740014359011E-2</v>
          </cell>
          <cell r="K399">
            <v>9.0820993676894349E-2</v>
          </cell>
          <cell r="L399">
            <v>9.0820607453784966E-2</v>
          </cell>
        </row>
        <row r="400">
          <cell r="B400" t="str">
            <v>Selling &amp; Marketing</v>
          </cell>
          <cell r="E400">
            <v>4218</v>
          </cell>
          <cell r="F400">
            <v>9579</v>
          </cell>
          <cell r="H400">
            <v>14762</v>
          </cell>
          <cell r="I400">
            <v>9504</v>
          </cell>
          <cell r="J400">
            <v>9979</v>
          </cell>
          <cell r="K400">
            <v>10232</v>
          </cell>
          <cell r="L400">
            <v>10510</v>
          </cell>
        </row>
        <row r="401">
          <cell r="B401" t="str">
            <v xml:space="preserve">  % of Revenues</v>
          </cell>
          <cell r="E401">
            <v>7.673541563197564E-3</v>
          </cell>
          <cell r="F401">
            <v>1.0886748943318213E-2</v>
          </cell>
          <cell r="H401">
            <v>1.9998265967996271E-2</v>
          </cell>
          <cell r="I401">
            <v>1.1836058632327484E-2</v>
          </cell>
          <cell r="J401">
            <v>1.2481582192825998E-2</v>
          </cell>
          <cell r="K401">
            <v>1.2481772001745887E-2</v>
          </cell>
          <cell r="L401">
            <v>1.248201412725285E-2</v>
          </cell>
        </row>
        <row r="402">
          <cell r="B402" t="str">
            <v>General &amp; Administrative</v>
          </cell>
          <cell r="E402">
            <v>9292</v>
          </cell>
          <cell r="F402">
            <v>14891</v>
          </cell>
          <cell r="H402">
            <v>21949</v>
          </cell>
          <cell r="I402">
            <v>23046</v>
          </cell>
          <cell r="J402">
            <v>24199.030267780869</v>
          </cell>
          <cell r="K402">
            <v>24812.176811920497</v>
          </cell>
          <cell r="L402">
            <v>25485.820931729577</v>
          </cell>
        </row>
        <row r="403">
          <cell r="B403" t="str">
            <v xml:space="preserve">  % of Revenues</v>
          </cell>
          <cell r="E403">
            <v>1.6904349977532422E-2</v>
          </cell>
          <cell r="F403">
            <v>1.6923956416635508E-2</v>
          </cell>
          <cell r="H403">
            <v>2.9734584726429356E-2</v>
          </cell>
          <cell r="I403">
            <v>2.8700947731546633E-2</v>
          </cell>
          <cell r="J403">
            <v>3.0267780867220265E-2</v>
          </cell>
          <cell r="K403">
            <v>3.0267780867220265E-2</v>
          </cell>
          <cell r="L403">
            <v>3.0267780867220265E-2</v>
          </cell>
        </row>
        <row r="404">
          <cell r="B404" t="str">
            <v>Total Operating Expenses</v>
          </cell>
          <cell r="E404">
            <v>33605</v>
          </cell>
          <cell r="F404">
            <v>62391</v>
          </cell>
          <cell r="H404">
            <v>117347</v>
          </cell>
          <cell r="I404">
            <v>98560</v>
          </cell>
          <cell r="J404">
            <v>106789.03026778086</v>
          </cell>
          <cell r="K404">
            <v>109495.17681192049</v>
          </cell>
          <cell r="L404">
            <v>112467.82093172957</v>
          </cell>
        </row>
        <row r="405">
          <cell r="B405" t="str">
            <v xml:space="preserve">  % of Revenues</v>
          </cell>
          <cell r="E405">
            <v>6.1135458565968262E-2</v>
          </cell>
          <cell r="F405">
            <v>7.0908774749197906E-2</v>
          </cell>
          <cell r="H405">
            <v>0.15897144807928862</v>
          </cell>
          <cell r="I405">
            <v>0.12138224026097182</v>
          </cell>
          <cell r="J405">
            <v>0.11956068965097372</v>
          </cell>
          <cell r="K405">
            <v>0.11144589409146352</v>
          </cell>
          <cell r="L405">
            <v>0.10406499774028617</v>
          </cell>
        </row>
        <row r="407">
          <cell r="A407" t="str">
            <v>EBIT</v>
          </cell>
          <cell r="E407">
            <v>89689</v>
          </cell>
          <cell r="F407">
            <v>317901</v>
          </cell>
          <cell r="H407">
            <v>287624</v>
          </cell>
          <cell r="I407">
            <v>269461</v>
          </cell>
          <cell r="J407">
            <v>207955.96973221912</v>
          </cell>
          <cell r="K407">
            <v>188905.75718807953</v>
          </cell>
          <cell r="L407">
            <v>173338.69794327044</v>
          </cell>
        </row>
        <row r="408">
          <cell r="A408" t="str">
            <v xml:space="preserve">  EBIT Margin %</v>
          </cell>
          <cell r="E408">
            <v>0.16316554510707118</v>
          </cell>
          <cell r="F408">
            <v>0.36130163647873509</v>
          </cell>
          <cell r="H408">
            <v>0.38964782893774286</v>
          </cell>
          <cell r="I408">
            <v>0.33185653249758246</v>
          </cell>
          <cell r="J408">
            <v>0.23282690268723805</v>
          </cell>
          <cell r="K408">
            <v>0.1922712179826214</v>
          </cell>
          <cell r="L408">
            <v>0.16038802086083223</v>
          </cell>
        </row>
      </sheetData>
      <sheetData sheetId="1" refreshError="1">
        <row r="2">
          <cell r="A2" t="str">
            <v>Project Pluto</v>
          </cell>
          <cell r="S2" t="str">
            <v>DRAFT</v>
          </cell>
        </row>
        <row r="3">
          <cell r="A3" t="str">
            <v>ASICS Historical Financial Summary</v>
          </cell>
        </row>
        <row r="4">
          <cell r="A4" t="str">
            <v>Dollars in Thousands</v>
          </cell>
        </row>
        <row r="6">
          <cell r="E6" t="str">
            <v>Fiscal Year Ending September 30, 1997</v>
          </cell>
          <cell r="L6" t="str">
            <v>Fiscal Year Ending September 30, 1998</v>
          </cell>
        </row>
        <row r="7">
          <cell r="E7" t="str">
            <v>Q1</v>
          </cell>
          <cell r="F7" t="str">
            <v>Q2</v>
          </cell>
          <cell r="G7" t="str">
            <v>Q3</v>
          </cell>
          <cell r="H7" t="str">
            <v>Q4</v>
          </cell>
          <cell r="J7" t="str">
            <v>1997A</v>
          </cell>
          <cell r="L7" t="str">
            <v>Q1</v>
          </cell>
          <cell r="M7" t="str">
            <v>Q2</v>
          </cell>
          <cell r="N7" t="str">
            <v>Q3</v>
          </cell>
          <cell r="O7" t="str">
            <v>Q4</v>
          </cell>
          <cell r="Q7" t="str">
            <v>1998A</v>
          </cell>
          <cell r="S7" t="str">
            <v>1999E</v>
          </cell>
        </row>
        <row r="9">
          <cell r="A9" t="str">
            <v>External Revenue</v>
          </cell>
          <cell r="E9">
            <v>39268</v>
          </cell>
          <cell r="F9">
            <v>65487</v>
          </cell>
          <cell r="G9">
            <v>113820</v>
          </cell>
          <cell r="H9">
            <v>142929</v>
          </cell>
          <cell r="J9">
            <v>361504</v>
          </cell>
          <cell r="L9">
            <v>154033</v>
          </cell>
          <cell r="M9">
            <v>162987</v>
          </cell>
          <cell r="N9">
            <v>144241</v>
          </cell>
          <cell r="O9">
            <v>121870</v>
          </cell>
          <cell r="Q9">
            <v>583131</v>
          </cell>
          <cell r="S9">
            <v>520518</v>
          </cell>
        </row>
        <row r="10">
          <cell r="B10" t="str">
            <v>Revenue Growth %</v>
          </cell>
          <cell r="E10" t="str">
            <v>--</v>
          </cell>
          <cell r="F10">
            <v>0.66769379647550164</v>
          </cell>
          <cell r="G10">
            <v>0.73805488112144402</v>
          </cell>
          <cell r="H10">
            <v>0.25574591460200313</v>
          </cell>
          <cell r="J10" t="str">
            <v>--</v>
          </cell>
          <cell r="L10">
            <v>7.7688922471996547E-2</v>
          </cell>
          <cell r="M10">
            <v>5.8130400628436663E-2</v>
          </cell>
          <cell r="N10">
            <v>-0.11501530796934722</v>
          </cell>
          <cell r="O10">
            <v>-0.15509459862313768</v>
          </cell>
          <cell r="Q10">
            <v>0.61306928830662999</v>
          </cell>
          <cell r="S10">
            <v>-0.10737381480319175</v>
          </cell>
        </row>
        <row r="11">
          <cell r="A11" t="str">
            <v>Internal Revenue</v>
          </cell>
          <cell r="E11">
            <v>44919</v>
          </cell>
          <cell r="F11">
            <v>53983</v>
          </cell>
          <cell r="G11">
            <v>50402</v>
          </cell>
          <cell r="H11">
            <v>38873</v>
          </cell>
          <cell r="J11">
            <v>188177</v>
          </cell>
          <cell r="L11">
            <v>69653</v>
          </cell>
          <cell r="M11">
            <v>89593</v>
          </cell>
          <cell r="N11">
            <v>65631</v>
          </cell>
          <cell r="O11">
            <v>71869</v>
          </cell>
          <cell r="Q11">
            <v>296746</v>
          </cell>
          <cell r="S11">
            <v>217646</v>
          </cell>
        </row>
        <row r="12">
          <cell r="B12" t="str">
            <v>Revenue Growth %</v>
          </cell>
          <cell r="E12" t="str">
            <v>--</v>
          </cell>
          <cell r="F12">
            <v>0.2017854360070348</v>
          </cell>
          <cell r="G12">
            <v>-6.6335698275382993E-2</v>
          </cell>
          <cell r="H12">
            <v>-0.22874092297924686</v>
          </cell>
          <cell r="J12" t="str">
            <v>--</v>
          </cell>
          <cell r="L12">
            <v>0.79180922491189265</v>
          </cell>
          <cell r="M12">
            <v>0.28627625515053201</v>
          </cell>
          <cell r="N12">
            <v>-0.26745393055261013</v>
          </cell>
          <cell r="O12">
            <v>9.5046548125123698E-2</v>
          </cell>
          <cell r="Q12">
            <v>0.57695148716368094</v>
          </cell>
          <cell r="S12">
            <v>-0.26655793169916364</v>
          </cell>
        </row>
        <row r="14">
          <cell r="A14" t="str">
            <v>Total ASICS Revenues</v>
          </cell>
          <cell r="E14">
            <v>84187</v>
          </cell>
          <cell r="F14">
            <v>119470</v>
          </cell>
          <cell r="G14">
            <v>164222</v>
          </cell>
          <cell r="H14">
            <v>181802</v>
          </cell>
          <cell r="J14">
            <v>549681</v>
          </cell>
          <cell r="L14">
            <v>223686</v>
          </cell>
          <cell r="M14">
            <v>252580</v>
          </cell>
          <cell r="N14">
            <v>209872</v>
          </cell>
          <cell r="O14">
            <v>193739</v>
          </cell>
          <cell r="Q14">
            <v>879877</v>
          </cell>
          <cell r="S14">
            <v>738164</v>
          </cell>
        </row>
        <row r="15">
          <cell r="A15" t="str">
            <v xml:space="preserve">  Revenue Growth %</v>
          </cell>
          <cell r="E15" t="str">
            <v>--</v>
          </cell>
          <cell r="F15">
            <v>0.41910271182011472</v>
          </cell>
          <cell r="G15">
            <v>0.37458776261823057</v>
          </cell>
          <cell r="H15">
            <v>0.10705021251720237</v>
          </cell>
          <cell r="J15" t="str">
            <v>--</v>
          </cell>
          <cell r="L15">
            <v>0.23038250404285976</v>
          </cell>
          <cell r="M15">
            <v>0.12917214309344338</v>
          </cell>
          <cell r="N15">
            <v>-0.16908702193364478</v>
          </cell>
          <cell r="O15">
            <v>-7.6870664023785951E-2</v>
          </cell>
          <cell r="Q15">
            <v>0.60070477240435816</v>
          </cell>
          <cell r="S15">
            <v>-0.1610600117971035</v>
          </cell>
        </row>
        <row r="17">
          <cell r="A17" t="str">
            <v>External Cost of Sales</v>
          </cell>
          <cell r="E17">
            <v>32698</v>
          </cell>
          <cell r="F17">
            <v>48659</v>
          </cell>
          <cell r="G17">
            <v>80009</v>
          </cell>
          <cell r="H17">
            <v>104436</v>
          </cell>
          <cell r="J17">
            <v>265802</v>
          </cell>
          <cell r="L17">
            <v>101290</v>
          </cell>
          <cell r="M17">
            <v>105245</v>
          </cell>
          <cell r="N17">
            <v>73820</v>
          </cell>
          <cell r="O17">
            <v>56017</v>
          </cell>
          <cell r="Q17">
            <v>336372</v>
          </cell>
          <cell r="S17">
            <v>222003</v>
          </cell>
        </row>
        <row r="18">
          <cell r="B18" t="str">
            <v>% Revenue</v>
          </cell>
          <cell r="E18">
            <v>0.83268819394927163</v>
          </cell>
          <cell r="F18">
            <v>0.74303296837540278</v>
          </cell>
          <cell r="G18">
            <v>0.70294324371815142</v>
          </cell>
          <cell r="H18">
            <v>0.73068446571374601</v>
          </cell>
          <cell r="J18">
            <v>0.73526710631141012</v>
          </cell>
          <cell r="L18">
            <v>0.6575863613641233</v>
          </cell>
          <cell r="M18">
            <v>0.64572634627301562</v>
          </cell>
          <cell r="N18">
            <v>0.51178236423763013</v>
          </cell>
          <cell r="O18">
            <v>0.45964552391892999</v>
          </cell>
          <cell r="Q18">
            <v>0.57683779459503959</v>
          </cell>
          <cell r="S18">
            <v>0.42650398257120792</v>
          </cell>
        </row>
        <row r="19">
          <cell r="A19" t="str">
            <v>Internal Cost of Sales</v>
          </cell>
          <cell r="E19">
            <v>42196</v>
          </cell>
          <cell r="F19">
            <v>52031</v>
          </cell>
          <cell r="G19">
            <v>44235</v>
          </cell>
          <cell r="H19">
            <v>32002</v>
          </cell>
          <cell r="J19">
            <v>170464</v>
          </cell>
          <cell r="L19">
            <v>50154</v>
          </cell>
          <cell r="M19">
            <v>55584</v>
          </cell>
          <cell r="N19">
            <v>35270</v>
          </cell>
          <cell r="O19">
            <v>39539</v>
          </cell>
          <cell r="Q19">
            <v>180547</v>
          </cell>
          <cell r="S19">
            <v>105471</v>
          </cell>
        </row>
        <row r="20">
          <cell r="B20" t="str">
            <v>% Revenue</v>
          </cell>
          <cell r="E20">
            <v>0.93937977247935167</v>
          </cell>
          <cell r="F20">
            <v>0.96384046829557457</v>
          </cell>
          <cell r="G20">
            <v>0.87764374429586123</v>
          </cell>
          <cell r="H20">
            <v>0.82324492578396313</v>
          </cell>
          <cell r="J20">
            <v>0.90587053678185958</v>
          </cell>
          <cell r="L20">
            <v>0.72005513043228575</v>
          </cell>
          <cell r="M20">
            <v>0.62040561204558387</v>
          </cell>
          <cell r="N20">
            <v>0.53739848547180447</v>
          </cell>
          <cell r="O20">
            <v>0.55015375196538141</v>
          </cell>
          <cell r="Q20">
            <v>0.60842269146003658</v>
          </cell>
          <cell r="S20">
            <v>0.48459884399437619</v>
          </cell>
        </row>
        <row r="22">
          <cell r="A22" t="str">
            <v>Total Cost of Sales</v>
          </cell>
          <cell r="E22">
            <v>74438</v>
          </cell>
          <cell r="F22">
            <v>98165</v>
          </cell>
          <cell r="G22">
            <v>120632</v>
          </cell>
          <cell r="H22">
            <v>133152</v>
          </cell>
          <cell r="J22">
            <v>426387</v>
          </cell>
          <cell r="L22">
            <v>145598</v>
          </cell>
          <cell r="M22">
            <v>163032</v>
          </cell>
          <cell r="N22">
            <v>105012</v>
          </cell>
          <cell r="O22">
            <v>85943</v>
          </cell>
          <cell r="Q22">
            <v>499585</v>
          </cell>
          <cell r="S22">
            <v>327474</v>
          </cell>
        </row>
        <row r="23">
          <cell r="A23" t="str">
            <v xml:space="preserve">  % of Revenues</v>
          </cell>
          <cell r="E23">
            <v>0.88419827289248931</v>
          </cell>
          <cell r="F23">
            <v>0.82167071231271449</v>
          </cell>
          <cell r="G23">
            <v>0.7345666232295307</v>
          </cell>
          <cell r="H23">
            <v>0.73240118370534979</v>
          </cell>
          <cell r="J23">
            <v>0.7756989963269606</v>
          </cell>
          <cell r="L23">
            <v>0.6509034986543637</v>
          </cell>
          <cell r="M23">
            <v>0.64546678280148861</v>
          </cell>
          <cell r="N23">
            <v>0.50036212548601056</v>
          </cell>
          <cell r="O23">
            <v>0.44360195933704621</v>
          </cell>
          <cell r="Q23">
            <v>0.56778958877206698</v>
          </cell>
          <cell r="S23">
            <v>0.44363312217881123</v>
          </cell>
        </row>
        <row r="25">
          <cell r="A25" t="str">
            <v>External Gross Margin</v>
          </cell>
          <cell r="E25">
            <v>6570</v>
          </cell>
          <cell r="F25">
            <v>16828</v>
          </cell>
          <cell r="G25">
            <v>33811</v>
          </cell>
          <cell r="H25">
            <v>38493</v>
          </cell>
          <cell r="J25">
            <v>95702</v>
          </cell>
          <cell r="L25">
            <v>52743</v>
          </cell>
          <cell r="M25">
            <v>57742</v>
          </cell>
          <cell r="N25">
            <v>70421</v>
          </cell>
          <cell r="O25">
            <v>65853</v>
          </cell>
          <cell r="Q25">
            <v>246759</v>
          </cell>
          <cell r="S25">
            <v>298515</v>
          </cell>
        </row>
        <row r="26">
          <cell r="B26" t="str">
            <v>% Revenue</v>
          </cell>
          <cell r="E26">
            <v>0.16731180605072832</v>
          </cell>
          <cell r="F26">
            <v>0.25696703162459728</v>
          </cell>
          <cell r="G26">
            <v>0.29705675628184852</v>
          </cell>
          <cell r="H26">
            <v>0.26931553428625399</v>
          </cell>
          <cell r="J26">
            <v>0.26473289368858988</v>
          </cell>
          <cell r="L26">
            <v>0.3424136386358767</v>
          </cell>
          <cell r="M26">
            <v>0.35427365372698438</v>
          </cell>
          <cell r="N26">
            <v>0.48821763576236993</v>
          </cell>
          <cell r="O26">
            <v>0.54035447608107001</v>
          </cell>
          <cell r="Q26">
            <v>0.42316220540496047</v>
          </cell>
          <cell r="S26">
            <v>0.57349601742879208</v>
          </cell>
        </row>
        <row r="27">
          <cell r="A27" t="str">
            <v>Internal Gross Margin</v>
          </cell>
          <cell r="E27">
            <v>2723</v>
          </cell>
          <cell r="F27">
            <v>1952</v>
          </cell>
          <cell r="G27">
            <v>6167</v>
          </cell>
          <cell r="H27">
            <v>6871</v>
          </cell>
          <cell r="J27">
            <v>17713</v>
          </cell>
          <cell r="L27">
            <v>19499</v>
          </cell>
          <cell r="M27">
            <v>34009</v>
          </cell>
          <cell r="N27">
            <v>30361</v>
          </cell>
          <cell r="O27">
            <v>32330</v>
          </cell>
          <cell r="Q27">
            <v>116199</v>
          </cell>
          <cell r="S27">
            <v>112175</v>
          </cell>
        </row>
        <row r="28">
          <cell r="B28" t="str">
            <v>% Revenue</v>
          </cell>
          <cell r="E28">
            <v>6.062022752064828E-2</v>
          </cell>
          <cell r="F28">
            <v>3.6159531704425464E-2</v>
          </cell>
          <cell r="G28">
            <v>0.12235625570413873</v>
          </cell>
          <cell r="H28">
            <v>0.17675507421603684</v>
          </cell>
          <cell r="J28">
            <v>9.4129463218140363E-2</v>
          </cell>
          <cell r="L28">
            <v>0.27994486956771425</v>
          </cell>
          <cell r="M28">
            <v>0.37959438795441608</v>
          </cell>
          <cell r="N28">
            <v>0.46260151452819553</v>
          </cell>
          <cell r="O28">
            <v>0.44984624803461853</v>
          </cell>
          <cell r="Q28">
            <v>0.39157730853996348</v>
          </cell>
          <cell r="S28">
            <v>0.51540115600562386</v>
          </cell>
        </row>
        <row r="29">
          <cell r="A29" t="str">
            <v>Variance</v>
          </cell>
          <cell r="E29">
            <v>456</v>
          </cell>
          <cell r="F29">
            <v>2525</v>
          </cell>
          <cell r="G29">
            <v>3612</v>
          </cell>
          <cell r="H29">
            <v>3286</v>
          </cell>
          <cell r="J29">
            <v>9879</v>
          </cell>
          <cell r="L29">
            <v>5846</v>
          </cell>
          <cell r="M29">
            <v>-2203</v>
          </cell>
          <cell r="N29">
            <v>4078</v>
          </cell>
          <cell r="O29">
            <v>9613</v>
          </cell>
          <cell r="Q29">
            <v>17334</v>
          </cell>
          <cell r="S29">
            <v>-5719</v>
          </cell>
        </row>
        <row r="31">
          <cell r="A31" t="str">
            <v>Total ASICS Gross Margin</v>
          </cell>
          <cell r="E31">
            <v>9749</v>
          </cell>
          <cell r="F31">
            <v>21305</v>
          </cell>
          <cell r="G31">
            <v>43590</v>
          </cell>
          <cell r="H31">
            <v>48650</v>
          </cell>
          <cell r="J31">
            <v>123294</v>
          </cell>
          <cell r="L31">
            <v>78088</v>
          </cell>
          <cell r="M31">
            <v>89548</v>
          </cell>
          <cell r="N31">
            <v>104860</v>
          </cell>
          <cell r="O31">
            <v>107796</v>
          </cell>
          <cell r="Q31">
            <v>380292</v>
          </cell>
          <cell r="S31">
            <v>404971</v>
          </cell>
        </row>
        <row r="32">
          <cell r="A32" t="str">
            <v xml:space="preserve">  Gross Margin %</v>
          </cell>
          <cell r="E32">
            <v>0.11580172710751066</v>
          </cell>
          <cell r="F32">
            <v>0.17832928768728551</v>
          </cell>
          <cell r="G32">
            <v>0.26543337677046924</v>
          </cell>
          <cell r="H32">
            <v>0.26759881629465021</v>
          </cell>
          <cell r="J32">
            <v>0.22430100367303946</v>
          </cell>
          <cell r="L32">
            <v>0.3490965013456363</v>
          </cell>
          <cell r="M32">
            <v>0.35453321719851139</v>
          </cell>
          <cell r="N32">
            <v>0.4996378745139895</v>
          </cell>
          <cell r="O32">
            <v>0.55639804066295373</v>
          </cell>
          <cell r="Q32">
            <v>0.43221041122793302</v>
          </cell>
          <cell r="S32">
            <v>0.54861927701703139</v>
          </cell>
        </row>
        <row r="35">
          <cell r="A35" t="str">
            <v>Expenses</v>
          </cell>
        </row>
        <row r="36">
          <cell r="B36" t="str">
            <v>Research &amp; Development</v>
          </cell>
          <cell r="E36">
            <v>3284</v>
          </cell>
          <cell r="F36">
            <v>4153</v>
          </cell>
          <cell r="G36">
            <v>5433</v>
          </cell>
          <cell r="H36">
            <v>7225</v>
          </cell>
          <cell r="J36">
            <v>20095</v>
          </cell>
          <cell r="L36">
            <v>7255</v>
          </cell>
          <cell r="M36">
            <v>8117</v>
          </cell>
          <cell r="N36">
            <v>9819</v>
          </cell>
          <cell r="O36">
            <v>12730</v>
          </cell>
          <cell r="Q36">
            <v>37921</v>
          </cell>
          <cell r="S36">
            <v>80636</v>
          </cell>
        </row>
        <row r="37">
          <cell r="B37" t="str">
            <v xml:space="preserve">  % of Revenues</v>
          </cell>
          <cell r="E37">
            <v>3.9008397971183197E-2</v>
          </cell>
          <cell r="F37">
            <v>3.476186490332301E-2</v>
          </cell>
          <cell r="G37">
            <v>3.308326533594768E-2</v>
          </cell>
          <cell r="H37">
            <v>3.9741036952288755E-2</v>
          </cell>
          <cell r="J37">
            <v>3.6557567025238276E-2</v>
          </cell>
          <cell r="L37">
            <v>3.2433858176193417E-2</v>
          </cell>
          <cell r="M37">
            <v>3.2136352838704571E-2</v>
          </cell>
          <cell r="N37">
            <v>4.6785659830753987E-2</v>
          </cell>
          <cell r="O37">
            <v>6.5706956265904129E-2</v>
          </cell>
          <cell r="Q37">
            <v>4.3098069389244181E-2</v>
          </cell>
          <cell r="S37">
            <v>0.10923859738486298</v>
          </cell>
        </row>
        <row r="38">
          <cell r="B38" t="str">
            <v>Selling &amp; Marketing</v>
          </cell>
          <cell r="E38">
            <v>564</v>
          </cell>
          <cell r="F38">
            <v>764</v>
          </cell>
          <cell r="G38">
            <v>1210</v>
          </cell>
          <cell r="H38">
            <v>1680</v>
          </cell>
          <cell r="J38">
            <v>4218</v>
          </cell>
          <cell r="L38">
            <v>1721</v>
          </cell>
          <cell r="M38">
            <v>1894</v>
          </cell>
          <cell r="N38">
            <v>1828</v>
          </cell>
          <cell r="O38">
            <v>4136</v>
          </cell>
          <cell r="Q38">
            <v>9579</v>
          </cell>
          <cell r="S38">
            <v>14762</v>
          </cell>
        </row>
        <row r="39">
          <cell r="B39" t="str">
            <v xml:space="preserve">  % of Revenues</v>
          </cell>
          <cell r="E39">
            <v>6.6993716369510735E-3</v>
          </cell>
          <cell r="F39">
            <v>6.3949108562819119E-3</v>
          </cell>
          <cell r="G39">
            <v>7.3680749229701262E-3</v>
          </cell>
          <cell r="H39">
            <v>9.2408224331965542E-3</v>
          </cell>
          <cell r="J39">
            <v>7.673541563197564E-3</v>
          </cell>
          <cell r="L39">
            <v>7.6938208023747574E-3</v>
          </cell>
          <cell r="M39">
            <v>7.498614300419669E-3</v>
          </cell>
          <cell r="N39">
            <v>8.7100709003583143E-3</v>
          </cell>
          <cell r="O39">
            <v>2.1348308807209698E-2</v>
          </cell>
          <cell r="Q39">
            <v>1.0886748943318213E-2</v>
          </cell>
          <cell r="S39">
            <v>1.9998265967996271E-2</v>
          </cell>
        </row>
        <row r="40">
          <cell r="B40" t="str">
            <v>General &amp; Administrative</v>
          </cell>
          <cell r="E40">
            <v>2021</v>
          </cell>
          <cell r="F40">
            <v>2296</v>
          </cell>
          <cell r="G40">
            <v>2376</v>
          </cell>
          <cell r="H40">
            <v>2599</v>
          </cell>
          <cell r="J40">
            <v>9292</v>
          </cell>
          <cell r="L40">
            <v>3109</v>
          </cell>
          <cell r="M40">
            <v>3646</v>
          </cell>
          <cell r="N40">
            <v>3653</v>
          </cell>
          <cell r="O40">
            <v>4483</v>
          </cell>
          <cell r="Q40">
            <v>14891</v>
          </cell>
          <cell r="S40">
            <v>21949</v>
          </cell>
        </row>
        <row r="41">
          <cell r="B41" t="str">
            <v xml:space="preserve">  % of Revenues</v>
          </cell>
          <cell r="E41">
            <v>2.4006081699074679E-2</v>
          </cell>
          <cell r="F41">
            <v>1.9218213777517368E-2</v>
          </cell>
          <cell r="G41">
            <v>1.4468219848741339E-2</v>
          </cell>
          <cell r="H41">
            <v>1.4295772323736813E-2</v>
          </cell>
          <cell r="J41">
            <v>1.6904349977532422E-2</v>
          </cell>
          <cell r="L41">
            <v>1.3898947631948357E-2</v>
          </cell>
          <cell r="M41">
            <v>1.4435030485390767E-2</v>
          </cell>
          <cell r="N41">
            <v>1.7405847373637266E-2</v>
          </cell>
          <cell r="O41">
            <v>2.3139378235667574E-2</v>
          </cell>
          <cell r="Q41">
            <v>1.6923956416635508E-2</v>
          </cell>
          <cell r="S41">
            <v>2.9734584726429356E-2</v>
          </cell>
        </row>
        <row r="42">
          <cell r="B42" t="str">
            <v>Total Operating Expenses</v>
          </cell>
          <cell r="E42">
            <v>5869</v>
          </cell>
          <cell r="F42">
            <v>7213</v>
          </cell>
          <cell r="G42">
            <v>9019</v>
          </cell>
          <cell r="H42">
            <v>11504</v>
          </cell>
          <cell r="J42">
            <v>33605</v>
          </cell>
          <cell r="L42">
            <v>12085</v>
          </cell>
          <cell r="M42">
            <v>13657</v>
          </cell>
          <cell r="N42">
            <v>15300</v>
          </cell>
          <cell r="O42">
            <v>21349</v>
          </cell>
          <cell r="Q42">
            <v>62391</v>
          </cell>
          <cell r="S42">
            <v>117347</v>
          </cell>
        </row>
        <row r="43">
          <cell r="B43" t="str">
            <v xml:space="preserve">  % of Revenues</v>
          </cell>
          <cell r="E43">
            <v>6.9713851307208946E-2</v>
          </cell>
          <cell r="F43">
            <v>6.0374989537122288E-2</v>
          </cell>
          <cell r="G43">
            <v>5.4919560107659145E-2</v>
          </cell>
          <cell r="H43">
            <v>6.3277631709222126E-2</v>
          </cell>
          <cell r="J43">
            <v>6.1135458565968262E-2</v>
          </cell>
          <cell r="L43">
            <v>5.4026626610516527E-2</v>
          </cell>
          <cell r="M43">
            <v>5.4069997624515004E-2</v>
          </cell>
          <cell r="N43">
            <v>7.2901578104749565E-2</v>
          </cell>
          <cell r="O43">
            <v>0.1101946433087814</v>
          </cell>
          <cell r="Q43">
            <v>7.0908774749197906E-2</v>
          </cell>
          <cell r="S43">
            <v>0.15897144807928862</v>
          </cell>
        </row>
        <row r="45">
          <cell r="A45" t="str">
            <v>Operating Profit</v>
          </cell>
          <cell r="E45">
            <v>3880</v>
          </cell>
          <cell r="F45">
            <v>14092</v>
          </cell>
          <cell r="G45">
            <v>34571</v>
          </cell>
          <cell r="H45">
            <v>37146</v>
          </cell>
          <cell r="J45">
            <v>89689</v>
          </cell>
          <cell r="L45">
            <v>66003</v>
          </cell>
          <cell r="M45">
            <v>75891</v>
          </cell>
          <cell r="N45">
            <v>89560</v>
          </cell>
          <cell r="O45">
            <v>86447</v>
          </cell>
          <cell r="Q45">
            <v>317901</v>
          </cell>
          <cell r="S45">
            <v>287624</v>
          </cell>
        </row>
        <row r="46">
          <cell r="A46" t="str">
            <v xml:space="preserve">  EBIT Margin %</v>
          </cell>
          <cell r="E46">
            <v>4.6087875800301707E-2</v>
          </cell>
          <cell r="F46">
            <v>0.11795429815016321</v>
          </cell>
          <cell r="G46">
            <v>0.2105138166628101</v>
          </cell>
          <cell r="H46">
            <v>0.20432118458542811</v>
          </cell>
          <cell r="J46">
            <v>0.16316554510707118</v>
          </cell>
          <cell r="L46">
            <v>0.29506987473511975</v>
          </cell>
          <cell r="M46">
            <v>0.30046321957399635</v>
          </cell>
          <cell r="N46">
            <v>0.42673629640923993</v>
          </cell>
          <cell r="O46">
            <v>0.44620339735417236</v>
          </cell>
          <cell r="Q46">
            <v>0.36130163647873509</v>
          </cell>
          <cell r="S46">
            <v>0.38964782893774286</v>
          </cell>
        </row>
        <row r="48">
          <cell r="A48" t="str">
            <v>Revised Operating Expenses</v>
          </cell>
          <cell r="J48">
            <v>164904.29999999999</v>
          </cell>
          <cell r="Q48">
            <v>263963.09999999998</v>
          </cell>
          <cell r="S48">
            <v>221449.19999999998</v>
          </cell>
        </row>
        <row r="49">
          <cell r="A49" t="str">
            <v xml:space="preserve">  % Revenues</v>
          </cell>
          <cell r="J49">
            <v>0.3</v>
          </cell>
          <cell r="Q49">
            <v>0.3</v>
          </cell>
          <cell r="S49">
            <v>0.3</v>
          </cell>
        </row>
        <row r="51">
          <cell r="A51" t="str">
            <v>Revised Operating Profit</v>
          </cell>
          <cell r="J51">
            <v>-41610.299999999988</v>
          </cell>
          <cell r="Q51">
            <v>116328.90000000002</v>
          </cell>
          <cell r="S51">
            <v>183521.80000000002</v>
          </cell>
        </row>
        <row r="52">
          <cell r="A52" t="str">
            <v xml:space="preserve">  EBIT Margin %</v>
          </cell>
          <cell r="J52">
            <v>-7.5698996326960519E-2</v>
          </cell>
          <cell r="Q52">
            <v>0.13221041122793303</v>
          </cell>
          <cell r="S52">
            <v>0.24861927701703146</v>
          </cell>
        </row>
        <row r="54">
          <cell r="A54" t="str">
            <v>Note:  1999 based on Pluto internal budget.</v>
          </cell>
        </row>
      </sheetData>
      <sheetData sheetId="2" refreshError="1">
        <row r="2">
          <cell r="A2" t="str">
            <v>Project Pluto</v>
          </cell>
          <cell r="L2" t="str">
            <v>DRAFT</v>
          </cell>
        </row>
        <row r="3">
          <cell r="A3" t="str">
            <v>Revenue Buildup - ASICS</v>
          </cell>
          <cell r="K3" t="str">
            <v>ASICS Scenario 1</v>
          </cell>
        </row>
        <row r="4">
          <cell r="A4" t="str">
            <v>Dollars in Thousands</v>
          </cell>
        </row>
        <row r="6">
          <cell r="H6" t="str">
            <v>Projected FYE September 30,</v>
          </cell>
        </row>
        <row r="7">
          <cell r="F7" t="str">
            <v>1997A</v>
          </cell>
          <cell r="G7" t="str">
            <v>1998A</v>
          </cell>
          <cell r="H7" t="str">
            <v>1999E</v>
          </cell>
          <cell r="I7" t="str">
            <v>2000E</v>
          </cell>
          <cell r="J7" t="str">
            <v>2001E</v>
          </cell>
          <cell r="K7" t="str">
            <v>2002E</v>
          </cell>
        </row>
        <row r="8">
          <cell r="C8" t="str">
            <v>Units</v>
          </cell>
        </row>
        <row r="10">
          <cell r="C10" t="str">
            <v>MMS Standard</v>
          </cell>
          <cell r="H10">
            <v>18592</v>
          </cell>
          <cell r="I10">
            <v>17669</v>
          </cell>
          <cell r="J10">
            <v>20432</v>
          </cell>
          <cell r="K10">
            <v>22475.200000000001</v>
          </cell>
        </row>
        <row r="11">
          <cell r="C11" t="str">
            <v>MSM Enhanced</v>
          </cell>
          <cell r="H11">
            <v>7844</v>
          </cell>
          <cell r="I11">
            <v>8173</v>
          </cell>
          <cell r="J11">
            <v>9905</v>
          </cell>
          <cell r="K11">
            <v>10895.5</v>
          </cell>
        </row>
        <row r="12">
          <cell r="C12" t="str">
            <v>IF/RF</v>
          </cell>
          <cell r="H12">
            <v>19226</v>
          </cell>
          <cell r="I12">
            <v>13756</v>
          </cell>
          <cell r="J12">
            <v>13465</v>
          </cell>
          <cell r="K12">
            <v>14811.500000000002</v>
          </cell>
        </row>
        <row r="13">
          <cell r="C13" t="str">
            <v>Software</v>
          </cell>
          <cell r="H13">
            <v>22640</v>
          </cell>
          <cell r="I13">
            <v>26000</v>
          </cell>
          <cell r="J13">
            <v>32000</v>
          </cell>
          <cell r="K13">
            <v>35200</v>
          </cell>
        </row>
        <row r="14">
          <cell r="C14" t="str">
            <v>CSM</v>
          </cell>
          <cell r="H14">
            <v>1732</v>
          </cell>
          <cell r="I14">
            <v>1565</v>
          </cell>
          <cell r="J14">
            <v>440</v>
          </cell>
          <cell r="K14">
            <v>484.00000000000006</v>
          </cell>
        </row>
        <row r="17">
          <cell r="C17" t="str">
            <v>Price/Unit</v>
          </cell>
          <cell r="F17" t="str">
            <v>1997A</v>
          </cell>
          <cell r="G17" t="str">
            <v>1998A</v>
          </cell>
        </row>
        <row r="19">
          <cell r="C19" t="str">
            <v>MMS Standard</v>
          </cell>
          <cell r="H19">
            <v>17.705303356282272</v>
          </cell>
          <cell r="I19">
            <v>19.394476201256438</v>
          </cell>
          <cell r="J19">
            <v>17.280099843382928</v>
          </cell>
          <cell r="K19">
            <v>16.180457126076742</v>
          </cell>
        </row>
        <row r="20">
          <cell r="C20" t="str">
            <v>MSM Enhanced</v>
          </cell>
          <cell r="H20">
            <v>16.239801121876592</v>
          </cell>
          <cell r="I20">
            <v>24.902973204453691</v>
          </cell>
          <cell r="J20">
            <v>22.680262493690055</v>
          </cell>
          <cell r="K20">
            <v>21.236973062273417</v>
          </cell>
        </row>
        <row r="21">
          <cell r="C21" t="str">
            <v>IF/RF</v>
          </cell>
          <cell r="H21">
            <v>7.3176947883075005</v>
          </cell>
          <cell r="I21">
            <v>11.25</v>
          </cell>
          <cell r="J21">
            <v>8.8960267359821756</v>
          </cell>
          <cell r="K21">
            <v>7.2785673294399613</v>
          </cell>
        </row>
        <row r="22">
          <cell r="C22" t="str">
            <v>Software</v>
          </cell>
          <cell r="H22">
            <v>0.75</v>
          </cell>
          <cell r="I22">
            <v>2</v>
          </cell>
          <cell r="J22">
            <v>2</v>
          </cell>
          <cell r="K22">
            <v>2.0909090909090908</v>
          </cell>
        </row>
        <row r="23">
          <cell r="C23" t="str">
            <v>CSM</v>
          </cell>
          <cell r="H23">
            <v>37.751732101616625</v>
          </cell>
          <cell r="I23">
            <v>31.950159744408946</v>
          </cell>
          <cell r="J23">
            <v>86.359090909090909</v>
          </cell>
          <cell r="K23">
            <v>90.28450413223139</v>
          </cell>
        </row>
        <row r="26">
          <cell r="C26" t="str">
            <v>Revenue</v>
          </cell>
          <cell r="F26" t="str">
            <v>1997A</v>
          </cell>
          <cell r="G26" t="str">
            <v>1998A</v>
          </cell>
        </row>
        <row r="28">
          <cell r="C28" t="str">
            <v>MMS Standard</v>
          </cell>
          <cell r="H28">
            <v>329177</v>
          </cell>
          <cell r="I28">
            <v>342681</v>
          </cell>
          <cell r="J28">
            <v>353067</v>
          </cell>
          <cell r="K28">
            <v>363659.01</v>
          </cell>
        </row>
        <row r="29">
          <cell r="C29" t="str">
            <v>MSM Enhanced</v>
          </cell>
          <cell r="H29">
            <v>127385</v>
          </cell>
          <cell r="I29">
            <v>203532</v>
          </cell>
          <cell r="J29">
            <v>224648</v>
          </cell>
          <cell r="K29">
            <v>231387.44</v>
          </cell>
        </row>
        <row r="30">
          <cell r="C30" t="str">
            <v>IF/RF</v>
          </cell>
          <cell r="H30">
            <v>140690</v>
          </cell>
          <cell r="I30">
            <v>154755</v>
          </cell>
          <cell r="J30">
            <v>119785</v>
          </cell>
          <cell r="K30">
            <v>107806.5</v>
          </cell>
        </row>
        <row r="31">
          <cell r="C31" t="str">
            <v>Software</v>
          </cell>
          <cell r="H31">
            <v>16980</v>
          </cell>
          <cell r="I31">
            <v>52000</v>
          </cell>
          <cell r="J31">
            <v>64000</v>
          </cell>
          <cell r="K31">
            <v>73600</v>
          </cell>
        </row>
        <row r="32">
          <cell r="C32" t="str">
            <v>CSM</v>
          </cell>
          <cell r="H32">
            <v>65386</v>
          </cell>
          <cell r="I32">
            <v>50002</v>
          </cell>
          <cell r="J32">
            <v>37998</v>
          </cell>
          <cell r="K32">
            <v>43697.7</v>
          </cell>
        </row>
        <row r="33">
          <cell r="C33" t="str">
            <v>Gate Array</v>
          </cell>
          <cell r="H33">
            <v>938</v>
          </cell>
          <cell r="I33">
            <v>0</v>
          </cell>
          <cell r="J33">
            <v>0</v>
          </cell>
          <cell r="K33">
            <v>0</v>
          </cell>
        </row>
        <row r="34">
          <cell r="C34" t="str">
            <v xml:space="preserve">  Total Revenue</v>
          </cell>
          <cell r="F34">
            <v>549681</v>
          </cell>
          <cell r="G34">
            <v>879877</v>
          </cell>
          <cell r="H34">
            <v>680556</v>
          </cell>
          <cell r="I34">
            <v>802970</v>
          </cell>
          <cell r="J34">
            <v>799498</v>
          </cell>
          <cell r="K34">
            <v>820150.64999999991</v>
          </cell>
        </row>
        <row r="45">
          <cell r="A45" t="str">
            <v>Project Pluto</v>
          </cell>
          <cell r="L45" t="str">
            <v>DRAFT</v>
          </cell>
        </row>
        <row r="46">
          <cell r="A46" t="str">
            <v>Revenue Buildup - ASICS</v>
          </cell>
          <cell r="K46" t="str">
            <v>ASICS Scenario 2</v>
          </cell>
        </row>
        <row r="47">
          <cell r="A47" t="str">
            <v>Dollars in Thousands</v>
          </cell>
        </row>
        <row r="49">
          <cell r="H49" t="str">
            <v>Projected FYE September 30,</v>
          </cell>
        </row>
        <row r="50">
          <cell r="H50" t="str">
            <v>1999E</v>
          </cell>
          <cell r="I50" t="str">
            <v>2000E</v>
          </cell>
          <cell r="J50" t="str">
            <v>2001E</v>
          </cell>
          <cell r="K50" t="str">
            <v>2002E</v>
          </cell>
        </row>
        <row r="51">
          <cell r="C51" t="str">
            <v>Units</v>
          </cell>
          <cell r="F51">
            <v>1997</v>
          </cell>
          <cell r="G51">
            <v>1998</v>
          </cell>
        </row>
        <row r="53">
          <cell r="C53" t="str">
            <v>MMS Standard</v>
          </cell>
          <cell r="H53">
            <v>18592</v>
          </cell>
          <cell r="I53">
            <v>21411</v>
          </cell>
          <cell r="J53">
            <v>27144</v>
          </cell>
          <cell r="K53">
            <v>29858.400000000001</v>
          </cell>
        </row>
        <row r="54">
          <cell r="C54" t="str">
            <v>MSM Enhanced</v>
          </cell>
          <cell r="H54">
            <v>7844</v>
          </cell>
          <cell r="I54">
            <v>14040</v>
          </cell>
          <cell r="J54">
            <v>21060</v>
          </cell>
          <cell r="K54">
            <v>23166.000000000004</v>
          </cell>
        </row>
        <row r="55">
          <cell r="C55" t="str">
            <v>IF/RF</v>
          </cell>
          <cell r="H55">
            <v>19226</v>
          </cell>
          <cell r="I55">
            <v>22480</v>
          </cell>
          <cell r="J55">
            <v>28685</v>
          </cell>
          <cell r="K55">
            <v>31553.500000000004</v>
          </cell>
        </row>
        <row r="56">
          <cell r="C56" t="str">
            <v>Software</v>
          </cell>
          <cell r="H56">
            <v>22640</v>
          </cell>
          <cell r="I56">
            <v>70906</v>
          </cell>
          <cell r="J56">
            <v>96682</v>
          </cell>
          <cell r="K56">
            <v>106350.20000000001</v>
          </cell>
        </row>
        <row r="57">
          <cell r="C57" t="str">
            <v>CSM</v>
          </cell>
          <cell r="H57">
            <v>1732</v>
          </cell>
          <cell r="I57">
            <v>1565</v>
          </cell>
          <cell r="J57">
            <v>440</v>
          </cell>
          <cell r="K57">
            <v>484.00000000000006</v>
          </cell>
        </row>
        <row r="60">
          <cell r="C60" t="str">
            <v>Price/Unit</v>
          </cell>
          <cell r="F60">
            <v>1997</v>
          </cell>
          <cell r="G60">
            <v>1998</v>
          </cell>
        </row>
        <row r="62">
          <cell r="C62" t="str">
            <v>MMS Standard</v>
          </cell>
          <cell r="H62">
            <v>17.705303356282272</v>
          </cell>
          <cell r="I62">
            <v>20.472514128251834</v>
          </cell>
          <cell r="J62">
            <v>19.439986737400531</v>
          </cell>
          <cell r="K62">
            <v>20.323622498191462</v>
          </cell>
        </row>
        <row r="63">
          <cell r="C63" t="str">
            <v>MSM Enhanced</v>
          </cell>
          <cell r="H63">
            <v>16.239801121876592</v>
          </cell>
          <cell r="I63">
            <v>26.286467236467235</v>
          </cell>
          <cell r="J63">
            <v>25.515004748338082</v>
          </cell>
          <cell r="K63">
            <v>30.154096520763186</v>
          </cell>
        </row>
        <row r="64">
          <cell r="C64" t="str">
            <v>IF/RF</v>
          </cell>
          <cell r="H64">
            <v>7.3176947883075005</v>
          </cell>
          <cell r="I64">
            <v>11.875</v>
          </cell>
          <cell r="J64">
            <v>10.0079832665156</v>
          </cell>
          <cell r="K64">
            <v>9.5530749362194367</v>
          </cell>
        </row>
        <row r="65">
          <cell r="C65" t="str">
            <v>Software</v>
          </cell>
          <cell r="H65">
            <v>0.75</v>
          </cell>
          <cell r="I65">
            <v>2.3790793444842468</v>
          </cell>
          <cell r="J65">
            <v>2.5450135495748949</v>
          </cell>
          <cell r="K65">
            <v>3.0077432858612396</v>
          </cell>
        </row>
        <row r="66">
          <cell r="C66" t="str">
            <v>CSM</v>
          </cell>
          <cell r="H66">
            <v>37.751732101616625</v>
          </cell>
          <cell r="I66">
            <v>31.950159744408946</v>
          </cell>
          <cell r="J66">
            <v>86.359090909090909</v>
          </cell>
          <cell r="K66">
            <v>66.732024793388419</v>
          </cell>
        </row>
        <row r="69">
          <cell r="C69" t="str">
            <v>Revenue</v>
          </cell>
          <cell r="F69">
            <v>1997</v>
          </cell>
          <cell r="G69">
            <v>1998</v>
          </cell>
        </row>
        <row r="71">
          <cell r="C71" t="str">
            <v>MMS Standard</v>
          </cell>
          <cell r="H71">
            <v>329177</v>
          </cell>
          <cell r="I71">
            <v>438337</v>
          </cell>
          <cell r="J71">
            <v>527679</v>
          </cell>
          <cell r="K71">
            <v>606830.85</v>
          </cell>
        </row>
        <row r="72">
          <cell r="C72" t="str">
            <v>MSM Enhanced</v>
          </cell>
          <cell r="H72">
            <v>127385</v>
          </cell>
          <cell r="I72">
            <v>369062</v>
          </cell>
          <cell r="J72">
            <v>537346</v>
          </cell>
          <cell r="K72">
            <v>698549.8</v>
          </cell>
        </row>
        <row r="73">
          <cell r="C73" t="str">
            <v>IF/RF</v>
          </cell>
          <cell r="H73">
            <v>140690</v>
          </cell>
          <cell r="I73">
            <v>266950</v>
          </cell>
          <cell r="J73">
            <v>287079</v>
          </cell>
          <cell r="K73">
            <v>301432.95</v>
          </cell>
        </row>
        <row r="74">
          <cell r="C74" t="str">
            <v>Software</v>
          </cell>
          <cell r="H74">
            <v>16980</v>
          </cell>
          <cell r="I74">
            <v>168691</v>
          </cell>
          <cell r="J74">
            <v>246057</v>
          </cell>
          <cell r="K74">
            <v>319874.10000000003</v>
          </cell>
        </row>
        <row r="75">
          <cell r="C75" t="str">
            <v>CSM</v>
          </cell>
          <cell r="H75">
            <v>65386</v>
          </cell>
          <cell r="I75">
            <v>50002</v>
          </cell>
          <cell r="J75">
            <v>37998</v>
          </cell>
          <cell r="K75">
            <v>32298.3</v>
          </cell>
        </row>
        <row r="76">
          <cell r="C76" t="str">
            <v>Gate Array</v>
          </cell>
          <cell r="H76">
            <v>938</v>
          </cell>
          <cell r="I76">
            <v>0</v>
          </cell>
          <cell r="J76">
            <v>0</v>
          </cell>
          <cell r="K76">
            <v>0</v>
          </cell>
        </row>
        <row r="77">
          <cell r="C77" t="str">
            <v xml:space="preserve">  Total Revenue</v>
          </cell>
          <cell r="F77">
            <v>549681</v>
          </cell>
          <cell r="G77">
            <v>879877</v>
          </cell>
          <cell r="H77">
            <v>680556</v>
          </cell>
          <cell r="I77">
            <v>1293042</v>
          </cell>
          <cell r="J77">
            <v>1636159</v>
          </cell>
          <cell r="K77">
            <v>1958986</v>
          </cell>
        </row>
      </sheetData>
      <sheetData sheetId="3" refreshError="1">
        <row r="2">
          <cell r="A2" t="str">
            <v>Project Pluto</v>
          </cell>
        </row>
        <row r="3">
          <cell r="A3" t="str">
            <v>Summary Financial Data - Infrastructure Products</v>
          </cell>
        </row>
        <row r="4">
          <cell r="A4" t="str">
            <v>Dollars in Thousands</v>
          </cell>
        </row>
        <row r="7">
          <cell r="E7" t="str">
            <v>FYE September 30,</v>
          </cell>
        </row>
        <row r="8">
          <cell r="E8" t="str">
            <v>1997A</v>
          </cell>
          <cell r="F8" t="str">
            <v>1998A</v>
          </cell>
          <cell r="G8" t="str">
            <v>1999E</v>
          </cell>
          <cell r="H8" t="str">
            <v>2000E</v>
          </cell>
          <cell r="I8" t="str">
            <v>2001E</v>
          </cell>
          <cell r="J8" t="str">
            <v>2002E</v>
          </cell>
          <cell r="K8" t="str">
            <v>2003E</v>
          </cell>
        </row>
        <row r="11">
          <cell r="A11" t="str">
            <v>Revenues</v>
          </cell>
          <cell r="E11">
            <v>205014</v>
          </cell>
          <cell r="F11">
            <v>395181</v>
          </cell>
          <cell r="G11">
            <v>800300</v>
          </cell>
          <cell r="H11">
            <v>960360</v>
          </cell>
          <cell r="I11">
            <v>1104414</v>
          </cell>
          <cell r="J11">
            <v>1214855.4000000001</v>
          </cell>
          <cell r="K11">
            <v>1275598.1700000002</v>
          </cell>
        </row>
        <row r="12">
          <cell r="A12" t="str">
            <v xml:space="preserve">  Revenue Growth %</v>
          </cell>
          <cell r="F12">
            <v>0.92758055547426022</v>
          </cell>
          <cell r="G12">
            <v>1.0251479701706305</v>
          </cell>
          <cell r="H12">
            <v>0.2</v>
          </cell>
          <cell r="I12">
            <v>0.15000000000000002</v>
          </cell>
          <cell r="J12">
            <v>0.10000000000000002</v>
          </cell>
          <cell r="K12">
            <v>5.0000000000000017E-2</v>
          </cell>
        </row>
        <row r="14">
          <cell r="A14" t="str">
            <v>Cost of Sales</v>
          </cell>
          <cell r="E14">
            <v>186923</v>
          </cell>
          <cell r="F14">
            <v>312409</v>
          </cell>
          <cell r="G14">
            <v>556211</v>
          </cell>
          <cell r="H14">
            <v>641824.61749219045</v>
          </cell>
          <cell r="I14">
            <v>688726.32087723515</v>
          </cell>
          <cell r="J14">
            <v>672384.27728183789</v>
          </cell>
          <cell r="K14">
            <v>567675.04943958693</v>
          </cell>
        </row>
        <row r="15">
          <cell r="A15" t="str">
            <v xml:space="preserve">  % of Revenues</v>
          </cell>
          <cell r="E15">
            <v>0.9117572458466251</v>
          </cell>
          <cell r="F15">
            <v>0.79054661028743789</v>
          </cell>
          <cell r="G15">
            <v>0.69500312382856433</v>
          </cell>
          <cell r="H15">
            <v>0.66831669112852521</v>
          </cell>
          <cell r="I15">
            <v>0.62361245047349556</v>
          </cell>
          <cell r="J15">
            <v>0.55346856694371838</v>
          </cell>
          <cell r="K15">
            <v>0.4450265473801886</v>
          </cell>
        </row>
        <row r="17">
          <cell r="A17" t="str">
            <v>Gross Margin</v>
          </cell>
          <cell r="E17">
            <v>18091</v>
          </cell>
          <cell r="F17">
            <v>82772</v>
          </cell>
          <cell r="G17">
            <v>244089</v>
          </cell>
          <cell r="H17">
            <v>318535.38250780955</v>
          </cell>
          <cell r="I17">
            <v>415687.67912276485</v>
          </cell>
          <cell r="J17">
            <v>542471.12271816225</v>
          </cell>
          <cell r="K17">
            <v>707923.12056041323</v>
          </cell>
        </row>
        <row r="18">
          <cell r="A18" t="str">
            <v xml:space="preserve">  Gross Margin %</v>
          </cell>
          <cell r="E18">
            <v>8.8242754153374889E-2</v>
          </cell>
          <cell r="F18">
            <v>0.20945338971256208</v>
          </cell>
          <cell r="G18">
            <v>0.30499687617143573</v>
          </cell>
          <cell r="H18">
            <v>0.30499687617143573</v>
          </cell>
          <cell r="I18">
            <v>0.30499687617143573</v>
          </cell>
          <cell r="J18">
            <v>0.30499687617143573</v>
          </cell>
          <cell r="K18">
            <v>0.30499687617143573</v>
          </cell>
        </row>
        <row r="21">
          <cell r="A21" t="str">
            <v>Expenses</v>
          </cell>
        </row>
        <row r="22">
          <cell r="B22" t="str">
            <v>Research &amp; Development</v>
          </cell>
          <cell r="E22">
            <v>118856</v>
          </cell>
          <cell r="F22">
            <v>160880</v>
          </cell>
          <cell r="G22">
            <v>170000</v>
          </cell>
          <cell r="H22">
            <v>206111.45820317382</v>
          </cell>
          <cell r="I22">
            <v>249893.72472140394</v>
          </cell>
          <cell r="J22">
            <v>302976.23528324161</v>
          </cell>
          <cell r="K22">
            <v>367334.55091256945</v>
          </cell>
        </row>
        <row r="23">
          <cell r="B23" t="str">
            <v xml:space="preserve">  % of Revenues</v>
          </cell>
          <cell r="E23">
            <v>0.5797457734593735</v>
          </cell>
          <cell r="F23">
            <v>0.40710459257909665</v>
          </cell>
          <cell r="G23">
            <v>0.21242034237161064</v>
          </cell>
          <cell r="H23">
            <v>0.21242034237161064</v>
          </cell>
          <cell r="I23">
            <v>0.21242034237161064</v>
          </cell>
          <cell r="J23">
            <v>0.21242034237161064</v>
          </cell>
          <cell r="K23">
            <v>0.21242034237161064</v>
          </cell>
        </row>
        <row r="24">
          <cell r="B24" t="str">
            <v>Selling &amp; Marketing</v>
          </cell>
          <cell r="E24">
            <v>50795</v>
          </cell>
          <cell r="F24">
            <v>81109</v>
          </cell>
          <cell r="G24">
            <v>89142</v>
          </cell>
          <cell r="H24">
            <v>99071.146774959387</v>
          </cell>
          <cell r="I24">
            <v>110106.25881521108</v>
          </cell>
          <cell r="J24">
            <v>122370.52486957263</v>
          </cell>
          <cell r="K24">
            <v>136000.85515561968</v>
          </cell>
        </row>
        <row r="25">
          <cell r="B25" t="str">
            <v xml:space="preserve">  % of Revenues</v>
          </cell>
          <cell r="E25">
            <v>0.24776356736613109</v>
          </cell>
          <cell r="F25">
            <v>0.20524519144392064</v>
          </cell>
          <cell r="G25">
            <v>0.11138573035111833</v>
          </cell>
          <cell r="H25">
            <v>0.11138573035111833</v>
          </cell>
          <cell r="I25">
            <v>0.11138573035111833</v>
          </cell>
          <cell r="J25">
            <v>0.11138573035111833</v>
          </cell>
          <cell r="K25">
            <v>0.11138573035111833</v>
          </cell>
        </row>
        <row r="26">
          <cell r="B26" t="str">
            <v>General &amp; Administrative</v>
          </cell>
          <cell r="E26">
            <v>20858</v>
          </cell>
          <cell r="F26">
            <v>35516</v>
          </cell>
          <cell r="G26">
            <v>39463</v>
          </cell>
          <cell r="H26">
            <v>41408.930737223542</v>
          </cell>
          <cell r="I26">
            <v>43450.815822420409</v>
          </cell>
          <cell r="J26">
            <v>45593.386789308053</v>
          </cell>
          <cell r="K26">
            <v>47841.608484755343</v>
          </cell>
        </row>
        <row r="27">
          <cell r="B27" t="str">
            <v xml:space="preserve">  % of Revenues</v>
          </cell>
          <cell r="E27">
            <v>0.1017393934072795</v>
          </cell>
          <cell r="F27">
            <v>8.9872741857528582E-2</v>
          </cell>
          <cell r="G27">
            <v>4.9310258653005125E-2</v>
          </cell>
          <cell r="H27">
            <v>4.9310258653005125E-2</v>
          </cell>
          <cell r="I27">
            <v>4.9310258653005125E-2</v>
          </cell>
          <cell r="J27">
            <v>4.9310258653005125E-2</v>
          </cell>
          <cell r="K27">
            <v>4.9310258653005125E-2</v>
          </cell>
        </row>
        <row r="28">
          <cell r="B28" t="str">
            <v>Total Operating Expenses</v>
          </cell>
          <cell r="E28">
            <v>190509</v>
          </cell>
          <cell r="F28">
            <v>277505</v>
          </cell>
          <cell r="G28">
            <v>298605</v>
          </cell>
          <cell r="H28">
            <v>346591.53571535676</v>
          </cell>
          <cell r="I28">
            <v>403450.79935903545</v>
          </cell>
          <cell r="J28">
            <v>470940.14694212226</v>
          </cell>
          <cell r="K28">
            <v>551177.01455294446</v>
          </cell>
        </row>
        <row r="29">
          <cell r="B29" t="str">
            <v xml:space="preserve">  % of Revenues</v>
          </cell>
          <cell r="E29">
            <v>0.92924873423278409</v>
          </cell>
          <cell r="F29">
            <v>0.7022225258805459</v>
          </cell>
          <cell r="G29">
            <v>0.37311633137573408</v>
          </cell>
          <cell r="H29">
            <v>0.3608975131360706</v>
          </cell>
          <cell r="I29">
            <v>0.36530757429644628</v>
          </cell>
          <cell r="J29">
            <v>0.38765119448958468</v>
          </cell>
          <cell r="K29">
            <v>0.43209297999615692</v>
          </cell>
        </row>
        <row r="31">
          <cell r="A31" t="str">
            <v>EBIT</v>
          </cell>
          <cell r="E31">
            <v>-172418</v>
          </cell>
          <cell r="F31">
            <v>-194733</v>
          </cell>
          <cell r="G31">
            <v>-54516</v>
          </cell>
          <cell r="H31">
            <v>-28056.153207547206</v>
          </cell>
          <cell r="I31">
            <v>12236.879763729405</v>
          </cell>
          <cell r="J31">
            <v>71530.975776039995</v>
          </cell>
          <cell r="K31">
            <v>156746.10600746877</v>
          </cell>
        </row>
        <row r="32">
          <cell r="A32" t="str">
            <v xml:space="preserve">  EBIT Margin %</v>
          </cell>
          <cell r="E32">
            <v>-0.84100598007940919</v>
          </cell>
          <cell r="F32">
            <v>-0.49276913616798379</v>
          </cell>
          <cell r="G32">
            <v>-6.8119455204298393E-2</v>
          </cell>
          <cell r="H32">
            <v>-2.9214204264595783E-2</v>
          </cell>
          <cell r="I32">
            <v>1.1079975230058117E-2</v>
          </cell>
          <cell r="J32">
            <v>5.8880238566696899E-2</v>
          </cell>
          <cell r="K32">
            <v>0.12288047262365448</v>
          </cell>
        </row>
      </sheetData>
      <sheetData sheetId="4" refreshError="1">
        <row r="2">
          <cell r="A2" t="str">
            <v>Project Pluto</v>
          </cell>
          <cell r="N2" t="str">
            <v>DRAFT</v>
          </cell>
        </row>
        <row r="3">
          <cell r="A3" t="str">
            <v>Transaction Matrix (ASICs)</v>
          </cell>
        </row>
        <row r="4">
          <cell r="A4" t="str">
            <v>Dollars in Millions</v>
          </cell>
        </row>
        <row r="8">
          <cell r="D8" t="str">
            <v>Revenue</v>
          </cell>
          <cell r="G8" t="str">
            <v>EBITDA</v>
          </cell>
          <cell r="J8" t="str">
            <v>EBIT</v>
          </cell>
          <cell r="M8" t="str">
            <v>Net Income</v>
          </cell>
        </row>
        <row r="9">
          <cell r="B9" t="str">
            <v>Implied Value</v>
          </cell>
          <cell r="D9" t="str">
            <v>1998A</v>
          </cell>
          <cell r="E9" t="str">
            <v>1999E</v>
          </cell>
          <cell r="G9" t="str">
            <v>1998A</v>
          </cell>
          <cell r="H9" t="str">
            <v>1999E</v>
          </cell>
          <cell r="J9" t="str">
            <v>1998A</v>
          </cell>
          <cell r="K9" t="str">
            <v>1999E</v>
          </cell>
          <cell r="M9" t="str">
            <v>1998A</v>
          </cell>
          <cell r="N9" t="str">
            <v>1999E</v>
          </cell>
        </row>
        <row r="10">
          <cell r="B10">
            <v>800</v>
          </cell>
          <cell r="D10">
            <v>0.90921799296947192</v>
          </cell>
          <cell r="E10">
            <v>1.0837700023301056</v>
          </cell>
          <cell r="G10">
            <v>5.528401124200367</v>
          </cell>
          <cell r="H10">
            <v>4.0658806638308471</v>
          </cell>
          <cell r="J10">
            <v>6.8770529077469131</v>
          </cell>
          <cell r="K10">
            <v>4.3591551521399632</v>
          </cell>
          <cell r="M10">
            <v>11.461754846244856</v>
          </cell>
          <cell r="N10">
            <v>7.2652585868999395</v>
          </cell>
        </row>
        <row r="11">
          <cell r="B11">
            <v>900</v>
          </cell>
          <cell r="D11">
            <v>1.0228702420906559</v>
          </cell>
          <cell r="E11">
            <v>1.2192412526213687</v>
          </cell>
          <cell r="G11">
            <v>6.2194512647254134</v>
          </cell>
          <cell r="H11">
            <v>4.5741157468097029</v>
          </cell>
          <cell r="J11">
            <v>7.7366845212152775</v>
          </cell>
          <cell r="K11">
            <v>4.9040495461574585</v>
          </cell>
          <cell r="M11">
            <v>12.894474202025464</v>
          </cell>
          <cell r="N11">
            <v>8.1734159102624329</v>
          </cell>
        </row>
        <row r="12">
          <cell r="B12">
            <v>1000</v>
          </cell>
          <cell r="D12">
            <v>1.1365224912118399</v>
          </cell>
          <cell r="E12">
            <v>1.3547125029126319</v>
          </cell>
          <cell r="G12">
            <v>6.910501405250459</v>
          </cell>
          <cell r="H12">
            <v>5.0823508297885587</v>
          </cell>
          <cell r="J12">
            <v>8.5963161346836419</v>
          </cell>
          <cell r="K12">
            <v>5.4489439401749546</v>
          </cell>
          <cell r="M12">
            <v>14.327193557806069</v>
          </cell>
          <cell r="N12">
            <v>9.0815732336249244</v>
          </cell>
        </row>
        <row r="13">
          <cell r="B13">
            <v>1100</v>
          </cell>
          <cell r="D13">
            <v>1.2501747403330239</v>
          </cell>
          <cell r="E13">
            <v>1.4901837532038951</v>
          </cell>
          <cell r="G13">
            <v>7.6015515457755054</v>
          </cell>
          <cell r="H13">
            <v>5.5905859127674145</v>
          </cell>
          <cell r="J13">
            <v>9.4559477481520062</v>
          </cell>
          <cell r="K13">
            <v>5.9938383341924499</v>
          </cell>
          <cell r="M13">
            <v>15.759912913586676</v>
          </cell>
          <cell r="N13">
            <v>9.9897305569874177</v>
          </cell>
        </row>
        <row r="14">
          <cell r="B14">
            <v>1200</v>
          </cell>
          <cell r="D14">
            <v>1.3638269894542079</v>
          </cell>
          <cell r="E14">
            <v>1.6256550034951582</v>
          </cell>
          <cell r="G14">
            <v>8.2926016863005518</v>
          </cell>
          <cell r="H14">
            <v>6.0988209957462702</v>
          </cell>
          <cell r="J14">
            <v>10.315579361620369</v>
          </cell>
          <cell r="K14">
            <v>6.5387327282099452</v>
          </cell>
          <cell r="M14">
            <v>17.192632269367284</v>
          </cell>
          <cell r="N14">
            <v>10.897887880349909</v>
          </cell>
        </row>
        <row r="15">
          <cell r="B15">
            <v>1300</v>
          </cell>
          <cell r="D15">
            <v>1.4774792385753919</v>
          </cell>
          <cell r="E15">
            <v>1.7611262537864214</v>
          </cell>
          <cell r="G15">
            <v>8.9836518268255965</v>
          </cell>
          <cell r="H15">
            <v>6.607056078725126</v>
          </cell>
          <cell r="J15">
            <v>11.175210975088733</v>
          </cell>
          <cell r="K15">
            <v>7.0836271222274405</v>
          </cell>
          <cell r="M15">
            <v>18.625351625147889</v>
          </cell>
          <cell r="N15">
            <v>11.806045203712403</v>
          </cell>
        </row>
        <row r="16">
          <cell r="B16">
            <v>1400</v>
          </cell>
          <cell r="D16">
            <v>1.5911314876965759</v>
          </cell>
          <cell r="E16">
            <v>1.8965975040776846</v>
          </cell>
          <cell r="G16">
            <v>9.6747019673506429</v>
          </cell>
          <cell r="H16">
            <v>7.1152911617039818</v>
          </cell>
          <cell r="J16">
            <v>12.034842588557098</v>
          </cell>
          <cell r="K16">
            <v>7.6285215162449358</v>
          </cell>
          <cell r="M16">
            <v>20.058070980928498</v>
          </cell>
          <cell r="N16">
            <v>12.714202527074894</v>
          </cell>
        </row>
        <row r="17">
          <cell r="B17">
            <v>1500</v>
          </cell>
          <cell r="D17">
            <v>1.7047837368177599</v>
          </cell>
          <cell r="E17">
            <v>2.032068754368948</v>
          </cell>
          <cell r="G17">
            <v>10.365752107875689</v>
          </cell>
          <cell r="H17">
            <v>7.6235262446828376</v>
          </cell>
          <cell r="J17">
            <v>12.894474202025462</v>
          </cell>
          <cell r="K17">
            <v>8.1734159102624311</v>
          </cell>
          <cell r="M17">
            <v>21.490790336709104</v>
          </cell>
          <cell r="N17">
            <v>13.622359850437388</v>
          </cell>
        </row>
        <row r="18">
          <cell r="B18">
            <v>1600</v>
          </cell>
          <cell r="D18">
            <v>1.8184359859389438</v>
          </cell>
          <cell r="E18">
            <v>2.1675400046602111</v>
          </cell>
          <cell r="G18">
            <v>11.056802248400734</v>
          </cell>
          <cell r="H18">
            <v>8.1317613276616942</v>
          </cell>
          <cell r="J18">
            <v>13.754105815493826</v>
          </cell>
          <cell r="K18">
            <v>8.7183103042799264</v>
          </cell>
          <cell r="M18">
            <v>22.923509692489713</v>
          </cell>
          <cell r="N18">
            <v>14.530517173799879</v>
          </cell>
        </row>
        <row r="19">
          <cell r="B19">
            <v>1700</v>
          </cell>
          <cell r="D19">
            <v>1.9320882350601278</v>
          </cell>
          <cell r="E19">
            <v>2.3030112549514743</v>
          </cell>
          <cell r="G19">
            <v>11.74785238892578</v>
          </cell>
          <cell r="H19">
            <v>8.6399964106405491</v>
          </cell>
          <cell r="J19">
            <v>14.613737428962191</v>
          </cell>
          <cell r="K19">
            <v>9.2632046982974217</v>
          </cell>
          <cell r="M19">
            <v>24.356229048270318</v>
          </cell>
          <cell r="N19">
            <v>15.438674497162372</v>
          </cell>
        </row>
        <row r="22">
          <cell r="B22" t="str">
            <v>Mean Public Comps</v>
          </cell>
          <cell r="D22">
            <v>2.4166546553652024</v>
          </cell>
          <cell r="G22">
            <v>15.223771317937537</v>
          </cell>
          <cell r="H22">
            <v>8.4322478654299449</v>
          </cell>
          <cell r="J22">
            <v>39.664905817248908</v>
          </cell>
          <cell r="K22">
            <v>42.712683277844548</v>
          </cell>
          <cell r="M22">
            <v>22.536001785867455</v>
          </cell>
          <cell r="N22">
            <v>40.422058435627441</v>
          </cell>
        </row>
        <row r="23">
          <cell r="B23" t="str">
            <v>Mean Acquisition Comps</v>
          </cell>
        </row>
        <row r="30">
          <cell r="A30" t="str">
            <v>Note:</v>
          </cell>
        </row>
        <row r="31">
          <cell r="A31" t="str">
            <v>1998 multiples based on fiscal year ended September 30, 1998.  1999 multiples based on Pluto internal forecast for ASICS business.</v>
          </cell>
        </row>
        <row r="32">
          <cell r="A32" t="str">
            <v>1998 EBITDA multiple based on total Pluto depreciation of $141.9M, of which 20%is allocated to the ASICS business.</v>
          </cell>
        </row>
      </sheetData>
      <sheetData sheetId="5" refreshError="1">
        <row r="2">
          <cell r="A2" t="str">
            <v>Project Pluto</v>
          </cell>
          <cell r="L2" t="str">
            <v>DRAFT</v>
          </cell>
        </row>
        <row r="3">
          <cell r="A3" t="str">
            <v>Public Market Multiples - Implied Valuations</v>
          </cell>
          <cell r="L3" t="str">
            <v>ASICS Sensitivity - Upside</v>
          </cell>
        </row>
        <row r="4">
          <cell r="A4" t="str">
            <v>Dollars in Millions</v>
          </cell>
        </row>
        <row r="12">
          <cell r="F12" t="str">
            <v>LTM</v>
          </cell>
          <cell r="H12" t="str">
            <v>Sept.</v>
          </cell>
          <cell r="J12">
            <v>1999</v>
          </cell>
        </row>
        <row r="13">
          <cell r="F13" t="str">
            <v>Revenue</v>
          </cell>
          <cell r="H13" t="str">
            <v>2000 P/E (a)</v>
          </cell>
          <cell r="J13" t="str">
            <v>EBITDA</v>
          </cell>
        </row>
        <row r="16">
          <cell r="C16" t="str">
            <v>Pluto Results</v>
          </cell>
          <cell r="F16">
            <v>879.9</v>
          </cell>
          <cell r="H16">
            <v>86.809874754465071</v>
          </cell>
          <cell r="J16">
            <v>196.75934100000001</v>
          </cell>
        </row>
        <row r="19">
          <cell r="C19" t="str">
            <v xml:space="preserve">Comparable Multiple </v>
          </cell>
        </row>
        <row r="20">
          <cell r="D20" t="str">
            <v>- High</v>
          </cell>
          <cell r="F20">
            <v>2</v>
          </cell>
          <cell r="H20">
            <v>20</v>
          </cell>
          <cell r="J20">
            <v>10</v>
          </cell>
        </row>
        <row r="21">
          <cell r="D21" t="str">
            <v>- Low</v>
          </cell>
          <cell r="F21">
            <v>1.5</v>
          </cell>
          <cell r="H21">
            <v>14</v>
          </cell>
          <cell r="J21">
            <v>7</v>
          </cell>
        </row>
        <row r="24">
          <cell r="C24" t="str">
            <v>Implied Valuation</v>
          </cell>
        </row>
        <row r="25">
          <cell r="D25" t="str">
            <v>- High</v>
          </cell>
          <cell r="F25">
            <v>1759.8</v>
          </cell>
          <cell r="H25">
            <v>1736.1974950893014</v>
          </cell>
          <cell r="J25">
            <v>1967.5934099999999</v>
          </cell>
        </row>
        <row r="26">
          <cell r="D26" t="str">
            <v>- Low</v>
          </cell>
          <cell r="F26">
            <v>1319.85</v>
          </cell>
          <cell r="H26">
            <v>1215.3382465625109</v>
          </cell>
          <cell r="J26">
            <v>1377.3153870000001</v>
          </cell>
        </row>
        <row r="36">
          <cell r="A36" t="str">
            <v>(a) Based on $144.7M tax affected at 60%.</v>
          </cell>
        </row>
      </sheetData>
    </sheetDataSet>
  </externalBook>
</externalLink>
</file>

<file path=xl/externalLinks/externalLink110.xml><?xml version="1.0" encoding="utf-8"?>
<externalLink xmlns:r="http://schemas.openxmlformats.org/officeDocument/2006/relationships" xmlns="http://schemas.openxmlformats.org/spreadsheetml/2006/main">
  <externalBook r:id="rId1">
    <sheetNames>
      <sheetName val="TABELLA PREZZI"/>
      <sheetName val="RECLAIMER"/>
      <sheetName val="NASTRI"/>
      <sheetName val="HORAS ITINERES"/>
      <sheetName val="ALVENIUS PRECO"/>
      <sheetName val="alvenius"/>
      <sheetName val="TUBO"/>
      <sheetName val="TRANSPORTADOR"/>
      <sheetName val="CR-Físico FINANC"/>
      <sheetName val="CR-Físico"/>
      <sheetName val="Cronograma de Desembolso"/>
      <sheetName val="Organograma"/>
      <sheetName val="Organograma_Gerenciamento"/>
      <sheetName val="Organograma_Adm"/>
      <sheetName val="Organograma_Planej"/>
      <sheetName val="Organograma_Quali"/>
      <sheetName val="Organograma_Adm Contrato"/>
      <sheetName val="Organograma_Produção"/>
      <sheetName val="Organograma_Mat-Proj"/>
      <sheetName val="Organograma_Mat-Tomé"/>
      <sheetName val="Organograma_SMS"/>
      <sheetName val="Hist_MOI"/>
      <sheetName val="MOI_Gráfico"/>
      <sheetName val="Hist_MOD"/>
      <sheetName val="Hist_Ferramentas_Geral"/>
      <sheetName val="Hist_Ferramentas"/>
      <sheetName val="Curva 40%"/>
      <sheetName val="Hist_MOD_FUNÇÕES"/>
      <sheetName val="MOD_Gráfico"/>
      <sheetName val="Hist_MO-Total"/>
      <sheetName val="MOT_Gráfico"/>
      <sheetName val="MOT_Curva"/>
      <sheetName val="Hist_Equiptos Movimentação"/>
      <sheetName val="Hist_Guindaste por Fase"/>
      <sheetName val="MO Guindastes"/>
      <sheetName val="Hist_Equiptos Apoio_Ferramentas"/>
      <sheetName val="Hist_Equiptos Apoio_Fer Inglês"/>
      <sheetName val="Hist_Equiptos Apoio_Fer Ing (2)"/>
      <sheetName val="Guindastes_hr x máquina"/>
      <sheetName val="Guindastes_hr x gancho"/>
      <sheetName val="Planilha_Cliente"/>
      <sheetName val="Planilha Horas x Fase"/>
      <sheetName val="RATEIO"/>
      <sheetName val="PQ"/>
      <sheetName val="PLAN VALIDA"/>
      <sheetName val="PLAN VALIDA-39.980.000"/>
      <sheetName val="PLANILHA VALIDA 40.088.000"/>
      <sheetName val="PLAN VALIDA-40.088.000xxx"/>
      <sheetName val="mão de obra-N- PLAYER"/>
      <sheetName val="PQ- PLAYER"/>
      <sheetName val="Plan. Comparat. (2)"/>
      <sheetName val="Resumo Hh"/>
      <sheetName val="PPU simples"/>
      <sheetName val="PPU material"/>
      <sheetName val="JDE"/>
      <sheetName val="Matriz de Risco"/>
      <sheetName val="Planilha de Venda"/>
      <sheetName val="Exclusões"/>
      <sheetName val="Controle de Revisões"/>
      <sheetName val="Resumo de Custos"/>
      <sheetName val="Indicadores-Saída"/>
      <sheetName val="Fase 1"/>
      <sheetName val="Fase 1a"/>
      <sheetName val="Fase 2"/>
      <sheetName val="Fase 2a"/>
      <sheetName val="Fase 3"/>
      <sheetName val="Fase 3a"/>
      <sheetName val="Fase 4"/>
      <sheetName val="Fase 4a"/>
      <sheetName val="Fase 5"/>
      <sheetName val="Fase 5a"/>
      <sheetName val="Fase 6"/>
      <sheetName val="Fase 6a"/>
      <sheetName val="Fase 7"/>
      <sheetName val="Fase 7a"/>
      <sheetName val="Fase 8"/>
      <sheetName val="Fase 8a"/>
      <sheetName val="Fase 9"/>
      <sheetName val="Fase 9a"/>
      <sheetName val="Fase 10"/>
      <sheetName val="Fase 10a"/>
      <sheetName val="Fase 11"/>
      <sheetName val="Fase 11a"/>
      <sheetName val="Fase 12"/>
      <sheetName val="Fase 12a"/>
      <sheetName val="SUB-CONTRATOS"/>
      <sheetName val="Fase 13"/>
      <sheetName val="Fase 13a"/>
      <sheetName val="Fase 14"/>
      <sheetName val="Fase 14a"/>
      <sheetName val="Fase 15"/>
      <sheetName val="Fase 15a"/>
      <sheetName val="Fase 16"/>
      <sheetName val="Fase 16a"/>
      <sheetName val="Fase 17"/>
      <sheetName val="Fase 17a"/>
      <sheetName val="Fase 18"/>
      <sheetName val="Fase 18a"/>
      <sheetName val="Tabela"/>
      <sheetName val="Cálculo de EPI"/>
      <sheetName val="Equipamentos Principais"/>
      <sheetName val="Equipamentos Aux e Ferramentas"/>
      <sheetName val="mão de obra-N"/>
      <sheetName val="Fator-k-MOI"/>
      <sheetName val="Fator-k-MOD"/>
      <sheetName val="Mobília-Canteiro"/>
      <sheetName val="Tabela de Salários"/>
      <sheetName val="PISOS SINDICATO"/>
      <sheetName val="Canteiro"/>
      <sheetName val="Dados Gerais_Cant."/>
      <sheetName val="Consumo"/>
      <sheetName val="Consumo Mês x Mês"/>
      <sheetName val="Cálculo Horas de Parada"/>
      <sheetName val="FUNÇÕES %"/>
      <sheetName val="Plan. Comparat."/>
      <sheetName val="DET INSTRUMENTOS"/>
      <sheetName val="Plan1 (2)"/>
    </sheetNames>
    <sheetDataSet>
      <sheetData sheetId="0" refreshError="1"/>
      <sheetData sheetId="1" refreshError="1"/>
      <sheetData sheetId="2" refreshError="1">
        <row r="14">
          <cell r="I14" t="str">
            <v>Euro</v>
          </cell>
          <cell r="K14">
            <v>1</v>
          </cell>
        </row>
        <row r="15">
          <cell r="I15" t="str">
            <v>US$</v>
          </cell>
          <cell r="K15">
            <v>1.1259993244004054</v>
          </cell>
        </row>
        <row r="16">
          <cell r="I16" t="str">
            <v>BRL</v>
          </cell>
          <cell r="K16">
            <v>0.35714285714285715</v>
          </cell>
        </row>
        <row r="17">
          <cell r="I17">
            <v>0</v>
          </cell>
          <cell r="K17">
            <v>0</v>
          </cell>
        </row>
        <row r="18">
          <cell r="I18">
            <v>0</v>
          </cell>
          <cell r="K18">
            <v>0</v>
          </cell>
        </row>
        <row r="19">
          <cell r="I19">
            <v>0</v>
          </cell>
          <cell r="K19">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111.xml><?xml version="1.0" encoding="utf-8"?>
<externalLink xmlns:r="http://schemas.openxmlformats.org/officeDocument/2006/relationships" xmlns="http://schemas.openxmlformats.org/spreadsheetml/2006/main">
  <externalBook r:id="rId1">
    <sheetNames>
      <sheetName val="Dados de Entrada"/>
      <sheetName val="Cálculo de Cabos"/>
      <sheetName val="Notas Legendas"/>
      <sheetName val="Capa"/>
      <sheetName val="Lista de Cabos"/>
      <sheetName val="Lista de Cargas"/>
      <sheetName val="MTO"/>
      <sheetName val="Sumário"/>
      <sheetName val="Carregamento dos Painéis"/>
      <sheetName val="Dados Cabos"/>
      <sheetName val="Dados Cabos MT"/>
      <sheetName val="Dados Motores"/>
      <sheetName val="Dados Motores MT"/>
      <sheetName val="erittely"/>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7">
          <cell r="C7">
            <v>2.0000119999999999</v>
          </cell>
        </row>
      </sheetData>
      <sheetData sheetId="12">
        <row r="7">
          <cell r="C7">
            <v>2.0099999999999998</v>
          </cell>
        </row>
      </sheetData>
      <sheetData sheetId="13" refreshError="1"/>
    </sheetDataSet>
  </externalBook>
</externalLink>
</file>

<file path=xl/externalLinks/externalLink112.xml><?xml version="1.0" encoding="utf-8"?>
<externalLink xmlns:r="http://schemas.openxmlformats.org/officeDocument/2006/relationships" xmlns="http://schemas.openxmlformats.org/spreadsheetml/2006/main">
  <externalBook r:id="rId1">
    <sheetNames>
      <sheetName val="Average"/>
      <sheetName val="Récup Avril"/>
      <sheetName val="04Carat"/>
      <sheetName val="Récup Mai"/>
      <sheetName val="05Carat"/>
      <sheetName val="Récup juin"/>
      <sheetName val="06Carat "/>
      <sheetName val="Feuil1"/>
    </sheetNames>
    <sheetDataSet>
      <sheetData sheetId="0" refreshError="1"/>
      <sheetData sheetId="1" refreshError="1">
        <row r="7">
          <cell r="A7" t="str">
            <v>AED</v>
          </cell>
          <cell r="B7">
            <v>2</v>
          </cell>
          <cell r="C7" t="str">
            <v>28/04/00 00:00:00</v>
          </cell>
          <cell r="D7">
            <v>3.3409</v>
          </cell>
        </row>
        <row r="8">
          <cell r="A8" t="str">
            <v>ARS</v>
          </cell>
          <cell r="B8">
            <v>2</v>
          </cell>
          <cell r="C8" t="str">
            <v>28/04/00 00:00:00</v>
          </cell>
          <cell r="D8">
            <v>1.5567200000000001</v>
          </cell>
        </row>
        <row r="9">
          <cell r="A9" t="str">
            <v>AUD</v>
          </cell>
          <cell r="B9">
            <v>2</v>
          </cell>
          <cell r="C9" t="str">
            <v>28/04/00 00:00:00</v>
          </cell>
          <cell r="D9">
            <v>1.5551999999999999</v>
          </cell>
        </row>
        <row r="10">
          <cell r="A10" t="str">
            <v>BHD</v>
          </cell>
          <cell r="B10">
            <v>2</v>
          </cell>
          <cell r="C10" t="str">
            <v>28/04/00 00:00:00</v>
          </cell>
          <cell r="D10">
            <v>0.34289999999999998</v>
          </cell>
        </row>
        <row r="11">
          <cell r="A11" t="str">
            <v>BRL</v>
          </cell>
          <cell r="B11">
            <v>2</v>
          </cell>
          <cell r="C11" t="str">
            <v>28/04/00 00:00:00</v>
          </cell>
          <cell r="D11">
            <v>1.6423000000000001</v>
          </cell>
        </row>
        <row r="12">
          <cell r="A12" t="str">
            <v>CAD</v>
          </cell>
          <cell r="B12">
            <v>2</v>
          </cell>
          <cell r="C12" t="str">
            <v>28/04/00 00:00:00</v>
          </cell>
          <cell r="D12">
            <v>1.3456999999999999</v>
          </cell>
        </row>
        <row r="13">
          <cell r="A13" t="str">
            <v>CHF</v>
          </cell>
          <cell r="B13">
            <v>2</v>
          </cell>
          <cell r="C13" t="str">
            <v>28/04/00 00:00:00</v>
          </cell>
          <cell r="D13">
            <v>1.571</v>
          </cell>
        </row>
        <row r="14">
          <cell r="A14" t="str">
            <v>CNY</v>
          </cell>
          <cell r="B14">
            <v>2</v>
          </cell>
          <cell r="C14" t="str">
            <v>28/04/00 00:00:00</v>
          </cell>
          <cell r="D14">
            <v>7.5222899999999999</v>
          </cell>
        </row>
        <row r="15">
          <cell r="A15" t="str">
            <v>CZK</v>
          </cell>
          <cell r="B15">
            <v>2</v>
          </cell>
          <cell r="C15" t="str">
            <v>28/04/00 00:00:00</v>
          </cell>
          <cell r="D15">
            <v>36.323999999999998</v>
          </cell>
        </row>
        <row r="16">
          <cell r="A16" t="str">
            <v>DKK</v>
          </cell>
          <cell r="B16">
            <v>2</v>
          </cell>
          <cell r="C16" t="str">
            <v>28/04/00 00:00:00</v>
          </cell>
          <cell r="D16">
            <v>7.4550999999999998</v>
          </cell>
        </row>
        <row r="17">
          <cell r="A17" t="str">
            <v>EGP</v>
          </cell>
          <cell r="B17">
            <v>2</v>
          </cell>
          <cell r="C17" t="str">
            <v>28/04/00 00:00:00</v>
          </cell>
          <cell r="D17">
            <v>3.1256149999999998</v>
          </cell>
        </row>
        <row r="18">
          <cell r="A18" t="str">
            <v>GBP</v>
          </cell>
          <cell r="B18">
            <v>2</v>
          </cell>
          <cell r="C18" t="str">
            <v>28/04/00 00:00:00</v>
          </cell>
          <cell r="D18">
            <v>0.57940000000000003</v>
          </cell>
        </row>
        <row r="19">
          <cell r="A19" t="str">
            <v>GRD</v>
          </cell>
          <cell r="B19">
            <v>2</v>
          </cell>
          <cell r="C19" t="str">
            <v>28/04/00 00:00:00</v>
          </cell>
          <cell r="D19">
            <v>336.2</v>
          </cell>
        </row>
        <row r="20">
          <cell r="A20" t="str">
            <v>HKD</v>
          </cell>
          <cell r="B20">
            <v>2</v>
          </cell>
          <cell r="C20" t="str">
            <v>28/04/00 00:00:00</v>
          </cell>
          <cell r="D20">
            <v>7.0984999999999996</v>
          </cell>
        </row>
        <row r="21">
          <cell r="A21" t="str">
            <v>HUF</v>
          </cell>
          <cell r="B21">
            <v>2</v>
          </cell>
          <cell r="C21" t="str">
            <v>28/04/00 00:00:00</v>
          </cell>
          <cell r="D21">
            <v>258.45</v>
          </cell>
        </row>
        <row r="22">
          <cell r="A22" t="str">
            <v>IDR</v>
          </cell>
          <cell r="B22">
            <v>2</v>
          </cell>
          <cell r="C22" t="str">
            <v>28/04/00 00:00:00</v>
          </cell>
          <cell r="D22">
            <v>7295</v>
          </cell>
        </row>
        <row r="23">
          <cell r="A23" t="str">
            <v>INR</v>
          </cell>
          <cell r="B23">
            <v>2</v>
          </cell>
          <cell r="C23" t="str">
            <v>28/04/00 00:00:00</v>
          </cell>
          <cell r="D23">
            <v>39.765000000000001</v>
          </cell>
        </row>
        <row r="24">
          <cell r="A24" t="str">
            <v>JPY</v>
          </cell>
          <cell r="B24">
            <v>2</v>
          </cell>
          <cell r="C24" t="str">
            <v>28/04/00 00:00:00</v>
          </cell>
          <cell r="D24">
            <v>97.48</v>
          </cell>
        </row>
        <row r="25">
          <cell r="A25" t="str">
            <v>KRW</v>
          </cell>
          <cell r="B25">
            <v>2</v>
          </cell>
          <cell r="C25" t="str">
            <v>28/04/00 00:00:00</v>
          </cell>
          <cell r="D25">
            <v>1109.5</v>
          </cell>
        </row>
        <row r="26">
          <cell r="A26" t="str">
            <v>KWD</v>
          </cell>
          <cell r="B26">
            <v>2</v>
          </cell>
          <cell r="C26" t="str">
            <v>28/04/00 00:00:00</v>
          </cell>
          <cell r="D26">
            <v>0.28005000000000002</v>
          </cell>
        </row>
        <row r="27">
          <cell r="A27" t="str">
            <v>MAD</v>
          </cell>
          <cell r="B27">
            <v>2</v>
          </cell>
          <cell r="C27" t="str">
            <v>28/04/00 00:00:00</v>
          </cell>
          <cell r="D27">
            <v>9.6955100000000005</v>
          </cell>
        </row>
        <row r="28">
          <cell r="A28" t="str">
            <v>MXN</v>
          </cell>
          <cell r="B28">
            <v>2</v>
          </cell>
          <cell r="C28" t="str">
            <v>28/04/00 00:00:00</v>
          </cell>
          <cell r="D28">
            <v>8.5280900000000006</v>
          </cell>
        </row>
        <row r="29">
          <cell r="A29" t="str">
            <v>MYR</v>
          </cell>
          <cell r="B29">
            <v>2</v>
          </cell>
          <cell r="C29" t="str">
            <v>28/04/00 00:00:00</v>
          </cell>
          <cell r="D29">
            <v>3.4563999999999999</v>
          </cell>
        </row>
        <row r="30">
          <cell r="A30" t="str">
            <v>NOK</v>
          </cell>
          <cell r="B30">
            <v>2</v>
          </cell>
          <cell r="C30" t="str">
            <v>28/04/00 00:00:00</v>
          </cell>
          <cell r="D30">
            <v>8.1475000000000009</v>
          </cell>
        </row>
        <row r="31">
          <cell r="A31" t="str">
            <v>NZD</v>
          </cell>
          <cell r="B31">
            <v>2</v>
          </cell>
          <cell r="C31" t="str">
            <v>28/04/00 00:00:00</v>
          </cell>
          <cell r="D31">
            <v>1.8733</v>
          </cell>
        </row>
        <row r="32">
          <cell r="A32" t="str">
            <v>PLN</v>
          </cell>
          <cell r="B32">
            <v>2</v>
          </cell>
          <cell r="C32" t="str">
            <v>28/04/00 00:00:00</v>
          </cell>
          <cell r="D32">
            <v>4.0606999999999998</v>
          </cell>
        </row>
        <row r="33">
          <cell r="A33" t="str">
            <v>ROL</v>
          </cell>
          <cell r="B33">
            <v>2</v>
          </cell>
          <cell r="C33" t="str">
            <v>28/04/00 00:00:00</v>
          </cell>
          <cell r="D33">
            <v>20085</v>
          </cell>
        </row>
        <row r="34">
          <cell r="A34" t="str">
            <v>RUB</v>
          </cell>
          <cell r="B34">
            <v>2</v>
          </cell>
          <cell r="C34" t="str">
            <v>28/04/00 00:00:00</v>
          </cell>
          <cell r="D34">
            <v>25.83</v>
          </cell>
        </row>
        <row r="35">
          <cell r="A35" t="str">
            <v>SAR</v>
          </cell>
          <cell r="B35">
            <v>2</v>
          </cell>
          <cell r="C35" t="str">
            <v>28/04/00 00:00:00</v>
          </cell>
          <cell r="D35">
            <v>3.4116</v>
          </cell>
        </row>
        <row r="36">
          <cell r="A36" t="str">
            <v>SEK</v>
          </cell>
          <cell r="B36">
            <v>2</v>
          </cell>
          <cell r="C36" t="str">
            <v>28/04/00 00:00:00</v>
          </cell>
          <cell r="D36">
            <v>8.14</v>
          </cell>
        </row>
        <row r="37">
          <cell r="A37" t="str">
            <v>SGD</v>
          </cell>
          <cell r="B37">
            <v>2</v>
          </cell>
          <cell r="C37" t="str">
            <v>28/04/00 00:00:00</v>
          </cell>
          <cell r="D37">
            <v>1.55355</v>
          </cell>
        </row>
        <row r="38">
          <cell r="A38" t="str">
            <v>THB</v>
          </cell>
          <cell r="B38">
            <v>2</v>
          </cell>
          <cell r="C38" t="str">
            <v>28/04/00 00:00:00</v>
          </cell>
          <cell r="D38">
            <v>34.715000000000003</v>
          </cell>
        </row>
        <row r="39">
          <cell r="A39" t="str">
            <v>TRL</v>
          </cell>
          <cell r="B39">
            <v>2</v>
          </cell>
          <cell r="C39" t="str">
            <v>28/04/00 00:00:00</v>
          </cell>
          <cell r="D39">
            <v>610900</v>
          </cell>
        </row>
        <row r="40">
          <cell r="A40" t="str">
            <v>TWD</v>
          </cell>
          <cell r="B40">
            <v>2</v>
          </cell>
          <cell r="C40" t="str">
            <v>28/04/00 00:00:00</v>
          </cell>
          <cell r="D40">
            <v>27.8445</v>
          </cell>
        </row>
        <row r="41">
          <cell r="A41" t="str">
            <v>USD</v>
          </cell>
          <cell r="B41">
            <v>2</v>
          </cell>
          <cell r="C41" t="str">
            <v>28/04/00 00:00:00</v>
          </cell>
          <cell r="D41">
            <v>0.90849999999999997</v>
          </cell>
        </row>
        <row r="42">
          <cell r="A42" t="str">
            <v>ZAR</v>
          </cell>
          <cell r="B42">
            <v>2</v>
          </cell>
          <cell r="C42" t="str">
            <v>28/04/00 00:00:00</v>
          </cell>
          <cell r="D42">
            <v>6.1965500000000002</v>
          </cell>
        </row>
        <row r="43">
          <cell r="A43" t="str">
            <v>XAF</v>
          </cell>
          <cell r="B43">
            <v>0</v>
          </cell>
          <cell r="C43" t="str">
            <v>28/04/00 00:00:00</v>
          </cell>
          <cell r="D43">
            <v>650.48599999999999</v>
          </cell>
        </row>
        <row r="44">
          <cell r="A44" t="str">
            <v>CLP</v>
          </cell>
          <cell r="B44">
            <v>0</v>
          </cell>
          <cell r="C44" t="str">
            <v>28/04/00 00:00:00</v>
          </cell>
          <cell r="D44">
            <v>467.9683</v>
          </cell>
        </row>
        <row r="45">
          <cell r="A45" t="str">
            <v>COP</v>
          </cell>
          <cell r="B45">
            <v>0</v>
          </cell>
          <cell r="C45" t="str">
            <v>28/04/00 00:00:00</v>
          </cell>
          <cell r="D45">
            <v>1822.45</v>
          </cell>
        </row>
        <row r="46">
          <cell r="A46" t="str">
            <v>XPF</v>
          </cell>
          <cell r="B46">
            <v>0</v>
          </cell>
          <cell r="C46" t="str">
            <v>28/04/00 00:00:00</v>
          </cell>
          <cell r="D46">
            <v>119.27133000000001</v>
          </cell>
        </row>
        <row r="47">
          <cell r="A47" t="str">
            <v>PKR</v>
          </cell>
          <cell r="B47">
            <v>0</v>
          </cell>
          <cell r="C47" t="str">
            <v>28/04/00 00:00:00</v>
          </cell>
          <cell r="D47">
            <v>46.969450000000002</v>
          </cell>
        </row>
        <row r="48">
          <cell r="A48" t="str">
            <v>VEB</v>
          </cell>
          <cell r="B48">
            <v>0</v>
          </cell>
          <cell r="C48" t="str">
            <v>28/04/00 00:00:00</v>
          </cell>
          <cell r="D48">
            <v>613.01038000000005</v>
          </cell>
        </row>
        <row r="49">
          <cell r="B49" t="str">
            <v xml:space="preserve"> </v>
          </cell>
        </row>
      </sheetData>
      <sheetData sheetId="2" refreshError="1"/>
      <sheetData sheetId="3" refreshError="1">
        <row r="7">
          <cell r="A7" t="str">
            <v>AED</v>
          </cell>
          <cell r="B7">
            <v>2</v>
          </cell>
          <cell r="C7" t="str">
            <v>31/05/00 00:00:00</v>
          </cell>
          <cell r="D7">
            <v>3.4255499999999999</v>
          </cell>
        </row>
        <row r="8">
          <cell r="A8" t="str">
            <v>ARS</v>
          </cell>
          <cell r="B8">
            <v>2</v>
          </cell>
          <cell r="C8" t="str">
            <v>31/05/00 00:00:00</v>
          </cell>
          <cell r="D8">
            <v>0.93015999999999999</v>
          </cell>
        </row>
        <row r="9">
          <cell r="A9" t="str">
            <v>AUD</v>
          </cell>
          <cell r="B9">
            <v>2</v>
          </cell>
          <cell r="C9" t="str">
            <v>31/05/00 00:00:00</v>
          </cell>
          <cell r="D9">
            <v>1.625</v>
          </cell>
        </row>
        <row r="10">
          <cell r="A10" t="str">
            <v>BHD</v>
          </cell>
          <cell r="B10">
            <v>2</v>
          </cell>
          <cell r="C10" t="str">
            <v>31/05/00 00:00:00</v>
          </cell>
          <cell r="D10">
            <v>0.35160000000000002</v>
          </cell>
        </row>
        <row r="11">
          <cell r="A11" t="str">
            <v>BRL</v>
          </cell>
          <cell r="B11">
            <v>2</v>
          </cell>
          <cell r="C11" t="str">
            <v>31/05/00 00:00:00</v>
          </cell>
          <cell r="D11">
            <v>1.6974</v>
          </cell>
        </row>
        <row r="12">
          <cell r="A12" t="str">
            <v>CAD</v>
          </cell>
          <cell r="B12">
            <v>2</v>
          </cell>
          <cell r="C12" t="str">
            <v>31/05/00 00:00:00</v>
          </cell>
          <cell r="D12">
            <v>1.3982000000000001</v>
          </cell>
        </row>
        <row r="13">
          <cell r="A13" t="str">
            <v>CHF</v>
          </cell>
          <cell r="B13">
            <v>2</v>
          </cell>
          <cell r="C13" t="str">
            <v>31/05/00 00:00:00</v>
          </cell>
          <cell r="D13">
            <v>1.5716000000000001</v>
          </cell>
        </row>
        <row r="14">
          <cell r="A14" t="str">
            <v>CNY</v>
          </cell>
          <cell r="B14">
            <v>2</v>
          </cell>
          <cell r="C14" t="str">
            <v>31/05/00 00:00:00</v>
          </cell>
          <cell r="D14">
            <v>7.7002800000000002</v>
          </cell>
        </row>
        <row r="15">
          <cell r="A15" t="str">
            <v>CZK</v>
          </cell>
          <cell r="B15">
            <v>2</v>
          </cell>
          <cell r="C15" t="str">
            <v>31/05/00 00:00:00</v>
          </cell>
          <cell r="D15">
            <v>36.134999999999998</v>
          </cell>
        </row>
        <row r="16">
          <cell r="A16" t="str">
            <v>DKK</v>
          </cell>
          <cell r="B16">
            <v>2</v>
          </cell>
          <cell r="C16" t="str">
            <v>31/05/00 00:00:00</v>
          </cell>
          <cell r="D16">
            <v>7.4630999999999998</v>
          </cell>
        </row>
        <row r="17">
          <cell r="A17" t="str">
            <v>EGP</v>
          </cell>
          <cell r="B17">
            <v>2</v>
          </cell>
          <cell r="C17" t="str">
            <v>31/05/00 00:00:00</v>
          </cell>
          <cell r="D17">
            <v>3.2006549999999998</v>
          </cell>
        </row>
        <row r="18">
          <cell r="A18" t="str">
            <v>GBP</v>
          </cell>
          <cell r="B18">
            <v>2</v>
          </cell>
          <cell r="C18" t="str">
            <v>31/05/00 00:00:00</v>
          </cell>
          <cell r="D18">
            <v>0.62250000000000005</v>
          </cell>
        </row>
        <row r="19">
          <cell r="A19" t="str">
            <v>GRD</v>
          </cell>
          <cell r="B19">
            <v>2</v>
          </cell>
          <cell r="C19" t="str">
            <v>31/05/00 00:00:00</v>
          </cell>
          <cell r="D19">
            <v>336.95</v>
          </cell>
        </row>
        <row r="20">
          <cell r="A20" t="str">
            <v>HKD</v>
          </cell>
          <cell r="B20">
            <v>2</v>
          </cell>
          <cell r="C20" t="str">
            <v>31/05/00 00:00:00</v>
          </cell>
          <cell r="D20">
            <v>7.2744999999999997</v>
          </cell>
        </row>
        <row r="21">
          <cell r="A21" t="str">
            <v>HUF</v>
          </cell>
          <cell r="B21">
            <v>2</v>
          </cell>
          <cell r="C21" t="str">
            <v>31/05/00 00:00:00</v>
          </cell>
          <cell r="D21">
            <v>259.23</v>
          </cell>
        </row>
        <row r="22">
          <cell r="A22" t="str">
            <v>IDR</v>
          </cell>
          <cell r="B22">
            <v>2</v>
          </cell>
          <cell r="C22" t="str">
            <v>31/05/00 00:00:00</v>
          </cell>
          <cell r="D22">
            <v>8135</v>
          </cell>
        </row>
        <row r="23">
          <cell r="A23" t="str">
            <v>INR</v>
          </cell>
          <cell r="B23">
            <v>2</v>
          </cell>
          <cell r="C23" t="str">
            <v>31/05/00 00:00:00</v>
          </cell>
          <cell r="D23">
            <v>41.715000000000003</v>
          </cell>
        </row>
        <row r="24">
          <cell r="A24" t="str">
            <v>JPY</v>
          </cell>
          <cell r="B24">
            <v>2</v>
          </cell>
          <cell r="C24" t="str">
            <v>31/05/00 00:00:00</v>
          </cell>
          <cell r="D24">
            <v>99.9</v>
          </cell>
        </row>
        <row r="25">
          <cell r="A25" t="str">
            <v>KRW</v>
          </cell>
          <cell r="B25">
            <v>2</v>
          </cell>
          <cell r="C25" t="str">
            <v>31/05/00 00:00:00</v>
          </cell>
          <cell r="D25">
            <v>1056.82</v>
          </cell>
        </row>
        <row r="26">
          <cell r="A26" t="str">
            <v>KWD</v>
          </cell>
          <cell r="B26">
            <v>2</v>
          </cell>
          <cell r="C26" t="str">
            <v>31/05/00 00:00:00</v>
          </cell>
          <cell r="D26">
            <v>0.28634999999999999</v>
          </cell>
        </row>
        <row r="27">
          <cell r="A27" t="str">
            <v>MAD</v>
          </cell>
          <cell r="B27">
            <v>2</v>
          </cell>
          <cell r="C27" t="str">
            <v>31/05/00 00:00:00</v>
          </cell>
          <cell r="D27">
            <v>9.7795000000000005</v>
          </cell>
        </row>
        <row r="28">
          <cell r="A28" t="str">
            <v>MXN</v>
          </cell>
          <cell r="B28">
            <v>2</v>
          </cell>
          <cell r="C28" t="str">
            <v>31/05/00 00:00:00</v>
          </cell>
          <cell r="D28">
            <v>8.8564600000000002</v>
          </cell>
        </row>
        <row r="29">
          <cell r="A29" t="str">
            <v>MYR</v>
          </cell>
          <cell r="B29">
            <v>2</v>
          </cell>
          <cell r="C29" t="str">
            <v>31/05/00 00:00:00</v>
          </cell>
          <cell r="D29">
            <v>3.5440499999999999</v>
          </cell>
        </row>
        <row r="30">
          <cell r="A30" t="str">
            <v>NOK</v>
          </cell>
          <cell r="B30">
            <v>2</v>
          </cell>
          <cell r="C30" t="str">
            <v>31/05/00 00:00:00</v>
          </cell>
          <cell r="D30">
            <v>8.3049999999999997</v>
          </cell>
        </row>
        <row r="31">
          <cell r="A31" t="str">
            <v>NZD</v>
          </cell>
          <cell r="B31">
            <v>2</v>
          </cell>
          <cell r="C31" t="str">
            <v>31/05/00 00:00:00</v>
          </cell>
          <cell r="D31">
            <v>2.0295000000000001</v>
          </cell>
        </row>
        <row r="32">
          <cell r="A32" t="str">
            <v>PLN</v>
          </cell>
          <cell r="B32">
            <v>2</v>
          </cell>
          <cell r="C32" t="str">
            <v>31/05/00 00:00:00</v>
          </cell>
          <cell r="D32">
            <v>4.0875000000000004</v>
          </cell>
        </row>
        <row r="33">
          <cell r="A33" t="str">
            <v>ROL</v>
          </cell>
          <cell r="B33">
            <v>2</v>
          </cell>
          <cell r="C33" t="str">
            <v>31/05/00 00:00:00</v>
          </cell>
          <cell r="D33">
            <v>19233.95</v>
          </cell>
        </row>
        <row r="34">
          <cell r="A34" t="str">
            <v>RUB</v>
          </cell>
          <cell r="B34">
            <v>2</v>
          </cell>
          <cell r="C34" t="str">
            <v>31/05/00 00:00:00</v>
          </cell>
          <cell r="D34">
            <v>26.41</v>
          </cell>
        </row>
        <row r="35">
          <cell r="A35" t="str">
            <v>SAR</v>
          </cell>
          <cell r="B35">
            <v>2</v>
          </cell>
          <cell r="C35" t="str">
            <v>31/05/00 00:00:00</v>
          </cell>
          <cell r="D35">
            <v>3.4980500000000001</v>
          </cell>
        </row>
        <row r="36">
          <cell r="A36" t="str">
            <v>SEK</v>
          </cell>
          <cell r="B36">
            <v>2</v>
          </cell>
          <cell r="C36" t="str">
            <v>31/05/00 00:00:00</v>
          </cell>
          <cell r="D36">
            <v>8.3844999999999992</v>
          </cell>
        </row>
        <row r="37">
          <cell r="A37" t="str">
            <v>SGD</v>
          </cell>
          <cell r="B37">
            <v>2</v>
          </cell>
          <cell r="C37" t="str">
            <v>31/05/00 00:00:00</v>
          </cell>
          <cell r="D37">
            <v>1.6259999999999999</v>
          </cell>
        </row>
        <row r="38">
          <cell r="A38" t="str">
            <v>THB</v>
          </cell>
          <cell r="B38">
            <v>2</v>
          </cell>
          <cell r="C38" t="str">
            <v>31/05/00 00:00:00</v>
          </cell>
          <cell r="D38">
            <v>36.755000000000003</v>
          </cell>
        </row>
        <row r="39">
          <cell r="A39" t="str">
            <v>TRL</v>
          </cell>
          <cell r="B39">
            <v>2</v>
          </cell>
          <cell r="C39" t="str">
            <v>31/05/00 00:00:00</v>
          </cell>
          <cell r="D39">
            <v>570394.82999999996</v>
          </cell>
        </row>
        <row r="40">
          <cell r="A40" t="str">
            <v>TWD</v>
          </cell>
          <cell r="B40">
            <v>2</v>
          </cell>
          <cell r="C40" t="str">
            <v>31/05/00 00:00:00</v>
          </cell>
          <cell r="D40">
            <v>28.762499999999999</v>
          </cell>
        </row>
        <row r="41">
          <cell r="A41" t="str">
            <v>USD</v>
          </cell>
          <cell r="B41">
            <v>2</v>
          </cell>
          <cell r="C41" t="str">
            <v>31/05/00 00:00:00</v>
          </cell>
          <cell r="D41">
            <v>0.93030000000000002</v>
          </cell>
        </row>
        <row r="42">
          <cell r="A42" t="str">
            <v>ZAR</v>
          </cell>
          <cell r="B42">
            <v>2</v>
          </cell>
          <cell r="C42" t="str">
            <v>31/05/00 00:00:00</v>
          </cell>
          <cell r="D42">
            <v>6.5198999999999998</v>
          </cell>
        </row>
        <row r="43">
          <cell r="A43" t="str">
            <v>XAF</v>
          </cell>
          <cell r="B43">
            <v>0</v>
          </cell>
          <cell r="C43" t="str">
            <v>31/05/00 00:00:00</v>
          </cell>
          <cell r="D43">
            <v>640.04600000000005</v>
          </cell>
        </row>
        <row r="44">
          <cell r="A44" t="str">
            <v>CLP</v>
          </cell>
          <cell r="B44">
            <v>0</v>
          </cell>
          <cell r="C44" t="str">
            <v>31/05/00 00:00:00</v>
          </cell>
          <cell r="D44">
            <v>489.05799999999999</v>
          </cell>
        </row>
        <row r="45">
          <cell r="A45" t="str">
            <v>COP</v>
          </cell>
          <cell r="B45">
            <v>0</v>
          </cell>
          <cell r="C45" t="str">
            <v>31/05/00 00:00:00</v>
          </cell>
          <cell r="D45">
            <v>1921.069</v>
          </cell>
        </row>
        <row r="46">
          <cell r="A46" t="str">
            <v>XPF</v>
          </cell>
          <cell r="B46">
            <v>0</v>
          </cell>
          <cell r="C46" t="str">
            <v>31/05/00 00:00:00</v>
          </cell>
          <cell r="D46">
            <v>121.18600000000001</v>
          </cell>
        </row>
        <row r="47">
          <cell r="A47" t="str">
            <v>PKR</v>
          </cell>
          <cell r="B47">
            <v>0</v>
          </cell>
          <cell r="C47" t="str">
            <v>31/05/00 00:00:00</v>
          </cell>
          <cell r="D47">
            <v>48.277000000000001</v>
          </cell>
        </row>
        <row r="48">
          <cell r="A48" t="str">
            <v>VEB</v>
          </cell>
          <cell r="B48">
            <v>0</v>
          </cell>
          <cell r="C48" t="str">
            <v>31/05/00 00:00:00</v>
          </cell>
          <cell r="D48">
            <v>635.39</v>
          </cell>
        </row>
      </sheetData>
      <sheetData sheetId="4" refreshError="1"/>
      <sheetData sheetId="5" refreshError="1">
        <row r="7">
          <cell r="A7" t="str">
            <v>AED</v>
          </cell>
          <cell r="B7">
            <v>2</v>
          </cell>
          <cell r="C7">
            <v>36707</v>
          </cell>
          <cell r="D7">
            <v>3.5206499999999998</v>
          </cell>
        </row>
        <row r="8">
          <cell r="A8" t="str">
            <v>ARS</v>
          </cell>
          <cell r="B8">
            <v>2</v>
          </cell>
          <cell r="C8">
            <v>36707</v>
          </cell>
          <cell r="D8">
            <v>0.95865999999999996</v>
          </cell>
        </row>
        <row r="9">
          <cell r="A9" t="str">
            <v>AUD</v>
          </cell>
          <cell r="B9">
            <v>2</v>
          </cell>
          <cell r="C9">
            <v>36707</v>
          </cell>
          <cell r="D9">
            <v>1.5893999999999999</v>
          </cell>
        </row>
        <row r="10">
          <cell r="A10" t="str">
            <v>BHD</v>
          </cell>
          <cell r="B10">
            <v>2</v>
          </cell>
          <cell r="C10">
            <v>36707</v>
          </cell>
          <cell r="D10">
            <v>0.3614</v>
          </cell>
        </row>
        <row r="11">
          <cell r="A11" t="str">
            <v>BRL</v>
          </cell>
          <cell r="B11">
            <v>2</v>
          </cell>
          <cell r="C11">
            <v>36707</v>
          </cell>
          <cell r="D11">
            <v>1.7292000000000001</v>
          </cell>
        </row>
        <row r="12">
          <cell r="A12" t="str">
            <v>CAD</v>
          </cell>
          <cell r="B12">
            <v>2</v>
          </cell>
          <cell r="C12">
            <v>36707</v>
          </cell>
          <cell r="D12">
            <v>1.4157</v>
          </cell>
        </row>
        <row r="13">
          <cell r="A13" t="str">
            <v>CHF</v>
          </cell>
          <cell r="B13">
            <v>2</v>
          </cell>
          <cell r="C13">
            <v>36707</v>
          </cell>
          <cell r="D13">
            <v>1.5576000000000001</v>
          </cell>
        </row>
        <row r="14">
          <cell r="A14" t="str">
            <v>CLP</v>
          </cell>
          <cell r="B14">
            <v>2</v>
          </cell>
          <cell r="C14">
            <v>36707</v>
          </cell>
          <cell r="D14">
            <v>513.53944000000001</v>
          </cell>
        </row>
        <row r="15">
          <cell r="A15" t="str">
            <v>CNY</v>
          </cell>
          <cell r="B15">
            <v>2</v>
          </cell>
          <cell r="C15">
            <v>36707</v>
          </cell>
          <cell r="D15">
            <v>7.9106500000000004</v>
          </cell>
        </row>
        <row r="16">
          <cell r="A16" t="str">
            <v>COP</v>
          </cell>
          <cell r="B16">
            <v>2</v>
          </cell>
          <cell r="C16">
            <v>36707</v>
          </cell>
          <cell r="D16">
            <v>2059.7957999999999</v>
          </cell>
        </row>
        <row r="17">
          <cell r="A17" t="str">
            <v>CZK</v>
          </cell>
          <cell r="B17">
            <v>2</v>
          </cell>
          <cell r="C17">
            <v>36707</v>
          </cell>
          <cell r="D17">
            <v>35.622</v>
          </cell>
        </row>
        <row r="18">
          <cell r="A18" t="str">
            <v>DKK</v>
          </cell>
          <cell r="B18">
            <v>2</v>
          </cell>
          <cell r="C18">
            <v>36707</v>
          </cell>
          <cell r="D18">
            <v>7.4610000000000003</v>
          </cell>
        </row>
        <row r="19">
          <cell r="A19" t="str">
            <v>EGP</v>
          </cell>
          <cell r="B19">
            <v>2</v>
          </cell>
          <cell r="C19">
            <v>36707</v>
          </cell>
          <cell r="D19">
            <v>3.32829</v>
          </cell>
        </row>
        <row r="20">
          <cell r="A20" t="str">
            <v>GBP</v>
          </cell>
          <cell r="B20">
            <v>2</v>
          </cell>
          <cell r="C20">
            <v>36707</v>
          </cell>
          <cell r="D20">
            <v>0.63229999999999997</v>
          </cell>
        </row>
        <row r="21">
          <cell r="A21" t="str">
            <v>GRD</v>
          </cell>
          <cell r="B21">
            <v>2</v>
          </cell>
          <cell r="C21">
            <v>36707</v>
          </cell>
          <cell r="D21">
            <v>336.83</v>
          </cell>
        </row>
        <row r="22">
          <cell r="A22" t="str">
            <v>HKD</v>
          </cell>
          <cell r="B22">
            <v>2</v>
          </cell>
          <cell r="C22">
            <v>36707</v>
          </cell>
          <cell r="D22">
            <v>7.4732500000000002</v>
          </cell>
        </row>
        <row r="23">
          <cell r="A23" t="str">
            <v>HUF</v>
          </cell>
          <cell r="B23">
            <v>2</v>
          </cell>
          <cell r="C23">
            <v>36707</v>
          </cell>
          <cell r="D23">
            <v>260.14999999999998</v>
          </cell>
        </row>
        <row r="24">
          <cell r="A24" t="str">
            <v>IDR</v>
          </cell>
          <cell r="B24">
            <v>2</v>
          </cell>
          <cell r="C24">
            <v>36707</v>
          </cell>
          <cell r="D24">
            <v>8380</v>
          </cell>
        </row>
        <row r="25">
          <cell r="A25" t="str">
            <v>INR</v>
          </cell>
          <cell r="B25">
            <v>2</v>
          </cell>
          <cell r="C25">
            <v>36707</v>
          </cell>
          <cell r="D25">
            <v>42.664999999999999</v>
          </cell>
        </row>
        <row r="26">
          <cell r="A26" t="str">
            <v>JPY</v>
          </cell>
          <cell r="B26">
            <v>2</v>
          </cell>
          <cell r="C26">
            <v>36707</v>
          </cell>
          <cell r="D26">
            <v>100.57</v>
          </cell>
        </row>
        <row r="27">
          <cell r="A27" t="str">
            <v>KRW</v>
          </cell>
          <cell r="B27">
            <v>2</v>
          </cell>
          <cell r="C27">
            <v>36707</v>
          </cell>
          <cell r="D27">
            <v>1068.9749999999999</v>
          </cell>
        </row>
        <row r="28">
          <cell r="A28" t="str">
            <v>KWD</v>
          </cell>
          <cell r="B28">
            <v>2</v>
          </cell>
          <cell r="C28">
            <v>36707</v>
          </cell>
          <cell r="D28">
            <v>0.29344999999999999</v>
          </cell>
        </row>
        <row r="29">
          <cell r="A29" t="str">
            <v>MAD</v>
          </cell>
          <cell r="B29">
            <v>2</v>
          </cell>
          <cell r="C29">
            <v>36707</v>
          </cell>
          <cell r="D29">
            <v>9.9672999999999998</v>
          </cell>
        </row>
        <row r="30">
          <cell r="A30" t="str">
            <v>MXN</v>
          </cell>
          <cell r="B30">
            <v>2</v>
          </cell>
          <cell r="C30">
            <v>36707</v>
          </cell>
          <cell r="D30">
            <v>9.4078800000000005</v>
          </cell>
        </row>
        <row r="31">
          <cell r="A31" t="str">
            <v>MYR</v>
          </cell>
          <cell r="B31">
            <v>2</v>
          </cell>
          <cell r="C31">
            <v>36707</v>
          </cell>
          <cell r="D31">
            <v>3.6424500000000002</v>
          </cell>
        </row>
        <row r="32">
          <cell r="A32" t="str">
            <v>NOK</v>
          </cell>
          <cell r="B32">
            <v>2</v>
          </cell>
          <cell r="C32">
            <v>36707</v>
          </cell>
          <cell r="D32">
            <v>8.1850000000000005</v>
          </cell>
        </row>
        <row r="33">
          <cell r="A33" t="str">
            <v>NZD</v>
          </cell>
          <cell r="B33">
            <v>2</v>
          </cell>
          <cell r="C33">
            <v>36707</v>
          </cell>
          <cell r="D33">
            <v>2.0310000000000001</v>
          </cell>
        </row>
        <row r="34">
          <cell r="A34" t="str">
            <v>PKR</v>
          </cell>
          <cell r="B34">
            <v>2</v>
          </cell>
          <cell r="C34">
            <v>36707</v>
          </cell>
          <cell r="D34">
            <v>50.00177</v>
          </cell>
        </row>
        <row r="35">
          <cell r="A35" t="str">
            <v>PLN</v>
          </cell>
          <cell r="B35">
            <v>2</v>
          </cell>
          <cell r="C35">
            <v>36707</v>
          </cell>
          <cell r="D35">
            <v>4.1835000000000004</v>
          </cell>
        </row>
        <row r="36">
          <cell r="A36" t="str">
            <v>ROL</v>
          </cell>
          <cell r="B36">
            <v>2</v>
          </cell>
          <cell r="C36">
            <v>36707</v>
          </cell>
          <cell r="D36">
            <v>20392.504000000001</v>
          </cell>
        </row>
        <row r="37">
          <cell r="A37" t="str">
            <v>RUB</v>
          </cell>
          <cell r="B37">
            <v>2</v>
          </cell>
          <cell r="C37">
            <v>36707</v>
          </cell>
          <cell r="D37">
            <v>26.914999999999999</v>
          </cell>
        </row>
        <row r="38">
          <cell r="A38" t="str">
            <v>SAR</v>
          </cell>
          <cell r="B38">
            <v>2</v>
          </cell>
          <cell r="C38">
            <v>36707</v>
          </cell>
          <cell r="D38">
            <v>3.5950000000000002</v>
          </cell>
        </row>
        <row r="39">
          <cell r="A39" t="str">
            <v>SEK</v>
          </cell>
          <cell r="B39">
            <v>2</v>
          </cell>
          <cell r="C39">
            <v>36707</v>
          </cell>
          <cell r="D39">
            <v>8.4209999999999994</v>
          </cell>
        </row>
        <row r="40">
          <cell r="A40" t="str">
            <v>SGD</v>
          </cell>
          <cell r="B40">
            <v>2</v>
          </cell>
          <cell r="C40">
            <v>36707</v>
          </cell>
          <cell r="D40">
            <v>1.65605</v>
          </cell>
        </row>
        <row r="41">
          <cell r="A41" t="str">
            <v>THB</v>
          </cell>
          <cell r="B41">
            <v>2</v>
          </cell>
          <cell r="C41">
            <v>36707</v>
          </cell>
          <cell r="D41">
            <v>36.945</v>
          </cell>
        </row>
        <row r="42">
          <cell r="A42" t="str">
            <v>TRL</v>
          </cell>
          <cell r="B42">
            <v>2</v>
          </cell>
          <cell r="C42">
            <v>36707</v>
          </cell>
          <cell r="D42">
            <v>593678</v>
          </cell>
        </row>
        <row r="43">
          <cell r="A43" t="str">
            <v>TWD</v>
          </cell>
          <cell r="B43">
            <v>2</v>
          </cell>
          <cell r="C43">
            <v>36707</v>
          </cell>
          <cell r="D43">
            <v>29.523499999999999</v>
          </cell>
        </row>
        <row r="44">
          <cell r="A44" t="str">
            <v>USD</v>
          </cell>
          <cell r="B44">
            <v>2</v>
          </cell>
          <cell r="C44">
            <v>36707</v>
          </cell>
          <cell r="D44">
            <v>0.9556</v>
          </cell>
        </row>
        <row r="45">
          <cell r="A45" t="str">
            <v>VEB</v>
          </cell>
          <cell r="B45">
            <v>2</v>
          </cell>
          <cell r="C45">
            <v>36707</v>
          </cell>
          <cell r="D45">
            <v>653.73125000000005</v>
          </cell>
        </row>
        <row r="46">
          <cell r="A46" t="str">
            <v>XAF</v>
          </cell>
          <cell r="B46">
            <v>2</v>
          </cell>
          <cell r="C46">
            <v>36707</v>
          </cell>
          <cell r="D46">
            <v>655.51</v>
          </cell>
        </row>
        <row r="47">
          <cell r="A47" t="str">
            <v>XPF</v>
          </cell>
          <cell r="B47">
            <v>2</v>
          </cell>
          <cell r="C47">
            <v>36707</v>
          </cell>
          <cell r="D47">
            <v>114.44266</v>
          </cell>
        </row>
        <row r="48">
          <cell r="A48" t="str">
            <v>ZAR</v>
          </cell>
          <cell r="B48">
            <v>2</v>
          </cell>
          <cell r="C48">
            <v>36707</v>
          </cell>
          <cell r="D48">
            <v>6.49695</v>
          </cell>
        </row>
      </sheetData>
      <sheetData sheetId="6" refreshError="1"/>
      <sheetData sheetId="7" refreshError="1"/>
    </sheetDataSet>
  </externalBook>
</externalLink>
</file>

<file path=xl/externalLinks/externalLink113.xml><?xml version="1.0" encoding="utf-8"?>
<externalLink xmlns:r="http://schemas.openxmlformats.org/officeDocument/2006/relationships" xmlns="http://schemas.openxmlformats.org/spreadsheetml/2006/main">
  <externalBook r:id="rId1">
    <sheetNames>
      <sheetName val="Sommaire"/>
      <sheetName val="1.Pgm"/>
      <sheetName val="2.Ch.Aff."/>
      <sheetName val="4.Stocks &amp; En-cours"/>
      <sheetName val="5.Effectifs"/>
      <sheetName val="6.Invest"/>
      <sheetName val="7.Budget Fctionmt"/>
      <sheetName val="8.Résultats"/>
      <sheetName val="feuil1"/>
      <sheetName val="3.Charge Hres"/>
      <sheetName val="Princip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4.xml><?xml version="1.0" encoding="utf-8"?>
<externalLink xmlns:r="http://schemas.openxmlformats.org/officeDocument/2006/relationships" xmlns="http://schemas.openxmlformats.org/spreadsheetml/2006/main">
  <externalBook r:id="rId1">
    <sheetNames>
      <sheetName val="Balance"/>
      <sheetName val="Pumps"/>
      <sheetName val="Tanks"/>
      <sheetName val="Machines"/>
      <sheetName val="Motors"/>
      <sheetName val="Pipes"/>
      <sheetName val="Flows"/>
      <sheetName val="HandValves"/>
      <sheetName val="ControlValves"/>
      <sheetName val="Instruments"/>
      <sheetName val="FlowSheet Pump"/>
      <sheetName val="FlowSheet Tank"/>
      <sheetName val="FlowSheet Motor"/>
      <sheetName val="FlowSheet Instrument"/>
      <sheetName val="TankTable"/>
      <sheetName val="Functions"/>
      <sheetName val="MachineList"/>
      <sheetName val="MotorList"/>
      <sheetName val="PumpList"/>
      <sheetName val="HandValveList"/>
      <sheetName val="TankList"/>
      <sheetName val="PipeLoopList"/>
      <sheetName val="Validations"/>
      <sheetName val="Info"/>
      <sheetName val="Block Diagram"/>
      <sheetName val="Templ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15.xml><?xml version="1.0" encoding="utf-8"?>
<externalLink xmlns:r="http://schemas.openxmlformats.org/officeDocument/2006/relationships" xmlns="http://schemas.openxmlformats.org/spreadsheetml/2006/main">
  <externalBook r:id="rId1">
    <sheetNames>
      <sheetName val="Base_Case"/>
    </sheetNames>
    <sheetDataSet>
      <sheetData sheetId="0" refreshError="1"/>
    </sheetDataSet>
  </externalBook>
</externalLink>
</file>

<file path=xl/externalLinks/externalLink116.xml><?xml version="1.0" encoding="utf-8"?>
<externalLink xmlns:r="http://schemas.openxmlformats.org/officeDocument/2006/relationships" xmlns="http://schemas.openxmlformats.org/spreadsheetml/2006/main">
  <externalBook r:id="rId1">
    <sheetNames>
      <sheetName val="Negocio-Manutenção"/>
      <sheetName val="FLUXO_MINÉRIO"/>
      <sheetName val="FLUXO_C.GERAL"/>
      <sheetName val="Gerrot-Mant EFVM"/>
      <sheetName val="Check List- Gerrot"/>
      <sheetName val="PAGAVAG"/>
      <sheetName val="QLP"/>
      <sheetName val="Just HE"/>
      <sheetName val="acidenteSPT"/>
      <sheetName val="LC320"/>
      <sheetName val="ENGATE"/>
      <sheetName val="FREIO AGARRADO"/>
      <sheetName val="CASTANHAS SUBST"/>
      <sheetName val="VAGÕES CORRIG DDV "/>
      <sheetName val="Check List_ Gerrot"/>
      <sheetName val="CUSTMETQ"/>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Set>
  </externalBook>
</externalLink>
</file>

<file path=xl/externalLinks/externalLink117.xml><?xml version="1.0" encoding="utf-8"?>
<externalLink xmlns:r="http://schemas.openxmlformats.org/officeDocument/2006/relationships" xmlns="http://schemas.openxmlformats.org/spreadsheetml/2006/main">
  <externalBook r:id="rId1">
    <sheetNames>
      <sheetName val="BDI"/>
      <sheetName val="CEQ"/>
      <sheetName val="CMOI"/>
      <sheetName val="MEM_CALC"/>
      <sheetName val="ENCARGOS"/>
      <sheetName val="CFE"/>
      <sheetName val="CMOD"/>
      <sheetName val="PPU"/>
      <sheetName val="Hh"/>
      <sheetName val="LEVANT"/>
      <sheetName val="Organograma"/>
      <sheetName val="Resumo_Seg"/>
      <sheetName val="Encargo"/>
      <sheetName val="Lay-Out"/>
      <sheetName val="CFE_PRO"/>
      <sheetName val="COMPOSIÇÃO_PRO"/>
      <sheetName val="PPU_PRO"/>
      <sheetName val="CMOD_PRO"/>
      <sheetName val="CMOI _PRO"/>
      <sheetName val="CEQ_PRO"/>
      <sheetName val="Lay-Out_PRO"/>
      <sheetName val="LISTA DOCUMENTOS_PRO"/>
      <sheetName val="Encargo_PRO"/>
      <sheetName val="BDI_P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8">
          <cell r="N8">
            <v>1.122951701567078</v>
          </cell>
        </row>
        <row r="727">
          <cell r="M727">
            <v>1.1243985083376595</v>
          </cell>
        </row>
      </sheetData>
      <sheetData sheetId="8" refreshError="1">
        <row r="20">
          <cell r="S20">
            <v>0.75433946420841247</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18.xml><?xml version="1.0" encoding="utf-8"?>
<externalLink xmlns:r="http://schemas.openxmlformats.org/officeDocument/2006/relationships" xmlns="http://schemas.openxmlformats.org/spreadsheetml/2006/main">
  <externalBook r:id="rId1">
    <sheetNames>
      <sheetName val="PPU"/>
      <sheetName val="総括表2"/>
    </sheetNames>
    <sheetDataSet>
      <sheetData sheetId="0"/>
      <sheetData sheetId="1" refreshError="1"/>
    </sheetDataSet>
  </externalBook>
</externalLink>
</file>

<file path=xl/externalLinks/externalLink119.xml><?xml version="1.0" encoding="utf-8"?>
<externalLink xmlns:r="http://schemas.openxmlformats.org/officeDocument/2006/relationships" xmlns="http://schemas.openxmlformats.org/spreadsheetml/2006/main">
  <externalBook r:id="rId1">
    <sheetNames>
      <sheetName val="MEM_CALC"/>
      <sheetName val="CEQ"/>
      <sheetName val="CMOI"/>
      <sheetName val="CMOD"/>
      <sheetName val="Hh"/>
      <sheetName val="COMP GERAL"/>
      <sheetName val="PPU"/>
      <sheetName val="1.1.1"/>
      <sheetName val="1.1.2"/>
      <sheetName val="1.1.3"/>
      <sheetName val="1.1.4"/>
      <sheetName val="1.2.1"/>
      <sheetName val="1.2.2"/>
      <sheetName val="1.2.3"/>
      <sheetName val="1.2.4"/>
      <sheetName val="1.2.5"/>
      <sheetName val="1.2.6"/>
      <sheetName val="1.3.1"/>
      <sheetName val="1.3.2"/>
      <sheetName val="1.3.3"/>
      <sheetName val="1.4.1"/>
      <sheetName val="1.4.2"/>
      <sheetName val="1.4.3"/>
      <sheetName val="1.4.4"/>
      <sheetName val="1.5.1"/>
      <sheetName val="1.5.2"/>
      <sheetName val="1.5.3"/>
      <sheetName val="1.5.4"/>
      <sheetName val="1.5.5"/>
      <sheetName val="1.5.6"/>
      <sheetName val="1.5.7"/>
      <sheetName val="1.5.8"/>
      <sheetName val="1.6.1"/>
      <sheetName val="1.6.2"/>
      <sheetName val="1.6.3"/>
      <sheetName val="1.6.4"/>
      <sheetName val="1.7.1"/>
      <sheetName val="1.7.2"/>
      <sheetName val="1.7.3"/>
      <sheetName val="1.7.4"/>
      <sheetName val="1.7.5"/>
      <sheetName val="1.8"/>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20.xml><?xml version="1.0" encoding="utf-8"?>
<externalLink xmlns:r="http://schemas.openxmlformats.org/officeDocument/2006/relationships" xmlns="http://schemas.openxmlformats.org/spreadsheetml/2006/main">
  <externalBook r:id="rId1">
    <sheetNames>
      <sheetName val="Premissas"/>
      <sheetName val="VPL-FCA"/>
      <sheetName val="Fluxo caixa-FCA"/>
      <sheetName val="Memoria-FCA"/>
      <sheetName val="Memoria 1"/>
      <sheetName val="Plurianual de trilhos-2"/>
      <sheetName val="Plurianual de trilhos-EFC"/>
      <sheetName val="QQP"/>
      <sheetName val="Distancias"/>
      <sheetName val="Resumo_Cron_Geral"/>
      <sheetName val="Cron_RES_FNS"/>
      <sheetName val="Cron_FNS_ano1"/>
      <sheetName val="Cron_FNS_ano2"/>
      <sheetName val="Cron_RES_FCA"/>
      <sheetName val="Cron_FCA_ano1"/>
      <sheetName val="Cron_FCA_ano2"/>
      <sheetName val="Cron_FCA_ano3"/>
      <sheetName val="Cron_FCA_ano4"/>
      <sheetName val="fretes"/>
      <sheetName val="CUSTO-fca"/>
      <sheetName val="CUSTO-fns"/>
      <sheetName val="CUSTO-patios"/>
      <sheetName val="2004"/>
      <sheetName val="Dados"/>
      <sheetName val="pitch"/>
      <sheetName val="VPL_FCA"/>
      <sheetName val="Premissa"/>
      <sheetName val="Fluxo_caixa-FCA"/>
      <sheetName val="Memoria_1"/>
      <sheetName val="Plurianual_de_trilhos-2"/>
      <sheetName val="Plurianual_de_trilhos-EFC"/>
    </sheetNames>
    <sheetDataSet>
      <sheetData sheetId="0" refreshError="1"/>
      <sheetData sheetId="1" refreshError="1">
        <row r="17">
          <cell r="F17">
            <v>33002.895570190944</v>
          </cell>
        </row>
        <row r="18">
          <cell r="F18">
            <v>35630.342036747003</v>
          </cell>
        </row>
        <row r="23">
          <cell r="F23">
            <v>5.4845015210695882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1.xml><?xml version="1.0" encoding="utf-8"?>
<externalLink xmlns:r="http://schemas.openxmlformats.org/officeDocument/2006/relationships" xmlns="http://schemas.openxmlformats.org/spreadsheetml/2006/main">
  <externalBook r:id="rId1">
    <sheetNames>
      <sheetName val="Charts"/>
      <sheetName val="Data_File"/>
      <sheetName val="Reports"/>
      <sheetName val="SiE"/>
      <sheetName val="Bij"/>
      <sheetName val="J&amp;T"/>
      <sheetName val="C"/>
      <sheetName val="Mill"/>
      <sheetName val="About ..."/>
      <sheetName val="Flowsheet"/>
      <sheetName val="CLARITY"/>
      <sheetName val="About____"/>
    </sheetNames>
    <sheetDataSet>
      <sheetData sheetId="0" refreshError="1"/>
      <sheetData sheetId="1"/>
      <sheetData sheetId="2"/>
      <sheetData sheetId="3"/>
      <sheetData sheetId="4" refreshError="1"/>
      <sheetData sheetId="5" refreshError="1">
        <row r="35">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row>
        <row r="36">
          <cell r="B36">
            <v>0.47494060929432635</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row>
        <row r="37">
          <cell r="B37">
            <v>0.16464638594794834</v>
          </cell>
          <cell r="C37">
            <v>0.37717779557483955</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row>
        <row r="38">
          <cell r="B38">
            <v>0.12606955953174043</v>
          </cell>
          <cell r="C38">
            <v>0.26184406178332587</v>
          </cell>
          <cell r="D38">
            <v>0.47396218057695205</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row>
        <row r="39">
          <cell r="B39">
            <v>0.10272577348326875</v>
          </cell>
          <cell r="C39">
            <v>0.17977766337058748</v>
          </cell>
          <cell r="D39">
            <v>0.29140055636560935</v>
          </cell>
          <cell r="E39">
            <v>0.63902185735816541</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row>
        <row r="40">
          <cell r="B40">
            <v>2.477661632176642E-2</v>
          </cell>
          <cell r="C40">
            <v>3.7322188647281346E-2</v>
          </cell>
          <cell r="D40">
            <v>5.3236403035542862E-2</v>
          </cell>
          <cell r="E40">
            <v>9.7872545921619314E-2</v>
          </cell>
          <cell r="F40">
            <v>0.37593672437665004</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row>
        <row r="41">
          <cell r="B41">
            <v>2.6097034538753144E-2</v>
          </cell>
          <cell r="C41">
            <v>3.703723520301605E-2</v>
          </cell>
          <cell r="D41">
            <v>4.9654229980899051E-2</v>
          </cell>
          <cell r="E41">
            <v>8.1905117448968168E-2</v>
          </cell>
          <cell r="F41">
            <v>0.26308513298151537</v>
          </cell>
          <cell r="G41">
            <v>0.47494060929432635</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row>
        <row r="42">
          <cell r="B42">
            <v>1.4299133222135552E-2</v>
          </cell>
          <cell r="C42">
            <v>1.951356828755911E-2</v>
          </cell>
          <cell r="D42">
            <v>2.500489912269567E-2</v>
          </cell>
          <cell r="E42">
            <v>3.7611988854580586E-2</v>
          </cell>
          <cell r="F42">
            <v>9.8571798371147601E-2</v>
          </cell>
          <cell r="G42">
            <v>0.16521093932409925</v>
          </cell>
          <cell r="H42">
            <v>0.3784171105677171</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row>
        <row r="43">
          <cell r="B43">
            <v>1.3712726426482295E-2</v>
          </cell>
          <cell r="C43">
            <v>1.8340612632880365E-2</v>
          </cell>
          <cell r="D43">
            <v>2.2927318856385534E-2</v>
          </cell>
          <cell r="E43">
            <v>3.2597547317280692E-2</v>
          </cell>
          <cell r="F43">
            <v>7.2749137564211475E-2</v>
          </cell>
          <cell r="G43">
            <v>0.11302927326163947</v>
          </cell>
          <cell r="H43">
            <v>0.23633295397384885</v>
          </cell>
          <cell r="I43">
            <v>0.43059425162441245</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row>
        <row r="44">
          <cell r="B44">
            <v>1.0656201693084719E-2</v>
          </cell>
          <cell r="C44">
            <v>1.4073470701736743E-2</v>
          </cell>
          <cell r="D44">
            <v>1.7311367163827182E-2</v>
          </cell>
          <cell r="E44">
            <v>2.3663455965995228E-2</v>
          </cell>
          <cell r="F44">
            <v>4.6068716289808992E-2</v>
          </cell>
          <cell r="G44">
            <v>6.6018762198530562E-2</v>
          </cell>
          <cell r="H44">
            <v>0.12284359118774707</v>
          </cell>
          <cell r="I44">
            <v>0.20842760573375296</v>
          </cell>
          <cell r="J44">
            <v>0.42621752446208627</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row>
        <row r="45">
          <cell r="B45">
            <v>8.5827631480949462E-3</v>
          </cell>
          <cell r="C45">
            <v>1.1257984937388416E-2</v>
          </cell>
          <cell r="D45">
            <v>1.3725261467375453E-2</v>
          </cell>
          <cell r="E45">
            <v>1.8340612632880365E-2</v>
          </cell>
          <cell r="F45">
            <v>3.2597547317280692E-2</v>
          </cell>
          <cell r="G45">
            <v>4.3776484143964983E-2</v>
          </cell>
          <cell r="H45">
            <v>7.2749137564211475E-2</v>
          </cell>
          <cell r="I45">
            <v>0.11352207801347411</v>
          </cell>
          <cell r="J45">
            <v>0.21280433289607914</v>
          </cell>
          <cell r="K45">
            <v>0.43059425162441245</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row>
        <row r="46">
          <cell r="B46">
            <v>6.8366199704729333E-3</v>
          </cell>
          <cell r="C46">
            <v>8.9346388174337543E-3</v>
          </cell>
          <cell r="D46">
            <v>1.0839914050759021E-2</v>
          </cell>
          <cell r="E46">
            <v>1.4302445294318927E-2</v>
          </cell>
          <cell r="F46">
            <v>2.4040970913007387E-2</v>
          </cell>
          <cell r="G46">
            <v>3.0857778704799901E-2</v>
          </cell>
          <cell r="H46">
            <v>4.6764142027882843E-2</v>
          </cell>
          <cell r="I46">
            <v>6.7217878283889476E-2</v>
          </cell>
          <cell r="J46">
            <v>0.11379245473229482</v>
          </cell>
          <cell r="K46">
            <v>0.21114204905639505</v>
          </cell>
          <cell r="L46">
            <v>0.43152240071554548</v>
          </cell>
          <cell r="M46">
            <v>0</v>
          </cell>
          <cell r="N46">
            <v>0</v>
          </cell>
          <cell r="O46">
            <v>0</v>
          </cell>
          <cell r="P46">
            <v>0</v>
          </cell>
          <cell r="Q46">
            <v>0</v>
          </cell>
          <cell r="R46">
            <v>0</v>
          </cell>
          <cell r="S46">
            <v>0</v>
          </cell>
          <cell r="T46">
            <v>0</v>
          </cell>
          <cell r="U46">
            <v>0</v>
          </cell>
          <cell r="V46">
            <v>0</v>
          </cell>
          <cell r="W46">
            <v>0</v>
          </cell>
          <cell r="X46">
            <v>0</v>
          </cell>
          <cell r="Y46">
            <v>0</v>
          </cell>
          <cell r="Z46">
            <v>0</v>
          </cell>
        </row>
        <row r="47">
          <cell r="B47">
            <v>5.1252573123232829E-3</v>
          </cell>
          <cell r="C47">
            <v>6.6853248395899352E-3</v>
          </cell>
          <cell r="D47">
            <v>8.0903884603242965E-3</v>
          </cell>
          <cell r="E47">
            <v>1.060326330790564E-2</v>
          </cell>
          <cell r="F47">
            <v>1.7276759833275507E-2</v>
          </cell>
          <cell r="G47">
            <v>2.1577717530690543E-2</v>
          </cell>
          <cell r="H47">
            <v>3.0721796171068627E-2</v>
          </cell>
          <cell r="I47">
            <v>4.1393733027616703E-2</v>
          </cell>
          <cell r="J47">
            <v>6.3705807612539772E-2</v>
          </cell>
          <cell r="K47">
            <v>0.1071701520939537</v>
          </cell>
          <cell r="L47">
            <v>0.20103074527674969</v>
          </cell>
          <cell r="M47">
            <v>0.41257225180611923</v>
          </cell>
          <cell r="N47">
            <v>0</v>
          </cell>
          <cell r="O47">
            <v>0</v>
          </cell>
          <cell r="P47">
            <v>0</v>
          </cell>
          <cell r="Q47">
            <v>0</v>
          </cell>
          <cell r="R47">
            <v>0</v>
          </cell>
          <cell r="S47">
            <v>0</v>
          </cell>
          <cell r="T47">
            <v>0</v>
          </cell>
          <cell r="U47">
            <v>0</v>
          </cell>
          <cell r="V47">
            <v>0</v>
          </cell>
          <cell r="W47">
            <v>0</v>
          </cell>
          <cell r="X47">
            <v>0</v>
          </cell>
          <cell r="Y47">
            <v>0</v>
          </cell>
          <cell r="Z47">
            <v>0</v>
          </cell>
        </row>
        <row r="48">
          <cell r="B48">
            <v>4.5518529394966561E-3</v>
          </cell>
          <cell r="C48">
            <v>5.9313067431150321E-3</v>
          </cell>
          <cell r="D48">
            <v>7.1680977129669962E-3</v>
          </cell>
          <cell r="E48">
            <v>9.3603858543343452E-3</v>
          </cell>
          <cell r="F48">
            <v>1.4988783146911627E-2</v>
          </cell>
          <cell r="G48">
            <v>1.8423379221387509E-2</v>
          </cell>
          <cell r="H48">
            <v>2.52212963211456E-2</v>
          </cell>
          <cell r="I48">
            <v>3.2480960035082995E-2</v>
          </cell>
          <cell r="J48">
            <v>4.6299225957938644E-2</v>
          </cell>
          <cell r="K48">
            <v>7.0855360880767798E-2</v>
          </cell>
          <cell r="L48">
            <v>0.12026116609816506</v>
          </cell>
          <cell r="M48">
            <v>0.22644960555204618</v>
          </cell>
          <cell r="N48">
            <v>0.44366274957891105</v>
          </cell>
          <cell r="O48">
            <v>0</v>
          </cell>
          <cell r="P48">
            <v>0</v>
          </cell>
          <cell r="Q48">
            <v>0</v>
          </cell>
          <cell r="R48">
            <v>0</v>
          </cell>
          <cell r="S48">
            <v>0</v>
          </cell>
          <cell r="T48">
            <v>0</v>
          </cell>
          <cell r="U48">
            <v>0</v>
          </cell>
          <cell r="V48">
            <v>0</v>
          </cell>
          <cell r="W48">
            <v>0</v>
          </cell>
          <cell r="X48">
            <v>0</v>
          </cell>
          <cell r="Y48">
            <v>0</v>
          </cell>
          <cell r="Z48">
            <v>0</v>
          </cell>
        </row>
        <row r="49">
          <cell r="B49">
            <v>3.2616115243797091E-3</v>
          </cell>
          <cell r="C49">
            <v>4.2477110476383285E-3</v>
          </cell>
          <cell r="D49">
            <v>5.1296583820536062E-3</v>
          </cell>
          <cell r="E49">
            <v>6.6853248395899352E-3</v>
          </cell>
          <cell r="F49">
            <v>1.060326330790564E-2</v>
          </cell>
          <cell r="G49">
            <v>1.2915819938643783E-2</v>
          </cell>
          <cell r="H49">
            <v>1.7276759833275507E-2</v>
          </cell>
          <cell r="I49">
            <v>2.1623464853902319E-2</v>
          </cell>
          <cell r="J49">
            <v>2.9212777675748744E-2</v>
          </cell>
          <cell r="K49">
            <v>4.1393733027616703E-2</v>
          </cell>
          <cell r="L49">
            <v>6.3705807612539772E-2</v>
          </cell>
          <cell r="M49">
            <v>0.10830407421115795</v>
          </cell>
          <cell r="N49">
            <v>0.19535910777925436</v>
          </cell>
          <cell r="O49">
            <v>0.41257225180611923</v>
          </cell>
          <cell r="P49">
            <v>0</v>
          </cell>
          <cell r="Q49">
            <v>0</v>
          </cell>
          <cell r="R49">
            <v>0</v>
          </cell>
          <cell r="S49">
            <v>0</v>
          </cell>
          <cell r="T49">
            <v>0</v>
          </cell>
          <cell r="U49">
            <v>0</v>
          </cell>
          <cell r="V49">
            <v>0</v>
          </cell>
          <cell r="W49">
            <v>0</v>
          </cell>
          <cell r="X49">
            <v>0</v>
          </cell>
          <cell r="Y49">
            <v>0</v>
          </cell>
          <cell r="Z49">
            <v>0</v>
          </cell>
        </row>
        <row r="50">
          <cell r="B50">
            <v>2.7797708715428023E-3</v>
          </cell>
          <cell r="C50">
            <v>3.6191763616943932E-3</v>
          </cell>
          <cell r="D50">
            <v>4.3689794466833833E-3</v>
          </cell>
          <cell r="E50">
            <v>5.6882248301599152E-3</v>
          </cell>
          <cell r="F50">
            <v>8.9774194568426474E-3</v>
          </cell>
          <cell r="G50">
            <v>1.0883889937422148E-2</v>
          </cell>
          <cell r="H50">
            <v>1.4379189521461055E-2</v>
          </cell>
          <cell r="I50">
            <v>1.7712571065954169E-2</v>
          </cell>
          <cell r="J50">
            <v>2.3177160696788268E-2</v>
          </cell>
          <cell r="K50">
            <v>3.1208442259209559E-2</v>
          </cell>
          <cell r="L50">
            <v>4.4542990313162167E-2</v>
          </cell>
          <cell r="M50">
            <v>6.8884529394416388E-2</v>
          </cell>
          <cell r="N50">
            <v>0.11330885269094379</v>
          </cell>
          <cell r="O50">
            <v>0.21909790355270176</v>
          </cell>
          <cell r="P50">
            <v>0.42986189342915315</v>
          </cell>
          <cell r="Q50">
            <v>0</v>
          </cell>
          <cell r="R50">
            <v>0</v>
          </cell>
          <cell r="S50">
            <v>0</v>
          </cell>
          <cell r="T50">
            <v>0</v>
          </cell>
          <cell r="U50">
            <v>0</v>
          </cell>
          <cell r="V50">
            <v>0</v>
          </cell>
          <cell r="W50">
            <v>0</v>
          </cell>
          <cell r="X50">
            <v>0</v>
          </cell>
          <cell r="Y50">
            <v>0</v>
          </cell>
          <cell r="Z50">
            <v>0</v>
          </cell>
        </row>
        <row r="51">
          <cell r="B51">
            <v>2.1966069655056011E-3</v>
          </cell>
          <cell r="C51">
            <v>2.8594738919315733E-3</v>
          </cell>
          <cell r="D51">
            <v>3.451173073002179E-3</v>
          </cell>
          <cell r="E51">
            <v>4.4907929605934455E-3</v>
          </cell>
          <cell r="F51">
            <v>7.068291237081633E-3</v>
          </cell>
          <cell r="G51">
            <v>8.5468531791898228E-3</v>
          </cell>
          <cell r="H51">
            <v>1.1212856933356212E-2</v>
          </cell>
          <cell r="I51">
            <v>1.3685946753900002E-2</v>
          </cell>
          <cell r="J51">
            <v>1.7568875101310194E-2</v>
          </cell>
          <cell r="K51">
            <v>2.2895982629775755E-2</v>
          </cell>
          <cell r="L51">
            <v>3.0969013320525221E-2</v>
          </cell>
          <cell r="M51">
            <v>4.427588387504397E-2</v>
          </cell>
          <cell r="N51">
            <v>6.6468810679643692E-2</v>
          </cell>
          <cell r="O51">
            <v>0.11565577621050238</v>
          </cell>
          <cell r="P51">
            <v>0.20915996392901226</v>
          </cell>
          <cell r="Q51">
            <v>0.42695640729988227</v>
          </cell>
          <cell r="R51">
            <v>0</v>
          </cell>
          <cell r="S51">
            <v>0</v>
          </cell>
          <cell r="T51">
            <v>0</v>
          </cell>
          <cell r="U51">
            <v>0</v>
          </cell>
          <cell r="V51">
            <v>0</v>
          </cell>
          <cell r="W51">
            <v>0</v>
          </cell>
          <cell r="X51">
            <v>0</v>
          </cell>
          <cell r="Y51">
            <v>0</v>
          </cell>
          <cell r="Z51">
            <v>0</v>
          </cell>
        </row>
        <row r="52">
          <cell r="B52">
            <v>1.7711200702402469E-3</v>
          </cell>
          <cell r="C52">
            <v>2.305401476434165E-3</v>
          </cell>
          <cell r="D52">
            <v>2.7821466102125481E-3</v>
          </cell>
          <cell r="E52">
            <v>3.6191763616943932E-3</v>
          </cell>
          <cell r="F52">
            <v>5.6882248301599152E-3</v>
          </cell>
          <cell r="G52">
            <v>6.8685355125013316E-3</v>
          </cell>
          <cell r="H52">
            <v>8.9774194568426474E-3</v>
          </cell>
          <cell r="I52">
            <v>1.0903214744941499E-2</v>
          </cell>
          <cell r="J52">
            <v>1.384948128470035E-2</v>
          </cell>
          <cell r="K52">
            <v>1.7712571065954169E-2</v>
          </cell>
          <cell r="L52">
            <v>2.3177160696788268E-2</v>
          </cell>
          <cell r="M52">
            <v>3.1393173095436752E-2</v>
          </cell>
          <cell r="N52">
            <v>4.3813211920882056E-2</v>
          </cell>
          <cell r="O52">
            <v>6.8884529394416388E-2</v>
          </cell>
          <cell r="P52">
            <v>0.11330885269094379</v>
          </cell>
          <cell r="Q52">
            <v>0.21206545005828314</v>
          </cell>
          <cell r="R52">
            <v>0.42986189342915315</v>
          </cell>
          <cell r="S52">
            <v>0</v>
          </cell>
          <cell r="T52">
            <v>0</v>
          </cell>
          <cell r="U52">
            <v>0</v>
          </cell>
          <cell r="V52">
            <v>0</v>
          </cell>
          <cell r="W52">
            <v>0</v>
          </cell>
          <cell r="X52">
            <v>0</v>
          </cell>
          <cell r="Y52">
            <v>0</v>
          </cell>
          <cell r="Z52">
            <v>0</v>
          </cell>
        </row>
        <row r="53">
          <cell r="B53">
            <v>1.4082226596939199E-3</v>
          </cell>
          <cell r="C53">
            <v>1.8329527430176939E-3</v>
          </cell>
          <cell r="D53">
            <v>2.2118708873324483E-3</v>
          </cell>
          <cell r="E53">
            <v>2.8768853346235624E-3</v>
          </cell>
          <cell r="F53">
            <v>4.5181307413400505E-3</v>
          </cell>
          <cell r="G53">
            <v>5.4516167067454602E-3</v>
          </cell>
          <cell r="H53">
            <v>7.1112810121554369E-3</v>
          </cell>
          <cell r="I53">
            <v>8.6137914848855024E-3</v>
          </cell>
          <cell r="J53">
            <v>1.087879521809762E-2</v>
          </cell>
          <cell r="K53">
            <v>1.3768664318267405E-2</v>
          </cell>
          <cell r="L53">
            <v>1.7674367450468714E-2</v>
          </cell>
          <cell r="M53">
            <v>2.3150295768144924E-2</v>
          </cell>
          <cell r="N53">
            <v>3.0724074866464793E-2</v>
          </cell>
          <cell r="O53">
            <v>4.4525198761254353E-2</v>
          </cell>
          <cell r="P53">
            <v>6.6827466324069051E-2</v>
          </cell>
          <cell r="Q53">
            <v>0.11303863442240036</v>
          </cell>
          <cell r="R53">
            <v>0.21017280738445948</v>
          </cell>
          <cell r="S53">
            <v>0.4289332793648738</v>
          </cell>
          <cell r="T53">
            <v>0</v>
          </cell>
          <cell r="U53">
            <v>0</v>
          </cell>
          <cell r="V53">
            <v>0</v>
          </cell>
          <cell r="W53">
            <v>0</v>
          </cell>
          <cell r="X53">
            <v>0</v>
          </cell>
          <cell r="Y53">
            <v>0</v>
          </cell>
          <cell r="Z53">
            <v>0</v>
          </cell>
        </row>
        <row r="54">
          <cell r="B54">
            <v>1.1201104535879204E-3</v>
          </cell>
          <cell r="C54">
            <v>1.4579110505520739E-3</v>
          </cell>
          <cell r="D54">
            <v>1.7592455305528625E-3</v>
          </cell>
          <cell r="E54">
            <v>2.2879900337421759E-3</v>
          </cell>
          <cell r="F54">
            <v>3.5918385809477881E-3</v>
          </cell>
          <cell r="G54">
            <v>4.3322625565344053E-3</v>
          </cell>
          <cell r="H54">
            <v>5.6452350550861112E-3</v>
          </cell>
          <cell r="I54">
            <v>6.8283780520748578E-3</v>
          </cell>
          <cell r="J54">
            <v>8.5976299601063996E-3</v>
          </cell>
          <cell r="K54">
            <v>1.0820497180574096E-2</v>
          </cell>
          <cell r="L54">
            <v>1.374398893554183E-2</v>
          </cell>
          <cell r="M54">
            <v>1.7659000945188907E-2</v>
          </cell>
          <cell r="N54">
            <v>2.2723632323828985E-2</v>
          </cell>
          <cell r="O54">
            <v>3.1143858209226369E-2</v>
          </cell>
          <cell r="P54">
            <v>4.3454556276456696E-2</v>
          </cell>
          <cell r="Q54">
            <v>6.6739028948187118E-2</v>
          </cell>
          <cell r="R54">
            <v>0.11229600923549657</v>
          </cell>
          <cell r="S54">
            <v>0.21008857799329161</v>
          </cell>
          <cell r="T54">
            <v>0.4278894989105958</v>
          </cell>
          <cell r="U54">
            <v>0</v>
          </cell>
          <cell r="V54">
            <v>0</v>
          </cell>
          <cell r="W54">
            <v>0</v>
          </cell>
          <cell r="X54">
            <v>0</v>
          </cell>
          <cell r="Y54">
            <v>0</v>
          </cell>
          <cell r="Z54">
            <v>0</v>
          </cell>
        </row>
        <row r="55">
          <cell r="B55">
            <v>8.9740501650746509E-4</v>
          </cell>
          <cell r="C55">
            <v>1.1680287477006937E-3</v>
          </cell>
          <cell r="D55">
            <v>1.4094253472647679E-3</v>
          </cell>
          <cell r="E55">
            <v>1.8329527430176939E-3</v>
          </cell>
          <cell r="F55">
            <v>2.8768853346235624E-3</v>
          </cell>
          <cell r="G55">
            <v>3.4692187924504278E-3</v>
          </cell>
          <cell r="H55">
            <v>4.5181307413400505E-3</v>
          </cell>
          <cell r="I55">
            <v>5.460990446162408E-3</v>
          </cell>
          <cell r="J55">
            <v>6.8648305161562208E-3</v>
          </cell>
          <cell r="K55">
            <v>8.6137914848855024E-3</v>
          </cell>
          <cell r="L55">
            <v>1.087879521809762E-2</v>
          </cell>
          <cell r="M55">
            <v>1.3829616031791538E-2</v>
          </cell>
          <cell r="N55">
            <v>1.7482612871283151E-2</v>
          </cell>
          <cell r="O55">
            <v>2.3150295768144924E-2</v>
          </cell>
          <cell r="P55">
            <v>3.0724074866464793E-2</v>
          </cell>
          <cell r="Q55">
            <v>4.3697853077303617E-2</v>
          </cell>
          <cell r="R55">
            <v>6.6827466324069051E-2</v>
          </cell>
          <cell r="S55">
            <v>0.11303863442240036</v>
          </cell>
          <cell r="T55">
            <v>0.21113235844756961</v>
          </cell>
          <cell r="U55">
            <v>0.4289332793648738</v>
          </cell>
          <cell r="V55">
            <v>0</v>
          </cell>
          <cell r="W55">
            <v>0</v>
          </cell>
          <cell r="X55">
            <v>0</v>
          </cell>
          <cell r="Y55">
            <v>0</v>
          </cell>
          <cell r="Z55">
            <v>0</v>
          </cell>
        </row>
        <row r="56">
          <cell r="B56">
            <v>7.1381279702591215E-4</v>
          </cell>
          <cell r="C56">
            <v>9.290661995918284E-4</v>
          </cell>
          <cell r="D56">
            <v>1.1210670250837674E-3</v>
          </cell>
          <cell r="E56">
            <v>1.4579110505520739E-3</v>
          </cell>
          <cell r="F56">
            <v>2.2879900337421759E-3</v>
          </cell>
          <cell r="G56">
            <v>2.7587759228903767E-3</v>
          </cell>
          <cell r="H56">
            <v>3.5918385809477881E-3</v>
          </cell>
          <cell r="I56">
            <v>4.3396917518857409E-3</v>
          </cell>
          <cell r="J56">
            <v>5.4506138811526057E-3</v>
          </cell>
          <cell r="K56">
            <v>6.8283780520748578E-3</v>
          </cell>
          <cell r="L56">
            <v>8.5976299601063996E-3</v>
          </cell>
          <cell r="M56">
            <v>1.0866881413277477E-2</v>
          </cell>
          <cell r="N56">
            <v>1.36029022938201E-2</v>
          </cell>
          <cell r="O56">
            <v>1.7659000945188907E-2</v>
          </cell>
          <cell r="P56">
            <v>2.2723632323828985E-2</v>
          </cell>
          <cell r="Q56">
            <v>3.0661570772993779E-2</v>
          </cell>
          <cell r="R56">
            <v>4.3454556276456696E-2</v>
          </cell>
          <cell r="S56">
            <v>6.6739028948187118E-2</v>
          </cell>
          <cell r="T56">
            <v>0.11273509902261067</v>
          </cell>
          <cell r="U56">
            <v>0.21008857799329161</v>
          </cell>
          <cell r="V56">
            <v>0.4278894989105958</v>
          </cell>
          <cell r="W56">
            <v>0</v>
          </cell>
          <cell r="X56">
            <v>0</v>
          </cell>
          <cell r="Y56">
            <v>0</v>
          </cell>
          <cell r="Z56">
            <v>0</v>
          </cell>
        </row>
        <row r="57">
          <cell r="B57">
            <v>5.7189367812189194E-4</v>
          </cell>
          <cell r="C57">
            <v>7.4434830027960124E-4</v>
          </cell>
          <cell r="D57">
            <v>8.9817137498603193E-4</v>
          </cell>
          <cell r="E57">
            <v>1.1680287477006937E-3</v>
          </cell>
          <cell r="F57">
            <v>1.8329527430176939E-3</v>
          </cell>
          <cell r="G57">
            <v>2.2099828637306626E-3</v>
          </cell>
          <cell r="H57">
            <v>2.8768853346235624E-3</v>
          </cell>
          <cell r="I57">
            <v>3.4751596034684352E-3</v>
          </cell>
          <cell r="J57">
            <v>4.3627984941039602E-3</v>
          </cell>
          <cell r="K57">
            <v>5.460990446162408E-3</v>
          </cell>
          <cell r="L57">
            <v>6.8648305161562208E-3</v>
          </cell>
          <cell r="M57">
            <v>8.6500690155266111E-3</v>
          </cell>
          <cell r="N57">
            <v>1.0770582706900698E-2</v>
          </cell>
          <cell r="O57">
            <v>1.3829616031791538E-2</v>
          </cell>
          <cell r="P57">
            <v>1.7482612871283151E-2</v>
          </cell>
          <cell r="Q57">
            <v>2.2838028378159639E-2</v>
          </cell>
          <cell r="R57">
            <v>3.0724074866464793E-2</v>
          </cell>
          <cell r="S57">
            <v>4.3697853077303617E-2</v>
          </cell>
          <cell r="T57">
            <v>6.7042564347976813E-2</v>
          </cell>
          <cell r="U57">
            <v>0.11303863442240036</v>
          </cell>
          <cell r="V57">
            <v>0.21113235844756961</v>
          </cell>
          <cell r="W57">
            <v>0.4289332793648738</v>
          </cell>
          <cell r="X57">
            <v>0</v>
          </cell>
          <cell r="Y57">
            <v>0</v>
          </cell>
          <cell r="Z57">
            <v>0</v>
          </cell>
        </row>
        <row r="58">
          <cell r="B58">
            <v>4.3929825265969728E-4</v>
          </cell>
          <cell r="C58">
            <v>5.7176772700272098E-4</v>
          </cell>
          <cell r="D58">
            <v>6.899246345234652E-4</v>
          </cell>
          <cell r="E58">
            <v>8.9720834088384289E-4</v>
          </cell>
          <cell r="F58">
            <v>1.4079194893575975E-3</v>
          </cell>
          <cell r="G58">
            <v>1.697471949513113E-3</v>
          </cell>
          <cell r="H58">
            <v>2.2095379502186582E-3</v>
          </cell>
          <cell r="I58">
            <v>2.6687433538155319E-3</v>
          </cell>
          <cell r="J58">
            <v>3.3496150128802093E-3</v>
          </cell>
          <cell r="K58">
            <v>4.1909270917872207E-3</v>
          </cell>
          <cell r="L58">
            <v>5.2638177447852305E-3</v>
          </cell>
          <cell r="M58">
            <v>6.6219963601783297E-3</v>
          </cell>
          <cell r="N58">
            <v>8.2222283022731144E-3</v>
          </cell>
          <cell r="O58">
            <v>1.0495707874158433E-2</v>
          </cell>
          <cell r="P58">
            <v>1.3139758972798038E-2</v>
          </cell>
          <cell r="Q58">
            <v>1.6851506473249414E-2</v>
          </cell>
          <cell r="R58">
            <v>2.1963125130489425E-2</v>
          </cell>
          <cell r="S58">
            <v>2.9654829504315194E-2</v>
          </cell>
          <cell r="T58">
            <v>4.2180744588946689E-2</v>
          </cell>
          <cell r="U58">
            <v>6.4703126480737949E-2</v>
          </cell>
          <cell r="V58">
            <v>0.10947110021599482</v>
          </cell>
          <cell r="W58">
            <v>0.20431349609106403</v>
          </cell>
          <cell r="X58">
            <v>0.41662089523102885</v>
          </cell>
          <cell r="Y58">
            <v>0</v>
          </cell>
          <cell r="Z58">
            <v>0</v>
          </cell>
        </row>
        <row r="59">
          <cell r="B59">
            <v>1.819613880841015E-3</v>
          </cell>
          <cell r="C59">
            <v>2.368310915403282E-3</v>
          </cell>
          <cell r="D59">
            <v>2.8577208949674407E-3</v>
          </cell>
          <cell r="E59">
            <v>3.7162848013935898E-3</v>
          </cell>
          <cell r="F59">
            <v>5.8315134511726027E-3</v>
          </cell>
          <cell r="G59">
            <v>7.0306289609398942E-3</v>
          </cell>
          <cell r="H59">
            <v>9.1508377670714118E-3</v>
          </cell>
          <cell r="I59">
            <v>1.1051541170780839E-2</v>
          </cell>
          <cell r="J59">
            <v>1.3868076498016775E-2</v>
          </cell>
          <cell r="K59">
            <v>1.7344208788163326E-2</v>
          </cell>
          <cell r="L59">
            <v>2.176728614136832E-2</v>
          </cell>
          <cell r="M59">
            <v>2.7342622531671738E-2</v>
          </cell>
          <cell r="N59">
            <v>3.3861233985794208E-2</v>
          </cell>
          <cell r="O59">
            <v>4.2985861446495723E-2</v>
          </cell>
          <cell r="P59">
            <v>5.3317188315990083E-2</v>
          </cell>
          <cell r="Q59">
            <v>6.7151520569540657E-2</v>
          </cell>
          <cell r="R59">
            <v>8.4700067353410832E-2</v>
          </cell>
          <cell r="S59">
            <v>0.10784779668962829</v>
          </cell>
          <cell r="T59">
            <v>0.13901973468230042</v>
          </cell>
          <cell r="U59">
            <v>0.18323638173869627</v>
          </cell>
          <cell r="V59">
            <v>0.25150704242583977</v>
          </cell>
          <cell r="W59">
            <v>0.36675322454406217</v>
          </cell>
          <cell r="X59">
            <v>0.58337910476897115</v>
          </cell>
          <cell r="Y59">
            <v>1</v>
          </cell>
          <cell r="Z59">
            <v>0</v>
          </cell>
        </row>
        <row r="66">
          <cell r="B66">
            <v>1</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row>
        <row r="67">
          <cell r="B67">
            <v>-2.1706805434138325</v>
          </cell>
          <cell r="C67">
            <v>1</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row>
        <row r="68">
          <cell r="B68">
            <v>1.2415922579144527</v>
          </cell>
          <cell r="C68">
            <v>-1.7995752406916503</v>
          </cell>
          <cell r="D68">
            <v>1</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row>
        <row r="69">
          <cell r="B69">
            <v>-9.0490994735659691E-2</v>
          </cell>
          <cell r="C69">
            <v>1.1380966477514372</v>
          </cell>
          <cell r="D69">
            <v>-2.4534063033517821</v>
          </cell>
          <cell r="E69">
            <v>1</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row>
        <row r="70">
          <cell r="B70">
            <v>1.2162181131035022E-2</v>
          </cell>
          <cell r="C70">
            <v>-0.44629584455280852</v>
          </cell>
          <cell r="D70">
            <v>2.5336816590105093</v>
          </cell>
          <cell r="E70">
            <v>-2.6987502870327531</v>
          </cell>
          <cell r="F70">
            <v>1</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row>
        <row r="71">
          <cell r="B71">
            <v>5.5831895503660679E-4</v>
          </cell>
          <cell r="C71">
            <v>8.5409471141635065E-2</v>
          </cell>
          <cell r="D71">
            <v>-0.96737436654797426</v>
          </cell>
          <cell r="E71">
            <v>2.037325732080113</v>
          </cell>
          <cell r="F71">
            <v>-3.012402433452221</v>
          </cell>
          <cell r="G71">
            <v>1</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row>
        <row r="72">
          <cell r="B72">
            <v>1.5238033132082055E-3</v>
          </cell>
          <cell r="C72">
            <v>2.3983375111459558E-2</v>
          </cell>
          <cell r="D72">
            <v>-0.10627129434555208</v>
          </cell>
          <cell r="E72">
            <v>-0.53530973822802319</v>
          </cell>
          <cell r="F72">
            <v>6.7800074323950525</v>
          </cell>
          <cell r="G72">
            <v>-19.713577162240473</v>
          </cell>
          <cell r="H72">
            <v>1</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row>
        <row r="73">
          <cell r="B73">
            <v>9.6093713999549613E-4</v>
          </cell>
          <cell r="C73">
            <v>6.6530239278133913E-4</v>
          </cell>
          <cell r="D73">
            <v>6.33780523352715E-3</v>
          </cell>
          <cell r="E73">
            <v>0.21658819518210201</v>
          </cell>
          <cell r="F73">
            <v>-14.354609261318101</v>
          </cell>
          <cell r="G73">
            <v>1419.2382524501757</v>
          </cell>
          <cell r="H73">
            <v>19.356586678537877</v>
          </cell>
          <cell r="I73">
            <v>1</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row>
        <row r="74">
          <cell r="B74">
            <v>1.0170462484188126E-3</v>
          </cell>
          <cell r="C74">
            <v>-3.1118753323026353E-4</v>
          </cell>
          <cell r="D74">
            <v>-2.757702799454826E-3</v>
          </cell>
          <cell r="E74">
            <v>-5.1292859033370747E-2</v>
          </cell>
          <cell r="F74">
            <v>42.111673142875318</v>
          </cell>
          <cell r="G74">
            <v>21892.578760796143</v>
          </cell>
          <cell r="H74">
            <v>164.98351359820782</v>
          </cell>
          <cell r="I74">
            <v>13.148206707188628</v>
          </cell>
          <cell r="J74">
            <v>1</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row>
        <row r="75">
          <cell r="B75">
            <v>7.7282350321096558E-4</v>
          </cell>
          <cell r="C75">
            <v>-4.4210451321396955E-4</v>
          </cell>
          <cell r="D75">
            <v>-2.5719262349111062E-3</v>
          </cell>
          <cell r="E75">
            <v>3.0862176147427301E-2</v>
          </cell>
          <cell r="F75">
            <v>-171.02476929371139</v>
          </cell>
          <cell r="G75">
            <v>204738.74360114546</v>
          </cell>
          <cell r="H75">
            <v>1055.8622075378059</v>
          </cell>
          <cell r="I75">
            <v>111.99059375912744</v>
          </cell>
          <cell r="J75">
            <v>21.171976968057816</v>
          </cell>
          <cell r="K75">
            <v>1</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row>
        <row r="76">
          <cell r="B76">
            <v>5.9422227982010702E-4</v>
          </cell>
          <cell r="C76">
            <v>-3.5844518427265235E-4</v>
          </cell>
          <cell r="D76">
            <v>-1.8476092575810366E-3</v>
          </cell>
          <cell r="E76">
            <v>-1.1269172734101336E-2</v>
          </cell>
          <cell r="F76">
            <v>597.3049045185569</v>
          </cell>
          <cell r="G76">
            <v>3646392.4378669537</v>
          </cell>
          <cell r="H76">
            <v>10137.799493232073</v>
          </cell>
          <cell r="I76">
            <v>1688.1619944953657</v>
          </cell>
          <cell r="J76">
            <v>-11216.771070273369</v>
          </cell>
          <cell r="K76">
            <v>-20.937903872874774</v>
          </cell>
          <cell r="L76">
            <v>1</v>
          </cell>
          <cell r="M76">
            <v>0</v>
          </cell>
          <cell r="N76">
            <v>0</v>
          </cell>
          <cell r="O76">
            <v>0</v>
          </cell>
          <cell r="P76">
            <v>0</v>
          </cell>
          <cell r="Q76">
            <v>0</v>
          </cell>
          <cell r="R76">
            <v>0</v>
          </cell>
          <cell r="S76">
            <v>0</v>
          </cell>
          <cell r="T76">
            <v>0</v>
          </cell>
          <cell r="U76">
            <v>0</v>
          </cell>
          <cell r="V76">
            <v>0</v>
          </cell>
          <cell r="W76">
            <v>0</v>
          </cell>
          <cell r="X76">
            <v>0</v>
          </cell>
          <cell r="Y76">
            <v>0</v>
          </cell>
          <cell r="Z76">
            <v>0</v>
          </cell>
        </row>
        <row r="77">
          <cell r="B77">
            <v>4.4391005649293018E-4</v>
          </cell>
          <cell r="C77">
            <v>-2.6483611544204412E-4</v>
          </cell>
          <cell r="D77">
            <v>-1.3214379833866605E-3</v>
          </cell>
          <cell r="E77">
            <v>7.2768242568749869E-3</v>
          </cell>
          <cell r="F77">
            <v>-1220.2181495099778</v>
          </cell>
          <cell r="G77">
            <v>-35613844.181005411</v>
          </cell>
          <cell r="H77">
            <v>-209836.0307101192</v>
          </cell>
          <cell r="I77">
            <v>-18570.827811256237</v>
          </cell>
          <cell r="J77">
            <v>66837.32229472333</v>
          </cell>
          <cell r="K77">
            <v>95.349856626463179</v>
          </cell>
          <cell r="L77">
            <v>-6.035266935522059</v>
          </cell>
          <cell r="M77">
            <v>1</v>
          </cell>
          <cell r="N77">
            <v>0</v>
          </cell>
          <cell r="O77">
            <v>0</v>
          </cell>
          <cell r="P77">
            <v>0</v>
          </cell>
          <cell r="Q77">
            <v>0</v>
          </cell>
          <cell r="R77">
            <v>0</v>
          </cell>
          <cell r="S77">
            <v>0</v>
          </cell>
          <cell r="T77">
            <v>0</v>
          </cell>
          <cell r="U77">
            <v>0</v>
          </cell>
          <cell r="V77">
            <v>0</v>
          </cell>
          <cell r="W77">
            <v>0</v>
          </cell>
          <cell r="X77">
            <v>0</v>
          </cell>
          <cell r="Y77">
            <v>0</v>
          </cell>
          <cell r="Z77">
            <v>0</v>
          </cell>
        </row>
        <row r="78">
          <cell r="B78">
            <v>3.1248167877773625E-4</v>
          </cell>
          <cell r="C78">
            <v>-1.8381376594207754E-4</v>
          </cell>
          <cell r="D78">
            <v>-9.0330091539863341E-4</v>
          </cell>
          <cell r="E78">
            <v>-1.1810925004336255E-4</v>
          </cell>
          <cell r="F78">
            <v>1253.8778559078648</v>
          </cell>
          <cell r="G78">
            <v>85188524.61231555</v>
          </cell>
          <cell r="H78">
            <v>612047.11232441501</v>
          </cell>
          <cell r="I78">
            <v>46191.459550023443</v>
          </cell>
          <cell r="J78">
            <v>-131099.3989228713</v>
          </cell>
          <cell r="K78">
            <v>-163.54959338539194</v>
          </cell>
          <cell r="L78">
            <v>11.90803887777251</v>
          </cell>
          <cell r="M78">
            <v>-3.6218175087689835</v>
          </cell>
          <cell r="N78">
            <v>1</v>
          </cell>
          <cell r="O78">
            <v>0</v>
          </cell>
          <cell r="P78">
            <v>0</v>
          </cell>
          <cell r="Q78">
            <v>0</v>
          </cell>
          <cell r="R78">
            <v>0</v>
          </cell>
          <cell r="S78">
            <v>0</v>
          </cell>
          <cell r="T78">
            <v>0</v>
          </cell>
          <cell r="U78">
            <v>0</v>
          </cell>
          <cell r="V78">
            <v>0</v>
          </cell>
          <cell r="W78">
            <v>0</v>
          </cell>
          <cell r="X78">
            <v>0</v>
          </cell>
          <cell r="Y78">
            <v>0</v>
          </cell>
          <cell r="Z78">
            <v>0</v>
          </cell>
        </row>
        <row r="79">
          <cell r="B79">
            <v>2.7147868599112411E-4</v>
          </cell>
          <cell r="C79">
            <v>-1.6015063451584429E-4</v>
          </cell>
          <cell r="D79">
            <v>-7.9529860963408958E-4</v>
          </cell>
          <cell r="E79">
            <v>1.1033894079154082E-3</v>
          </cell>
          <cell r="F79">
            <v>-633.04166784099402</v>
          </cell>
          <cell r="G79">
            <v>-87393978.281940117</v>
          </cell>
          <cell r="H79">
            <v>-717040.73318427871</v>
          </cell>
          <cell r="I79">
            <v>-48690.184194239628</v>
          </cell>
          <cell r="J79">
            <v>116314.89689483934</v>
          </cell>
          <cell r="K79">
            <v>130.600460099385</v>
          </cell>
          <cell r="L79">
            <v>-10.612764782647165</v>
          </cell>
          <cell r="M79">
            <v>4.8373831008403254</v>
          </cell>
          <cell r="N79">
            <v>-2.9422811797979276</v>
          </cell>
          <cell r="O79">
            <v>1</v>
          </cell>
          <cell r="P79">
            <v>0</v>
          </cell>
          <cell r="Q79">
            <v>0</v>
          </cell>
          <cell r="R79">
            <v>0</v>
          </cell>
          <cell r="S79">
            <v>0</v>
          </cell>
          <cell r="T79">
            <v>0</v>
          </cell>
          <cell r="U79">
            <v>0</v>
          </cell>
          <cell r="V79">
            <v>0</v>
          </cell>
          <cell r="W79">
            <v>0</v>
          </cell>
          <cell r="X79">
            <v>0</v>
          </cell>
          <cell r="Y79">
            <v>0</v>
          </cell>
          <cell r="Z79">
            <v>0</v>
          </cell>
        </row>
        <row r="80">
          <cell r="B80">
            <v>1.8668055712854961E-4</v>
          </cell>
          <cell r="C80">
            <v>-1.0898744890531992E-4</v>
          </cell>
          <cell r="D80">
            <v>-5.3311943545202413E-4</v>
          </cell>
          <cell r="E80">
            <v>6.8360591216181179E-4</v>
          </cell>
          <cell r="F80">
            <v>133.90479371365456</v>
          </cell>
          <cell r="G80">
            <v>37341910.150466897</v>
          </cell>
          <cell r="H80">
            <v>344249.26997786632</v>
          </cell>
          <cell r="I80">
            <v>21313.60404738444</v>
          </cell>
          <cell r="J80">
            <v>-43523.269825623953</v>
          </cell>
          <cell r="K80">
            <v>-44.231108530538286</v>
          </cell>
          <cell r="L80">
            <v>3.987822866503473</v>
          </cell>
          <cell r="M80">
            <v>-2.5940518464442492</v>
          </cell>
          <cell r="N80">
            <v>2.792890964797949</v>
          </cell>
          <cell r="O80">
            <v>-2.3614924405637052</v>
          </cell>
          <cell r="P80">
            <v>1</v>
          </cell>
          <cell r="Q80">
            <v>0</v>
          </cell>
          <cell r="R80">
            <v>0</v>
          </cell>
          <cell r="S80">
            <v>0</v>
          </cell>
          <cell r="T80">
            <v>0</v>
          </cell>
          <cell r="U80">
            <v>0</v>
          </cell>
          <cell r="V80">
            <v>0</v>
          </cell>
          <cell r="W80">
            <v>0</v>
          </cell>
          <cell r="X80">
            <v>0</v>
          </cell>
          <cell r="Y80">
            <v>0</v>
          </cell>
          <cell r="Z80">
            <v>0</v>
          </cell>
        </row>
        <row r="81">
          <cell r="B81">
            <v>1.5832862434803216E-4</v>
          </cell>
          <cell r="C81">
            <v>-9.272496452734737E-5</v>
          </cell>
          <cell r="D81">
            <v>-4.565425862516026E-4</v>
          </cell>
          <cell r="E81">
            <v>5.9206022478154553E-4</v>
          </cell>
          <cell r="F81">
            <v>4.5257259212091512</v>
          </cell>
          <cell r="G81">
            <v>-3391294.982664221</v>
          </cell>
          <cell r="H81">
            <v>-40934.189897074604</v>
          </cell>
          <cell r="I81">
            <v>-2055.5121985729938</v>
          </cell>
          <cell r="J81">
            <v>2687.860822194611</v>
          </cell>
          <cell r="K81">
            <v>1.8496815979925956</v>
          </cell>
          <cell r="L81">
            <v>-0.24975746586114658</v>
          </cell>
          <cell r="M81">
            <v>0.38380550311417649</v>
          </cell>
          <cell r="N81">
            <v>-0.94873355971787054</v>
          </cell>
          <cell r="O81">
            <v>1.8865122023617538</v>
          </cell>
          <cell r="P81">
            <v>-2.3151493052419383</v>
          </cell>
          <cell r="Q81">
            <v>1</v>
          </cell>
          <cell r="R81">
            <v>0</v>
          </cell>
          <cell r="S81">
            <v>0</v>
          </cell>
          <cell r="T81">
            <v>0</v>
          </cell>
          <cell r="U81">
            <v>0</v>
          </cell>
          <cell r="V81">
            <v>0</v>
          </cell>
          <cell r="W81">
            <v>0</v>
          </cell>
          <cell r="X81">
            <v>0</v>
          </cell>
          <cell r="Y81">
            <v>0</v>
          </cell>
          <cell r="Z81">
            <v>0</v>
          </cell>
        </row>
        <row r="82">
          <cell r="B82">
            <v>1.240329940790774E-4</v>
          </cell>
          <cell r="C82">
            <v>-7.2573964783331348E-5</v>
          </cell>
          <cell r="D82">
            <v>-3.5695521487480149E-4</v>
          </cell>
          <cell r="E82">
            <v>4.6194816341445211E-4</v>
          </cell>
          <cell r="F82">
            <v>0.79438388667867355</v>
          </cell>
          <cell r="G82">
            <v>-124454.30021887731</v>
          </cell>
          <cell r="H82">
            <v>-968.33564058062154</v>
          </cell>
          <cell r="I82">
            <v>-70.307475792210354</v>
          </cell>
          <cell r="J82">
            <v>127.69883884180442</v>
          </cell>
          <cell r="K82">
            <v>9.2165105226113722E-2</v>
          </cell>
          <cell r="L82">
            <v>-1.1805323807611772E-2</v>
          </cell>
          <cell r="M82">
            <v>3.5712185419043878E-3</v>
          </cell>
          <cell r="N82">
            <v>8.1567206617631421E-2</v>
          </cell>
          <cell r="O82">
            <v>-0.53998919866796147</v>
          </cell>
          <cell r="P82">
            <v>1.7130222294567008</v>
          </cell>
          <cell r="Q82">
            <v>-2.1446148613155396</v>
          </cell>
          <cell r="R82">
            <v>1</v>
          </cell>
          <cell r="S82">
            <v>0</v>
          </cell>
          <cell r="T82">
            <v>0</v>
          </cell>
          <cell r="U82">
            <v>0</v>
          </cell>
          <cell r="V82">
            <v>0</v>
          </cell>
          <cell r="W82">
            <v>0</v>
          </cell>
          <cell r="X82">
            <v>0</v>
          </cell>
          <cell r="Y82">
            <v>0</v>
          </cell>
          <cell r="Z82">
            <v>0</v>
          </cell>
        </row>
        <row r="83">
          <cell r="B83">
            <v>9.9750950952420025E-5</v>
          </cell>
          <cell r="C83">
            <v>-5.8384540956457535E-5</v>
          </cell>
          <cell r="D83">
            <v>-2.8732663826704861E-4</v>
          </cell>
          <cell r="E83">
            <v>3.7208394365375512E-4</v>
          </cell>
          <cell r="F83">
            <v>0.34629722969530324</v>
          </cell>
          <cell r="G83">
            <v>4388.5784376886568</v>
          </cell>
          <cell r="H83">
            <v>74.173208851717817</v>
          </cell>
          <cell r="I83">
            <v>2.6821743892922618</v>
          </cell>
          <cell r="J83">
            <v>-8.0262927567146924</v>
          </cell>
          <cell r="K83">
            <v>-1.5894703898599039E-2</v>
          </cell>
          <cell r="L83">
            <v>7.1537906251197198E-4</v>
          </cell>
          <cell r="M83">
            <v>-1.14336972377766E-3</v>
          </cell>
          <cell r="N83">
            <v>8.3448839382753714E-3</v>
          </cell>
          <cell r="O83">
            <v>1.4025411964936124E-2</v>
          </cell>
          <cell r="P83">
            <v>-0.40259815796007836</v>
          </cell>
          <cell r="Q83">
            <v>1.449759791291144</v>
          </cell>
          <cell r="R83">
            <v>-2.1001095987313092</v>
          </cell>
          <cell r="S83">
            <v>1</v>
          </cell>
          <cell r="T83">
            <v>0</v>
          </cell>
          <cell r="U83">
            <v>0</v>
          </cell>
          <cell r="V83">
            <v>0</v>
          </cell>
          <cell r="W83">
            <v>0</v>
          </cell>
          <cell r="X83">
            <v>0</v>
          </cell>
          <cell r="Y83">
            <v>0</v>
          </cell>
          <cell r="Z83">
            <v>0</v>
          </cell>
        </row>
        <row r="84">
          <cell r="B84">
            <v>7.9229206607597767E-5</v>
          </cell>
          <cell r="C84">
            <v>-4.6383571197496602E-5</v>
          </cell>
          <cell r="D84">
            <v>-2.2833957007262407E-4</v>
          </cell>
          <cell r="E84">
            <v>2.9579168130891776E-4</v>
          </cell>
          <cell r="F84">
            <v>0.22029732736624608</v>
          </cell>
          <cell r="G84">
            <v>18506.021591138709</v>
          </cell>
          <cell r="H84">
            <v>173.77511375508539</v>
          </cell>
          <cell r="I84">
            <v>10.535377202032866</v>
          </cell>
          <cell r="J84">
            <v>-23.376303007829176</v>
          </cell>
          <cell r="K84">
            <v>-2.7071506811258111E-2</v>
          </cell>
          <cell r="L84">
            <v>2.1327671901544506E-3</v>
          </cell>
          <cell r="M84">
            <v>-1.4127862309160088E-3</v>
          </cell>
          <cell r="N84">
            <v>2.510928028180693E-3</v>
          </cell>
          <cell r="O84">
            <v>1.3814520467348296E-3</v>
          </cell>
          <cell r="P84">
            <v>1.7691955810628869E-3</v>
          </cell>
          <cell r="Q84">
            <v>-0.29873731601674897</v>
          </cell>
          <cell r="R84">
            <v>1.3661016996186732</v>
          </cell>
          <cell r="S84">
            <v>-2.0563291771823908</v>
          </cell>
          <cell r="T84">
            <v>1</v>
          </cell>
          <cell r="U84">
            <v>0</v>
          </cell>
          <cell r="V84">
            <v>0</v>
          </cell>
          <cell r="W84">
            <v>0</v>
          </cell>
          <cell r="X84">
            <v>0</v>
          </cell>
          <cell r="Y84">
            <v>0</v>
          </cell>
          <cell r="Z84">
            <v>0</v>
          </cell>
        </row>
        <row r="85">
          <cell r="B85">
            <v>6.3042069594583321E-5</v>
          </cell>
          <cell r="C85">
            <v>-3.6920823806957186E-5</v>
          </cell>
          <cell r="D85">
            <v>-1.8184142787661608E-4</v>
          </cell>
          <cell r="E85">
            <v>2.3568008318897586E-4</v>
          </cell>
          <cell r="F85">
            <v>0.162414284250846</v>
          </cell>
          <cell r="G85">
            <v>17907.36778236206</v>
          </cell>
          <cell r="H85">
            <v>161.94447727488685</v>
          </cell>
          <cell r="I85">
            <v>10.153226862230058</v>
          </cell>
          <cell r="J85">
            <v>-22.32126851847929</v>
          </cell>
          <cell r="K85">
            <v>-2.4783289403534588E-2</v>
          </cell>
          <cell r="L85">
            <v>2.03909502290614E-3</v>
          </cell>
          <cell r="M85">
            <v>-1.2262621300824326E-3</v>
          </cell>
          <cell r="N85">
            <v>1.3442564625027597E-3</v>
          </cell>
          <cell r="O85">
            <v>1.4851321342561273E-4</v>
          </cell>
          <cell r="P85">
            <v>6.9235234690599864E-4</v>
          </cell>
          <cell r="Q85">
            <v>-5.6912377197702946E-3</v>
          </cell>
          <cell r="R85">
            <v>-0.25726018650630578</v>
          </cell>
          <cell r="S85">
            <v>1.2978147318921647</v>
          </cell>
          <cell r="T85">
            <v>-2.0389649699394981</v>
          </cell>
          <cell r="U85">
            <v>1</v>
          </cell>
          <cell r="V85">
            <v>0</v>
          </cell>
          <cell r="W85">
            <v>0</v>
          </cell>
          <cell r="X85">
            <v>0</v>
          </cell>
          <cell r="Y85">
            <v>0</v>
          </cell>
          <cell r="Z85">
            <v>0</v>
          </cell>
        </row>
        <row r="86">
          <cell r="B86">
            <v>5.0561595680714511E-5</v>
          </cell>
          <cell r="C86">
            <v>-2.9624323634115786E-5</v>
          </cell>
          <cell r="D86">
            <v>-1.4598100860396465E-4</v>
          </cell>
          <cell r="E86">
            <v>1.8931136437326003E-4</v>
          </cell>
          <cell r="F86">
            <v>0.12678783912777564</v>
          </cell>
          <cell r="G86">
            <v>15231.236080352217</v>
          </cell>
          <cell r="H86">
            <v>136.29847500143342</v>
          </cell>
          <cell r="I86">
            <v>8.6254146742808011</v>
          </cell>
          <cell r="J86">
            <v>-18.93752557223489</v>
          </cell>
          <cell r="K86">
            <v>-2.0797672979630796E-2</v>
          </cell>
          <cell r="L86">
            <v>1.7305143961946451E-3</v>
          </cell>
          <cell r="M86">
            <v>-1.0116968741457058E-3</v>
          </cell>
          <cell r="N86">
            <v>9.3179849779060188E-4</v>
          </cell>
          <cell r="O86">
            <v>-5.6236350071074981E-5</v>
          </cell>
          <cell r="P86">
            <v>4.7385704197443364E-4</v>
          </cell>
          <cell r="Q86">
            <v>-7.7370076347558104E-4</v>
          </cell>
          <cell r="R86">
            <v>-7.7156476282429108E-3</v>
          </cell>
          <cell r="S86">
            <v>-0.23204189914171666</v>
          </cell>
          <cell r="T86">
            <v>1.2745849014718829</v>
          </cell>
          <cell r="U86">
            <v>-2.0335029444775694</v>
          </cell>
          <cell r="V86">
            <v>1</v>
          </cell>
          <cell r="W86">
            <v>0</v>
          </cell>
          <cell r="X86">
            <v>0</v>
          </cell>
          <cell r="Y86">
            <v>0</v>
          </cell>
          <cell r="Z86">
            <v>0</v>
          </cell>
        </row>
        <row r="87">
          <cell r="B87">
            <v>4.0258745338362033E-5</v>
          </cell>
          <cell r="C87">
            <v>-2.35957643941442E-5</v>
          </cell>
          <cell r="D87">
            <v>-1.1631989466461737E-4</v>
          </cell>
          <cell r="E87">
            <v>1.5091070661308749E-4</v>
          </cell>
          <cell r="F87">
            <v>9.9938469003219774E-2</v>
          </cell>
          <cell r="G87">
            <v>12400.768159909921</v>
          </cell>
          <cell r="H87">
            <v>110.54457243693307</v>
          </cell>
          <cell r="I87">
            <v>7.0192949290405409</v>
          </cell>
          <cell r="J87">
            <v>-15.407795782301349</v>
          </cell>
          <cell r="K87">
            <v>-1.6857494480396275E-2</v>
          </cell>
          <cell r="L87">
            <v>1.4081108567312831E-3</v>
          </cell>
          <cell r="M87">
            <v>-8.1472144930671479E-4</v>
          </cell>
          <cell r="N87">
            <v>7.0281512823072061E-4</v>
          </cell>
          <cell r="O87">
            <v>-8.7542839428260636E-5</v>
          </cell>
          <cell r="P87">
            <v>3.6215022057088783E-4</v>
          </cell>
          <cell r="Q87">
            <v>-1.2636084403405627E-4</v>
          </cell>
          <cell r="R87">
            <v>-1.0774052048086293E-3</v>
          </cell>
          <cell r="S87">
            <v>-7.8273365325408559E-3</v>
          </cell>
          <cell r="T87">
            <v>-0.22481500328335466</v>
          </cell>
          <cell r="U87">
            <v>1.2610505500438218</v>
          </cell>
          <cell r="V87">
            <v>-2.0227455594135439</v>
          </cell>
          <cell r="W87">
            <v>1</v>
          </cell>
          <cell r="X87">
            <v>0</v>
          </cell>
          <cell r="Y87">
            <v>0</v>
          </cell>
          <cell r="Z87">
            <v>0</v>
          </cell>
        </row>
        <row r="88">
          <cell r="B88">
            <v>3.2290761959513508E-5</v>
          </cell>
          <cell r="C88">
            <v>-1.8931982613415611E-5</v>
          </cell>
          <cell r="D88">
            <v>-9.3365355185982837E-5</v>
          </cell>
          <cell r="E88">
            <v>1.2118186430115772E-4</v>
          </cell>
          <cell r="F88">
            <v>7.9895550733016088E-2</v>
          </cell>
          <cell r="G88">
            <v>10049.155796929224</v>
          </cell>
          <cell r="H88">
            <v>89.444182794586851</v>
          </cell>
          <cell r="I88">
            <v>5.6871361441016219</v>
          </cell>
          <cell r="J88">
            <v>-12.482777146515097</v>
          </cell>
          <cell r="K88">
            <v>-1.363661560285951E-2</v>
          </cell>
          <cell r="L88">
            <v>1.1408409209947336E-3</v>
          </cell>
          <cell r="M88">
            <v>-6.5735710790704388E-4</v>
          </cell>
          <cell r="N88">
            <v>5.5254043204708628E-4</v>
          </cell>
          <cell r="O88">
            <v>-8.2647976392533296E-5</v>
          </cell>
          <cell r="P88">
            <v>2.8745699009651466E-4</v>
          </cell>
          <cell r="Q88">
            <v>-9.321242188054122E-7</v>
          </cell>
          <cell r="R88">
            <v>-1.8454412703115052E-4</v>
          </cell>
          <cell r="S88">
            <v>-1.2267817689321663E-3</v>
          </cell>
          <cell r="T88">
            <v>-8.6619742237405116E-3</v>
          </cell>
          <cell r="U88">
            <v>-0.21736959561368022</v>
          </cell>
          <cell r="V88">
            <v>1.2492462178782042</v>
          </cell>
          <cell r="W88">
            <v>-2.0244912382611822</v>
          </cell>
          <cell r="X88">
            <v>1</v>
          </cell>
          <cell r="Y88">
            <v>0</v>
          </cell>
          <cell r="Z88">
            <v>0</v>
          </cell>
        </row>
        <row r="89">
          <cell r="B89">
            <v>2.4818798190439781E-5</v>
          </cell>
          <cell r="C89">
            <v>-1.4553574156623322E-5</v>
          </cell>
          <cell r="D89">
            <v>-7.1786053361289176E-5</v>
          </cell>
          <cell r="E89">
            <v>9.3191495076061766E-5</v>
          </cell>
          <cell r="F89">
            <v>6.1319269060068682E-2</v>
          </cell>
          <cell r="G89">
            <v>7758.1722983577765</v>
          </cell>
          <cell r="H89">
            <v>69.006352931995423</v>
          </cell>
          <cell r="I89">
            <v>4.3902271721718922</v>
          </cell>
          <cell r="J89">
            <v>-9.6361709729751279</v>
          </cell>
          <cell r="K89">
            <v>-1.05201980045756E-2</v>
          </cell>
          <cell r="L89">
            <v>8.806950859643059E-4</v>
          </cell>
          <cell r="M89">
            <v>-5.0653810150504326E-4</v>
          </cell>
          <cell r="N89">
            <v>4.2113201310285746E-4</v>
          </cell>
          <cell r="O89">
            <v>-6.7293756161327598E-5</v>
          </cell>
          <cell r="P89">
            <v>2.2010795427094204E-4</v>
          </cell>
          <cell r="Q89">
            <v>2.4111634086133823E-5</v>
          </cell>
          <cell r="R89">
            <v>-5.7624140986853083E-6</v>
          </cell>
          <cell r="S89">
            <v>-2.7411675151336622E-4</v>
          </cell>
          <cell r="T89">
            <v>-1.3771501846007979E-3</v>
          </cell>
          <cell r="U89">
            <v>-8.0744567722130008E-3</v>
          </cell>
          <cell r="V89">
            <v>-0.21065658991366412</v>
          </cell>
          <cell r="W89">
            <v>1.2240319368324215</v>
          </cell>
          <cell r="X89">
            <v>-1.9986547540783586</v>
          </cell>
          <cell r="Y89">
            <v>1</v>
          </cell>
          <cell r="Z89">
            <v>0</v>
          </cell>
        </row>
        <row r="90">
          <cell r="B90">
            <v>1.0308293917318384E-4</v>
          </cell>
          <cell r="C90">
            <v>-6.0492447262217764E-5</v>
          </cell>
          <cell r="D90">
            <v>-2.9864701375105729E-4</v>
          </cell>
          <cell r="E90">
            <v>3.8808376498595057E-4</v>
          </cell>
          <cell r="F90">
            <v>0.25530384698259379</v>
          </cell>
          <cell r="G90">
            <v>32471.397995254018</v>
          </cell>
          <cell r="H90">
            <v>288.71894567851882</v>
          </cell>
          <cell r="I90">
            <v>18.374436118354115</v>
          </cell>
          <cell r="J90">
            <v>-40.322875041473154</v>
          </cell>
          <cell r="K90">
            <v>-4.3996159081048571E-2</v>
          </cell>
          <cell r="L90">
            <v>3.6853610265426559E-3</v>
          </cell>
          <cell r="M90">
            <v>-2.1177356655328631E-3</v>
          </cell>
          <cell r="N90">
            <v>1.7482136000876594E-3</v>
          </cell>
          <cell r="O90">
            <v>-2.9221943313045368E-4</v>
          </cell>
          <cell r="P90">
            <v>9.2011361043423405E-4</v>
          </cell>
          <cell r="Q90">
            <v>1.6050585855716552E-4</v>
          </cell>
          <cell r="R90">
            <v>2.5144499312312722E-4</v>
          </cell>
          <cell r="S90">
            <v>-1.154205150707826E-4</v>
          </cell>
          <cell r="T90">
            <v>-7.6580384068904053E-4</v>
          </cell>
          <cell r="U90">
            <v>-2.1035531803592186E-3</v>
          </cell>
          <cell r="V90">
            <v>-1.5844068550996283E-2</v>
          </cell>
          <cell r="W90">
            <v>-0.19954069857123921</v>
          </cell>
          <cell r="X90">
            <v>0.99865475407835858</v>
          </cell>
          <cell r="Y90">
            <v>-1</v>
          </cell>
          <cell r="Z90">
            <v>1</v>
          </cell>
        </row>
        <row r="95">
          <cell r="B95">
            <v>0.58438462640282474</v>
          </cell>
          <cell r="C95">
            <v>0.45652242605827531</v>
          </cell>
          <cell r="D95">
            <v>0.36083866780376728</v>
          </cell>
          <cell r="E95">
            <v>0.29112991976838992</v>
          </cell>
          <cell r="F95">
            <v>0.2221949082718363</v>
          </cell>
          <cell r="G95">
            <v>0.19446580240560668</v>
          </cell>
          <cell r="H95">
            <v>0.18978072136114077</v>
          </cell>
          <cell r="I95">
            <v>0.19349089368705855</v>
          </cell>
          <cell r="J95">
            <v>0.19982758038652804</v>
          </cell>
          <cell r="K95">
            <v>0.20385035146549202</v>
          </cell>
          <cell r="L95">
            <v>0.19965810805537815</v>
          </cell>
          <cell r="M95">
            <v>0.18538252637343422</v>
          </cell>
          <cell r="N95">
            <v>0.16426503876777321</v>
          </cell>
          <cell r="O95">
            <v>0.13949572737096039</v>
          </cell>
          <cell r="P95">
            <v>0.11512467058916034</v>
          </cell>
          <cell r="Q95">
            <v>9.3749069124574702E-2</v>
          </cell>
          <cell r="R95">
            <v>7.5085221147421499E-2</v>
          </cell>
          <cell r="S95">
            <v>5.9716368326370818E-2</v>
          </cell>
          <cell r="T95">
            <v>4.7260027200536084E-2</v>
          </cell>
          <cell r="U95">
            <v>3.7342216127039043E-2</v>
          </cell>
          <cell r="V95">
            <v>2.9465503056314787E-2</v>
          </cell>
          <cell r="W95">
            <v>2.3232401082989677E-2</v>
          </cell>
          <cell r="X95">
            <v>1.8310102682426686E-2</v>
          </cell>
          <cell r="Y95">
            <v>1.4493349761113697E-2</v>
          </cell>
          <cell r="Z95">
            <v>0</v>
          </cell>
        </row>
        <row r="100">
          <cell r="B100">
            <v>1.000000000041712</v>
          </cell>
          <cell r="C100">
            <v>4.8794092292221731E-11</v>
          </cell>
          <cell r="D100">
            <v>4.5490338055491915E-12</v>
          </cell>
          <cell r="E100">
            <v>2.3633591333055758E-11</v>
          </cell>
          <cell r="F100">
            <v>1.3148122586333683E-12</v>
          </cell>
          <cell r="G100">
            <v>7.9979470534897512E-12</v>
          </cell>
          <cell r="H100">
            <v>3.8297217825645137E-13</v>
          </cell>
          <cell r="I100">
            <v>-1.7655456924027616E-14</v>
          </cell>
          <cell r="J100">
            <v>3.377765481087631E-15</v>
          </cell>
          <cell r="K100">
            <v>3.4884776458975535E-16</v>
          </cell>
          <cell r="L100">
            <v>-2.2090210242734514E-16</v>
          </cell>
          <cell r="M100">
            <v>6.3189490292455688E-17</v>
          </cell>
          <cell r="N100">
            <v>8.4176495591034725E-16</v>
          </cell>
          <cell r="O100">
            <v>2.492135824523039E-16</v>
          </cell>
          <cell r="P100">
            <v>-1.5293324826417699E-16</v>
          </cell>
          <cell r="Q100">
            <v>3.5248270441010635E-16</v>
          </cell>
          <cell r="R100">
            <v>-2.7075213312594986E-16</v>
          </cell>
          <cell r="S100">
            <v>1.1536724104905005E-16</v>
          </cell>
          <cell r="T100">
            <v>-3.6660009229029273E-16</v>
          </cell>
          <cell r="U100">
            <v>0</v>
          </cell>
        </row>
        <row r="101">
          <cell r="B101">
            <v>2.1706805435043757</v>
          </cell>
          <cell r="C101">
            <v>1.0000000001059164</v>
          </cell>
          <cell r="D101">
            <v>9.8744991730374129E-12</v>
          </cell>
          <cell r="E101">
            <v>5.1300976877657915E-11</v>
          </cell>
          <cell r="F101">
            <v>2.8540373880574486E-12</v>
          </cell>
          <cell r="G101">
            <v>1.7360988056264192E-11</v>
          </cell>
          <cell r="H101">
            <v>8.3131025601009295E-13</v>
          </cell>
          <cell r="I101">
            <v>-3.832435683006778E-14</v>
          </cell>
          <cell r="J101">
            <v>7.3320498100117845E-15</v>
          </cell>
          <cell r="K101">
            <v>7.5723705520839091E-16</v>
          </cell>
          <cell r="L101">
            <v>-4.7950789573824765E-16</v>
          </cell>
          <cell r="M101">
            <v>1.3716419712607081E-16</v>
          </cell>
          <cell r="N101">
            <v>1.8272028119221934E-15</v>
          </cell>
          <cell r="O101">
            <v>5.4096307458367497E-16</v>
          </cell>
          <cell r="P101">
            <v>-3.3196922644812625E-16</v>
          </cell>
          <cell r="Q101">
            <v>7.65127348352907E-16</v>
          </cell>
          <cell r="R101">
            <v>-5.877163874642912E-16</v>
          </cell>
          <cell r="S101">
            <v>2.5042542549250656E-16</v>
          </cell>
          <cell r="T101">
            <v>-7.9577168754825374E-16</v>
          </cell>
          <cell r="U101">
            <v>0</v>
          </cell>
        </row>
        <row r="102">
          <cell r="B102">
            <v>2.6647107035753277</v>
          </cell>
          <cell r="C102">
            <v>1.7995752408216728</v>
          </cell>
          <cell r="D102">
            <v>1.0000000000121219</v>
          </cell>
          <cell r="E102">
            <v>6.2976683786491899E-11</v>
          </cell>
          <cell r="F102">
            <v>3.503594298626247E-12</v>
          </cell>
          <cell r="G102">
            <v>2.1312215119173918E-11</v>
          </cell>
          <cell r="H102">
            <v>1.0205100625289569E-12</v>
          </cell>
          <cell r="I102">
            <v>-4.7046685040007115E-14</v>
          </cell>
          <cell r="J102">
            <v>9.0007678312460375E-15</v>
          </cell>
          <cell r="K102">
            <v>9.2957837218187282E-16</v>
          </cell>
          <cell r="L102">
            <v>-5.8864019675588664E-16</v>
          </cell>
          <cell r="M102">
            <v>1.683817111287524E-16</v>
          </cell>
          <cell r="N102">
            <v>2.2430600878153536E-15</v>
          </cell>
          <cell r="O102">
            <v>6.6408210060930645E-16</v>
          </cell>
          <cell r="P102">
            <v>-4.0752286356509676E-16</v>
          </cell>
          <cell r="Q102">
            <v>9.3926443522761023E-16</v>
          </cell>
          <cell r="R102">
            <v>-7.2147610712647648E-16</v>
          </cell>
          <cell r="S102">
            <v>3.0742032205253548E-16</v>
          </cell>
          <cell r="T102">
            <v>-9.7688318981689831E-16</v>
          </cell>
          <cell r="U102">
            <v>0</v>
          </cell>
        </row>
        <row r="103">
          <cell r="B103">
            <v>4.1576647815985082</v>
          </cell>
          <cell r="C103">
            <v>3.2769925913201288</v>
          </cell>
          <cell r="D103">
            <v>2.453406303370695</v>
          </cell>
          <cell r="E103">
            <v>1.0000000000982605</v>
          </cell>
          <cell r="F103">
            <v>5.4664310939468381E-12</v>
          </cell>
          <cell r="G103">
            <v>3.3252782787996852E-11</v>
          </cell>
          <cell r="H103">
            <v>1.5922699378024969E-12</v>
          </cell>
          <cell r="I103">
            <v>-7.3405471452997254E-14</v>
          </cell>
          <cell r="J103">
            <v>1.4043616580631398E-14</v>
          </cell>
          <cell r="K103">
            <v>1.450392064913694E-15</v>
          </cell>
          <cell r="L103">
            <v>-9.1843689140492909E-16</v>
          </cell>
          <cell r="M103">
            <v>2.6272071834514517E-16</v>
          </cell>
          <cell r="N103">
            <v>3.4997765114262882E-15</v>
          </cell>
          <cell r="O103">
            <v>1.0361465348147198E-15</v>
          </cell>
          <cell r="P103">
            <v>-6.3584518021690741E-16</v>
          </cell>
          <cell r="Q103">
            <v>1.4655049261873674E-15</v>
          </cell>
          <cell r="R103">
            <v>-1.1256966083934774E-15</v>
          </cell>
          <cell r="S103">
            <v>4.7965831503981361E-16</v>
          </cell>
          <cell r="T103">
            <v>-1.5242002925825353E-15</v>
          </cell>
          <cell r="U103">
            <v>0</v>
          </cell>
        </row>
        <row r="104">
          <cell r="B104">
            <v>5.4255739117932373</v>
          </cell>
          <cell r="C104">
            <v>4.7305297593495945</v>
          </cell>
          <cell r="D104">
            <v>4.0874493063927586</v>
          </cell>
          <cell r="E104">
            <v>2.698750287160979</v>
          </cell>
          <cell r="F104">
            <v>1.0000000000071334</v>
          </cell>
          <cell r="G104">
            <v>4.3393452879507548E-11</v>
          </cell>
          <cell r="H104">
            <v>2.0778438592041604E-12</v>
          </cell>
          <cell r="I104">
            <v>-9.5790986483797867E-14</v>
          </cell>
          <cell r="J104">
            <v>1.8326316273580354E-14</v>
          </cell>
          <cell r="K104">
            <v>1.8926993306666165E-15</v>
          </cell>
          <cell r="L104">
            <v>-1.1985206839400881E-15</v>
          </cell>
          <cell r="M104">
            <v>3.42839250015959E-16</v>
          </cell>
          <cell r="N104">
            <v>4.567057984458462E-15</v>
          </cell>
          <cell r="O104">
            <v>1.3521267113613522E-15</v>
          </cell>
          <cell r="P104">
            <v>-8.2975064199330636E-16</v>
          </cell>
          <cell r="Q104">
            <v>1.9124209653260294E-15</v>
          </cell>
          <cell r="R104">
            <v>-1.4689857099892486E-15</v>
          </cell>
          <cell r="S104">
            <v>6.2593349328517886E-16</v>
          </cell>
          <cell r="T104">
            <v>-1.9890158967082393E-15</v>
          </cell>
          <cell r="U104">
            <v>0</v>
          </cell>
        </row>
        <row r="105">
          <cell r="B105">
            <v>10.265312442443813</v>
          </cell>
          <cell r="C105">
            <v>9.229411515726893</v>
          </cell>
          <cell r="D105">
            <v>8.2820288108524434</v>
          </cell>
          <cell r="E105">
            <v>6.0923962000467444</v>
          </cell>
          <cell r="F105">
            <v>3.0124024335483703</v>
          </cell>
          <cell r="G105">
            <v>1.0000000000346461</v>
          </cell>
          <cell r="H105">
            <v>9.453422770504739E-13</v>
          </cell>
          <cell r="I105">
            <v>-9.8749185238921265E-14</v>
          </cell>
          <cell r="J105">
            <v>1.674588849651935E-14</v>
          </cell>
          <cell r="K105">
            <v>3.9001923595354181E-15</v>
          </cell>
          <cell r="L105">
            <v>-1.7354313967655561E-15</v>
          </cell>
          <cell r="M105">
            <v>9.6077161219209707E-16</v>
          </cell>
          <cell r="N105">
            <v>8.4932125984306505E-15</v>
          </cell>
          <cell r="O105">
            <v>2.2902337400077133E-15</v>
          </cell>
          <cell r="P105">
            <v>-1.7045094501878726E-15</v>
          </cell>
          <cell r="Q105">
            <v>3.569341394243881E-15</v>
          </cell>
          <cell r="R105">
            <v>-2.779355241242403E-15</v>
          </cell>
          <cell r="S105">
            <v>1.184280774957413E-15</v>
          </cell>
          <cell r="T105">
            <v>-3.7632644889083486E-15</v>
          </cell>
          <cell r="U105">
            <v>0</v>
          </cell>
        </row>
        <row r="106">
          <cell r="B106">
            <v>168.03583413312072</v>
          </cell>
          <cell r="C106">
            <v>151.79315501061461</v>
          </cell>
          <cell r="D106">
            <v>136.9750809244162</v>
          </cell>
          <cell r="E106">
            <v>102.34068532517384</v>
          </cell>
          <cell r="F106">
            <v>52.605220384433217</v>
          </cell>
          <cell r="G106">
            <v>19.713577162732058</v>
          </cell>
          <cell r="H106">
            <v>1.0000000000263163</v>
          </cell>
          <cell r="I106">
            <v>-3.096347671769838E-12</v>
          </cell>
          <cell r="J106">
            <v>3.8612029738206312E-13</v>
          </cell>
          <cell r="K106">
            <v>6.4876631193629523E-14</v>
          </cell>
          <cell r="L106">
            <v>-2.6301290412057821E-14</v>
          </cell>
          <cell r="M106">
            <v>1.6925191136721473E-14</v>
          </cell>
          <cell r="N106">
            <v>1.3858694421081167E-13</v>
          </cell>
          <cell r="O106">
            <v>3.683536426425272E-14</v>
          </cell>
          <cell r="P106">
            <v>-2.8251811510064033E-14</v>
          </cell>
          <cell r="Q106">
            <v>5.8310848332563694E-14</v>
          </cell>
          <cell r="R106">
            <v>-4.5496060537173613E-14</v>
          </cell>
          <cell r="S106">
            <v>1.9385830580760278E-14</v>
          </cell>
          <cell r="T106">
            <v>-6.1601952303238296E-14</v>
          </cell>
          <cell r="U106">
            <v>0</v>
          </cell>
        </row>
        <row r="107">
          <cell r="B107">
            <v>-17744.562081271757</v>
          </cell>
          <cell r="C107">
            <v>-15969.748155174399</v>
          </cell>
          <cell r="D107">
            <v>-14347.406101948647</v>
          </cell>
          <cell r="E107">
            <v>-10589.005164756387</v>
          </cell>
          <cell r="F107">
            <v>-5279.2196643190373</v>
          </cell>
          <cell r="G107">
            <v>-1800.8258175936862</v>
          </cell>
          <cell r="H107">
            <v>-19.356586680385995</v>
          </cell>
          <cell r="I107">
            <v>1.0000000001996701</v>
          </cell>
          <cell r="J107">
            <v>-3.1135600327208605E-11</v>
          </cell>
          <cell r="K107">
            <v>-6.7644408897437697E-12</v>
          </cell>
          <cell r="L107">
            <v>2.9548935455099891E-12</v>
          </cell>
          <cell r="M107">
            <v>-1.6863713226933279E-12</v>
          </cell>
          <cell r="N107">
            <v>-1.4671714841416507E-11</v>
          </cell>
          <cell r="O107">
            <v>-3.9442437995608296E-12</v>
          </cell>
          <cell r="P107">
            <v>2.9541945577979538E-12</v>
          </cell>
          <cell r="Q107">
            <v>-6.1673169888094858E-12</v>
          </cell>
          <cell r="R107">
            <v>4.8043780353160685E-12</v>
          </cell>
          <cell r="S107">
            <v>-2.04714117088146E-12</v>
          </cell>
          <cell r="T107">
            <v>6.5051580968520642E-12</v>
          </cell>
          <cell r="U107">
            <v>0</v>
          </cell>
        </row>
        <row r="108">
          <cell r="B108">
            <v>-19376.393032713913</v>
          </cell>
          <cell r="C108">
            <v>-17324.473934493879</v>
          </cell>
          <cell r="D108">
            <v>-15442.937755935192</v>
          </cell>
          <cell r="E108">
            <v>-11149.958367915802</v>
          </cell>
          <cell r="F108">
            <v>-5258.0919023265678</v>
          </cell>
          <cell r="G108">
            <v>-1467.3638940883975</v>
          </cell>
          <cell r="H108">
            <v>89.520889196089016</v>
          </cell>
          <cell r="I108">
            <v>-13.148206707142059</v>
          </cell>
          <cell r="J108">
            <v>0.99999999997890365</v>
          </cell>
          <cell r="K108">
            <v>-7.2274975351121475E-12</v>
          </cell>
          <cell r="L108">
            <v>3.5318582554144675E-12</v>
          </cell>
          <cell r="M108">
            <v>-1.6677423207839437E-12</v>
          </cell>
          <cell r="N108">
            <v>-1.6088960001045295E-11</v>
          </cell>
          <cell r="O108">
            <v>-4.4139474421871466E-12</v>
          </cell>
          <cell r="P108">
            <v>3.1697769943134872E-12</v>
          </cell>
          <cell r="Q108">
            <v>-6.7539770115118105E-12</v>
          </cell>
          <cell r="R108">
            <v>5.2463995367842207E-12</v>
          </cell>
          <cell r="S108">
            <v>-2.2352463521244447E-12</v>
          </cell>
          <cell r="T108">
            <v>7.1034419098250459E-12</v>
          </cell>
          <cell r="U108">
            <v>0</v>
          </cell>
        </row>
        <row r="109">
          <cell r="B109">
            <v>119258.51782974121</v>
          </cell>
          <cell r="C109">
            <v>106173.10925603307</v>
          </cell>
          <cell r="D109">
            <v>94152.048152482734</v>
          </cell>
          <cell r="E109">
            <v>66989.954316539312</v>
          </cell>
          <cell r="F109">
            <v>30418.816624375668</v>
          </cell>
          <cell r="G109">
            <v>7188.9824287315605</v>
          </cell>
          <cell r="H109">
            <v>-783.44077649203723</v>
          </cell>
          <cell r="I109">
            <v>166.3829358168289</v>
          </cell>
          <cell r="J109">
            <v>-21.171976967956301</v>
          </cell>
          <cell r="K109">
            <v>1.0000000000438745</v>
          </cell>
          <cell r="L109">
            <v>-2.2821647013165713E-11</v>
          </cell>
          <cell r="M109">
            <v>9.6480783708122981E-12</v>
          </cell>
          <cell r="N109">
            <v>9.9291972034749122E-11</v>
          </cell>
          <cell r="O109">
            <v>2.7608670551566466E-11</v>
          </cell>
          <cell r="P109">
            <v>-1.928515208981218E-11</v>
          </cell>
          <cell r="Q109">
            <v>4.1652872230447643E-11</v>
          </cell>
          <cell r="R109">
            <v>-3.2293728056981764E-11</v>
          </cell>
          <cell r="S109">
            <v>1.3755251853350057E-11</v>
          </cell>
          <cell r="T109">
            <v>-4.3721336152455294E-11</v>
          </cell>
          <cell r="U109">
            <v>0</v>
          </cell>
        </row>
        <row r="110">
          <cell r="B110">
            <v>-224025958.04521954</v>
          </cell>
          <cell r="C110">
            <v>-200337824.23828623</v>
          </cell>
          <cell r="D110">
            <v>-178618399.78234643</v>
          </cell>
          <cell r="E110">
            <v>-129042333.89908534</v>
          </cell>
          <cell r="F110">
            <v>-60948028.813513532</v>
          </cell>
          <cell r="G110">
            <v>-17114721.68033357</v>
          </cell>
          <cell r="H110">
            <v>1010270.9669315952</v>
          </cell>
          <cell r="I110">
            <v>-145684.87669686682</v>
          </cell>
          <cell r="J110">
            <v>10773.47425147053</v>
          </cell>
          <cell r="K110">
            <v>20.937903789263224</v>
          </cell>
          <cell r="L110">
            <v>1.0000000407452858</v>
          </cell>
          <cell r="M110">
            <v>-1.933294511644252E-8</v>
          </cell>
          <cell r="N110">
            <v>-1.8599626508577461E-7</v>
          </cell>
          <cell r="O110">
            <v>-5.0998975910615615E-8</v>
          </cell>
          <cell r="P110">
            <v>3.6665930393253055E-8</v>
          </cell>
          <cell r="Q110">
            <v>-7.808176540563208E-8</v>
          </cell>
          <cell r="R110">
            <v>6.0657658458704978E-8</v>
          </cell>
          <cell r="S110">
            <v>-2.584359054704642E-8</v>
          </cell>
          <cell r="T110">
            <v>8.2128523357441839E-8</v>
          </cell>
          <cell r="U110">
            <v>0</v>
          </cell>
        </row>
        <row r="111">
          <cell r="B111">
            <v>2961109.7770152777</v>
          </cell>
          <cell r="C111">
            <v>2686436.4594564997</v>
          </cell>
          <cell r="D111">
            <v>2436471.561624127</v>
          </cell>
          <cell r="E111">
            <v>1846061.0017059748</v>
          </cell>
          <cell r="F111">
            <v>982172.61700726429</v>
          </cell>
          <cell r="G111">
            <v>404927.98954462475</v>
          </cell>
          <cell r="H111">
            <v>38987.597538984992</v>
          </cell>
          <cell r="I111">
            <v>2250.0486842612254</v>
          </cell>
          <cell r="J111">
            <v>202.21560577766854</v>
          </cell>
          <cell r="K111">
            <v>31.015982317797665</v>
          </cell>
          <cell r="L111">
            <v>6.0352669350958408</v>
          </cell>
          <cell r="M111">
            <v>1.0000000003193958</v>
          </cell>
          <cell r="N111">
            <v>2.4345877074318431E-9</v>
          </cell>
          <cell r="O111">
            <v>6.3870356522131686E-10</v>
          </cell>
          <cell r="P111">
            <v>-5.0344869258621442E-10</v>
          </cell>
          <cell r="Q111">
            <v>1.0256827841495264E-9</v>
          </cell>
          <cell r="R111">
            <v>-8.0168638787623559E-10</v>
          </cell>
          <cell r="S111">
            <v>3.4164633875459194E-10</v>
          </cell>
          <cell r="T111">
            <v>-1.0855321098516656E-9</v>
          </cell>
          <cell r="U111">
            <v>0</v>
          </cell>
        </row>
        <row r="112">
          <cell r="B112">
            <v>13369.386692541544</v>
          </cell>
          <cell r="C112">
            <v>12363.873047776169</v>
          </cell>
          <cell r="D112">
            <v>11461.552062936462</v>
          </cell>
          <cell r="E112">
            <v>9220.0251136852858</v>
          </cell>
          <cell r="F112">
            <v>5659.4499889529452</v>
          </cell>
          <cell r="G112">
            <v>3187.3896675611172</v>
          </cell>
          <cell r="H112">
            <v>925.23454921370956</v>
          </cell>
          <cell r="I112">
            <v>268.84706020677919</v>
          </cell>
          <cell r="J112">
            <v>78.168481966471049</v>
          </cell>
          <cell r="K112">
            <v>26.554447854206813</v>
          </cell>
          <cell r="L112">
            <v>9.9505965793948281</v>
          </cell>
          <cell r="M112">
            <v>3.6218175087709548</v>
          </cell>
          <cell r="N112">
            <v>1.0000000000107712</v>
          </cell>
          <cell r="O112">
            <v>2.6567842564096541E-12</v>
          </cell>
          <cell r="P112">
            <v>-2.3771227557349537E-12</v>
          </cell>
          <cell r="Q112">
            <v>4.57945707354822E-12</v>
          </cell>
          <cell r="R112">
            <v>-3.6041726516742147E-12</v>
          </cell>
          <cell r="S112">
            <v>1.5544782847944151E-12</v>
          </cell>
          <cell r="T112">
            <v>-4.8969632509505844E-12</v>
          </cell>
          <cell r="U112">
            <v>0</v>
          </cell>
        </row>
        <row r="113">
          <cell r="B113">
            <v>925.44238711822413</v>
          </cell>
          <cell r="C113">
            <v>872.61230148385573</v>
          </cell>
          <cell r="D113">
            <v>826.22561649738509</v>
          </cell>
          <cell r="E113">
            <v>703.77542809048248</v>
          </cell>
          <cell r="F113">
            <v>492.57751891386908</v>
          </cell>
          <cell r="G113">
            <v>341.85140179363754</v>
          </cell>
          <cell r="H113">
            <v>162.18504518847595</v>
          </cell>
          <cell r="I113">
            <v>80.151107384987228</v>
          </cell>
          <cell r="J113">
            <v>38.320463058215559</v>
          </cell>
          <cell r="K113">
            <v>19.703052191991212</v>
          </cell>
          <cell r="L113">
            <v>10.695319543010326</v>
          </cell>
          <cell r="M113">
            <v>5.8190223918734567</v>
          </cell>
          <cell r="N113">
            <v>2.9422811797986355</v>
          </cell>
          <cell r="O113">
            <v>1.0000000000001572</v>
          </cell>
          <cell r="P113">
            <v>-1.6938410178279942E-13</v>
          </cell>
          <cell r="Q113">
            <v>3.0700868448132393E-13</v>
          </cell>
          <cell r="R113">
            <v>-2.4290943881693177E-13</v>
          </cell>
          <cell r="S113">
            <v>1.1269212783717591E-13</v>
          </cell>
          <cell r="T113">
            <v>-3.3718126893368257E-13</v>
          </cell>
          <cell r="U113">
            <v>0</v>
          </cell>
        </row>
        <row r="114">
          <cell r="B114">
            <v>166.4488141128387</v>
          </cell>
          <cell r="C114">
            <v>159.49164293119358</v>
          </cell>
          <cell r="D114">
            <v>153.55415138042869</v>
          </cell>
          <cell r="E114">
            <v>136.84957376017289</v>
          </cell>
          <cell r="F114">
            <v>105.97415071551293</v>
          </cell>
          <cell r="G114">
            <v>83.620386875762975</v>
          </cell>
          <cell r="H114">
            <v>51.82132670084215</v>
          </cell>
          <cell r="I114">
            <v>33.390655164745752</v>
          </cell>
          <cell r="J114">
            <v>20.838044196991831</v>
          </cell>
          <cell r="K114">
            <v>13.556454207613093</v>
          </cell>
          <cell r="L114">
            <v>9.1339574406596373</v>
          </cell>
          <cell r="M114">
            <v>6.2202878399360415</v>
          </cell>
          <cell r="N114">
            <v>4.1552837993078313</v>
          </cell>
          <cell r="O114">
            <v>2.3614924405637252</v>
          </cell>
          <cell r="P114">
            <v>0.99999999999996947</v>
          </cell>
          <cell r="Q114">
            <v>5.1421077430040276E-14</v>
          </cell>
          <cell r="R114">
            <v>-4.0903129773895677E-14</v>
          </cell>
          <cell r="S114">
            <v>2.2425416468244654E-14</v>
          </cell>
          <cell r="T114">
            <v>-5.9885820154638856E-14</v>
          </cell>
          <cell r="U114">
            <v>0</v>
          </cell>
        </row>
        <row r="115">
          <cell r="B115">
            <v>60.060544409547155</v>
          </cell>
          <cell r="C115">
            <v>58.234271325680531</v>
          </cell>
          <cell r="D115">
            <v>56.724854941723073</v>
          </cell>
          <cell r="E115">
            <v>52.210612191119459</v>
          </cell>
          <cell r="F115">
            <v>43.414695990575893</v>
          </cell>
          <cell r="G115">
            <v>37.01649311570219</v>
          </cell>
          <cell r="H115">
            <v>26.788160722054506</v>
          </cell>
          <cell r="I115">
            <v>20.002287208934717</v>
          </cell>
          <cell r="J115">
            <v>14.556983855580462</v>
          </cell>
          <cell r="K115">
            <v>10.883874511520768</v>
          </cell>
          <cell r="L115">
            <v>8.3434781141368841</v>
          </cell>
          <cell r="M115">
            <v>6.4755726375762519</v>
          </cell>
          <cell r="N115">
            <v>5.0181866123001218</v>
          </cell>
          <cell r="O115">
            <v>3.5806953807434012</v>
          </cell>
          <cell r="P115">
            <v>2.3151493052419276</v>
          </cell>
          <cell r="Q115">
            <v>1.0000000000000167</v>
          </cell>
          <cell r="R115">
            <v>-1.3353174525004738E-14</v>
          </cell>
          <cell r="S115">
            <v>9.1803074859407584E-15</v>
          </cell>
          <cell r="T115">
            <v>-2.1225783655695887E-14</v>
          </cell>
          <cell r="U115">
            <v>0</v>
          </cell>
        </row>
        <row r="116">
          <cell r="B116">
            <v>28.256525811635928</v>
          </cell>
          <cell r="C116">
            <v>27.636567780261203</v>
          </cell>
          <cell r="D116">
            <v>27.14168740445486</v>
          </cell>
          <cell r="E116">
            <v>25.57163444944328</v>
          </cell>
          <cell r="F116">
            <v>22.384603589616862</v>
          </cell>
          <cell r="G116">
            <v>20.068602947315934</v>
          </cell>
          <cell r="H116">
            <v>16.046435206225759</v>
          </cell>
          <cell r="I116">
            <v>13.140841893699976</v>
          </cell>
          <cell r="J116">
            <v>10.5544170016222</v>
          </cell>
          <cell r="K116">
            <v>8.6369236242745284</v>
          </cell>
          <cell r="L116">
            <v>7.2008417488673171</v>
          </cell>
          <cell r="M116">
            <v>6.075334453452248</v>
          </cell>
          <cell r="N116">
            <v>5.1512169175953204</v>
          </cell>
          <cell r="O116">
            <v>4.1739126806745723</v>
          </cell>
          <cell r="P116">
            <v>3.2520813767295014</v>
          </cell>
          <cell r="Q116">
            <v>2.1446148613155462</v>
          </cell>
          <cell r="R116">
            <v>0.99999999999999445</v>
          </cell>
          <cell r="S116">
            <v>4.8921547214459461E-15</v>
          </cell>
          <cell r="T116">
            <v>-9.7843094428918922E-15</v>
          </cell>
          <cell r="U116">
            <v>0</v>
          </cell>
        </row>
        <row r="117">
          <cell r="B117">
            <v>17.07811205490281</v>
          </cell>
          <cell r="C117">
            <v>16.805739124754496</v>
          </cell>
          <cell r="D117">
            <v>16.595677565590712</v>
          </cell>
          <cell r="E117">
            <v>15.892399029646169</v>
          </cell>
          <cell r="F117">
            <v>14.420582052174822</v>
          </cell>
          <cell r="G117">
            <v>13.35533290630053</v>
          </cell>
          <cell r="H117">
            <v>11.393736962693302</v>
          </cell>
          <cell r="I117">
            <v>9.8976878226019256</v>
          </cell>
          <cell r="J117">
            <v>8.4747533392852823</v>
          </cell>
          <cell r="K117">
            <v>7.3557277506834913</v>
          </cell>
          <cell r="L117">
            <v>6.4769745530108738</v>
          </cell>
          <cell r="M117">
            <v>5.7644253286829059</v>
          </cell>
          <cell r="N117">
            <v>5.1662529318818562</v>
          </cell>
          <cell r="O117">
            <v>4.5112329917299485</v>
          </cell>
          <cell r="P117">
            <v>3.875915099509653</v>
          </cell>
          <cell r="Q117">
            <v>3.0541664645394393</v>
          </cell>
          <cell r="R117">
            <v>2.1001095987313061</v>
          </cell>
          <cell r="S117">
            <v>1.0000000000000033</v>
          </cell>
          <cell r="T117">
            <v>-5.7995095697344429E-15</v>
          </cell>
          <cell r="U117">
            <v>0</v>
          </cell>
        </row>
        <row r="118">
          <cell r="B118">
            <v>11.937065336303853</v>
          </cell>
          <cell r="C118">
            <v>11.797347399780232</v>
          </cell>
          <cell r="D118">
            <v>11.693039868274578</v>
          </cell>
          <cell r="E118">
            <v>11.326688320290886</v>
          </cell>
          <cell r="F118">
            <v>10.542298731135686</v>
          </cell>
          <cell r="G118">
            <v>9.9776079059370701</v>
          </cell>
          <cell r="H118">
            <v>8.8926111413918818</v>
          </cell>
          <cell r="I118">
            <v>8.0349107797062107</v>
          </cell>
          <cell r="J118">
            <v>7.1826306573864329</v>
          </cell>
          <cell r="K118">
            <v>6.486656647086722</v>
          </cell>
          <cell r="L118">
            <v>5.9246915742462551</v>
          </cell>
          <cell r="M118">
            <v>5.4618015168504712</v>
          </cell>
          <cell r="N118">
            <v>5.0716229960091406</v>
          </cell>
          <cell r="O118">
            <v>4.6387187523121955</v>
          </cell>
          <cell r="P118">
            <v>4.2173357054000347</v>
          </cell>
          <cell r="Q118">
            <v>3.6493469219505572</v>
          </cell>
          <cell r="R118">
            <v>2.9524149435333187</v>
          </cell>
          <cell r="S118">
            <v>2.0563291771823931</v>
          </cell>
          <cell r="T118">
            <v>0.999999999999996</v>
          </cell>
          <cell r="U118">
            <v>0</v>
          </cell>
        </row>
        <row r="119">
          <cell r="B119">
            <v>9.3030405566433423</v>
          </cell>
          <cell r="C119">
            <v>9.222149795435687</v>
          </cell>
          <cell r="D119">
            <v>9.1635062670559151</v>
          </cell>
          <cell r="E119">
            <v>8.9488228143675403</v>
          </cell>
          <cell r="F119">
            <v>8.481280721391995</v>
          </cell>
          <cell r="G119">
            <v>8.1465611584444382</v>
          </cell>
          <cell r="H119">
            <v>7.4830306313282655</v>
          </cell>
          <cell r="I119">
            <v>6.9456623805523545</v>
          </cell>
          <cell r="J119">
            <v>6.3957431599105057</v>
          </cell>
          <cell r="K119">
            <v>5.9356877801393457</v>
          </cell>
          <cell r="L119">
            <v>5.5583734506318132</v>
          </cell>
          <cell r="M119">
            <v>5.2462483289380062</v>
          </cell>
          <cell r="N119">
            <v>4.9851270392268354</v>
          </cell>
          <cell r="O119">
            <v>4.6958170509593513</v>
          </cell>
          <cell r="P119">
            <v>4.4178948282959452</v>
          </cell>
          <cell r="Q119">
            <v>4.0345635626094278</v>
          </cell>
          <cell r="R119">
            <v>3.5515776572750113</v>
          </cell>
          <cell r="S119">
            <v>2.8949684270472433</v>
          </cell>
          <cell r="T119">
            <v>2.0389649699394958</v>
          </cell>
          <cell r="U119">
            <v>1</v>
          </cell>
        </row>
      </sheetData>
      <sheetData sheetId="6" refreshError="1"/>
      <sheetData sheetId="7"/>
      <sheetData sheetId="8" refreshError="1"/>
      <sheetData sheetId="9"/>
      <sheetData sheetId="10" refreshError="1"/>
      <sheetData sheetId="11"/>
    </sheetDataSet>
  </externalBook>
</externalLink>
</file>

<file path=xl/externalLinks/externalLink122.xml><?xml version="1.0" encoding="utf-8"?>
<externalLink xmlns:r="http://schemas.openxmlformats.org/officeDocument/2006/relationships" xmlns="http://schemas.openxmlformats.org/spreadsheetml/2006/main">
  <externalBook r:id="rId1">
    <sheetNames>
      <sheetName val="PLANILHA"/>
      <sheetName val="EAP"/>
      <sheetName val="CURVA GERAL"/>
      <sheetName val="CURVA 40%"/>
      <sheetName val="CURVA 50% "/>
      <sheetName val="CURVA  60%"/>
      <sheetName val="CURVAS - S"/>
      <sheetName val="Apoio Fixo"/>
      <sheetName val="Apoio Variável"/>
      <sheetName val="Pick List"/>
      <sheetName val="Espelho Histograma MO"/>
      <sheetName val="Links"/>
      <sheetName val="Relatório Visita Técnica"/>
      <sheetName val="Tabela Reajustes"/>
      <sheetName val="Anexo III BDI"/>
      <sheetName val="Histograma - 03 turnos"/>
      <sheetName val="Tabela Nivel Salarial ATUALIZAD"/>
      <sheetName val="Histograma MO "/>
      <sheetName val="Formação de Preços"/>
      <sheetName val="PLANILHA DE CUSTOS"/>
      <sheetName val="2. Encargos Sociais"/>
      <sheetName val="3.1 Ferram. &amp; Equip. Especiais"/>
      <sheetName val="3.2 EPI's Especiais"/>
      <sheetName val="KM's Entre Aracruz e ........"/>
      <sheetName val="4.1 Transportes Operacional"/>
      <sheetName val="4.2 Ferramental Individual"/>
      <sheetName val="4.3 Material de Consumo "/>
      <sheetName val="4.4  Gases Industriais"/>
      <sheetName val="4.5 Despesas Viagem - APV's"/>
      <sheetName val="4.6 Custo Operac. MOI"/>
      <sheetName val="4.7 - Materiais Elétricos"/>
      <sheetName val="5.1 Equip. Elevevação e Carga"/>
      <sheetName val="6.2 Valores Unitários Exames"/>
      <sheetName val="6.3 Seguro de Vida"/>
      <sheetName val="6.4  Assist.Médica &amp; Odontogica"/>
      <sheetName val="6.5 Cursos &amp;Treinamento"/>
      <sheetName val="6.6 Transportes Pessoal - Apoio"/>
      <sheetName val="6.7  Refeições  - Alimentação"/>
      <sheetName val="6.8 Hospedagem"/>
      <sheetName val="6.9 EPI's &amp; Uniformes "/>
      <sheetName val="HISTOGRAMA"/>
      <sheetName val="CUSTO"/>
      <sheetName val="EXAM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123.xml><?xml version="1.0" encoding="utf-8"?>
<externalLink xmlns:r="http://schemas.openxmlformats.org/officeDocument/2006/relationships" xmlns="http://schemas.openxmlformats.org/spreadsheetml/2006/main">
  <externalBook r:id="rId1">
    <sheetNames>
      <sheetName val="Financial Ovw"/>
      <sheetName val="Stock Chart"/>
      <sheetName val="DATA"/>
      <sheetName val="Instructions"/>
      <sheetName val="LTM"/>
      <sheetName val="0000000"/>
      <sheetName val="Base Case CM Version"/>
      <sheetName val="IDR Output"/>
      <sheetName val="IDR Scenarios"/>
      <sheetName val="IDR Synergies"/>
      <sheetName val="BS"/>
      <sheetName val="IS"/>
      <sheetName val="CF"/>
      <sheetName val="Misc Info"/>
      <sheetName val="Blank"/>
      <sheetName val="10Yr IS"/>
      <sheetName val="10Yr BS"/>
      <sheetName val="10Yr CF"/>
      <sheetName val="Addl Info"/>
      <sheetName val="FX"/>
    </sheetNames>
    <sheetDataSet>
      <sheetData sheetId="0" refreshError="1"/>
      <sheetData sheetId="1" refreshError="1">
        <row r="5">
          <cell r="B5">
            <v>35993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24.xml><?xml version="1.0" encoding="utf-8"?>
<externalLink xmlns:r="http://schemas.openxmlformats.org/officeDocument/2006/relationships" xmlns="http://schemas.openxmlformats.org/spreadsheetml/2006/main">
  <externalBook r:id="rId1">
    <sheetNames>
      <sheetName val="Financial Ovw"/>
      <sheetName val="Stock Chart"/>
      <sheetName val="DATA"/>
      <sheetName val="Instructions"/>
      <sheetName val="LTM"/>
    </sheetNames>
    <sheetDataSet>
      <sheetData sheetId="0" refreshError="1"/>
      <sheetData sheetId="1" refreshError="1">
        <row r="5">
          <cell r="B5">
            <v>35993</v>
          </cell>
          <cell r="C5">
            <v>13.420999999999999</v>
          </cell>
          <cell r="E5">
            <v>35993</v>
          </cell>
          <cell r="F5">
            <v>1186.75</v>
          </cell>
        </row>
        <row r="6">
          <cell r="B6">
            <v>36000</v>
          </cell>
          <cell r="C6">
            <v>13.038</v>
          </cell>
          <cell r="E6">
            <v>36000</v>
          </cell>
          <cell r="F6">
            <v>1140.8</v>
          </cell>
        </row>
        <row r="7">
          <cell r="B7">
            <v>36007</v>
          </cell>
          <cell r="C7">
            <v>12.552</v>
          </cell>
          <cell r="E7">
            <v>36007</v>
          </cell>
          <cell r="F7">
            <v>1120.67</v>
          </cell>
        </row>
        <row r="8">
          <cell r="B8">
            <v>36014</v>
          </cell>
          <cell r="C8">
            <v>11.99</v>
          </cell>
          <cell r="E8">
            <v>36014</v>
          </cell>
          <cell r="F8">
            <v>1089.45</v>
          </cell>
        </row>
        <row r="9">
          <cell r="B9">
            <v>36021</v>
          </cell>
          <cell r="C9">
            <v>12.055999999999999</v>
          </cell>
          <cell r="E9">
            <v>36021</v>
          </cell>
          <cell r="F9">
            <v>1062.75</v>
          </cell>
        </row>
        <row r="10">
          <cell r="B10">
            <v>36028</v>
          </cell>
          <cell r="C10">
            <v>11.324999999999999</v>
          </cell>
          <cell r="E10">
            <v>36028</v>
          </cell>
          <cell r="F10">
            <v>1081.18</v>
          </cell>
        </row>
        <row r="11">
          <cell r="B11">
            <v>36035</v>
          </cell>
          <cell r="C11">
            <v>10.175000000000001</v>
          </cell>
          <cell r="E11">
            <v>36035</v>
          </cell>
          <cell r="F11">
            <v>1027.1400000000001</v>
          </cell>
        </row>
        <row r="12">
          <cell r="B12">
            <v>36042</v>
          </cell>
          <cell r="C12">
            <v>9.9450000000000003</v>
          </cell>
          <cell r="E12">
            <v>36042</v>
          </cell>
          <cell r="F12">
            <v>973.89</v>
          </cell>
        </row>
        <row r="13">
          <cell r="B13">
            <v>36049</v>
          </cell>
          <cell r="C13">
            <v>9.4589999999999996</v>
          </cell>
          <cell r="E13">
            <v>36049</v>
          </cell>
          <cell r="F13">
            <v>1009.06</v>
          </cell>
        </row>
        <row r="14">
          <cell r="B14">
            <v>36056</v>
          </cell>
          <cell r="C14">
            <v>9.3569999999999993</v>
          </cell>
          <cell r="E14">
            <v>36056</v>
          </cell>
          <cell r="F14">
            <v>1020.09</v>
          </cell>
        </row>
        <row r="15">
          <cell r="B15">
            <v>36063</v>
          </cell>
          <cell r="C15">
            <v>9.2029999999999994</v>
          </cell>
          <cell r="E15">
            <v>36063</v>
          </cell>
          <cell r="F15">
            <v>1044.75</v>
          </cell>
        </row>
        <row r="16">
          <cell r="B16">
            <v>36070</v>
          </cell>
          <cell r="C16">
            <v>7.3879999999999999</v>
          </cell>
          <cell r="E16">
            <v>36070</v>
          </cell>
          <cell r="F16">
            <v>1002.6</v>
          </cell>
        </row>
        <row r="17">
          <cell r="B17">
            <v>36077</v>
          </cell>
          <cell r="C17">
            <v>7.7210000000000001</v>
          </cell>
          <cell r="E17">
            <v>36077</v>
          </cell>
          <cell r="F17">
            <v>984.39</v>
          </cell>
        </row>
        <row r="18">
          <cell r="B18">
            <v>36084</v>
          </cell>
          <cell r="C18">
            <v>8.7430000000000003</v>
          </cell>
          <cell r="E18">
            <v>36084</v>
          </cell>
          <cell r="F18">
            <v>1056.42</v>
          </cell>
        </row>
        <row r="19">
          <cell r="B19">
            <v>36091</v>
          </cell>
          <cell r="C19">
            <v>8.4359999999999999</v>
          </cell>
          <cell r="E19">
            <v>36091</v>
          </cell>
          <cell r="F19">
            <v>1070.67</v>
          </cell>
        </row>
        <row r="20">
          <cell r="B20">
            <v>36098</v>
          </cell>
          <cell r="C20">
            <v>7.9509999999999996</v>
          </cell>
          <cell r="E20">
            <v>36098</v>
          </cell>
          <cell r="F20">
            <v>1098.67</v>
          </cell>
        </row>
        <row r="21">
          <cell r="B21">
            <v>36105</v>
          </cell>
          <cell r="C21">
            <v>8.3339999999999996</v>
          </cell>
          <cell r="E21">
            <v>36105</v>
          </cell>
          <cell r="F21">
            <v>1141.01</v>
          </cell>
        </row>
        <row r="22">
          <cell r="B22">
            <v>36112</v>
          </cell>
          <cell r="C22">
            <v>8.298</v>
          </cell>
          <cell r="E22">
            <v>36112</v>
          </cell>
          <cell r="F22">
            <v>1125.72</v>
          </cell>
        </row>
        <row r="23">
          <cell r="B23">
            <v>36119</v>
          </cell>
          <cell r="C23">
            <v>8.1809999999999992</v>
          </cell>
          <cell r="E23">
            <v>36119</v>
          </cell>
          <cell r="F23">
            <v>1163.55</v>
          </cell>
        </row>
        <row r="24">
          <cell r="B24">
            <v>36126</v>
          </cell>
          <cell r="C24">
            <v>8.3849999999999998</v>
          </cell>
          <cell r="E24">
            <v>36126</v>
          </cell>
          <cell r="F24">
            <v>1192.29</v>
          </cell>
        </row>
        <row r="25">
          <cell r="B25">
            <v>36133</v>
          </cell>
          <cell r="C25">
            <v>7.6029999999999998</v>
          </cell>
          <cell r="E25">
            <v>36133</v>
          </cell>
          <cell r="F25">
            <v>1176.74</v>
          </cell>
        </row>
        <row r="26">
          <cell r="B26">
            <v>36140</v>
          </cell>
          <cell r="C26">
            <v>7.7210000000000001</v>
          </cell>
          <cell r="E26">
            <v>36140</v>
          </cell>
          <cell r="F26">
            <v>1166.46</v>
          </cell>
        </row>
        <row r="27">
          <cell r="B27">
            <v>36147</v>
          </cell>
          <cell r="C27">
            <v>8.2219999999999995</v>
          </cell>
          <cell r="E27">
            <v>36147</v>
          </cell>
          <cell r="F27">
            <v>1188.03</v>
          </cell>
        </row>
        <row r="28">
          <cell r="B28">
            <v>36154</v>
          </cell>
          <cell r="C28">
            <v>8.17</v>
          </cell>
          <cell r="E28">
            <v>36154</v>
          </cell>
          <cell r="F28">
            <v>1226.27</v>
          </cell>
        </row>
        <row r="29">
          <cell r="B29">
            <v>36161</v>
          </cell>
          <cell r="C29">
            <v>7.6440000000000001</v>
          </cell>
          <cell r="E29">
            <v>36161</v>
          </cell>
          <cell r="F29">
            <v>1229.23</v>
          </cell>
        </row>
        <row r="30">
          <cell r="B30">
            <v>36168</v>
          </cell>
          <cell r="C30">
            <v>7.98</v>
          </cell>
          <cell r="E30">
            <v>36168</v>
          </cell>
          <cell r="F30">
            <v>1275.0899999999999</v>
          </cell>
        </row>
        <row r="31">
          <cell r="B31">
            <v>36175</v>
          </cell>
          <cell r="C31">
            <v>7.5</v>
          </cell>
          <cell r="E31">
            <v>36175</v>
          </cell>
          <cell r="F31">
            <v>1243.26</v>
          </cell>
        </row>
        <row r="32">
          <cell r="B32">
            <v>36182</v>
          </cell>
          <cell r="C32">
            <v>7.1</v>
          </cell>
          <cell r="E32">
            <v>36182</v>
          </cell>
          <cell r="F32">
            <v>1225.19</v>
          </cell>
        </row>
        <row r="33">
          <cell r="B33">
            <v>36189</v>
          </cell>
          <cell r="C33">
            <v>7.11</v>
          </cell>
          <cell r="E33">
            <v>36189</v>
          </cell>
          <cell r="F33">
            <v>1279.6400000000001</v>
          </cell>
        </row>
        <row r="34">
          <cell r="B34">
            <v>36196</v>
          </cell>
          <cell r="C34">
            <v>7.9</v>
          </cell>
          <cell r="E34">
            <v>36196</v>
          </cell>
          <cell r="F34">
            <v>1239.4000000000001</v>
          </cell>
        </row>
        <row r="35">
          <cell r="B35">
            <v>36203</v>
          </cell>
          <cell r="C35">
            <v>7.85</v>
          </cell>
          <cell r="E35">
            <v>36203</v>
          </cell>
          <cell r="F35">
            <v>1230.1300000000001</v>
          </cell>
        </row>
        <row r="36">
          <cell r="B36">
            <v>36210</v>
          </cell>
          <cell r="C36">
            <v>7.25</v>
          </cell>
          <cell r="E36">
            <v>36210</v>
          </cell>
          <cell r="F36">
            <v>1239.19</v>
          </cell>
        </row>
        <row r="37">
          <cell r="B37">
            <v>36217</v>
          </cell>
          <cell r="C37">
            <v>7</v>
          </cell>
          <cell r="E37">
            <v>36217</v>
          </cell>
          <cell r="F37">
            <v>1238.33</v>
          </cell>
        </row>
        <row r="38">
          <cell r="B38">
            <v>36224</v>
          </cell>
          <cell r="C38">
            <v>6.8</v>
          </cell>
          <cell r="E38">
            <v>36224</v>
          </cell>
          <cell r="F38">
            <v>1275.47</v>
          </cell>
        </row>
        <row r="39">
          <cell r="B39">
            <v>36231</v>
          </cell>
          <cell r="C39">
            <v>6.6</v>
          </cell>
          <cell r="E39">
            <v>36231</v>
          </cell>
          <cell r="F39">
            <v>1294.5899999999999</v>
          </cell>
        </row>
        <row r="40">
          <cell r="B40">
            <v>36238</v>
          </cell>
          <cell r="C40">
            <v>6.12</v>
          </cell>
          <cell r="E40">
            <v>36238</v>
          </cell>
          <cell r="F40">
            <v>1299.29</v>
          </cell>
        </row>
        <row r="41">
          <cell r="B41">
            <v>36245</v>
          </cell>
          <cell r="C41">
            <v>6.15</v>
          </cell>
          <cell r="E41">
            <v>36245</v>
          </cell>
          <cell r="F41">
            <v>1282.8</v>
          </cell>
        </row>
        <row r="42">
          <cell r="B42">
            <v>36252</v>
          </cell>
          <cell r="C42">
            <v>6.16</v>
          </cell>
          <cell r="E42">
            <v>36252</v>
          </cell>
          <cell r="F42">
            <v>1293.72</v>
          </cell>
        </row>
        <row r="43">
          <cell r="B43">
            <v>36259</v>
          </cell>
          <cell r="C43">
            <v>6.45</v>
          </cell>
          <cell r="E43">
            <v>36259</v>
          </cell>
          <cell r="F43">
            <v>1348.35</v>
          </cell>
        </row>
        <row r="44">
          <cell r="B44">
            <v>36266</v>
          </cell>
          <cell r="C44">
            <v>6.49</v>
          </cell>
          <cell r="E44">
            <v>36266</v>
          </cell>
          <cell r="F44">
            <v>1319</v>
          </cell>
        </row>
        <row r="45">
          <cell r="B45">
            <v>36273</v>
          </cell>
          <cell r="C45">
            <v>6.87</v>
          </cell>
          <cell r="E45">
            <v>36273</v>
          </cell>
          <cell r="F45">
            <v>1356.85</v>
          </cell>
        </row>
        <row r="46">
          <cell r="B46">
            <v>36280</v>
          </cell>
          <cell r="C46">
            <v>7.3</v>
          </cell>
          <cell r="E46">
            <v>36280</v>
          </cell>
          <cell r="F46">
            <v>1335.18</v>
          </cell>
        </row>
        <row r="47">
          <cell r="B47">
            <v>36287</v>
          </cell>
          <cell r="C47">
            <v>7.25</v>
          </cell>
          <cell r="E47">
            <v>36287</v>
          </cell>
          <cell r="F47">
            <v>1345</v>
          </cell>
        </row>
        <row r="48">
          <cell r="B48">
            <v>36294</v>
          </cell>
          <cell r="C48">
            <v>7.1</v>
          </cell>
          <cell r="E48">
            <v>36294</v>
          </cell>
          <cell r="F48">
            <v>1337.8</v>
          </cell>
        </row>
        <row r="49">
          <cell r="B49">
            <v>36301</v>
          </cell>
          <cell r="C49">
            <v>7.25</v>
          </cell>
          <cell r="E49">
            <v>36301</v>
          </cell>
          <cell r="F49">
            <v>1330.29</v>
          </cell>
        </row>
        <row r="50">
          <cell r="B50">
            <v>36308</v>
          </cell>
          <cell r="C50">
            <v>7.15</v>
          </cell>
          <cell r="E50">
            <v>36308</v>
          </cell>
          <cell r="F50">
            <v>1301.8399999999999</v>
          </cell>
        </row>
        <row r="51">
          <cell r="B51">
            <v>36315</v>
          </cell>
          <cell r="C51">
            <v>7.3</v>
          </cell>
          <cell r="E51">
            <v>36315</v>
          </cell>
          <cell r="F51">
            <v>1327.75</v>
          </cell>
        </row>
        <row r="52">
          <cell r="B52">
            <v>36322</v>
          </cell>
          <cell r="C52">
            <v>7.1</v>
          </cell>
          <cell r="E52">
            <v>36322</v>
          </cell>
          <cell r="F52">
            <v>1293.6400000000001</v>
          </cell>
        </row>
        <row r="53">
          <cell r="B53">
            <v>36329</v>
          </cell>
          <cell r="C53">
            <v>6.88</v>
          </cell>
          <cell r="E53">
            <v>36329</v>
          </cell>
          <cell r="F53">
            <v>1342.84</v>
          </cell>
        </row>
        <row r="54">
          <cell r="B54">
            <v>36336</v>
          </cell>
          <cell r="C54">
            <v>6.65</v>
          </cell>
          <cell r="E54">
            <v>36336</v>
          </cell>
          <cell r="F54">
            <v>1315.31</v>
          </cell>
        </row>
        <row r="55">
          <cell r="B55">
            <v>36343</v>
          </cell>
          <cell r="C55">
            <v>6.75</v>
          </cell>
          <cell r="E55">
            <v>36343</v>
          </cell>
          <cell r="F55">
            <v>1391.22</v>
          </cell>
        </row>
        <row r="56">
          <cell r="B56">
            <v>36350</v>
          </cell>
          <cell r="C56">
            <v>6.85</v>
          </cell>
          <cell r="E56">
            <v>36350</v>
          </cell>
          <cell r="F56">
            <v>1403.28</v>
          </cell>
        </row>
        <row r="57">
          <cell r="B57">
            <v>36357</v>
          </cell>
          <cell r="C57">
            <v>6.95</v>
          </cell>
          <cell r="E57">
            <v>36357</v>
          </cell>
          <cell r="F57">
            <v>1418.78</v>
          </cell>
        </row>
        <row r="58">
          <cell r="B58">
            <v>36364</v>
          </cell>
          <cell r="C58">
            <v>6.78</v>
          </cell>
          <cell r="E58">
            <v>36364</v>
          </cell>
          <cell r="F58">
            <v>1356.94</v>
          </cell>
        </row>
        <row r="59">
          <cell r="B59">
            <v>36371</v>
          </cell>
          <cell r="C59">
            <v>6.68</v>
          </cell>
          <cell r="E59">
            <v>36371</v>
          </cell>
          <cell r="F59">
            <v>1328.72</v>
          </cell>
        </row>
        <row r="60">
          <cell r="B60">
            <v>36378</v>
          </cell>
          <cell r="C60">
            <v>6.59</v>
          </cell>
          <cell r="E60">
            <v>36378</v>
          </cell>
          <cell r="F60">
            <v>1300.29</v>
          </cell>
        </row>
        <row r="61">
          <cell r="B61">
            <v>36385</v>
          </cell>
          <cell r="C61">
            <v>6.5</v>
          </cell>
          <cell r="E61">
            <v>36385</v>
          </cell>
          <cell r="F61">
            <v>1327.68</v>
          </cell>
        </row>
        <row r="62">
          <cell r="B62">
            <v>36392</v>
          </cell>
          <cell r="C62">
            <v>6.9</v>
          </cell>
          <cell r="E62">
            <v>36392</v>
          </cell>
          <cell r="F62">
            <v>1336.61</v>
          </cell>
        </row>
        <row r="63">
          <cell r="B63">
            <v>36399</v>
          </cell>
          <cell r="C63">
            <v>6.9</v>
          </cell>
          <cell r="E63">
            <v>36399</v>
          </cell>
          <cell r="F63">
            <v>1348.27</v>
          </cell>
        </row>
        <row r="64">
          <cell r="B64">
            <v>36406</v>
          </cell>
          <cell r="C64">
            <v>6.98</v>
          </cell>
          <cell r="E64">
            <v>36406</v>
          </cell>
          <cell r="F64">
            <v>1357.24</v>
          </cell>
        </row>
        <row r="65">
          <cell r="B65">
            <v>36413</v>
          </cell>
          <cell r="C65">
            <v>6.76</v>
          </cell>
          <cell r="E65">
            <v>36413</v>
          </cell>
          <cell r="F65">
            <v>1351.66</v>
          </cell>
        </row>
        <row r="66">
          <cell r="B66">
            <v>36420</v>
          </cell>
          <cell r="C66">
            <v>6.65</v>
          </cell>
          <cell r="E66">
            <v>36420</v>
          </cell>
          <cell r="F66">
            <v>1335.42</v>
          </cell>
        </row>
        <row r="67">
          <cell r="B67">
            <v>36427</v>
          </cell>
          <cell r="C67">
            <v>6.32</v>
          </cell>
          <cell r="E67">
            <v>36427</v>
          </cell>
          <cell r="F67">
            <v>1277.3599999999999</v>
          </cell>
        </row>
        <row r="68">
          <cell r="B68">
            <v>36434</v>
          </cell>
          <cell r="C68">
            <v>6.27</v>
          </cell>
          <cell r="E68">
            <v>36434</v>
          </cell>
          <cell r="F68">
            <v>1282.81</v>
          </cell>
        </row>
        <row r="69">
          <cell r="B69">
            <v>36441</v>
          </cell>
          <cell r="C69">
            <v>6.15</v>
          </cell>
          <cell r="E69">
            <v>36441</v>
          </cell>
          <cell r="F69">
            <v>1336.02</v>
          </cell>
        </row>
        <row r="70">
          <cell r="B70">
            <v>36448</v>
          </cell>
          <cell r="C70">
            <v>5.95</v>
          </cell>
          <cell r="E70">
            <v>36448</v>
          </cell>
          <cell r="F70">
            <v>1247.4100000000001</v>
          </cell>
        </row>
        <row r="71">
          <cell r="B71">
            <v>36455</v>
          </cell>
          <cell r="C71">
            <v>5.7</v>
          </cell>
          <cell r="E71">
            <v>36455</v>
          </cell>
          <cell r="F71">
            <v>1301.6500000000001</v>
          </cell>
        </row>
        <row r="72">
          <cell r="B72">
            <v>36462</v>
          </cell>
          <cell r="C72">
            <v>6</v>
          </cell>
          <cell r="E72">
            <v>36462</v>
          </cell>
          <cell r="F72">
            <v>1362.93</v>
          </cell>
        </row>
        <row r="73">
          <cell r="B73">
            <v>36469</v>
          </cell>
          <cell r="C73">
            <v>5.7</v>
          </cell>
          <cell r="E73">
            <v>36469</v>
          </cell>
          <cell r="F73">
            <v>1370.23</v>
          </cell>
        </row>
        <row r="74">
          <cell r="B74">
            <v>36476</v>
          </cell>
          <cell r="C74">
            <v>5.08</v>
          </cell>
          <cell r="E74">
            <v>36476</v>
          </cell>
          <cell r="F74">
            <v>1396.06</v>
          </cell>
        </row>
        <row r="75">
          <cell r="B75">
            <v>36483</v>
          </cell>
          <cell r="C75">
            <v>5.58</v>
          </cell>
          <cell r="E75">
            <v>36483</v>
          </cell>
          <cell r="F75">
            <v>1422</v>
          </cell>
        </row>
        <row r="76">
          <cell r="B76">
            <v>36490</v>
          </cell>
          <cell r="C76">
            <v>4.96</v>
          </cell>
          <cell r="E76">
            <v>36490</v>
          </cell>
          <cell r="F76">
            <v>1416.62</v>
          </cell>
        </row>
        <row r="77">
          <cell r="B77">
            <v>36497</v>
          </cell>
          <cell r="C77">
            <v>4.9800000000000004</v>
          </cell>
          <cell r="E77">
            <v>36497</v>
          </cell>
          <cell r="F77">
            <v>1433.3</v>
          </cell>
        </row>
        <row r="78">
          <cell r="B78">
            <v>36504</v>
          </cell>
          <cell r="C78">
            <v>4.95</v>
          </cell>
          <cell r="E78">
            <v>36504</v>
          </cell>
          <cell r="F78">
            <v>1417.04</v>
          </cell>
        </row>
        <row r="79">
          <cell r="B79">
            <v>36511</v>
          </cell>
          <cell r="C79">
            <v>4.4800000000000004</v>
          </cell>
          <cell r="E79">
            <v>36511</v>
          </cell>
          <cell r="F79">
            <v>1421.05</v>
          </cell>
        </row>
        <row r="80">
          <cell r="B80">
            <v>36518</v>
          </cell>
          <cell r="C80">
            <v>4.16</v>
          </cell>
          <cell r="E80">
            <v>36518</v>
          </cell>
          <cell r="F80">
            <v>1458.34</v>
          </cell>
        </row>
        <row r="81">
          <cell r="B81">
            <v>36525</v>
          </cell>
          <cell r="C81">
            <v>5.8</v>
          </cell>
          <cell r="E81">
            <v>36525</v>
          </cell>
          <cell r="F81">
            <v>1469.25</v>
          </cell>
        </row>
        <row r="82">
          <cell r="B82">
            <v>36532</v>
          </cell>
          <cell r="C82">
            <v>5.8</v>
          </cell>
          <cell r="E82">
            <v>36532</v>
          </cell>
          <cell r="F82">
            <v>1441.47</v>
          </cell>
        </row>
        <row r="83">
          <cell r="B83">
            <v>36539</v>
          </cell>
          <cell r="C83">
            <v>5.6</v>
          </cell>
          <cell r="E83">
            <v>36539</v>
          </cell>
          <cell r="F83">
            <v>1465.15</v>
          </cell>
        </row>
        <row r="84">
          <cell r="B84">
            <v>36546</v>
          </cell>
          <cell r="C84">
            <v>5.6</v>
          </cell>
          <cell r="E84">
            <v>36546</v>
          </cell>
          <cell r="F84">
            <v>1441.36</v>
          </cell>
        </row>
        <row r="85">
          <cell r="B85">
            <v>36553</v>
          </cell>
          <cell r="C85">
            <v>5.6</v>
          </cell>
          <cell r="E85">
            <v>36553</v>
          </cell>
          <cell r="F85">
            <v>1360.16</v>
          </cell>
        </row>
        <row r="86">
          <cell r="B86">
            <v>36560</v>
          </cell>
          <cell r="C86">
            <v>5.86</v>
          </cell>
          <cell r="E86">
            <v>36560</v>
          </cell>
          <cell r="F86">
            <v>1424.37</v>
          </cell>
        </row>
        <row r="87">
          <cell r="B87">
            <v>36567</v>
          </cell>
          <cell r="C87">
            <v>5.8</v>
          </cell>
          <cell r="E87">
            <v>36567</v>
          </cell>
          <cell r="F87">
            <v>1387.12</v>
          </cell>
        </row>
        <row r="88">
          <cell r="B88">
            <v>36574</v>
          </cell>
          <cell r="C88">
            <v>5.5</v>
          </cell>
          <cell r="E88">
            <v>36574</v>
          </cell>
          <cell r="F88">
            <v>1346.09</v>
          </cell>
        </row>
        <row r="89">
          <cell r="B89">
            <v>36581</v>
          </cell>
          <cell r="C89">
            <v>5.2</v>
          </cell>
          <cell r="E89">
            <v>36581</v>
          </cell>
          <cell r="F89">
            <v>1333.36</v>
          </cell>
        </row>
        <row r="90">
          <cell r="B90">
            <v>36588</v>
          </cell>
          <cell r="C90">
            <v>5.15</v>
          </cell>
          <cell r="E90">
            <v>36588</v>
          </cell>
          <cell r="F90">
            <v>1409.17</v>
          </cell>
        </row>
        <row r="91">
          <cell r="B91">
            <v>36595</v>
          </cell>
          <cell r="C91">
            <v>4.95</v>
          </cell>
          <cell r="E91">
            <v>36595</v>
          </cell>
          <cell r="F91">
            <v>1395.07</v>
          </cell>
        </row>
        <row r="92">
          <cell r="B92">
            <v>36602</v>
          </cell>
          <cell r="C92">
            <v>5.31</v>
          </cell>
          <cell r="E92">
            <v>36602</v>
          </cell>
          <cell r="F92">
            <v>1464.47</v>
          </cell>
        </row>
        <row r="93">
          <cell r="B93">
            <v>36609</v>
          </cell>
          <cell r="C93">
            <v>5.15</v>
          </cell>
          <cell r="E93">
            <v>36609</v>
          </cell>
          <cell r="F93">
            <v>1527.46</v>
          </cell>
        </row>
        <row r="94">
          <cell r="B94">
            <v>36616</v>
          </cell>
          <cell r="C94">
            <v>5.0999999999999996</v>
          </cell>
          <cell r="E94">
            <v>36616</v>
          </cell>
          <cell r="F94">
            <v>1498.58</v>
          </cell>
        </row>
        <row r="95">
          <cell r="B95">
            <v>36623</v>
          </cell>
          <cell r="C95">
            <v>5.01</v>
          </cell>
          <cell r="E95">
            <v>36623</v>
          </cell>
          <cell r="F95">
            <v>1516.35</v>
          </cell>
        </row>
        <row r="96">
          <cell r="B96">
            <v>36630</v>
          </cell>
          <cell r="C96">
            <v>5.05</v>
          </cell>
          <cell r="E96">
            <v>36630</v>
          </cell>
          <cell r="F96">
            <v>1356.56</v>
          </cell>
        </row>
        <row r="97">
          <cell r="B97">
            <v>36637</v>
          </cell>
          <cell r="C97">
            <v>5</v>
          </cell>
          <cell r="E97">
            <v>36637</v>
          </cell>
          <cell r="F97">
            <v>1434.54</v>
          </cell>
        </row>
        <row r="98">
          <cell r="B98">
            <v>36644</v>
          </cell>
          <cell r="C98">
            <v>5.07</v>
          </cell>
          <cell r="E98">
            <v>36644</v>
          </cell>
          <cell r="F98">
            <v>1452.43</v>
          </cell>
        </row>
        <row r="99">
          <cell r="B99">
            <v>36651</v>
          </cell>
          <cell r="C99">
            <v>5.69</v>
          </cell>
          <cell r="E99">
            <v>36651</v>
          </cell>
          <cell r="F99">
            <v>1432.63</v>
          </cell>
        </row>
        <row r="100">
          <cell r="B100">
            <v>36658</v>
          </cell>
          <cell r="C100">
            <v>5.12</v>
          </cell>
          <cell r="E100">
            <v>36658</v>
          </cell>
          <cell r="F100">
            <v>1420.96</v>
          </cell>
        </row>
        <row r="101">
          <cell r="B101">
            <v>36665</v>
          </cell>
          <cell r="C101">
            <v>5.05</v>
          </cell>
          <cell r="E101">
            <v>36665</v>
          </cell>
          <cell r="F101">
            <v>1406.95</v>
          </cell>
        </row>
        <row r="102">
          <cell r="B102">
            <v>36672</v>
          </cell>
          <cell r="C102">
            <v>4.95</v>
          </cell>
          <cell r="E102">
            <v>36672</v>
          </cell>
          <cell r="F102">
            <v>1378.02</v>
          </cell>
        </row>
        <row r="103">
          <cell r="B103">
            <v>36679</v>
          </cell>
          <cell r="C103">
            <v>4.9000000000000004</v>
          </cell>
          <cell r="E103">
            <v>36679</v>
          </cell>
          <cell r="F103">
            <v>1477.26</v>
          </cell>
        </row>
        <row r="104">
          <cell r="B104">
            <v>36686</v>
          </cell>
          <cell r="C104">
            <v>4.9000000000000004</v>
          </cell>
          <cell r="E104">
            <v>36686</v>
          </cell>
          <cell r="F104">
            <v>1456.95</v>
          </cell>
        </row>
        <row r="105">
          <cell r="B105">
            <v>36693</v>
          </cell>
          <cell r="C105">
            <v>4.79</v>
          </cell>
          <cell r="E105">
            <v>36693</v>
          </cell>
          <cell r="F105">
            <v>1464.46</v>
          </cell>
        </row>
        <row r="106">
          <cell r="B106">
            <v>36700</v>
          </cell>
          <cell r="C106">
            <v>4.57</v>
          </cell>
          <cell r="E106">
            <v>36700</v>
          </cell>
          <cell r="F106">
            <v>1441.48</v>
          </cell>
        </row>
        <row r="107">
          <cell r="B107">
            <v>36707</v>
          </cell>
          <cell r="C107">
            <v>4.75</v>
          </cell>
          <cell r="E107">
            <v>36707</v>
          </cell>
          <cell r="F107">
            <v>1454.6</v>
          </cell>
        </row>
        <row r="108">
          <cell r="B108">
            <v>36714</v>
          </cell>
          <cell r="C108">
            <v>4.55</v>
          </cell>
          <cell r="E108">
            <v>36714</v>
          </cell>
          <cell r="F108">
            <v>1478.9</v>
          </cell>
        </row>
        <row r="109">
          <cell r="B109">
            <v>36721</v>
          </cell>
          <cell r="C109">
            <v>4.57</v>
          </cell>
          <cell r="E109">
            <v>36721</v>
          </cell>
          <cell r="F109">
            <v>1509.98</v>
          </cell>
        </row>
        <row r="110">
          <cell r="B110">
            <v>36728</v>
          </cell>
          <cell r="C110">
            <v>4.5</v>
          </cell>
          <cell r="E110">
            <v>36728</v>
          </cell>
          <cell r="F110">
            <v>1480.19</v>
          </cell>
        </row>
        <row r="111">
          <cell r="B111">
            <v>36735</v>
          </cell>
          <cell r="C111">
            <v>4.5</v>
          </cell>
          <cell r="E111">
            <v>36735</v>
          </cell>
          <cell r="F111">
            <v>1419.89</v>
          </cell>
        </row>
        <row r="112">
          <cell r="B112">
            <v>36742</v>
          </cell>
          <cell r="C112">
            <v>4.3099999999999996</v>
          </cell>
          <cell r="E112">
            <v>36742</v>
          </cell>
          <cell r="F112">
            <v>1462.93</v>
          </cell>
        </row>
        <row r="113">
          <cell r="B113">
            <v>36749</v>
          </cell>
          <cell r="C113">
            <v>4.3099999999999996</v>
          </cell>
          <cell r="E113">
            <v>36749</v>
          </cell>
          <cell r="F113">
            <v>1471.84</v>
          </cell>
        </row>
        <row r="114">
          <cell r="B114">
            <v>36756</v>
          </cell>
          <cell r="C114">
            <v>4.17</v>
          </cell>
          <cell r="E114">
            <v>36756</v>
          </cell>
          <cell r="F114">
            <v>1491.72</v>
          </cell>
        </row>
        <row r="115">
          <cell r="B115">
            <v>36763</v>
          </cell>
          <cell r="C115">
            <v>4.1100000000000003</v>
          </cell>
          <cell r="E115">
            <v>36763</v>
          </cell>
          <cell r="F115">
            <v>1506.45</v>
          </cell>
        </row>
        <row r="116">
          <cell r="B116">
            <v>36770</v>
          </cell>
          <cell r="C116">
            <v>4.0999999999999996</v>
          </cell>
          <cell r="E116">
            <v>36770</v>
          </cell>
          <cell r="F116">
            <v>1520.77</v>
          </cell>
        </row>
        <row r="117">
          <cell r="B117">
            <v>36777</v>
          </cell>
          <cell r="C117">
            <v>3.99</v>
          </cell>
          <cell r="E117">
            <v>36777</v>
          </cell>
          <cell r="F117">
            <v>1494.5</v>
          </cell>
        </row>
        <row r="118">
          <cell r="B118">
            <v>36784</v>
          </cell>
          <cell r="C118">
            <v>4.05</v>
          </cell>
          <cell r="E118">
            <v>36784</v>
          </cell>
          <cell r="F118">
            <v>1465.81</v>
          </cell>
        </row>
        <row r="119">
          <cell r="B119">
            <v>36791</v>
          </cell>
          <cell r="C119">
            <v>4.0999999999999996</v>
          </cell>
          <cell r="E119">
            <v>36791</v>
          </cell>
          <cell r="F119">
            <v>1448.72</v>
          </cell>
        </row>
        <row r="120">
          <cell r="B120">
            <v>36798</v>
          </cell>
          <cell r="C120">
            <v>4.07</v>
          </cell>
          <cell r="E120">
            <v>36798</v>
          </cell>
          <cell r="F120">
            <v>1436.51</v>
          </cell>
        </row>
        <row r="121">
          <cell r="B121">
            <v>36805</v>
          </cell>
          <cell r="C121">
            <v>3.88</v>
          </cell>
          <cell r="E121">
            <v>36805</v>
          </cell>
          <cell r="F121">
            <v>1408.99</v>
          </cell>
        </row>
        <row r="122">
          <cell r="B122">
            <v>36812</v>
          </cell>
          <cell r="C122">
            <v>3.9</v>
          </cell>
          <cell r="E122">
            <v>36812</v>
          </cell>
          <cell r="F122">
            <v>1374.17</v>
          </cell>
        </row>
        <row r="123">
          <cell r="B123">
            <v>36819</v>
          </cell>
          <cell r="C123">
            <v>3.7</v>
          </cell>
          <cell r="E123">
            <v>36819</v>
          </cell>
          <cell r="F123">
            <v>1396.93</v>
          </cell>
        </row>
        <row r="124">
          <cell r="B124">
            <v>36826</v>
          </cell>
          <cell r="C124">
            <v>3.66</v>
          </cell>
          <cell r="E124">
            <v>36826</v>
          </cell>
          <cell r="F124">
            <v>1379.58</v>
          </cell>
        </row>
        <row r="125">
          <cell r="B125">
            <v>36833</v>
          </cell>
          <cell r="C125">
            <v>3.54</v>
          </cell>
          <cell r="E125">
            <v>36833</v>
          </cell>
          <cell r="F125">
            <v>1426.69</v>
          </cell>
        </row>
        <row r="126">
          <cell r="B126">
            <v>36840</v>
          </cell>
          <cell r="C126">
            <v>3.53</v>
          </cell>
          <cell r="E126">
            <v>36840</v>
          </cell>
          <cell r="F126">
            <v>1365.98</v>
          </cell>
        </row>
        <row r="127">
          <cell r="B127">
            <v>36847</v>
          </cell>
          <cell r="C127">
            <v>3.09</v>
          </cell>
          <cell r="E127">
            <v>36847</v>
          </cell>
          <cell r="F127">
            <v>1367.72</v>
          </cell>
        </row>
        <row r="128">
          <cell r="B128">
            <v>36854</v>
          </cell>
          <cell r="C128">
            <v>2.83</v>
          </cell>
          <cell r="E128">
            <v>36854</v>
          </cell>
          <cell r="F128">
            <v>1341.77</v>
          </cell>
        </row>
        <row r="129">
          <cell r="B129">
            <v>36861</v>
          </cell>
          <cell r="C129">
            <v>3.07</v>
          </cell>
          <cell r="E129">
            <v>36861</v>
          </cell>
          <cell r="F129">
            <v>1315.23</v>
          </cell>
        </row>
        <row r="130">
          <cell r="B130">
            <v>36868</v>
          </cell>
          <cell r="C130">
            <v>3.12</v>
          </cell>
          <cell r="E130">
            <v>36868</v>
          </cell>
          <cell r="F130">
            <v>1369.89</v>
          </cell>
        </row>
        <row r="131">
          <cell r="B131">
            <v>36875</v>
          </cell>
          <cell r="C131">
            <v>2.85</v>
          </cell>
          <cell r="E131">
            <v>36875</v>
          </cell>
          <cell r="F131">
            <v>1312.15</v>
          </cell>
        </row>
        <row r="132">
          <cell r="B132">
            <v>36882</v>
          </cell>
          <cell r="C132">
            <v>2.67</v>
          </cell>
          <cell r="E132">
            <v>36882</v>
          </cell>
          <cell r="F132">
            <v>1305.97</v>
          </cell>
        </row>
        <row r="133">
          <cell r="B133">
            <v>36889</v>
          </cell>
          <cell r="C133">
            <v>2.7</v>
          </cell>
          <cell r="E133">
            <v>36889</v>
          </cell>
          <cell r="F133">
            <v>1320.28</v>
          </cell>
        </row>
        <row r="134">
          <cell r="B134">
            <v>36896</v>
          </cell>
          <cell r="C134">
            <v>3.1</v>
          </cell>
          <cell r="E134">
            <v>36896</v>
          </cell>
          <cell r="F134">
            <v>1298.3499999999999</v>
          </cell>
        </row>
        <row r="135">
          <cell r="B135">
            <v>36903</v>
          </cell>
          <cell r="C135">
            <v>3.25</v>
          </cell>
          <cell r="E135">
            <v>36903</v>
          </cell>
          <cell r="F135">
            <v>1318.32</v>
          </cell>
        </row>
        <row r="136">
          <cell r="B136">
            <v>36910</v>
          </cell>
          <cell r="C136">
            <v>3.17</v>
          </cell>
          <cell r="E136">
            <v>36910</v>
          </cell>
          <cell r="F136">
            <v>1342.55</v>
          </cell>
        </row>
        <row r="137">
          <cell r="B137">
            <v>36917</v>
          </cell>
          <cell r="C137">
            <v>3.3</v>
          </cell>
          <cell r="E137">
            <v>36917</v>
          </cell>
          <cell r="F137">
            <v>1354.95</v>
          </cell>
        </row>
        <row r="138">
          <cell r="B138">
            <v>36924</v>
          </cell>
          <cell r="C138">
            <v>3.7</v>
          </cell>
          <cell r="E138">
            <v>36924</v>
          </cell>
          <cell r="F138">
            <v>1349.47</v>
          </cell>
        </row>
        <row r="139">
          <cell r="B139">
            <v>36931</v>
          </cell>
          <cell r="C139">
            <v>3.35</v>
          </cell>
          <cell r="E139">
            <v>36931</v>
          </cell>
          <cell r="F139">
            <v>1314.76</v>
          </cell>
        </row>
        <row r="140">
          <cell r="B140">
            <v>36938</v>
          </cell>
          <cell r="C140">
            <v>3.16</v>
          </cell>
          <cell r="E140">
            <v>36938</v>
          </cell>
          <cell r="F140">
            <v>1301.53</v>
          </cell>
        </row>
        <row r="141">
          <cell r="B141">
            <v>36945</v>
          </cell>
          <cell r="C141">
            <v>3.1</v>
          </cell>
          <cell r="E141">
            <v>36945</v>
          </cell>
          <cell r="F141">
            <v>1245.8599999999999</v>
          </cell>
        </row>
        <row r="142">
          <cell r="B142">
            <v>36952</v>
          </cell>
          <cell r="C142">
            <v>2.95</v>
          </cell>
          <cell r="E142">
            <v>36952</v>
          </cell>
          <cell r="F142">
            <v>1234.18</v>
          </cell>
        </row>
        <row r="143">
          <cell r="B143">
            <v>36959</v>
          </cell>
          <cell r="C143">
            <v>3.16</v>
          </cell>
          <cell r="E143">
            <v>36959</v>
          </cell>
          <cell r="F143">
            <v>1233.42</v>
          </cell>
        </row>
        <row r="144">
          <cell r="B144">
            <v>36966</v>
          </cell>
          <cell r="C144">
            <v>3.05</v>
          </cell>
          <cell r="E144">
            <v>36966</v>
          </cell>
          <cell r="F144">
            <v>1150.53</v>
          </cell>
        </row>
        <row r="145">
          <cell r="B145">
            <v>36973</v>
          </cell>
          <cell r="C145">
            <v>2.93</v>
          </cell>
          <cell r="E145">
            <v>36973</v>
          </cell>
          <cell r="F145">
            <v>1139.83</v>
          </cell>
        </row>
        <row r="146">
          <cell r="B146">
            <v>36980</v>
          </cell>
          <cell r="C146">
            <v>2.81</v>
          </cell>
          <cell r="E146">
            <v>36980</v>
          </cell>
          <cell r="F146">
            <v>1160.33</v>
          </cell>
        </row>
        <row r="147">
          <cell r="B147">
            <v>36987</v>
          </cell>
          <cell r="C147">
            <v>2.85</v>
          </cell>
          <cell r="E147">
            <v>36987</v>
          </cell>
          <cell r="F147">
            <v>1128.43</v>
          </cell>
        </row>
        <row r="148">
          <cell r="B148">
            <v>36994</v>
          </cell>
          <cell r="C148">
            <v>2.9</v>
          </cell>
          <cell r="E148">
            <v>36994</v>
          </cell>
          <cell r="F148">
            <v>1183.5</v>
          </cell>
        </row>
        <row r="149">
          <cell r="B149">
            <v>37001</v>
          </cell>
          <cell r="C149">
            <v>2.85</v>
          </cell>
          <cell r="E149">
            <v>37001</v>
          </cell>
          <cell r="F149">
            <v>1242.98</v>
          </cell>
        </row>
        <row r="150">
          <cell r="B150">
            <v>37008</v>
          </cell>
          <cell r="C150">
            <v>2.8</v>
          </cell>
          <cell r="E150">
            <v>37008</v>
          </cell>
          <cell r="F150">
            <v>1253.05</v>
          </cell>
        </row>
        <row r="151">
          <cell r="B151">
            <v>37015</v>
          </cell>
          <cell r="C151">
            <v>2.78</v>
          </cell>
          <cell r="E151">
            <v>37015</v>
          </cell>
          <cell r="F151">
            <v>1266.6099999999999</v>
          </cell>
        </row>
        <row r="152">
          <cell r="B152">
            <v>37022</v>
          </cell>
          <cell r="C152">
            <v>2.75</v>
          </cell>
          <cell r="E152">
            <v>37022</v>
          </cell>
          <cell r="F152">
            <v>1245.67</v>
          </cell>
        </row>
        <row r="153">
          <cell r="B153">
            <v>37029</v>
          </cell>
          <cell r="C153">
            <v>2.72</v>
          </cell>
          <cell r="E153">
            <v>37029</v>
          </cell>
          <cell r="F153">
            <v>1291.96</v>
          </cell>
        </row>
        <row r="154">
          <cell r="B154">
            <v>37036</v>
          </cell>
          <cell r="C154">
            <v>2.8</v>
          </cell>
          <cell r="E154">
            <v>37036</v>
          </cell>
          <cell r="F154">
            <v>1277.8900000000001</v>
          </cell>
        </row>
        <row r="155">
          <cell r="B155">
            <v>37043</v>
          </cell>
          <cell r="C155">
            <v>2.7</v>
          </cell>
          <cell r="E155">
            <v>37043</v>
          </cell>
          <cell r="F155">
            <v>1260.67</v>
          </cell>
        </row>
        <row r="156">
          <cell r="B156">
            <v>37050</v>
          </cell>
          <cell r="C156">
            <v>2.7</v>
          </cell>
          <cell r="E156">
            <v>37050</v>
          </cell>
          <cell r="F156">
            <v>1264.96</v>
          </cell>
        </row>
        <row r="157">
          <cell r="B157">
            <v>37057</v>
          </cell>
          <cell r="C157">
            <v>2.57</v>
          </cell>
          <cell r="E157">
            <v>37057</v>
          </cell>
          <cell r="F157">
            <v>1214.3599999999999</v>
          </cell>
        </row>
        <row r="158">
          <cell r="B158">
            <v>37064</v>
          </cell>
          <cell r="C158">
            <v>2.63</v>
          </cell>
          <cell r="E158">
            <v>37064</v>
          </cell>
          <cell r="F158">
            <v>1225.3499999999999</v>
          </cell>
        </row>
        <row r="159">
          <cell r="B159">
            <v>37071</v>
          </cell>
          <cell r="C159">
            <v>2.71</v>
          </cell>
          <cell r="E159">
            <v>37071</v>
          </cell>
          <cell r="F159">
            <v>1224.42</v>
          </cell>
        </row>
        <row r="160">
          <cell r="B160">
            <v>37078</v>
          </cell>
          <cell r="C160">
            <v>2.74</v>
          </cell>
          <cell r="E160">
            <v>37078</v>
          </cell>
          <cell r="F160">
            <v>1190.5899999999999</v>
          </cell>
        </row>
      </sheetData>
      <sheetData sheetId="2" refreshError="1"/>
      <sheetData sheetId="3" refreshError="1"/>
      <sheetData sheetId="4" refreshError="1"/>
    </sheetDataSet>
  </externalBook>
</externalLink>
</file>

<file path=xl/externalLinks/externalLink125.xml><?xml version="1.0" encoding="utf-8"?>
<externalLink xmlns:r="http://schemas.openxmlformats.org/officeDocument/2006/relationships" xmlns="http://schemas.openxmlformats.org/spreadsheetml/2006/main">
  <externalBook r:id="rId1">
    <sheetNames>
      <sheetName val="Dados"/>
      <sheetName val="2002"/>
      <sheetName val="Ritmo Alerta Máximo"/>
      <sheetName val="Ritmo Alerta Máximo_2003"/>
      <sheetName val="Ritmo Alerta Máximo 2002"/>
      <sheetName val="DADOS_EFC"/>
      <sheetName val="METAS_efc"/>
      <sheetName val="Dados META)"/>
      <sheetName val="Ritmo Alerta Máximo (2)"/>
      <sheetName val="Corredores"/>
      <sheetName val="Trechos"/>
      <sheetName val="Ref Numbers"/>
      <sheetName val="Summary"/>
      <sheetName val="Plan 2.7"/>
      <sheetName val="Indice Precos Mes"/>
      <sheetName val="#REF"/>
      <sheetName val="Simulador"/>
      <sheetName val="PD_Ocorrências Alerta_news_2003"/>
      <sheetName val="Variaveis"/>
      <sheetName val="Inputs_Unidades_Geradoras"/>
      <sheetName val="636 - FER "/>
      <sheetName val="Plan1"/>
      <sheetName val="Solicitação Gestão"/>
      <sheetName val="sispecabr99"/>
      <sheetName val="EXEMPLO"/>
      <sheetName val="Principal"/>
      <sheetName val="Usiminas "/>
      <sheetName val="Cronogr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26.xml><?xml version="1.0" encoding="utf-8"?>
<externalLink xmlns:r="http://schemas.openxmlformats.org/officeDocument/2006/relationships" xmlns="http://schemas.openxmlformats.org/spreadsheetml/2006/main">
  <externalBook r:id="rId1">
    <sheetNames>
      <sheetName val="Sheet"/>
      <sheetName val="ProArcInfo"/>
    </sheetNames>
    <sheetDataSet>
      <sheetData sheetId="0"/>
      <sheetData sheetId="1" refreshError="1">
        <row r="3">
          <cell r="B3" t="str">
            <v>Mönsterås - Kokerioptimering / 203503</v>
          </cell>
        </row>
        <row r="4">
          <cell r="B4" t="str">
            <v>Kokeri avd 415,416</v>
          </cell>
        </row>
        <row r="5">
          <cell r="B5" t="str">
            <v>Piping - mto</v>
          </cell>
        </row>
        <row r="6">
          <cell r="B6" t="str">
            <v>Material take-off</v>
          </cell>
        </row>
        <row r="7">
          <cell r="B7" t="str">
            <v>DRAFT</v>
          </cell>
        </row>
        <row r="10">
          <cell r="B10" t="str">
            <v>Bertil Ingwall</v>
          </cell>
        </row>
        <row r="11">
          <cell r="B11" t="str">
            <v>50088722</v>
          </cell>
        </row>
        <row r="12">
          <cell r="B12" t="str">
            <v>2003-04-29</v>
          </cell>
        </row>
        <row r="13">
          <cell r="B13" t="str">
            <v>Issued for construction</v>
          </cell>
        </row>
        <row r="16">
          <cell r="B16" t="str">
            <v>2003-07-03, rev 5</v>
          </cell>
        </row>
      </sheetData>
    </sheetDataSet>
  </externalBook>
</externalLink>
</file>

<file path=xl/externalLinks/externalLink127.xml><?xml version="1.0" encoding="utf-8"?>
<externalLink xmlns:r="http://schemas.openxmlformats.org/officeDocument/2006/relationships" xmlns="http://schemas.openxmlformats.org/spreadsheetml/2006/main">
  <externalBook r:id="rId1">
    <sheetNames>
      <sheetName val="Sheet 1"/>
      <sheetName val="Sheet 2"/>
      <sheetName val="Sheet 3"/>
      <sheetName val="Malli"/>
      <sheetName val="Info"/>
    </sheetNames>
    <sheetDataSet>
      <sheetData sheetId="0" refreshError="1"/>
      <sheetData sheetId="1" refreshError="1"/>
      <sheetData sheetId="2" refreshError="1"/>
      <sheetData sheetId="3" refreshError="1"/>
      <sheetData sheetId="4">
        <row r="3">
          <cell r="B3" t="str">
            <v xml:space="preserve">Package 2-Cooking and Fiberline </v>
          </cell>
        </row>
        <row r="6">
          <cell r="B6" t="str">
            <v>FCS000879.3</v>
          </cell>
        </row>
        <row r="7">
          <cell r="B7">
            <v>0</v>
          </cell>
        </row>
        <row r="23">
          <cell r="B23" t="str">
            <v>Quotation No</v>
          </cell>
        </row>
      </sheetData>
    </sheetDataSet>
  </externalBook>
</externalLink>
</file>

<file path=xl/externalLinks/externalLink128.xml><?xml version="1.0" encoding="utf-8"?>
<externalLink xmlns:r="http://schemas.openxmlformats.org/officeDocument/2006/relationships" xmlns="http://schemas.openxmlformats.org/spreadsheetml/2006/main">
  <externalBook r:id="rId1">
    <sheetNames>
      <sheetName val="Dados"/>
      <sheetName val="DIM_BOMBA"/>
      <sheetName val="Resumo"/>
      <sheetName val="SISTEMA"/>
      <sheetName val="BOCAIS"/>
      <sheetName val="RED.-EXP."/>
      <sheetName val="LEQ"/>
      <sheetName val="ØNOM."/>
      <sheetName val="ESPEC_TUBO"/>
      <sheetName val="Propriedades_Água"/>
      <sheetName val="Altitude"/>
    </sheetNames>
    <sheetDataSet>
      <sheetData sheetId="0"/>
      <sheetData sheetId="1"/>
      <sheetData sheetId="2" refreshError="1"/>
      <sheetData sheetId="3" refreshError="1"/>
      <sheetData sheetId="4">
        <row r="11">
          <cell r="B11" t="str">
            <v>K</v>
          </cell>
          <cell r="C11">
            <v>1</v>
          </cell>
          <cell r="D11">
            <v>0.78</v>
          </cell>
          <cell r="E11">
            <v>0.5</v>
          </cell>
          <cell r="F11">
            <v>0.23</v>
          </cell>
        </row>
        <row r="12">
          <cell r="B12" t="str">
            <v>Diâmetro Nominal</v>
          </cell>
          <cell r="C12" t="str">
            <v>Entrada de</v>
          </cell>
        </row>
        <row r="13">
          <cell r="B13" t="str">
            <v>(pol.)</v>
          </cell>
          <cell r="C13" t="str">
            <v>Equiamentos</v>
          </cell>
        </row>
        <row r="14">
          <cell r="B14" t="str">
            <v>1/2"</v>
          </cell>
          <cell r="C14">
            <v>0.6</v>
          </cell>
          <cell r="D14">
            <v>0.5</v>
          </cell>
          <cell r="E14">
            <v>0.3</v>
          </cell>
          <cell r="F14">
            <v>0.2</v>
          </cell>
        </row>
        <row r="15">
          <cell r="B15" t="str">
            <v>3/4"</v>
          </cell>
          <cell r="C15">
            <v>0.9</v>
          </cell>
          <cell r="D15">
            <v>0.8</v>
          </cell>
          <cell r="E15">
            <v>0.5</v>
          </cell>
          <cell r="F15">
            <v>0.2</v>
          </cell>
        </row>
        <row r="16">
          <cell r="B16" t="str">
            <v>1"</v>
          </cell>
          <cell r="C16">
            <v>1.2</v>
          </cell>
          <cell r="D16">
            <v>0.9</v>
          </cell>
          <cell r="E16">
            <v>0.6</v>
          </cell>
          <cell r="F16">
            <v>0.3</v>
          </cell>
        </row>
        <row r="17">
          <cell r="B17" t="str">
            <v>1.1/2"</v>
          </cell>
          <cell r="C17">
            <v>2.1</v>
          </cell>
          <cell r="D17">
            <v>1.7</v>
          </cell>
          <cell r="E17">
            <v>1</v>
          </cell>
          <cell r="F17">
            <v>0.5</v>
          </cell>
        </row>
        <row r="18">
          <cell r="B18" t="str">
            <v>2"</v>
          </cell>
          <cell r="C18">
            <v>2.7</v>
          </cell>
          <cell r="D18">
            <v>2.1</v>
          </cell>
          <cell r="E18">
            <v>1.4</v>
          </cell>
          <cell r="F18">
            <v>0.7</v>
          </cell>
        </row>
        <row r="19">
          <cell r="B19" t="str">
            <v>3"</v>
          </cell>
          <cell r="C19">
            <v>4.5999999999999996</v>
          </cell>
          <cell r="D19">
            <v>3.2</v>
          </cell>
          <cell r="E19">
            <v>2.2999999999999998</v>
          </cell>
          <cell r="F19">
            <v>1.1000000000000001</v>
          </cell>
        </row>
        <row r="20">
          <cell r="B20" t="str">
            <v>4"</v>
          </cell>
          <cell r="C20">
            <v>6.1</v>
          </cell>
          <cell r="D20">
            <v>4.9000000000000004</v>
          </cell>
          <cell r="E20">
            <v>3</v>
          </cell>
          <cell r="F20">
            <v>1.5</v>
          </cell>
        </row>
        <row r="21">
          <cell r="B21" t="str">
            <v>6"</v>
          </cell>
          <cell r="C21">
            <v>11</v>
          </cell>
          <cell r="D21">
            <v>8.8000000000000007</v>
          </cell>
          <cell r="E21">
            <v>5.5</v>
          </cell>
          <cell r="F21">
            <v>2.7</v>
          </cell>
        </row>
        <row r="22">
          <cell r="B22" t="str">
            <v>8"</v>
          </cell>
          <cell r="C22">
            <v>15</v>
          </cell>
          <cell r="D22">
            <v>12</v>
          </cell>
          <cell r="E22">
            <v>7.3</v>
          </cell>
          <cell r="F22">
            <v>3.7</v>
          </cell>
        </row>
        <row r="23">
          <cell r="B23" t="str">
            <v>10"</v>
          </cell>
          <cell r="C23">
            <v>19</v>
          </cell>
          <cell r="D23">
            <v>15</v>
          </cell>
          <cell r="E23">
            <v>9.5</v>
          </cell>
          <cell r="F23">
            <v>4.5999999999999996</v>
          </cell>
        </row>
        <row r="24">
          <cell r="B24" t="str">
            <v>12"</v>
          </cell>
          <cell r="C24">
            <v>24</v>
          </cell>
          <cell r="D24">
            <v>18</v>
          </cell>
          <cell r="E24">
            <v>12</v>
          </cell>
          <cell r="F24">
            <v>5.8</v>
          </cell>
        </row>
        <row r="25">
          <cell r="B25" t="str">
            <v>14"</v>
          </cell>
          <cell r="C25">
            <v>27</v>
          </cell>
          <cell r="D25">
            <v>21</v>
          </cell>
          <cell r="E25">
            <v>14</v>
          </cell>
          <cell r="F25">
            <v>6.7</v>
          </cell>
        </row>
        <row r="26">
          <cell r="B26" t="str">
            <v>16"</v>
          </cell>
          <cell r="C26">
            <v>30</v>
          </cell>
          <cell r="D26">
            <v>24</v>
          </cell>
          <cell r="E26">
            <v>15</v>
          </cell>
          <cell r="F26">
            <v>7.6</v>
          </cell>
        </row>
        <row r="27">
          <cell r="B27" t="str">
            <v>18"</v>
          </cell>
          <cell r="C27">
            <v>37</v>
          </cell>
          <cell r="D27">
            <v>29</v>
          </cell>
          <cell r="E27">
            <v>18</v>
          </cell>
          <cell r="F27">
            <v>9.1</v>
          </cell>
        </row>
        <row r="28">
          <cell r="B28" t="str">
            <v>20"</v>
          </cell>
          <cell r="C28">
            <v>42</v>
          </cell>
          <cell r="D28">
            <v>33</v>
          </cell>
          <cell r="E28">
            <v>21</v>
          </cell>
          <cell r="F28">
            <v>10.4</v>
          </cell>
        </row>
        <row r="29">
          <cell r="B29" t="str">
            <v>24"</v>
          </cell>
          <cell r="C29">
            <v>52</v>
          </cell>
          <cell r="D29">
            <v>41</v>
          </cell>
          <cell r="E29">
            <v>26</v>
          </cell>
          <cell r="F29">
            <v>13</v>
          </cell>
        </row>
      </sheetData>
      <sheetData sheetId="5">
        <row r="11">
          <cell r="C11" t="str">
            <v>3/4"-1/2"</v>
          </cell>
          <cell r="D11" t="str">
            <v>1/2"-3/4"</v>
          </cell>
          <cell r="E11">
            <v>0.2</v>
          </cell>
          <cell r="F11">
            <v>0.2</v>
          </cell>
        </row>
        <row r="12">
          <cell r="C12" t="str">
            <v>1"-1/2"</v>
          </cell>
          <cell r="D12" t="str">
            <v>1/2"-1"</v>
          </cell>
          <cell r="E12">
            <v>0.4</v>
          </cell>
          <cell r="F12">
            <v>0.2</v>
          </cell>
        </row>
        <row r="13">
          <cell r="C13" t="str">
            <v>1"-3/4"</v>
          </cell>
          <cell r="D13" t="str">
            <v>3/4"-1"</v>
          </cell>
          <cell r="E13">
            <v>0.2</v>
          </cell>
          <cell r="F13">
            <v>0.2</v>
          </cell>
        </row>
        <row r="14">
          <cell r="C14" t="str">
            <v>1.1/2"-3/4"</v>
          </cell>
          <cell r="D14" t="str">
            <v>3/4"-1.1/2"</v>
          </cell>
          <cell r="E14">
            <v>0.5</v>
          </cell>
          <cell r="F14">
            <v>0.3</v>
          </cell>
        </row>
        <row r="15">
          <cell r="C15" t="str">
            <v>1.1/2"-1"</v>
          </cell>
          <cell r="D15" t="str">
            <v>1"-1.1/2"</v>
          </cell>
          <cell r="E15">
            <v>0.4</v>
          </cell>
          <cell r="F15">
            <v>0.3</v>
          </cell>
        </row>
        <row r="16">
          <cell r="C16" t="str">
            <v>2"-1"</v>
          </cell>
          <cell r="D16" t="str">
            <v>1"-2"</v>
          </cell>
          <cell r="E16">
            <v>0.7</v>
          </cell>
          <cell r="F16">
            <v>0.4</v>
          </cell>
        </row>
        <row r="17">
          <cell r="C17" t="str">
            <v>2"-1.1/2"</v>
          </cell>
          <cell r="D17" t="str">
            <v>1.1/2"-2"</v>
          </cell>
          <cell r="E17">
            <v>0.4</v>
          </cell>
          <cell r="F17">
            <v>0.4</v>
          </cell>
        </row>
        <row r="18">
          <cell r="C18" t="str">
            <v>3"-1.1/2"</v>
          </cell>
          <cell r="D18" t="str">
            <v>1.1/2"-3"</v>
          </cell>
          <cell r="E18">
            <v>1</v>
          </cell>
          <cell r="F18">
            <v>0.7</v>
          </cell>
        </row>
        <row r="19">
          <cell r="C19" t="str">
            <v>3"-2"</v>
          </cell>
          <cell r="D19" t="str">
            <v>2"-3"</v>
          </cell>
          <cell r="E19">
            <v>0.8</v>
          </cell>
          <cell r="F19">
            <v>0.7</v>
          </cell>
        </row>
        <row r="20">
          <cell r="C20" t="str">
            <v>4"-2"</v>
          </cell>
          <cell r="D20" t="str">
            <v>2"-4"</v>
          </cell>
          <cell r="E20">
            <v>1.5</v>
          </cell>
          <cell r="F20">
            <v>1</v>
          </cell>
        </row>
        <row r="21">
          <cell r="C21" t="str">
            <v>4"-3"</v>
          </cell>
          <cell r="D21" t="str">
            <v>3"-4"</v>
          </cell>
          <cell r="E21">
            <v>1</v>
          </cell>
          <cell r="F21">
            <v>1</v>
          </cell>
        </row>
        <row r="22">
          <cell r="C22" t="str">
            <v>6"-3"</v>
          </cell>
          <cell r="D22" t="str">
            <v>3"-6"</v>
          </cell>
          <cell r="E22">
            <v>2.5</v>
          </cell>
          <cell r="F22">
            <v>1.5</v>
          </cell>
        </row>
        <row r="23">
          <cell r="C23" t="str">
            <v>6"-4"</v>
          </cell>
          <cell r="D23" t="str">
            <v>4"-6"</v>
          </cell>
          <cell r="E23">
            <v>1.2</v>
          </cell>
          <cell r="F23">
            <v>1.2</v>
          </cell>
        </row>
        <row r="24">
          <cell r="C24" t="str">
            <v>8"-4"</v>
          </cell>
          <cell r="D24" t="str">
            <v>4"-8"</v>
          </cell>
          <cell r="E24">
            <v>3.7</v>
          </cell>
          <cell r="F24">
            <v>2.1</v>
          </cell>
        </row>
        <row r="25">
          <cell r="C25" t="str">
            <v>8"-6"</v>
          </cell>
          <cell r="D25" t="str">
            <v>6"-8"</v>
          </cell>
          <cell r="E25">
            <v>2.1</v>
          </cell>
          <cell r="F25">
            <v>2.1</v>
          </cell>
        </row>
        <row r="26">
          <cell r="C26" t="str">
            <v>10"-4"</v>
          </cell>
          <cell r="D26" t="str">
            <v>4"-10"</v>
          </cell>
          <cell r="E26">
            <v>4.5999999999999996</v>
          </cell>
          <cell r="F26">
            <v>2.5</v>
          </cell>
        </row>
        <row r="27">
          <cell r="C27" t="str">
            <v>10"-6"</v>
          </cell>
          <cell r="D27" t="str">
            <v>6"-10"</v>
          </cell>
          <cell r="E27">
            <v>4.3</v>
          </cell>
          <cell r="F27">
            <v>3</v>
          </cell>
        </row>
        <row r="28">
          <cell r="C28" t="str">
            <v>10"-8"</v>
          </cell>
          <cell r="D28" t="str">
            <v>8"-10"</v>
          </cell>
          <cell r="E28">
            <v>1.8</v>
          </cell>
          <cell r="F28">
            <v>1.8</v>
          </cell>
        </row>
        <row r="29">
          <cell r="C29" t="str">
            <v>12"-6"</v>
          </cell>
          <cell r="D29" t="str">
            <v>6"-12"</v>
          </cell>
          <cell r="E29">
            <v>6</v>
          </cell>
          <cell r="F29">
            <v>3.7</v>
          </cell>
        </row>
        <row r="30">
          <cell r="C30" t="str">
            <v>12"-8"</v>
          </cell>
          <cell r="D30" t="str">
            <v>8"-12"</v>
          </cell>
          <cell r="E30">
            <v>4.3</v>
          </cell>
          <cell r="F30">
            <v>3.7</v>
          </cell>
        </row>
        <row r="31">
          <cell r="C31" t="str">
            <v>12"-10"</v>
          </cell>
          <cell r="D31" t="str">
            <v>10"-12"</v>
          </cell>
          <cell r="E31">
            <v>2</v>
          </cell>
          <cell r="F31">
            <v>2</v>
          </cell>
        </row>
        <row r="32">
          <cell r="C32" t="str">
            <v>14"-6"</v>
          </cell>
          <cell r="D32" t="str">
            <v>6"-14"</v>
          </cell>
          <cell r="E32">
            <v>7</v>
          </cell>
          <cell r="F32">
            <v>4.3</v>
          </cell>
        </row>
        <row r="33">
          <cell r="C33" t="str">
            <v>14"-8"</v>
          </cell>
          <cell r="D33" t="str">
            <v>8"-14"</v>
          </cell>
          <cell r="E33">
            <v>7</v>
          </cell>
          <cell r="F33">
            <v>4.3</v>
          </cell>
        </row>
        <row r="34">
          <cell r="C34" t="str">
            <v>14"-10"</v>
          </cell>
          <cell r="D34" t="str">
            <v>10"-14"</v>
          </cell>
          <cell r="E34">
            <v>4.5</v>
          </cell>
          <cell r="F34">
            <v>4</v>
          </cell>
        </row>
        <row r="35">
          <cell r="C35" t="str">
            <v>14"-12"</v>
          </cell>
          <cell r="D35" t="str">
            <v>12"-14"</v>
          </cell>
          <cell r="E35">
            <v>1.8</v>
          </cell>
          <cell r="F35">
            <v>1.8</v>
          </cell>
        </row>
        <row r="36">
          <cell r="C36" t="str">
            <v>16"-8"</v>
          </cell>
          <cell r="D36" t="str">
            <v>8"-16"</v>
          </cell>
          <cell r="E36">
            <v>8</v>
          </cell>
          <cell r="F36">
            <v>5</v>
          </cell>
        </row>
        <row r="37">
          <cell r="C37" t="str">
            <v>16"-10"</v>
          </cell>
          <cell r="D37" t="str">
            <v>10"-16"</v>
          </cell>
          <cell r="E37">
            <v>7</v>
          </cell>
          <cell r="F37">
            <v>5</v>
          </cell>
        </row>
        <row r="38">
          <cell r="C38" t="str">
            <v>16"-12"</v>
          </cell>
          <cell r="D38" t="str">
            <v>12"-16"</v>
          </cell>
          <cell r="E38">
            <v>4.5</v>
          </cell>
          <cell r="F38">
            <v>4.5</v>
          </cell>
        </row>
        <row r="39">
          <cell r="C39" t="str">
            <v>16"-14"</v>
          </cell>
          <cell r="D39" t="str">
            <v>14"-16"</v>
          </cell>
          <cell r="E39">
            <v>2</v>
          </cell>
          <cell r="F39">
            <v>2</v>
          </cell>
        </row>
        <row r="40">
          <cell r="C40" t="str">
            <v>18"-10"</v>
          </cell>
          <cell r="D40" t="str">
            <v>10"-18"</v>
          </cell>
          <cell r="E40">
            <v>9</v>
          </cell>
          <cell r="F40">
            <v>6</v>
          </cell>
        </row>
        <row r="41">
          <cell r="C41" t="str">
            <v>18"-12"</v>
          </cell>
          <cell r="D41" t="str">
            <v>12"-18"</v>
          </cell>
          <cell r="E41">
            <v>7</v>
          </cell>
          <cell r="F41">
            <v>6</v>
          </cell>
        </row>
        <row r="42">
          <cell r="C42" t="str">
            <v>18"-14"</v>
          </cell>
          <cell r="D42" t="str">
            <v>14"-18"</v>
          </cell>
          <cell r="E42">
            <v>4.5</v>
          </cell>
          <cell r="F42">
            <v>4.5</v>
          </cell>
        </row>
        <row r="43">
          <cell r="C43" t="str">
            <v>18"-16"</v>
          </cell>
          <cell r="D43" t="str">
            <v>16"-18"</v>
          </cell>
          <cell r="E43">
            <v>1.2</v>
          </cell>
          <cell r="F43">
            <v>1.2</v>
          </cell>
        </row>
        <row r="44">
          <cell r="C44" t="str">
            <v>20"-12"</v>
          </cell>
          <cell r="D44" t="str">
            <v>12"-20"</v>
          </cell>
          <cell r="E44">
            <v>9</v>
          </cell>
          <cell r="F44">
            <v>7</v>
          </cell>
        </row>
        <row r="45">
          <cell r="C45" t="str">
            <v>20"-14"</v>
          </cell>
          <cell r="D45" t="str">
            <v>14"-20"</v>
          </cell>
          <cell r="E45">
            <v>6.5</v>
          </cell>
          <cell r="F45">
            <v>7</v>
          </cell>
        </row>
        <row r="46">
          <cell r="C46" t="str">
            <v>20"-16"</v>
          </cell>
          <cell r="D46" t="str">
            <v>16"-20"</v>
          </cell>
          <cell r="E46">
            <v>4</v>
          </cell>
          <cell r="F46">
            <v>4</v>
          </cell>
        </row>
        <row r="47">
          <cell r="C47" t="str">
            <v>20"-18"</v>
          </cell>
          <cell r="D47" t="str">
            <v>18"-20"</v>
          </cell>
          <cell r="E47">
            <v>1.5</v>
          </cell>
          <cell r="F47">
            <v>1.5</v>
          </cell>
        </row>
        <row r="48">
          <cell r="C48" t="str">
            <v>24"-18"</v>
          </cell>
          <cell r="D48" t="str">
            <v>18"-24"</v>
          </cell>
          <cell r="E48">
            <v>7.5</v>
          </cell>
          <cell r="F48">
            <v>7.5</v>
          </cell>
        </row>
        <row r="49">
          <cell r="C49" t="str">
            <v>24"-20"</v>
          </cell>
          <cell r="D49" t="str">
            <v>20"-24"</v>
          </cell>
          <cell r="E49">
            <v>3.7</v>
          </cell>
          <cell r="F49">
            <v>3.7</v>
          </cell>
        </row>
      </sheetData>
      <sheetData sheetId="6">
        <row r="7">
          <cell r="I7" t="str">
            <v>L/D</v>
          </cell>
        </row>
      </sheetData>
      <sheetData sheetId="7">
        <row r="1">
          <cell r="A1" t="str">
            <v>TUBOS DE AÇO - ANSI B.36.10 std.</v>
          </cell>
        </row>
        <row r="2">
          <cell r="A2" t="str">
            <v>DIAMETRO NOMINAL</v>
          </cell>
          <cell r="B2" t="str">
            <v>DIÂMETRO INTERNO (mm)</v>
          </cell>
        </row>
        <row r="3">
          <cell r="A3" t="str">
            <v>HOLD</v>
          </cell>
          <cell r="B3">
            <v>1E-10</v>
          </cell>
        </row>
        <row r="4">
          <cell r="A4" t="str">
            <v>1/2"</v>
          </cell>
          <cell r="B4">
            <v>15.8</v>
          </cell>
        </row>
        <row r="5">
          <cell r="A5" t="str">
            <v>3/4"</v>
          </cell>
          <cell r="B5">
            <v>20.9</v>
          </cell>
        </row>
        <row r="6">
          <cell r="A6" t="str">
            <v>1"</v>
          </cell>
          <cell r="B6">
            <v>26.6</v>
          </cell>
        </row>
        <row r="7">
          <cell r="A7" t="str">
            <v>1.1/4"</v>
          </cell>
          <cell r="B7">
            <v>35</v>
          </cell>
        </row>
        <row r="8">
          <cell r="A8" t="str">
            <v>1.1/2"</v>
          </cell>
          <cell r="B8">
            <v>40.799999999999997</v>
          </cell>
        </row>
        <row r="9">
          <cell r="A9" t="str">
            <v>2"</v>
          </cell>
          <cell r="B9">
            <v>52.5</v>
          </cell>
        </row>
        <row r="10">
          <cell r="A10" t="str">
            <v>2.1/2"</v>
          </cell>
          <cell r="B10">
            <v>62.7</v>
          </cell>
        </row>
        <row r="11">
          <cell r="A11" t="str">
            <v>3"</v>
          </cell>
          <cell r="B11">
            <v>77.900000000000006</v>
          </cell>
        </row>
        <row r="12">
          <cell r="A12" t="str">
            <v>4"</v>
          </cell>
          <cell r="B12">
            <v>102.3</v>
          </cell>
        </row>
        <row r="13">
          <cell r="A13" t="str">
            <v>6"</v>
          </cell>
          <cell r="B13">
            <v>154</v>
          </cell>
        </row>
        <row r="14">
          <cell r="A14" t="str">
            <v>8"</v>
          </cell>
          <cell r="B14">
            <v>202.7</v>
          </cell>
        </row>
        <row r="15">
          <cell r="A15" t="str">
            <v>10"</v>
          </cell>
          <cell r="B15">
            <v>254.5</v>
          </cell>
        </row>
        <row r="16">
          <cell r="A16" t="str">
            <v>12"</v>
          </cell>
          <cell r="B16">
            <v>303.2</v>
          </cell>
        </row>
        <row r="17">
          <cell r="A17" t="str">
            <v>14"</v>
          </cell>
          <cell r="B17">
            <v>333.4</v>
          </cell>
        </row>
        <row r="18">
          <cell r="A18" t="str">
            <v>16"</v>
          </cell>
          <cell r="B18">
            <v>381</v>
          </cell>
        </row>
        <row r="19">
          <cell r="A19" t="str">
            <v>18"</v>
          </cell>
          <cell r="B19">
            <v>428.6</v>
          </cell>
        </row>
        <row r="20">
          <cell r="A20" t="str">
            <v>20"</v>
          </cell>
          <cell r="B20">
            <v>477.9</v>
          </cell>
        </row>
        <row r="21">
          <cell r="A21" t="str">
            <v>24"</v>
          </cell>
          <cell r="B21">
            <v>574.70000000000005</v>
          </cell>
        </row>
        <row r="22">
          <cell r="A22" t="str">
            <v>30"</v>
          </cell>
          <cell r="B22">
            <v>730.1</v>
          </cell>
        </row>
      </sheetData>
      <sheetData sheetId="8" refreshError="1"/>
      <sheetData sheetId="9" refreshError="1"/>
      <sheetData sheetId="10" refreshError="1"/>
    </sheetDataSet>
  </externalBook>
</externalLink>
</file>

<file path=xl/externalLinks/externalLink129.xml><?xml version="1.0" encoding="utf-8"?>
<externalLink xmlns:r="http://schemas.openxmlformats.org/officeDocument/2006/relationships" xmlns="http://schemas.openxmlformats.org/spreadsheetml/2006/main">
  <externalBook r:id="rId1">
    <sheetNames>
      <sheetName val="Base "/>
      <sheetName val="Dados"/>
      <sheetName val="CFROGI"/>
      <sheetName val="Orçado"/>
      <sheetName val="Orç ajust"/>
      <sheetName val="Realizado"/>
      <sheetName val="Ajustes &amp; Input Manual"/>
      <sheetName val="Realizado Ajustado"/>
      <sheetName val="Projeção"/>
      <sheetName val="Build-up MASTER"/>
      <sheetName val="Build-up Acumulado"/>
      <sheetName val="JAN"/>
      <sheetName val="FEV"/>
      <sheetName val="MAR"/>
      <sheetName val="ABR"/>
      <sheetName val="MAI"/>
      <sheetName val="JUN"/>
      <sheetName val="JUL"/>
      <sheetName val="AGO"/>
      <sheetName val="SET"/>
      <sheetName val="OUT"/>
      <sheetName val="NOV"/>
      <sheetName val="DEZ"/>
      <sheetName val="Gráficos"/>
      <sheetName val="Plan1"/>
      <sheetName val="Input_Manual"/>
      <sheetName val="ORC MENSAL"/>
      <sheetName val="EXEC"/>
      <sheetName val="Resumo"/>
      <sheetName val="Indice Precos Mes"/>
      <sheetName val="Usiminas "/>
      <sheetName val="Brazil Sovereign"/>
    </sheetNames>
    <sheetDataSet>
      <sheetData sheetId="0" refreshError="1">
        <row r="3">
          <cell r="I3" t="str">
            <v>Receita Comercial Líquida (US$) SUM</v>
          </cell>
        </row>
        <row r="4">
          <cell r="I4" t="str">
            <v>Realizado</v>
          </cell>
        </row>
        <row r="6">
          <cell r="I6">
            <v>5489809611.8546495</v>
          </cell>
        </row>
        <row r="7">
          <cell r="I7">
            <v>4677075100.3445902</v>
          </cell>
        </row>
        <row r="8">
          <cell r="I8">
            <v>1748902488.1357698</v>
          </cell>
        </row>
        <row r="9">
          <cell r="I9">
            <v>197487622.738637</v>
          </cell>
        </row>
        <row r="10">
          <cell r="I10">
            <v>222954692.19367099</v>
          </cell>
        </row>
        <row r="11">
          <cell r="I11">
            <v>240958248.20487699</v>
          </cell>
        </row>
        <row r="12">
          <cell r="I12">
            <v>211616627.21895301</v>
          </cell>
        </row>
        <row r="13">
          <cell r="I13">
            <v>243746496.567745</v>
          </cell>
        </row>
        <row r="14">
          <cell r="I14">
            <v>331197461.73999202</v>
          </cell>
        </row>
        <row r="15">
          <cell r="I15">
            <v>300941339.471901</v>
          </cell>
        </row>
        <row r="16">
          <cell r="I16">
            <v>0</v>
          </cell>
        </row>
        <row r="17">
          <cell r="I17">
            <v>0</v>
          </cell>
        </row>
        <row r="18">
          <cell r="I18">
            <v>0</v>
          </cell>
        </row>
        <row r="19">
          <cell r="I19">
            <v>0</v>
          </cell>
        </row>
        <row r="20">
          <cell r="I20">
            <v>0</v>
          </cell>
        </row>
        <row r="21">
          <cell r="I21">
            <v>2331697581.3036098</v>
          </cell>
        </row>
        <row r="22">
          <cell r="I22">
            <v>301584581.48185503</v>
          </cell>
        </row>
        <row r="23">
          <cell r="I23">
            <v>251782299.65605301</v>
          </cell>
        </row>
        <row r="24">
          <cell r="I24">
            <v>295349861.104343</v>
          </cell>
        </row>
        <row r="25">
          <cell r="I25">
            <v>275272299.75373703</v>
          </cell>
        </row>
        <row r="26">
          <cell r="I26">
            <v>397106552.978827</v>
          </cell>
        </row>
        <row r="27">
          <cell r="I27">
            <v>375208522.42701304</v>
          </cell>
        </row>
        <row r="28">
          <cell r="I28">
            <v>435393463.90178204</v>
          </cell>
        </row>
        <row r="29">
          <cell r="I29">
            <v>0</v>
          </cell>
        </row>
        <row r="30">
          <cell r="I30">
            <v>0</v>
          </cell>
        </row>
        <row r="31">
          <cell r="I31">
            <v>0</v>
          </cell>
        </row>
        <row r="32">
          <cell r="I32">
            <v>0</v>
          </cell>
        </row>
        <row r="33">
          <cell r="I33">
            <v>0</v>
          </cell>
        </row>
        <row r="34">
          <cell r="I34">
            <v>987601580.50419903</v>
          </cell>
        </row>
        <row r="35">
          <cell r="I35">
            <v>121684600.904605</v>
          </cell>
        </row>
        <row r="36">
          <cell r="I36">
            <v>141337758.538739</v>
          </cell>
        </row>
        <row r="37">
          <cell r="I37">
            <v>170387011.01897702</v>
          </cell>
        </row>
        <row r="38">
          <cell r="I38">
            <v>114286699.29076999</v>
          </cell>
        </row>
        <row r="39">
          <cell r="I39">
            <v>138968181.170802</v>
          </cell>
        </row>
        <row r="40">
          <cell r="I40">
            <v>138402033.47295901</v>
          </cell>
        </row>
        <row r="41">
          <cell r="I41">
            <v>162535296.10734701</v>
          </cell>
        </row>
        <row r="42">
          <cell r="I42">
            <v>0</v>
          </cell>
        </row>
        <row r="43">
          <cell r="I43">
            <v>0</v>
          </cell>
        </row>
        <row r="44">
          <cell r="I44">
            <v>0</v>
          </cell>
        </row>
        <row r="45">
          <cell r="I45">
            <v>0</v>
          </cell>
        </row>
        <row r="46">
          <cell r="I46">
            <v>0</v>
          </cell>
        </row>
        <row r="47">
          <cell r="I47">
            <v>-7161713.0800000001</v>
          </cell>
        </row>
        <row r="48">
          <cell r="I48">
            <v>1795975.92</v>
          </cell>
        </row>
        <row r="49">
          <cell r="I49">
            <v>-266064.43</v>
          </cell>
        </row>
        <row r="50">
          <cell r="I50">
            <v>-79997.710000000006</v>
          </cell>
        </row>
        <row r="51">
          <cell r="I51">
            <v>-2577958.7999999998</v>
          </cell>
        </row>
        <row r="52">
          <cell r="I52">
            <v>-654280.41</v>
          </cell>
        </row>
        <row r="53">
          <cell r="I53">
            <v>-3009164.03</v>
          </cell>
        </row>
        <row r="54">
          <cell r="I54">
            <v>-2370223.62</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-320865759.13505101</v>
          </cell>
        </row>
        <row r="87">
          <cell r="I87">
            <v>-36883530.809798203</v>
          </cell>
        </row>
        <row r="88">
          <cell r="I88">
            <v>-63580460.9412366</v>
          </cell>
        </row>
        <row r="89">
          <cell r="I89">
            <v>-34623181.168463998</v>
          </cell>
        </row>
        <row r="90">
          <cell r="I90">
            <v>-35907226.483634397</v>
          </cell>
        </row>
        <row r="91">
          <cell r="I91">
            <v>-57356088.437443301</v>
          </cell>
        </row>
        <row r="92">
          <cell r="I92">
            <v>-47009211.912101902</v>
          </cell>
        </row>
        <row r="93">
          <cell r="I93">
            <v>-45506059.382372297</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t="str">
            <v>NULL</v>
          </cell>
        </row>
        <row r="103">
          <cell r="I103" t="str">
            <v>NULL</v>
          </cell>
        </row>
        <row r="104">
          <cell r="I104" t="str">
            <v>NULL</v>
          </cell>
        </row>
        <row r="105">
          <cell r="I105" t="str">
            <v>NULL</v>
          </cell>
        </row>
        <row r="106">
          <cell r="I106" t="str">
            <v>NULL</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-63099077.383943602</v>
          </cell>
        </row>
        <row r="116">
          <cell r="I116">
            <v>-5550039.1029634997</v>
          </cell>
        </row>
        <row r="117">
          <cell r="I117">
            <v>-21974153.752879601</v>
          </cell>
        </row>
        <row r="118">
          <cell r="I118">
            <v>-7094511.8672086997</v>
          </cell>
        </row>
        <row r="119">
          <cell r="I119">
            <v>-5800936.8161089001</v>
          </cell>
        </row>
        <row r="120">
          <cell r="I120">
            <v>-5804511.3516348004</v>
          </cell>
        </row>
        <row r="121">
          <cell r="I121">
            <v>-10874575.764518401</v>
          </cell>
        </row>
        <row r="122">
          <cell r="I122">
            <v>-6000348.7286296999</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t="str">
            <v>NULL</v>
          </cell>
        </row>
        <row r="132">
          <cell r="I132" t="str">
            <v>NULL</v>
          </cell>
        </row>
        <row r="133">
          <cell r="I133" t="str">
            <v>NULL</v>
          </cell>
        </row>
        <row r="134">
          <cell r="I134" t="str">
            <v>NULL</v>
          </cell>
        </row>
        <row r="135">
          <cell r="I135" t="str">
            <v>NULL</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t="str">
            <v>NULL</v>
          </cell>
        </row>
        <row r="145">
          <cell r="I145" t="str">
            <v>NULL</v>
          </cell>
        </row>
        <row r="146">
          <cell r="I146" t="str">
            <v>NULL</v>
          </cell>
        </row>
        <row r="147">
          <cell r="I147" t="str">
            <v>NULL</v>
          </cell>
        </row>
        <row r="148">
          <cell r="I148" t="str">
            <v>NULL</v>
          </cell>
        </row>
        <row r="149">
          <cell r="I149">
            <v>0</v>
          </cell>
        </row>
        <row r="150">
          <cell r="I150">
            <v>0</v>
          </cell>
        </row>
        <row r="151">
          <cell r="I151">
            <v>0</v>
          </cell>
        </row>
        <row r="152">
          <cell r="I152">
            <v>0</v>
          </cell>
        </row>
        <row r="153">
          <cell r="I153">
            <v>0</v>
          </cell>
        </row>
        <row r="154">
          <cell r="I154">
            <v>0</v>
          </cell>
        </row>
        <row r="155">
          <cell r="I155">
            <v>0</v>
          </cell>
        </row>
        <row r="156">
          <cell r="I156">
            <v>0</v>
          </cell>
        </row>
        <row r="157">
          <cell r="I157" t="str">
            <v>NULL</v>
          </cell>
        </row>
        <row r="158">
          <cell r="I158" t="str">
            <v>NULL</v>
          </cell>
        </row>
        <row r="159">
          <cell r="I159" t="str">
            <v>NULL</v>
          </cell>
        </row>
        <row r="160">
          <cell r="I160" t="str">
            <v>NULL</v>
          </cell>
        </row>
        <row r="161">
          <cell r="I161" t="str">
            <v>NULL</v>
          </cell>
        </row>
        <row r="162">
          <cell r="I162">
            <v>0</v>
          </cell>
        </row>
        <row r="163">
          <cell r="I163">
            <v>0</v>
          </cell>
        </row>
        <row r="164">
          <cell r="I164">
            <v>0</v>
          </cell>
        </row>
        <row r="165">
          <cell r="I165">
            <v>0</v>
          </cell>
        </row>
        <row r="166">
          <cell r="I166">
            <v>0</v>
          </cell>
        </row>
        <row r="167">
          <cell r="I167">
            <v>0</v>
          </cell>
        </row>
        <row r="168">
          <cell r="I168">
            <v>0</v>
          </cell>
        </row>
        <row r="169">
          <cell r="I169">
            <v>0</v>
          </cell>
        </row>
        <row r="170">
          <cell r="I170" t="str">
            <v>NULL</v>
          </cell>
        </row>
        <row r="171">
          <cell r="I171" t="str">
            <v>NULL</v>
          </cell>
        </row>
        <row r="172">
          <cell r="I172" t="str">
            <v>NULL</v>
          </cell>
        </row>
        <row r="173">
          <cell r="I173" t="str">
            <v>NULL</v>
          </cell>
        </row>
        <row r="174">
          <cell r="I174" t="str">
            <v>NULL</v>
          </cell>
        </row>
        <row r="175">
          <cell r="I175">
            <v>434844693.46758002</v>
          </cell>
        </row>
        <row r="176">
          <cell r="I176">
            <v>381666906.93925101</v>
          </cell>
        </row>
        <row r="177">
          <cell r="I177">
            <v>25677746.224220902</v>
          </cell>
        </row>
        <row r="178">
          <cell r="I178">
            <v>38898881.5</v>
          </cell>
        </row>
        <row r="179">
          <cell r="I179">
            <v>41462183.980205297</v>
          </cell>
        </row>
        <row r="180">
          <cell r="I180">
            <v>41669626.044942603</v>
          </cell>
        </row>
        <row r="181">
          <cell r="I181">
            <v>121276651.97323799</v>
          </cell>
        </row>
        <row r="182">
          <cell r="I182">
            <v>41143121.740000002</v>
          </cell>
        </row>
        <row r="183">
          <cell r="I183">
            <v>71538695.476644799</v>
          </cell>
        </row>
        <row r="184">
          <cell r="I184">
            <v>0</v>
          </cell>
        </row>
        <row r="185">
          <cell r="I185">
            <v>0</v>
          </cell>
        </row>
        <row r="186">
          <cell r="I186">
            <v>0</v>
          </cell>
        </row>
        <row r="187">
          <cell r="I187">
            <v>0</v>
          </cell>
        </row>
        <row r="188">
          <cell r="I188">
            <v>0</v>
          </cell>
        </row>
        <row r="189">
          <cell r="I189">
            <v>0</v>
          </cell>
        </row>
        <row r="190">
          <cell r="I190">
            <v>0</v>
          </cell>
        </row>
        <row r="191">
          <cell r="I191">
            <v>0</v>
          </cell>
        </row>
        <row r="192">
          <cell r="I192">
            <v>0</v>
          </cell>
        </row>
        <row r="193">
          <cell r="I193">
            <v>0</v>
          </cell>
        </row>
        <row r="194">
          <cell r="I194">
            <v>0</v>
          </cell>
        </row>
        <row r="195">
          <cell r="I195">
            <v>0</v>
          </cell>
        </row>
        <row r="196">
          <cell r="I196">
            <v>0</v>
          </cell>
        </row>
        <row r="197">
          <cell r="I197" t="str">
            <v>NULL</v>
          </cell>
        </row>
        <row r="198">
          <cell r="I198" t="str">
            <v>NULL</v>
          </cell>
        </row>
        <row r="199">
          <cell r="I199" t="str">
            <v>NULL</v>
          </cell>
        </row>
        <row r="200">
          <cell r="I200" t="str">
            <v>NULL</v>
          </cell>
        </row>
        <row r="201">
          <cell r="I201" t="str">
            <v>NULL</v>
          </cell>
        </row>
        <row r="202">
          <cell r="I202">
            <v>53177786.528328598</v>
          </cell>
        </row>
        <row r="203">
          <cell r="I203">
            <v>6508088.1301713996</v>
          </cell>
        </row>
        <row r="204">
          <cell r="I204">
            <v>6205649.9235717002</v>
          </cell>
        </row>
        <row r="205">
          <cell r="I205">
            <v>8113899.6694139</v>
          </cell>
        </row>
        <row r="206">
          <cell r="I206">
            <v>3687468.7638726002</v>
          </cell>
        </row>
        <row r="207">
          <cell r="I207">
            <v>9435054.7414989993</v>
          </cell>
        </row>
        <row r="208">
          <cell r="I208">
            <v>7984717.3380004996</v>
          </cell>
        </row>
        <row r="209">
          <cell r="I209">
            <v>11242907.961799501</v>
          </cell>
        </row>
        <row r="210">
          <cell r="I210" t="str">
            <v>NULL</v>
          </cell>
        </row>
        <row r="211">
          <cell r="I211" t="str">
            <v>NULL</v>
          </cell>
        </row>
        <row r="212">
          <cell r="I212" t="str">
            <v>NULL</v>
          </cell>
        </row>
        <row r="213">
          <cell r="I213" t="str">
            <v>NULL</v>
          </cell>
        </row>
        <row r="214">
          <cell r="I214" t="str">
            <v>NULL</v>
          </cell>
        </row>
        <row r="215">
          <cell r="I215">
            <v>0</v>
          </cell>
        </row>
        <row r="216">
          <cell r="I216">
            <v>0</v>
          </cell>
        </row>
        <row r="217">
          <cell r="I217">
            <v>0</v>
          </cell>
        </row>
        <row r="218">
          <cell r="I218">
            <v>0</v>
          </cell>
        </row>
        <row r="219">
          <cell r="I219">
            <v>0</v>
          </cell>
        </row>
        <row r="220">
          <cell r="I220">
            <v>0</v>
          </cell>
        </row>
        <row r="221">
          <cell r="I221">
            <v>0</v>
          </cell>
        </row>
        <row r="222">
          <cell r="I222">
            <v>0</v>
          </cell>
        </row>
        <row r="223">
          <cell r="I223" t="str">
            <v>NULL</v>
          </cell>
        </row>
        <row r="224">
          <cell r="I224" t="str">
            <v>NULL</v>
          </cell>
        </row>
        <row r="225">
          <cell r="I225" t="str">
            <v>NULL</v>
          </cell>
        </row>
        <row r="226">
          <cell r="I226" t="str">
            <v>NULL</v>
          </cell>
        </row>
        <row r="227">
          <cell r="I227" t="str">
            <v>NULL</v>
          </cell>
        </row>
        <row r="228">
          <cell r="I228">
            <v>0</v>
          </cell>
        </row>
        <row r="229">
          <cell r="I229">
            <v>0</v>
          </cell>
        </row>
        <row r="230">
          <cell r="I230">
            <v>0</v>
          </cell>
        </row>
        <row r="231">
          <cell r="I231">
            <v>0</v>
          </cell>
        </row>
        <row r="232">
          <cell r="I232">
            <v>0</v>
          </cell>
        </row>
        <row r="233">
          <cell r="I233">
            <v>0</v>
          </cell>
        </row>
        <row r="234">
          <cell r="I234">
            <v>0</v>
          </cell>
        </row>
        <row r="235">
          <cell r="I235">
            <v>0</v>
          </cell>
        </row>
        <row r="236">
          <cell r="I236">
            <v>0</v>
          </cell>
        </row>
        <row r="237">
          <cell r="I237">
            <v>0</v>
          </cell>
        </row>
        <row r="238">
          <cell r="I238">
            <v>0</v>
          </cell>
        </row>
        <row r="239">
          <cell r="I239">
            <v>0</v>
          </cell>
        </row>
        <row r="240">
          <cell r="I240">
            <v>0</v>
          </cell>
        </row>
        <row r="241">
          <cell r="I241">
            <v>0</v>
          </cell>
        </row>
        <row r="242">
          <cell r="I242">
            <v>0</v>
          </cell>
        </row>
        <row r="243">
          <cell r="I243">
            <v>0</v>
          </cell>
        </row>
        <row r="244">
          <cell r="I244">
            <v>0</v>
          </cell>
        </row>
        <row r="245">
          <cell r="I245">
            <v>0</v>
          </cell>
        </row>
        <row r="246">
          <cell r="I246">
            <v>0</v>
          </cell>
        </row>
        <row r="247">
          <cell r="I247">
            <v>0</v>
          </cell>
        </row>
        <row r="248">
          <cell r="I248">
            <v>0</v>
          </cell>
        </row>
        <row r="249">
          <cell r="I249" t="str">
            <v>NULL</v>
          </cell>
        </row>
        <row r="250">
          <cell r="I250" t="str">
            <v>NULL</v>
          </cell>
        </row>
        <row r="251">
          <cell r="I251" t="str">
            <v>NULL</v>
          </cell>
        </row>
        <row r="252">
          <cell r="I252" t="str">
            <v>NULL</v>
          </cell>
        </row>
        <row r="253">
          <cell r="I253" t="str">
            <v>NULL</v>
          </cell>
        </row>
        <row r="254">
          <cell r="I254">
            <v>386262605.30536604</v>
          </cell>
        </row>
        <row r="255">
          <cell r="I255">
            <v>0</v>
          </cell>
        </row>
        <row r="256">
          <cell r="I256">
            <v>0</v>
          </cell>
        </row>
        <row r="257">
          <cell r="I257">
            <v>0</v>
          </cell>
        </row>
        <row r="258">
          <cell r="I258">
            <v>0</v>
          </cell>
        </row>
        <row r="259">
          <cell r="I259">
            <v>0</v>
          </cell>
        </row>
        <row r="260">
          <cell r="I260">
            <v>0</v>
          </cell>
        </row>
        <row r="261">
          <cell r="I261">
            <v>0</v>
          </cell>
        </row>
        <row r="262">
          <cell r="I262">
            <v>0</v>
          </cell>
        </row>
        <row r="263">
          <cell r="I263">
            <v>257549846.570461</v>
          </cell>
        </row>
        <row r="264">
          <cell r="I264">
            <v>33796027.618596599</v>
          </cell>
        </row>
        <row r="265">
          <cell r="I265">
            <v>30502911.482700001</v>
          </cell>
        </row>
        <row r="266">
          <cell r="I266">
            <v>34028006.8864365</v>
          </cell>
        </row>
        <row r="267">
          <cell r="I267">
            <v>35198620.866192698</v>
          </cell>
        </row>
        <row r="268">
          <cell r="I268">
            <v>41909824.808773801</v>
          </cell>
        </row>
        <row r="269">
          <cell r="I269">
            <v>41582330.484530702</v>
          </cell>
        </row>
        <row r="270">
          <cell r="I270">
            <v>40532124.4232307</v>
          </cell>
        </row>
        <row r="271">
          <cell r="I271">
            <v>0</v>
          </cell>
        </row>
        <row r="272">
          <cell r="I272">
            <v>0</v>
          </cell>
        </row>
        <row r="273">
          <cell r="I273">
            <v>0</v>
          </cell>
        </row>
        <row r="274">
          <cell r="I274">
            <v>0</v>
          </cell>
        </row>
        <row r="275">
          <cell r="I275">
            <v>0</v>
          </cell>
        </row>
        <row r="276">
          <cell r="I276">
            <v>79286338.802514806</v>
          </cell>
        </row>
        <row r="277">
          <cell r="I277">
            <v>9118427.5339591</v>
          </cell>
        </row>
        <row r="278">
          <cell r="I278">
            <v>7447081.9213493001</v>
          </cell>
        </row>
        <row r="279">
          <cell r="I279">
            <v>10676037.682171701</v>
          </cell>
        </row>
        <row r="280">
          <cell r="I280">
            <v>12283087.2546838</v>
          </cell>
        </row>
        <row r="281">
          <cell r="I281">
            <v>11701723.841120999</v>
          </cell>
        </row>
        <row r="282">
          <cell r="I282">
            <v>13805672.798102699</v>
          </cell>
        </row>
        <row r="283">
          <cell r="I283">
            <v>14254307.7711272</v>
          </cell>
        </row>
        <row r="284">
          <cell r="I284">
            <v>0</v>
          </cell>
        </row>
        <row r="285">
          <cell r="I285">
            <v>0</v>
          </cell>
        </row>
        <row r="286">
          <cell r="I286">
            <v>0</v>
          </cell>
        </row>
        <row r="287">
          <cell r="I287">
            <v>0</v>
          </cell>
        </row>
        <row r="288">
          <cell r="I288">
            <v>0</v>
          </cell>
        </row>
        <row r="289">
          <cell r="I289">
            <v>-24962477.660188999</v>
          </cell>
        </row>
        <row r="290">
          <cell r="I290">
            <v>-2774927.5066590998</v>
          </cell>
        </row>
        <row r="291">
          <cell r="I291">
            <v>-5646968.6451804005</v>
          </cell>
        </row>
        <row r="292">
          <cell r="I292">
            <v>-3102060.3025933998</v>
          </cell>
        </row>
        <row r="293">
          <cell r="I293">
            <v>-3558985.3369971002</v>
          </cell>
        </row>
        <row r="294">
          <cell r="I294">
            <v>-3607150.1107843001</v>
          </cell>
        </row>
        <row r="295">
          <cell r="I295">
            <v>-2817796.3342692</v>
          </cell>
        </row>
        <row r="296">
          <cell r="I296">
            <v>-3454589.4237055001</v>
          </cell>
        </row>
        <row r="297">
          <cell r="I297">
            <v>74388367.355173096</v>
          </cell>
        </row>
        <row r="298">
          <cell r="I298">
            <v>9578442.2397707999</v>
          </cell>
        </row>
        <row r="299">
          <cell r="I299">
            <v>8733318.8892486002</v>
          </cell>
        </row>
        <row r="300">
          <cell r="I300">
            <v>8494691.1114217006</v>
          </cell>
        </row>
        <row r="301">
          <cell r="I301">
            <v>12209027.2901395</v>
          </cell>
        </row>
        <row r="302">
          <cell r="I302">
            <v>13197057.602986701</v>
          </cell>
        </row>
        <row r="303">
          <cell r="I303">
            <v>10213232.9294075</v>
          </cell>
        </row>
        <row r="304">
          <cell r="I304">
            <v>11962597.2921983</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t="str">
            <v>NULL</v>
          </cell>
        </row>
        <row r="327">
          <cell r="I327" t="str">
            <v>NULL</v>
          </cell>
        </row>
        <row r="328">
          <cell r="I328" t="str">
            <v>NULL</v>
          </cell>
        </row>
        <row r="329">
          <cell r="I329" t="str">
            <v>NULL</v>
          </cell>
        </row>
        <row r="330">
          <cell r="I330" t="str">
            <v>NULL</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t="str">
            <v>NULL</v>
          </cell>
        </row>
        <row r="340">
          <cell r="I340" t="str">
            <v>NULL</v>
          </cell>
        </row>
        <row r="341">
          <cell r="I341" t="str">
            <v>NULL</v>
          </cell>
        </row>
        <row r="342">
          <cell r="I342" t="str">
            <v>NULL</v>
          </cell>
        </row>
        <row r="343">
          <cell r="I343" t="str">
            <v>NULL</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t="str">
            <v>NULL</v>
          </cell>
        </row>
        <row r="353">
          <cell r="I353" t="str">
            <v>NULL</v>
          </cell>
        </row>
        <row r="354">
          <cell r="I354" t="str">
            <v>NULL</v>
          </cell>
        </row>
        <row r="355">
          <cell r="I355" t="str">
            <v>NULL</v>
          </cell>
        </row>
        <row r="356">
          <cell r="I356" t="str">
            <v>NULL</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365">
          <cell r="I365" t="str">
            <v>NULL</v>
          </cell>
        </row>
        <row r="366">
          <cell r="I366" t="str">
            <v>NULL</v>
          </cell>
        </row>
        <row r="367">
          <cell r="I367" t="str">
            <v>NULL</v>
          </cell>
        </row>
        <row r="368">
          <cell r="I368" t="str">
            <v>NULL</v>
          </cell>
        </row>
        <row r="369">
          <cell r="I369" t="str">
            <v>NULL</v>
          </cell>
        </row>
        <row r="370">
          <cell r="I370">
            <v>0</v>
          </cell>
        </row>
        <row r="371">
          <cell r="I371">
            <v>0</v>
          </cell>
        </row>
        <row r="372">
          <cell r="I372">
            <v>0</v>
          </cell>
        </row>
        <row r="373">
          <cell r="I373">
            <v>0</v>
          </cell>
        </row>
        <row r="374">
          <cell r="I374">
            <v>0</v>
          </cell>
        </row>
        <row r="375">
          <cell r="I375">
            <v>0</v>
          </cell>
        </row>
        <row r="376">
          <cell r="I376">
            <v>0</v>
          </cell>
        </row>
        <row r="377">
          <cell r="I377">
            <v>0</v>
          </cell>
        </row>
        <row r="378">
          <cell r="I378" t="str">
            <v>NULL</v>
          </cell>
        </row>
        <row r="379">
          <cell r="I379" t="str">
            <v>NULL</v>
          </cell>
        </row>
        <row r="380">
          <cell r="I380" t="str">
            <v>NULL</v>
          </cell>
        </row>
        <row r="381">
          <cell r="I381" t="str">
            <v>NULL</v>
          </cell>
        </row>
        <row r="382">
          <cell r="I382" t="str">
            <v>NULL</v>
          </cell>
        </row>
        <row r="383">
          <cell r="I383">
            <v>530.23740580000003</v>
          </cell>
        </row>
        <row r="384">
          <cell r="I384">
            <v>0</v>
          </cell>
        </row>
        <row r="385">
          <cell r="I385">
            <v>0</v>
          </cell>
        </row>
        <row r="386">
          <cell r="I386">
            <v>0</v>
          </cell>
        </row>
        <row r="387">
          <cell r="I387">
            <v>1004.0703398000001</v>
          </cell>
        </row>
        <row r="388">
          <cell r="I388">
            <v>13240.231315000001</v>
          </cell>
        </row>
        <row r="389">
          <cell r="I389">
            <v>-13714.064248999999</v>
          </cell>
        </row>
        <row r="390">
          <cell r="I390">
            <v>0</v>
          </cell>
        </row>
        <row r="391">
          <cell r="I391" t="str">
            <v>NULL</v>
          </cell>
        </row>
        <row r="392">
          <cell r="I392" t="str">
            <v>NULL</v>
          </cell>
        </row>
        <row r="393">
          <cell r="I393" t="str">
            <v>NULL</v>
          </cell>
        </row>
        <row r="394">
          <cell r="I394" t="str">
            <v>NULL</v>
          </cell>
        </row>
        <row r="395">
          <cell r="I395" t="str">
            <v>NULL</v>
          </cell>
        </row>
        <row r="396">
          <cell r="I396">
            <v>13120605.371586001</v>
          </cell>
        </row>
        <row r="397">
          <cell r="I397">
            <v>22134431.189498398</v>
          </cell>
        </row>
        <row r="398">
          <cell r="I398">
            <v>735945.62589000002</v>
          </cell>
        </row>
        <row r="399">
          <cell r="I399">
            <v>348280.75408779999</v>
          </cell>
        </row>
        <row r="400">
          <cell r="I400">
            <v>9434984.1039250996</v>
          </cell>
        </row>
        <row r="401">
          <cell r="I401">
            <v>965369.18836290005</v>
          </cell>
        </row>
        <row r="402">
          <cell r="I402">
            <v>1061444.4843794999</v>
          </cell>
        </row>
        <row r="403">
          <cell r="I403">
            <v>1033473.6767292999</v>
          </cell>
        </row>
        <row r="404">
          <cell r="I404">
            <v>8554933.3561237995</v>
          </cell>
        </row>
        <row r="405">
          <cell r="I405" t="str">
            <v>NULL</v>
          </cell>
        </row>
        <row r="406">
          <cell r="I406" t="str">
            <v>NULL</v>
          </cell>
        </row>
        <row r="407">
          <cell r="I407" t="str">
            <v>NULL</v>
          </cell>
        </row>
        <row r="408">
          <cell r="I408" t="str">
            <v>NULL</v>
          </cell>
        </row>
        <row r="409">
          <cell r="I409" t="str">
            <v>NULL</v>
          </cell>
        </row>
        <row r="410">
          <cell r="I410">
            <v>-13931119.324185301</v>
          </cell>
        </row>
        <row r="411">
          <cell r="I411">
            <v>-75348.066491599995</v>
          </cell>
        </row>
        <row r="412">
          <cell r="I412">
            <v>-411932.90814780002</v>
          </cell>
        </row>
        <row r="413">
          <cell r="I413">
            <v>-5773941.5543162003</v>
          </cell>
        </row>
        <row r="414">
          <cell r="I414">
            <v>-253538.6777722</v>
          </cell>
        </row>
        <row r="415">
          <cell r="I415">
            <v>-248154.97935730001</v>
          </cell>
        </row>
        <row r="416">
          <cell r="I416">
            <v>-261136.4342322</v>
          </cell>
        </row>
        <row r="417">
          <cell r="I417">
            <v>-6907066.7038679998</v>
          </cell>
        </row>
        <row r="418">
          <cell r="I418">
            <v>0</v>
          </cell>
        </row>
        <row r="419">
          <cell r="I419">
            <v>0</v>
          </cell>
        </row>
        <row r="420">
          <cell r="I420">
            <v>0</v>
          </cell>
        </row>
        <row r="421">
          <cell r="I421">
            <v>0</v>
          </cell>
        </row>
        <row r="422">
          <cell r="I422">
            <v>0</v>
          </cell>
        </row>
        <row r="423">
          <cell r="I423">
            <v>0</v>
          </cell>
        </row>
        <row r="424">
          <cell r="I424">
            <v>0</v>
          </cell>
        </row>
        <row r="425">
          <cell r="I425">
            <v>0</v>
          </cell>
        </row>
        <row r="426">
          <cell r="I426" t="str">
            <v>NULL</v>
          </cell>
        </row>
        <row r="427">
          <cell r="I427" t="str">
            <v>NULL</v>
          </cell>
        </row>
        <row r="428">
          <cell r="I428" t="str">
            <v>NULL</v>
          </cell>
        </row>
        <row r="429">
          <cell r="I429" t="str">
            <v>NULL</v>
          </cell>
        </row>
        <row r="430">
          <cell r="I430" t="str">
            <v>NULL</v>
          </cell>
        </row>
        <row r="431">
          <cell r="I431">
            <v>4917293.5062728999</v>
          </cell>
        </row>
        <row r="432">
          <cell r="I432">
            <v>0</v>
          </cell>
        </row>
        <row r="433">
          <cell r="I433">
            <v>106621.33493909999</v>
          </cell>
        </row>
        <row r="434">
          <cell r="I434">
            <v>972449.80211419996</v>
          </cell>
        </row>
        <row r="435">
          <cell r="I435">
            <v>769363.52254769998</v>
          </cell>
        </row>
        <row r="436">
          <cell r="I436">
            <v>839131.37498880003</v>
          </cell>
        </row>
        <row r="437">
          <cell r="I437">
            <v>1157020.5886528001</v>
          </cell>
        </row>
        <row r="438">
          <cell r="I438">
            <v>1072706.8830303</v>
          </cell>
        </row>
        <row r="439">
          <cell r="I439" t="str">
            <v>NULL</v>
          </cell>
        </row>
        <row r="440">
          <cell r="I440" t="str">
            <v>NULL</v>
          </cell>
        </row>
        <row r="441">
          <cell r="I441" t="str">
            <v>NULL</v>
          </cell>
        </row>
        <row r="442">
          <cell r="I442" t="str">
            <v>NULL</v>
          </cell>
        </row>
        <row r="443">
          <cell r="I443" t="str">
            <v>NULL</v>
          </cell>
        </row>
        <row r="444">
          <cell r="I444">
            <v>0</v>
          </cell>
        </row>
        <row r="445">
          <cell r="I445">
            <v>0</v>
          </cell>
        </row>
        <row r="446">
          <cell r="I446">
            <v>0</v>
          </cell>
        </row>
        <row r="447">
          <cell r="I447">
            <v>0</v>
          </cell>
        </row>
        <row r="448">
          <cell r="I448">
            <v>0</v>
          </cell>
        </row>
        <row r="449">
          <cell r="I449">
            <v>0</v>
          </cell>
        </row>
        <row r="450">
          <cell r="I450">
            <v>0</v>
          </cell>
        </row>
        <row r="451">
          <cell r="I451">
            <v>0</v>
          </cell>
        </row>
        <row r="452">
          <cell r="I452" t="str">
            <v>NULL</v>
          </cell>
        </row>
        <row r="453">
          <cell r="I453" t="str">
            <v>NULL</v>
          </cell>
        </row>
        <row r="454">
          <cell r="I454" t="str">
            <v>NULL</v>
          </cell>
        </row>
        <row r="455">
          <cell r="I455" t="str">
            <v>NULL</v>
          </cell>
        </row>
        <row r="456">
          <cell r="I456" t="str">
            <v>NULL</v>
          </cell>
        </row>
        <row r="457">
          <cell r="I457">
            <v>0</v>
          </cell>
        </row>
        <row r="458">
          <cell r="I458">
            <v>0</v>
          </cell>
        </row>
        <row r="459">
          <cell r="I459">
            <v>0</v>
          </cell>
        </row>
        <row r="460">
          <cell r="I460">
            <v>0</v>
          </cell>
        </row>
        <row r="461">
          <cell r="I461">
            <v>0</v>
          </cell>
        </row>
        <row r="462">
          <cell r="I462">
            <v>0</v>
          </cell>
        </row>
        <row r="463">
          <cell r="I463">
            <v>0</v>
          </cell>
        </row>
        <row r="464">
          <cell r="I464">
            <v>0</v>
          </cell>
        </row>
        <row r="465">
          <cell r="I465">
            <v>0</v>
          </cell>
        </row>
        <row r="466">
          <cell r="I466">
            <v>0</v>
          </cell>
        </row>
        <row r="467">
          <cell r="I467">
            <v>0</v>
          </cell>
        </row>
        <row r="468">
          <cell r="I468">
            <v>0</v>
          </cell>
        </row>
        <row r="469">
          <cell r="I469">
            <v>0</v>
          </cell>
        </row>
        <row r="470">
          <cell r="I470">
            <v>0</v>
          </cell>
        </row>
        <row r="471">
          <cell r="I471">
            <v>0</v>
          </cell>
        </row>
        <row r="472">
          <cell r="I472">
            <v>0</v>
          </cell>
        </row>
        <row r="473">
          <cell r="I473">
            <v>0</v>
          </cell>
        </row>
        <row r="474">
          <cell r="I474">
            <v>0</v>
          </cell>
        </row>
        <row r="475">
          <cell r="I475">
            <v>0</v>
          </cell>
        </row>
        <row r="476">
          <cell r="I476">
            <v>0</v>
          </cell>
        </row>
        <row r="477">
          <cell r="I477">
            <v>0</v>
          </cell>
        </row>
        <row r="478">
          <cell r="I478" t="str">
            <v>NULL</v>
          </cell>
        </row>
        <row r="479">
          <cell r="I479" t="str">
            <v>NULL</v>
          </cell>
        </row>
        <row r="480">
          <cell r="I480" t="str">
            <v>NULL</v>
          </cell>
        </row>
        <row r="481">
          <cell r="I481" t="str">
            <v>NULL</v>
          </cell>
        </row>
        <row r="482">
          <cell r="I482" t="str">
            <v>NULL</v>
          </cell>
        </row>
        <row r="483">
          <cell r="I483">
            <v>0</v>
          </cell>
        </row>
        <row r="484">
          <cell r="I484">
            <v>0</v>
          </cell>
        </row>
        <row r="485">
          <cell r="I485">
            <v>0</v>
          </cell>
        </row>
        <row r="486">
          <cell r="I486">
            <v>0</v>
          </cell>
        </row>
        <row r="487">
          <cell r="I487">
            <v>0</v>
          </cell>
        </row>
        <row r="488">
          <cell r="I488">
            <v>0</v>
          </cell>
        </row>
        <row r="489">
          <cell r="I489">
            <v>0</v>
          </cell>
        </row>
        <row r="490">
          <cell r="I490">
            <v>0</v>
          </cell>
        </row>
        <row r="491">
          <cell r="I491" t="str">
            <v>NULL</v>
          </cell>
        </row>
        <row r="492">
          <cell r="I492" t="str">
            <v>NULL</v>
          </cell>
        </row>
        <row r="493">
          <cell r="I493" t="str">
            <v>NULL</v>
          </cell>
        </row>
        <row r="494">
          <cell r="I494" t="str">
            <v>NULL</v>
          </cell>
        </row>
        <row r="495">
          <cell r="I495" t="str">
            <v>NULL</v>
          </cell>
        </row>
        <row r="496">
          <cell r="I496">
            <v>3822108.4615997998</v>
          </cell>
        </row>
        <row r="497">
          <cell r="I497">
            <v>3822108.4615997998</v>
          </cell>
        </row>
        <row r="498">
          <cell r="I498">
            <v>318150.45061</v>
          </cell>
        </row>
        <row r="499">
          <cell r="I499">
            <v>1171413.4281349999</v>
          </cell>
        </row>
        <row r="500">
          <cell r="I500">
            <v>328526.78213880002</v>
          </cell>
        </row>
        <row r="501">
          <cell r="I501">
            <v>286825.69804410002</v>
          </cell>
        </row>
        <row r="502">
          <cell r="I502">
            <v>1013978.5227165</v>
          </cell>
        </row>
        <row r="503">
          <cell r="I503">
            <v>225350.24697529999</v>
          </cell>
        </row>
        <row r="504">
          <cell r="I504">
            <v>477863.33298010001</v>
          </cell>
        </row>
        <row r="505">
          <cell r="I505">
            <v>0</v>
          </cell>
        </row>
        <row r="506">
          <cell r="I506">
            <v>0</v>
          </cell>
        </row>
        <row r="507">
          <cell r="I507">
            <v>0</v>
          </cell>
        </row>
        <row r="508">
          <cell r="I508">
            <v>0</v>
          </cell>
        </row>
        <row r="509">
          <cell r="I509">
            <v>0</v>
          </cell>
        </row>
        <row r="510">
          <cell r="I510">
            <v>0</v>
          </cell>
        </row>
        <row r="511">
          <cell r="I511">
            <v>0</v>
          </cell>
        </row>
        <row r="512">
          <cell r="I512">
            <v>0</v>
          </cell>
        </row>
        <row r="513">
          <cell r="I513" t="str">
            <v>NULL</v>
          </cell>
        </row>
        <row r="514">
          <cell r="I514" t="str">
            <v>NULL</v>
          </cell>
        </row>
        <row r="515">
          <cell r="I515" t="str">
            <v>NULL</v>
          </cell>
        </row>
        <row r="516">
          <cell r="I516" t="str">
            <v>NULL</v>
          </cell>
        </row>
        <row r="517">
          <cell r="I517" t="str">
            <v>NULL</v>
          </cell>
        </row>
        <row r="518">
          <cell r="I518">
            <v>0</v>
          </cell>
        </row>
        <row r="519">
          <cell r="I519">
            <v>0</v>
          </cell>
        </row>
        <row r="520">
          <cell r="I520">
            <v>0</v>
          </cell>
        </row>
        <row r="521">
          <cell r="I521">
            <v>0</v>
          </cell>
        </row>
        <row r="522">
          <cell r="I522">
            <v>0</v>
          </cell>
        </row>
        <row r="523">
          <cell r="I523">
            <v>0</v>
          </cell>
        </row>
        <row r="524">
          <cell r="I524">
            <v>0</v>
          </cell>
        </row>
        <row r="525">
          <cell r="I525">
            <v>0</v>
          </cell>
        </row>
        <row r="526">
          <cell r="I526" t="str">
            <v>NULL</v>
          </cell>
        </row>
        <row r="527">
          <cell r="I527" t="str">
            <v>NULL</v>
          </cell>
        </row>
        <row r="528">
          <cell r="I528" t="str">
            <v>NULL</v>
          </cell>
        </row>
        <row r="529">
          <cell r="I529" t="str">
            <v>NULL</v>
          </cell>
        </row>
        <row r="530">
          <cell r="I530" t="str">
            <v>NULL</v>
          </cell>
        </row>
        <row r="531">
          <cell r="I531">
            <v>0</v>
          </cell>
        </row>
        <row r="532">
          <cell r="I532">
            <v>0</v>
          </cell>
        </row>
        <row r="533">
          <cell r="I533">
            <v>0</v>
          </cell>
        </row>
        <row r="534">
          <cell r="I534">
            <v>0</v>
          </cell>
        </row>
        <row r="535">
          <cell r="I535">
            <v>0</v>
          </cell>
        </row>
        <row r="536">
          <cell r="I536">
            <v>0</v>
          </cell>
        </row>
        <row r="537">
          <cell r="I537">
            <v>0</v>
          </cell>
        </row>
        <row r="538">
          <cell r="I538">
            <v>0</v>
          </cell>
        </row>
        <row r="539">
          <cell r="I539" t="str">
            <v>NULL</v>
          </cell>
        </row>
        <row r="540">
          <cell r="I540" t="str">
            <v>NULL</v>
          </cell>
        </row>
        <row r="541">
          <cell r="I541" t="str">
            <v>NULL</v>
          </cell>
        </row>
        <row r="542">
          <cell r="I542" t="str">
            <v>NULL</v>
          </cell>
        </row>
        <row r="543">
          <cell r="I543" t="str">
            <v>NULL</v>
          </cell>
        </row>
        <row r="544">
          <cell r="I544">
            <v>0</v>
          </cell>
        </row>
        <row r="545">
          <cell r="I545">
            <v>0</v>
          </cell>
        </row>
        <row r="546">
          <cell r="I546">
            <v>0</v>
          </cell>
        </row>
        <row r="547">
          <cell r="I547">
            <v>0</v>
          </cell>
        </row>
        <row r="548">
          <cell r="I548">
            <v>0</v>
          </cell>
        </row>
        <row r="549">
          <cell r="I549">
            <v>0</v>
          </cell>
        </row>
        <row r="550">
          <cell r="I550">
            <v>0</v>
          </cell>
        </row>
        <row r="551">
          <cell r="I551">
            <v>0</v>
          </cell>
        </row>
        <row r="552">
          <cell r="I552" t="str">
            <v>NULL</v>
          </cell>
        </row>
        <row r="553">
          <cell r="I553" t="str">
            <v>NULL</v>
          </cell>
        </row>
        <row r="554">
          <cell r="I554" t="str">
            <v>NULL</v>
          </cell>
        </row>
        <row r="555">
          <cell r="I555" t="str">
            <v>NULL</v>
          </cell>
        </row>
        <row r="556">
          <cell r="I556" t="str">
            <v>NULL</v>
          </cell>
        </row>
        <row r="557">
          <cell r="I557">
            <v>0</v>
          </cell>
        </row>
        <row r="558">
          <cell r="I558">
            <v>0</v>
          </cell>
        </row>
        <row r="559">
          <cell r="I559">
            <v>0</v>
          </cell>
        </row>
        <row r="560">
          <cell r="I560">
            <v>0</v>
          </cell>
        </row>
        <row r="561">
          <cell r="I561">
            <v>0</v>
          </cell>
        </row>
        <row r="562">
          <cell r="I562">
            <v>0</v>
          </cell>
        </row>
        <row r="563">
          <cell r="I563">
            <v>0</v>
          </cell>
        </row>
        <row r="564">
          <cell r="I564">
            <v>0</v>
          </cell>
        </row>
        <row r="565">
          <cell r="I565" t="str">
            <v>NULL</v>
          </cell>
        </row>
        <row r="566">
          <cell r="I566" t="str">
            <v>NULL</v>
          </cell>
        </row>
        <row r="567">
          <cell r="I567" t="str">
            <v>NULL</v>
          </cell>
        </row>
        <row r="568">
          <cell r="I568" t="str">
            <v>NULL</v>
          </cell>
        </row>
        <row r="569">
          <cell r="I569" t="str">
            <v>NULL</v>
          </cell>
        </row>
        <row r="570">
          <cell r="I570">
            <v>0</v>
          </cell>
        </row>
        <row r="571">
          <cell r="I571">
            <v>0</v>
          </cell>
        </row>
        <row r="572">
          <cell r="I572">
            <v>0</v>
          </cell>
        </row>
        <row r="573">
          <cell r="I573">
            <v>0</v>
          </cell>
        </row>
        <row r="574">
          <cell r="I574">
            <v>0</v>
          </cell>
        </row>
        <row r="575">
          <cell r="I575">
            <v>0</v>
          </cell>
        </row>
        <row r="576">
          <cell r="I576">
            <v>0</v>
          </cell>
        </row>
        <row r="577">
          <cell r="I577">
            <v>0</v>
          </cell>
        </row>
        <row r="578">
          <cell r="I578" t="str">
            <v>NULL</v>
          </cell>
        </row>
        <row r="579">
          <cell r="I579" t="str">
            <v>NULL</v>
          </cell>
        </row>
        <row r="580">
          <cell r="I580" t="str">
            <v>NULL</v>
          </cell>
        </row>
        <row r="581">
          <cell r="I581" t="str">
            <v>NULL</v>
          </cell>
        </row>
        <row r="582">
          <cell r="I582" t="str">
            <v>NULL</v>
          </cell>
        </row>
        <row r="583">
          <cell r="I583">
            <v>0</v>
          </cell>
        </row>
        <row r="584">
          <cell r="I584">
            <v>0</v>
          </cell>
        </row>
        <row r="585">
          <cell r="I585">
            <v>0</v>
          </cell>
        </row>
        <row r="586">
          <cell r="I586">
            <v>0</v>
          </cell>
        </row>
        <row r="587">
          <cell r="I587">
            <v>0</v>
          </cell>
        </row>
        <row r="588">
          <cell r="I588">
            <v>0</v>
          </cell>
        </row>
        <row r="589">
          <cell r="I589">
            <v>0</v>
          </cell>
        </row>
        <row r="590">
          <cell r="I590">
            <v>0</v>
          </cell>
        </row>
        <row r="591">
          <cell r="I591">
            <v>0</v>
          </cell>
        </row>
        <row r="592">
          <cell r="I592">
            <v>0</v>
          </cell>
        </row>
        <row r="593">
          <cell r="I593">
            <v>0</v>
          </cell>
        </row>
        <row r="594">
          <cell r="I594">
            <v>0</v>
          </cell>
        </row>
        <row r="595">
          <cell r="I595">
            <v>0</v>
          </cell>
        </row>
        <row r="596">
          <cell r="I596">
            <v>0</v>
          </cell>
        </row>
        <row r="597">
          <cell r="I597">
            <v>-25315501.096070301</v>
          </cell>
        </row>
        <row r="598">
          <cell r="I598">
            <v>-25315501.096070301</v>
          </cell>
        </row>
        <row r="599">
          <cell r="I599">
            <v>-2420408.7514690999</v>
          </cell>
        </row>
        <row r="600">
          <cell r="I600">
            <v>-5252513.1911046002</v>
          </cell>
        </row>
        <row r="601">
          <cell r="I601">
            <v>-2690990.0979661001</v>
          </cell>
        </row>
        <row r="602">
          <cell r="I602">
            <v>-3313636.1350019001</v>
          </cell>
        </row>
        <row r="603">
          <cell r="I603">
            <v>-3720060.8137126998</v>
          </cell>
        </row>
        <row r="604">
          <cell r="I604">
            <v>-4380578.9482928999</v>
          </cell>
        </row>
        <row r="605">
          <cell r="I605">
            <v>-3537313.1585229998</v>
          </cell>
        </row>
      </sheetData>
      <sheetData sheetId="1" refreshError="1">
        <row r="8">
          <cell r="X8" t="str">
            <v>016bca200501</v>
          </cell>
          <cell r="Y8">
            <v>720652.3125</v>
          </cell>
          <cell r="Z8">
            <v>0</v>
          </cell>
          <cell r="AA8">
            <v>0</v>
          </cell>
          <cell r="AW8">
            <v>-57.149587594853188</v>
          </cell>
          <cell r="AX8">
            <v>-47.316862745098042</v>
          </cell>
          <cell r="BA8">
            <v>36.433878999999997</v>
          </cell>
          <cell r="BQ8" t="str">
            <v>7J2THB200601</v>
          </cell>
          <cell r="BR8">
            <v>300</v>
          </cell>
          <cell r="BT8" t="str">
            <v>ALB:I.IAMB.0200501</v>
          </cell>
          <cell r="BU8">
            <v>0</v>
          </cell>
          <cell r="BW8">
            <v>0</v>
          </cell>
          <cell r="BX8">
            <v>0</v>
          </cell>
          <cell r="BY8">
            <v>0</v>
          </cell>
          <cell r="BZ8">
            <v>0</v>
          </cell>
          <cell r="CA8">
            <v>0</v>
          </cell>
          <cell r="CB8">
            <v>0</v>
          </cell>
        </row>
        <row r="9">
          <cell r="X9" t="str">
            <v>016bca200502</v>
          </cell>
          <cell r="Y9">
            <v>726389.8125</v>
          </cell>
          <cell r="Z9">
            <v>0</v>
          </cell>
          <cell r="AA9">
            <v>0</v>
          </cell>
          <cell r="AW9">
            <v>-55.748112464681085</v>
          </cell>
          <cell r="AX9">
            <v>-45.184705882352951</v>
          </cell>
          <cell r="BA9">
            <v>34.423012</v>
          </cell>
          <cell r="BQ9" t="str">
            <v>7J2TID200601</v>
          </cell>
          <cell r="BR9">
            <v>69</v>
          </cell>
          <cell r="BT9" t="str">
            <v>ALB:I.IAMB.0200502</v>
          </cell>
          <cell r="BU9">
            <v>0</v>
          </cell>
          <cell r="BW9">
            <v>0</v>
          </cell>
          <cell r="BX9">
            <v>0</v>
          </cell>
          <cell r="BY9">
            <v>0</v>
          </cell>
          <cell r="BZ9">
            <v>0</v>
          </cell>
          <cell r="CA9">
            <v>0</v>
          </cell>
          <cell r="CB9">
            <v>0</v>
          </cell>
        </row>
        <row r="10">
          <cell r="X10" t="str">
            <v>016bca200503</v>
          </cell>
          <cell r="Y10">
            <v>737459.8125</v>
          </cell>
          <cell r="Z10">
            <v>0</v>
          </cell>
          <cell r="AA10">
            <v>0</v>
          </cell>
          <cell r="AW10">
            <v>-62.433906039018488</v>
          </cell>
          <cell r="AX10">
            <v>-47.424705882352953</v>
          </cell>
          <cell r="BA10">
            <v>34.910926000000003</v>
          </cell>
          <cell r="BQ10" t="str">
            <v>7J2TNB200601</v>
          </cell>
          <cell r="BR10">
            <v>289</v>
          </cell>
          <cell r="BT10" t="str">
            <v>ALB:I.IAMB.0200503</v>
          </cell>
          <cell r="BU10">
            <v>0</v>
          </cell>
          <cell r="BW10">
            <v>0</v>
          </cell>
          <cell r="BX10">
            <v>0</v>
          </cell>
          <cell r="BY10">
            <v>0</v>
          </cell>
          <cell r="BZ10">
            <v>0</v>
          </cell>
          <cell r="CA10">
            <v>0</v>
          </cell>
          <cell r="CB10">
            <v>0</v>
          </cell>
        </row>
        <row r="11">
          <cell r="X11" t="str">
            <v>016bca200504</v>
          </cell>
          <cell r="Y11">
            <v>738946.625</v>
          </cell>
          <cell r="Z11">
            <v>0</v>
          </cell>
          <cell r="AA11">
            <v>0</v>
          </cell>
          <cell r="AW11">
            <v>-58.999685598044138</v>
          </cell>
          <cell r="AX11">
            <v>-45.640784313725497</v>
          </cell>
          <cell r="BA11">
            <v>35.846890000000002</v>
          </cell>
          <cell r="BQ11" t="str">
            <v>7J2TPB200601</v>
          </cell>
          <cell r="BR11">
            <v>21.5</v>
          </cell>
          <cell r="BT11" t="str">
            <v>ALB:I.IAMB.0200504</v>
          </cell>
          <cell r="BU11">
            <v>0</v>
          </cell>
          <cell r="BW11">
            <v>0</v>
          </cell>
          <cell r="BX11">
            <v>0</v>
          </cell>
          <cell r="BY11">
            <v>0</v>
          </cell>
          <cell r="BZ11">
            <v>0</v>
          </cell>
          <cell r="CA11">
            <v>0</v>
          </cell>
          <cell r="CB11">
            <v>0</v>
          </cell>
        </row>
        <row r="12">
          <cell r="X12" t="str">
            <v>016bca200505</v>
          </cell>
          <cell r="Y12">
            <v>747208.8125</v>
          </cell>
          <cell r="Z12">
            <v>0</v>
          </cell>
          <cell r="AA12">
            <v>0</v>
          </cell>
          <cell r="AW12">
            <v>-62.878029674684356</v>
          </cell>
          <cell r="AX12">
            <v>-47.708235294117657</v>
          </cell>
          <cell r="BA12">
            <v>35.897562000000001</v>
          </cell>
          <cell r="BQ12" t="str">
            <v>7J2TUB200601</v>
          </cell>
          <cell r="BR12">
            <v>239</v>
          </cell>
          <cell r="BT12" t="str">
            <v>ALB:I.IAMB.0200506</v>
          </cell>
          <cell r="BU12">
            <v>0</v>
          </cell>
          <cell r="BW12">
            <v>0</v>
          </cell>
          <cell r="BX12">
            <v>0</v>
          </cell>
          <cell r="BY12">
            <v>0</v>
          </cell>
          <cell r="BZ12">
            <v>0</v>
          </cell>
          <cell r="CA12">
            <v>0</v>
          </cell>
          <cell r="CB12">
            <v>0</v>
          </cell>
        </row>
        <row r="13">
          <cell r="X13" t="str">
            <v>016bca200506</v>
          </cell>
          <cell r="Y13">
            <v>808687.125</v>
          </cell>
          <cell r="Z13">
            <v>0</v>
          </cell>
          <cell r="AA13">
            <v>0</v>
          </cell>
          <cell r="AW13">
            <v>-63.677439988628478</v>
          </cell>
          <cell r="AX13">
            <v>-46.667058823529416</v>
          </cell>
          <cell r="BA13">
            <v>35.865850000000002</v>
          </cell>
          <cell r="BQ13" t="str">
            <v>7J2TWB200601</v>
          </cell>
          <cell r="BR13">
            <v>1314.6</v>
          </cell>
          <cell r="BT13" t="str">
            <v>ALB:I.IAMB.0200507</v>
          </cell>
          <cell r="BU13">
            <v>0</v>
          </cell>
          <cell r="BW13">
            <v>0</v>
          </cell>
          <cell r="BX13">
            <v>0</v>
          </cell>
          <cell r="BY13">
            <v>0</v>
          </cell>
          <cell r="BZ13">
            <v>0</v>
          </cell>
          <cell r="CA13">
            <v>0</v>
          </cell>
          <cell r="CB13">
            <v>0</v>
          </cell>
        </row>
        <row r="14">
          <cell r="X14" t="str">
            <v>016bca200507</v>
          </cell>
          <cell r="Y14">
            <v>794736.625</v>
          </cell>
          <cell r="Z14">
            <v>0</v>
          </cell>
          <cell r="AA14">
            <v>0</v>
          </cell>
          <cell r="AW14">
            <v>-65.512716802632482</v>
          </cell>
          <cell r="AX14">
            <v>-47.190980392156867</v>
          </cell>
          <cell r="BA14">
            <v>35.891849999999998</v>
          </cell>
          <cell r="BQ14" t="str">
            <v>7J2TXB200601</v>
          </cell>
          <cell r="BR14">
            <v>3420</v>
          </cell>
          <cell r="BT14" t="str">
            <v>ALB:I.ICDA.0200501</v>
          </cell>
          <cell r="BU14">
            <v>0</v>
          </cell>
          <cell r="BW14">
            <v>0</v>
          </cell>
          <cell r="BX14">
            <v>0</v>
          </cell>
          <cell r="BY14">
            <v>0</v>
          </cell>
          <cell r="BZ14">
            <v>0</v>
          </cell>
          <cell r="CA14">
            <v>0</v>
          </cell>
          <cell r="CB14">
            <v>0</v>
          </cell>
        </row>
        <row r="15">
          <cell r="X15" t="str">
            <v>016bca200508</v>
          </cell>
          <cell r="Y15">
            <v>793124.625</v>
          </cell>
          <cell r="Z15">
            <v>0</v>
          </cell>
          <cell r="AA15">
            <v>0</v>
          </cell>
          <cell r="AW15">
            <v>0</v>
          </cell>
          <cell r="AX15">
            <v>-46.182745098039227</v>
          </cell>
          <cell r="BA15">
            <v>1.9028</v>
          </cell>
          <cell r="BQ15" t="str">
            <v>7J6TMD200601</v>
          </cell>
          <cell r="BR15">
            <v>211</v>
          </cell>
          <cell r="BT15" t="str">
            <v>ALB:I.ICDA.0200502</v>
          </cell>
          <cell r="BU15">
            <v>0</v>
          </cell>
          <cell r="BW15">
            <v>0</v>
          </cell>
          <cell r="BX15">
            <v>0</v>
          </cell>
          <cell r="BY15">
            <v>0</v>
          </cell>
          <cell r="BZ15">
            <v>0</v>
          </cell>
          <cell r="CA15">
            <v>0</v>
          </cell>
          <cell r="CB15">
            <v>0</v>
          </cell>
        </row>
        <row r="16">
          <cell r="X16" t="str">
            <v>016bca200509</v>
          </cell>
          <cell r="Y16">
            <v>799498.3125</v>
          </cell>
          <cell r="Z16">
            <v>0</v>
          </cell>
          <cell r="AA16">
            <v>0</v>
          </cell>
          <cell r="AW16">
            <v>0</v>
          </cell>
          <cell r="AX16">
            <v>-45.791764705882358</v>
          </cell>
          <cell r="BA16">
            <v>1.8895200000000001</v>
          </cell>
          <cell r="BQ16" t="str">
            <v>7J7TCB200601</v>
          </cell>
          <cell r="BR16">
            <v>59</v>
          </cell>
          <cell r="BT16" t="str">
            <v>ALB:I.ICDA.0200503</v>
          </cell>
          <cell r="BU16">
            <v>0</v>
          </cell>
          <cell r="BW16">
            <v>0</v>
          </cell>
          <cell r="BX16">
            <v>0</v>
          </cell>
          <cell r="BY16">
            <v>0</v>
          </cell>
          <cell r="BZ16">
            <v>0</v>
          </cell>
          <cell r="CA16">
            <v>0</v>
          </cell>
          <cell r="CB16">
            <v>0</v>
          </cell>
        </row>
        <row r="17">
          <cell r="X17" t="str">
            <v>016bca200510</v>
          </cell>
          <cell r="Y17">
            <v>807043.875</v>
          </cell>
          <cell r="Z17">
            <v>0</v>
          </cell>
          <cell r="AA17">
            <v>0</v>
          </cell>
          <cell r="AW17">
            <v>0</v>
          </cell>
          <cell r="AX17">
            <v>-47.812941176470595</v>
          </cell>
          <cell r="BA17">
            <v>1.47699</v>
          </cell>
          <cell r="BQ17" t="str">
            <v>7N1AAA200601</v>
          </cell>
          <cell r="BR17">
            <v>10090</v>
          </cell>
          <cell r="BT17" t="str">
            <v>ALB:I.ICDA.0200504</v>
          </cell>
          <cell r="BU17">
            <v>0</v>
          </cell>
          <cell r="BW17">
            <v>0</v>
          </cell>
          <cell r="BX17">
            <v>0</v>
          </cell>
          <cell r="BY17">
            <v>0</v>
          </cell>
          <cell r="BZ17">
            <v>0</v>
          </cell>
          <cell r="CA17">
            <v>0</v>
          </cell>
          <cell r="CB17">
            <v>0</v>
          </cell>
        </row>
        <row r="18">
          <cell r="X18" t="str">
            <v>016bca200511</v>
          </cell>
          <cell r="Y18">
            <v>803883.1875</v>
          </cell>
          <cell r="Z18">
            <v>0</v>
          </cell>
          <cell r="AA18">
            <v>0</v>
          </cell>
          <cell r="AW18">
            <v>0</v>
          </cell>
          <cell r="AX18">
            <v>-46.579607843137261</v>
          </cell>
          <cell r="BA18">
            <v>1.77159</v>
          </cell>
          <cell r="BQ18" t="str">
            <v>7N1AAF200601</v>
          </cell>
          <cell r="BR18">
            <v>8538.6</v>
          </cell>
          <cell r="BT18" t="str">
            <v>ALB:I.ICDA.0200505</v>
          </cell>
          <cell r="BU18">
            <v>0</v>
          </cell>
          <cell r="BW18">
            <v>0</v>
          </cell>
          <cell r="BX18">
            <v>0</v>
          </cell>
          <cell r="BY18">
            <v>0</v>
          </cell>
          <cell r="BZ18">
            <v>0</v>
          </cell>
          <cell r="CA18">
            <v>0</v>
          </cell>
          <cell r="CB18">
            <v>0</v>
          </cell>
        </row>
        <row r="19">
          <cell r="X19" t="str">
            <v>016bca200512</v>
          </cell>
          <cell r="Y19">
            <v>767292.875</v>
          </cell>
          <cell r="Z19">
            <v>0</v>
          </cell>
          <cell r="AA19">
            <v>0</v>
          </cell>
          <cell r="AW19">
            <v>0</v>
          </cell>
          <cell r="AX19">
            <v>-47.874901960784321</v>
          </cell>
          <cell r="BA19">
            <v>1.92926</v>
          </cell>
          <cell r="BQ19" t="str">
            <v>7N1AAG200601</v>
          </cell>
          <cell r="BR19">
            <v>4050</v>
          </cell>
          <cell r="BT19" t="str">
            <v>ALB:I.ICDA.0200506</v>
          </cell>
          <cell r="BU19">
            <v>0</v>
          </cell>
          <cell r="BW19">
            <v>0</v>
          </cell>
          <cell r="BX19">
            <v>0</v>
          </cell>
          <cell r="BY19">
            <v>0</v>
          </cell>
          <cell r="BZ19">
            <v>0</v>
          </cell>
          <cell r="CA19">
            <v>0</v>
          </cell>
          <cell r="CB19">
            <v>0</v>
          </cell>
        </row>
        <row r="20">
          <cell r="X20" t="str">
            <v>016cil200501</v>
          </cell>
          <cell r="Y20">
            <v>277.60931396484375</v>
          </cell>
          <cell r="Z20">
            <v>0</v>
          </cell>
          <cell r="AA20">
            <v>0</v>
          </cell>
          <cell r="AW20">
            <v>4.1799186187176955</v>
          </cell>
          <cell r="AX20">
            <v>3.4211764705882359</v>
          </cell>
          <cell r="BA20">
            <v>1.63286</v>
          </cell>
          <cell r="BQ20" t="str">
            <v>7N1ABB200601</v>
          </cell>
          <cell r="BR20">
            <v>9.6</v>
          </cell>
          <cell r="BT20" t="str">
            <v>ALB:I.ICDA.0200507</v>
          </cell>
          <cell r="BU20">
            <v>0</v>
          </cell>
          <cell r="BW20">
            <v>0</v>
          </cell>
          <cell r="BX20">
            <v>0</v>
          </cell>
          <cell r="BY20">
            <v>0</v>
          </cell>
          <cell r="BZ20">
            <v>0</v>
          </cell>
          <cell r="CA20">
            <v>0</v>
          </cell>
          <cell r="CB20">
            <v>0</v>
          </cell>
        </row>
        <row r="21">
          <cell r="X21" t="str">
            <v>016cil200502</v>
          </cell>
          <cell r="Y21">
            <v>343.9453125</v>
          </cell>
          <cell r="Z21">
            <v>0</v>
          </cell>
          <cell r="AA21">
            <v>0</v>
          </cell>
          <cell r="AW21">
            <v>4.8165269350132016</v>
          </cell>
          <cell r="AX21">
            <v>3.1321568627450986</v>
          </cell>
          <cell r="BA21">
            <v>1.63286</v>
          </cell>
          <cell r="BQ21" t="str">
            <v>7N1ABC200601</v>
          </cell>
          <cell r="BR21">
            <v>487</v>
          </cell>
          <cell r="BT21" t="str">
            <v>ALB:I.ICOR.0200501</v>
          </cell>
          <cell r="BU21">
            <v>0</v>
          </cell>
          <cell r="BW21">
            <v>0</v>
          </cell>
          <cell r="BX21">
            <v>0</v>
          </cell>
          <cell r="BY21">
            <v>0</v>
          </cell>
          <cell r="BZ21">
            <v>0</v>
          </cell>
          <cell r="CA21">
            <v>0</v>
          </cell>
          <cell r="CB21">
            <v>0</v>
          </cell>
        </row>
        <row r="22">
          <cell r="X22" t="str">
            <v>016cil200503</v>
          </cell>
          <cell r="Y22">
            <v>360.87478637695313</v>
          </cell>
          <cell r="Z22">
            <v>0</v>
          </cell>
          <cell r="AA22">
            <v>0</v>
          </cell>
          <cell r="AW22">
            <v>4.5559435675373656</v>
          </cell>
          <cell r="AX22">
            <v>3.4258823529411773</v>
          </cell>
          <cell r="BA22">
            <v>0</v>
          </cell>
          <cell r="BQ22" t="str">
            <v>7N1ACA200601</v>
          </cell>
          <cell r="BR22">
            <v>1400</v>
          </cell>
          <cell r="BT22" t="str">
            <v>ALB:I.ICOR.0200502</v>
          </cell>
          <cell r="BU22">
            <v>0</v>
          </cell>
          <cell r="BW22">
            <v>0</v>
          </cell>
          <cell r="BX22">
            <v>0</v>
          </cell>
          <cell r="BY22">
            <v>0</v>
          </cell>
          <cell r="BZ22">
            <v>0</v>
          </cell>
          <cell r="CA22">
            <v>0</v>
          </cell>
          <cell r="CB22">
            <v>0</v>
          </cell>
        </row>
        <row r="23">
          <cell r="X23" t="str">
            <v>016cil200504</v>
          </cell>
          <cell r="Y23">
            <v>378.14968872070313</v>
          </cell>
          <cell r="Z23">
            <v>0</v>
          </cell>
          <cell r="AA23">
            <v>0</v>
          </cell>
          <cell r="AW23">
            <v>4.2505267405902316</v>
          </cell>
          <cell r="AX23">
            <v>3.3262745098039219</v>
          </cell>
          <cell r="BA23">
            <v>0</v>
          </cell>
          <cell r="BQ23" t="str">
            <v>7N1ACB200601</v>
          </cell>
          <cell r="BR23">
            <v>3000.3</v>
          </cell>
          <cell r="BT23" t="str">
            <v>ALB:I.ICOR.0200503</v>
          </cell>
          <cell r="BU23">
            <v>0</v>
          </cell>
          <cell r="BW23">
            <v>0</v>
          </cell>
          <cell r="BX23">
            <v>0</v>
          </cell>
          <cell r="BY23">
            <v>0</v>
          </cell>
          <cell r="BZ23">
            <v>0</v>
          </cell>
          <cell r="CA23">
            <v>0</v>
          </cell>
          <cell r="CB23">
            <v>0</v>
          </cell>
        </row>
        <row r="24">
          <cell r="X24" t="str">
            <v>016cil200505</v>
          </cell>
          <cell r="Y24">
            <v>343.9453125</v>
          </cell>
          <cell r="Z24">
            <v>0</v>
          </cell>
          <cell r="AA24">
            <v>0</v>
          </cell>
          <cell r="AW24">
            <v>4.8856326605842781</v>
          </cell>
          <cell r="AX24">
            <v>3.5278431372549024</v>
          </cell>
          <cell r="BA24">
            <v>0</v>
          </cell>
          <cell r="BQ24" t="str">
            <v>7N1BAB200601</v>
          </cell>
          <cell r="BR24">
            <v>320</v>
          </cell>
          <cell r="BT24" t="str">
            <v>ALB:I.ICOR.0200504</v>
          </cell>
          <cell r="BU24">
            <v>0</v>
          </cell>
          <cell r="BW24">
            <v>0</v>
          </cell>
          <cell r="BX24">
            <v>0</v>
          </cell>
          <cell r="BY24">
            <v>0</v>
          </cell>
          <cell r="BZ24">
            <v>0</v>
          </cell>
          <cell r="CA24">
            <v>0</v>
          </cell>
          <cell r="CB24">
            <v>0</v>
          </cell>
        </row>
        <row r="25">
          <cell r="X25" t="str">
            <v>016cil200506</v>
          </cell>
          <cell r="Y25">
            <v>382.29568481445313</v>
          </cell>
          <cell r="Z25">
            <v>0</v>
          </cell>
          <cell r="AA25">
            <v>0</v>
          </cell>
          <cell r="AW25">
            <v>4.8140136102770024</v>
          </cell>
          <cell r="AX25">
            <v>3.4243137254901961</v>
          </cell>
          <cell r="BA25">
            <v>0</v>
          </cell>
          <cell r="BQ25" t="str">
            <v>7N1BBB200601</v>
          </cell>
          <cell r="BR25">
            <v>268</v>
          </cell>
        </row>
        <row r="26">
          <cell r="X26" t="str">
            <v>016cil200507</v>
          </cell>
          <cell r="Y26">
            <v>394.73379516601563</v>
          </cell>
          <cell r="Z26">
            <v>0</v>
          </cell>
          <cell r="AA26">
            <v>0</v>
          </cell>
          <cell r="AW26">
            <v>5.0490162473435252</v>
          </cell>
          <cell r="AX26">
            <v>3.4137254901960787</v>
          </cell>
          <cell r="BA26">
            <v>0</v>
          </cell>
          <cell r="BQ26" t="str">
            <v>7N1BBC200601</v>
          </cell>
          <cell r="BR26">
            <v>565</v>
          </cell>
        </row>
        <row r="27">
          <cell r="X27" t="str">
            <v>016cil200508</v>
          </cell>
          <cell r="Y27">
            <v>393.69720458984375</v>
          </cell>
          <cell r="Z27">
            <v>0</v>
          </cell>
          <cell r="AA27">
            <v>0</v>
          </cell>
          <cell r="AW27">
            <v>0</v>
          </cell>
          <cell r="AX27">
            <v>3.3545098039215691</v>
          </cell>
          <cell r="BA27">
            <v>0</v>
          </cell>
          <cell r="BQ27" t="str">
            <v>7N1BBE200601</v>
          </cell>
          <cell r="BR27">
            <v>200</v>
          </cell>
        </row>
        <row r="28">
          <cell r="X28" t="str">
            <v>016cil200509</v>
          </cell>
          <cell r="Y28">
            <v>354.31021118164063</v>
          </cell>
          <cell r="Z28">
            <v>0</v>
          </cell>
          <cell r="AA28">
            <v>0</v>
          </cell>
          <cell r="AW28">
            <v>0</v>
          </cell>
          <cell r="AX28">
            <v>3.4250980392156869</v>
          </cell>
          <cell r="BA28">
            <v>0</v>
          </cell>
          <cell r="BQ28" t="str">
            <v>7N1BBJ200601</v>
          </cell>
          <cell r="BR28">
            <v>50</v>
          </cell>
        </row>
        <row r="29">
          <cell r="X29" t="str">
            <v>016cil200510</v>
          </cell>
          <cell r="Y29">
            <v>347.0546875</v>
          </cell>
          <cell r="Z29">
            <v>0</v>
          </cell>
          <cell r="AA29">
            <v>0</v>
          </cell>
          <cell r="AW29">
            <v>0</v>
          </cell>
          <cell r="AX29">
            <v>3.525098039215687</v>
          </cell>
          <cell r="BA29">
            <v>188.589</v>
          </cell>
          <cell r="BQ29" t="str">
            <v>7N1BBL200601</v>
          </cell>
          <cell r="BR29">
            <v>380</v>
          </cell>
        </row>
        <row r="30">
          <cell r="X30" t="str">
            <v>016cil200511</v>
          </cell>
          <cell r="Y30">
            <v>394.73379516601563</v>
          </cell>
          <cell r="Z30">
            <v>0</v>
          </cell>
          <cell r="AA30">
            <v>0</v>
          </cell>
          <cell r="AW30">
            <v>0</v>
          </cell>
          <cell r="AX30">
            <v>3.3996078431372556</v>
          </cell>
          <cell r="BA30">
            <v>230.47300000000001</v>
          </cell>
          <cell r="BQ30" t="str">
            <v>7N1BBM200601</v>
          </cell>
          <cell r="BR30">
            <v>240</v>
          </cell>
        </row>
        <row r="31">
          <cell r="X31" t="str">
            <v>016cil200512</v>
          </cell>
          <cell r="Y31">
            <v>395.77029418945313</v>
          </cell>
          <cell r="Z31">
            <v>0</v>
          </cell>
          <cell r="AA31">
            <v>0</v>
          </cell>
          <cell r="AW31">
            <v>0</v>
          </cell>
          <cell r="AX31">
            <v>3.4403921568627456</v>
          </cell>
          <cell r="BA31">
            <v>303.61799999999999</v>
          </cell>
          <cell r="BQ31" t="str">
            <v>7N1BBR200601</v>
          </cell>
          <cell r="BR31">
            <v>300</v>
          </cell>
        </row>
        <row r="32">
          <cell r="X32" t="str">
            <v>016cin200501</v>
          </cell>
          <cell r="Y32">
            <v>83.324996948242188</v>
          </cell>
          <cell r="Z32">
            <v>0</v>
          </cell>
          <cell r="AA32">
            <v>0</v>
          </cell>
          <cell r="AW32">
            <v>-56.075882547014196</v>
          </cell>
          <cell r="AX32">
            <v>-46.520549019607849</v>
          </cell>
          <cell r="BA32">
            <v>301.64100000000002</v>
          </cell>
          <cell r="BQ32" t="str">
            <v>7N1BBS200601</v>
          </cell>
          <cell r="BR32">
            <v>350</v>
          </cell>
        </row>
        <row r="33">
          <cell r="X33" t="str">
            <v>016cin200502</v>
          </cell>
          <cell r="Y33">
            <v>83.324996948242188</v>
          </cell>
          <cell r="Z33">
            <v>0</v>
          </cell>
          <cell r="AA33">
            <v>0</v>
          </cell>
          <cell r="AW33">
            <v>-57.068599749872618</v>
          </cell>
          <cell r="AX33">
            <v>-46.361725490196079</v>
          </cell>
          <cell r="BA33">
            <v>359.166</v>
          </cell>
          <cell r="BQ33" t="str">
            <v>7N1DBA200601</v>
          </cell>
          <cell r="BR33">
            <v>33.299999999999997</v>
          </cell>
        </row>
        <row r="34">
          <cell r="X34" t="str">
            <v>016cin200503</v>
          </cell>
          <cell r="Y34">
            <v>124.98750305175781</v>
          </cell>
          <cell r="Z34">
            <v>0</v>
          </cell>
          <cell r="AA34">
            <v>0</v>
          </cell>
          <cell r="AW34">
            <v>-59.254830749173536</v>
          </cell>
          <cell r="AX34">
            <v>-45.589607843137259</v>
          </cell>
          <cell r="BA34">
            <v>342.37400000000002</v>
          </cell>
          <cell r="BQ34" t="str">
            <v>7N1DBD200601</v>
          </cell>
          <cell r="BR34">
            <v>63.1</v>
          </cell>
        </row>
        <row r="35">
          <cell r="X35" t="str">
            <v>016cin200504</v>
          </cell>
          <cell r="Y35">
            <v>111.09999847412109</v>
          </cell>
          <cell r="Z35">
            <v>0</v>
          </cell>
          <cell r="AA35">
            <v>0</v>
          </cell>
          <cell r="AW35">
            <v>-59.778557786610236</v>
          </cell>
          <cell r="AX35">
            <v>-46.609607843137262</v>
          </cell>
          <cell r="BA35">
            <v>336.27699999999999</v>
          </cell>
          <cell r="BQ35" t="str">
            <v>7N1DCA200601</v>
          </cell>
          <cell r="BR35">
            <v>4106</v>
          </cell>
        </row>
        <row r="36">
          <cell r="X36" t="str">
            <v>016cin200505</v>
          </cell>
          <cell r="Y36">
            <v>152.76249694824219</v>
          </cell>
          <cell r="Z36">
            <v>0</v>
          </cell>
          <cell r="AA36">
            <v>0</v>
          </cell>
          <cell r="AW36">
            <v>-60.842549073818084</v>
          </cell>
          <cell r="AX36">
            <v>-46.874196078431382</v>
          </cell>
          <cell r="BA36">
            <v>26.725000000000001</v>
          </cell>
          <cell r="BQ36" t="str">
            <v>7N1DKA200601</v>
          </cell>
          <cell r="BR36">
            <v>23.9</v>
          </cell>
        </row>
        <row r="37">
          <cell r="X37" t="str">
            <v>016cin200506</v>
          </cell>
          <cell r="Y37">
            <v>166.64999389648438</v>
          </cell>
          <cell r="Z37">
            <v>0</v>
          </cell>
          <cell r="AA37">
            <v>0</v>
          </cell>
          <cell r="AW37">
            <v>-61.911568735452462</v>
          </cell>
          <cell r="AX37">
            <v>-47.217725490196081</v>
          </cell>
          <cell r="BA37">
            <v>37.799999999999997</v>
          </cell>
          <cell r="BQ37" t="str">
            <v>7N1DMB200601</v>
          </cell>
          <cell r="BR37">
            <v>30.6</v>
          </cell>
        </row>
        <row r="38">
          <cell r="X38" t="str">
            <v>016cin200507</v>
          </cell>
          <cell r="Y38">
            <v>138.875</v>
          </cell>
          <cell r="Z38">
            <v>0</v>
          </cell>
          <cell r="AA38">
            <v>0</v>
          </cell>
          <cell r="AW38">
            <v>-64.001645300610136</v>
          </cell>
          <cell r="AX38">
            <v>-46.705882352941181</v>
          </cell>
          <cell r="BA38">
            <v>27.788</v>
          </cell>
          <cell r="BQ38" t="str">
            <v>7N1EBA200601</v>
          </cell>
          <cell r="BR38">
            <v>2</v>
          </cell>
        </row>
        <row r="39">
          <cell r="X39" t="str">
            <v>016cin200508</v>
          </cell>
          <cell r="Y39">
            <v>111.09999847412109</v>
          </cell>
          <cell r="Z39">
            <v>0</v>
          </cell>
          <cell r="AA39">
            <v>0</v>
          </cell>
          <cell r="AW39">
            <v>0</v>
          </cell>
          <cell r="AX39">
            <v>-46.60682352941177</v>
          </cell>
          <cell r="BA39">
            <v>39.588000000000001</v>
          </cell>
          <cell r="BQ39" t="str">
            <v>7N1EBB200601</v>
          </cell>
          <cell r="BR39">
            <v>22</v>
          </cell>
        </row>
        <row r="40">
          <cell r="X40" t="str">
            <v>016cin200509</v>
          </cell>
          <cell r="Y40">
            <v>124.98750305175781</v>
          </cell>
          <cell r="Z40">
            <v>0</v>
          </cell>
          <cell r="AA40">
            <v>0</v>
          </cell>
          <cell r="AW40">
            <v>0</v>
          </cell>
          <cell r="AX40">
            <v>-46.311960784313733</v>
          </cell>
          <cell r="BA40">
            <v>40.494999999999997</v>
          </cell>
          <cell r="BQ40" t="str">
            <v>7N1EBC200601</v>
          </cell>
          <cell r="BR40">
            <v>20</v>
          </cell>
        </row>
        <row r="41">
          <cell r="X41" t="str">
            <v>016cin200510</v>
          </cell>
          <cell r="Y41">
            <v>166.64999389648438</v>
          </cell>
          <cell r="Z41">
            <v>0</v>
          </cell>
          <cell r="AA41">
            <v>0</v>
          </cell>
          <cell r="AW41">
            <v>0</v>
          </cell>
          <cell r="AX41">
            <v>-46.846392156862748</v>
          </cell>
          <cell r="BA41">
            <v>32.005544028868478</v>
          </cell>
          <cell r="BQ41" t="str">
            <v>7N1EBD200601</v>
          </cell>
          <cell r="BR41">
            <v>30</v>
          </cell>
        </row>
        <row r="42">
          <cell r="X42" t="str">
            <v>016cin200511</v>
          </cell>
          <cell r="Y42">
            <v>152.76249694824219</v>
          </cell>
          <cell r="Z42">
            <v>0</v>
          </cell>
          <cell r="AA42">
            <v>0</v>
          </cell>
          <cell r="AW42">
            <v>0</v>
          </cell>
          <cell r="AX42">
            <v>-47.140078431372558</v>
          </cell>
          <cell r="BA42">
            <v>32.193443504576116</v>
          </cell>
          <cell r="BQ42" t="str">
            <v>7N1FNA200601</v>
          </cell>
          <cell r="BR42">
            <v>303.3</v>
          </cell>
        </row>
        <row r="43">
          <cell r="X43" t="str">
            <v>016cin200512</v>
          </cell>
          <cell r="Y43">
            <v>166.64999389648438</v>
          </cell>
          <cell r="Z43">
            <v>0</v>
          </cell>
          <cell r="AA43">
            <v>0</v>
          </cell>
          <cell r="AW43">
            <v>0</v>
          </cell>
          <cell r="AX43">
            <v>-47.146627450980397</v>
          </cell>
          <cell r="BA43">
            <v>35.337000000000003</v>
          </cell>
          <cell r="BQ43" t="str">
            <v>7N1HBH200601</v>
          </cell>
          <cell r="BR43">
            <v>3.0129999999999999</v>
          </cell>
        </row>
        <row r="44">
          <cell r="X44" t="str">
            <v>016cpc200501</v>
          </cell>
          <cell r="Y44">
            <v>61263.19921875</v>
          </cell>
          <cell r="Z44">
            <v>0</v>
          </cell>
          <cell r="AA44">
            <v>0</v>
          </cell>
          <cell r="AW44">
            <v>-1.5550423402617399</v>
          </cell>
          <cell r="AX44">
            <v>-2.267450980392157</v>
          </cell>
          <cell r="BA44">
            <v>56.945</v>
          </cell>
          <cell r="BQ44" t="str">
            <v>7N1HBI200601</v>
          </cell>
          <cell r="BR44">
            <v>13.346</v>
          </cell>
        </row>
        <row r="45">
          <cell r="X45" t="str">
            <v>016cpc200502</v>
          </cell>
          <cell r="Y45">
            <v>62308.23046875</v>
          </cell>
          <cell r="Z45">
            <v>0</v>
          </cell>
          <cell r="AA45">
            <v>0</v>
          </cell>
          <cell r="AW45">
            <v>-3.4262819028208811</v>
          </cell>
          <cell r="AX45">
            <v>-3.1031372549019611</v>
          </cell>
          <cell r="BA45">
            <v>42.426000000000002</v>
          </cell>
          <cell r="BQ45" t="str">
            <v>7N1HBJ200601</v>
          </cell>
          <cell r="BR45">
            <v>8.7870000000000008</v>
          </cell>
        </row>
        <row r="46">
          <cell r="X46" t="str">
            <v>016cpc200503</v>
          </cell>
          <cell r="Y46">
            <v>3515.423095703125</v>
          </cell>
          <cell r="Z46">
            <v>0</v>
          </cell>
          <cell r="AA46">
            <v>0</v>
          </cell>
          <cell r="AW46">
            <v>-2.0570843227638873</v>
          </cell>
          <cell r="AX46">
            <v>-2.1223529411764708</v>
          </cell>
          <cell r="BA46">
            <v>53.343000000000004</v>
          </cell>
          <cell r="BQ46" t="str">
            <v>7N1HBK200601</v>
          </cell>
          <cell r="BR46">
            <v>10.141</v>
          </cell>
        </row>
        <row r="47">
          <cell r="X47" t="str">
            <v>016cpc200504</v>
          </cell>
          <cell r="Y47">
            <v>5375.97998046875</v>
          </cell>
          <cell r="Z47">
            <v>0</v>
          </cell>
          <cell r="AA47">
            <v>0</v>
          </cell>
          <cell r="AW47">
            <v>-2.0619137224722319</v>
          </cell>
          <cell r="AX47">
            <v>-1.9721568627450983</v>
          </cell>
          <cell r="BA47">
            <v>54.322000000000003</v>
          </cell>
          <cell r="BQ47" t="str">
            <v>7N1HBL200601</v>
          </cell>
          <cell r="BR47">
            <v>2.4129999999999998</v>
          </cell>
        </row>
        <row r="48">
          <cell r="X48" t="str">
            <v>016cpc200505</v>
          </cell>
          <cell r="Y48">
            <v>8433.6376953125</v>
          </cell>
          <cell r="Z48">
            <v>0</v>
          </cell>
          <cell r="AA48">
            <v>0</v>
          </cell>
          <cell r="AW48">
            <v>-2.5628974288084048</v>
          </cell>
          <cell r="AX48">
            <v>-1.9847058823529413</v>
          </cell>
          <cell r="BA48">
            <v>44.879700834517678</v>
          </cell>
          <cell r="BQ48" t="str">
            <v>7N1HBN200601</v>
          </cell>
          <cell r="BR48">
            <v>71</v>
          </cell>
        </row>
        <row r="49">
          <cell r="X49" t="str">
            <v>016cpc200506</v>
          </cell>
          <cell r="Y49">
            <v>57020.23046875</v>
          </cell>
          <cell r="Z49">
            <v>0</v>
          </cell>
          <cell r="AA49">
            <v>0</v>
          </cell>
          <cell r="AW49">
            <v>-2.2272170004086638</v>
          </cell>
          <cell r="AX49">
            <v>-1.9768627450980396</v>
          </cell>
          <cell r="BA49">
            <v>45.14318244411367</v>
          </cell>
          <cell r="BQ49" t="str">
            <v>7N1HDA200601</v>
          </cell>
          <cell r="BR49">
            <v>674</v>
          </cell>
        </row>
        <row r="50">
          <cell r="X50" t="str">
            <v>016cpc200507</v>
          </cell>
          <cell r="Y50">
            <v>59022.890625</v>
          </cell>
          <cell r="Z50">
            <v>0</v>
          </cell>
          <cell r="AA50">
            <v>0</v>
          </cell>
          <cell r="AW50">
            <v>-2.2750851214551768</v>
          </cell>
          <cell r="AX50">
            <v>-1.943137254901961</v>
          </cell>
          <cell r="BA50">
            <v>127.78899999999999</v>
          </cell>
          <cell r="BQ50" t="str">
            <v>7N2AAK200601</v>
          </cell>
          <cell r="BR50">
            <v>352</v>
          </cell>
        </row>
        <row r="51">
          <cell r="X51" t="str">
            <v>016cpc200508</v>
          </cell>
          <cell r="Y51">
            <v>60745.9609375</v>
          </cell>
          <cell r="Z51">
            <v>0</v>
          </cell>
          <cell r="AA51">
            <v>0</v>
          </cell>
          <cell r="AW51">
            <v>0</v>
          </cell>
          <cell r="AX51">
            <v>-1.9003921568627453</v>
          </cell>
          <cell r="BA51">
            <v>114.81100000000001</v>
          </cell>
          <cell r="BQ51" t="str">
            <v>7N2ABB200601</v>
          </cell>
          <cell r="BR51">
            <v>10</v>
          </cell>
        </row>
        <row r="52">
          <cell r="X52" t="str">
            <v>016cpc200509</v>
          </cell>
          <cell r="Y52">
            <v>62474.30078125</v>
          </cell>
          <cell r="Z52">
            <v>0</v>
          </cell>
          <cell r="AA52">
            <v>0</v>
          </cell>
          <cell r="AW52">
            <v>0</v>
          </cell>
          <cell r="AX52">
            <v>-1.9313725490196081</v>
          </cell>
          <cell r="BA52">
            <v>167.137</v>
          </cell>
          <cell r="BQ52" t="str">
            <v>7N2AJB200601</v>
          </cell>
          <cell r="BR52">
            <v>1023</v>
          </cell>
        </row>
        <row r="53">
          <cell r="X53" t="str">
            <v>016cpc200510</v>
          </cell>
          <cell r="Y53">
            <v>64138.08984375</v>
          </cell>
          <cell r="Z53">
            <v>0</v>
          </cell>
          <cell r="AA53">
            <v>0</v>
          </cell>
          <cell r="AW53">
            <v>0</v>
          </cell>
          <cell r="AX53">
            <v>-2.2356862745098041</v>
          </cell>
          <cell r="BA53">
            <v>137.178</v>
          </cell>
          <cell r="BQ53" t="str">
            <v>7N2AKA200601</v>
          </cell>
          <cell r="BR53">
            <v>18</v>
          </cell>
        </row>
        <row r="54">
          <cell r="X54" t="str">
            <v>016cpc200511</v>
          </cell>
          <cell r="Y54">
            <v>65520.1484375</v>
          </cell>
          <cell r="Z54">
            <v>0</v>
          </cell>
          <cell r="AA54">
            <v>0</v>
          </cell>
          <cell r="AW54">
            <v>0</v>
          </cell>
          <cell r="AX54">
            <v>-2.0329411764705885</v>
          </cell>
          <cell r="BA54">
            <v>149.04300000000001</v>
          </cell>
          <cell r="BQ54" t="str">
            <v>7N2BAB200601</v>
          </cell>
          <cell r="BR54">
            <v>5000</v>
          </cell>
        </row>
        <row r="55">
          <cell r="X55" t="str">
            <v>016cpc200512</v>
          </cell>
          <cell r="Y55">
            <v>66902.2109375</v>
          </cell>
          <cell r="Z55">
            <v>0</v>
          </cell>
          <cell r="AA55">
            <v>0</v>
          </cell>
          <cell r="AW55">
            <v>0</v>
          </cell>
          <cell r="AX55">
            <v>-1.8894117647058823</v>
          </cell>
          <cell r="BA55">
            <v>138.48701718652566</v>
          </cell>
          <cell r="BQ55" t="str">
            <v>7N2BAC200601</v>
          </cell>
          <cell r="BR55">
            <v>5817</v>
          </cell>
        </row>
        <row r="56">
          <cell r="X56" t="str">
            <v>016cpg200501</v>
          </cell>
          <cell r="Y56">
            <v>50647.58984375</v>
          </cell>
          <cell r="Z56">
            <v>0</v>
          </cell>
          <cell r="AA56">
            <v>0</v>
          </cell>
          <cell r="AW56">
            <v>-2.3057736720554276</v>
          </cell>
          <cell r="AX56">
            <v>-2.0241568627450981</v>
          </cell>
          <cell r="BA56">
            <v>139.30005251247397</v>
          </cell>
          <cell r="BQ56" t="str">
            <v>7N2BBC200601</v>
          </cell>
          <cell r="BR56">
            <v>80</v>
          </cell>
        </row>
        <row r="57">
          <cell r="X57" t="str">
            <v>016cpg200502</v>
          </cell>
          <cell r="Y57">
            <v>55340.078125</v>
          </cell>
          <cell r="Z57">
            <v>0</v>
          </cell>
          <cell r="AA57">
            <v>0</v>
          </cell>
          <cell r="AW57">
            <v>-2.8055954421233036</v>
          </cell>
          <cell r="AX57">
            <v>-2.0786666666666669</v>
          </cell>
          <cell r="BA57">
            <v>146.77099999999999</v>
          </cell>
          <cell r="BQ57" t="str">
            <v>7N2BBD200601</v>
          </cell>
          <cell r="BR57">
            <v>30</v>
          </cell>
        </row>
        <row r="58">
          <cell r="X58" t="str">
            <v>016cpg200503</v>
          </cell>
          <cell r="Y58">
            <v>65192.328125</v>
          </cell>
          <cell r="Z58">
            <v>0</v>
          </cell>
          <cell r="AA58">
            <v>0</v>
          </cell>
          <cell r="AW58">
            <v>-2.115379242911021</v>
          </cell>
          <cell r="AX58">
            <v>-1.9441176470588235</v>
          </cell>
          <cell r="BA58">
            <v>234.42</v>
          </cell>
          <cell r="BQ58" t="str">
            <v>7N2BBH200601</v>
          </cell>
          <cell r="BR58">
            <v>15</v>
          </cell>
        </row>
        <row r="59">
          <cell r="X59" t="str">
            <v>016cpg200504</v>
          </cell>
          <cell r="Y59">
            <v>64818.578125</v>
          </cell>
          <cell r="Z59">
            <v>0</v>
          </cell>
          <cell r="AA59">
            <v>0</v>
          </cell>
          <cell r="AW59">
            <v>-2.5650037775160368</v>
          </cell>
          <cell r="AX59">
            <v>-2.0660784313725493</v>
          </cell>
          <cell r="BA59">
            <v>137.27699999999999</v>
          </cell>
          <cell r="BQ59" t="str">
            <v>7N2BBN200601</v>
          </cell>
          <cell r="BR59">
            <v>80</v>
          </cell>
        </row>
        <row r="60">
          <cell r="X60" t="str">
            <v>016cpg200505</v>
          </cell>
          <cell r="Y60">
            <v>70023.203125</v>
          </cell>
          <cell r="Z60">
            <v>0</v>
          </cell>
          <cell r="AA60">
            <v>0</v>
          </cell>
          <cell r="AW60">
            <v>-2.4031425675052991</v>
          </cell>
          <cell r="AX60">
            <v>-1.986980392156863</v>
          </cell>
          <cell r="BA60">
            <v>162.85300000000001</v>
          </cell>
          <cell r="BQ60" t="str">
            <v>7N2BBR200601</v>
          </cell>
          <cell r="BR60">
            <v>400</v>
          </cell>
        </row>
        <row r="61">
          <cell r="X61" t="str">
            <v>016cpg200506</v>
          </cell>
          <cell r="Y61">
            <v>82914.921875</v>
          </cell>
          <cell r="Z61">
            <v>0</v>
          </cell>
          <cell r="AA61">
            <v>0</v>
          </cell>
          <cell r="AW61">
            <v>-2.2259288214495121</v>
          </cell>
          <cell r="AX61">
            <v>-2.0450196078431375</v>
          </cell>
          <cell r="BA61">
            <v>225.77600000000001</v>
          </cell>
          <cell r="BQ61" t="str">
            <v>7N2BBU200601</v>
          </cell>
          <cell r="BR61">
            <v>70</v>
          </cell>
        </row>
        <row r="62">
          <cell r="X62" t="str">
            <v>016cpg200507</v>
          </cell>
          <cell r="Y62">
            <v>66961.671875</v>
          </cell>
          <cell r="Z62">
            <v>0</v>
          </cell>
          <cell r="AA62">
            <v>0</v>
          </cell>
          <cell r="AW62">
            <v>-2.3003130641438725</v>
          </cell>
          <cell r="AX62">
            <v>-1.9996078431372553</v>
          </cell>
          <cell r="BA62">
            <v>160.16808479298834</v>
          </cell>
          <cell r="BQ62" t="str">
            <v>7N2BBV200601</v>
          </cell>
          <cell r="BR62">
            <v>50</v>
          </cell>
        </row>
        <row r="63">
          <cell r="X63" t="str">
            <v>016cpg200508</v>
          </cell>
          <cell r="Y63">
            <v>63626.62890625</v>
          </cell>
          <cell r="Z63">
            <v>0</v>
          </cell>
          <cell r="AA63">
            <v>0</v>
          </cell>
          <cell r="AW63">
            <v>0</v>
          </cell>
          <cell r="AX63">
            <v>-2.0104313725490197</v>
          </cell>
          <cell r="BA63">
            <v>161.10840623012916</v>
          </cell>
          <cell r="BQ63" t="str">
            <v>7N2BHF200601</v>
          </cell>
          <cell r="BR63">
            <v>60</v>
          </cell>
        </row>
        <row r="64">
          <cell r="X64" t="str">
            <v>016cpg200509</v>
          </cell>
          <cell r="Y64">
            <v>68271.9375</v>
          </cell>
          <cell r="Z64">
            <v>0</v>
          </cell>
          <cell r="AA64">
            <v>0</v>
          </cell>
          <cell r="AW64">
            <v>0</v>
          </cell>
          <cell r="AX64">
            <v>-2.0080392156862747</v>
          </cell>
          <cell r="BA64">
            <v>21.506</v>
          </cell>
          <cell r="BQ64" t="str">
            <v>7N2BHM200601</v>
          </cell>
          <cell r="BR64">
            <v>65</v>
          </cell>
        </row>
        <row r="65">
          <cell r="X65" t="str">
            <v>016cpg200510</v>
          </cell>
          <cell r="Y65">
            <v>74153.796875</v>
          </cell>
          <cell r="Z65">
            <v>0</v>
          </cell>
          <cell r="AA65">
            <v>0</v>
          </cell>
          <cell r="AW65">
            <v>0</v>
          </cell>
          <cell r="AX65">
            <v>-1.9441960784313728</v>
          </cell>
          <cell r="BA65">
            <v>40.456000000000003</v>
          </cell>
          <cell r="BQ65" t="str">
            <v>7N2BJF200601</v>
          </cell>
          <cell r="BR65">
            <v>22</v>
          </cell>
        </row>
        <row r="66">
          <cell r="X66" t="str">
            <v>016cpg200511</v>
          </cell>
          <cell r="Y66">
            <v>69611.046875</v>
          </cell>
          <cell r="Z66">
            <v>0</v>
          </cell>
          <cell r="AA66">
            <v>0</v>
          </cell>
          <cell r="AW66">
            <v>0</v>
          </cell>
          <cell r="AX66">
            <v>-2.006196078431373</v>
          </cell>
          <cell r="BA66">
            <v>41.139891200000008</v>
          </cell>
          <cell r="BQ66" t="str">
            <v>7N2BJI200601</v>
          </cell>
          <cell r="BR66">
            <v>300</v>
          </cell>
        </row>
        <row r="67">
          <cell r="X67" t="str">
            <v>016cpg200512</v>
          </cell>
          <cell r="Y67">
            <v>60390.828125</v>
          </cell>
          <cell r="Z67">
            <v>0</v>
          </cell>
          <cell r="AA67">
            <v>0</v>
          </cell>
          <cell r="AW67">
            <v>0</v>
          </cell>
          <cell r="AX67">
            <v>-1.9518039215686278</v>
          </cell>
          <cell r="BA67">
            <v>34.685000000000002</v>
          </cell>
          <cell r="BQ67" t="str">
            <v>7N2BJJ200601</v>
          </cell>
          <cell r="BR67">
            <v>250</v>
          </cell>
        </row>
        <row r="68">
          <cell r="X68" t="str">
            <v>016cpu200501</v>
          </cell>
          <cell r="Y68">
            <v>608741.5</v>
          </cell>
          <cell r="Z68">
            <v>0</v>
          </cell>
          <cell r="AA68">
            <v>0</v>
          </cell>
          <cell r="AW68">
            <v>-0.9787748817771913</v>
          </cell>
          <cell r="AX68">
            <v>-0.81686274509803936</v>
          </cell>
          <cell r="BA68">
            <v>22.60899999999998</v>
          </cell>
          <cell r="BQ68" t="str">
            <v>7N2BJO200601</v>
          </cell>
          <cell r="BR68">
            <v>20</v>
          </cell>
        </row>
        <row r="69">
          <cell r="X69" t="str">
            <v>016cpu200502</v>
          </cell>
          <cell r="Y69">
            <v>608741.5</v>
          </cell>
          <cell r="Z69">
            <v>0</v>
          </cell>
          <cell r="AA69">
            <v>0</v>
          </cell>
          <cell r="AW69">
            <v>-0.97132799110658197</v>
          </cell>
          <cell r="AX69">
            <v>-0.75843137254901971</v>
          </cell>
          <cell r="BA69">
            <v>39.496000000000009</v>
          </cell>
          <cell r="BQ69" t="str">
            <v>7N2BJP200601</v>
          </cell>
          <cell r="BR69">
            <v>53</v>
          </cell>
        </row>
        <row r="70">
          <cell r="X70" t="str">
            <v>016cpu200503</v>
          </cell>
          <cell r="Y70">
            <v>668752</v>
          </cell>
          <cell r="Z70">
            <v>0</v>
          </cell>
          <cell r="AA70">
            <v>0</v>
          </cell>
          <cell r="AW70">
            <v>-0.81110024677562043</v>
          </cell>
          <cell r="AX70">
            <v>-0.795686274509804</v>
          </cell>
          <cell r="BA70">
            <v>31.557999999999993</v>
          </cell>
          <cell r="BQ70" t="str">
            <v>7N2BJT200601</v>
          </cell>
          <cell r="BR70">
            <v>250</v>
          </cell>
        </row>
        <row r="71">
          <cell r="X71" t="str">
            <v>016cpu200504</v>
          </cell>
          <cell r="Y71">
            <v>668752</v>
          </cell>
          <cell r="Z71">
            <v>0</v>
          </cell>
          <cell r="AA71">
            <v>0</v>
          </cell>
          <cell r="AW71">
            <v>-0.77802752659512064</v>
          </cell>
          <cell r="AX71">
            <v>-0.79803921568627467</v>
          </cell>
          <cell r="BA71">
            <v>32.904000000000003</v>
          </cell>
          <cell r="BQ71" t="str">
            <v>7N2BJU200601</v>
          </cell>
          <cell r="BR71">
            <v>20</v>
          </cell>
        </row>
        <row r="72">
          <cell r="X72" t="str">
            <v>016cpu200505</v>
          </cell>
          <cell r="Y72">
            <v>668752</v>
          </cell>
          <cell r="Z72">
            <v>0</v>
          </cell>
          <cell r="AA72">
            <v>0</v>
          </cell>
          <cell r="AW72">
            <v>-0.95797622338954946</v>
          </cell>
          <cell r="AX72">
            <v>-0.81058823529411783</v>
          </cell>
          <cell r="BA72">
            <v>19.788159999999998</v>
          </cell>
          <cell r="BQ72" t="str">
            <v>7N2BJZ200601</v>
          </cell>
          <cell r="BR72">
            <v>20</v>
          </cell>
        </row>
        <row r="73">
          <cell r="X73" t="str">
            <v>016cpu200506</v>
          </cell>
          <cell r="Y73">
            <v>668752</v>
          </cell>
          <cell r="Z73">
            <v>0</v>
          </cell>
          <cell r="AA73">
            <v>0</v>
          </cell>
          <cell r="AW73">
            <v>-0.84078108064888679</v>
          </cell>
          <cell r="AX73">
            <v>-0.79843137254901975</v>
          </cell>
          <cell r="BA73">
            <v>29.527577199999996</v>
          </cell>
          <cell r="BQ73" t="str">
            <v>7N2BLE200601</v>
          </cell>
          <cell r="BR73">
            <v>400</v>
          </cell>
        </row>
        <row r="74">
          <cell r="X74" t="str">
            <v>016cpu200507</v>
          </cell>
          <cell r="Y74">
            <v>668752</v>
          </cell>
          <cell r="Z74">
            <v>0</v>
          </cell>
          <cell r="AA74">
            <v>0</v>
          </cell>
          <cell r="AW74">
            <v>-0.87740225314777998</v>
          </cell>
          <cell r="AX74">
            <v>-0.81058823529411783</v>
          </cell>
          <cell r="BA74">
            <v>30.150999999999996</v>
          </cell>
          <cell r="BQ74" t="str">
            <v>7N2BLH200601</v>
          </cell>
          <cell r="BR74">
            <v>30</v>
          </cell>
        </row>
        <row r="75">
          <cell r="X75" t="str">
            <v>016cpu200508</v>
          </cell>
          <cell r="Y75">
            <v>668752</v>
          </cell>
          <cell r="Z75">
            <v>0</v>
          </cell>
          <cell r="AA75">
            <v>0</v>
          </cell>
          <cell r="AW75">
            <v>0</v>
          </cell>
          <cell r="AX75">
            <v>-0.81843137254901976</v>
          </cell>
          <cell r="BA75">
            <v>31.594000000000008</v>
          </cell>
          <cell r="BQ75" t="str">
            <v>7N2BLJ200601</v>
          </cell>
          <cell r="BR75">
            <v>80</v>
          </cell>
        </row>
        <row r="76">
          <cell r="X76" t="str">
            <v>016cpu200509</v>
          </cell>
          <cell r="Y76">
            <v>668752</v>
          </cell>
          <cell r="Z76">
            <v>0</v>
          </cell>
          <cell r="AA76">
            <v>0</v>
          </cell>
          <cell r="AW76">
            <v>0</v>
          </cell>
          <cell r="AX76">
            <v>-0.79882352941176482</v>
          </cell>
          <cell r="BA76">
            <v>23.192000000000007</v>
          </cell>
          <cell r="BQ76" t="str">
            <v>7N2BLO200601</v>
          </cell>
          <cell r="BR76">
            <v>250</v>
          </cell>
        </row>
        <row r="77">
          <cell r="X77" t="str">
            <v>016cpu200510</v>
          </cell>
          <cell r="Y77">
            <v>668752</v>
          </cell>
          <cell r="Z77">
            <v>0</v>
          </cell>
          <cell r="AA77">
            <v>0</v>
          </cell>
          <cell r="AW77">
            <v>0</v>
          </cell>
          <cell r="AX77">
            <v>-0.81098039215686291</v>
          </cell>
          <cell r="BA77">
            <v>15.734999999999999</v>
          </cell>
          <cell r="BQ77" t="str">
            <v>7N2BLT200601</v>
          </cell>
          <cell r="BR77">
            <v>70</v>
          </cell>
        </row>
        <row r="78">
          <cell r="X78" t="str">
            <v>016cpu200511</v>
          </cell>
          <cell r="Y78">
            <v>668752</v>
          </cell>
          <cell r="Z78">
            <v>0</v>
          </cell>
          <cell r="AA78">
            <v>0</v>
          </cell>
          <cell r="AW78">
            <v>0</v>
          </cell>
          <cell r="AX78">
            <v>-0.79882352941176482</v>
          </cell>
          <cell r="BA78">
            <v>4.298</v>
          </cell>
          <cell r="BQ78" t="str">
            <v>7N2DHB200601</v>
          </cell>
          <cell r="BR78">
            <v>70</v>
          </cell>
        </row>
        <row r="79">
          <cell r="X79" t="str">
            <v>016cpu200512</v>
          </cell>
          <cell r="Y79">
            <v>639999.875</v>
          </cell>
          <cell r="Z79">
            <v>0</v>
          </cell>
          <cell r="AA79">
            <v>0</v>
          </cell>
          <cell r="AW79">
            <v>0</v>
          </cell>
          <cell r="AX79">
            <v>-0.81176470588235294</v>
          </cell>
          <cell r="BA79">
            <v>6.5377999999999989</v>
          </cell>
          <cell r="BQ79" t="str">
            <v>7N2DJA200601</v>
          </cell>
          <cell r="BR79">
            <v>400</v>
          </cell>
        </row>
        <row r="80">
          <cell r="X80" t="str">
            <v>016dep200501</v>
          </cell>
          <cell r="Y80">
            <v>1881.6619873046875</v>
          </cell>
          <cell r="Z80">
            <v>0</v>
          </cell>
          <cell r="AA80">
            <v>0</v>
          </cell>
          <cell r="AW80">
            <v>-0.30616958099637082</v>
          </cell>
          <cell r="AX80">
            <v>-0.3937254901960785</v>
          </cell>
          <cell r="BA80">
            <v>1.063302000000002</v>
          </cell>
          <cell r="BQ80" t="str">
            <v>7N2DJB200601</v>
          </cell>
          <cell r="BR80">
            <v>196</v>
          </cell>
        </row>
        <row r="81">
          <cell r="X81" t="str">
            <v>016dep200502</v>
          </cell>
          <cell r="Y81">
            <v>1915.2679443359375</v>
          </cell>
          <cell r="Z81">
            <v>0</v>
          </cell>
          <cell r="AA81">
            <v>0</v>
          </cell>
          <cell r="AW81">
            <v>-0.32099680392792623</v>
          </cell>
          <cell r="AX81">
            <v>-0.39333333333333337</v>
          </cell>
          <cell r="BA81">
            <v>6.9</v>
          </cell>
          <cell r="BQ81" t="str">
            <v>7N2DJF200601</v>
          </cell>
          <cell r="BR81">
            <v>960</v>
          </cell>
        </row>
        <row r="82">
          <cell r="X82" t="str">
            <v>016dep200503</v>
          </cell>
          <cell r="Y82">
            <v>2010.1419677734375</v>
          </cell>
          <cell r="Z82">
            <v>0</v>
          </cell>
          <cell r="AA82">
            <v>0</v>
          </cell>
          <cell r="AW82">
            <v>-0.30916794710620665</v>
          </cell>
          <cell r="AX82">
            <v>-0.39254901960784316</v>
          </cell>
          <cell r="BA82">
            <v>1.6140000000000008</v>
          </cell>
          <cell r="BQ82" t="str">
            <v>7N2DJN200601</v>
          </cell>
          <cell r="BR82">
            <v>800</v>
          </cell>
        </row>
        <row r="83">
          <cell r="X83" t="str">
            <v>016dep200504</v>
          </cell>
          <cell r="Y83">
            <v>2013.4580078125</v>
          </cell>
          <cell r="Z83">
            <v>0</v>
          </cell>
          <cell r="AA83">
            <v>0</v>
          </cell>
          <cell r="AW83">
            <v>-0.30642459280254153</v>
          </cell>
          <cell r="AX83">
            <v>-0.38627450980392164</v>
          </cell>
          <cell r="BA83">
            <v>3.3419999999999987</v>
          </cell>
          <cell r="BQ83" t="str">
            <v>7N2DJQ200601</v>
          </cell>
          <cell r="BR83">
            <v>65</v>
          </cell>
        </row>
        <row r="84">
          <cell r="X84" t="str">
            <v>016dep200505</v>
          </cell>
          <cell r="Y84">
            <v>1982.1090087890625</v>
          </cell>
          <cell r="Z84">
            <v>0</v>
          </cell>
          <cell r="AA84">
            <v>0</v>
          </cell>
          <cell r="AW84">
            <v>-0.30504101004515716</v>
          </cell>
          <cell r="AX84">
            <v>-0.38627450980392164</v>
          </cell>
          <cell r="BA84">
            <v>2.8130000000000024</v>
          </cell>
          <cell r="BQ84" t="str">
            <v>7N2DJW200601</v>
          </cell>
          <cell r="BR84">
            <v>120</v>
          </cell>
        </row>
        <row r="85">
          <cell r="X85" t="str">
            <v>016dep200506</v>
          </cell>
          <cell r="Y85">
            <v>2060.7529296875</v>
          </cell>
          <cell r="Z85">
            <v>0</v>
          </cell>
          <cell r="AA85">
            <v>0</v>
          </cell>
          <cell r="AW85">
            <v>-0.39178408343846055</v>
          </cell>
          <cell r="AX85">
            <v>-0.38588235294117651</v>
          </cell>
          <cell r="BA85">
            <v>1513.499</v>
          </cell>
          <cell r="BQ85" t="str">
            <v>7N2DJY200601</v>
          </cell>
          <cell r="BR85">
            <v>200</v>
          </cell>
        </row>
        <row r="86">
          <cell r="X86" t="str">
            <v>016dep200507</v>
          </cell>
          <cell r="Y86">
            <v>2571.653076171875</v>
          </cell>
          <cell r="Z86">
            <v>0</v>
          </cell>
          <cell r="AA86">
            <v>0</v>
          </cell>
          <cell r="AW86">
            <v>-0.40264162153515687</v>
          </cell>
          <cell r="AX86">
            <v>-0.38549019607843144</v>
          </cell>
          <cell r="BA86">
            <v>1408.048</v>
          </cell>
          <cell r="BQ86" t="str">
            <v>7N2EBH200601</v>
          </cell>
          <cell r="BR86">
            <v>23</v>
          </cell>
        </row>
        <row r="87">
          <cell r="X87" t="str">
            <v>016dep200508</v>
          </cell>
          <cell r="Y87">
            <v>2584.364990234375</v>
          </cell>
          <cell r="Z87">
            <v>0</v>
          </cell>
          <cell r="AA87">
            <v>0</v>
          </cell>
          <cell r="AW87">
            <v>0</v>
          </cell>
          <cell r="AX87">
            <v>-0.3835294117647059</v>
          </cell>
          <cell r="BA87">
            <v>1917.2809999999999</v>
          </cell>
          <cell r="BQ87" t="str">
            <v>7N2EHC200601</v>
          </cell>
          <cell r="BR87">
            <v>3</v>
          </cell>
        </row>
        <row r="88">
          <cell r="X88" t="str">
            <v>016dep200509</v>
          </cell>
          <cell r="Y88">
            <v>2475.402099609375</v>
          </cell>
          <cell r="Z88">
            <v>0</v>
          </cell>
          <cell r="AA88">
            <v>0</v>
          </cell>
          <cell r="AW88">
            <v>0</v>
          </cell>
          <cell r="AX88">
            <v>-0.38313725490196082</v>
          </cell>
          <cell r="BA88">
            <v>1648.39</v>
          </cell>
          <cell r="BQ88" t="str">
            <v>7N2EHE200601</v>
          </cell>
          <cell r="BR88">
            <v>40</v>
          </cell>
        </row>
        <row r="89">
          <cell r="X89" t="str">
            <v>016dep200510</v>
          </cell>
          <cell r="Y89">
            <v>2623.125</v>
          </cell>
          <cell r="Z89">
            <v>0</v>
          </cell>
          <cell r="AA89">
            <v>0</v>
          </cell>
          <cell r="AW89">
            <v>0</v>
          </cell>
          <cell r="AX89">
            <v>-0.37019607843137259</v>
          </cell>
          <cell r="BA89">
            <v>2118.1030000000001</v>
          </cell>
          <cell r="BQ89" t="str">
            <v>7N2FAA200601</v>
          </cell>
          <cell r="BR89">
            <v>45</v>
          </cell>
        </row>
        <row r="90">
          <cell r="X90" t="str">
            <v>016dep200511</v>
          </cell>
          <cell r="Y90">
            <v>2596.993896484375</v>
          </cell>
          <cell r="Z90">
            <v>0</v>
          </cell>
          <cell r="AA90">
            <v>0</v>
          </cell>
          <cell r="AW90">
            <v>0</v>
          </cell>
          <cell r="AX90">
            <v>-0.36980392156862746</v>
          </cell>
          <cell r="BA90">
            <v>1373.627</v>
          </cell>
          <cell r="BQ90" t="str">
            <v>7N2FAR200601</v>
          </cell>
          <cell r="BR90">
            <v>194</v>
          </cell>
        </row>
        <row r="91">
          <cell r="X91" t="str">
            <v>016dep200512</v>
          </cell>
          <cell r="Y91">
            <v>2576.89404296875</v>
          </cell>
          <cell r="Z91">
            <v>0</v>
          </cell>
          <cell r="AA91">
            <v>0</v>
          </cell>
          <cell r="AW91">
            <v>0</v>
          </cell>
          <cell r="AX91">
            <v>-0.36980392156862746</v>
          </cell>
          <cell r="BA91">
            <v>2035.2090000000001</v>
          </cell>
          <cell r="BQ91" t="str">
            <v>7N2FBA200601</v>
          </cell>
          <cell r="BR91">
            <v>112</v>
          </cell>
        </row>
        <row r="92">
          <cell r="X92" t="str">
            <v>016gpc200501</v>
          </cell>
          <cell r="Y92">
            <v>12373.080078125</v>
          </cell>
          <cell r="Z92">
            <v>0</v>
          </cell>
          <cell r="AA92">
            <v>0</v>
          </cell>
          <cell r="AW92">
            <v>-0.54767403497195655</v>
          </cell>
          <cell r="AX92">
            <v>-0.27647058823529413</v>
          </cell>
          <cell r="BA92">
            <v>11.968</v>
          </cell>
          <cell r="BQ92" t="str">
            <v>7N2FBC200601</v>
          </cell>
          <cell r="BR92">
            <v>72</v>
          </cell>
        </row>
        <row r="93">
          <cell r="X93" t="str">
            <v>016gpc200502</v>
          </cell>
          <cell r="Y93">
            <v>11249.1396484375</v>
          </cell>
          <cell r="Z93">
            <v>0</v>
          </cell>
          <cell r="AA93">
            <v>0</v>
          </cell>
          <cell r="AW93">
            <v>-0.57529297327342621</v>
          </cell>
          <cell r="AX93">
            <v>-0.27647058823529413</v>
          </cell>
          <cell r="BA93">
            <v>9.8239999999999998</v>
          </cell>
          <cell r="BQ93" t="str">
            <v>7N2FBS200601</v>
          </cell>
          <cell r="BR93">
            <v>10</v>
          </cell>
        </row>
        <row r="94">
          <cell r="X94" t="str">
            <v>016gpc200503</v>
          </cell>
          <cell r="Y94">
            <v>12209.4501953125</v>
          </cell>
          <cell r="Z94">
            <v>0</v>
          </cell>
          <cell r="AA94">
            <v>0</v>
          </cell>
          <cell r="AW94">
            <v>-0.46514876379382597</v>
          </cell>
          <cell r="AX94">
            <v>-0.27647058823529413</v>
          </cell>
          <cell r="BA94">
            <v>16.451000000000001</v>
          </cell>
          <cell r="BQ94" t="str">
            <v>7N2FHA200601</v>
          </cell>
          <cell r="BR94">
            <v>925.9</v>
          </cell>
        </row>
        <row r="95">
          <cell r="X95" t="str">
            <v>016gpc200504</v>
          </cell>
          <cell r="Y95">
            <v>11202.5703125</v>
          </cell>
          <cell r="Z95">
            <v>0</v>
          </cell>
          <cell r="AA95">
            <v>0</v>
          </cell>
          <cell r="AW95">
            <v>-0.5133667756906285</v>
          </cell>
          <cell r="AX95">
            <v>-0.27647058823529413</v>
          </cell>
          <cell r="BA95">
            <v>61.741999999999997</v>
          </cell>
          <cell r="BQ95" t="str">
            <v>7N2FHC200601</v>
          </cell>
          <cell r="BR95">
            <v>115</v>
          </cell>
        </row>
        <row r="96">
          <cell r="X96" t="str">
            <v>016gpc200505</v>
          </cell>
          <cell r="Y96">
            <v>14160.6103515625</v>
          </cell>
          <cell r="Z96">
            <v>0</v>
          </cell>
          <cell r="AA96">
            <v>0</v>
          </cell>
          <cell r="AW96">
            <v>-0.6626117408533776</v>
          </cell>
          <cell r="AX96">
            <v>-0.27647058823529413</v>
          </cell>
          <cell r="BA96">
            <v>57.24</v>
          </cell>
          <cell r="BQ96" t="str">
            <v>7N2FHD200601</v>
          </cell>
          <cell r="BR96">
            <v>162</v>
          </cell>
        </row>
        <row r="97">
          <cell r="X97" t="str">
            <v>016gpc200506</v>
          </cell>
          <cell r="Y97">
            <v>11445.490234375</v>
          </cell>
          <cell r="Z97">
            <v>0</v>
          </cell>
          <cell r="AA97">
            <v>0</v>
          </cell>
          <cell r="AW97">
            <v>-0.38138981183703202</v>
          </cell>
          <cell r="AX97">
            <v>-0.27647058823529413</v>
          </cell>
          <cell r="BA97">
            <v>71.268999999999991</v>
          </cell>
          <cell r="BQ97" t="str">
            <v>7N2FHF200601</v>
          </cell>
          <cell r="BR97">
            <v>80</v>
          </cell>
        </row>
        <row r="98">
          <cell r="X98" t="str">
            <v>016gpc200507</v>
          </cell>
          <cell r="Y98">
            <v>11779.3896484375</v>
          </cell>
          <cell r="Z98">
            <v>0</v>
          </cell>
          <cell r="AA98">
            <v>0</v>
          </cell>
          <cell r="AW98">
            <v>-0.39267841228491118</v>
          </cell>
          <cell r="AX98">
            <v>-0.27647058823529413</v>
          </cell>
          <cell r="BA98">
            <v>69.066999999999993</v>
          </cell>
          <cell r="BQ98" t="str">
            <v>7N2FHJ200601</v>
          </cell>
          <cell r="BR98">
            <v>90</v>
          </cell>
        </row>
        <row r="99">
          <cell r="X99" t="str">
            <v>016gpc200508</v>
          </cell>
          <cell r="Y99">
            <v>11320.509765625</v>
          </cell>
          <cell r="Z99">
            <v>0</v>
          </cell>
          <cell r="AA99">
            <v>0</v>
          </cell>
          <cell r="AW99">
            <v>0</v>
          </cell>
          <cell r="AX99">
            <v>-0.27647058823529413</v>
          </cell>
          <cell r="BA99">
            <v>70.801000000000002</v>
          </cell>
          <cell r="BQ99" t="str">
            <v>7N2FJH200601</v>
          </cell>
          <cell r="BR99">
            <v>50</v>
          </cell>
        </row>
        <row r="100">
          <cell r="X100" t="str">
            <v>016gpc200509</v>
          </cell>
          <cell r="Y100">
            <v>12433.4501953125</v>
          </cell>
          <cell r="Z100">
            <v>0</v>
          </cell>
          <cell r="AA100">
            <v>0</v>
          </cell>
          <cell r="AW100">
            <v>0</v>
          </cell>
          <cell r="AX100">
            <v>-0.27647058823529413</v>
          </cell>
          <cell r="BA100">
            <v>77.187000000000012</v>
          </cell>
          <cell r="BQ100" t="str">
            <v>7N2FJI200601</v>
          </cell>
          <cell r="BR100">
            <v>100</v>
          </cell>
        </row>
        <row r="101">
          <cell r="X101" t="str">
            <v>016gpc200510</v>
          </cell>
          <cell r="Y101">
            <v>11625.759765625</v>
          </cell>
          <cell r="Z101">
            <v>0</v>
          </cell>
          <cell r="AA101">
            <v>0</v>
          </cell>
          <cell r="AW101">
            <v>0</v>
          </cell>
          <cell r="AX101">
            <v>-0.27647058823529413</v>
          </cell>
          <cell r="BA101">
            <v>13.840999999999999</v>
          </cell>
          <cell r="BQ101" t="str">
            <v>7N2HDA200601</v>
          </cell>
          <cell r="BR101">
            <v>16</v>
          </cell>
        </row>
        <row r="102">
          <cell r="X102" t="str">
            <v>016gpc200511</v>
          </cell>
          <cell r="Y102">
            <v>11259.25</v>
          </cell>
          <cell r="Z102">
            <v>0</v>
          </cell>
          <cell r="AA102">
            <v>0</v>
          </cell>
          <cell r="AW102">
            <v>0</v>
          </cell>
          <cell r="AX102">
            <v>-0.27647058823529413</v>
          </cell>
          <cell r="BA102">
            <v>13.707000000000001</v>
          </cell>
          <cell r="BQ102" t="str">
            <v>7N2HTH200601</v>
          </cell>
          <cell r="BR102">
            <v>26</v>
          </cell>
        </row>
        <row r="103">
          <cell r="X103" t="str">
            <v>016gpc200512</v>
          </cell>
          <cell r="Y103">
            <v>11310.4599609375</v>
          </cell>
          <cell r="Z103">
            <v>0</v>
          </cell>
          <cell r="AA103">
            <v>0</v>
          </cell>
          <cell r="AW103">
            <v>0</v>
          </cell>
          <cell r="AX103">
            <v>-0.27647058823529413</v>
          </cell>
          <cell r="BA103">
            <v>17.41</v>
          </cell>
          <cell r="BQ103" t="str">
            <v>7N2MPH200601</v>
          </cell>
          <cell r="BR103">
            <v>62</v>
          </cell>
        </row>
        <row r="104">
          <cell r="X104" t="str">
            <v>016gpcm200501</v>
          </cell>
          <cell r="Y104">
            <v>81.992103576660156</v>
          </cell>
          <cell r="Z104">
            <v>0</v>
          </cell>
          <cell r="AA104">
            <v>0</v>
          </cell>
          <cell r="AW104">
            <v>-6.5105025844055877</v>
          </cell>
          <cell r="AX104">
            <v>0</v>
          </cell>
          <cell r="BA104">
            <v>390</v>
          </cell>
          <cell r="BQ104" t="str">
            <v>7N2MPI200601</v>
          </cell>
          <cell r="BR104">
            <v>10</v>
          </cell>
        </row>
        <row r="105">
          <cell r="X105" t="str">
            <v>016gpcm200502</v>
          </cell>
          <cell r="Y105">
            <v>109.66699981689453</v>
          </cell>
          <cell r="Z105">
            <v>0</v>
          </cell>
          <cell r="AA105">
            <v>0</v>
          </cell>
          <cell r="AW105">
            <v>-4.0043540692019084</v>
          </cell>
          <cell r="AX105">
            <v>0</v>
          </cell>
          <cell r="BA105">
            <v>438</v>
          </cell>
          <cell r="BQ105" t="str">
            <v>7N3AAB200601</v>
          </cell>
          <cell r="BR105">
            <v>4000</v>
          </cell>
        </row>
        <row r="106">
          <cell r="X106" t="str">
            <v>016gpcm200503</v>
          </cell>
          <cell r="Y106">
            <v>160.5260009765625</v>
          </cell>
          <cell r="Z106">
            <v>0</v>
          </cell>
          <cell r="AA106">
            <v>0</v>
          </cell>
          <cell r="AW106">
            <v>-4.3097266843600135</v>
          </cell>
          <cell r="AX106">
            <v>0</v>
          </cell>
          <cell r="BA106">
            <v>418</v>
          </cell>
          <cell r="BQ106" t="str">
            <v>7N3APA200601</v>
          </cell>
          <cell r="BR106">
            <v>30</v>
          </cell>
        </row>
        <row r="107">
          <cell r="X107" t="str">
            <v>016gpcm200504</v>
          </cell>
          <cell r="Y107">
            <v>70.110366821289063</v>
          </cell>
          <cell r="Z107">
            <v>0</v>
          </cell>
          <cell r="AA107">
            <v>0</v>
          </cell>
          <cell r="AW107">
            <v>-4.268358493310747</v>
          </cell>
          <cell r="AX107">
            <v>0</v>
          </cell>
          <cell r="BA107">
            <v>499</v>
          </cell>
          <cell r="BQ107" t="str">
            <v>7N3APB200601</v>
          </cell>
          <cell r="BR107">
            <v>30</v>
          </cell>
        </row>
        <row r="108">
          <cell r="X108" t="str">
            <v>016gpcm200505</v>
          </cell>
          <cell r="Y108">
            <v>98.880958557128906</v>
          </cell>
          <cell r="Z108">
            <v>0</v>
          </cell>
          <cell r="AA108">
            <v>0</v>
          </cell>
          <cell r="AW108">
            <v>-4.8723619942862406</v>
          </cell>
          <cell r="AX108">
            <v>0</v>
          </cell>
          <cell r="BA108">
            <v>401</v>
          </cell>
          <cell r="BQ108" t="str">
            <v>7N5AAA200601</v>
          </cell>
          <cell r="BR108">
            <v>150</v>
          </cell>
        </row>
        <row r="109">
          <cell r="X109" t="str">
            <v>016gpcm200506</v>
          </cell>
          <cell r="Y109">
            <v>98.889472961425781</v>
          </cell>
          <cell r="Z109">
            <v>0</v>
          </cell>
          <cell r="AA109">
            <v>0</v>
          </cell>
          <cell r="AW109">
            <v>-6.1322648851299721</v>
          </cell>
          <cell r="AX109">
            <v>0</v>
          </cell>
          <cell r="BA109">
            <v>412</v>
          </cell>
          <cell r="BQ109" t="str">
            <v>7N5BAA200601</v>
          </cell>
          <cell r="BR109">
            <v>150</v>
          </cell>
        </row>
        <row r="110">
          <cell r="X110" t="str">
            <v>016gpcm200507</v>
          </cell>
          <cell r="Y110">
            <v>60.967491149902344</v>
          </cell>
          <cell r="Z110">
            <v>0</v>
          </cell>
          <cell r="AA110">
            <v>0</v>
          </cell>
          <cell r="AW110">
            <v>-5.4057722629738807</v>
          </cell>
          <cell r="AX110">
            <v>0</v>
          </cell>
          <cell r="BA110">
            <v>382</v>
          </cell>
          <cell r="BQ110" t="str">
            <v>7N5DAB200601</v>
          </cell>
          <cell r="BR110">
            <v>116.3</v>
          </cell>
        </row>
        <row r="111">
          <cell r="X111" t="str">
            <v>016gpcm200508</v>
          </cell>
          <cell r="Y111">
            <v>118.31410217285156</v>
          </cell>
          <cell r="Z111">
            <v>0</v>
          </cell>
          <cell r="AA111">
            <v>0</v>
          </cell>
          <cell r="AX111">
            <v>0</v>
          </cell>
          <cell r="BA111">
            <v>212.56899999999999</v>
          </cell>
          <cell r="BQ111" t="str">
            <v>7N5EAA200601</v>
          </cell>
          <cell r="BR111">
            <v>120</v>
          </cell>
        </row>
        <row r="112">
          <cell r="X112" t="str">
            <v>016gpcm200509</v>
          </cell>
          <cell r="Y112">
            <v>95.222602844238281</v>
          </cell>
          <cell r="Z112">
            <v>0</v>
          </cell>
          <cell r="AA112">
            <v>0</v>
          </cell>
          <cell r="AX112">
            <v>0</v>
          </cell>
          <cell r="BA112">
            <v>244.71</v>
          </cell>
          <cell r="BQ112" t="str">
            <v>7N5EBA200601</v>
          </cell>
          <cell r="BR112">
            <v>80</v>
          </cell>
        </row>
        <row r="113">
          <cell r="X113" t="str">
            <v>016gpcm200510</v>
          </cell>
          <cell r="Y113">
            <v>66.639472961425781</v>
          </cell>
          <cell r="Z113">
            <v>0</v>
          </cell>
          <cell r="AA113">
            <v>0</v>
          </cell>
          <cell r="AX113">
            <v>0</v>
          </cell>
          <cell r="BA113">
            <v>237.88499999999999</v>
          </cell>
          <cell r="BQ113" t="str">
            <v>7N5EEA200601</v>
          </cell>
          <cell r="BR113">
            <v>150</v>
          </cell>
        </row>
        <row r="114">
          <cell r="X114" t="str">
            <v>016gpcm200511</v>
          </cell>
          <cell r="Y114">
            <v>76.101699829101563</v>
          </cell>
          <cell r="Z114">
            <v>0</v>
          </cell>
          <cell r="AA114">
            <v>0</v>
          </cell>
          <cell r="AX114">
            <v>0</v>
          </cell>
          <cell r="BA114">
            <v>377.50157163742688</v>
          </cell>
          <cell r="BQ114" t="str">
            <v>7N5EJA200601</v>
          </cell>
          <cell r="BR114">
            <v>150</v>
          </cell>
        </row>
        <row r="115">
          <cell r="X115" t="str">
            <v>016gpcm200512</v>
          </cell>
          <cell r="Y115">
            <v>69.54071044921875</v>
          </cell>
          <cell r="Z115">
            <v>0</v>
          </cell>
          <cell r="AA115">
            <v>0</v>
          </cell>
          <cell r="AX115">
            <v>0</v>
          </cell>
          <cell r="BA115">
            <v>273.06700000000001</v>
          </cell>
          <cell r="BQ115" t="str">
            <v>7N7AVA200601</v>
          </cell>
          <cell r="BR115">
            <v>30</v>
          </cell>
        </row>
        <row r="116">
          <cell r="X116" t="str">
            <v>016gpi200501</v>
          </cell>
          <cell r="Y116">
            <v>225.7633056640625</v>
          </cell>
          <cell r="Z116">
            <v>0</v>
          </cell>
          <cell r="AA116">
            <v>0</v>
          </cell>
          <cell r="AW116">
            <v>-15.26448916749148</v>
          </cell>
          <cell r="AX116">
            <v>-3.3968627450980398</v>
          </cell>
          <cell r="BA116">
            <v>251.13366805019305</v>
          </cell>
          <cell r="BQ116" t="str">
            <v>7N7AVC200601</v>
          </cell>
          <cell r="BR116">
            <v>145</v>
          </cell>
        </row>
        <row r="117">
          <cell r="X117" t="str">
            <v>016gpi200502</v>
          </cell>
          <cell r="Y117">
            <v>268.56329345703125</v>
          </cell>
          <cell r="Z117">
            <v>0</v>
          </cell>
          <cell r="AA117">
            <v>0</v>
          </cell>
          <cell r="AW117">
            <v>-6.8984204919171805</v>
          </cell>
          <cell r="AX117">
            <v>-3.8945098039215686</v>
          </cell>
          <cell r="BA117">
            <v>5757</v>
          </cell>
          <cell r="BQ117" t="str">
            <v>7N7BVA200601</v>
          </cell>
          <cell r="BR117">
            <v>30</v>
          </cell>
        </row>
        <row r="118">
          <cell r="X118" t="str">
            <v>016gpi200503</v>
          </cell>
          <cell r="Y118">
            <v>202.56329345703125</v>
          </cell>
          <cell r="Z118">
            <v>0</v>
          </cell>
          <cell r="AA118">
            <v>0</v>
          </cell>
          <cell r="AW118">
            <v>-13.153140568980771</v>
          </cell>
          <cell r="AX118">
            <v>-4.645882352941177</v>
          </cell>
          <cell r="BA118">
            <v>4547</v>
          </cell>
          <cell r="BQ118" t="str">
            <v>7N7DUA200601</v>
          </cell>
          <cell r="BR118">
            <v>10</v>
          </cell>
        </row>
        <row r="119">
          <cell r="X119" t="str">
            <v>016gpi200504</v>
          </cell>
          <cell r="Y119">
            <v>214.16329956054688</v>
          </cell>
          <cell r="Z119">
            <v>0</v>
          </cell>
          <cell r="AA119">
            <v>0</v>
          </cell>
          <cell r="AW119">
            <v>-14.007311018615413</v>
          </cell>
          <cell r="AX119">
            <v>-4.8980392156862749</v>
          </cell>
          <cell r="BA119">
            <v>7193</v>
          </cell>
          <cell r="BQ119" t="str">
            <v>7N7DUB200601</v>
          </cell>
          <cell r="BR119">
            <v>6</v>
          </cell>
        </row>
        <row r="120">
          <cell r="X120" t="str">
            <v>016gpi200505</v>
          </cell>
          <cell r="Y120">
            <v>246.56329345703125</v>
          </cell>
          <cell r="Z120">
            <v>0</v>
          </cell>
          <cell r="AA120">
            <v>0</v>
          </cell>
          <cell r="AW120">
            <v>-0.13362823702884527</v>
          </cell>
          <cell r="AX120">
            <v>-4.9588235294117649</v>
          </cell>
          <cell r="BA120">
            <v>6509</v>
          </cell>
          <cell r="BQ120" t="str">
            <v>7N7DUC200601</v>
          </cell>
          <cell r="BR120">
            <v>16</v>
          </cell>
        </row>
        <row r="121">
          <cell r="X121" t="str">
            <v>016gpi200506</v>
          </cell>
          <cell r="Y121">
            <v>236.16329956054688</v>
          </cell>
          <cell r="Z121">
            <v>0</v>
          </cell>
          <cell r="AA121">
            <v>0</v>
          </cell>
          <cell r="AW121">
            <v>-15.430651552033545</v>
          </cell>
          <cell r="AX121">
            <v>-4.7980392156862752</v>
          </cell>
          <cell r="BA121">
            <v>8448</v>
          </cell>
          <cell r="BQ121" t="str">
            <v>7N7DVC200601</v>
          </cell>
          <cell r="BR121">
            <v>40</v>
          </cell>
        </row>
        <row r="122">
          <cell r="X122" t="str">
            <v>016gpi200507</v>
          </cell>
          <cell r="Y122">
            <v>302.16329956054688</v>
          </cell>
          <cell r="Z122">
            <v>0</v>
          </cell>
          <cell r="AA122">
            <v>0</v>
          </cell>
          <cell r="AW122">
            <v>-10.436827311990129</v>
          </cell>
          <cell r="AX122">
            <v>-5.0113725490196082</v>
          </cell>
          <cell r="BA122">
            <v>8361</v>
          </cell>
          <cell r="BQ122" t="str">
            <v>7N7DVD200601</v>
          </cell>
          <cell r="BR122">
            <v>25</v>
          </cell>
        </row>
        <row r="123">
          <cell r="X123" t="str">
            <v>016gpi200508</v>
          </cell>
          <cell r="Y123">
            <v>202.56329345703125</v>
          </cell>
          <cell r="Z123">
            <v>0</v>
          </cell>
          <cell r="AA123">
            <v>0</v>
          </cell>
          <cell r="AW123">
            <v>0</v>
          </cell>
          <cell r="AX123">
            <v>-5.4776470588235302</v>
          </cell>
          <cell r="BA123">
            <v>9396</v>
          </cell>
          <cell r="BQ123" t="str">
            <v>7N7FVA200601</v>
          </cell>
          <cell r="BR123">
            <v>50</v>
          </cell>
        </row>
        <row r="124">
          <cell r="X124" t="str">
            <v>016gpi200509</v>
          </cell>
          <cell r="Y124">
            <v>268.56329345703125</v>
          </cell>
          <cell r="Z124">
            <v>0</v>
          </cell>
          <cell r="AA124">
            <v>0</v>
          </cell>
          <cell r="AW124">
            <v>0</v>
          </cell>
          <cell r="AX124">
            <v>-5.2403921568627458</v>
          </cell>
          <cell r="BA124">
            <v>668.17767700000002</v>
          </cell>
          <cell r="BQ124" t="str">
            <v>7N7FVC200601</v>
          </cell>
          <cell r="BR124">
            <v>40</v>
          </cell>
        </row>
        <row r="125">
          <cell r="X125" t="str">
            <v>016gpi200510</v>
          </cell>
          <cell r="Y125">
            <v>280.16329956054688</v>
          </cell>
          <cell r="Z125">
            <v>0</v>
          </cell>
          <cell r="AA125">
            <v>0</v>
          </cell>
          <cell r="AW125">
            <v>0</v>
          </cell>
          <cell r="AX125">
            <v>-4.9435294117647066</v>
          </cell>
          <cell r="BA125">
            <v>745.57845700000007</v>
          </cell>
          <cell r="BQ125" t="str">
            <v>7N7HUA200601</v>
          </cell>
          <cell r="BR125">
            <v>316.7</v>
          </cell>
        </row>
        <row r="126">
          <cell r="X126" t="str">
            <v>016gpi200511</v>
          </cell>
          <cell r="Y126">
            <v>202.56329345703125</v>
          </cell>
          <cell r="Z126">
            <v>0</v>
          </cell>
          <cell r="AA126">
            <v>0</v>
          </cell>
          <cell r="AW126">
            <v>0</v>
          </cell>
          <cell r="AX126">
            <v>-4.8980392156862749</v>
          </cell>
          <cell r="BA126">
            <v>949.72428100000002</v>
          </cell>
          <cell r="BQ126" t="str">
            <v>7N7HVC200601</v>
          </cell>
          <cell r="BR126">
            <v>11.2</v>
          </cell>
        </row>
        <row r="127">
          <cell r="X127" t="str">
            <v>016gpi200512</v>
          </cell>
          <cell r="Y127">
            <v>214.16329956054688</v>
          </cell>
          <cell r="Z127">
            <v>0</v>
          </cell>
          <cell r="AA127">
            <v>0</v>
          </cell>
          <cell r="AW127">
            <v>0</v>
          </cell>
          <cell r="AX127">
            <v>-4.9913725490196086</v>
          </cell>
          <cell r="BA127">
            <v>964.29904400000009</v>
          </cell>
          <cell r="BQ127" t="str">
            <v>7S2DOD200601</v>
          </cell>
          <cell r="BR127">
            <v>3000</v>
          </cell>
        </row>
        <row r="128">
          <cell r="X128" t="str">
            <v>016re200501</v>
          </cell>
          <cell r="Y128">
            <v>20073.900390625</v>
          </cell>
          <cell r="Z128">
            <v>0</v>
          </cell>
          <cell r="AA128">
            <v>0</v>
          </cell>
          <cell r="AW128">
            <v>4.2670185857252838E-2</v>
          </cell>
          <cell r="AX128">
            <v>3.0196078431372553E-2</v>
          </cell>
          <cell r="BA128">
            <v>1006.890409</v>
          </cell>
          <cell r="BQ128" t="str">
            <v>7S2NOF200601</v>
          </cell>
          <cell r="BR128">
            <v>1970</v>
          </cell>
        </row>
        <row r="129">
          <cell r="X129" t="str">
            <v>016re200502</v>
          </cell>
          <cell r="Y129">
            <v>20642.08984375</v>
          </cell>
          <cell r="Z129">
            <v>0</v>
          </cell>
          <cell r="AA129">
            <v>0</v>
          </cell>
          <cell r="AW129">
            <v>0.17925795544027051</v>
          </cell>
          <cell r="AX129">
            <v>3.0196078431372553E-2</v>
          </cell>
          <cell r="BA129">
            <v>951.37747300000001</v>
          </cell>
          <cell r="BQ129" t="str">
            <v>8C2701200601</v>
          </cell>
          <cell r="BR129">
            <v>12181.9429</v>
          </cell>
        </row>
        <row r="130">
          <cell r="X130" t="str">
            <v>016re200503</v>
          </cell>
          <cell r="Y130">
            <v>29921.94921875</v>
          </cell>
          <cell r="Z130">
            <v>0</v>
          </cell>
          <cell r="AA130">
            <v>0</v>
          </cell>
          <cell r="AW130">
            <v>0.10569446384504354</v>
          </cell>
          <cell r="AX130">
            <v>3.0196078431372553E-2</v>
          </cell>
          <cell r="BA130">
            <v>917.48334199999999</v>
          </cell>
          <cell r="BQ130" t="str">
            <v>8C2801200601</v>
          </cell>
          <cell r="BR130">
            <v>21104.796600000001</v>
          </cell>
        </row>
        <row r="131">
          <cell r="X131" t="str">
            <v>016re200504</v>
          </cell>
          <cell r="Y131">
            <v>27383.80078125</v>
          </cell>
          <cell r="Z131">
            <v>0</v>
          </cell>
          <cell r="AA131">
            <v>0</v>
          </cell>
          <cell r="AW131">
            <v>0.17315570404921565</v>
          </cell>
          <cell r="AX131">
            <v>3.0196078431372553E-2</v>
          </cell>
          <cell r="BA131">
            <v>2022.3277700000017</v>
          </cell>
          <cell r="BQ131" t="str">
            <v>8C3201200601</v>
          </cell>
          <cell r="BR131">
            <v>31910.896000000001</v>
          </cell>
        </row>
        <row r="132">
          <cell r="X132" t="str">
            <v>016re200505</v>
          </cell>
          <cell r="Y132">
            <v>31435.619140625</v>
          </cell>
          <cell r="Z132">
            <v>0</v>
          </cell>
          <cell r="AA132">
            <v>0</v>
          </cell>
          <cell r="AW132">
            <v>-0.45802230209197309</v>
          </cell>
          <cell r="AX132">
            <v>3.0196078431372553E-2</v>
          </cell>
          <cell r="BA132">
            <v>2012.2046499999999</v>
          </cell>
          <cell r="BQ132" t="str">
            <v>8J31ID200601</v>
          </cell>
          <cell r="BR132">
            <v>10000</v>
          </cell>
        </row>
        <row r="133">
          <cell r="X133" t="str">
            <v>016re200506</v>
          </cell>
          <cell r="Y133">
            <v>44220.0703125</v>
          </cell>
          <cell r="Z133">
            <v>0</v>
          </cell>
          <cell r="AA133">
            <v>0</v>
          </cell>
          <cell r="AW133">
            <v>2.9050656527069525E-2</v>
          </cell>
          <cell r="AX133">
            <v>3.0196078431372553E-2</v>
          </cell>
          <cell r="BA133">
            <v>2245.898480000003</v>
          </cell>
          <cell r="BQ133" t="str">
            <v>8J31IF200601</v>
          </cell>
          <cell r="BR133">
            <v>4033.3649999999998</v>
          </cell>
        </row>
        <row r="134">
          <cell r="X134" t="str">
            <v>016re200507</v>
          </cell>
          <cell r="Y134">
            <v>31542.900390625</v>
          </cell>
          <cell r="Z134">
            <v>0</v>
          </cell>
          <cell r="AA134">
            <v>0</v>
          </cell>
          <cell r="AW134">
            <v>2.9889627750736957E-2</v>
          </cell>
          <cell r="AX134">
            <v>3.0196078431372553E-2</v>
          </cell>
          <cell r="BA134">
            <v>2271.7583599999994</v>
          </cell>
          <cell r="BQ134" t="str">
            <v>8J31JG200601</v>
          </cell>
          <cell r="BR134">
            <v>11908.067999999999</v>
          </cell>
        </row>
        <row r="135">
          <cell r="X135" t="str">
            <v>016re200508</v>
          </cell>
          <cell r="Y135">
            <v>24416.630859375</v>
          </cell>
          <cell r="Z135">
            <v>0</v>
          </cell>
          <cell r="AA135">
            <v>0</v>
          </cell>
          <cell r="AW135">
            <v>0</v>
          </cell>
          <cell r="AX135">
            <v>3.0196078431372553E-2</v>
          </cell>
          <cell r="BA135">
            <v>2374.5286799999999</v>
          </cell>
          <cell r="BQ135" t="str">
            <v>8J31JK200601</v>
          </cell>
          <cell r="BR135">
            <v>5599.4250000000002</v>
          </cell>
        </row>
        <row r="136">
          <cell r="X136" t="str">
            <v>016re200509</v>
          </cell>
          <cell r="Y136">
            <v>28229.08984375</v>
          </cell>
          <cell r="Z136">
            <v>0</v>
          </cell>
          <cell r="AA136">
            <v>0</v>
          </cell>
          <cell r="AW136">
            <v>0</v>
          </cell>
          <cell r="AX136">
            <v>3.0196078431372553E-2</v>
          </cell>
          <cell r="BA136">
            <v>2434.2089999999998</v>
          </cell>
          <cell r="BQ136" t="str">
            <v>8J31JL200601</v>
          </cell>
          <cell r="BR136">
            <v>840.46699999999998</v>
          </cell>
        </row>
        <row r="137">
          <cell r="X137" t="str">
            <v>016re200510</v>
          </cell>
          <cell r="Y137">
            <v>37266.1796875</v>
          </cell>
          <cell r="Z137">
            <v>0</v>
          </cell>
          <cell r="AA137">
            <v>0</v>
          </cell>
          <cell r="AW137">
            <v>0</v>
          </cell>
          <cell r="AX137">
            <v>3.0196078431372553E-2</v>
          </cell>
          <cell r="BA137">
            <v>2390.35284</v>
          </cell>
          <cell r="BQ137" t="str">
            <v>8J31JM200601</v>
          </cell>
          <cell r="BR137">
            <v>7558.35</v>
          </cell>
        </row>
        <row r="138">
          <cell r="X138" t="str">
            <v>016re200511</v>
          </cell>
          <cell r="Y138">
            <v>35659.80078125</v>
          </cell>
          <cell r="Z138">
            <v>0</v>
          </cell>
          <cell r="AA138">
            <v>0</v>
          </cell>
          <cell r="AW138">
            <v>0</v>
          </cell>
          <cell r="AX138">
            <v>3.0196078431372553E-2</v>
          </cell>
          <cell r="BA138">
            <v>309.15499999999997</v>
          </cell>
          <cell r="BQ138" t="str">
            <v>8J31JN200601</v>
          </cell>
          <cell r="BR138">
            <v>232.21799999999999</v>
          </cell>
        </row>
        <row r="139">
          <cell r="X139" t="str">
            <v>016re200512</v>
          </cell>
          <cell r="Y139">
            <v>32681.9296875</v>
          </cell>
          <cell r="Z139">
            <v>0</v>
          </cell>
          <cell r="AA139">
            <v>0</v>
          </cell>
          <cell r="AW139">
            <v>0</v>
          </cell>
          <cell r="AX139">
            <v>3.0196078431372553E-2</v>
          </cell>
          <cell r="BA139">
            <v>135.08500000000001</v>
          </cell>
          <cell r="BQ139" t="str">
            <v>8J31JO200601</v>
          </cell>
          <cell r="BR139">
            <v>697.17499999999995</v>
          </cell>
        </row>
        <row r="140">
          <cell r="X140" t="str">
            <v>017bca200501</v>
          </cell>
          <cell r="Y140">
            <v>194134</v>
          </cell>
          <cell r="Z140">
            <v>0</v>
          </cell>
          <cell r="AA140">
            <v>0</v>
          </cell>
          <cell r="AW140">
            <v>-0.16716155284284615</v>
          </cell>
          <cell r="AX140">
            <v>-2.578823529411765</v>
          </cell>
          <cell r="BA140">
            <v>304.63499999999999</v>
          </cell>
          <cell r="BQ140" t="str">
            <v>8J31JP200601</v>
          </cell>
          <cell r="BR140">
            <v>2516.6660000000002</v>
          </cell>
        </row>
        <row r="141">
          <cell r="X141" t="str">
            <v>017bca200502</v>
          </cell>
          <cell r="Y141">
            <v>202425.5</v>
          </cell>
          <cell r="Z141">
            <v>0</v>
          </cell>
          <cell r="AA141">
            <v>0</v>
          </cell>
          <cell r="AW141">
            <v>-0.27189772569364024</v>
          </cell>
          <cell r="AX141">
            <v>-0.22862745098039217</v>
          </cell>
          <cell r="BA141">
            <v>254.506</v>
          </cell>
          <cell r="BQ141" t="str">
            <v>8J31KB200601</v>
          </cell>
          <cell r="BR141">
            <v>83</v>
          </cell>
        </row>
        <row r="142">
          <cell r="X142" t="str">
            <v>017bca200503</v>
          </cell>
          <cell r="Y142">
            <v>202214.5</v>
          </cell>
          <cell r="Z142">
            <v>0</v>
          </cell>
          <cell r="AA142">
            <v>0</v>
          </cell>
          <cell r="AW142">
            <v>0.4833077245425339</v>
          </cell>
          <cell r="AX142">
            <v>-0.22862745098039217</v>
          </cell>
          <cell r="BA142">
            <v>0</v>
          </cell>
          <cell r="BQ142" t="str">
            <v>8J71CD200601</v>
          </cell>
          <cell r="BR142">
            <v>692</v>
          </cell>
        </row>
        <row r="143">
          <cell r="X143" t="str">
            <v>017bca200504</v>
          </cell>
          <cell r="Y143">
            <v>208684.90625</v>
          </cell>
          <cell r="Z143">
            <v>0</v>
          </cell>
          <cell r="AA143">
            <v>0</v>
          </cell>
          <cell r="AW143">
            <v>0.28390027357662728</v>
          </cell>
          <cell r="AX143">
            <v>-0.22862745098039217</v>
          </cell>
          <cell r="BA143">
            <v>0</v>
          </cell>
          <cell r="BQ143" t="str">
            <v>8J71CF200601</v>
          </cell>
          <cell r="BR143">
            <v>13996</v>
          </cell>
        </row>
        <row r="144">
          <cell r="X144" t="str">
            <v>017bca200505</v>
          </cell>
          <cell r="Y144">
            <v>212970.40625</v>
          </cell>
          <cell r="Z144">
            <v>0</v>
          </cell>
          <cell r="AA144">
            <v>0</v>
          </cell>
          <cell r="AW144">
            <v>-0.29490369551193441</v>
          </cell>
          <cell r="AX144">
            <v>-0.22862745098039217</v>
          </cell>
          <cell r="BA144">
            <v>0</v>
          </cell>
          <cell r="BQ144" t="str">
            <v>8J71CK200601</v>
          </cell>
          <cell r="BR144">
            <v>105</v>
          </cell>
        </row>
        <row r="145">
          <cell r="X145" t="str">
            <v>017bca200506</v>
          </cell>
          <cell r="Y145">
            <v>216846.703125</v>
          </cell>
          <cell r="Z145">
            <v>0</v>
          </cell>
          <cell r="AA145">
            <v>0</v>
          </cell>
          <cell r="AW145">
            <v>-0.24306604360263676</v>
          </cell>
          <cell r="AX145">
            <v>-0.22862745098039217</v>
          </cell>
          <cell r="BA145">
            <v>70</v>
          </cell>
          <cell r="BQ145" t="str">
            <v>8J71CL200601</v>
          </cell>
          <cell r="BR145">
            <v>55</v>
          </cell>
        </row>
        <row r="146">
          <cell r="X146" t="str">
            <v>017bca200507</v>
          </cell>
          <cell r="Y146">
            <v>219637.90625</v>
          </cell>
          <cell r="Z146">
            <v>0</v>
          </cell>
          <cell r="AA146">
            <v>0</v>
          </cell>
          <cell r="AW146">
            <v>-0.25008569274011105</v>
          </cell>
          <cell r="AX146">
            <v>-0.22862745098039217</v>
          </cell>
          <cell r="BA146">
            <v>443.685</v>
          </cell>
          <cell r="BQ146" t="str">
            <v>8J71CM200601</v>
          </cell>
          <cell r="BR146">
            <v>1210</v>
          </cell>
        </row>
        <row r="147">
          <cell r="X147" t="str">
            <v>017bca200508</v>
          </cell>
          <cell r="Y147">
            <v>221084.796875</v>
          </cell>
          <cell r="Z147">
            <v>0</v>
          </cell>
          <cell r="AA147">
            <v>0</v>
          </cell>
          <cell r="AW147">
            <v>0</v>
          </cell>
          <cell r="AX147">
            <v>-0.22862745098039217</v>
          </cell>
          <cell r="BA147">
            <v>340.33699999999999</v>
          </cell>
          <cell r="BQ147" t="str">
            <v>8J71DF200601</v>
          </cell>
          <cell r="BR147">
            <v>3850</v>
          </cell>
        </row>
        <row r="148">
          <cell r="X148" t="str">
            <v>017bca200509</v>
          </cell>
          <cell r="Y148">
            <v>221314</v>
          </cell>
          <cell r="Z148">
            <v>0</v>
          </cell>
          <cell r="AA148">
            <v>0</v>
          </cell>
          <cell r="AW148">
            <v>0</v>
          </cell>
          <cell r="AX148">
            <v>-0.22862745098039217</v>
          </cell>
          <cell r="BA148">
            <v>180.917</v>
          </cell>
          <cell r="BQ148" t="str">
            <v>8N04AA200601</v>
          </cell>
          <cell r="BR148">
            <v>9999</v>
          </cell>
        </row>
        <row r="149">
          <cell r="X149" t="str">
            <v>017bca200510</v>
          </cell>
          <cell r="Y149">
            <v>220694.5</v>
          </cell>
          <cell r="Z149">
            <v>0</v>
          </cell>
          <cell r="AA149">
            <v>0</v>
          </cell>
          <cell r="AW149">
            <v>0</v>
          </cell>
          <cell r="AX149">
            <v>-0.22862745098039217</v>
          </cell>
          <cell r="BA149">
            <v>310.49099999999999</v>
          </cell>
          <cell r="BQ149" t="str">
            <v>8N32QA200601</v>
          </cell>
          <cell r="BR149">
            <v>0.6</v>
          </cell>
        </row>
        <row r="150">
          <cell r="X150" t="str">
            <v>017bca200511</v>
          </cell>
          <cell r="Y150">
            <v>220036.40625</v>
          </cell>
          <cell r="Z150">
            <v>0</v>
          </cell>
          <cell r="AA150">
            <v>0</v>
          </cell>
          <cell r="AW150">
            <v>0</v>
          </cell>
          <cell r="AX150">
            <v>-0.22862745098039217</v>
          </cell>
          <cell r="BA150">
            <v>365.33699999999999</v>
          </cell>
          <cell r="BQ150" t="str">
            <v>8N34AB200601</v>
          </cell>
          <cell r="BR150">
            <v>13</v>
          </cell>
        </row>
        <row r="151">
          <cell r="X151" t="str">
            <v>017bca200512</v>
          </cell>
          <cell r="Y151">
            <v>219645</v>
          </cell>
          <cell r="Z151">
            <v>0</v>
          </cell>
          <cell r="AA151">
            <v>0</v>
          </cell>
          <cell r="AW151">
            <v>0</v>
          </cell>
          <cell r="AX151">
            <v>-0.22862745098039217</v>
          </cell>
          <cell r="BA151">
            <v>388.68099999999998</v>
          </cell>
          <cell r="BQ151" t="str">
            <v>8N41AA200601</v>
          </cell>
          <cell r="BR151">
            <v>26234</v>
          </cell>
        </row>
        <row r="152">
          <cell r="X152" t="str">
            <v>017cpc200501</v>
          </cell>
          <cell r="Y152">
            <v>62223.01953125</v>
          </cell>
          <cell r="Z152">
            <v>0</v>
          </cell>
          <cell r="AA152">
            <v>0</v>
          </cell>
          <cell r="AW152">
            <v>-2.2650390410205654</v>
          </cell>
          <cell r="AX152">
            <v>-2.1564705882352944</v>
          </cell>
          <cell r="BA152">
            <v>398.041</v>
          </cell>
          <cell r="BQ152" t="str">
            <v>8N41AB200601</v>
          </cell>
          <cell r="BR152">
            <v>7194.29</v>
          </cell>
        </row>
        <row r="153">
          <cell r="X153" t="str">
            <v>017cpc200502</v>
          </cell>
          <cell r="Y153">
            <v>64995.5</v>
          </cell>
          <cell r="Z153">
            <v>0</v>
          </cell>
          <cell r="AA153">
            <v>0</v>
          </cell>
          <cell r="AW153">
            <v>-1.9222752327574228</v>
          </cell>
          <cell r="AX153">
            <v>-1.7917647058823531</v>
          </cell>
          <cell r="BA153">
            <v>267.142</v>
          </cell>
          <cell r="BQ153" t="str">
            <v>8N41AC200601</v>
          </cell>
          <cell r="BR153">
            <v>800.3</v>
          </cell>
        </row>
        <row r="154">
          <cell r="X154" t="str">
            <v>017cpc200503</v>
          </cell>
          <cell r="Y154">
            <v>67728.5625</v>
          </cell>
          <cell r="Z154">
            <v>0</v>
          </cell>
          <cell r="AA154">
            <v>0</v>
          </cell>
          <cell r="AW154">
            <v>-2.3699771848954696</v>
          </cell>
          <cell r="AX154">
            <v>-1.8568627450980395</v>
          </cell>
          <cell r="BA154">
            <v>247.33600000000001</v>
          </cell>
          <cell r="BQ154" t="str">
            <v>8N41AD200601</v>
          </cell>
          <cell r="BR154">
            <v>2196</v>
          </cell>
        </row>
        <row r="155">
          <cell r="X155" t="str">
            <v>017cpc200504</v>
          </cell>
          <cell r="Y155">
            <v>72589.15625</v>
          </cell>
          <cell r="Z155">
            <v>0</v>
          </cell>
          <cell r="AA155">
            <v>0</v>
          </cell>
          <cell r="AW155">
            <v>-2.0647292623754714</v>
          </cell>
          <cell r="AX155">
            <v>-2.0980392156862746</v>
          </cell>
          <cell r="BA155">
            <v>295.14</v>
          </cell>
          <cell r="BQ155" t="str">
            <v>8N41AE200601</v>
          </cell>
          <cell r="BR155">
            <v>8100</v>
          </cell>
        </row>
        <row r="156">
          <cell r="X156" t="str">
            <v>017cpc200505</v>
          </cell>
          <cell r="Y156">
            <v>75127.859375</v>
          </cell>
          <cell r="Z156">
            <v>0</v>
          </cell>
          <cell r="AA156">
            <v>0</v>
          </cell>
          <cell r="AW156">
            <v>-2.4896322919546585</v>
          </cell>
          <cell r="AX156">
            <v>-1.9843137254901961</v>
          </cell>
          <cell r="BA156">
            <v>419.12200000000001</v>
          </cell>
          <cell r="BQ156" t="str">
            <v>8N41AF200601</v>
          </cell>
          <cell r="BR156">
            <v>1180.4000000000001</v>
          </cell>
        </row>
        <row r="157">
          <cell r="X157" t="str">
            <v>017cpc200506</v>
          </cell>
          <cell r="Y157">
            <v>77149.9765625</v>
          </cell>
          <cell r="Z157">
            <v>0</v>
          </cell>
          <cell r="AA157">
            <v>0</v>
          </cell>
          <cell r="AW157">
            <v>-2.1763561415042374</v>
          </cell>
          <cell r="AX157">
            <v>-1.9568627450980396</v>
          </cell>
          <cell r="BA157">
            <v>305.86500000000001</v>
          </cell>
          <cell r="BQ157" t="str">
            <v>8N42AB200601</v>
          </cell>
          <cell r="BR157">
            <v>100</v>
          </cell>
        </row>
        <row r="158">
          <cell r="X158" t="str">
            <v>017cpc200507</v>
          </cell>
          <cell r="Y158">
            <v>8115.7021484375</v>
          </cell>
          <cell r="Z158">
            <v>0</v>
          </cell>
          <cell r="AA158">
            <v>0</v>
          </cell>
          <cell r="AW158">
            <v>-2.4649345307465551</v>
          </cell>
          <cell r="AX158">
            <v>-1.9427450980392158</v>
          </cell>
          <cell r="BA158">
            <v>400.28699999999998</v>
          </cell>
          <cell r="BQ158" t="str">
            <v>8N42AD200601</v>
          </cell>
          <cell r="BR158">
            <v>200</v>
          </cell>
        </row>
        <row r="159">
          <cell r="X159" t="str">
            <v>017cpc200508</v>
          </cell>
          <cell r="Y159">
            <v>9220.7119140625</v>
          </cell>
          <cell r="Z159">
            <v>0</v>
          </cell>
          <cell r="AA159">
            <v>0</v>
          </cell>
          <cell r="AW159">
            <v>0</v>
          </cell>
          <cell r="AX159">
            <v>-1.7211764705882355</v>
          </cell>
          <cell r="BA159">
            <v>430.767</v>
          </cell>
          <cell r="BQ159" t="str">
            <v>8N42AE200601</v>
          </cell>
          <cell r="BR159">
            <v>4663</v>
          </cell>
        </row>
        <row r="160">
          <cell r="X160" t="str">
            <v>017cpc200509</v>
          </cell>
          <cell r="Y160">
            <v>9394.09765625</v>
          </cell>
          <cell r="Z160">
            <v>0</v>
          </cell>
          <cell r="AA160">
            <v>0</v>
          </cell>
          <cell r="AW160">
            <v>0</v>
          </cell>
          <cell r="AX160">
            <v>-1.7043137254901963</v>
          </cell>
          <cell r="BA160">
            <v>71.399199999999993</v>
          </cell>
          <cell r="BQ160" t="str">
            <v>8N42AF200601</v>
          </cell>
          <cell r="BR160">
            <v>4000</v>
          </cell>
        </row>
        <row r="161">
          <cell r="X161" t="str">
            <v>017cpc200510</v>
          </cell>
          <cell r="Y161">
            <v>9824.4384765625</v>
          </cell>
          <cell r="Z161">
            <v>0</v>
          </cell>
          <cell r="AA161">
            <v>0</v>
          </cell>
          <cell r="AW161">
            <v>0</v>
          </cell>
          <cell r="AX161">
            <v>-1.9447058823529413</v>
          </cell>
          <cell r="BA161">
            <v>75.586600000000004</v>
          </cell>
          <cell r="BQ161" t="str">
            <v>8N42AG200601</v>
          </cell>
          <cell r="BR161">
            <v>500</v>
          </cell>
        </row>
        <row r="162">
          <cell r="X162" t="str">
            <v>017cpc200511</v>
          </cell>
          <cell r="Y162">
            <v>10587.3896484375</v>
          </cell>
          <cell r="Z162">
            <v>0</v>
          </cell>
          <cell r="AA162">
            <v>0</v>
          </cell>
          <cell r="AW162">
            <v>0</v>
          </cell>
          <cell r="AX162">
            <v>-1.8007843137254902</v>
          </cell>
          <cell r="BA162">
            <v>79.269300000000001</v>
          </cell>
          <cell r="BQ162" t="str">
            <v>8N42AH200601</v>
          </cell>
          <cell r="BR162">
            <v>1000</v>
          </cell>
        </row>
        <row r="163">
          <cell r="X163" t="str">
            <v>017cpc200512</v>
          </cell>
          <cell r="Y163">
            <v>10994.8798828125</v>
          </cell>
          <cell r="Z163">
            <v>0</v>
          </cell>
          <cell r="AA163">
            <v>0</v>
          </cell>
          <cell r="AW163">
            <v>0</v>
          </cell>
          <cell r="AX163">
            <v>-1.8458823529411768</v>
          </cell>
          <cell r="BA163">
            <v>150.07910000000001</v>
          </cell>
          <cell r="BQ163" t="str">
            <v>8N42AI200601</v>
          </cell>
          <cell r="BR163">
            <v>850</v>
          </cell>
        </row>
        <row r="164">
          <cell r="X164" t="str">
            <v>017cpg200501</v>
          </cell>
          <cell r="Y164">
            <v>23593.76953125</v>
          </cell>
          <cell r="Z164">
            <v>0</v>
          </cell>
          <cell r="AA164">
            <v>0</v>
          </cell>
          <cell r="AW164">
            <v>20.925107225338174</v>
          </cell>
          <cell r="AX164">
            <v>-5.2392156862745098</v>
          </cell>
          <cell r="BA164">
            <v>160</v>
          </cell>
          <cell r="BQ164" t="str">
            <v>8N42AK200601</v>
          </cell>
          <cell r="BR164">
            <v>1050</v>
          </cell>
        </row>
        <row r="165">
          <cell r="X165" t="str">
            <v>017cpg200502</v>
          </cell>
          <cell r="Y165">
            <v>29112.849609375</v>
          </cell>
          <cell r="Z165">
            <v>0</v>
          </cell>
          <cell r="AA165">
            <v>0</v>
          </cell>
          <cell r="AW165">
            <v>14.219278336189726</v>
          </cell>
          <cell r="AX165">
            <v>0</v>
          </cell>
          <cell r="BA165">
            <v>125</v>
          </cell>
          <cell r="BQ165" t="str">
            <v>8N42AL200601</v>
          </cell>
          <cell r="BR165">
            <v>1250</v>
          </cell>
        </row>
        <row r="166">
          <cell r="X166" t="str">
            <v>017cpg200503</v>
          </cell>
          <cell r="Y166">
            <v>26168.73046875</v>
          </cell>
          <cell r="Z166">
            <v>0</v>
          </cell>
          <cell r="AA166">
            <v>0</v>
          </cell>
          <cell r="AW166">
            <v>-5.6926013875308472</v>
          </cell>
          <cell r="AX166">
            <v>0</v>
          </cell>
          <cell r="BA166">
            <v>160</v>
          </cell>
          <cell r="BQ166" t="str">
            <v>8N42AN200601</v>
          </cell>
          <cell r="BR166">
            <v>500</v>
          </cell>
        </row>
        <row r="167">
          <cell r="X167" t="str">
            <v>017cpg200504</v>
          </cell>
          <cell r="Y167">
            <v>27778.509765625</v>
          </cell>
          <cell r="Z167">
            <v>0</v>
          </cell>
          <cell r="AA167">
            <v>0</v>
          </cell>
          <cell r="AW167">
            <v>13.727634054893645</v>
          </cell>
          <cell r="AX167">
            <v>0</v>
          </cell>
          <cell r="BA167">
            <v>17.565356000000001</v>
          </cell>
          <cell r="BQ167" t="str">
            <v>8N42AO200601</v>
          </cell>
          <cell r="BR167">
            <v>500</v>
          </cell>
        </row>
        <row r="168">
          <cell r="X168" t="str">
            <v>017cpg200505</v>
          </cell>
          <cell r="Y168">
            <v>29525.330078125</v>
          </cell>
          <cell r="Z168">
            <v>0</v>
          </cell>
          <cell r="AA168">
            <v>0</v>
          </cell>
          <cell r="AW168">
            <v>-27.903879826744081</v>
          </cell>
          <cell r="AX168">
            <v>0</v>
          </cell>
          <cell r="BA168">
            <v>15.765981</v>
          </cell>
          <cell r="BQ168" t="str">
            <v>8N44AB200601</v>
          </cell>
          <cell r="BR168">
            <v>5113</v>
          </cell>
        </row>
        <row r="169">
          <cell r="X169" t="str">
            <v>017cpg200506</v>
          </cell>
          <cell r="Y169">
            <v>31379.560546875</v>
          </cell>
          <cell r="Z169">
            <v>0</v>
          </cell>
          <cell r="AA169">
            <v>0</v>
          </cell>
          <cell r="AW169">
            <v>14.638154972370781</v>
          </cell>
          <cell r="AX169">
            <v>0</v>
          </cell>
          <cell r="BA169">
            <v>17.860316999999998</v>
          </cell>
          <cell r="BQ169" t="str">
            <v>8N46AA200601</v>
          </cell>
          <cell r="BR169">
            <v>1000</v>
          </cell>
        </row>
        <row r="170">
          <cell r="X170" t="str">
            <v>017cpg200507</v>
          </cell>
          <cell r="Y170">
            <v>33181.53125</v>
          </cell>
          <cell r="Z170">
            <v>0</v>
          </cell>
          <cell r="AA170">
            <v>0</v>
          </cell>
          <cell r="AX170">
            <v>0</v>
          </cell>
          <cell r="BA170">
            <v>17.062000000000001</v>
          </cell>
          <cell r="BQ170" t="str">
            <v>8N61AA200601</v>
          </cell>
          <cell r="BR170">
            <v>72000</v>
          </cell>
        </row>
        <row r="171">
          <cell r="X171" t="str">
            <v>017cpg200508</v>
          </cell>
          <cell r="Y171">
            <v>33267.390625</v>
          </cell>
          <cell r="Z171">
            <v>0</v>
          </cell>
          <cell r="AA171">
            <v>0</v>
          </cell>
          <cell r="AX171">
            <v>0</v>
          </cell>
          <cell r="BA171">
            <v>17.698</v>
          </cell>
          <cell r="BQ171" t="str">
            <v>8N75AA200601</v>
          </cell>
          <cell r="BR171">
            <v>5750</v>
          </cell>
        </row>
        <row r="172">
          <cell r="X172" t="str">
            <v>017cpg200509</v>
          </cell>
          <cell r="Y172">
            <v>32787.37109375</v>
          </cell>
          <cell r="Z172">
            <v>0</v>
          </cell>
          <cell r="AA172">
            <v>0</v>
          </cell>
          <cell r="AX172">
            <v>0</v>
          </cell>
          <cell r="BA172">
            <v>17.068000000000001</v>
          </cell>
          <cell r="BQ172" t="str">
            <v>8S22NB200601</v>
          </cell>
          <cell r="BR172">
            <v>923</v>
          </cell>
        </row>
        <row r="173">
          <cell r="X173" t="str">
            <v>017cpg200510</v>
          </cell>
          <cell r="Y173">
            <v>31737.5703125</v>
          </cell>
          <cell r="Z173">
            <v>0</v>
          </cell>
          <cell r="AA173">
            <v>0</v>
          </cell>
          <cell r="AX173">
            <v>0</v>
          </cell>
          <cell r="BA173">
            <v>17.7</v>
          </cell>
          <cell r="BQ173" t="str">
            <v>8S22NC200601</v>
          </cell>
          <cell r="BR173">
            <v>1762</v>
          </cell>
        </row>
        <row r="174">
          <cell r="X174" t="str">
            <v>017cpg200511</v>
          </cell>
          <cell r="Y174">
            <v>30316.490234375</v>
          </cell>
          <cell r="Z174">
            <v>0</v>
          </cell>
          <cell r="AA174">
            <v>0</v>
          </cell>
          <cell r="AX174">
            <v>0</v>
          </cell>
          <cell r="BA174">
            <v>54.917000000000002</v>
          </cell>
          <cell r="BQ174" t="str">
            <v>8S22NE200601</v>
          </cell>
          <cell r="BR174">
            <v>6433</v>
          </cell>
        </row>
        <row r="175">
          <cell r="X175" t="str">
            <v>017cpg200512</v>
          </cell>
          <cell r="Y175">
            <v>29517.58984375</v>
          </cell>
          <cell r="Z175">
            <v>0</v>
          </cell>
          <cell r="AA175">
            <v>0</v>
          </cell>
          <cell r="AW175">
            <v>83.46684262619597</v>
          </cell>
          <cell r="AX175">
            <v>66.314117647058822</v>
          </cell>
          <cell r="BA175">
            <v>108.515</v>
          </cell>
          <cell r="BQ175" t="str">
            <v>8S22NI200601</v>
          </cell>
          <cell r="BR175">
            <v>2357</v>
          </cell>
        </row>
        <row r="176">
          <cell r="X176" t="str">
            <v>017cpu200501</v>
          </cell>
          <cell r="Y176">
            <v>108317.203125</v>
          </cell>
          <cell r="Z176">
            <v>0</v>
          </cell>
          <cell r="AA176">
            <v>0</v>
          </cell>
          <cell r="AW176">
            <v>84.683403585159098</v>
          </cell>
          <cell r="AX176">
            <v>63.136470588235298</v>
          </cell>
          <cell r="BA176">
            <v>156.07900000000001</v>
          </cell>
          <cell r="BQ176" t="str">
            <v>8S26GC200601</v>
          </cell>
          <cell r="BR176">
            <v>3500</v>
          </cell>
        </row>
        <row r="177">
          <cell r="X177" t="str">
            <v>017cpu200502</v>
          </cell>
          <cell r="Y177">
            <v>108317.203125</v>
          </cell>
          <cell r="Z177">
            <v>0</v>
          </cell>
          <cell r="AA177">
            <v>0</v>
          </cell>
          <cell r="AW177">
            <v>88.616659682451001</v>
          </cell>
          <cell r="AX177">
            <v>63.265490196078439</v>
          </cell>
          <cell r="BA177">
            <v>165</v>
          </cell>
          <cell r="BQ177" t="str">
            <v>8S26GD200601</v>
          </cell>
          <cell r="BR177">
            <v>2899.9517999999998</v>
          </cell>
        </row>
        <row r="178">
          <cell r="X178" t="str">
            <v>017cpu200503</v>
          </cell>
          <cell r="Y178">
            <v>108317.203125</v>
          </cell>
          <cell r="Z178">
            <v>0</v>
          </cell>
          <cell r="AA178">
            <v>0</v>
          </cell>
          <cell r="AW178">
            <v>90.225853225904856</v>
          </cell>
          <cell r="AX178">
            <v>65.335686274509811</v>
          </cell>
          <cell r="BA178">
            <v>55</v>
          </cell>
        </row>
        <row r="179">
          <cell r="X179" t="str">
            <v>017cpu200504</v>
          </cell>
          <cell r="Y179">
            <v>108317.203125</v>
          </cell>
          <cell r="Z179">
            <v>0</v>
          </cell>
          <cell r="AA179">
            <v>0</v>
          </cell>
          <cell r="AW179">
            <v>94.571468067459222</v>
          </cell>
          <cell r="AX179">
            <v>65.409019607843149</v>
          </cell>
          <cell r="BA179">
            <v>110</v>
          </cell>
        </row>
        <row r="180">
          <cell r="X180" t="str">
            <v>017cpu200505</v>
          </cell>
          <cell r="Y180">
            <v>108317.203125</v>
          </cell>
          <cell r="Z180">
            <v>0</v>
          </cell>
          <cell r="AA180">
            <v>0</v>
          </cell>
          <cell r="AW180">
            <v>94.522130026118944</v>
          </cell>
          <cell r="AX180">
            <v>65.393333333333331</v>
          </cell>
          <cell r="BA180">
            <v>95.45</v>
          </cell>
        </row>
        <row r="181">
          <cell r="X181" t="str">
            <v>017cpu200506</v>
          </cell>
          <cell r="Y181">
            <v>108317.203125</v>
          </cell>
          <cell r="Z181">
            <v>0</v>
          </cell>
          <cell r="AA181">
            <v>0</v>
          </cell>
          <cell r="AW181">
            <v>97.319302575352481</v>
          </cell>
          <cell r="AX181">
            <v>65.438823529411778</v>
          </cell>
          <cell r="BA181">
            <v>405.92599999999999</v>
          </cell>
        </row>
        <row r="182">
          <cell r="X182" t="str">
            <v>017cpu200507</v>
          </cell>
          <cell r="Y182">
            <v>178340.703125</v>
          </cell>
          <cell r="Z182">
            <v>0</v>
          </cell>
          <cell r="AA182">
            <v>0</v>
          </cell>
          <cell r="AW182">
            <v>0</v>
          </cell>
          <cell r="AX182">
            <v>66.521960784313734</v>
          </cell>
          <cell r="BA182">
            <v>458.28399999999999</v>
          </cell>
        </row>
        <row r="183">
          <cell r="X183" t="str">
            <v>017cpu200508</v>
          </cell>
          <cell r="Y183">
            <v>178596.703125</v>
          </cell>
          <cell r="Z183">
            <v>0</v>
          </cell>
          <cell r="AA183">
            <v>0</v>
          </cell>
          <cell r="AW183">
            <v>0</v>
          </cell>
          <cell r="AX183">
            <v>65.450980392156865</v>
          </cell>
          <cell r="BA183">
            <v>457.36200000000002</v>
          </cell>
        </row>
        <row r="184">
          <cell r="X184" t="str">
            <v>017cpu200509</v>
          </cell>
          <cell r="Y184">
            <v>179132.5</v>
          </cell>
          <cell r="Z184">
            <v>0</v>
          </cell>
          <cell r="AA184">
            <v>0</v>
          </cell>
          <cell r="AW184">
            <v>0</v>
          </cell>
          <cell r="AX184">
            <v>65.492941176470595</v>
          </cell>
          <cell r="BA184">
            <v>170</v>
          </cell>
        </row>
        <row r="185">
          <cell r="X185" t="str">
            <v>017cpu200510</v>
          </cell>
          <cell r="Y185">
            <v>179132.5</v>
          </cell>
          <cell r="Z185">
            <v>0</v>
          </cell>
          <cell r="AA185">
            <v>0</v>
          </cell>
          <cell r="AW185">
            <v>0</v>
          </cell>
          <cell r="AX185">
            <v>65.480784313725508</v>
          </cell>
          <cell r="BA185">
            <v>433.57900000000001</v>
          </cell>
        </row>
        <row r="186">
          <cell r="X186" t="str">
            <v>017cpu200511</v>
          </cell>
          <cell r="Y186">
            <v>179132.5</v>
          </cell>
          <cell r="Z186">
            <v>0</v>
          </cell>
          <cell r="AA186">
            <v>0</v>
          </cell>
          <cell r="AW186">
            <v>0</v>
          </cell>
          <cell r="AX186">
            <v>65.580392156862757</v>
          </cell>
          <cell r="BA186">
            <v>522.66600000000005</v>
          </cell>
        </row>
        <row r="187">
          <cell r="X187" t="str">
            <v>017cpu200512</v>
          </cell>
          <cell r="Y187">
            <v>179132.5</v>
          </cell>
          <cell r="Z187">
            <v>0</v>
          </cell>
          <cell r="AA187">
            <v>0</v>
          </cell>
          <cell r="AW187">
            <v>-40.146310348619821</v>
          </cell>
          <cell r="AX187">
            <v>-37.43874509803922</v>
          </cell>
          <cell r="BA187">
            <v>425.11099999999999</v>
          </cell>
        </row>
        <row r="188">
          <cell r="X188" t="str">
            <v>017dep200501</v>
          </cell>
          <cell r="Y188">
            <v>402.476806640625</v>
          </cell>
          <cell r="Z188">
            <v>0</v>
          </cell>
          <cell r="AA188">
            <v>0</v>
          </cell>
          <cell r="AW188">
            <v>-46.27194404557877</v>
          </cell>
          <cell r="AX188">
            <v>-36.921882352941182</v>
          </cell>
          <cell r="BA188">
            <v>2546.1925620000002</v>
          </cell>
        </row>
        <row r="189">
          <cell r="X189" t="str">
            <v>017dep200502</v>
          </cell>
          <cell r="Y189">
            <v>402.476806640625</v>
          </cell>
          <cell r="Z189">
            <v>0</v>
          </cell>
          <cell r="AA189">
            <v>0</v>
          </cell>
          <cell r="AW189">
            <v>-51.099734599804442</v>
          </cell>
          <cell r="AX189">
            <v>-42.613019607843142</v>
          </cell>
          <cell r="BA189">
            <v>5267.2152050000004</v>
          </cell>
        </row>
        <row r="190">
          <cell r="X190" t="str">
            <v>017dep200503</v>
          </cell>
          <cell r="Y190">
            <v>402.476806640625</v>
          </cell>
          <cell r="Z190">
            <v>0</v>
          </cell>
          <cell r="AA190">
            <v>0</v>
          </cell>
          <cell r="AW190">
            <v>-59.124695569747963</v>
          </cell>
          <cell r="AX190">
            <v>-48.380431372549026</v>
          </cell>
          <cell r="BA190">
            <v>4769.7201040000009</v>
          </cell>
        </row>
        <row r="191">
          <cell r="X191" t="str">
            <v>017dep200504</v>
          </cell>
          <cell r="Y191">
            <v>402.476806640625</v>
          </cell>
          <cell r="Z191">
            <v>0</v>
          </cell>
          <cell r="AA191">
            <v>0</v>
          </cell>
          <cell r="AW191">
            <v>-64.932356464841959</v>
          </cell>
          <cell r="AX191">
            <v>-51.447254901960783</v>
          </cell>
          <cell r="BA191">
            <v>5490.0959019999991</v>
          </cell>
        </row>
        <row r="192">
          <cell r="X192" t="str">
            <v>017dep200505</v>
          </cell>
          <cell r="Y192">
            <v>402.476806640625</v>
          </cell>
          <cell r="Z192">
            <v>0</v>
          </cell>
          <cell r="AA192">
            <v>0</v>
          </cell>
          <cell r="AW192">
            <v>-54.908272774115595</v>
          </cell>
          <cell r="AX192">
            <v>-49.690156862745106</v>
          </cell>
          <cell r="BA192">
            <v>5224.9689870000002</v>
          </cell>
        </row>
        <row r="193">
          <cell r="X193" t="str">
            <v>017dep200506</v>
          </cell>
          <cell r="Y193">
            <v>402.476806640625</v>
          </cell>
          <cell r="Z193">
            <v>0</v>
          </cell>
          <cell r="AA193">
            <v>0</v>
          </cell>
          <cell r="AW193">
            <v>-64.155618016041672</v>
          </cell>
          <cell r="AX193">
            <v>-58.440156862745106</v>
          </cell>
          <cell r="BA193">
            <v>5214.977543</v>
          </cell>
        </row>
        <row r="194">
          <cell r="X194" t="str">
            <v>017dep200507</v>
          </cell>
          <cell r="Y194">
            <v>959.7523193359375</v>
          </cell>
          <cell r="Z194">
            <v>0</v>
          </cell>
          <cell r="AA194">
            <v>0</v>
          </cell>
          <cell r="AW194">
            <v>0</v>
          </cell>
          <cell r="AX194">
            <v>-59.267647058823535</v>
          </cell>
          <cell r="BA194">
            <v>5231.5384010000007</v>
          </cell>
        </row>
        <row r="195">
          <cell r="X195" t="str">
            <v>017dep200508</v>
          </cell>
          <cell r="Y195">
            <v>959.7523193359375</v>
          </cell>
          <cell r="Z195">
            <v>0</v>
          </cell>
          <cell r="AA195">
            <v>0</v>
          </cell>
          <cell r="AW195">
            <v>0</v>
          </cell>
          <cell r="AX195">
            <v>-56.596862745098051</v>
          </cell>
          <cell r="BA195">
            <v>352.46600000000001</v>
          </cell>
        </row>
        <row r="196">
          <cell r="X196" t="str">
            <v>017dep200509</v>
          </cell>
          <cell r="Y196">
            <v>959.7523193359375</v>
          </cell>
          <cell r="Z196">
            <v>0</v>
          </cell>
          <cell r="AA196">
            <v>0</v>
          </cell>
          <cell r="AW196">
            <v>0</v>
          </cell>
          <cell r="AX196">
            <v>-57.442431372549024</v>
          </cell>
          <cell r="BA196">
            <v>511.89699999999999</v>
          </cell>
        </row>
        <row r="197">
          <cell r="X197" t="str">
            <v>017dep200510</v>
          </cell>
          <cell r="Y197">
            <v>959.7523193359375</v>
          </cell>
          <cell r="Z197">
            <v>0</v>
          </cell>
          <cell r="AA197">
            <v>0</v>
          </cell>
          <cell r="AW197">
            <v>0</v>
          </cell>
          <cell r="AX197">
            <v>-54.146823529411769</v>
          </cell>
          <cell r="BA197">
            <v>448.94600000000003</v>
          </cell>
        </row>
        <row r="198">
          <cell r="X198" t="str">
            <v>017dep200511</v>
          </cell>
          <cell r="Y198">
            <v>959.7523193359375</v>
          </cell>
          <cell r="Z198">
            <v>0</v>
          </cell>
          <cell r="AA198">
            <v>0</v>
          </cell>
          <cell r="AW198">
            <v>0</v>
          </cell>
          <cell r="AX198">
            <v>-56.594549019607854</v>
          </cell>
          <cell r="BA198">
            <v>469.24</v>
          </cell>
        </row>
        <row r="199">
          <cell r="X199" t="str">
            <v>017dep200512</v>
          </cell>
          <cell r="Y199">
            <v>959.7523193359375</v>
          </cell>
          <cell r="Z199">
            <v>0</v>
          </cell>
          <cell r="AA199">
            <v>0</v>
          </cell>
          <cell r="AW199">
            <v>3.6877158253601676</v>
          </cell>
          <cell r="AX199">
            <v>3.0021568627450983</v>
          </cell>
          <cell r="BA199">
            <v>491.52600000000001</v>
          </cell>
        </row>
        <row r="200">
          <cell r="X200" t="str">
            <v>017gp200501</v>
          </cell>
          <cell r="Y200">
            <v>3435.94091796875</v>
          </cell>
          <cell r="Z200">
            <v>0</v>
          </cell>
          <cell r="AA200">
            <v>0</v>
          </cell>
          <cell r="AW200">
            <v>5.1837509842975589</v>
          </cell>
          <cell r="AX200">
            <v>2.8624705882352943</v>
          </cell>
          <cell r="BA200">
            <v>530.6</v>
          </cell>
        </row>
        <row r="201">
          <cell r="X201" t="str">
            <v>017gp200502</v>
          </cell>
          <cell r="Y201">
            <v>3493.39404296875</v>
          </cell>
          <cell r="Z201">
            <v>0</v>
          </cell>
          <cell r="AA201">
            <v>0</v>
          </cell>
          <cell r="AW201">
            <v>5.3385482143688598</v>
          </cell>
          <cell r="AX201">
            <v>3.211254901960785</v>
          </cell>
          <cell r="BA201">
            <v>370</v>
          </cell>
        </row>
        <row r="202">
          <cell r="X202" t="str">
            <v>017gp200503</v>
          </cell>
          <cell r="Y202">
            <v>3878.29296875</v>
          </cell>
          <cell r="Z202">
            <v>0</v>
          </cell>
          <cell r="AA202">
            <v>0</v>
          </cell>
          <cell r="AW202">
            <v>5.9914689140931854</v>
          </cell>
          <cell r="AX202">
            <v>3.6981176470588237</v>
          </cell>
          <cell r="BA202">
            <v>284.23500000000001</v>
          </cell>
        </row>
        <row r="203">
          <cell r="X203" t="str">
            <v>017gp200504</v>
          </cell>
          <cell r="Y203">
            <v>4141.876953125</v>
          </cell>
          <cell r="Z203">
            <v>0</v>
          </cell>
          <cell r="AA203">
            <v>0</v>
          </cell>
          <cell r="AW203">
            <v>7.003271587872085</v>
          </cell>
          <cell r="AX203">
            <v>3.9047843137254907</v>
          </cell>
          <cell r="BA203">
            <v>840.91600000000005</v>
          </cell>
        </row>
        <row r="204">
          <cell r="X204" t="str">
            <v>017gp200505</v>
          </cell>
          <cell r="Y204">
            <v>4055.60595703125</v>
          </cell>
          <cell r="Z204">
            <v>0</v>
          </cell>
          <cell r="AA204">
            <v>0</v>
          </cell>
          <cell r="AW204">
            <v>4.1036051242870597</v>
          </cell>
          <cell r="AX204">
            <v>3.6917254901960788</v>
          </cell>
          <cell r="BA204">
            <v>1115.9849999999999</v>
          </cell>
        </row>
        <row r="205">
          <cell r="X205" t="str">
            <v>017gp200506</v>
          </cell>
          <cell r="Y205">
            <v>4269.6982421875</v>
          </cell>
          <cell r="Z205">
            <v>0</v>
          </cell>
          <cell r="AA205">
            <v>0</v>
          </cell>
          <cell r="AW205">
            <v>4.8779963894792164</v>
          </cell>
          <cell r="AX205">
            <v>4.3867058823529419</v>
          </cell>
          <cell r="BA205">
            <v>936.26099999999997</v>
          </cell>
        </row>
        <row r="206">
          <cell r="X206" t="str">
            <v>017gp200507</v>
          </cell>
          <cell r="Y206">
            <v>4063.416015625</v>
          </cell>
          <cell r="Z206">
            <v>0</v>
          </cell>
          <cell r="AA206">
            <v>0</v>
          </cell>
          <cell r="AW206">
            <v>0</v>
          </cell>
          <cell r="AX206">
            <v>4.4578823529411764</v>
          </cell>
          <cell r="BA206">
            <v>1092.434</v>
          </cell>
        </row>
        <row r="207">
          <cell r="X207" t="str">
            <v>017gp200508</v>
          </cell>
          <cell r="Y207">
            <v>3692.06689453125</v>
          </cell>
          <cell r="Z207">
            <v>0</v>
          </cell>
          <cell r="AA207">
            <v>0</v>
          </cell>
          <cell r="AW207">
            <v>0</v>
          </cell>
          <cell r="AX207">
            <v>4.1726666666666672</v>
          </cell>
          <cell r="BA207">
            <v>1090.5999999999999</v>
          </cell>
        </row>
        <row r="208">
          <cell r="X208" t="str">
            <v>017gp200509</v>
          </cell>
          <cell r="Y208">
            <v>3548.39501953125</v>
          </cell>
          <cell r="Z208">
            <v>0</v>
          </cell>
          <cell r="AA208">
            <v>0</v>
          </cell>
          <cell r="AW208">
            <v>0</v>
          </cell>
          <cell r="AX208">
            <v>4.1690980392156867</v>
          </cell>
          <cell r="BA208">
            <v>1246</v>
          </cell>
        </row>
        <row r="209">
          <cell r="X209" t="str">
            <v>017gp200510</v>
          </cell>
          <cell r="Y209">
            <v>3589.138916015625</v>
          </cell>
          <cell r="Z209">
            <v>0</v>
          </cell>
          <cell r="AA209">
            <v>0</v>
          </cell>
          <cell r="AW209">
            <v>0</v>
          </cell>
          <cell r="AX209">
            <v>3.8641568627450984</v>
          </cell>
          <cell r="BA209">
            <v>338.19900000000001</v>
          </cell>
        </row>
        <row r="210">
          <cell r="X210" t="str">
            <v>017gp200511</v>
          </cell>
          <cell r="Y210">
            <v>3519.50390625</v>
          </cell>
          <cell r="Z210">
            <v>0</v>
          </cell>
          <cell r="AA210">
            <v>0</v>
          </cell>
          <cell r="AW210">
            <v>0</v>
          </cell>
          <cell r="AX210">
            <v>3.9785490196078439</v>
          </cell>
          <cell r="BA210">
            <v>526.06399999999996</v>
          </cell>
        </row>
        <row r="211">
          <cell r="X211" t="str">
            <v>017gp200512</v>
          </cell>
          <cell r="Y211">
            <v>3555.839111328125</v>
          </cell>
          <cell r="Z211">
            <v>0</v>
          </cell>
          <cell r="AA211">
            <v>0</v>
          </cell>
          <cell r="AW211">
            <v>-36.06805234795997</v>
          </cell>
          <cell r="AX211">
            <v>-38.603764705882355</v>
          </cell>
          <cell r="BA211">
            <v>526.06399999999996</v>
          </cell>
        </row>
        <row r="212">
          <cell r="X212" t="str">
            <v>017re200501</v>
          </cell>
          <cell r="Y212">
            <v>6818.4501953125</v>
          </cell>
          <cell r="Z212">
            <v>0</v>
          </cell>
          <cell r="AA212">
            <v>0</v>
          </cell>
          <cell r="AW212">
            <v>-45.138589096299043</v>
          </cell>
          <cell r="AX212">
            <v>-38.320196078431373</v>
          </cell>
          <cell r="BA212">
            <v>586.41300000000001</v>
          </cell>
        </row>
        <row r="213">
          <cell r="X213" t="str">
            <v>017re200502</v>
          </cell>
          <cell r="Y213">
            <v>7102.0498046875</v>
          </cell>
          <cell r="Z213">
            <v>0</v>
          </cell>
          <cell r="AA213">
            <v>0</v>
          </cell>
          <cell r="AW213">
            <v>-55.300414396796576</v>
          </cell>
          <cell r="AX213">
            <v>-42.412745098039224</v>
          </cell>
          <cell r="BA213">
            <v>507.56200000000001</v>
          </cell>
        </row>
        <row r="214">
          <cell r="X214" t="str">
            <v>017re200503</v>
          </cell>
          <cell r="Y214">
            <v>7254.2001953125</v>
          </cell>
          <cell r="Z214">
            <v>0</v>
          </cell>
          <cell r="AA214">
            <v>0</v>
          </cell>
          <cell r="AW214">
            <v>-54.82944867036128</v>
          </cell>
          <cell r="AX214">
            <v>-49.040313725490208</v>
          </cell>
          <cell r="BA214">
            <v>752.57</v>
          </cell>
        </row>
        <row r="215">
          <cell r="X215" t="str">
            <v>017re200504</v>
          </cell>
          <cell r="Y215">
            <v>8374.4501953125</v>
          </cell>
          <cell r="Z215">
            <v>0</v>
          </cell>
          <cell r="AA215">
            <v>0</v>
          </cell>
          <cell r="AW215">
            <v>-65.051746382821861</v>
          </cell>
          <cell r="AX215">
            <v>-52.031686274509809</v>
          </cell>
          <cell r="BA215">
            <v>561.74300000000005</v>
          </cell>
        </row>
        <row r="216">
          <cell r="X216" t="str">
            <v>017re200505</v>
          </cell>
          <cell r="Y216">
            <v>9169.7001953125</v>
          </cell>
          <cell r="Z216">
            <v>0</v>
          </cell>
          <cell r="AA216">
            <v>0</v>
          </cell>
          <cell r="AW216">
            <v>-54.855279756933953</v>
          </cell>
          <cell r="AX216">
            <v>-49.151568627450985</v>
          </cell>
          <cell r="BA216">
            <v>184.85599999999999</v>
          </cell>
        </row>
        <row r="217">
          <cell r="X217" t="str">
            <v>017re200506</v>
          </cell>
          <cell r="Y217">
            <v>11555.4501953125</v>
          </cell>
          <cell r="Z217">
            <v>0</v>
          </cell>
          <cell r="AA217">
            <v>0</v>
          </cell>
          <cell r="AW217">
            <v>-57.856813144123763</v>
          </cell>
          <cell r="AX217">
            <v>-57.799725490196082</v>
          </cell>
          <cell r="BA217">
            <v>273.22399999999999</v>
          </cell>
        </row>
        <row r="218">
          <cell r="X218" t="str">
            <v>017re200507</v>
          </cell>
          <cell r="Y218">
            <v>12350.7001953125</v>
          </cell>
          <cell r="Z218">
            <v>0</v>
          </cell>
          <cell r="AA218">
            <v>0</v>
          </cell>
          <cell r="AW218">
            <v>0</v>
          </cell>
          <cell r="AX218">
            <v>-58.648549019607849</v>
          </cell>
          <cell r="BA218">
            <v>256.08600000000001</v>
          </cell>
        </row>
        <row r="219">
          <cell r="X219" t="str">
            <v>017re200508</v>
          </cell>
          <cell r="Y219">
            <v>13145.9501953125</v>
          </cell>
          <cell r="Z219">
            <v>0</v>
          </cell>
          <cell r="AA219">
            <v>0</v>
          </cell>
          <cell r="AW219">
            <v>0</v>
          </cell>
          <cell r="AX219">
            <v>-54.614509803921571</v>
          </cell>
          <cell r="BA219">
            <v>183.32900000000001</v>
          </cell>
        </row>
        <row r="220">
          <cell r="X220" t="str">
            <v>017re200509</v>
          </cell>
          <cell r="Y220">
            <v>12993.7998046875</v>
          </cell>
          <cell r="Z220">
            <v>0</v>
          </cell>
          <cell r="AA220">
            <v>0</v>
          </cell>
          <cell r="AW220">
            <v>0</v>
          </cell>
          <cell r="AX220">
            <v>-57.862117647058824</v>
          </cell>
          <cell r="BA220">
            <v>155</v>
          </cell>
        </row>
        <row r="221">
          <cell r="X221" t="str">
            <v>017re200510</v>
          </cell>
          <cell r="Y221">
            <v>12357.599609375</v>
          </cell>
          <cell r="Z221">
            <v>0</v>
          </cell>
          <cell r="AA221">
            <v>0</v>
          </cell>
          <cell r="AW221">
            <v>0</v>
          </cell>
          <cell r="AX221">
            <v>-53.128392156862745</v>
          </cell>
          <cell r="BA221">
            <v>130</v>
          </cell>
        </row>
        <row r="222">
          <cell r="X222" t="str">
            <v>017re200511</v>
          </cell>
          <cell r="Y222">
            <v>11092.099609375</v>
          </cell>
          <cell r="Z222">
            <v>0</v>
          </cell>
          <cell r="AA222">
            <v>0</v>
          </cell>
          <cell r="AW222">
            <v>0</v>
          </cell>
          <cell r="AX222">
            <v>-55.701019607843143</v>
          </cell>
          <cell r="BA222">
            <v>129.92699999999999</v>
          </cell>
        </row>
        <row r="223">
          <cell r="X223" t="str">
            <v>017re200512</v>
          </cell>
          <cell r="Y223">
            <v>11251.150390625</v>
          </cell>
          <cell r="Z223">
            <v>0</v>
          </cell>
          <cell r="AA223">
            <v>0</v>
          </cell>
          <cell r="AW223">
            <v>-1.497415594413285</v>
          </cell>
          <cell r="AX223">
            <v>-1.1806666666666668</v>
          </cell>
          <cell r="BA223">
            <v>10.35</v>
          </cell>
        </row>
        <row r="224">
          <cell r="X224" t="str">
            <v>018bca200501</v>
          </cell>
          <cell r="Y224">
            <v>734034.4375</v>
          </cell>
          <cell r="Z224">
            <v>0</v>
          </cell>
          <cell r="AA224">
            <v>0</v>
          </cell>
          <cell r="AW224">
            <v>-1.6207327805827041</v>
          </cell>
          <cell r="AX224">
            <v>-1.4610980392156865</v>
          </cell>
          <cell r="BA224">
            <v>11.257300000000003</v>
          </cell>
        </row>
        <row r="225">
          <cell r="X225" t="str">
            <v>018bca200502</v>
          </cell>
          <cell r="Y225">
            <v>738714.125</v>
          </cell>
          <cell r="Z225">
            <v>0</v>
          </cell>
          <cell r="AA225">
            <v>0</v>
          </cell>
          <cell r="AW225">
            <v>-1.2208408995669786</v>
          </cell>
          <cell r="AX225">
            <v>-1.1379215686274511</v>
          </cell>
          <cell r="BA225">
            <v>11.567450000000001</v>
          </cell>
        </row>
        <row r="226">
          <cell r="X226" t="str">
            <v>018bca200503</v>
          </cell>
          <cell r="Y226">
            <v>745334.4375</v>
          </cell>
          <cell r="Z226">
            <v>0</v>
          </cell>
          <cell r="AA226">
            <v>0</v>
          </cell>
          <cell r="AW226">
            <v>-1.3242422678235408</v>
          </cell>
          <cell r="AX226">
            <v>-1.3916078431372552</v>
          </cell>
          <cell r="BA226">
            <v>10.89945</v>
          </cell>
        </row>
        <row r="227">
          <cell r="X227" t="str">
            <v>018bca200504</v>
          </cell>
          <cell r="Y227">
            <v>752983.75</v>
          </cell>
          <cell r="Z227">
            <v>0</v>
          </cell>
          <cell r="AA227">
            <v>0</v>
          </cell>
          <cell r="AW227">
            <v>-1.6270389825822507</v>
          </cell>
          <cell r="AX227">
            <v>-1.3231764705882354</v>
          </cell>
          <cell r="BA227">
            <v>12.774809999999999</v>
          </cell>
        </row>
        <row r="228">
          <cell r="X228" t="str">
            <v>018bca200505</v>
          </cell>
          <cell r="Y228">
            <v>761678</v>
          </cell>
          <cell r="Z228">
            <v>0</v>
          </cell>
          <cell r="AA228">
            <v>0</v>
          </cell>
          <cell r="AW228">
            <v>-1.4490236491888915</v>
          </cell>
          <cell r="AX228">
            <v>-1.2792549019607846</v>
          </cell>
          <cell r="BA228">
            <v>11.767880000000002</v>
          </cell>
        </row>
        <row r="229">
          <cell r="X229" t="str">
            <v>018bca200506</v>
          </cell>
          <cell r="Y229">
            <v>772037.75</v>
          </cell>
          <cell r="Z229">
            <v>0</v>
          </cell>
          <cell r="AA229">
            <v>0</v>
          </cell>
          <cell r="AW229">
            <v>-1.4615753753342016</v>
          </cell>
          <cell r="AX229">
            <v>-1.2541176470588238</v>
          </cell>
          <cell r="BA229">
            <v>11.18914</v>
          </cell>
        </row>
        <row r="230">
          <cell r="X230" t="str">
            <v>018bca200507</v>
          </cell>
          <cell r="Y230">
            <v>781440.6875</v>
          </cell>
          <cell r="Z230">
            <v>0</v>
          </cell>
          <cell r="AA230">
            <v>0</v>
          </cell>
          <cell r="AW230">
            <v>0</v>
          </cell>
          <cell r="AX230">
            <v>-1.2802745098039217</v>
          </cell>
          <cell r="BA230">
            <v>20.254999999999999</v>
          </cell>
        </row>
        <row r="231">
          <cell r="X231" t="str">
            <v>018bca200508</v>
          </cell>
          <cell r="Y231">
            <v>789779.8125</v>
          </cell>
          <cell r="Z231">
            <v>0</v>
          </cell>
          <cell r="AA231">
            <v>0</v>
          </cell>
          <cell r="AW231">
            <v>0</v>
          </cell>
          <cell r="AX231">
            <v>-1.2409019607843139</v>
          </cell>
          <cell r="BA231">
            <v>29.863250000000004</v>
          </cell>
        </row>
        <row r="232">
          <cell r="X232" t="str">
            <v>018bca200509</v>
          </cell>
          <cell r="Y232">
            <v>797574.4375</v>
          </cell>
          <cell r="Z232">
            <v>0</v>
          </cell>
          <cell r="AA232">
            <v>0</v>
          </cell>
          <cell r="AW232">
            <v>0</v>
          </cell>
          <cell r="AX232">
            <v>-1.277450980392157</v>
          </cell>
          <cell r="BA232">
            <v>32.950420000000001</v>
          </cell>
        </row>
        <row r="233">
          <cell r="X233" t="str">
            <v>018bca200510</v>
          </cell>
          <cell r="Y233">
            <v>805334.375</v>
          </cell>
          <cell r="Z233">
            <v>0</v>
          </cell>
          <cell r="AA233">
            <v>0</v>
          </cell>
          <cell r="AW233">
            <v>0</v>
          </cell>
          <cell r="AX233">
            <v>-1.2506274509803923</v>
          </cell>
          <cell r="BA233">
            <v>16.807459999999999</v>
          </cell>
        </row>
        <row r="234">
          <cell r="X234" t="str">
            <v>018bca200511</v>
          </cell>
          <cell r="Y234">
            <v>812776.4375</v>
          </cell>
          <cell r="Z234">
            <v>0</v>
          </cell>
          <cell r="AA234">
            <v>0</v>
          </cell>
          <cell r="AW234">
            <v>0</v>
          </cell>
          <cell r="AX234">
            <v>-1.2997647058823532</v>
          </cell>
          <cell r="BA234">
            <v>33.802520000000001</v>
          </cell>
        </row>
        <row r="235">
          <cell r="X235" t="str">
            <v>018bca200512</v>
          </cell>
          <cell r="Y235">
            <v>822394.8125</v>
          </cell>
          <cell r="Z235">
            <v>0</v>
          </cell>
          <cell r="AA235">
            <v>0</v>
          </cell>
          <cell r="AW235">
            <v>-2.9818101836577591</v>
          </cell>
          <cell r="AX235">
            <v>-3.5899215686274513</v>
          </cell>
          <cell r="BA235">
            <v>21.8714093</v>
          </cell>
        </row>
        <row r="236">
          <cell r="X236" t="str">
            <v>018cib200501</v>
          </cell>
          <cell r="Y236">
            <v>-223.07994079589844</v>
          </cell>
          <cell r="Z236">
            <v>0</v>
          </cell>
          <cell r="AA236">
            <v>0</v>
          </cell>
          <cell r="AW236">
            <v>-4.0856454675992397</v>
          </cell>
          <cell r="AX236">
            <v>-3.614745098039216</v>
          </cell>
          <cell r="BA236">
            <v>22.7424</v>
          </cell>
        </row>
        <row r="237">
          <cell r="X237" t="str">
            <v>018cib200502</v>
          </cell>
          <cell r="Y237">
            <v>-223.07994079589844</v>
          </cell>
          <cell r="Z237">
            <v>0</v>
          </cell>
          <cell r="AA237">
            <v>0</v>
          </cell>
          <cell r="AW237">
            <v>-4.9089258276295569</v>
          </cell>
          <cell r="AX237">
            <v>-3.4542745098039225</v>
          </cell>
          <cell r="BA237">
            <v>1.0808599999999999</v>
          </cell>
        </row>
        <row r="238">
          <cell r="X238" t="str">
            <v>018cib200503</v>
          </cell>
          <cell r="Y238">
            <v>-223.07994079589844</v>
          </cell>
          <cell r="Z238">
            <v>0</v>
          </cell>
          <cell r="AA238">
            <v>0</v>
          </cell>
          <cell r="AW238">
            <v>-4.1992369886862226</v>
          </cell>
          <cell r="AX238">
            <v>-4.3890196078431378</v>
          </cell>
          <cell r="BA238">
            <v>6.3871500000000001</v>
          </cell>
        </row>
        <row r="239">
          <cell r="X239" t="str">
            <v>018cib200504</v>
          </cell>
          <cell r="Y239">
            <v>-223.07994079589844</v>
          </cell>
          <cell r="Z239">
            <v>0</v>
          </cell>
          <cell r="AA239">
            <v>0</v>
          </cell>
          <cell r="AW239">
            <v>-4.2130679200073731</v>
          </cell>
          <cell r="AX239">
            <v>-4.013843137254903</v>
          </cell>
          <cell r="BA239">
            <v>6.5593000000000004</v>
          </cell>
        </row>
        <row r="240">
          <cell r="X240" t="str">
            <v>018cib200505</v>
          </cell>
          <cell r="Y240">
            <v>-223.07994079589844</v>
          </cell>
          <cell r="Z240">
            <v>0</v>
          </cell>
          <cell r="AA240">
            <v>0</v>
          </cell>
          <cell r="AW240">
            <v>-4.0027273857962724</v>
          </cell>
          <cell r="AX240">
            <v>-3.9177254901960787</v>
          </cell>
          <cell r="BA240">
            <v>1.2804800000000001</v>
          </cell>
        </row>
        <row r="241">
          <cell r="X241" t="str">
            <v>018cib200506</v>
          </cell>
          <cell r="Y241">
            <v>-223.07994079589844</v>
          </cell>
          <cell r="Z241">
            <v>0</v>
          </cell>
          <cell r="AA241">
            <v>0</v>
          </cell>
          <cell r="AW241">
            <v>-3.721807088503462</v>
          </cell>
          <cell r="AX241">
            <v>-3.9163137254901961</v>
          </cell>
          <cell r="BA241">
            <v>9.0409100000000002</v>
          </cell>
        </row>
        <row r="242">
          <cell r="X242" t="str">
            <v>018cib200507</v>
          </cell>
          <cell r="Y242">
            <v>-223.07994079589844</v>
          </cell>
          <cell r="Z242">
            <v>0</v>
          </cell>
          <cell r="AA242">
            <v>0</v>
          </cell>
          <cell r="AW242">
            <v>0</v>
          </cell>
          <cell r="AX242">
            <v>-3.9183137254901963</v>
          </cell>
          <cell r="BA242">
            <v>7.8176899999999998</v>
          </cell>
        </row>
        <row r="243">
          <cell r="X243" t="str">
            <v>018cib200508</v>
          </cell>
          <cell r="Y243">
            <v>-223.07994079589844</v>
          </cell>
          <cell r="Z243">
            <v>0</v>
          </cell>
          <cell r="AA243">
            <v>0</v>
          </cell>
          <cell r="AW243">
            <v>0</v>
          </cell>
          <cell r="AX243">
            <v>-3.8130588235294121</v>
          </cell>
          <cell r="BA243">
            <v>6.2109499999999995</v>
          </cell>
        </row>
        <row r="244">
          <cell r="X244" t="str">
            <v>018cib200509</v>
          </cell>
          <cell r="Y244">
            <v>-223.07994079589844</v>
          </cell>
          <cell r="Z244">
            <v>0</v>
          </cell>
          <cell r="AA244">
            <v>0</v>
          </cell>
          <cell r="AW244">
            <v>0</v>
          </cell>
          <cell r="AX244">
            <v>-3.9939607843137259</v>
          </cell>
          <cell r="BA244">
            <v>5.0000000000000001E-3</v>
          </cell>
        </row>
        <row r="245">
          <cell r="X245" t="str">
            <v>018cib200510</v>
          </cell>
          <cell r="Y245">
            <v>-223.07994079589844</v>
          </cell>
          <cell r="Z245">
            <v>0</v>
          </cell>
          <cell r="AA245">
            <v>0</v>
          </cell>
          <cell r="AW245">
            <v>0</v>
          </cell>
          <cell r="AX245">
            <v>-3.8813333333333335</v>
          </cell>
          <cell r="BA245">
            <v>3.0000000000000001E-3</v>
          </cell>
        </row>
        <row r="246">
          <cell r="X246" t="str">
            <v>018cib200511</v>
          </cell>
          <cell r="Y246">
            <v>-223.07994079589844</v>
          </cell>
          <cell r="Z246">
            <v>0</v>
          </cell>
          <cell r="AA246">
            <v>0</v>
          </cell>
          <cell r="AW246">
            <v>0</v>
          </cell>
          <cell r="AX246">
            <v>-3.8910980392156866</v>
          </cell>
          <cell r="BA246">
            <v>1.2E-2</v>
          </cell>
        </row>
        <row r="247">
          <cell r="X247" t="str">
            <v>018cib200512</v>
          </cell>
          <cell r="Y247">
            <v>-223.07994079589844</v>
          </cell>
          <cell r="Z247">
            <v>0</v>
          </cell>
          <cell r="AA247">
            <v>0</v>
          </cell>
          <cell r="AW247">
            <v>-0.19399538106235567</v>
          </cell>
          <cell r="AX247">
            <v>-0.29698039215686278</v>
          </cell>
          <cell r="BA247">
            <v>1.4999999999999999E-2</v>
          </cell>
        </row>
        <row r="248">
          <cell r="X248" t="str">
            <v>018cie200501</v>
          </cell>
          <cell r="Y248">
            <v>-478.2779541015625</v>
          </cell>
          <cell r="Z248">
            <v>0</v>
          </cell>
          <cell r="AA248">
            <v>0</v>
          </cell>
          <cell r="AW248">
            <v>-0.21825929871693917</v>
          </cell>
          <cell r="AX248">
            <v>-0.30698039215686279</v>
          </cell>
          <cell r="BA248">
            <v>2.8936299999999999</v>
          </cell>
        </row>
        <row r="249">
          <cell r="X249" t="str">
            <v>018cie200502</v>
          </cell>
          <cell r="Y249">
            <v>-365.47640991210938</v>
          </cell>
          <cell r="Z249">
            <v>0</v>
          </cell>
          <cell r="AA249">
            <v>0</v>
          </cell>
          <cell r="AW249">
            <v>-0.3021837314336267</v>
          </cell>
          <cell r="AX249">
            <v>-0.37137254901960787</v>
          </cell>
          <cell r="BA249">
            <v>0</v>
          </cell>
        </row>
        <row r="250">
          <cell r="X250" t="str">
            <v>018cie200503</v>
          </cell>
          <cell r="Y250">
            <v>-472.81277465820313</v>
          </cell>
          <cell r="Z250">
            <v>0</v>
          </cell>
          <cell r="AA250">
            <v>0</v>
          </cell>
          <cell r="AW250">
            <v>-0.23415906861940003</v>
          </cell>
          <cell r="AX250">
            <v>-0.36725490196078436</v>
          </cell>
          <cell r="BA250">
            <v>4.8624000000000001</v>
          </cell>
        </row>
        <row r="251">
          <cell r="X251" t="str">
            <v>018cie200504</v>
          </cell>
          <cell r="Y251">
            <v>-440.958984375</v>
          </cell>
          <cell r="Z251">
            <v>0</v>
          </cell>
          <cell r="AA251">
            <v>0</v>
          </cell>
          <cell r="AW251">
            <v>-0.352870703160999</v>
          </cell>
          <cell r="AX251">
            <v>-0.4512941176470589</v>
          </cell>
          <cell r="BA251">
            <v>0</v>
          </cell>
        </row>
        <row r="252">
          <cell r="X252" t="str">
            <v>018cie200505</v>
          </cell>
          <cell r="Y252">
            <v>-454.80181884765625</v>
          </cell>
          <cell r="Z252">
            <v>0</v>
          </cell>
          <cell r="AA252">
            <v>0</v>
          </cell>
          <cell r="AW252">
            <v>-0.43931344503473635</v>
          </cell>
          <cell r="AX252">
            <v>-0.47231372549019612</v>
          </cell>
          <cell r="BA252">
            <v>5.6766000000000005</v>
          </cell>
        </row>
        <row r="253">
          <cell r="X253" t="str">
            <v>018cie200506</v>
          </cell>
          <cell r="Y253">
            <v>-440.958984375</v>
          </cell>
          <cell r="Z253">
            <v>0</v>
          </cell>
          <cell r="AA253">
            <v>0</v>
          </cell>
          <cell r="AW253">
            <v>-0.49084801535613903</v>
          </cell>
          <cell r="AX253">
            <v>-0.46796078431372556</v>
          </cell>
          <cell r="BA253">
            <v>0</v>
          </cell>
        </row>
        <row r="254">
          <cell r="X254" t="str">
            <v>018cie200507</v>
          </cell>
          <cell r="Y254">
            <v>-433.21109008789063</v>
          </cell>
          <cell r="Z254">
            <v>0</v>
          </cell>
          <cell r="AA254">
            <v>0</v>
          </cell>
          <cell r="AW254">
            <v>0</v>
          </cell>
          <cell r="AX254">
            <v>-0.53576470588235303</v>
          </cell>
          <cell r="BA254">
            <v>2.6429099999999996</v>
          </cell>
        </row>
        <row r="255">
          <cell r="X255" t="str">
            <v>018cie200508</v>
          </cell>
          <cell r="Y255">
            <v>-682.80224609375</v>
          </cell>
          <cell r="Z255">
            <v>0</v>
          </cell>
          <cell r="AA255">
            <v>0</v>
          </cell>
          <cell r="AW255">
            <v>0</v>
          </cell>
          <cell r="AX255">
            <v>-0.48635294117647065</v>
          </cell>
          <cell r="BA255">
            <v>0.45757199999999998</v>
          </cell>
        </row>
        <row r="256">
          <cell r="X256" t="str">
            <v>018cie200509</v>
          </cell>
          <cell r="Y256">
            <v>-661.16497802734375</v>
          </cell>
          <cell r="Z256">
            <v>0</v>
          </cell>
          <cell r="AA256">
            <v>0</v>
          </cell>
          <cell r="AW256">
            <v>0</v>
          </cell>
          <cell r="AX256">
            <v>-0.54643137254901963</v>
          </cell>
          <cell r="BA256">
            <v>0.45548500000000003</v>
          </cell>
        </row>
        <row r="257">
          <cell r="X257" t="str">
            <v>018cie200510</v>
          </cell>
          <cell r="Y257">
            <v>-682.80224609375</v>
          </cell>
          <cell r="Z257">
            <v>0</v>
          </cell>
          <cell r="AA257">
            <v>0</v>
          </cell>
          <cell r="AW257">
            <v>0</v>
          </cell>
          <cell r="AX257">
            <v>-0.56145098039215691</v>
          </cell>
          <cell r="BA257">
            <v>0.50838899999999998</v>
          </cell>
        </row>
        <row r="258">
          <cell r="X258" t="str">
            <v>018cie200511</v>
          </cell>
          <cell r="Y258">
            <v>-557.763427734375</v>
          </cell>
          <cell r="Z258">
            <v>0</v>
          </cell>
          <cell r="AA258">
            <v>0</v>
          </cell>
          <cell r="AW258">
            <v>0</v>
          </cell>
          <cell r="AX258">
            <v>-0.52011764705882357</v>
          </cell>
          <cell r="BA258">
            <v>0.51808299999999996</v>
          </cell>
        </row>
        <row r="259">
          <cell r="X259" t="str">
            <v>018cie200512</v>
          </cell>
          <cell r="Y259">
            <v>-595.0269775390625</v>
          </cell>
          <cell r="Z259">
            <v>0</v>
          </cell>
          <cell r="AA259">
            <v>0</v>
          </cell>
          <cell r="AW259">
            <v>-0.38183217859892227</v>
          </cell>
          <cell r="AX259">
            <v>-0.53427450980392166</v>
          </cell>
          <cell r="BA259">
            <v>1.0696030000000001</v>
          </cell>
        </row>
        <row r="260">
          <cell r="X260" t="str">
            <v>018cil200501</v>
          </cell>
          <cell r="Y260">
            <v>-41.983055114746094</v>
          </cell>
          <cell r="Z260">
            <v>0</v>
          </cell>
          <cell r="AA260">
            <v>0</v>
          </cell>
          <cell r="AW260">
            <v>-0.4020566028996248</v>
          </cell>
          <cell r="AX260">
            <v>-0.53419607843137262</v>
          </cell>
          <cell r="BA260">
            <v>0.50816499999999998</v>
          </cell>
        </row>
        <row r="261">
          <cell r="X261" t="str">
            <v>018cil200502</v>
          </cell>
          <cell r="Y261">
            <v>-41.983055114746094</v>
          </cell>
          <cell r="Z261">
            <v>0</v>
          </cell>
          <cell r="AA261">
            <v>0</v>
          </cell>
          <cell r="AW261">
            <v>-0.40415328025329422</v>
          </cell>
          <cell r="AX261">
            <v>-0.5341568627450981</v>
          </cell>
          <cell r="BA261">
            <v>0.46338499999999999</v>
          </cell>
        </row>
        <row r="262">
          <cell r="X262" t="str">
            <v>018cil200503</v>
          </cell>
          <cell r="Y262">
            <v>-41.983055114746094</v>
          </cell>
          <cell r="Z262">
            <v>0</v>
          </cell>
          <cell r="AA262">
            <v>0</v>
          </cell>
          <cell r="AW262">
            <v>-0.40731477266861565</v>
          </cell>
          <cell r="AX262">
            <v>-0.69129411764705884</v>
          </cell>
          <cell r="BA262">
            <v>4.6301000000000005</v>
          </cell>
        </row>
        <row r="263">
          <cell r="X263" t="str">
            <v>018cil200504</v>
          </cell>
          <cell r="Y263">
            <v>-41.983055114746094</v>
          </cell>
          <cell r="Z263">
            <v>0</v>
          </cell>
          <cell r="AA263">
            <v>0</v>
          </cell>
          <cell r="AW263">
            <v>-0.39950235001382361</v>
          </cell>
          <cell r="AX263">
            <v>-0.69129411764705884</v>
          </cell>
          <cell r="BA263">
            <v>5.9340000000000002</v>
          </cell>
        </row>
        <row r="264">
          <cell r="X264" t="str">
            <v>018cil200505</v>
          </cell>
          <cell r="Y264">
            <v>-41.983055114746094</v>
          </cell>
          <cell r="Z264">
            <v>0</v>
          </cell>
          <cell r="AA264">
            <v>0</v>
          </cell>
          <cell r="AW264">
            <v>-0.78303512730761704</v>
          </cell>
          <cell r="AX264">
            <v>-0.69129411764705884</v>
          </cell>
          <cell r="BA264">
            <v>6.9977900000000002</v>
          </cell>
        </row>
        <row r="265">
          <cell r="X265" t="str">
            <v>018cil200506</v>
          </cell>
          <cell r="Y265">
            <v>-41.983055114746094</v>
          </cell>
          <cell r="Z265">
            <v>0</v>
          </cell>
          <cell r="AA265">
            <v>0</v>
          </cell>
          <cell r="AW265">
            <v>-0.80564886542812086</v>
          </cell>
          <cell r="AX265">
            <v>-0.69129411764705884</v>
          </cell>
          <cell r="BA265">
            <v>0.14892</v>
          </cell>
        </row>
        <row r="266">
          <cell r="X266" t="str">
            <v>018cil200507</v>
          </cell>
          <cell r="Y266">
            <v>-41.983055114746094</v>
          </cell>
          <cell r="Z266">
            <v>0</v>
          </cell>
          <cell r="AA266">
            <v>0</v>
          </cell>
          <cell r="AW266">
            <v>0</v>
          </cell>
          <cell r="AX266">
            <v>-0.69129411764705884</v>
          </cell>
          <cell r="BA266">
            <v>6.0051699999999997</v>
          </cell>
        </row>
        <row r="267">
          <cell r="X267" t="str">
            <v>018cil200508</v>
          </cell>
          <cell r="Y267">
            <v>-41.983055114746094</v>
          </cell>
          <cell r="Z267">
            <v>0</v>
          </cell>
          <cell r="AA267">
            <v>0</v>
          </cell>
          <cell r="AW267">
            <v>0</v>
          </cell>
          <cell r="AX267">
            <v>-0.69129411764705884</v>
          </cell>
          <cell r="BA267">
            <v>16.515639999999998</v>
          </cell>
        </row>
        <row r="268">
          <cell r="X268" t="str">
            <v>018cil200509</v>
          </cell>
          <cell r="Y268">
            <v>-41.983055114746094</v>
          </cell>
          <cell r="Z268">
            <v>0</v>
          </cell>
          <cell r="AA268">
            <v>0</v>
          </cell>
          <cell r="AW268">
            <v>0</v>
          </cell>
          <cell r="AX268">
            <v>-0.69129411764705884</v>
          </cell>
          <cell r="BA268">
            <v>7.3115800000000002</v>
          </cell>
        </row>
        <row r="269">
          <cell r="X269" t="str">
            <v>018cil200510</v>
          </cell>
          <cell r="Y269">
            <v>-41.983055114746094</v>
          </cell>
          <cell r="Z269">
            <v>0</v>
          </cell>
          <cell r="AA269">
            <v>0</v>
          </cell>
          <cell r="AW269">
            <v>0</v>
          </cell>
          <cell r="AX269">
            <v>-0.69129411764705884</v>
          </cell>
          <cell r="BA269">
            <v>4.3999999999999997E-2</v>
          </cell>
        </row>
        <row r="270">
          <cell r="X270" t="str">
            <v>018cil200511</v>
          </cell>
          <cell r="Y270">
            <v>-41.983055114746094</v>
          </cell>
          <cell r="Z270">
            <v>0</v>
          </cell>
          <cell r="AA270">
            <v>0</v>
          </cell>
          <cell r="AW270">
            <v>0</v>
          </cell>
          <cell r="AX270">
            <v>-0.69101960784313732</v>
          </cell>
          <cell r="BA270">
            <v>4.3990000000000001E-2</v>
          </cell>
        </row>
        <row r="271">
          <cell r="X271" t="str">
            <v>018cil200512</v>
          </cell>
          <cell r="Y271">
            <v>-41.983055114746094</v>
          </cell>
          <cell r="Z271">
            <v>0</v>
          </cell>
          <cell r="AA271">
            <v>0</v>
          </cell>
          <cell r="AW271">
            <v>-1.9131199824040472</v>
          </cell>
          <cell r="AX271">
            <v>-2.0642352941176472</v>
          </cell>
          <cell r="BA271">
            <v>6.5989999999999993E-2</v>
          </cell>
        </row>
        <row r="272">
          <cell r="X272" t="str">
            <v>018cin200501</v>
          </cell>
          <cell r="Y272">
            <v>-2790.945068359375</v>
          </cell>
          <cell r="Z272">
            <v>0</v>
          </cell>
          <cell r="AA272">
            <v>0</v>
          </cell>
          <cell r="AW272">
            <v>-1.9556255500486359</v>
          </cell>
          <cell r="AX272">
            <v>-1.389372549019608</v>
          </cell>
          <cell r="BA272">
            <v>5.3999999999999999E-2</v>
          </cell>
        </row>
        <row r="273">
          <cell r="X273" t="str">
            <v>018cin200502</v>
          </cell>
          <cell r="Y273">
            <v>-2790.945068359375</v>
          </cell>
          <cell r="Z273">
            <v>0</v>
          </cell>
          <cell r="AA273">
            <v>0</v>
          </cell>
          <cell r="AW273">
            <v>-2.7541090468873679</v>
          </cell>
          <cell r="AX273">
            <v>-1.5392941176470589</v>
          </cell>
          <cell r="BA273">
            <v>0</v>
          </cell>
        </row>
        <row r="274">
          <cell r="X274" t="str">
            <v>018cin200503</v>
          </cell>
          <cell r="Y274">
            <v>-2790.945068359375</v>
          </cell>
          <cell r="Z274">
            <v>0</v>
          </cell>
          <cell r="AA274">
            <v>0</v>
          </cell>
          <cell r="AW274">
            <v>-2.0417356864990168</v>
          </cell>
          <cell r="AX274">
            <v>-1.4893333333333336</v>
          </cell>
          <cell r="BA274">
            <v>2.1999999999999999E-2</v>
          </cell>
        </row>
        <row r="275">
          <cell r="X275" t="str">
            <v>018cin200504</v>
          </cell>
          <cell r="Y275">
            <v>-2790.945068359375</v>
          </cell>
          <cell r="Z275">
            <v>0</v>
          </cell>
          <cell r="AA275">
            <v>0</v>
          </cell>
          <cell r="AW275">
            <v>-2.3296470371394342</v>
          </cell>
          <cell r="AX275">
            <v>-2.0654901960784318</v>
          </cell>
          <cell r="BA275">
            <v>0</v>
          </cell>
        </row>
        <row r="276">
          <cell r="X276" t="str">
            <v>018cin200505</v>
          </cell>
          <cell r="Y276">
            <v>-2790.945068359375</v>
          </cell>
          <cell r="Z276">
            <v>0</v>
          </cell>
          <cell r="AA276">
            <v>0</v>
          </cell>
          <cell r="AW276">
            <v>-2.9134610259234912</v>
          </cell>
          <cell r="AX276">
            <v>-1.490588235294118</v>
          </cell>
          <cell r="BA276">
            <v>15.954393</v>
          </cell>
        </row>
        <row r="277">
          <cell r="X277" t="str">
            <v>018cin200506</v>
          </cell>
          <cell r="Y277">
            <v>-2790.945068359375</v>
          </cell>
          <cell r="Z277">
            <v>0</v>
          </cell>
          <cell r="AA277">
            <v>0</v>
          </cell>
          <cell r="AW277">
            <v>-2.2900299353305456</v>
          </cell>
          <cell r="AX277">
            <v>-1.5405490196078433</v>
          </cell>
          <cell r="BA277">
            <v>14.713151000000003</v>
          </cell>
        </row>
        <row r="278">
          <cell r="X278" t="str">
            <v>018cin200507</v>
          </cell>
          <cell r="Y278">
            <v>-2790.945068359375</v>
          </cell>
          <cell r="Z278">
            <v>0</v>
          </cell>
          <cell r="AA278">
            <v>0</v>
          </cell>
          <cell r="AW278">
            <v>0</v>
          </cell>
          <cell r="AX278">
            <v>-2.0667058823529416</v>
          </cell>
          <cell r="BA278">
            <v>19.295640000000002</v>
          </cell>
        </row>
        <row r="279">
          <cell r="X279" t="str">
            <v>018cin200508</v>
          </cell>
          <cell r="Y279">
            <v>-2790.945068359375</v>
          </cell>
          <cell r="Z279">
            <v>0</v>
          </cell>
          <cell r="AA279">
            <v>0</v>
          </cell>
          <cell r="AW279">
            <v>0</v>
          </cell>
          <cell r="AX279">
            <v>-1.4918039215686276</v>
          </cell>
          <cell r="BA279">
            <v>14.746920000000001</v>
          </cell>
        </row>
        <row r="280">
          <cell r="X280" t="str">
            <v>018cin200509</v>
          </cell>
          <cell r="Y280">
            <v>-2790.945068359375</v>
          </cell>
          <cell r="Z280">
            <v>0</v>
          </cell>
          <cell r="AA280">
            <v>0</v>
          </cell>
          <cell r="AW280">
            <v>0</v>
          </cell>
          <cell r="AX280">
            <v>-1.5417647058823531</v>
          </cell>
          <cell r="BA280">
            <v>13.739364999999999</v>
          </cell>
        </row>
        <row r="281">
          <cell r="X281" t="str">
            <v>018cin200510</v>
          </cell>
          <cell r="Y281">
            <v>-2790.945068359375</v>
          </cell>
          <cell r="Z281">
            <v>0</v>
          </cell>
          <cell r="AA281">
            <v>0</v>
          </cell>
          <cell r="AW281">
            <v>0</v>
          </cell>
          <cell r="AX281">
            <v>-1.92121568627451</v>
          </cell>
          <cell r="BA281">
            <v>13.217384000000001</v>
          </cell>
        </row>
        <row r="282">
          <cell r="X282" t="str">
            <v>018cin200511</v>
          </cell>
          <cell r="Y282">
            <v>-2790.945068359375</v>
          </cell>
          <cell r="Z282">
            <v>0</v>
          </cell>
          <cell r="AA282">
            <v>0</v>
          </cell>
          <cell r="AW282">
            <v>0</v>
          </cell>
          <cell r="AX282">
            <v>-1.5442745098039217</v>
          </cell>
          <cell r="BA282">
            <v>11.134415999999998</v>
          </cell>
        </row>
        <row r="283">
          <cell r="X283" t="str">
            <v>018cin200512</v>
          </cell>
          <cell r="Y283">
            <v>-2790.945068359375</v>
          </cell>
          <cell r="Z283">
            <v>0</v>
          </cell>
          <cell r="AA283">
            <v>0</v>
          </cell>
          <cell r="AW283">
            <v>-7.9300560870999677</v>
          </cell>
          <cell r="AX283">
            <v>1.0045882352941178</v>
          </cell>
          <cell r="BA283">
            <v>34.804000000000002</v>
          </cell>
        </row>
        <row r="284">
          <cell r="X284" t="str">
            <v>018cis200501</v>
          </cell>
          <cell r="Y284">
            <v>-10603.67578125</v>
          </cell>
          <cell r="Z284">
            <v>0</v>
          </cell>
          <cell r="AA284">
            <v>0</v>
          </cell>
          <cell r="AW284">
            <v>-9.1838436240678121</v>
          </cell>
          <cell r="AX284">
            <v>-0.35541176470588237</v>
          </cell>
          <cell r="BA284">
            <v>35.615199999999994</v>
          </cell>
        </row>
        <row r="285">
          <cell r="X285" t="str">
            <v>018cis200502</v>
          </cell>
          <cell r="Y285">
            <v>-10603.67578125</v>
          </cell>
          <cell r="Z285">
            <v>0</v>
          </cell>
          <cell r="AA285">
            <v>0</v>
          </cell>
          <cell r="AW285">
            <v>-9.6316990268659506</v>
          </cell>
          <cell r="AX285">
            <v>-1.1481176470588237</v>
          </cell>
          <cell r="BA285">
            <v>62.249499999999998</v>
          </cell>
        </row>
        <row r="286">
          <cell r="X286" t="str">
            <v>018cis200503</v>
          </cell>
          <cell r="Y286">
            <v>-10603.67578125</v>
          </cell>
          <cell r="Z286">
            <v>0</v>
          </cell>
          <cell r="AA286">
            <v>0</v>
          </cell>
          <cell r="AW286">
            <v>-14.672247692430421</v>
          </cell>
          <cell r="AX286">
            <v>-1.3655294117647061</v>
          </cell>
          <cell r="BA286">
            <v>58.465830000000004</v>
          </cell>
        </row>
        <row r="287">
          <cell r="X287" t="str">
            <v>018cis200504</v>
          </cell>
          <cell r="Y287">
            <v>-10603.67578125</v>
          </cell>
          <cell r="Z287">
            <v>0</v>
          </cell>
          <cell r="AA287">
            <v>0</v>
          </cell>
          <cell r="AW287">
            <v>-12.559671919638744</v>
          </cell>
          <cell r="AX287">
            <v>-2.7153333333333336</v>
          </cell>
          <cell r="BA287">
            <v>14.450208999999999</v>
          </cell>
        </row>
        <row r="288">
          <cell r="X288" t="str">
            <v>018cis200505</v>
          </cell>
          <cell r="Y288">
            <v>-10603.67578125</v>
          </cell>
          <cell r="Z288">
            <v>0</v>
          </cell>
          <cell r="AA288">
            <v>0</v>
          </cell>
          <cell r="AW288">
            <v>-22.717169204527284</v>
          </cell>
          <cell r="AX288">
            <v>-2.6537647058823532</v>
          </cell>
          <cell r="BA288">
            <v>71.112820000000013</v>
          </cell>
        </row>
        <row r="289">
          <cell r="X289" t="str">
            <v>018cis200506</v>
          </cell>
          <cell r="Y289">
            <v>-10603.67578125</v>
          </cell>
          <cell r="Z289">
            <v>0</v>
          </cell>
          <cell r="AA289">
            <v>0</v>
          </cell>
          <cell r="AW289">
            <v>-13.907086218322251</v>
          </cell>
          <cell r="AX289">
            <v>-3.4378431372549025</v>
          </cell>
          <cell r="BA289">
            <v>58.541513999999992</v>
          </cell>
        </row>
        <row r="290">
          <cell r="X290" t="str">
            <v>018cis200507</v>
          </cell>
          <cell r="Y290">
            <v>-10603.67578125</v>
          </cell>
          <cell r="Z290">
            <v>0</v>
          </cell>
          <cell r="AA290">
            <v>0</v>
          </cell>
          <cell r="AW290">
            <v>0</v>
          </cell>
          <cell r="AX290">
            <v>-3.6932156862745105</v>
          </cell>
          <cell r="BA290">
            <v>12.695040000000001</v>
          </cell>
        </row>
        <row r="291">
          <cell r="X291" t="str">
            <v>018cis200508</v>
          </cell>
          <cell r="Y291">
            <v>-10603.67578125</v>
          </cell>
          <cell r="Z291">
            <v>0</v>
          </cell>
          <cell r="AA291">
            <v>0</v>
          </cell>
          <cell r="AW291">
            <v>0</v>
          </cell>
          <cell r="AX291">
            <v>-2.6610196078431376</v>
          </cell>
          <cell r="BA291">
            <v>12.175000000000001</v>
          </cell>
        </row>
        <row r="292">
          <cell r="X292" t="str">
            <v>018cis200509</v>
          </cell>
          <cell r="Y292">
            <v>-10603.67578125</v>
          </cell>
          <cell r="Z292">
            <v>0</v>
          </cell>
          <cell r="AA292">
            <v>0</v>
          </cell>
          <cell r="AW292">
            <v>0</v>
          </cell>
          <cell r="AX292">
            <v>-3.9896470588235302</v>
          </cell>
          <cell r="BA292">
            <v>9.1039999999999992</v>
          </cell>
        </row>
        <row r="293">
          <cell r="X293" t="str">
            <v>018cis200510</v>
          </cell>
          <cell r="Y293">
            <v>-10603.67578125</v>
          </cell>
          <cell r="Z293">
            <v>0</v>
          </cell>
          <cell r="AA293">
            <v>0</v>
          </cell>
          <cell r="AW293">
            <v>0</v>
          </cell>
          <cell r="AX293">
            <v>-4.8308235294117656</v>
          </cell>
          <cell r="BA293">
            <v>11.43</v>
          </cell>
        </row>
        <row r="294">
          <cell r="X294" t="str">
            <v>018cis200511</v>
          </cell>
          <cell r="Y294">
            <v>-10603.67578125</v>
          </cell>
          <cell r="Z294">
            <v>0</v>
          </cell>
          <cell r="AA294">
            <v>0</v>
          </cell>
          <cell r="AW294">
            <v>0</v>
          </cell>
          <cell r="AX294">
            <v>-4.7359607843137264</v>
          </cell>
          <cell r="BA294">
            <v>11.522</v>
          </cell>
        </row>
        <row r="295">
          <cell r="X295" t="str">
            <v>018cis200512</v>
          </cell>
          <cell r="Y295">
            <v>-10603.67578125</v>
          </cell>
          <cell r="Z295">
            <v>0</v>
          </cell>
          <cell r="AA295">
            <v>0</v>
          </cell>
          <cell r="AW295">
            <v>0.15088529638183221</v>
          </cell>
          <cell r="AX295">
            <v>0</v>
          </cell>
          <cell r="BA295">
            <v>5.8671999999999995</v>
          </cell>
        </row>
        <row r="296">
          <cell r="X296" t="str">
            <v>018cpc200501</v>
          </cell>
          <cell r="Y296">
            <v>3563.120849609375</v>
          </cell>
          <cell r="Z296">
            <v>0</v>
          </cell>
          <cell r="AA296">
            <v>0</v>
          </cell>
          <cell r="AW296">
            <v>1.8770266021595193E-3</v>
          </cell>
          <cell r="AX296">
            <v>0</v>
          </cell>
          <cell r="BA296">
            <v>16.396999999999998</v>
          </cell>
        </row>
        <row r="297">
          <cell r="X297" t="str">
            <v>018cpc200502</v>
          </cell>
          <cell r="Y297">
            <v>8242.818359375</v>
          </cell>
          <cell r="Z297">
            <v>0</v>
          </cell>
          <cell r="AA297">
            <v>0</v>
          </cell>
          <cell r="AW297">
            <v>-2.3039351211869875E-3</v>
          </cell>
          <cell r="AX297">
            <v>0</v>
          </cell>
          <cell r="BA297">
            <v>0.17354599999999998</v>
          </cell>
        </row>
        <row r="298">
          <cell r="X298" t="str">
            <v>018cpc200503</v>
          </cell>
          <cell r="Y298">
            <v>14863.123046875</v>
          </cell>
          <cell r="Z298">
            <v>0</v>
          </cell>
          <cell r="AA298">
            <v>0</v>
          </cell>
          <cell r="AW298">
            <v>-0.3277246233366326</v>
          </cell>
          <cell r="AX298">
            <v>0</v>
          </cell>
          <cell r="BA298">
            <v>0.24523899999999993</v>
          </cell>
        </row>
        <row r="299">
          <cell r="X299" t="str">
            <v>018cpc200504</v>
          </cell>
          <cell r="Y299">
            <v>22512.4296875</v>
          </cell>
          <cell r="Z299">
            <v>0</v>
          </cell>
          <cell r="AA299">
            <v>0</v>
          </cell>
          <cell r="AW299">
            <v>-0.50303395247579785</v>
          </cell>
          <cell r="AX299">
            <v>0</v>
          </cell>
          <cell r="BA299">
            <v>0.13803000000000001</v>
          </cell>
        </row>
        <row r="300">
          <cell r="X300" t="str">
            <v>018cpc200505</v>
          </cell>
          <cell r="Y300">
            <v>31206.673828125</v>
          </cell>
          <cell r="Z300">
            <v>0</v>
          </cell>
          <cell r="AA300">
            <v>0</v>
          </cell>
          <cell r="AW300">
            <v>-0.11174745076127951</v>
          </cell>
          <cell r="AX300">
            <v>0</v>
          </cell>
          <cell r="BA300">
            <v>0.14393500000000001</v>
          </cell>
        </row>
        <row r="301">
          <cell r="X301" t="str">
            <v>018cpc200506</v>
          </cell>
          <cell r="Y301">
            <v>41566.42578125</v>
          </cell>
          <cell r="Z301">
            <v>0</v>
          </cell>
          <cell r="AA301">
            <v>0</v>
          </cell>
          <cell r="AW301">
            <v>-0.68886876299254352</v>
          </cell>
          <cell r="AX301">
            <v>0</v>
          </cell>
          <cell r="BA301">
            <v>0.145042</v>
          </cell>
        </row>
        <row r="302">
          <cell r="X302" t="str">
            <v>018cpc200507</v>
          </cell>
          <cell r="Y302">
            <v>50969.3515625</v>
          </cell>
          <cell r="Z302">
            <v>0</v>
          </cell>
          <cell r="AA302">
            <v>0</v>
          </cell>
          <cell r="AW302">
            <v>-0.18477559671919641</v>
          </cell>
          <cell r="AX302">
            <v>0</v>
          </cell>
          <cell r="BA302">
            <v>0.103793</v>
          </cell>
        </row>
        <row r="303">
          <cell r="X303" t="str">
            <v>018cpc200508</v>
          </cell>
          <cell r="Y303">
            <v>59308.4765625</v>
          </cell>
          <cell r="Z303">
            <v>0</v>
          </cell>
          <cell r="AA303">
            <v>0</v>
          </cell>
          <cell r="AW303">
            <v>-3.2988012757065874</v>
          </cell>
          <cell r="AX303">
            <v>-1.6923137254901965</v>
          </cell>
          <cell r="BA303">
            <v>4.5689999999999995E-2</v>
          </cell>
        </row>
        <row r="304">
          <cell r="X304" t="str">
            <v>018cpc200509</v>
          </cell>
          <cell r="Y304">
            <v>67103.1171875</v>
          </cell>
          <cell r="Z304">
            <v>0</v>
          </cell>
          <cell r="AA304">
            <v>0</v>
          </cell>
          <cell r="AW304">
            <v>-1.4493492056139701</v>
          </cell>
          <cell r="AX304">
            <v>-2.6830196078431379</v>
          </cell>
          <cell r="BA304">
            <v>0.27460499999999999</v>
          </cell>
        </row>
        <row r="305">
          <cell r="X305" t="str">
            <v>018cpc200510</v>
          </cell>
          <cell r="Y305">
            <v>74863.0703125</v>
          </cell>
          <cell r="Z305">
            <v>0</v>
          </cell>
          <cell r="AA305">
            <v>0</v>
          </cell>
          <cell r="AW305">
            <v>-3.2032406760720771</v>
          </cell>
          <cell r="AX305">
            <v>-4.2194117647058826</v>
          </cell>
          <cell r="BA305">
            <v>0.26344999999999996</v>
          </cell>
        </row>
        <row r="306">
          <cell r="X306" t="str">
            <v>018cpc200511</v>
          </cell>
          <cell r="Y306">
            <v>82305.125</v>
          </cell>
          <cell r="Z306">
            <v>0</v>
          </cell>
          <cell r="AA306">
            <v>0</v>
          </cell>
          <cell r="AW306">
            <v>-1.9375607100791634</v>
          </cell>
          <cell r="AX306">
            <v>-3.8364313725490198</v>
          </cell>
          <cell r="BA306">
            <v>0.21256</v>
          </cell>
        </row>
        <row r="307">
          <cell r="X307" t="str">
            <v>018cpc200512</v>
          </cell>
          <cell r="Y307">
            <v>91923.53125</v>
          </cell>
          <cell r="Z307">
            <v>0</v>
          </cell>
          <cell r="AA307">
            <v>0</v>
          </cell>
          <cell r="AW307">
            <v>-1.9191779559487605</v>
          </cell>
          <cell r="AX307">
            <v>-3.9650980392156869</v>
          </cell>
          <cell r="BA307">
            <v>0.22955</v>
          </cell>
        </row>
        <row r="308">
          <cell r="X308" t="str">
            <v>018cpg200501</v>
          </cell>
          <cell r="Y308">
            <v>78743.015625</v>
          </cell>
          <cell r="Z308">
            <v>0</v>
          </cell>
          <cell r="AA308">
            <v>0</v>
          </cell>
          <cell r="AW308">
            <v>-4.1508679660986827</v>
          </cell>
          <cell r="AX308">
            <v>-4.2699999999999996</v>
          </cell>
          <cell r="BA308">
            <v>0.2767</v>
          </cell>
        </row>
        <row r="309">
          <cell r="X309" t="str">
            <v>018cpg200502</v>
          </cell>
          <cell r="Y309">
            <v>78743.015625</v>
          </cell>
          <cell r="Z309">
            <v>0</v>
          </cell>
          <cell r="AA309">
            <v>0</v>
          </cell>
          <cell r="AW309">
            <v>-4.0615616644957839</v>
          </cell>
          <cell r="AX309">
            <v>-4.0564705882352943</v>
          </cell>
          <cell r="BA309">
            <v>0.23633000000000001</v>
          </cell>
        </row>
        <row r="310">
          <cell r="X310" t="str">
            <v>018cpg200503</v>
          </cell>
          <cell r="Y310">
            <v>78743.015625</v>
          </cell>
          <cell r="Z310">
            <v>0</v>
          </cell>
          <cell r="AA310">
            <v>0</v>
          </cell>
          <cell r="AW310">
            <v>0</v>
          </cell>
          <cell r="AX310">
            <v>-4.3940784313725496</v>
          </cell>
          <cell r="BA310">
            <v>0.33418000000000003</v>
          </cell>
        </row>
        <row r="311">
          <cell r="X311" t="str">
            <v>018cpg200504</v>
          </cell>
          <cell r="Y311">
            <v>78743.015625</v>
          </cell>
          <cell r="Z311">
            <v>0</v>
          </cell>
          <cell r="AA311">
            <v>0</v>
          </cell>
          <cell r="AW311">
            <v>0</v>
          </cell>
          <cell r="AX311">
            <v>-4.5540392156862755</v>
          </cell>
          <cell r="BA311">
            <v>1.0561499999999999</v>
          </cell>
        </row>
        <row r="312">
          <cell r="X312" t="str">
            <v>018cpg200505</v>
          </cell>
          <cell r="Y312">
            <v>78743.015625</v>
          </cell>
          <cell r="Z312">
            <v>0</v>
          </cell>
          <cell r="AA312">
            <v>0</v>
          </cell>
          <cell r="AW312">
            <v>0</v>
          </cell>
          <cell r="AX312">
            <v>-4.3114509803921575</v>
          </cell>
          <cell r="BA312">
            <v>0.94304999999999994</v>
          </cell>
        </row>
        <row r="313">
          <cell r="X313" t="str">
            <v>018cpg200506</v>
          </cell>
          <cell r="Y313">
            <v>78743.015625</v>
          </cell>
          <cell r="Z313">
            <v>0</v>
          </cell>
          <cell r="AA313">
            <v>0</v>
          </cell>
          <cell r="AW313">
            <v>0</v>
          </cell>
          <cell r="AX313">
            <v>-4.13321568627451</v>
          </cell>
          <cell r="BA313">
            <v>0.82314999999999994</v>
          </cell>
        </row>
        <row r="314">
          <cell r="X314" t="str">
            <v>018cpg200507</v>
          </cell>
          <cell r="Y314">
            <v>78743.015625</v>
          </cell>
          <cell r="Z314">
            <v>0</v>
          </cell>
          <cell r="AA314">
            <v>0</v>
          </cell>
          <cell r="AW314">
            <v>0</v>
          </cell>
          <cell r="AX314">
            <v>-4.1995686274509811</v>
          </cell>
          <cell r="BA314">
            <v>1.4929000000000001</v>
          </cell>
        </row>
        <row r="315">
          <cell r="X315" t="str">
            <v>018cpg200508</v>
          </cell>
          <cell r="Y315">
            <v>78743.015625</v>
          </cell>
          <cell r="Z315">
            <v>0</v>
          </cell>
          <cell r="AA315">
            <v>0</v>
          </cell>
          <cell r="AW315">
            <v>13.943912900032993</v>
          </cell>
          <cell r="AX315">
            <v>-10.474823529411765</v>
          </cell>
          <cell r="BA315">
            <v>1.3302</v>
          </cell>
        </row>
        <row r="316">
          <cell r="X316" t="str">
            <v>018cpg200509</v>
          </cell>
          <cell r="Y316">
            <v>78743.015625</v>
          </cell>
          <cell r="Z316">
            <v>0</v>
          </cell>
          <cell r="AA316">
            <v>0</v>
          </cell>
          <cell r="AW316">
            <v>10.035666311547548</v>
          </cell>
          <cell r="AX316">
            <v>0</v>
          </cell>
          <cell r="BA316">
            <v>1.4112</v>
          </cell>
        </row>
        <row r="317">
          <cell r="X317" t="str">
            <v>018cpg200510</v>
          </cell>
          <cell r="Y317">
            <v>78743.015625</v>
          </cell>
          <cell r="Z317">
            <v>0</v>
          </cell>
          <cell r="AA317">
            <v>0</v>
          </cell>
          <cell r="AW317">
            <v>-3.4968105415095221</v>
          </cell>
          <cell r="AX317">
            <v>0</v>
          </cell>
          <cell r="BA317">
            <v>1.7454500000000002</v>
          </cell>
        </row>
        <row r="318">
          <cell r="X318" t="str">
            <v>018cpg200511</v>
          </cell>
          <cell r="Y318">
            <v>78743.015625</v>
          </cell>
          <cell r="Z318">
            <v>0</v>
          </cell>
          <cell r="AA318">
            <v>0</v>
          </cell>
          <cell r="AW318">
            <v>9.8515741214342363</v>
          </cell>
          <cell r="AX318">
            <v>0</v>
          </cell>
          <cell r="BA318">
            <v>0.44235000000000002</v>
          </cell>
        </row>
        <row r="319">
          <cell r="X319" t="str">
            <v>018cpg200512</v>
          </cell>
          <cell r="Y319">
            <v>78743.015625</v>
          </cell>
          <cell r="Z319">
            <v>0</v>
          </cell>
          <cell r="AA319">
            <v>0</v>
          </cell>
          <cell r="AW319">
            <v>-17.779467330199981</v>
          </cell>
          <cell r="AX319">
            <v>0</v>
          </cell>
          <cell r="BA319">
            <v>0.2555</v>
          </cell>
        </row>
        <row r="320">
          <cell r="X320" t="str">
            <v>018cpu200501</v>
          </cell>
          <cell r="Y320">
            <v>651728.3125</v>
          </cell>
          <cell r="Z320">
            <v>0</v>
          </cell>
          <cell r="AA320">
            <v>0</v>
          </cell>
          <cell r="AW320">
            <v>22.248583003144933</v>
          </cell>
          <cell r="AX320">
            <v>0</v>
          </cell>
          <cell r="BA320">
            <v>0.27149999999999996</v>
          </cell>
        </row>
        <row r="321">
          <cell r="X321" t="str">
            <v>018cpu200502</v>
          </cell>
          <cell r="Y321">
            <v>651728.3125</v>
          </cell>
          <cell r="Z321">
            <v>0</v>
          </cell>
          <cell r="AA321">
            <v>0</v>
          </cell>
          <cell r="AW321">
            <v>0</v>
          </cell>
          <cell r="AX321">
            <v>0</v>
          </cell>
          <cell r="BA321">
            <v>0.42842000000000002</v>
          </cell>
        </row>
        <row r="322">
          <cell r="X322" t="str">
            <v>018cpu200503</v>
          </cell>
          <cell r="Y322">
            <v>651728.3125</v>
          </cell>
          <cell r="Z322">
            <v>0</v>
          </cell>
          <cell r="AA322">
            <v>0</v>
          </cell>
          <cell r="AX322">
            <v>0</v>
          </cell>
          <cell r="BA322">
            <v>0.21224999999999999</v>
          </cell>
        </row>
        <row r="323">
          <cell r="X323" t="str">
            <v>018cpu200504</v>
          </cell>
          <cell r="Y323">
            <v>651728.3125</v>
          </cell>
          <cell r="Z323">
            <v>0</v>
          </cell>
          <cell r="AA323">
            <v>0</v>
          </cell>
          <cell r="AW323">
            <v>0</v>
          </cell>
          <cell r="AX323">
            <v>0</v>
          </cell>
          <cell r="BA323">
            <v>0.21217999999999998</v>
          </cell>
        </row>
        <row r="324">
          <cell r="X324" t="str">
            <v>018cpu200505</v>
          </cell>
          <cell r="Y324">
            <v>651728.3125</v>
          </cell>
          <cell r="Z324">
            <v>0</v>
          </cell>
          <cell r="AA324">
            <v>0</v>
          </cell>
          <cell r="AW324">
            <v>52.175959529308265</v>
          </cell>
          <cell r="AX324">
            <v>52.980235294117648</v>
          </cell>
          <cell r="BA324">
            <v>0.31549000000000005</v>
          </cell>
        </row>
        <row r="325">
          <cell r="X325" t="str">
            <v>018cpu200506</v>
          </cell>
          <cell r="Y325">
            <v>651728.3125</v>
          </cell>
          <cell r="Z325">
            <v>0</v>
          </cell>
          <cell r="AA325">
            <v>0</v>
          </cell>
          <cell r="AW325">
            <v>67.079531242762513</v>
          </cell>
          <cell r="AX325">
            <v>50.826196078431387</v>
          </cell>
          <cell r="BA325">
            <v>6.0147399999999998</v>
          </cell>
        </row>
        <row r="326">
          <cell r="X326" t="str">
            <v>018cpu200507</v>
          </cell>
          <cell r="Y326">
            <v>651728.3125</v>
          </cell>
          <cell r="Z326">
            <v>0</v>
          </cell>
          <cell r="AA326">
            <v>0</v>
          </cell>
          <cell r="AW326">
            <v>94.596777948503046</v>
          </cell>
          <cell r="AX326">
            <v>58.734431372549032</v>
          </cell>
          <cell r="BA326">
            <v>5.3348399999999998</v>
          </cell>
        </row>
        <row r="327">
          <cell r="X327" t="str">
            <v>018cpu200508</v>
          </cell>
          <cell r="Y327">
            <v>651728.3125</v>
          </cell>
          <cell r="Z327">
            <v>0</v>
          </cell>
          <cell r="AA327">
            <v>0</v>
          </cell>
          <cell r="AW327">
            <v>92.94369389450172</v>
          </cell>
          <cell r="AX327">
            <v>68.077529411764715</v>
          </cell>
          <cell r="BA327">
            <v>3.4306000000000001</v>
          </cell>
        </row>
        <row r="328">
          <cell r="X328" t="str">
            <v>018cpu200509</v>
          </cell>
          <cell r="Y328">
            <v>651728.3125</v>
          </cell>
          <cell r="Z328">
            <v>0</v>
          </cell>
          <cell r="AA328">
            <v>0</v>
          </cell>
          <cell r="AW328">
            <v>123.76877707123768</v>
          </cell>
          <cell r="AX328">
            <v>74.033098039215702</v>
          </cell>
          <cell r="BA328">
            <v>17.846710000000002</v>
          </cell>
        </row>
        <row r="329">
          <cell r="X329" t="str">
            <v>018cpu200510</v>
          </cell>
          <cell r="Y329">
            <v>651728.3125</v>
          </cell>
          <cell r="Z329">
            <v>0</v>
          </cell>
          <cell r="AA329">
            <v>0</v>
          </cell>
          <cell r="AW329">
            <v>118.38746646292709</v>
          </cell>
          <cell r="AX329">
            <v>71.827568627450987</v>
          </cell>
          <cell r="BA329">
            <v>19.333930000000002</v>
          </cell>
        </row>
        <row r="330">
          <cell r="X330" t="str">
            <v>018cpu200511</v>
          </cell>
          <cell r="Y330">
            <v>651728.3125</v>
          </cell>
          <cell r="Z330">
            <v>0</v>
          </cell>
          <cell r="AA330">
            <v>0</v>
          </cell>
          <cell r="AW330">
            <v>113.07593519343706</v>
          </cell>
          <cell r="AX330">
            <v>83.874431372549026</v>
          </cell>
          <cell r="BA330">
            <v>6.8409999999999993</v>
          </cell>
        </row>
        <row r="331">
          <cell r="X331" t="str">
            <v>018cpu200512</v>
          </cell>
          <cell r="Y331">
            <v>651728.3125</v>
          </cell>
          <cell r="Z331">
            <v>0</v>
          </cell>
          <cell r="AA331">
            <v>0</v>
          </cell>
          <cell r="AW331">
            <v>0</v>
          </cell>
          <cell r="AX331">
            <v>84.964509803921572</v>
          </cell>
          <cell r="BA331">
            <v>10.944400000000002</v>
          </cell>
        </row>
        <row r="332">
          <cell r="X332" t="str">
            <v>018dep200501</v>
          </cell>
          <cell r="Y332">
            <v>-750</v>
          </cell>
          <cell r="Z332">
            <v>0</v>
          </cell>
          <cell r="AA332">
            <v>0</v>
          </cell>
          <cell r="AW332">
            <v>0</v>
          </cell>
          <cell r="AX332">
            <v>78.430313725490208</v>
          </cell>
          <cell r="BA332">
            <v>10.100486</v>
          </cell>
        </row>
        <row r="333">
          <cell r="X333" t="str">
            <v>018dep200502</v>
          </cell>
          <cell r="Y333">
            <v>-750</v>
          </cell>
          <cell r="Z333">
            <v>0</v>
          </cell>
          <cell r="AA333">
            <v>0</v>
          </cell>
          <cell r="AW333">
            <v>0</v>
          </cell>
          <cell r="AX333">
            <v>85.502274509803925</v>
          </cell>
          <cell r="BA333">
            <v>9.6892700000000005</v>
          </cell>
        </row>
        <row r="334">
          <cell r="X334" t="str">
            <v>018dep200503</v>
          </cell>
          <cell r="Y334">
            <v>-750</v>
          </cell>
          <cell r="Z334">
            <v>0</v>
          </cell>
          <cell r="AA334">
            <v>0</v>
          </cell>
          <cell r="AW334">
            <v>0</v>
          </cell>
          <cell r="AX334">
            <v>81.559647058823543</v>
          </cell>
          <cell r="BA334">
            <v>10.39049</v>
          </cell>
        </row>
        <row r="335">
          <cell r="X335" t="str">
            <v>018dep200504</v>
          </cell>
          <cell r="Y335">
            <v>-750</v>
          </cell>
          <cell r="Z335">
            <v>0</v>
          </cell>
          <cell r="AA335">
            <v>0</v>
          </cell>
          <cell r="AW335">
            <v>0</v>
          </cell>
          <cell r="AX335">
            <v>84.964745098039231</v>
          </cell>
          <cell r="BA335">
            <v>12.103290000000001</v>
          </cell>
        </row>
        <row r="336">
          <cell r="X336" t="str">
            <v>018dep200505</v>
          </cell>
          <cell r="Y336">
            <v>-750</v>
          </cell>
          <cell r="Z336">
            <v>0</v>
          </cell>
          <cell r="AA336">
            <v>0</v>
          </cell>
          <cell r="AW336">
            <v>-9.6476000000000006</v>
          </cell>
          <cell r="AX336">
            <v>0</v>
          </cell>
          <cell r="BA336">
            <v>13.148250000000001</v>
          </cell>
        </row>
        <row r="337">
          <cell r="X337" t="str">
            <v>018dep200506</v>
          </cell>
          <cell r="Y337">
            <v>-750</v>
          </cell>
          <cell r="Z337">
            <v>0</v>
          </cell>
          <cell r="AA337">
            <v>0</v>
          </cell>
          <cell r="AW337">
            <v>-14.8317</v>
          </cell>
          <cell r="AX337">
            <v>0</v>
          </cell>
          <cell r="BA337">
            <v>12.739660000000001</v>
          </cell>
        </row>
        <row r="338">
          <cell r="X338" t="str">
            <v>018dep200507</v>
          </cell>
          <cell r="Y338">
            <v>-750</v>
          </cell>
          <cell r="Z338">
            <v>0</v>
          </cell>
          <cell r="AA338">
            <v>0</v>
          </cell>
          <cell r="AW338">
            <v>-10.434900000000001</v>
          </cell>
          <cell r="AX338">
            <v>0</v>
          </cell>
          <cell r="BA338">
            <v>13.811730000000001</v>
          </cell>
        </row>
        <row r="339">
          <cell r="X339" t="str">
            <v>018dep200508</v>
          </cell>
          <cell r="Y339">
            <v>-750</v>
          </cell>
          <cell r="Z339">
            <v>0</v>
          </cell>
          <cell r="AA339">
            <v>0</v>
          </cell>
          <cell r="AW339">
            <v>-11.155900000000001</v>
          </cell>
          <cell r="AX339">
            <v>0</v>
          </cell>
          <cell r="BA339">
            <v>90.933000000000007</v>
          </cell>
        </row>
        <row r="340">
          <cell r="X340" t="str">
            <v>018dep200509</v>
          </cell>
          <cell r="Y340">
            <v>-750</v>
          </cell>
          <cell r="Z340">
            <v>0</v>
          </cell>
          <cell r="AA340">
            <v>0</v>
          </cell>
          <cell r="AW340">
            <v>-11.539099999999999</v>
          </cell>
          <cell r="AX340">
            <v>0</v>
          </cell>
          <cell r="BA340">
            <v>1E-3</v>
          </cell>
        </row>
        <row r="341">
          <cell r="X341" t="str">
            <v>018dep200510</v>
          </cell>
          <cell r="Y341">
            <v>-750</v>
          </cell>
          <cell r="Z341">
            <v>0</v>
          </cell>
          <cell r="AA341">
            <v>0</v>
          </cell>
          <cell r="AW341">
            <v>-10.545500000000001</v>
          </cell>
          <cell r="AX341">
            <v>0</v>
          </cell>
          <cell r="BA341">
            <v>115.02800000000001</v>
          </cell>
        </row>
        <row r="342">
          <cell r="X342" t="str">
            <v>018dep200511</v>
          </cell>
          <cell r="Y342">
            <v>-750</v>
          </cell>
          <cell r="Z342">
            <v>0</v>
          </cell>
          <cell r="AA342">
            <v>0</v>
          </cell>
          <cell r="AW342">
            <v>-10.601900000000001</v>
          </cell>
          <cell r="AX342">
            <v>0</v>
          </cell>
          <cell r="BA342">
            <v>109.616</v>
          </cell>
        </row>
        <row r="343">
          <cell r="X343" t="str">
            <v>018dep200512</v>
          </cell>
          <cell r="Y343">
            <v>-750</v>
          </cell>
          <cell r="Z343">
            <v>0</v>
          </cell>
          <cell r="AA343">
            <v>0</v>
          </cell>
          <cell r="AW343">
            <v>-9.85</v>
          </cell>
          <cell r="AX343">
            <v>0</v>
          </cell>
          <cell r="BA343">
            <v>58.255000000000003</v>
          </cell>
        </row>
        <row r="344">
          <cell r="X344" t="str">
            <v>018Fbca200501</v>
          </cell>
          <cell r="Y344">
            <v>204910.21875</v>
          </cell>
          <cell r="Z344">
            <v>0</v>
          </cell>
          <cell r="AA344">
            <v>0</v>
          </cell>
          <cell r="AW344">
            <v>-8.6094000000000008</v>
          </cell>
          <cell r="AX344">
            <v>0</v>
          </cell>
          <cell r="BA344">
            <v>18.507000000000001</v>
          </cell>
        </row>
        <row r="345">
          <cell r="X345" t="str">
            <v>018Fbca200502</v>
          </cell>
          <cell r="Y345">
            <v>206146.546875</v>
          </cell>
          <cell r="Z345">
            <v>0</v>
          </cell>
          <cell r="AA345">
            <v>0</v>
          </cell>
          <cell r="AW345">
            <v>-9.8373000000000008</v>
          </cell>
          <cell r="AX345">
            <v>0</v>
          </cell>
          <cell r="BA345">
            <v>129.785</v>
          </cell>
        </row>
        <row r="346">
          <cell r="X346" t="str">
            <v>018Fbca200503</v>
          </cell>
          <cell r="Y346">
            <v>207918.828125</v>
          </cell>
          <cell r="Z346">
            <v>0</v>
          </cell>
          <cell r="AA346">
            <v>0</v>
          </cell>
          <cell r="AW346">
            <v>-10.401400000000001</v>
          </cell>
          <cell r="AX346">
            <v>0</v>
          </cell>
          <cell r="BA346">
            <v>27.41629</v>
          </cell>
        </row>
        <row r="347">
          <cell r="X347" t="str">
            <v>018Fbca200504</v>
          </cell>
          <cell r="Y347">
            <v>209756.53125</v>
          </cell>
          <cell r="Z347">
            <v>0</v>
          </cell>
          <cell r="AA347">
            <v>0</v>
          </cell>
          <cell r="AW347">
            <v>-5.5971000000000002</v>
          </cell>
          <cell r="AX347">
            <v>0</v>
          </cell>
          <cell r="BA347">
            <v>12.08868</v>
          </cell>
        </row>
        <row r="348">
          <cell r="X348" t="str">
            <v>018Fbca200505</v>
          </cell>
          <cell r="Y348">
            <v>206096.21875</v>
          </cell>
          <cell r="Z348">
            <v>0</v>
          </cell>
          <cell r="AA348">
            <v>0</v>
          </cell>
          <cell r="AW348">
            <v>-7.7626999999999997</v>
          </cell>
          <cell r="AX348">
            <v>0</v>
          </cell>
          <cell r="BA348">
            <v>16.263570000000001</v>
          </cell>
        </row>
        <row r="349">
          <cell r="X349" t="str">
            <v>018Fbca200506</v>
          </cell>
          <cell r="Y349">
            <v>212799.328125</v>
          </cell>
          <cell r="Z349">
            <v>0</v>
          </cell>
          <cell r="AA349">
            <v>0</v>
          </cell>
          <cell r="AW349">
            <v>-17.417300000000001</v>
          </cell>
          <cell r="AX349">
            <v>0</v>
          </cell>
          <cell r="BA349">
            <v>8.5318299999999994</v>
          </cell>
        </row>
        <row r="350">
          <cell r="X350" t="str">
            <v>018Fbca200507</v>
          </cell>
          <cell r="Y350">
            <v>214563.15625</v>
          </cell>
          <cell r="Z350">
            <v>0</v>
          </cell>
          <cell r="AA350">
            <v>0</v>
          </cell>
          <cell r="AW350">
            <v>-12.3177</v>
          </cell>
          <cell r="AX350">
            <v>0</v>
          </cell>
          <cell r="BA350">
            <v>3.9419899999999997</v>
          </cell>
        </row>
        <row r="351">
          <cell r="X351" t="str">
            <v>018Fbca200508</v>
          </cell>
          <cell r="Y351">
            <v>215398.015625</v>
          </cell>
          <cell r="Z351">
            <v>0</v>
          </cell>
          <cell r="AA351">
            <v>0</v>
          </cell>
          <cell r="AW351">
            <v>-9.593</v>
          </cell>
          <cell r="AX351">
            <v>0</v>
          </cell>
          <cell r="BA351">
            <v>22.316779999999998</v>
          </cell>
        </row>
        <row r="352">
          <cell r="X352" t="str">
            <v>018Fbca200509</v>
          </cell>
          <cell r="Y352">
            <v>215660.0625</v>
          </cell>
          <cell r="Z352">
            <v>0</v>
          </cell>
          <cell r="AA352">
            <v>0</v>
          </cell>
          <cell r="AW352">
            <v>-12.724</v>
          </cell>
          <cell r="AX352">
            <v>0</v>
          </cell>
          <cell r="BA352">
            <v>17.98724</v>
          </cell>
        </row>
        <row r="353">
          <cell r="X353" t="str">
            <v>018Fbca200510</v>
          </cell>
          <cell r="Y353">
            <v>215950.84375</v>
          </cell>
          <cell r="Z353">
            <v>0</v>
          </cell>
          <cell r="AA353">
            <v>0</v>
          </cell>
          <cell r="AW353">
            <v>-10.545500000000001</v>
          </cell>
          <cell r="AX353">
            <v>0</v>
          </cell>
          <cell r="BA353">
            <v>8.2149999999999999</v>
          </cell>
        </row>
        <row r="354">
          <cell r="X354" t="str">
            <v>018Fbca200511</v>
          </cell>
          <cell r="Y354">
            <v>211218.78125</v>
          </cell>
          <cell r="Z354">
            <v>0</v>
          </cell>
          <cell r="AA354">
            <v>0</v>
          </cell>
          <cell r="AW354">
            <v>-10.601900000000001</v>
          </cell>
          <cell r="AX354">
            <v>0</v>
          </cell>
          <cell r="BA354">
            <v>5.6539999999999999</v>
          </cell>
        </row>
        <row r="355">
          <cell r="X355" t="str">
            <v>018Fbca200512</v>
          </cell>
          <cell r="Y355">
            <v>216192.328125</v>
          </cell>
          <cell r="Z355">
            <v>0</v>
          </cell>
          <cell r="AA355">
            <v>0</v>
          </cell>
          <cell r="AW355">
            <v>-9.85</v>
          </cell>
          <cell r="AX355">
            <v>0</v>
          </cell>
          <cell r="BA355">
            <v>5.7750000000000004</v>
          </cell>
        </row>
        <row r="356">
          <cell r="X356" t="str">
            <v>018Fcie200501</v>
          </cell>
          <cell r="Y356">
            <v>-393.48464965820313</v>
          </cell>
          <cell r="Z356">
            <v>0</v>
          </cell>
          <cell r="AA356">
            <v>0</v>
          </cell>
          <cell r="AW356">
            <v>-8.6094000000000008</v>
          </cell>
          <cell r="AX356">
            <v>0</v>
          </cell>
          <cell r="BA356">
            <v>11.042999999999999</v>
          </cell>
        </row>
        <row r="357">
          <cell r="X357" t="str">
            <v>018Fcie200502</v>
          </cell>
          <cell r="Y357">
            <v>-393.61962890625</v>
          </cell>
          <cell r="Z357">
            <v>0</v>
          </cell>
          <cell r="AA357">
            <v>0</v>
          </cell>
          <cell r="AW357">
            <v>-9.8373000000000008</v>
          </cell>
          <cell r="AX357">
            <v>0</v>
          </cell>
          <cell r="BA357">
            <v>9.4809599999999996</v>
          </cell>
        </row>
        <row r="358">
          <cell r="X358" t="str">
            <v>018Fcie200503</v>
          </cell>
          <cell r="Y358">
            <v>-392.8095703125</v>
          </cell>
          <cell r="Z358">
            <v>0</v>
          </cell>
          <cell r="AA358">
            <v>0</v>
          </cell>
          <cell r="AW358">
            <v>-10.401400000000001</v>
          </cell>
          <cell r="AX358">
            <v>0</v>
          </cell>
          <cell r="BA358">
            <v>10.006129999999999</v>
          </cell>
        </row>
        <row r="359">
          <cell r="X359" t="str">
            <v>018Fcie200504</v>
          </cell>
          <cell r="Y359">
            <v>-520.59893798828125</v>
          </cell>
          <cell r="Z359">
            <v>0</v>
          </cell>
          <cell r="AA359">
            <v>0</v>
          </cell>
          <cell r="AW359">
            <v>-5.5971000000000002</v>
          </cell>
          <cell r="AX359">
            <v>0</v>
          </cell>
          <cell r="BA359">
            <v>6.0393699999999999</v>
          </cell>
        </row>
        <row r="360">
          <cell r="X360" t="str">
            <v>018Fcie200505</v>
          </cell>
          <cell r="Y360">
            <v>-520.11737060546875</v>
          </cell>
          <cell r="Z360">
            <v>0</v>
          </cell>
          <cell r="AA360">
            <v>0</v>
          </cell>
          <cell r="AW360">
            <v>-2.9849000000000001</v>
          </cell>
          <cell r="AX360">
            <v>0</v>
          </cell>
          <cell r="BA360">
            <v>136.023</v>
          </cell>
        </row>
        <row r="361">
          <cell r="X361" t="str">
            <v>018Fcie200506</v>
          </cell>
          <cell r="Y361">
            <v>-518.940185546875</v>
          </cell>
          <cell r="Z361">
            <v>0</v>
          </cell>
          <cell r="AA361">
            <v>0</v>
          </cell>
          <cell r="AW361">
            <v>-4.0594999999999999</v>
          </cell>
          <cell r="AX361">
            <v>0</v>
          </cell>
          <cell r="BA361">
            <v>172.85599999999999</v>
          </cell>
        </row>
        <row r="362">
          <cell r="X362" t="str">
            <v>018Fcie200507</v>
          </cell>
          <cell r="Y362">
            <v>-522.71417236328125</v>
          </cell>
          <cell r="Z362">
            <v>0</v>
          </cell>
          <cell r="AA362">
            <v>0</v>
          </cell>
          <cell r="AW362">
            <v>-1.7262</v>
          </cell>
          <cell r="AX362">
            <v>0</v>
          </cell>
          <cell r="BA362">
            <v>153.245</v>
          </cell>
        </row>
        <row r="363">
          <cell r="X363" t="str">
            <v>018Fcie200508</v>
          </cell>
          <cell r="Y363">
            <v>-522.71417236328125</v>
          </cell>
          <cell r="Z363">
            <v>0</v>
          </cell>
          <cell r="AA363">
            <v>0</v>
          </cell>
          <cell r="AW363">
            <v>-1.5286</v>
          </cell>
          <cell r="AX363">
            <v>0</v>
          </cell>
          <cell r="BA363">
            <v>135.66800000000001</v>
          </cell>
        </row>
        <row r="364">
          <cell r="X364" t="str">
            <v>018Fcie200509</v>
          </cell>
          <cell r="Y364">
            <v>-521.59051513671875</v>
          </cell>
          <cell r="Z364">
            <v>0</v>
          </cell>
          <cell r="AA364">
            <v>0</v>
          </cell>
          <cell r="AW364">
            <v>-2.1739000000000002</v>
          </cell>
          <cell r="AX364">
            <v>0</v>
          </cell>
          <cell r="BA364">
            <v>298.91300000000001</v>
          </cell>
        </row>
        <row r="365">
          <cell r="X365" t="str">
            <v>018Fcie200510</v>
          </cell>
          <cell r="Y365">
            <v>-522.71417236328125</v>
          </cell>
          <cell r="Z365">
            <v>0</v>
          </cell>
          <cell r="AA365">
            <v>0</v>
          </cell>
          <cell r="AW365">
            <v>-2.1724000000000001</v>
          </cell>
          <cell r="AX365">
            <v>0</v>
          </cell>
          <cell r="BA365">
            <v>175.09199999999998</v>
          </cell>
        </row>
        <row r="366">
          <cell r="X366" t="str">
            <v>018Fcie200511</v>
          </cell>
          <cell r="Y366">
            <v>-458.96063232421875</v>
          </cell>
          <cell r="Z366">
            <v>0</v>
          </cell>
          <cell r="AA366">
            <v>0</v>
          </cell>
          <cell r="AW366">
            <v>-2.0676999999999999</v>
          </cell>
          <cell r="AX366">
            <v>0</v>
          </cell>
          <cell r="BA366">
            <v>113.967</v>
          </cell>
        </row>
        <row r="367">
          <cell r="X367" t="str">
            <v>018Fcie200512</v>
          </cell>
          <cell r="Y367">
            <v>-459.93075561523438</v>
          </cell>
          <cell r="Z367">
            <v>0</v>
          </cell>
          <cell r="AA367">
            <v>0</v>
          </cell>
          <cell r="AW367">
            <v>-2.0362</v>
          </cell>
          <cell r="AX367">
            <v>0</v>
          </cell>
          <cell r="BA367">
            <v>736.46799999999996</v>
          </cell>
        </row>
        <row r="368">
          <cell r="X368" t="str">
            <v>018Fcil200501</v>
          </cell>
          <cell r="Y368">
            <v>-947.485107421875</v>
          </cell>
          <cell r="Z368">
            <v>0</v>
          </cell>
          <cell r="AA368">
            <v>0</v>
          </cell>
          <cell r="AW368">
            <v>-2.0108999999999999</v>
          </cell>
          <cell r="AX368">
            <v>0</v>
          </cell>
          <cell r="BA368">
            <v>787.62300000000005</v>
          </cell>
        </row>
        <row r="369">
          <cell r="X369" t="str">
            <v>018Fcil200502</v>
          </cell>
          <cell r="Y369">
            <v>-947.485107421875</v>
          </cell>
          <cell r="Z369">
            <v>0</v>
          </cell>
          <cell r="AA369">
            <v>0</v>
          </cell>
          <cell r="AW369">
            <v>-2.0285000000000002</v>
          </cell>
          <cell r="AX369">
            <v>0</v>
          </cell>
          <cell r="BA369">
            <v>1076.796</v>
          </cell>
        </row>
        <row r="370">
          <cell r="X370" t="str">
            <v>018Fcil200503</v>
          </cell>
          <cell r="Y370">
            <v>-947.485107421875</v>
          </cell>
          <cell r="Z370">
            <v>0</v>
          </cell>
          <cell r="AA370">
            <v>0</v>
          </cell>
          <cell r="AW370">
            <v>-2.0423</v>
          </cell>
          <cell r="AX370">
            <v>0</v>
          </cell>
          <cell r="BA370">
            <v>797.39200000000005</v>
          </cell>
        </row>
        <row r="371">
          <cell r="X371" t="str">
            <v>018Fcil200504</v>
          </cell>
          <cell r="Y371">
            <v>-947.485107421875</v>
          </cell>
          <cell r="Z371">
            <v>0</v>
          </cell>
          <cell r="AA371">
            <v>0</v>
          </cell>
          <cell r="AW371">
            <v>-2.0308000000000002</v>
          </cell>
          <cell r="AX371">
            <v>0</v>
          </cell>
          <cell r="BA371">
            <v>1172.866</v>
          </cell>
        </row>
        <row r="372">
          <cell r="X372" t="str">
            <v>018Fcil200505</v>
          </cell>
          <cell r="Y372">
            <v>-34.329170227050781</v>
          </cell>
          <cell r="Z372">
            <v>0</v>
          </cell>
          <cell r="AA372">
            <v>0</v>
          </cell>
          <cell r="AW372">
            <v>-1.2625</v>
          </cell>
          <cell r="AX372">
            <v>0</v>
          </cell>
          <cell r="BA372">
            <v>1464.645</v>
          </cell>
        </row>
        <row r="373">
          <cell r="X373" t="str">
            <v>018Fcil200506</v>
          </cell>
          <cell r="Y373">
            <v>-947.485107421875</v>
          </cell>
          <cell r="Z373">
            <v>0</v>
          </cell>
          <cell r="AA373">
            <v>0</v>
          </cell>
          <cell r="AW373">
            <v>-1.5181</v>
          </cell>
          <cell r="AX373">
            <v>0</v>
          </cell>
          <cell r="BA373">
            <v>1345.231</v>
          </cell>
        </row>
        <row r="374">
          <cell r="X374" t="str">
            <v>018Fcil200507</v>
          </cell>
          <cell r="Y374">
            <v>-947.485107421875</v>
          </cell>
          <cell r="Z374">
            <v>0</v>
          </cell>
          <cell r="AA374">
            <v>0</v>
          </cell>
          <cell r="AW374">
            <v>-1.3887</v>
          </cell>
          <cell r="AX374">
            <v>0</v>
          </cell>
          <cell r="BA374">
            <v>0</v>
          </cell>
        </row>
        <row r="375">
          <cell r="X375" t="str">
            <v>018Fcil200508</v>
          </cell>
          <cell r="Y375">
            <v>-947.485107421875</v>
          </cell>
          <cell r="Z375">
            <v>0</v>
          </cell>
          <cell r="AA375">
            <v>0</v>
          </cell>
          <cell r="AW375">
            <v>-1.2316</v>
          </cell>
          <cell r="AX375">
            <v>0</v>
          </cell>
          <cell r="BA375">
            <v>0</v>
          </cell>
        </row>
        <row r="376">
          <cell r="X376" t="str">
            <v>018Fcil200509</v>
          </cell>
          <cell r="Y376">
            <v>-954.3509521484375</v>
          </cell>
          <cell r="Z376">
            <v>0</v>
          </cell>
          <cell r="AA376">
            <v>0</v>
          </cell>
          <cell r="AW376">
            <v>-1.5515000000000001</v>
          </cell>
          <cell r="AX376">
            <v>0</v>
          </cell>
          <cell r="BA376">
            <v>0</v>
          </cell>
        </row>
        <row r="377">
          <cell r="X377" t="str">
            <v>018Fcil200510</v>
          </cell>
          <cell r="Y377">
            <v>-951.74188232421875</v>
          </cell>
          <cell r="Z377">
            <v>0</v>
          </cell>
          <cell r="AA377">
            <v>0</v>
          </cell>
          <cell r="AW377">
            <v>-1.4440999999999999</v>
          </cell>
          <cell r="AX377">
            <v>0</v>
          </cell>
          <cell r="BA377">
            <v>0</v>
          </cell>
        </row>
        <row r="378">
          <cell r="X378" t="str">
            <v>018Fcil200511</v>
          </cell>
          <cell r="Y378">
            <v>-34.329170227050781</v>
          </cell>
          <cell r="Z378">
            <v>0</v>
          </cell>
          <cell r="AA378">
            <v>0</v>
          </cell>
          <cell r="AW378">
            <v>-1.4778</v>
          </cell>
          <cell r="AX378">
            <v>0</v>
          </cell>
          <cell r="BA378">
            <v>0</v>
          </cell>
        </row>
        <row r="379">
          <cell r="X379" t="str">
            <v>018Fcil200512</v>
          </cell>
          <cell r="Y379">
            <v>-799.0457763671875</v>
          </cell>
          <cell r="Z379">
            <v>0</v>
          </cell>
          <cell r="AA379">
            <v>0</v>
          </cell>
          <cell r="AW379">
            <v>-1.5114000000000001</v>
          </cell>
          <cell r="AX379">
            <v>0</v>
          </cell>
          <cell r="BA379">
            <v>0</v>
          </cell>
        </row>
        <row r="380">
          <cell r="X380" t="str">
            <v>018Fcis200501</v>
          </cell>
          <cell r="Y380">
            <v>-4037.149169921875</v>
          </cell>
          <cell r="Z380">
            <v>0</v>
          </cell>
          <cell r="AA380">
            <v>0</v>
          </cell>
          <cell r="AW380">
            <v>-1.5450999999999999</v>
          </cell>
          <cell r="AX380">
            <v>0</v>
          </cell>
          <cell r="BA380">
            <v>0</v>
          </cell>
        </row>
        <row r="381">
          <cell r="X381" t="str">
            <v>018Fcis200502</v>
          </cell>
          <cell r="Y381">
            <v>-3818.489501953125</v>
          </cell>
          <cell r="Z381">
            <v>0</v>
          </cell>
          <cell r="AA381">
            <v>0</v>
          </cell>
          <cell r="AW381">
            <v>-1.5788</v>
          </cell>
          <cell r="AX381">
            <v>0</v>
          </cell>
          <cell r="BA381">
            <v>240.88508300000001</v>
          </cell>
        </row>
        <row r="382">
          <cell r="X382" t="str">
            <v>018Fcis200503</v>
          </cell>
          <cell r="Y382">
            <v>-4232.7919921875</v>
          </cell>
          <cell r="Z382">
            <v>0</v>
          </cell>
          <cell r="AA382">
            <v>0</v>
          </cell>
          <cell r="AW382">
            <v>-1.6124000000000001</v>
          </cell>
          <cell r="AX382">
            <v>0</v>
          </cell>
          <cell r="BA382">
            <v>272.1053563244941</v>
          </cell>
        </row>
        <row r="383">
          <cell r="X383" t="str">
            <v>018Fcis200504</v>
          </cell>
          <cell r="Y383">
            <v>-4037.149169921875</v>
          </cell>
          <cell r="Z383">
            <v>0</v>
          </cell>
          <cell r="AA383">
            <v>0</v>
          </cell>
          <cell r="AW383">
            <v>-1.6460999999999999</v>
          </cell>
          <cell r="AX383">
            <v>0</v>
          </cell>
          <cell r="BA383">
            <v>263.12333000000001</v>
          </cell>
        </row>
        <row r="384">
          <cell r="X384" t="str">
            <v>018Fcis200505</v>
          </cell>
          <cell r="Y384">
            <v>-4232.7919921875</v>
          </cell>
          <cell r="Z384">
            <v>0</v>
          </cell>
          <cell r="AA384">
            <v>0</v>
          </cell>
          <cell r="AW384">
            <v>-1.6299999999999999E-2</v>
          </cell>
          <cell r="AX384">
            <v>0</v>
          </cell>
        </row>
        <row r="385">
          <cell r="X385" t="str">
            <v>018Fcis200506</v>
          </cell>
          <cell r="Y385">
            <v>-4094.691162109375</v>
          </cell>
          <cell r="Z385">
            <v>0</v>
          </cell>
          <cell r="AA385">
            <v>0</v>
          </cell>
          <cell r="AW385">
            <v>-0.45529999999999998</v>
          </cell>
          <cell r="AX385">
            <v>0</v>
          </cell>
        </row>
        <row r="386">
          <cell r="X386" t="str">
            <v>018Fcis200507</v>
          </cell>
          <cell r="Y386">
            <v>-4232.7919921875</v>
          </cell>
          <cell r="Z386">
            <v>0</v>
          </cell>
          <cell r="AA386">
            <v>0</v>
          </cell>
          <cell r="AW386">
            <v>-1.1299999999999999E-2</v>
          </cell>
          <cell r="AX386">
            <v>0</v>
          </cell>
        </row>
        <row r="387">
          <cell r="X387" t="str">
            <v>018Fcis200508</v>
          </cell>
          <cell r="Y387">
            <v>-4106.19970703125</v>
          </cell>
          <cell r="Z387">
            <v>0</v>
          </cell>
          <cell r="AA387">
            <v>0</v>
          </cell>
          <cell r="AW387">
            <v>-8.6099999999999996E-2</v>
          </cell>
          <cell r="AX387">
            <v>0</v>
          </cell>
        </row>
        <row r="388">
          <cell r="X388" t="str">
            <v>018Fcis200509</v>
          </cell>
          <cell r="Y388">
            <v>-4094.691162109375</v>
          </cell>
          <cell r="Z388">
            <v>0</v>
          </cell>
          <cell r="AA388">
            <v>0</v>
          </cell>
          <cell r="AW388">
            <v>-0.31080000000000002</v>
          </cell>
          <cell r="AX388">
            <v>0</v>
          </cell>
        </row>
        <row r="389">
          <cell r="X389" t="str">
            <v>018Fcis200510</v>
          </cell>
          <cell r="Y389">
            <v>-4232.7919921875</v>
          </cell>
          <cell r="Z389">
            <v>0</v>
          </cell>
          <cell r="AA389">
            <v>0</v>
          </cell>
          <cell r="AW389">
            <v>-0.122</v>
          </cell>
          <cell r="AX389">
            <v>0</v>
          </cell>
        </row>
        <row r="390">
          <cell r="X390" t="str">
            <v>018Fcis200511</v>
          </cell>
          <cell r="Y390">
            <v>-4094.691162109375</v>
          </cell>
          <cell r="Z390">
            <v>0</v>
          </cell>
          <cell r="AA390">
            <v>0</v>
          </cell>
          <cell r="AW390">
            <v>-0.1195</v>
          </cell>
          <cell r="AX390">
            <v>0</v>
          </cell>
        </row>
        <row r="391">
          <cell r="X391" t="str">
            <v>018Fcis200512</v>
          </cell>
          <cell r="Y391">
            <v>-4175.25</v>
          </cell>
          <cell r="Z391">
            <v>0</v>
          </cell>
          <cell r="AA391">
            <v>0</v>
          </cell>
          <cell r="AW391">
            <v>-0.1195</v>
          </cell>
          <cell r="AX391">
            <v>0</v>
          </cell>
        </row>
        <row r="392">
          <cell r="X392" t="str">
            <v>018Fcpc200501</v>
          </cell>
          <cell r="Y392">
            <v>295.68173217773438</v>
          </cell>
          <cell r="Z392">
            <v>0</v>
          </cell>
          <cell r="AA392">
            <v>0</v>
          </cell>
          <cell r="AW392">
            <v>-0.1195</v>
          </cell>
          <cell r="AX392">
            <v>0</v>
          </cell>
        </row>
        <row r="393">
          <cell r="X393" t="str">
            <v>018Fcpc200502</v>
          </cell>
          <cell r="Y393">
            <v>1532.0115966796875</v>
          </cell>
          <cell r="Z393">
            <v>0</v>
          </cell>
          <cell r="AA393">
            <v>0</v>
          </cell>
          <cell r="AW393">
            <v>-0.1195</v>
          </cell>
          <cell r="AX393">
            <v>0</v>
          </cell>
        </row>
        <row r="394">
          <cell r="X394" t="str">
            <v>018Fcpc200503</v>
          </cell>
          <cell r="Y394">
            <v>3304.284423828125</v>
          </cell>
          <cell r="Z394">
            <v>0</v>
          </cell>
          <cell r="AA394">
            <v>0</v>
          </cell>
          <cell r="AW394">
            <v>-0.1195</v>
          </cell>
          <cell r="AX394">
            <v>0</v>
          </cell>
        </row>
        <row r="395">
          <cell r="X395" t="str">
            <v>018Fcpc200504</v>
          </cell>
          <cell r="Y395">
            <v>5141.9892578125</v>
          </cell>
          <cell r="Z395">
            <v>0</v>
          </cell>
          <cell r="AA395">
            <v>0</v>
          </cell>
          <cell r="AW395">
            <v>-0.1195</v>
          </cell>
          <cell r="AX395">
            <v>0</v>
          </cell>
        </row>
        <row r="396">
          <cell r="X396" t="str">
            <v>018Fcpc200505</v>
          </cell>
          <cell r="Y396">
            <v>6723.07275390625</v>
          </cell>
          <cell r="Z396">
            <v>0</v>
          </cell>
          <cell r="AA396">
            <v>0</v>
          </cell>
          <cell r="AW396">
            <v>-1.2200000000000001E-2</v>
          </cell>
          <cell r="AX396">
            <v>0</v>
          </cell>
        </row>
        <row r="397">
          <cell r="X397" t="str">
            <v>018Fcpc200506</v>
          </cell>
          <cell r="Y397">
            <v>8184.93017578125</v>
          </cell>
          <cell r="Z397">
            <v>0</v>
          </cell>
          <cell r="AA397">
            <v>0</v>
          </cell>
          <cell r="AW397">
            <v>-1.23E-2</v>
          </cell>
          <cell r="AX397">
            <v>0</v>
          </cell>
        </row>
        <row r="398">
          <cell r="X398" t="str">
            <v>018Fcpc200507</v>
          </cell>
          <cell r="Y398">
            <v>9948.759765625</v>
          </cell>
          <cell r="Z398">
            <v>0</v>
          </cell>
          <cell r="AA398">
            <v>0</v>
          </cell>
          <cell r="AW398">
            <v>-1.23E-2</v>
          </cell>
          <cell r="AX398">
            <v>0</v>
          </cell>
        </row>
        <row r="399">
          <cell r="X399" t="str">
            <v>018Fcpc200508</v>
          </cell>
          <cell r="Y399">
            <v>10783.615234375</v>
          </cell>
          <cell r="Z399">
            <v>0</v>
          </cell>
          <cell r="AA399">
            <v>0</v>
          </cell>
          <cell r="AW399">
            <v>-1.23E-2</v>
          </cell>
          <cell r="AX399">
            <v>0</v>
          </cell>
        </row>
        <row r="400">
          <cell r="X400" t="str">
            <v>018Fcpc200509</v>
          </cell>
          <cell r="Y400">
            <v>11007.5888671875</v>
          </cell>
          <cell r="Z400">
            <v>0</v>
          </cell>
          <cell r="AA400">
            <v>0</v>
          </cell>
          <cell r="AW400">
            <v>-1.23E-2</v>
          </cell>
          <cell r="AX400">
            <v>0</v>
          </cell>
        </row>
        <row r="401">
          <cell r="X401" t="str">
            <v>018Fcpc200510</v>
          </cell>
          <cell r="Y401">
            <v>11312.8369140625</v>
          </cell>
          <cell r="Z401">
            <v>0</v>
          </cell>
          <cell r="AA401">
            <v>0</v>
          </cell>
          <cell r="AW401">
            <v>-1.24E-2</v>
          </cell>
          <cell r="AX401">
            <v>0</v>
          </cell>
        </row>
        <row r="402">
          <cell r="X402" t="str">
            <v>018Fcpc200511</v>
          </cell>
          <cell r="Y402">
            <v>11845.6513671875</v>
          </cell>
          <cell r="Z402">
            <v>0</v>
          </cell>
          <cell r="AA402">
            <v>0</v>
          </cell>
          <cell r="AW402">
            <v>-1.24E-2</v>
          </cell>
          <cell r="AX402">
            <v>0</v>
          </cell>
        </row>
        <row r="403">
          <cell r="X403" t="str">
            <v>018Fcpc200512</v>
          </cell>
          <cell r="Y403">
            <v>12398.142578125</v>
          </cell>
          <cell r="Z403">
            <v>0</v>
          </cell>
          <cell r="AA403">
            <v>0</v>
          </cell>
          <cell r="AW403">
            <v>-1.2500000000000001E-2</v>
          </cell>
          <cell r="AX403">
            <v>0</v>
          </cell>
        </row>
        <row r="404">
          <cell r="X404" t="str">
            <v>018Fcpg200501</v>
          </cell>
          <cell r="Y404">
            <v>15604.3564453125</v>
          </cell>
          <cell r="Z404">
            <v>0</v>
          </cell>
          <cell r="AA404">
            <v>0</v>
          </cell>
          <cell r="AW404">
            <v>-1.2500000000000001E-2</v>
          </cell>
          <cell r="AX404">
            <v>0</v>
          </cell>
        </row>
        <row r="405">
          <cell r="X405" t="str">
            <v>018Fcpg200502</v>
          </cell>
          <cell r="Y405">
            <v>15604.3564453125</v>
          </cell>
          <cell r="Z405">
            <v>0</v>
          </cell>
          <cell r="AA405">
            <v>0</v>
          </cell>
          <cell r="AW405">
            <v>-1.26E-2</v>
          </cell>
          <cell r="AX405">
            <v>0</v>
          </cell>
        </row>
        <row r="406">
          <cell r="X406" t="str">
            <v>018Fcpg200503</v>
          </cell>
          <cell r="Y406">
            <v>15604.3564453125</v>
          </cell>
          <cell r="Z406">
            <v>0</v>
          </cell>
          <cell r="AA406">
            <v>0</v>
          </cell>
          <cell r="AW406">
            <v>-1.2699999999999999E-2</v>
          </cell>
          <cell r="AX406">
            <v>0</v>
          </cell>
        </row>
        <row r="407">
          <cell r="X407" t="str">
            <v>018Fcpg200504</v>
          </cell>
          <cell r="Y407">
            <v>15604.3564453125</v>
          </cell>
          <cell r="Z407">
            <v>0</v>
          </cell>
          <cell r="AA407">
            <v>0</v>
          </cell>
          <cell r="AW407">
            <v>-1.2699999999999999E-2</v>
          </cell>
          <cell r="AX407">
            <v>0</v>
          </cell>
        </row>
        <row r="408">
          <cell r="X408" t="str">
            <v>018Fcpg200505</v>
          </cell>
          <cell r="Y408">
            <v>10362.9609375</v>
          </cell>
          <cell r="Z408">
            <v>0</v>
          </cell>
          <cell r="AA408">
            <v>0</v>
          </cell>
          <cell r="AW408">
            <v>-6.0100000000000001E-2</v>
          </cell>
          <cell r="AX408">
            <v>0</v>
          </cell>
        </row>
        <row r="409">
          <cell r="X409" t="str">
            <v>018Fcpg200506</v>
          </cell>
          <cell r="Y409">
            <v>15604.2119140625</v>
          </cell>
          <cell r="Z409">
            <v>0</v>
          </cell>
          <cell r="AA409">
            <v>0</v>
          </cell>
          <cell r="AW409">
            <v>-6.2199999999999998E-2</v>
          </cell>
          <cell r="AX409">
            <v>0</v>
          </cell>
        </row>
        <row r="410">
          <cell r="X410" t="str">
            <v>018Fcpg200507</v>
          </cell>
          <cell r="Y410">
            <v>15604.2119140625</v>
          </cell>
          <cell r="Z410">
            <v>0</v>
          </cell>
          <cell r="AA410">
            <v>0</v>
          </cell>
          <cell r="AW410">
            <v>-6.2799999999999995E-2</v>
          </cell>
          <cell r="AX410">
            <v>0</v>
          </cell>
        </row>
        <row r="411">
          <cell r="X411" t="str">
            <v>018Fcpg200508</v>
          </cell>
          <cell r="Y411">
            <v>15604.2119140625</v>
          </cell>
          <cell r="Z411">
            <v>0</v>
          </cell>
          <cell r="AA411">
            <v>0</v>
          </cell>
          <cell r="AW411">
            <v>-6.5000000000000002E-2</v>
          </cell>
          <cell r="AX411">
            <v>0</v>
          </cell>
        </row>
        <row r="412">
          <cell r="X412" t="str">
            <v>018Fcpg200509</v>
          </cell>
          <cell r="Y412">
            <v>15642.291015625</v>
          </cell>
          <cell r="Z412">
            <v>0</v>
          </cell>
          <cell r="AA412">
            <v>0</v>
          </cell>
          <cell r="AW412">
            <v>-6.5100000000000005E-2</v>
          </cell>
          <cell r="AX412">
            <v>0</v>
          </cell>
        </row>
        <row r="413">
          <cell r="X413" t="str">
            <v>018Fcpg200510</v>
          </cell>
          <cell r="Y413">
            <v>15627.8212890625</v>
          </cell>
          <cell r="Z413">
            <v>0</v>
          </cell>
          <cell r="AA413">
            <v>0</v>
          </cell>
          <cell r="AW413">
            <v>-6.54E-2</v>
          </cell>
          <cell r="AX413">
            <v>0</v>
          </cell>
        </row>
        <row r="414">
          <cell r="X414" t="str">
            <v>018Fcpg200511</v>
          </cell>
          <cell r="Y414">
            <v>10362.953125</v>
          </cell>
          <cell r="Z414">
            <v>0</v>
          </cell>
          <cell r="AA414">
            <v>0</v>
          </cell>
          <cell r="AW414">
            <v>-6.5600000000000006E-2</v>
          </cell>
          <cell r="AX414">
            <v>0</v>
          </cell>
        </row>
        <row r="415">
          <cell r="X415" t="str">
            <v>018Fcpg200512</v>
          </cell>
          <cell r="Y415">
            <v>14784.0029296875</v>
          </cell>
          <cell r="Z415">
            <v>0</v>
          </cell>
          <cell r="AA415">
            <v>0</v>
          </cell>
          <cell r="AW415">
            <v>-6.59E-2</v>
          </cell>
          <cell r="AX415">
            <v>0</v>
          </cell>
        </row>
        <row r="416">
          <cell r="X416" t="str">
            <v>018Fcpu200501</v>
          </cell>
          <cell r="Y416">
            <v>189010.1875</v>
          </cell>
          <cell r="Z416">
            <v>0</v>
          </cell>
          <cell r="AA416">
            <v>0</v>
          </cell>
          <cell r="AW416">
            <v>-6.6100000000000006E-2</v>
          </cell>
          <cell r="AX416">
            <v>0</v>
          </cell>
        </row>
        <row r="417">
          <cell r="X417" t="str">
            <v>018Fcpu200502</v>
          </cell>
          <cell r="Y417">
            <v>189010.1875</v>
          </cell>
          <cell r="Z417">
            <v>0</v>
          </cell>
          <cell r="AA417">
            <v>0</v>
          </cell>
          <cell r="AW417">
            <v>-6.6400000000000001E-2</v>
          </cell>
          <cell r="AX417">
            <v>0</v>
          </cell>
        </row>
        <row r="418">
          <cell r="X418" t="str">
            <v>018Fcpu200503</v>
          </cell>
          <cell r="Y418">
            <v>189010.1875</v>
          </cell>
          <cell r="Z418">
            <v>0</v>
          </cell>
          <cell r="AA418">
            <v>0</v>
          </cell>
          <cell r="AW418">
            <v>-6.6600000000000006E-2</v>
          </cell>
          <cell r="AX418">
            <v>0</v>
          </cell>
        </row>
        <row r="419">
          <cell r="X419" t="str">
            <v>018Fcpu200504</v>
          </cell>
          <cell r="Y419">
            <v>189010.1875</v>
          </cell>
          <cell r="Z419">
            <v>0</v>
          </cell>
          <cell r="AA419">
            <v>0</v>
          </cell>
          <cell r="AW419">
            <v>-6.6900000000000001E-2</v>
          </cell>
          <cell r="AX419">
            <v>0</v>
          </cell>
        </row>
        <row r="420">
          <cell r="X420" t="str">
            <v>018Fcpu200505</v>
          </cell>
          <cell r="Y420">
            <v>189010.1875</v>
          </cell>
          <cell r="Z420">
            <v>0</v>
          </cell>
          <cell r="AA420">
            <v>0</v>
          </cell>
          <cell r="AW420">
            <v>-8.0199999999999994E-2</v>
          </cell>
          <cell r="AX420">
            <v>0</v>
          </cell>
        </row>
        <row r="421">
          <cell r="X421" t="str">
            <v>018Fcpu200506</v>
          </cell>
          <cell r="Y421">
            <v>189010.1875</v>
          </cell>
          <cell r="Z421">
            <v>0</v>
          </cell>
          <cell r="AA421">
            <v>0</v>
          </cell>
          <cell r="AW421">
            <v>-0.12989999999999999</v>
          </cell>
          <cell r="AX421">
            <v>0</v>
          </cell>
        </row>
        <row r="422">
          <cell r="X422" t="str">
            <v>018Fcpu200507</v>
          </cell>
          <cell r="Y422">
            <v>189010.1875</v>
          </cell>
          <cell r="Z422">
            <v>0</v>
          </cell>
          <cell r="AA422">
            <v>0</v>
          </cell>
          <cell r="AW422">
            <v>4.6899999999999997E-2</v>
          </cell>
          <cell r="AX422">
            <v>0</v>
          </cell>
        </row>
        <row r="423">
          <cell r="X423" t="str">
            <v>018Fcpu200508</v>
          </cell>
          <cell r="Y423">
            <v>189010.1875</v>
          </cell>
          <cell r="Z423">
            <v>0</v>
          </cell>
          <cell r="AA423">
            <v>0</v>
          </cell>
          <cell r="AW423">
            <v>-4.7000000000000002E-3</v>
          </cell>
          <cell r="AX423">
            <v>0</v>
          </cell>
        </row>
        <row r="424">
          <cell r="X424" t="str">
            <v>018Fcpu200509</v>
          </cell>
          <cell r="Y424">
            <v>189010.1875</v>
          </cell>
          <cell r="Z424">
            <v>0</v>
          </cell>
          <cell r="AA424">
            <v>0</v>
          </cell>
          <cell r="AW424">
            <v>-2.0899999999999998E-2</v>
          </cell>
          <cell r="AX424">
            <v>0</v>
          </cell>
        </row>
        <row r="425">
          <cell r="X425" t="str">
            <v>018Fcpu200510</v>
          </cell>
          <cell r="Y425">
            <v>189010.1875</v>
          </cell>
          <cell r="Z425">
            <v>0</v>
          </cell>
          <cell r="AA425">
            <v>0</v>
          </cell>
          <cell r="AW425">
            <v>0.3417</v>
          </cell>
          <cell r="AX425">
            <v>0</v>
          </cell>
        </row>
        <row r="426">
          <cell r="X426" t="str">
            <v>018Fcpu200511</v>
          </cell>
          <cell r="Y426">
            <v>189010.1875</v>
          </cell>
          <cell r="Z426">
            <v>0</v>
          </cell>
          <cell r="AA426">
            <v>0</v>
          </cell>
          <cell r="AW426">
            <v>0.2712</v>
          </cell>
          <cell r="AX426">
            <v>0</v>
          </cell>
        </row>
        <row r="427">
          <cell r="X427" t="str">
            <v>018Fcpu200512</v>
          </cell>
          <cell r="Y427">
            <v>189010.1875</v>
          </cell>
          <cell r="Z427">
            <v>0</v>
          </cell>
          <cell r="AA427">
            <v>0</v>
          </cell>
          <cell r="AW427">
            <v>0.26729999999999998</v>
          </cell>
          <cell r="AX427">
            <v>0</v>
          </cell>
        </row>
        <row r="428">
          <cell r="X428" t="str">
            <v>018Fdep200501</v>
          </cell>
          <cell r="Y428">
            <v>-249.73683166503906</v>
          </cell>
          <cell r="Z428">
            <v>0</v>
          </cell>
          <cell r="AA428">
            <v>0</v>
          </cell>
          <cell r="AW428">
            <v>0.1037</v>
          </cell>
          <cell r="AX428">
            <v>0</v>
          </cell>
        </row>
        <row r="429">
          <cell r="X429" t="str">
            <v>018Fdep200502</v>
          </cell>
          <cell r="Y429">
            <v>-249.73683166503906</v>
          </cell>
          <cell r="Z429">
            <v>0</v>
          </cell>
          <cell r="AA429">
            <v>0</v>
          </cell>
          <cell r="AW429">
            <v>0.20300000000000001</v>
          </cell>
          <cell r="AX429">
            <v>0</v>
          </cell>
        </row>
        <row r="430">
          <cell r="X430" t="str">
            <v>018Fdep200503</v>
          </cell>
          <cell r="Y430">
            <v>-249.73683166503906</v>
          </cell>
          <cell r="Z430">
            <v>0</v>
          </cell>
          <cell r="AA430">
            <v>0</v>
          </cell>
          <cell r="AW430">
            <v>0.23860000000000001</v>
          </cell>
          <cell r="AX430">
            <v>0</v>
          </cell>
        </row>
        <row r="431">
          <cell r="X431" t="str">
            <v>018Fdep200504</v>
          </cell>
          <cell r="Y431">
            <v>-249.73683166503906</v>
          </cell>
          <cell r="Z431">
            <v>0</v>
          </cell>
          <cell r="AA431">
            <v>0</v>
          </cell>
          <cell r="AW431">
            <v>0.23860000000000001</v>
          </cell>
          <cell r="AX431">
            <v>0</v>
          </cell>
        </row>
        <row r="432">
          <cell r="X432" t="str">
            <v>018Fdep200505</v>
          </cell>
          <cell r="Y432">
            <v>-249.73683166503906</v>
          </cell>
          <cell r="Z432">
            <v>0</v>
          </cell>
          <cell r="AA432">
            <v>0</v>
          </cell>
          <cell r="AW432">
            <v>0.23860000000000001</v>
          </cell>
          <cell r="AX432">
            <v>0</v>
          </cell>
        </row>
        <row r="433">
          <cell r="X433" t="str">
            <v>018Fdep200506</v>
          </cell>
          <cell r="Y433">
            <v>-249.73683166503906</v>
          </cell>
          <cell r="Z433">
            <v>0</v>
          </cell>
          <cell r="AA433">
            <v>0</v>
          </cell>
          <cell r="AW433">
            <v>0.23860000000000001</v>
          </cell>
          <cell r="AX433">
            <v>0</v>
          </cell>
        </row>
        <row r="434">
          <cell r="X434" t="str">
            <v>018Fdep200507</v>
          </cell>
          <cell r="Y434">
            <v>-250.26316833496094</v>
          </cell>
          <cell r="Z434">
            <v>0</v>
          </cell>
          <cell r="AA434">
            <v>0</v>
          </cell>
          <cell r="AW434">
            <v>0.23860000000000001</v>
          </cell>
          <cell r="AX434">
            <v>0</v>
          </cell>
        </row>
        <row r="435">
          <cell r="X435" t="str">
            <v>018Fdep200508</v>
          </cell>
          <cell r="Y435">
            <v>-250.26316833496094</v>
          </cell>
          <cell r="Z435">
            <v>0</v>
          </cell>
          <cell r="AA435">
            <v>0</v>
          </cell>
          <cell r="AW435">
            <v>0.23860000000000001</v>
          </cell>
          <cell r="AX435">
            <v>0</v>
          </cell>
        </row>
        <row r="436">
          <cell r="X436" t="str">
            <v>018Fdep200509</v>
          </cell>
          <cell r="Y436">
            <v>-250.26316833496094</v>
          </cell>
          <cell r="Z436">
            <v>0</v>
          </cell>
          <cell r="AA436">
            <v>0</v>
          </cell>
          <cell r="AW436">
            <v>0.23860000000000001</v>
          </cell>
          <cell r="AX436">
            <v>0</v>
          </cell>
        </row>
        <row r="437">
          <cell r="X437" t="str">
            <v>018Fdep200510</v>
          </cell>
          <cell r="Y437">
            <v>-250.26316833496094</v>
          </cell>
          <cell r="Z437">
            <v>0</v>
          </cell>
          <cell r="AA437">
            <v>0</v>
          </cell>
          <cell r="AW437">
            <v>-0.48870000000000002</v>
          </cell>
          <cell r="AX437">
            <v>0</v>
          </cell>
        </row>
        <row r="438">
          <cell r="X438" t="str">
            <v>018Fdep200511</v>
          </cell>
          <cell r="Y438">
            <v>-250.26316833496094</v>
          </cell>
          <cell r="Z438">
            <v>0</v>
          </cell>
          <cell r="AA438">
            <v>0</v>
          </cell>
          <cell r="AW438">
            <v>-0.48909999999999998</v>
          </cell>
          <cell r="AX438">
            <v>0</v>
          </cell>
        </row>
        <row r="439">
          <cell r="X439" t="str">
            <v>018Fdep200512</v>
          </cell>
          <cell r="Y439">
            <v>-250.26316833496094</v>
          </cell>
          <cell r="Z439">
            <v>0</v>
          </cell>
          <cell r="AA439">
            <v>0</v>
          </cell>
          <cell r="AW439">
            <v>0.46739999999999998</v>
          </cell>
          <cell r="AX439">
            <v>0</v>
          </cell>
        </row>
        <row r="440">
          <cell r="X440" t="str">
            <v>018Fgp200501</v>
          </cell>
          <cell r="Y440">
            <v>-3530.319580078125</v>
          </cell>
          <cell r="Z440">
            <v>0</v>
          </cell>
          <cell r="AA440">
            <v>0</v>
          </cell>
          <cell r="AW440">
            <v>-0.47939999999999999</v>
          </cell>
          <cell r="AX440">
            <v>0</v>
          </cell>
        </row>
        <row r="441">
          <cell r="X441" t="str">
            <v>018Fgp200502</v>
          </cell>
          <cell r="Y441">
            <v>-3385.544921875</v>
          </cell>
          <cell r="Z441">
            <v>0</v>
          </cell>
          <cell r="AA441">
            <v>0</v>
          </cell>
          <cell r="AW441">
            <v>-0.49540000000000001</v>
          </cell>
          <cell r="AX441">
            <v>0</v>
          </cell>
        </row>
        <row r="442">
          <cell r="X442" t="str">
            <v>018Fgp200503</v>
          </cell>
          <cell r="Y442">
            <v>-3567.94873046875</v>
          </cell>
          <cell r="Z442">
            <v>0</v>
          </cell>
          <cell r="AA442">
            <v>0</v>
          </cell>
          <cell r="AW442">
            <v>-0.24390000000000001</v>
          </cell>
          <cell r="AX442">
            <v>0</v>
          </cell>
        </row>
        <row r="443">
          <cell r="X443" t="str">
            <v>018Fgp200504</v>
          </cell>
          <cell r="Y443">
            <v>-3677.9658203125</v>
          </cell>
          <cell r="Z443">
            <v>0</v>
          </cell>
          <cell r="AA443">
            <v>0</v>
          </cell>
          <cell r="AW443">
            <v>-0.2465</v>
          </cell>
          <cell r="AX443">
            <v>0</v>
          </cell>
        </row>
        <row r="444">
          <cell r="X444" t="str">
            <v>018Fgp200505</v>
          </cell>
          <cell r="Y444">
            <v>-3703.6455078125</v>
          </cell>
          <cell r="Z444">
            <v>0</v>
          </cell>
          <cell r="AA444">
            <v>0</v>
          </cell>
          <cell r="AW444">
            <v>-0.47760000000000002</v>
          </cell>
          <cell r="AX444">
            <v>0</v>
          </cell>
        </row>
        <row r="445">
          <cell r="X445" t="str">
            <v>018Fgp200506</v>
          </cell>
          <cell r="Y445">
            <v>-3646.682373046875</v>
          </cell>
          <cell r="Z445">
            <v>0</v>
          </cell>
          <cell r="AA445">
            <v>0</v>
          </cell>
          <cell r="AW445">
            <v>-0.2276</v>
          </cell>
          <cell r="AX445">
            <v>0</v>
          </cell>
        </row>
        <row r="446">
          <cell r="X446" t="str">
            <v>018Fgp200507</v>
          </cell>
          <cell r="Y446">
            <v>-3645.236572265625</v>
          </cell>
          <cell r="Z446">
            <v>0</v>
          </cell>
          <cell r="AA446">
            <v>0</v>
          </cell>
          <cell r="AW446">
            <v>-0.46889999999999998</v>
          </cell>
          <cell r="AX446">
            <v>0</v>
          </cell>
        </row>
        <row r="447">
          <cell r="X447" t="str">
            <v>018Fgp200508</v>
          </cell>
          <cell r="Y447">
            <v>-3287.1650390625</v>
          </cell>
          <cell r="Z447">
            <v>0</v>
          </cell>
          <cell r="AA447">
            <v>0</v>
          </cell>
          <cell r="AW447">
            <v>-0.46889999999999998</v>
          </cell>
          <cell r="AX447">
            <v>0</v>
          </cell>
        </row>
        <row r="448">
          <cell r="X448" t="str">
            <v>018Fgp200509</v>
          </cell>
          <cell r="Y448">
            <v>-3285.71533203125</v>
          </cell>
          <cell r="Z448">
            <v>0</v>
          </cell>
          <cell r="AA448">
            <v>0</v>
          </cell>
          <cell r="AW448">
            <v>-0.21890000000000001</v>
          </cell>
          <cell r="AX448">
            <v>0</v>
          </cell>
        </row>
        <row r="449">
          <cell r="X449" t="str">
            <v>018Fgp200510</v>
          </cell>
          <cell r="Y449">
            <v>-3398.7900390625</v>
          </cell>
          <cell r="Z449">
            <v>0</v>
          </cell>
          <cell r="AA449">
            <v>0</v>
          </cell>
          <cell r="AW449">
            <v>-1.4087000000000001</v>
          </cell>
          <cell r="AX449">
            <v>0</v>
          </cell>
        </row>
        <row r="450">
          <cell r="X450" t="str">
            <v>018Fgp200511</v>
          </cell>
          <cell r="Y450">
            <v>-3293.172119140625</v>
          </cell>
          <cell r="Z450">
            <v>0</v>
          </cell>
          <cell r="AA450">
            <v>0</v>
          </cell>
          <cell r="AW450">
            <v>0.18329999999999999</v>
          </cell>
          <cell r="AX450">
            <v>0</v>
          </cell>
        </row>
        <row r="451">
          <cell r="X451" t="str">
            <v>018Fgp200512</v>
          </cell>
          <cell r="Y451">
            <v>-3225.060302734375</v>
          </cell>
          <cell r="Z451">
            <v>0</v>
          </cell>
          <cell r="AA451">
            <v>0</v>
          </cell>
          <cell r="AW451">
            <v>0.82799999999999996</v>
          </cell>
          <cell r="AX451">
            <v>0</v>
          </cell>
        </row>
        <row r="452">
          <cell r="X452" t="str">
            <v>018Fre200501</v>
          </cell>
          <cell r="Y452">
            <v>13180.130859375</v>
          </cell>
          <cell r="Z452">
            <v>0</v>
          </cell>
          <cell r="AA452">
            <v>0</v>
          </cell>
          <cell r="AW452">
            <v>-1.7408999999999999</v>
          </cell>
          <cell r="AX452">
            <v>0</v>
          </cell>
        </row>
        <row r="453">
          <cell r="X453" t="str">
            <v>018Fre200502</v>
          </cell>
          <cell r="Y453">
            <v>13180.130859375</v>
          </cell>
          <cell r="Z453">
            <v>0</v>
          </cell>
          <cell r="AA453">
            <v>0</v>
          </cell>
          <cell r="AW453">
            <v>-1.117</v>
          </cell>
          <cell r="AX453">
            <v>0</v>
          </cell>
        </row>
        <row r="454">
          <cell r="X454" t="str">
            <v>018Fre200503</v>
          </cell>
          <cell r="Y454">
            <v>13180.130859375</v>
          </cell>
          <cell r="Z454">
            <v>0</v>
          </cell>
          <cell r="AA454">
            <v>0</v>
          </cell>
          <cell r="AW454">
            <v>20.990300000000001</v>
          </cell>
          <cell r="AX454">
            <v>0</v>
          </cell>
        </row>
        <row r="455">
          <cell r="X455" t="str">
            <v>018Fre200504</v>
          </cell>
          <cell r="Y455">
            <v>13180.130859375</v>
          </cell>
          <cell r="Z455">
            <v>0</v>
          </cell>
          <cell r="AA455">
            <v>0</v>
          </cell>
          <cell r="AW455">
            <v>29.661999999999999</v>
          </cell>
          <cell r="AX455">
            <v>0</v>
          </cell>
        </row>
        <row r="456">
          <cell r="X456" t="str">
            <v>018Fre200505</v>
          </cell>
          <cell r="Y456">
            <v>7938.736328125</v>
          </cell>
          <cell r="Z456">
            <v>0</v>
          </cell>
          <cell r="AA456">
            <v>0</v>
          </cell>
          <cell r="AW456">
            <v>23.3736</v>
          </cell>
          <cell r="AX456">
            <v>0</v>
          </cell>
        </row>
        <row r="457">
          <cell r="X457" t="str">
            <v>018Fre200506</v>
          </cell>
          <cell r="Y457">
            <v>13179.986328125</v>
          </cell>
          <cell r="Z457">
            <v>0</v>
          </cell>
          <cell r="AA457">
            <v>0</v>
          </cell>
          <cell r="AW457">
            <v>25.238099999999999</v>
          </cell>
          <cell r="AX457">
            <v>0</v>
          </cell>
        </row>
        <row r="458">
          <cell r="X458" t="str">
            <v>018Fre200507</v>
          </cell>
          <cell r="Y458">
            <v>13179.986328125</v>
          </cell>
          <cell r="Z458">
            <v>0</v>
          </cell>
          <cell r="AA458">
            <v>0</v>
          </cell>
          <cell r="AW458">
            <v>30.140499999999999</v>
          </cell>
          <cell r="AX458">
            <v>0</v>
          </cell>
        </row>
        <row r="459">
          <cell r="X459" t="str">
            <v>018Fre200508</v>
          </cell>
          <cell r="Y459">
            <v>13179.986328125</v>
          </cell>
          <cell r="Z459">
            <v>0</v>
          </cell>
          <cell r="AA459">
            <v>0</v>
          </cell>
          <cell r="AW459">
            <v>23.860700000000001</v>
          </cell>
          <cell r="AX459">
            <v>0</v>
          </cell>
        </row>
        <row r="460">
          <cell r="X460" t="str">
            <v>018Fre200509</v>
          </cell>
          <cell r="Y460">
            <v>13218.06640625</v>
          </cell>
          <cell r="Z460">
            <v>0</v>
          </cell>
          <cell r="AA460">
            <v>0</v>
          </cell>
          <cell r="AW460">
            <v>24.000800000000002</v>
          </cell>
          <cell r="AX460">
            <v>0</v>
          </cell>
        </row>
        <row r="461">
          <cell r="X461" t="str">
            <v>018Fre200510</v>
          </cell>
          <cell r="Y461">
            <v>13203.595703125</v>
          </cell>
          <cell r="Z461">
            <v>0</v>
          </cell>
          <cell r="AA461">
            <v>0</v>
          </cell>
          <cell r="AW461">
            <v>22.132999999999999</v>
          </cell>
          <cell r="AX461">
            <v>0</v>
          </cell>
        </row>
        <row r="462">
          <cell r="X462" t="str">
            <v>018Fre200511</v>
          </cell>
          <cell r="Y462">
            <v>7938.728515625</v>
          </cell>
          <cell r="Z462">
            <v>0</v>
          </cell>
          <cell r="AA462">
            <v>0</v>
          </cell>
          <cell r="AW462">
            <v>19.051200000000001</v>
          </cell>
          <cell r="AX462">
            <v>0</v>
          </cell>
        </row>
        <row r="463">
          <cell r="X463" t="str">
            <v>018Fre200512</v>
          </cell>
          <cell r="Y463">
            <v>12359.77734375</v>
          </cell>
          <cell r="Z463">
            <v>0</v>
          </cell>
          <cell r="AA463">
            <v>0</v>
          </cell>
          <cell r="AW463">
            <v>21.199100000000001</v>
          </cell>
          <cell r="AX463">
            <v>0</v>
          </cell>
        </row>
        <row r="464">
          <cell r="X464" t="str">
            <v>018Fri200501</v>
          </cell>
          <cell r="Y464">
            <v>143.38426208496094</v>
          </cell>
          <cell r="Z464">
            <v>0</v>
          </cell>
          <cell r="AA464">
            <v>0</v>
          </cell>
          <cell r="AW464">
            <v>22.880099999999999</v>
          </cell>
          <cell r="AX464">
            <v>0</v>
          </cell>
        </row>
        <row r="465">
          <cell r="X465" t="str">
            <v>018Fri200502</v>
          </cell>
          <cell r="Y465">
            <v>143.38426208496094</v>
          </cell>
          <cell r="Z465">
            <v>0</v>
          </cell>
          <cell r="AA465">
            <v>0</v>
          </cell>
          <cell r="AW465">
            <v>21.479299999999999</v>
          </cell>
          <cell r="AX465">
            <v>0</v>
          </cell>
        </row>
        <row r="466">
          <cell r="X466" t="str">
            <v>018Fri200503</v>
          </cell>
          <cell r="Y466">
            <v>143.38426208496094</v>
          </cell>
          <cell r="Z466">
            <v>0</v>
          </cell>
          <cell r="AA466">
            <v>0</v>
          </cell>
          <cell r="AW466">
            <v>-7.2528318486748056</v>
          </cell>
          <cell r="AX466">
            <v>-7.4372941176470597</v>
          </cell>
        </row>
        <row r="467">
          <cell r="X467" t="str">
            <v>018Fri200504</v>
          </cell>
          <cell r="Y467">
            <v>143.38426208496094</v>
          </cell>
          <cell r="Z467">
            <v>0</v>
          </cell>
          <cell r="AA467">
            <v>0</v>
          </cell>
          <cell r="AW467">
            <v>-6.1234888137477421</v>
          </cell>
          <cell r="AX467">
            <v>-6.1805490196078443</v>
          </cell>
        </row>
        <row r="468">
          <cell r="X468" t="str">
            <v>018Fri200505</v>
          </cell>
          <cell r="Y468">
            <v>143.38426208496094</v>
          </cell>
          <cell r="Z468">
            <v>0</v>
          </cell>
          <cell r="AA468">
            <v>0</v>
          </cell>
          <cell r="AW468">
            <v>-7.5581785165525917</v>
          </cell>
          <cell r="AX468">
            <v>-7.9074901960784327</v>
          </cell>
        </row>
        <row r="469">
          <cell r="X469" t="str">
            <v>018Fri200506</v>
          </cell>
          <cell r="Y469">
            <v>143.38426208496094</v>
          </cell>
          <cell r="Z469">
            <v>0</v>
          </cell>
          <cell r="AA469">
            <v>0</v>
          </cell>
          <cell r="AW469">
            <v>-6.7982149477013465</v>
          </cell>
          <cell r="AX469">
            <v>-6.8513333333333346</v>
          </cell>
        </row>
        <row r="470">
          <cell r="X470" t="str">
            <v>018Fri200507</v>
          </cell>
          <cell r="Y470">
            <v>143.38426208496094</v>
          </cell>
          <cell r="Z470">
            <v>0</v>
          </cell>
          <cell r="AA470">
            <v>0</v>
          </cell>
          <cell r="AW470">
            <v>-7.0484747949497741</v>
          </cell>
          <cell r="AX470">
            <v>-7.629607843137256</v>
          </cell>
        </row>
        <row r="471">
          <cell r="X471" t="str">
            <v>018Fri200508</v>
          </cell>
          <cell r="Y471">
            <v>143.38426208496094</v>
          </cell>
          <cell r="Z471">
            <v>0</v>
          </cell>
          <cell r="AA471">
            <v>0</v>
          </cell>
          <cell r="AW471">
            <v>-7.5937261242692919</v>
          </cell>
          <cell r="AX471">
            <v>-6.1775294117647066</v>
          </cell>
        </row>
        <row r="472">
          <cell r="X472" t="str">
            <v>018Fri200509</v>
          </cell>
          <cell r="Y472">
            <v>143.38426208496094</v>
          </cell>
          <cell r="Z472">
            <v>0</v>
          </cell>
          <cell r="AA472">
            <v>0</v>
          </cell>
          <cell r="AW472">
            <v>-7.6684719270583397</v>
          </cell>
          <cell r="AX472">
            <v>-7.0962745098039228</v>
          </cell>
        </row>
        <row r="473">
          <cell r="X473" t="str">
            <v>018Fri200510</v>
          </cell>
          <cell r="Y473">
            <v>143.38426208496094</v>
          </cell>
          <cell r="Z473">
            <v>0</v>
          </cell>
          <cell r="AA473">
            <v>0</v>
          </cell>
          <cell r="AW473">
            <v>0</v>
          </cell>
          <cell r="AX473">
            <v>-6.2076470588235297</v>
          </cell>
        </row>
        <row r="474">
          <cell r="X474" t="str">
            <v>018Fri200511</v>
          </cell>
          <cell r="Y474">
            <v>143.38426208496094</v>
          </cell>
          <cell r="Z474">
            <v>0</v>
          </cell>
          <cell r="AA474">
            <v>0</v>
          </cell>
          <cell r="AW474">
            <v>0</v>
          </cell>
          <cell r="AX474">
            <v>-7.3768235294117659</v>
          </cell>
        </row>
        <row r="475">
          <cell r="X475" t="str">
            <v>018Fri200512</v>
          </cell>
          <cell r="Y475">
            <v>143.38426208496094</v>
          </cell>
          <cell r="Z475">
            <v>0</v>
          </cell>
          <cell r="AA475">
            <v>0</v>
          </cell>
          <cell r="AW475">
            <v>0</v>
          </cell>
          <cell r="AX475">
            <v>-5.9786274509803929</v>
          </cell>
        </row>
        <row r="476">
          <cell r="X476" t="str">
            <v>018gp200501</v>
          </cell>
          <cell r="Y476">
            <v>-39655.32421875</v>
          </cell>
          <cell r="Z476">
            <v>0</v>
          </cell>
          <cell r="AA476">
            <v>0</v>
          </cell>
          <cell r="AW476">
            <v>0</v>
          </cell>
          <cell r="AX476">
            <v>-6.5696078431372564</v>
          </cell>
        </row>
        <row r="477">
          <cell r="X477" t="str">
            <v>018gp200502</v>
          </cell>
          <cell r="Y477">
            <v>-39725.19921875</v>
          </cell>
          <cell r="Z477">
            <v>0</v>
          </cell>
          <cell r="AA477">
            <v>0</v>
          </cell>
          <cell r="AW477">
            <v>0</v>
          </cell>
          <cell r="AX477">
            <v>-6.0208627450980394</v>
          </cell>
        </row>
        <row r="478">
          <cell r="X478" t="str">
            <v>018gp200503</v>
          </cell>
          <cell r="Y478">
            <v>-39818.19140625</v>
          </cell>
          <cell r="Z478">
            <v>0</v>
          </cell>
          <cell r="AA478">
            <v>0</v>
          </cell>
          <cell r="AW478">
            <v>-4.3673155174309919</v>
          </cell>
          <cell r="AX478">
            <v>-8.5063529411764716</v>
          </cell>
        </row>
        <row r="479">
          <cell r="X479" t="str">
            <v>018gp200504</v>
          </cell>
          <cell r="Y479">
            <v>-39796.34765625</v>
          </cell>
          <cell r="Z479">
            <v>0</v>
          </cell>
          <cell r="AA479">
            <v>0</v>
          </cell>
          <cell r="AW479">
            <v>-8.0735559775811758</v>
          </cell>
          <cell r="AX479">
            <v>-6.8929019607843136</v>
          </cell>
        </row>
        <row r="480">
          <cell r="X480" t="str">
            <v>018gp200505</v>
          </cell>
          <cell r="Y480">
            <v>-39828.75390625</v>
          </cell>
          <cell r="Z480">
            <v>0</v>
          </cell>
          <cell r="AA480">
            <v>0</v>
          </cell>
          <cell r="AW480">
            <v>-9.2217721283233214</v>
          </cell>
          <cell r="AX480">
            <v>-7.7251764705882371</v>
          </cell>
        </row>
        <row r="481">
          <cell r="X481" t="str">
            <v>018gp200506</v>
          </cell>
          <cell r="Y481">
            <v>-39893.49609375</v>
          </cell>
          <cell r="Z481">
            <v>0</v>
          </cell>
          <cell r="AA481">
            <v>0</v>
          </cell>
          <cell r="AW481">
            <v>-8.6387803081139172</v>
          </cell>
          <cell r="AX481">
            <v>-7.1819215686274518</v>
          </cell>
        </row>
        <row r="482">
          <cell r="X482" t="str">
            <v>018gp200507</v>
          </cell>
          <cell r="Y482">
            <v>-39482.421875</v>
          </cell>
          <cell r="Z482">
            <v>0</v>
          </cell>
          <cell r="AA482">
            <v>0</v>
          </cell>
          <cell r="AW482">
            <v>-6.9607870242373968</v>
          </cell>
          <cell r="AX482">
            <v>-7.4318431372549032</v>
          </cell>
        </row>
        <row r="483">
          <cell r="X483" t="str">
            <v>018gp200508</v>
          </cell>
          <cell r="Y483">
            <v>-39641.37890625</v>
          </cell>
          <cell r="Z483">
            <v>0</v>
          </cell>
          <cell r="AA483">
            <v>0</v>
          </cell>
          <cell r="AW483">
            <v>-7.8931611023258288</v>
          </cell>
          <cell r="AX483">
            <v>-7.3383529411764723</v>
          </cell>
        </row>
        <row r="484">
          <cell r="X484" t="str">
            <v>018gp200509</v>
          </cell>
          <cell r="Y484">
            <v>-39255.51171875</v>
          </cell>
          <cell r="Z484">
            <v>0</v>
          </cell>
          <cell r="AA484">
            <v>0</v>
          </cell>
          <cell r="AW484">
            <v>-5.0530380932794046</v>
          </cell>
          <cell r="AX484">
            <v>-7.8587058823529423</v>
          </cell>
        </row>
        <row r="485">
          <cell r="X485" t="str">
            <v>018gp200510</v>
          </cell>
          <cell r="Y485">
            <v>-39960.65625</v>
          </cell>
          <cell r="Z485">
            <v>0</v>
          </cell>
          <cell r="AA485">
            <v>0</v>
          </cell>
          <cell r="AW485">
            <v>0</v>
          </cell>
          <cell r="AX485">
            <v>-6.2496078431372561</v>
          </cell>
        </row>
        <row r="486">
          <cell r="X486" t="str">
            <v>018gp200511</v>
          </cell>
          <cell r="Y486">
            <v>-39453.2890625</v>
          </cell>
          <cell r="Z486">
            <v>0</v>
          </cell>
          <cell r="AA486">
            <v>0</v>
          </cell>
          <cell r="AW486">
            <v>0</v>
          </cell>
          <cell r="AX486">
            <v>-7.2717254901960793</v>
          </cell>
        </row>
        <row r="487">
          <cell r="X487" t="str">
            <v>018gp200512</v>
          </cell>
          <cell r="Y487">
            <v>-39495.58984375</v>
          </cell>
          <cell r="Z487">
            <v>0</v>
          </cell>
          <cell r="AA487">
            <v>0</v>
          </cell>
          <cell r="AW487">
            <v>0</v>
          </cell>
          <cell r="AX487">
            <v>-6.460588235294118</v>
          </cell>
        </row>
        <row r="488">
          <cell r="X488" t="str">
            <v>018Nbca200501</v>
          </cell>
          <cell r="Y488">
            <v>206101.953125</v>
          </cell>
          <cell r="Z488">
            <v>0</v>
          </cell>
          <cell r="AA488">
            <v>0</v>
          </cell>
          <cell r="AW488">
            <v>0</v>
          </cell>
          <cell r="AX488">
            <v>-7.2632941176470593</v>
          </cell>
        </row>
        <row r="489">
          <cell r="X489" t="str">
            <v>018Nbca200502</v>
          </cell>
          <cell r="Y489">
            <v>205886.59375</v>
          </cell>
          <cell r="Z489">
            <v>0</v>
          </cell>
          <cell r="AA489">
            <v>0</v>
          </cell>
          <cell r="AW489">
            <v>0</v>
          </cell>
          <cell r="AX489">
            <v>-5.7060784313725499</v>
          </cell>
        </row>
        <row r="490">
          <cell r="X490" t="str">
            <v>018Nbca200503</v>
          </cell>
          <cell r="Y490">
            <v>203544.609375</v>
          </cell>
          <cell r="Z490">
            <v>0</v>
          </cell>
          <cell r="AA490">
            <v>0</v>
          </cell>
          <cell r="AW490">
            <v>-0.73181568239304962</v>
          </cell>
          <cell r="AX490">
            <v>-0.86227450980392162</v>
          </cell>
        </row>
        <row r="491">
          <cell r="X491" t="str">
            <v>018Nbca200504</v>
          </cell>
          <cell r="Y491">
            <v>215824.59375</v>
          </cell>
          <cell r="Z491">
            <v>0</v>
          </cell>
          <cell r="AA491">
            <v>0</v>
          </cell>
          <cell r="AW491">
            <v>-1.0539626661725878</v>
          </cell>
          <cell r="AX491">
            <v>-0.82274509803921569</v>
          </cell>
        </row>
        <row r="492">
          <cell r="X492" t="str">
            <v>018Nbca200505</v>
          </cell>
          <cell r="Y492">
            <v>220838.671875</v>
          </cell>
          <cell r="Z492">
            <v>0</v>
          </cell>
          <cell r="AA492">
            <v>0</v>
          </cell>
          <cell r="AW492">
            <v>-1.2276388694882898</v>
          </cell>
          <cell r="AX492">
            <v>-0.86780392156862751</v>
          </cell>
        </row>
        <row r="493">
          <cell r="X493" t="str">
            <v>018Nbca200506</v>
          </cell>
          <cell r="Y493">
            <v>225147.28125</v>
          </cell>
          <cell r="Z493">
            <v>0</v>
          </cell>
          <cell r="AA493">
            <v>0</v>
          </cell>
          <cell r="AW493">
            <v>-0.8613205820659493</v>
          </cell>
          <cell r="AX493">
            <v>-1.1353333333333333</v>
          </cell>
        </row>
        <row r="494">
          <cell r="X494" t="str">
            <v>018Nbca200507</v>
          </cell>
          <cell r="Y494">
            <v>227760.40625</v>
          </cell>
          <cell r="Z494">
            <v>0</v>
          </cell>
          <cell r="AA494">
            <v>0</v>
          </cell>
          <cell r="AW494">
            <v>-1.3309372408072988</v>
          </cell>
          <cell r="AX494">
            <v>-0.9503137254901961</v>
          </cell>
        </row>
        <row r="495">
          <cell r="X495" t="str">
            <v>018Nbca200508</v>
          </cell>
          <cell r="Y495">
            <v>230011.046875</v>
          </cell>
          <cell r="Z495">
            <v>0</v>
          </cell>
          <cell r="AA495">
            <v>0</v>
          </cell>
          <cell r="AW495">
            <v>-0.87400721380217117</v>
          </cell>
          <cell r="AX495">
            <v>-0.84635294117647064</v>
          </cell>
        </row>
        <row r="496">
          <cell r="X496" t="str">
            <v>018Nbca200509</v>
          </cell>
          <cell r="Y496">
            <v>230186.578125</v>
          </cell>
          <cell r="Z496">
            <v>0</v>
          </cell>
          <cell r="AA496">
            <v>0</v>
          </cell>
          <cell r="AW496">
            <v>-0.92959484472475484</v>
          </cell>
          <cell r="AX496">
            <v>-0.85556862745098061</v>
          </cell>
        </row>
        <row r="497">
          <cell r="X497" t="str">
            <v>018Nbca200510</v>
          </cell>
          <cell r="Y497">
            <v>233011.375</v>
          </cell>
          <cell r="Z497">
            <v>0</v>
          </cell>
          <cell r="AA497">
            <v>0</v>
          </cell>
          <cell r="AW497">
            <v>0</v>
          </cell>
          <cell r="AX497">
            <v>-0.84172549019607845</v>
          </cell>
        </row>
        <row r="498">
          <cell r="X498" t="str">
            <v>018Nbca200511</v>
          </cell>
          <cell r="Y498">
            <v>230987.46875</v>
          </cell>
          <cell r="Z498">
            <v>0</v>
          </cell>
          <cell r="AA498">
            <v>0</v>
          </cell>
          <cell r="AW498">
            <v>0</v>
          </cell>
          <cell r="AX498">
            <v>-0.85792156862745106</v>
          </cell>
        </row>
        <row r="499">
          <cell r="X499" t="str">
            <v>018Nbca200512</v>
          </cell>
          <cell r="Y499">
            <v>234076.828125</v>
          </cell>
          <cell r="Z499">
            <v>0</v>
          </cell>
          <cell r="AA499">
            <v>0</v>
          </cell>
          <cell r="AW499">
            <v>0</v>
          </cell>
          <cell r="AX499">
            <v>-0.83129411764705896</v>
          </cell>
        </row>
        <row r="500">
          <cell r="X500" t="str">
            <v>018Ncil200501</v>
          </cell>
          <cell r="Y500">
            <v>-147.68077087402344</v>
          </cell>
          <cell r="Z500">
            <v>0</v>
          </cell>
          <cell r="AA500">
            <v>0</v>
          </cell>
          <cell r="AW500">
            <v>0</v>
          </cell>
          <cell r="AX500">
            <v>-0.85600000000000009</v>
          </cell>
        </row>
        <row r="501">
          <cell r="X501" t="str">
            <v>018Ncil200502</v>
          </cell>
          <cell r="Y501">
            <v>-137.48124694824219</v>
          </cell>
          <cell r="Z501">
            <v>0</v>
          </cell>
          <cell r="AA501">
            <v>0</v>
          </cell>
          <cell r="AW501">
            <v>0</v>
          </cell>
          <cell r="AX501">
            <v>-0.88156862745098064</v>
          </cell>
        </row>
        <row r="502">
          <cell r="X502" t="str">
            <v>018Ncil200503</v>
          </cell>
          <cell r="Y502">
            <v>-102.84532165527344</v>
          </cell>
          <cell r="Z502">
            <v>0</v>
          </cell>
          <cell r="AA502">
            <v>0</v>
          </cell>
          <cell r="AW502">
            <v>-1.1547344110854505</v>
          </cell>
          <cell r="AX502">
            <v>-1.2755686274509805</v>
          </cell>
        </row>
        <row r="503">
          <cell r="X503" t="str">
            <v>018Ncil200504</v>
          </cell>
          <cell r="Y503">
            <v>-153.62580871582031</v>
          </cell>
          <cell r="Z503">
            <v>0</v>
          </cell>
          <cell r="AA503">
            <v>0</v>
          </cell>
          <cell r="AW503">
            <v>-1.073231738385289</v>
          </cell>
          <cell r="AX503">
            <v>-1.1665882352941179</v>
          </cell>
        </row>
        <row r="504">
          <cell r="X504" t="str">
            <v>018Ncil200505</v>
          </cell>
          <cell r="Y504">
            <v>-150.97709655761719</v>
          </cell>
          <cell r="Z504">
            <v>0</v>
          </cell>
          <cell r="AA504">
            <v>0</v>
          </cell>
          <cell r="AW504">
            <v>-1.0974530893513994</v>
          </cell>
          <cell r="AX504">
            <v>-1.3931764705882355</v>
          </cell>
        </row>
        <row r="505">
          <cell r="X505" t="str">
            <v>018Ncil200506</v>
          </cell>
          <cell r="Y505">
            <v>-153.62580871582031</v>
          </cell>
          <cell r="Z505">
            <v>0</v>
          </cell>
          <cell r="AA505">
            <v>0</v>
          </cell>
          <cell r="AW505">
            <v>-1.3327358131983127</v>
          </cell>
          <cell r="AX505">
            <v>-0.85521568627450995</v>
          </cell>
        </row>
        <row r="506">
          <cell r="X506" t="str">
            <v>018Ncil200507</v>
          </cell>
          <cell r="Y506">
            <v>-157.66781616210938</v>
          </cell>
          <cell r="Z506">
            <v>0</v>
          </cell>
          <cell r="AA506">
            <v>0</v>
          </cell>
          <cell r="AW506">
            <v>-1.1714588517187356</v>
          </cell>
          <cell r="AX506">
            <v>-1.1683137254901963</v>
          </cell>
        </row>
        <row r="507">
          <cell r="X507" t="str">
            <v>018Ncil200508</v>
          </cell>
          <cell r="Y507">
            <v>-165.88206481933594</v>
          </cell>
          <cell r="Z507">
            <v>0</v>
          </cell>
          <cell r="AA507">
            <v>0</v>
          </cell>
          <cell r="AW507">
            <v>-1.1197384552513281</v>
          </cell>
          <cell r="AX507">
            <v>-1.3378823529411765</v>
          </cell>
        </row>
        <row r="508">
          <cell r="X508" t="str">
            <v>018Ncil200509</v>
          </cell>
          <cell r="Y508">
            <v>-159.040283203125</v>
          </cell>
          <cell r="Z508">
            <v>0</v>
          </cell>
          <cell r="AA508">
            <v>0</v>
          </cell>
          <cell r="AW508">
            <v>-1.2063252667900641</v>
          </cell>
          <cell r="AX508">
            <v>-1.0523921568627452</v>
          </cell>
        </row>
        <row r="509">
          <cell r="X509" t="str">
            <v>018Ncil200510</v>
          </cell>
          <cell r="Y509">
            <v>-173.34675598144531</v>
          </cell>
          <cell r="Z509">
            <v>0</v>
          </cell>
          <cell r="AA509">
            <v>0</v>
          </cell>
          <cell r="AW509">
            <v>0</v>
          </cell>
          <cell r="AX509">
            <v>-1.2705490196078433</v>
          </cell>
        </row>
        <row r="510">
          <cell r="X510" t="str">
            <v>018Ncil200511</v>
          </cell>
          <cell r="Y510">
            <v>-159.040283203125</v>
          </cell>
          <cell r="Z510">
            <v>0</v>
          </cell>
          <cell r="AA510">
            <v>0</v>
          </cell>
          <cell r="AW510">
            <v>0</v>
          </cell>
          <cell r="AX510">
            <v>-1.2667450980392159</v>
          </cell>
        </row>
        <row r="511">
          <cell r="X511" t="str">
            <v>018Ncil200512</v>
          </cell>
          <cell r="Y511">
            <v>-173.34675598144531</v>
          </cell>
          <cell r="Z511">
            <v>0</v>
          </cell>
          <cell r="AA511">
            <v>0</v>
          </cell>
          <cell r="AW511">
            <v>0</v>
          </cell>
          <cell r="AX511">
            <v>-1.0869411764705883</v>
          </cell>
        </row>
        <row r="512">
          <cell r="X512" t="str">
            <v>018Ncin200501</v>
          </cell>
          <cell r="Y512">
            <v>-9738.296875</v>
          </cell>
          <cell r="Z512">
            <v>0</v>
          </cell>
          <cell r="AA512">
            <v>0</v>
          </cell>
          <cell r="AW512">
            <v>0</v>
          </cell>
          <cell r="AX512">
            <v>-0.99635294117647077</v>
          </cell>
        </row>
        <row r="513">
          <cell r="X513" t="str">
            <v>018Ncin200502</v>
          </cell>
          <cell r="Y513">
            <v>-9081.720703125</v>
          </cell>
          <cell r="Z513">
            <v>0</v>
          </cell>
          <cell r="AA513">
            <v>0</v>
          </cell>
          <cell r="AW513">
            <v>0</v>
          </cell>
          <cell r="AX513">
            <v>-1.0707843137254904</v>
          </cell>
        </row>
        <row r="514">
          <cell r="X514" t="str">
            <v>018Ncin200503</v>
          </cell>
          <cell r="Y514">
            <v>-6905.6279296875</v>
          </cell>
          <cell r="Z514">
            <v>0</v>
          </cell>
          <cell r="AA514">
            <v>0</v>
          </cell>
          <cell r="AW514">
            <v>-0.73023204662927532</v>
          </cell>
          <cell r="AX514">
            <v>-1.0838823529411765</v>
          </cell>
        </row>
        <row r="515">
          <cell r="X515" t="str">
            <v>018Ncin200504</v>
          </cell>
          <cell r="Y515">
            <v>-10213.2939453125</v>
          </cell>
          <cell r="Z515">
            <v>0</v>
          </cell>
          <cell r="AA515">
            <v>0</v>
          </cell>
          <cell r="AW515">
            <v>-1.2876928065218396</v>
          </cell>
          <cell r="AX515">
            <v>-1.1446274509803924</v>
          </cell>
        </row>
        <row r="516">
          <cell r="X516" t="str">
            <v>018Ncin200505</v>
          </cell>
          <cell r="Y516">
            <v>-9985.234375</v>
          </cell>
          <cell r="Z516">
            <v>0</v>
          </cell>
          <cell r="AA516">
            <v>0</v>
          </cell>
          <cell r="AW516">
            <v>-0.81454579317409326</v>
          </cell>
          <cell r="AX516">
            <v>-1.3758039215686277</v>
          </cell>
        </row>
        <row r="517">
          <cell r="X517" t="str">
            <v>018Ncin200506</v>
          </cell>
          <cell r="Y517">
            <v>-10167.3212890625</v>
          </cell>
          <cell r="Z517">
            <v>0</v>
          </cell>
          <cell r="AA517">
            <v>0</v>
          </cell>
          <cell r="AW517">
            <v>-1.2834169392265713</v>
          </cell>
          <cell r="AX517">
            <v>-0.98356862745098061</v>
          </cell>
        </row>
        <row r="518">
          <cell r="X518" t="str">
            <v>018Ncin200507</v>
          </cell>
          <cell r="Y518">
            <v>-10427.5185546875</v>
          </cell>
          <cell r="Z518">
            <v>0</v>
          </cell>
          <cell r="AA518">
            <v>0</v>
          </cell>
          <cell r="AW518">
            <v>-1.0827112708506128</v>
          </cell>
          <cell r="AX518">
            <v>-1.2206274509803923</v>
          </cell>
        </row>
        <row r="519">
          <cell r="X519" t="str">
            <v>018Ncin200508</v>
          </cell>
          <cell r="Y519">
            <v>-10912.0537109375</v>
          </cell>
          <cell r="Z519">
            <v>0</v>
          </cell>
          <cell r="AA519">
            <v>0</v>
          </cell>
          <cell r="AW519">
            <v>-1.0989943320125797</v>
          </cell>
          <cell r="AX519">
            <v>-1.2014117647058826</v>
          </cell>
        </row>
        <row r="520">
          <cell r="X520" t="str">
            <v>018Ncin200509</v>
          </cell>
          <cell r="Y520">
            <v>-10471.626953125</v>
          </cell>
          <cell r="Z520">
            <v>0</v>
          </cell>
          <cell r="AA520">
            <v>0</v>
          </cell>
          <cell r="AW520">
            <v>-0.86136057219898998</v>
          </cell>
          <cell r="AX520">
            <v>-1.2421176470588238</v>
          </cell>
        </row>
        <row r="521">
          <cell r="X521" t="str">
            <v>018Ncin200510</v>
          </cell>
          <cell r="Y521">
            <v>-11392.580078125</v>
          </cell>
          <cell r="Z521">
            <v>0</v>
          </cell>
          <cell r="AA521">
            <v>0</v>
          </cell>
          <cell r="AW521">
            <v>0</v>
          </cell>
          <cell r="AX521">
            <v>-1.135686274509804</v>
          </cell>
        </row>
        <row r="522">
          <cell r="X522" t="str">
            <v>018Ncin200511</v>
          </cell>
          <cell r="Y522">
            <v>-10471.626953125</v>
          </cell>
          <cell r="Z522">
            <v>0</v>
          </cell>
          <cell r="AA522">
            <v>0</v>
          </cell>
          <cell r="AW522">
            <v>0</v>
          </cell>
          <cell r="AX522">
            <v>-1.2521568627450983</v>
          </cell>
        </row>
        <row r="523">
          <cell r="X523" t="str">
            <v>018Ncin200512</v>
          </cell>
          <cell r="Y523">
            <v>-11392.580078125</v>
          </cell>
          <cell r="Z523">
            <v>0</v>
          </cell>
          <cell r="AA523">
            <v>0</v>
          </cell>
          <cell r="AW523">
            <v>0</v>
          </cell>
          <cell r="AX523">
            <v>-1.1767058823529413</v>
          </cell>
        </row>
        <row r="524">
          <cell r="X524" t="str">
            <v>018Ncpc200501</v>
          </cell>
          <cell r="Y524">
            <v>576.57562255859375</v>
          </cell>
          <cell r="Z524">
            <v>0</v>
          </cell>
          <cell r="AA524">
            <v>0</v>
          </cell>
          <cell r="AW524">
            <v>0</v>
          </cell>
          <cell r="AX524">
            <v>-1.0596078431372551</v>
          </cell>
        </row>
        <row r="525">
          <cell r="X525" t="str">
            <v>018Ncpc200502</v>
          </cell>
          <cell r="Y525">
            <v>1965.4949951171875</v>
          </cell>
          <cell r="Z525">
            <v>0</v>
          </cell>
          <cell r="AA525">
            <v>0</v>
          </cell>
          <cell r="AW525">
            <v>0</v>
          </cell>
          <cell r="AX525">
            <v>-1.2593333333333334</v>
          </cell>
        </row>
        <row r="526">
          <cell r="X526" t="str">
            <v>018Ncpc200503</v>
          </cell>
          <cell r="Y526">
            <v>3788.844970703125</v>
          </cell>
          <cell r="Z526">
            <v>0</v>
          </cell>
          <cell r="AA526">
            <v>0</v>
          </cell>
          <cell r="AW526">
            <v>-0.13509292862641592</v>
          </cell>
          <cell r="AX526">
            <v>-0.12905882352941178</v>
          </cell>
        </row>
        <row r="527">
          <cell r="X527" t="str">
            <v>018Ncpc200504</v>
          </cell>
          <cell r="Y527">
            <v>8860.25390625</v>
          </cell>
          <cell r="Z527">
            <v>0</v>
          </cell>
          <cell r="AA527">
            <v>0</v>
          </cell>
          <cell r="AW527">
            <v>-0.14220204733892258</v>
          </cell>
          <cell r="AX527">
            <v>-0.12890196078431373</v>
          </cell>
        </row>
        <row r="528">
          <cell r="X528" t="str">
            <v>018Ncpc200505</v>
          </cell>
          <cell r="Y528">
            <v>14245.5986328125</v>
          </cell>
          <cell r="Z528">
            <v>0</v>
          </cell>
          <cell r="AA528">
            <v>0</v>
          </cell>
          <cell r="AW528">
            <v>-0.14154677096428739</v>
          </cell>
          <cell r="AX528">
            <v>-0.12882352941176473</v>
          </cell>
        </row>
        <row r="529">
          <cell r="X529" t="str">
            <v>018Ncpc200506</v>
          </cell>
          <cell r="Y529">
            <v>18306.724609375</v>
          </cell>
          <cell r="Z529">
            <v>0</v>
          </cell>
          <cell r="AA529">
            <v>0</v>
          </cell>
          <cell r="AW529">
            <v>-0.14941131753189774</v>
          </cell>
          <cell r="AX529">
            <v>-0.12898039215686277</v>
          </cell>
        </row>
        <row r="530">
          <cell r="X530" t="str">
            <v>018Ncpc200507</v>
          </cell>
          <cell r="Y530">
            <v>20259.626953125</v>
          </cell>
          <cell r="Z530">
            <v>0</v>
          </cell>
          <cell r="AA530">
            <v>0</v>
          </cell>
          <cell r="AW530">
            <v>-4.6677725555248364E-2</v>
          </cell>
          <cell r="AX530">
            <v>-0.12894117647058825</v>
          </cell>
        </row>
        <row r="531">
          <cell r="X531" t="str">
            <v>018Ncpc200508</v>
          </cell>
          <cell r="Y531">
            <v>21445.650390625</v>
          </cell>
          <cell r="Z531">
            <v>0</v>
          </cell>
          <cell r="AA531">
            <v>0</v>
          </cell>
          <cell r="AW531">
            <v>-0.16000071071942573</v>
          </cell>
          <cell r="AX531">
            <v>-0.12894117647058825</v>
          </cell>
        </row>
        <row r="532">
          <cell r="X532" t="str">
            <v>018Ncpc200509</v>
          </cell>
          <cell r="Y532">
            <v>22578.51953125</v>
          </cell>
          <cell r="Z532">
            <v>0</v>
          </cell>
          <cell r="AA532">
            <v>0</v>
          </cell>
          <cell r="AW532">
            <v>-0.13102991247914811</v>
          </cell>
          <cell r="AX532">
            <v>-0.12894117647058825</v>
          </cell>
        </row>
        <row r="533">
          <cell r="X533" t="str">
            <v>018Ncpc200510</v>
          </cell>
          <cell r="Y533">
            <v>23264.90625</v>
          </cell>
          <cell r="Z533">
            <v>0</v>
          </cell>
          <cell r="AA533">
            <v>0</v>
          </cell>
          <cell r="AW533">
            <v>0</v>
          </cell>
          <cell r="AX533">
            <v>-0.12894117647058825</v>
          </cell>
        </row>
        <row r="534">
          <cell r="X534" t="str">
            <v>018Ncpc200511</v>
          </cell>
          <cell r="Y534">
            <v>23812.43359375</v>
          </cell>
          <cell r="Z534">
            <v>0</v>
          </cell>
          <cell r="AA534">
            <v>0</v>
          </cell>
          <cell r="AW534">
            <v>0</v>
          </cell>
          <cell r="AX534">
            <v>-0.12890196078431373</v>
          </cell>
        </row>
        <row r="535">
          <cell r="X535" t="str">
            <v>018Ncpc200512</v>
          </cell>
          <cell r="Y535">
            <v>24751.083984375</v>
          </cell>
          <cell r="Z535">
            <v>0</v>
          </cell>
          <cell r="AA535">
            <v>0</v>
          </cell>
          <cell r="AW535">
            <v>0</v>
          </cell>
          <cell r="AX535">
            <v>-0.12109803921568629</v>
          </cell>
        </row>
        <row r="536">
          <cell r="X536" t="str">
            <v>018Ncpg200501</v>
          </cell>
          <cell r="Y536">
            <v>35080.8984375</v>
          </cell>
          <cell r="Z536">
            <v>0</v>
          </cell>
          <cell r="AA536">
            <v>0</v>
          </cell>
          <cell r="AW536">
            <v>0</v>
          </cell>
          <cell r="AX536">
            <v>-0.12121568627450982</v>
          </cell>
        </row>
        <row r="537">
          <cell r="X537" t="str">
            <v>018Ncpg200502</v>
          </cell>
          <cell r="Y537">
            <v>33476.609375</v>
          </cell>
          <cell r="Z537">
            <v>0</v>
          </cell>
          <cell r="AA537">
            <v>0</v>
          </cell>
          <cell r="AW537">
            <v>0</v>
          </cell>
          <cell r="AX537">
            <v>-0.12121568627450982</v>
          </cell>
        </row>
        <row r="538">
          <cell r="X538" t="str">
            <v>018Ncpg200503</v>
          </cell>
          <cell r="Y538">
            <v>29311.27734375</v>
          </cell>
          <cell r="Z538">
            <v>0</v>
          </cell>
          <cell r="AA538">
            <v>0</v>
          </cell>
          <cell r="AW538">
            <v>-0.62685582316067312</v>
          </cell>
          <cell r="AX538">
            <v>-0.81403921568627469</v>
          </cell>
        </row>
        <row r="539">
          <cell r="X539" t="str">
            <v>018Ncpg200504</v>
          </cell>
          <cell r="Y539">
            <v>36519.8515625</v>
          </cell>
          <cell r="Z539">
            <v>0</v>
          </cell>
          <cell r="AA539">
            <v>0</v>
          </cell>
          <cell r="AW539">
            <v>-0.44837648802630969</v>
          </cell>
          <cell r="AX539">
            <v>-0.76788235294117657</v>
          </cell>
        </row>
        <row r="540">
          <cell r="X540" t="str">
            <v>018Ncpg200505</v>
          </cell>
          <cell r="Y540">
            <v>36148.5859375</v>
          </cell>
          <cell r="Z540">
            <v>0</v>
          </cell>
          <cell r="AA540">
            <v>0</v>
          </cell>
          <cell r="AW540">
            <v>-0.55822507799040844</v>
          </cell>
          <cell r="AX540">
            <v>-0.81407843137254909</v>
          </cell>
        </row>
        <row r="541">
          <cell r="X541" t="str">
            <v>018Ncpg200506</v>
          </cell>
          <cell r="Y541">
            <v>36396.06640625</v>
          </cell>
          <cell r="Z541">
            <v>0</v>
          </cell>
          <cell r="AA541">
            <v>0</v>
          </cell>
          <cell r="AW541">
            <v>-0.62096732565942292</v>
          </cell>
          <cell r="AX541">
            <v>-0.78054901960784318</v>
          </cell>
        </row>
        <row r="542">
          <cell r="X542" t="str">
            <v>018Ncpg200507</v>
          </cell>
          <cell r="Y542">
            <v>37056.296875</v>
          </cell>
          <cell r="Z542">
            <v>0</v>
          </cell>
          <cell r="AA542">
            <v>0</v>
          </cell>
          <cell r="AW542">
            <v>-0.4877430651552852</v>
          </cell>
          <cell r="AX542">
            <v>-0.79415686274509822</v>
          </cell>
        </row>
        <row r="543">
          <cell r="X543" t="str">
            <v>018Ncpg200508</v>
          </cell>
          <cell r="Y543">
            <v>38120.91015625</v>
          </cell>
          <cell r="Z543">
            <v>0</v>
          </cell>
          <cell r="AA543">
            <v>0</v>
          </cell>
          <cell r="AW543">
            <v>-0.56173486611822809</v>
          </cell>
          <cell r="AX543">
            <v>-0.77831372549019617</v>
          </cell>
        </row>
        <row r="544">
          <cell r="X544" t="str">
            <v>018Ncpg200509</v>
          </cell>
          <cell r="Y544">
            <v>37163.578125</v>
          </cell>
          <cell r="Z544">
            <v>0</v>
          </cell>
          <cell r="AA544">
            <v>0</v>
          </cell>
          <cell r="AW544">
            <v>-0.1144855007883732</v>
          </cell>
          <cell r="AX544">
            <v>-0.82713725490196088</v>
          </cell>
        </row>
        <row r="545">
          <cell r="X545" t="str">
            <v>018Ncpg200510</v>
          </cell>
          <cell r="Y545">
            <v>39301.9921875</v>
          </cell>
          <cell r="Z545">
            <v>0</v>
          </cell>
          <cell r="AA545">
            <v>0</v>
          </cell>
          <cell r="AW545">
            <v>0</v>
          </cell>
          <cell r="AX545">
            <v>-0.77466666666666684</v>
          </cell>
        </row>
        <row r="546">
          <cell r="X546" t="str">
            <v>018Ncpg200511</v>
          </cell>
          <cell r="Y546">
            <v>36730.55859375</v>
          </cell>
          <cell r="Z546">
            <v>0</v>
          </cell>
          <cell r="AA546">
            <v>0</v>
          </cell>
          <cell r="AW546">
            <v>0</v>
          </cell>
          <cell r="AX546">
            <v>-0.8103137254901962</v>
          </cell>
        </row>
        <row r="547">
          <cell r="X547" t="str">
            <v>018Ncpg200512</v>
          </cell>
          <cell r="Y547">
            <v>38881.26953125</v>
          </cell>
          <cell r="Z547">
            <v>0</v>
          </cell>
          <cell r="AA547">
            <v>0</v>
          </cell>
          <cell r="AW547">
            <v>0</v>
          </cell>
          <cell r="AX547">
            <v>-0.79050980392156878</v>
          </cell>
        </row>
        <row r="548">
          <cell r="X548" t="str">
            <v>018Ncpu200501</v>
          </cell>
          <cell r="Y548">
            <v>170444.484375</v>
          </cell>
          <cell r="Z548">
            <v>0</v>
          </cell>
          <cell r="AA548">
            <v>0</v>
          </cell>
          <cell r="AW548">
            <v>0</v>
          </cell>
          <cell r="AX548">
            <v>-0.82898039215686292</v>
          </cell>
        </row>
        <row r="549">
          <cell r="X549" t="str">
            <v>018Ncpu200502</v>
          </cell>
          <cell r="Y549">
            <v>170444.484375</v>
          </cell>
          <cell r="Z549">
            <v>0</v>
          </cell>
          <cell r="AA549">
            <v>0</v>
          </cell>
          <cell r="AW549">
            <v>0</v>
          </cell>
          <cell r="AX549">
            <v>-0.74913725490196093</v>
          </cell>
        </row>
        <row r="550">
          <cell r="X550" t="str">
            <v>018Ncpu200503</v>
          </cell>
          <cell r="Y550">
            <v>170444.484375</v>
          </cell>
          <cell r="Z550">
            <v>0</v>
          </cell>
          <cell r="AA550">
            <v>0</v>
          </cell>
          <cell r="AW550">
            <v>-0.32508523039700871</v>
          </cell>
          <cell r="AX550">
            <v>-0.50137254901960793</v>
          </cell>
        </row>
        <row r="551">
          <cell r="X551" t="str">
            <v>018Ncpu200504</v>
          </cell>
          <cell r="Y551">
            <v>170444.484375</v>
          </cell>
          <cell r="Z551">
            <v>0</v>
          </cell>
          <cell r="AA551">
            <v>0</v>
          </cell>
          <cell r="AW551">
            <v>-0.42521654546296728</v>
          </cell>
          <cell r="AX551">
            <v>-0.49031372549019614</v>
          </cell>
        </row>
        <row r="552">
          <cell r="X552" t="str">
            <v>018Ncpu200505</v>
          </cell>
          <cell r="Y552">
            <v>170444.484375</v>
          </cell>
          <cell r="Z552">
            <v>0</v>
          </cell>
          <cell r="AA552">
            <v>0</v>
          </cell>
          <cell r="AW552">
            <v>-0.20561530940075429</v>
          </cell>
          <cell r="AX552">
            <v>-0.51713725490196083</v>
          </cell>
        </row>
        <row r="553">
          <cell r="X553" t="str">
            <v>018Ncpu200506</v>
          </cell>
          <cell r="Y553">
            <v>170444.484375</v>
          </cell>
          <cell r="Z553">
            <v>0</v>
          </cell>
          <cell r="AA553">
            <v>0</v>
          </cell>
          <cell r="AW553">
            <v>-0.34551367179251347</v>
          </cell>
          <cell r="AX553">
            <v>-0.53917647058823537</v>
          </cell>
        </row>
        <row r="554">
          <cell r="X554" t="str">
            <v>018Ncpu200507</v>
          </cell>
          <cell r="Y554">
            <v>170444.484375</v>
          </cell>
          <cell r="Z554">
            <v>0</v>
          </cell>
          <cell r="AA554">
            <v>0</v>
          </cell>
          <cell r="AW554">
            <v>-0.40692102110404571</v>
          </cell>
          <cell r="AX554">
            <v>-0.48074509803921572</v>
          </cell>
        </row>
        <row r="555">
          <cell r="X555" t="str">
            <v>018Ncpu200508</v>
          </cell>
          <cell r="Y555">
            <v>170444.484375</v>
          </cell>
          <cell r="Z555">
            <v>0</v>
          </cell>
          <cell r="AA555">
            <v>0</v>
          </cell>
          <cell r="AW555">
            <v>-0.18993976652866862</v>
          </cell>
          <cell r="AX555">
            <v>-0.51149019607843149</v>
          </cell>
        </row>
        <row r="556">
          <cell r="X556" t="str">
            <v>018Ncpu200509</v>
          </cell>
          <cell r="Y556">
            <v>170444.484375</v>
          </cell>
          <cell r="Z556">
            <v>0</v>
          </cell>
          <cell r="AA556">
            <v>0</v>
          </cell>
          <cell r="AW556">
            <v>-0.24163067571582</v>
          </cell>
          <cell r="AX556">
            <v>-0.52494117647058836</v>
          </cell>
        </row>
        <row r="557">
          <cell r="X557" t="str">
            <v>018Ncpu200510</v>
          </cell>
          <cell r="Y557">
            <v>170444.484375</v>
          </cell>
          <cell r="Z557">
            <v>0</v>
          </cell>
          <cell r="AA557">
            <v>0</v>
          </cell>
          <cell r="AW557">
            <v>0</v>
          </cell>
          <cell r="AX557">
            <v>-0.53772549019607851</v>
          </cell>
        </row>
        <row r="558">
          <cell r="X558" t="str">
            <v>018Ncpu200511</v>
          </cell>
          <cell r="Y558">
            <v>170444.484375</v>
          </cell>
          <cell r="Z558">
            <v>0</v>
          </cell>
          <cell r="AA558">
            <v>0</v>
          </cell>
          <cell r="AW558">
            <v>0</v>
          </cell>
          <cell r="AX558">
            <v>-0.52952941176470603</v>
          </cell>
        </row>
        <row r="559">
          <cell r="X559" t="str">
            <v>018Ncpu200512</v>
          </cell>
          <cell r="Y559">
            <v>170444.484375</v>
          </cell>
          <cell r="Z559">
            <v>0</v>
          </cell>
          <cell r="AA559">
            <v>0</v>
          </cell>
          <cell r="AW559">
            <v>0</v>
          </cell>
          <cell r="AX559">
            <v>-0.55000000000000004</v>
          </cell>
        </row>
        <row r="560">
          <cell r="X560" t="str">
            <v>018Ndep200501</v>
          </cell>
          <cell r="Y560">
            <v>-625</v>
          </cell>
          <cell r="Z560">
            <v>0</v>
          </cell>
          <cell r="AA560">
            <v>0</v>
          </cell>
          <cell r="AW560">
            <v>0</v>
          </cell>
          <cell r="AX560">
            <v>-0.53933333333333344</v>
          </cell>
        </row>
        <row r="561">
          <cell r="X561" t="str">
            <v>018Ndep200502</v>
          </cell>
          <cell r="Y561">
            <v>-625</v>
          </cell>
          <cell r="Z561">
            <v>0</v>
          </cell>
          <cell r="AA561">
            <v>0</v>
          </cell>
          <cell r="AW561">
            <v>0</v>
          </cell>
          <cell r="AX561">
            <v>-0.53870588235294126</v>
          </cell>
        </row>
        <row r="562">
          <cell r="X562" t="str">
            <v>018Ndep200503</v>
          </cell>
          <cell r="Y562">
            <v>-625</v>
          </cell>
          <cell r="Z562">
            <v>0</v>
          </cell>
          <cell r="AA562">
            <v>0</v>
          </cell>
          <cell r="AW562">
            <v>-3.2472560217359683E-2</v>
          </cell>
          <cell r="AX562">
            <v>0</v>
          </cell>
        </row>
        <row r="563">
          <cell r="X563" t="str">
            <v>018Ndep200504</v>
          </cell>
          <cell r="Y563">
            <v>-625</v>
          </cell>
          <cell r="Z563">
            <v>0</v>
          </cell>
          <cell r="AA563">
            <v>0</v>
          </cell>
          <cell r="AW563">
            <v>-3.2162934291770341E-2</v>
          </cell>
          <cell r="AX563">
            <v>0</v>
          </cell>
        </row>
        <row r="564">
          <cell r="X564" t="str">
            <v>018Ndep200505</v>
          </cell>
          <cell r="Y564">
            <v>-625</v>
          </cell>
          <cell r="Z564">
            <v>0</v>
          </cell>
          <cell r="AA564">
            <v>0</v>
          </cell>
          <cell r="AW564">
            <v>-5.9300652085073111E-2</v>
          </cell>
          <cell r="AX564">
            <v>0</v>
          </cell>
        </row>
        <row r="565">
          <cell r="X565" t="str">
            <v>018Ndep200506</v>
          </cell>
          <cell r="Y565">
            <v>-625</v>
          </cell>
          <cell r="Z565">
            <v>0</v>
          </cell>
          <cell r="AA565">
            <v>0</v>
          </cell>
          <cell r="AW565">
            <v>-5.4843353671076977E-4</v>
          </cell>
          <cell r="AX565">
            <v>0</v>
          </cell>
        </row>
        <row r="566">
          <cell r="X566" t="str">
            <v>018Ndep200507</v>
          </cell>
          <cell r="Y566">
            <v>-625</v>
          </cell>
          <cell r="Z566">
            <v>0</v>
          </cell>
          <cell r="AA566">
            <v>0</v>
          </cell>
          <cell r="AW566">
            <v>0</v>
          </cell>
          <cell r="AX566">
            <v>6.5098039215686285E-2</v>
          </cell>
        </row>
        <row r="567">
          <cell r="X567" t="str">
            <v>018Ndep200508</v>
          </cell>
          <cell r="Y567">
            <v>-625</v>
          </cell>
          <cell r="Z567">
            <v>0</v>
          </cell>
          <cell r="AA567">
            <v>0</v>
          </cell>
          <cell r="AW567">
            <v>-0.25336977164296631</v>
          </cell>
          <cell r="AX567">
            <v>0</v>
          </cell>
        </row>
        <row r="568">
          <cell r="X568" t="str">
            <v>018Ndep200509</v>
          </cell>
          <cell r="Y568">
            <v>-625</v>
          </cell>
          <cell r="Z568">
            <v>0</v>
          </cell>
          <cell r="AA568">
            <v>0</v>
          </cell>
          <cell r="AW568">
            <v>0.16808679052009126</v>
          </cell>
          <cell r="AX568">
            <v>0</v>
          </cell>
        </row>
        <row r="569">
          <cell r="X569" t="str">
            <v>018Ndep200510</v>
          </cell>
          <cell r="Y569">
            <v>-625</v>
          </cell>
          <cell r="Z569">
            <v>0</v>
          </cell>
          <cell r="AA569">
            <v>0</v>
          </cell>
          <cell r="AW569">
            <v>4.6925665053987984E-5</v>
          </cell>
          <cell r="AX569">
            <v>0</v>
          </cell>
        </row>
        <row r="570">
          <cell r="X570" t="str">
            <v>018Ndep200511</v>
          </cell>
          <cell r="Y570">
            <v>-625</v>
          </cell>
          <cell r="Z570">
            <v>0</v>
          </cell>
          <cell r="AA570">
            <v>0</v>
          </cell>
          <cell r="AW570">
            <v>9.2157404847479502E-2</v>
          </cell>
          <cell r="AX570">
            <v>0</v>
          </cell>
        </row>
        <row r="571">
          <cell r="X571" t="str">
            <v>018Ndep200512</v>
          </cell>
          <cell r="Y571">
            <v>-625</v>
          </cell>
          <cell r="Z571">
            <v>0</v>
          </cell>
          <cell r="AA571">
            <v>0</v>
          </cell>
          <cell r="AW571">
            <v>-0.25778071043659956</v>
          </cell>
          <cell r="AX571">
            <v>-3.1529411764705889E-2</v>
          </cell>
        </row>
        <row r="572">
          <cell r="X572" t="str">
            <v>018Ngp200501</v>
          </cell>
          <cell r="Y572">
            <v>-4477.5986328125</v>
          </cell>
          <cell r="Z572">
            <v>0</v>
          </cell>
          <cell r="AA572">
            <v>0</v>
          </cell>
          <cell r="AW572">
            <v>-1.1116772430404372E-2</v>
          </cell>
          <cell r="AX572">
            <v>-3.3529411764705891E-2</v>
          </cell>
        </row>
        <row r="573">
          <cell r="X573" t="str">
            <v>018Ngp200502</v>
          </cell>
          <cell r="Y573">
            <v>-4231.48681640625</v>
          </cell>
          <cell r="Z573">
            <v>0</v>
          </cell>
          <cell r="AA573">
            <v>0</v>
          </cell>
          <cell r="AW573">
            <v>0.27745960795269359</v>
          </cell>
          <cell r="AX573">
            <v>6.4862745098039215E-2</v>
          </cell>
        </row>
        <row r="574">
          <cell r="X574" t="str">
            <v>018Ngp200503</v>
          </cell>
          <cell r="Y574">
            <v>-4605.57080078125</v>
          </cell>
          <cell r="Z574">
            <v>0</v>
          </cell>
          <cell r="AA574">
            <v>0</v>
          </cell>
          <cell r="AW574">
            <v>3.0689384945308137E-2</v>
          </cell>
          <cell r="AX574">
            <v>0.17462745098039217</v>
          </cell>
        </row>
        <row r="575">
          <cell r="X575" t="str">
            <v>018Ngp200504</v>
          </cell>
          <cell r="Y575">
            <v>-4860.8671875</v>
          </cell>
          <cell r="Z575">
            <v>0</v>
          </cell>
          <cell r="AA575">
            <v>0</v>
          </cell>
          <cell r="AW575">
            <v>-9.4046631646852827E-2</v>
          </cell>
          <cell r="AX575">
            <v>-5.2000000000000005E-2</v>
          </cell>
        </row>
        <row r="576">
          <cell r="X576" t="str">
            <v>018Ngp200505</v>
          </cell>
          <cell r="Y576">
            <v>-4766.33740234375</v>
          </cell>
          <cell r="Z576">
            <v>0</v>
          </cell>
          <cell r="AA576">
            <v>0</v>
          </cell>
          <cell r="AW576">
            <v>-0.3322613315328441</v>
          </cell>
          <cell r="AX576">
            <v>-0.16760784313725494</v>
          </cell>
        </row>
        <row r="577">
          <cell r="X577" t="str">
            <v>018Ngp200506</v>
          </cell>
          <cell r="Y577">
            <v>-4819.98974609375</v>
          </cell>
          <cell r="Z577">
            <v>0</v>
          </cell>
          <cell r="AA577">
            <v>0</v>
          </cell>
          <cell r="AW577">
            <v>5.6214437512853911E-2</v>
          </cell>
          <cell r="AX577">
            <v>-0.18007843137254903</v>
          </cell>
        </row>
        <row r="578">
          <cell r="X578" t="str">
            <v>018Ngp200507</v>
          </cell>
          <cell r="Y578">
            <v>-4577.0947265625</v>
          </cell>
          <cell r="Z578">
            <v>0</v>
          </cell>
          <cell r="AA578">
            <v>0</v>
          </cell>
          <cell r="AW578">
            <v>0</v>
          </cell>
          <cell r="AX578">
            <v>-0.41713725490196085</v>
          </cell>
        </row>
        <row r="579">
          <cell r="X579" t="str">
            <v>018Ngp200508</v>
          </cell>
          <cell r="Y579">
            <v>-4701.11962890625</v>
          </cell>
          <cell r="Z579">
            <v>0</v>
          </cell>
          <cell r="AA579">
            <v>0</v>
          </cell>
          <cell r="AW579">
            <v>0</v>
          </cell>
          <cell r="AX579">
            <v>-0.29752941176470593</v>
          </cell>
        </row>
        <row r="580">
          <cell r="X580" t="str">
            <v>018Ngp200509</v>
          </cell>
          <cell r="Y580">
            <v>-4535.50830078125</v>
          </cell>
          <cell r="Z580">
            <v>0</v>
          </cell>
          <cell r="AA580">
            <v>0</v>
          </cell>
          <cell r="AW580">
            <v>0</v>
          </cell>
          <cell r="AX580">
            <v>-0.35854901960784319</v>
          </cell>
        </row>
        <row r="581">
          <cell r="X581" t="str">
            <v>018Ngp200510</v>
          </cell>
          <cell r="Y581">
            <v>-4844.8701171875</v>
          </cell>
          <cell r="Z581">
            <v>0</v>
          </cell>
          <cell r="AA581">
            <v>0</v>
          </cell>
          <cell r="AW581">
            <v>0</v>
          </cell>
          <cell r="AX581">
            <v>-0.39611764705882357</v>
          </cell>
        </row>
        <row r="582">
          <cell r="X582" t="str">
            <v>018Ngp200511</v>
          </cell>
          <cell r="Y582">
            <v>-4518.9365234375</v>
          </cell>
          <cell r="Z582">
            <v>0</v>
          </cell>
          <cell r="AA582">
            <v>0</v>
          </cell>
          <cell r="AW582">
            <v>0</v>
          </cell>
          <cell r="AX582">
            <v>-0.42576470588235305</v>
          </cell>
        </row>
        <row r="583">
          <cell r="X583" t="str">
            <v>018Ngp200512</v>
          </cell>
          <cell r="Y583">
            <v>-4836.97998046875</v>
          </cell>
          <cell r="Z583">
            <v>0</v>
          </cell>
          <cell r="AA583">
            <v>0</v>
          </cell>
          <cell r="AW583">
            <v>-7.4142550785301015E-3</v>
          </cell>
          <cell r="AX583">
            <v>0</v>
          </cell>
        </row>
        <row r="584">
          <cell r="X584" t="str">
            <v>018Nre200501</v>
          </cell>
          <cell r="Y584">
            <v>21356.40234375</v>
          </cell>
          <cell r="Z584">
            <v>0</v>
          </cell>
          <cell r="AA584">
            <v>0</v>
          </cell>
          <cell r="AW584">
            <v>-0.29165291982843949</v>
          </cell>
          <cell r="AX584">
            <v>-3.6431372549019611E-2</v>
          </cell>
        </row>
        <row r="585">
          <cell r="X585" t="str">
            <v>018Nre200502</v>
          </cell>
          <cell r="Y585">
            <v>19752.111328125</v>
          </cell>
          <cell r="Z585">
            <v>0</v>
          </cell>
          <cell r="AA585">
            <v>0</v>
          </cell>
          <cell r="AW585">
            <v>-1.1579971281671222</v>
          </cell>
          <cell r="AX585">
            <v>5.3725490196078439E-3</v>
          </cell>
        </row>
        <row r="586">
          <cell r="X586" t="str">
            <v>018Nre200503</v>
          </cell>
          <cell r="Y586">
            <v>15586.7802734375</v>
          </cell>
          <cell r="Z586">
            <v>0</v>
          </cell>
          <cell r="AA586">
            <v>0</v>
          </cell>
          <cell r="AW586">
            <v>-0.37225869534851236</v>
          </cell>
          <cell r="AX586">
            <v>-1.5058823529411765E-2</v>
          </cell>
        </row>
        <row r="587">
          <cell r="X587" t="str">
            <v>018Nre200504</v>
          </cell>
          <cell r="Y587">
            <v>22795.35546875</v>
          </cell>
          <cell r="Z587">
            <v>0</v>
          </cell>
          <cell r="AA587">
            <v>0</v>
          </cell>
          <cell r="AW587">
            <v>0.25058305138829584</v>
          </cell>
          <cell r="AX587">
            <v>3.5176470588235302E-2</v>
          </cell>
        </row>
        <row r="588">
          <cell r="X588" t="str">
            <v>018Nre200505</v>
          </cell>
          <cell r="Y588">
            <v>22424.0859375</v>
          </cell>
          <cell r="Z588">
            <v>0</v>
          </cell>
          <cell r="AA588">
            <v>0</v>
          </cell>
          <cell r="AW588">
            <v>-0.78845267717261081</v>
          </cell>
          <cell r="AX588">
            <v>5.4901960784313735E-4</v>
          </cell>
        </row>
        <row r="589">
          <cell r="X589" t="str">
            <v>018Nre200506</v>
          </cell>
          <cell r="Y589">
            <v>22671.5703125</v>
          </cell>
          <cell r="Z589">
            <v>0</v>
          </cell>
          <cell r="AA589">
            <v>0</v>
          </cell>
          <cell r="AW589">
            <v>0.30818571098594549</v>
          </cell>
          <cell r="AX589">
            <v>3.8627450980392164E-2</v>
          </cell>
        </row>
        <row r="590">
          <cell r="X590" t="str">
            <v>018Nre200507</v>
          </cell>
          <cell r="Y590">
            <v>23331.80078125</v>
          </cell>
          <cell r="Z590">
            <v>0</v>
          </cell>
          <cell r="AA590">
            <v>0</v>
          </cell>
          <cell r="AW590">
            <v>-0.47434930646009005</v>
          </cell>
          <cell r="AX590">
            <v>2.9725490196078438E-2</v>
          </cell>
        </row>
        <row r="591">
          <cell r="X591" t="str">
            <v>018Nre200508</v>
          </cell>
          <cell r="Y591">
            <v>24396.412109375</v>
          </cell>
          <cell r="Z591">
            <v>0</v>
          </cell>
          <cell r="AA591">
            <v>0</v>
          </cell>
          <cell r="AW591">
            <v>0</v>
          </cell>
          <cell r="AX591">
            <v>4.3686274509803925E-2</v>
          </cell>
        </row>
        <row r="592">
          <cell r="X592" t="str">
            <v>018Nre200509</v>
          </cell>
          <cell r="Y592">
            <v>23439.080078125</v>
          </cell>
          <cell r="Z592">
            <v>0</v>
          </cell>
          <cell r="AA592">
            <v>0</v>
          </cell>
          <cell r="AW592">
            <v>0</v>
          </cell>
          <cell r="AX592">
            <v>2.6117647058823534E-2</v>
          </cell>
        </row>
        <row r="593">
          <cell r="X593" t="str">
            <v>018Nre200510</v>
          </cell>
          <cell r="Y593">
            <v>25577.494140625</v>
          </cell>
          <cell r="Z593">
            <v>0</v>
          </cell>
          <cell r="AA593">
            <v>0</v>
          </cell>
          <cell r="AW593">
            <v>0</v>
          </cell>
          <cell r="AX593">
            <v>6.4156862745098048E-2</v>
          </cell>
        </row>
        <row r="594">
          <cell r="X594" t="str">
            <v>018Nre200511</v>
          </cell>
          <cell r="Y594">
            <v>23006.060546875</v>
          </cell>
          <cell r="Z594">
            <v>0</v>
          </cell>
          <cell r="AA594">
            <v>0</v>
          </cell>
          <cell r="AW594">
            <v>0</v>
          </cell>
          <cell r="AX594">
            <v>4.0156862745098047E-2</v>
          </cell>
        </row>
        <row r="595">
          <cell r="X595" t="str">
            <v>018Nre200512</v>
          </cell>
          <cell r="Y595">
            <v>25156.76953125</v>
          </cell>
          <cell r="Z595">
            <v>0</v>
          </cell>
          <cell r="AA595">
            <v>0</v>
          </cell>
          <cell r="AW595">
            <v>0</v>
          </cell>
          <cell r="AX595">
            <v>8.5333333333333344E-2</v>
          </cell>
        </row>
        <row r="596">
          <cell r="X596" t="str">
            <v>018Nrin200501</v>
          </cell>
          <cell r="Y596">
            <v>143.00160217285156</v>
          </cell>
          <cell r="Z596">
            <v>0</v>
          </cell>
          <cell r="AA596">
            <v>0</v>
          </cell>
          <cell r="AW596">
            <v>-0.14472671285604313</v>
          </cell>
          <cell r="AX596">
            <v>-0.22247058823529417</v>
          </cell>
        </row>
        <row r="597">
          <cell r="X597" t="str">
            <v>018Nrin200502</v>
          </cell>
          <cell r="Y597">
            <v>143.00160217285156</v>
          </cell>
          <cell r="Z597">
            <v>0</v>
          </cell>
          <cell r="AA597">
            <v>0</v>
          </cell>
          <cell r="AW597">
            <v>-0.14220204733892258</v>
          </cell>
          <cell r="AX597">
            <v>-8.5490196078431377E-2</v>
          </cell>
        </row>
        <row r="598">
          <cell r="X598" t="str">
            <v>018Nrin200503</v>
          </cell>
          <cell r="Y598">
            <v>143.00160217285156</v>
          </cell>
          <cell r="Z598">
            <v>0</v>
          </cell>
          <cell r="AA598">
            <v>0</v>
          </cell>
          <cell r="AW598">
            <v>-0.14527168598966336</v>
          </cell>
          <cell r="AX598">
            <v>-3.3294117647058828E-2</v>
          </cell>
        </row>
        <row r="599">
          <cell r="X599" t="str">
            <v>018Nrin200504</v>
          </cell>
          <cell r="Y599">
            <v>143.00160217285156</v>
          </cell>
          <cell r="Z599">
            <v>0</v>
          </cell>
          <cell r="AA599">
            <v>0</v>
          </cell>
          <cell r="AW599">
            <v>-0.15063138482330143</v>
          </cell>
          <cell r="AX599">
            <v>-3.3294117647058828E-2</v>
          </cell>
        </row>
        <row r="600">
          <cell r="X600" t="str">
            <v>018Nrin200505</v>
          </cell>
          <cell r="Y600">
            <v>143.00160217285156</v>
          </cell>
          <cell r="Z600">
            <v>0</v>
          </cell>
          <cell r="AA600">
            <v>0</v>
          </cell>
          <cell r="AW600">
            <v>-0.17970693945258503</v>
          </cell>
          <cell r="AX600">
            <v>-3.3294117647058828E-2</v>
          </cell>
        </row>
        <row r="601">
          <cell r="X601" t="str">
            <v>018Nrin200506</v>
          </cell>
          <cell r="Y601">
            <v>143.00160217285156</v>
          </cell>
          <cell r="Z601">
            <v>0</v>
          </cell>
          <cell r="AA601">
            <v>0</v>
          </cell>
          <cell r="AW601">
            <v>-0.15826833211918764</v>
          </cell>
          <cell r="AX601">
            <v>-3.3294117647058828E-2</v>
          </cell>
        </row>
        <row r="602">
          <cell r="X602" t="str">
            <v>018Nrin200507</v>
          </cell>
          <cell r="Y602">
            <v>143.00160217285156</v>
          </cell>
          <cell r="Z602">
            <v>0</v>
          </cell>
          <cell r="AA602">
            <v>0</v>
          </cell>
          <cell r="AW602">
            <v>-0.32746052421105554</v>
          </cell>
          <cell r="AX602">
            <v>-3.3294117647058828E-2</v>
          </cell>
        </row>
        <row r="603">
          <cell r="X603" t="str">
            <v>018Nrin200508</v>
          </cell>
          <cell r="Y603">
            <v>143.00160217285156</v>
          </cell>
          <cell r="Z603">
            <v>0</v>
          </cell>
          <cell r="AA603">
            <v>0</v>
          </cell>
          <cell r="AW603">
            <v>0</v>
          </cell>
          <cell r="AX603">
            <v>-3.3294117647058828E-2</v>
          </cell>
        </row>
        <row r="604">
          <cell r="X604" t="str">
            <v>018Nrin200509</v>
          </cell>
          <cell r="Y604">
            <v>143.00160217285156</v>
          </cell>
          <cell r="Z604">
            <v>0</v>
          </cell>
          <cell r="AA604">
            <v>0</v>
          </cell>
          <cell r="AW604">
            <v>0</v>
          </cell>
          <cell r="AX604">
            <v>-3.3294117647058828E-2</v>
          </cell>
        </row>
        <row r="605">
          <cell r="X605" t="str">
            <v>018Nrin200510</v>
          </cell>
          <cell r="Y605">
            <v>143.00160217285156</v>
          </cell>
          <cell r="Z605">
            <v>0</v>
          </cell>
          <cell r="AA605">
            <v>0</v>
          </cell>
          <cell r="AW605">
            <v>0</v>
          </cell>
          <cell r="AX605">
            <v>-3.3294117647058828E-2</v>
          </cell>
        </row>
        <row r="606">
          <cell r="X606" t="str">
            <v>018Nrin200511</v>
          </cell>
          <cell r="Y606">
            <v>143.00160217285156</v>
          </cell>
          <cell r="Z606">
            <v>0</v>
          </cell>
          <cell r="AA606">
            <v>0</v>
          </cell>
          <cell r="AW606">
            <v>0</v>
          </cell>
          <cell r="AX606">
            <v>-3.3294117647058828E-2</v>
          </cell>
        </row>
        <row r="607">
          <cell r="X607" t="str">
            <v>018Nrin200512</v>
          </cell>
          <cell r="Y607">
            <v>143.00160217285156</v>
          </cell>
          <cell r="Z607">
            <v>0</v>
          </cell>
          <cell r="AA607">
            <v>0</v>
          </cell>
          <cell r="AW607">
            <v>0</v>
          </cell>
          <cell r="AX607">
            <v>-3.3294117647058828E-2</v>
          </cell>
        </row>
        <row r="608">
          <cell r="X608" t="str">
            <v>018rc200501</v>
          </cell>
          <cell r="Y608">
            <v>4740.01318359375</v>
          </cell>
          <cell r="Z608">
            <v>0</v>
          </cell>
          <cell r="AA608">
            <v>0</v>
          </cell>
          <cell r="AW608">
            <v>-6.5105025844055864E-2</v>
          </cell>
          <cell r="AX608">
            <v>0.15647058823529414</v>
          </cell>
        </row>
        <row r="609">
          <cell r="X609" t="str">
            <v>018rc200502</v>
          </cell>
          <cell r="Y609">
            <v>4153.10400390625</v>
          </cell>
          <cell r="Z609">
            <v>0</v>
          </cell>
          <cell r="AA609">
            <v>0</v>
          </cell>
          <cell r="AW609">
            <v>-0.27467691880124134</v>
          </cell>
          <cell r="AX609">
            <v>0</v>
          </cell>
        </row>
        <row r="610">
          <cell r="X610" t="str">
            <v>018rc200503</v>
          </cell>
          <cell r="Y610">
            <v>4934.01025390625</v>
          </cell>
          <cell r="Z610">
            <v>0</v>
          </cell>
          <cell r="AA610">
            <v>0</v>
          </cell>
          <cell r="AW610">
            <v>0.28868091446663874</v>
          </cell>
          <cell r="AX610">
            <v>0</v>
          </cell>
        </row>
        <row r="611">
          <cell r="X611" t="str">
            <v>018rc200504</v>
          </cell>
          <cell r="Y611">
            <v>5288.11376953125</v>
          </cell>
          <cell r="Z611">
            <v>0</v>
          </cell>
          <cell r="AA611">
            <v>0</v>
          </cell>
          <cell r="AW611">
            <v>-0.14443719703617502</v>
          </cell>
          <cell r="AX611">
            <v>0</v>
          </cell>
        </row>
        <row r="612">
          <cell r="X612" t="str">
            <v>018rc200505</v>
          </cell>
          <cell r="Y612">
            <v>4897.37060546875</v>
          </cell>
          <cell r="Z612">
            <v>0</v>
          </cell>
          <cell r="AA612">
            <v>0</v>
          </cell>
          <cell r="AW612">
            <v>1.2366602156483275</v>
          </cell>
          <cell r="AX612">
            <v>0</v>
          </cell>
        </row>
        <row r="613">
          <cell r="X613" t="str">
            <v>018rc200506</v>
          </cell>
          <cell r="Y613">
            <v>5234.76171875</v>
          </cell>
          <cell r="Z613">
            <v>0</v>
          </cell>
          <cell r="AA613">
            <v>0</v>
          </cell>
          <cell r="AW613">
            <v>-0.30321067500577459</v>
          </cell>
          <cell r="AX613">
            <v>0</v>
          </cell>
        </row>
        <row r="614">
          <cell r="X614" t="str">
            <v>018rc200507</v>
          </cell>
          <cell r="Y614">
            <v>4884.8671875</v>
          </cell>
          <cell r="Z614">
            <v>0</v>
          </cell>
          <cell r="AA614">
            <v>0</v>
          </cell>
          <cell r="AW614">
            <v>-4.7805123283288772E-2</v>
          </cell>
          <cell r="AX614">
            <v>0</v>
          </cell>
        </row>
        <row r="615">
          <cell r="X615" t="str">
            <v>018rc200508</v>
          </cell>
          <cell r="Y615">
            <v>4843.1572265625</v>
          </cell>
          <cell r="Z615">
            <v>0</v>
          </cell>
          <cell r="AA615">
            <v>0</v>
          </cell>
          <cell r="AW615">
            <v>10.324425382162104</v>
          </cell>
          <cell r="AX615">
            <v>13.377215686274511</v>
          </cell>
        </row>
        <row r="616">
          <cell r="X616" t="str">
            <v>018rc200509</v>
          </cell>
          <cell r="Y616">
            <v>4759.5615234375</v>
          </cell>
          <cell r="Z616">
            <v>0</v>
          </cell>
          <cell r="AA616">
            <v>0</v>
          </cell>
          <cell r="AW616">
            <v>11.456714067349113</v>
          </cell>
          <cell r="AX616">
            <v>11.590784313725491</v>
          </cell>
        </row>
        <row r="617">
          <cell r="X617" t="str">
            <v>018rc200510</v>
          </cell>
          <cell r="Y617">
            <v>5155.294921875</v>
          </cell>
          <cell r="Z617">
            <v>0</v>
          </cell>
          <cell r="AA617">
            <v>0</v>
          </cell>
          <cell r="AW617">
            <v>13.708059784886158</v>
          </cell>
          <cell r="AX617">
            <v>12.138588235294121</v>
          </cell>
        </row>
        <row r="618">
          <cell r="X618" t="str">
            <v>018rc200511</v>
          </cell>
          <cell r="Y618">
            <v>4801.75244140625</v>
          </cell>
          <cell r="Z618">
            <v>0</v>
          </cell>
          <cell r="AA618">
            <v>0</v>
          </cell>
          <cell r="AW618">
            <v>14.923440777464419</v>
          </cell>
          <cell r="AX618">
            <v>11.82258823529412</v>
          </cell>
        </row>
        <row r="619">
          <cell r="X619" t="str">
            <v>018rc200512</v>
          </cell>
          <cell r="Y619">
            <v>4870.7041015625</v>
          </cell>
          <cell r="Z619">
            <v>0</v>
          </cell>
          <cell r="AA619">
            <v>0</v>
          </cell>
          <cell r="AW619">
            <v>12.15855681504009</v>
          </cell>
          <cell r="AX619">
            <v>11.994000000000002</v>
          </cell>
        </row>
        <row r="620">
          <cell r="X620" t="str">
            <v>018re200501</v>
          </cell>
          <cell r="Y620">
            <v>52101.359375</v>
          </cell>
          <cell r="Z620">
            <v>0</v>
          </cell>
          <cell r="AA620">
            <v>0</v>
          </cell>
          <cell r="AW620">
            <v>12.180487198166345</v>
          </cell>
          <cell r="AX620">
            <v>12.677058823529414</v>
          </cell>
        </row>
        <row r="621">
          <cell r="X621" t="str">
            <v>018re200502</v>
          </cell>
          <cell r="Y621">
            <v>52101.359375</v>
          </cell>
          <cell r="Z621">
            <v>0</v>
          </cell>
          <cell r="AA621">
            <v>0</v>
          </cell>
          <cell r="AW621">
            <v>9.9069491099380738</v>
          </cell>
          <cell r="AX621">
            <v>13.576666666666668</v>
          </cell>
        </row>
        <row r="622">
          <cell r="X622" t="str">
            <v>018re200503</v>
          </cell>
          <cell r="Y622">
            <v>52101.359375</v>
          </cell>
          <cell r="Z622">
            <v>0</v>
          </cell>
          <cell r="AA622">
            <v>0</v>
          </cell>
          <cell r="AW622">
            <v>0</v>
          </cell>
          <cell r="AX622">
            <v>11.556352941176472</v>
          </cell>
        </row>
        <row r="623">
          <cell r="X623" t="str">
            <v>018re200504</v>
          </cell>
          <cell r="Y623">
            <v>52101.359375</v>
          </cell>
          <cell r="Z623">
            <v>0</v>
          </cell>
          <cell r="AA623">
            <v>0</v>
          </cell>
          <cell r="AW623">
            <v>0</v>
          </cell>
          <cell r="AX623">
            <v>12.409058823529413</v>
          </cell>
        </row>
        <row r="624">
          <cell r="X624" t="str">
            <v>018re200505</v>
          </cell>
          <cell r="Y624">
            <v>52101.359375</v>
          </cell>
          <cell r="Z624">
            <v>0</v>
          </cell>
          <cell r="AA624">
            <v>0</v>
          </cell>
          <cell r="AW624">
            <v>0</v>
          </cell>
          <cell r="AX624">
            <v>12.333686274509805</v>
          </cell>
        </row>
        <row r="625">
          <cell r="X625" t="str">
            <v>018re200506</v>
          </cell>
          <cell r="Y625">
            <v>52101.359375</v>
          </cell>
          <cell r="Z625">
            <v>0</v>
          </cell>
          <cell r="AA625">
            <v>0</v>
          </cell>
          <cell r="AW625">
            <v>0</v>
          </cell>
          <cell r="AX625">
            <v>13.691490196078432</v>
          </cell>
        </row>
        <row r="626">
          <cell r="X626" t="str">
            <v>018re200507</v>
          </cell>
          <cell r="Y626">
            <v>52101.359375</v>
          </cell>
          <cell r="Z626">
            <v>0</v>
          </cell>
          <cell r="AA626">
            <v>0</v>
          </cell>
          <cell r="AW626">
            <v>0</v>
          </cell>
          <cell r="AX626">
            <v>11.186392156862746</v>
          </cell>
        </row>
        <row r="627">
          <cell r="X627" t="str">
            <v>018re200508</v>
          </cell>
          <cell r="Y627">
            <v>52101.359375</v>
          </cell>
          <cell r="Z627">
            <v>0</v>
          </cell>
          <cell r="AA627">
            <v>0</v>
          </cell>
          <cell r="AW627">
            <v>-1.8915649400637853</v>
          </cell>
          <cell r="AX627">
            <v>-0.88286274509803941</v>
          </cell>
        </row>
        <row r="628">
          <cell r="X628" t="str">
            <v>018re200509</v>
          </cell>
          <cell r="Y628">
            <v>52101.359375</v>
          </cell>
          <cell r="Z628">
            <v>0</v>
          </cell>
          <cell r="AA628">
            <v>0</v>
          </cell>
          <cell r="AW628">
            <v>-1.811107508453379</v>
          </cell>
          <cell r="AX628">
            <v>-0.85909803921568639</v>
          </cell>
        </row>
        <row r="629">
          <cell r="X629" t="str">
            <v>018re200510</v>
          </cell>
          <cell r="Y629">
            <v>52101.359375</v>
          </cell>
          <cell r="Z629">
            <v>0</v>
          </cell>
          <cell r="AA629">
            <v>0</v>
          </cell>
          <cell r="AW629">
            <v>-1.829864506215952</v>
          </cell>
          <cell r="AX629">
            <v>-0.83466666666666678</v>
          </cell>
        </row>
        <row r="630">
          <cell r="X630" t="str">
            <v>018re200511</v>
          </cell>
          <cell r="Y630">
            <v>52101.359375</v>
          </cell>
          <cell r="Z630">
            <v>0</v>
          </cell>
          <cell r="AA630">
            <v>0</v>
          </cell>
          <cell r="AW630">
            <v>-2.0881920949024653</v>
          </cell>
          <cell r="AX630">
            <v>-0.82454901960784321</v>
          </cell>
        </row>
        <row r="631">
          <cell r="X631" t="str">
            <v>018re200512</v>
          </cell>
          <cell r="Y631">
            <v>52101.359375</v>
          </cell>
          <cell r="Z631">
            <v>0</v>
          </cell>
          <cell r="AA631">
            <v>0</v>
          </cell>
          <cell r="AW631">
            <v>-1.6726568979817529</v>
          </cell>
          <cell r="AX631">
            <v>-0.83654901960784323</v>
          </cell>
        </row>
        <row r="632">
          <cell r="X632" t="str">
            <v>018rip200501</v>
          </cell>
          <cell r="Y632">
            <v>210.08137512207031</v>
          </cell>
          <cell r="Z632">
            <v>0</v>
          </cell>
          <cell r="AA632">
            <v>0</v>
          </cell>
          <cell r="AW632">
            <v>-1.6657486540750874</v>
          </cell>
          <cell r="AX632">
            <v>-0.80768627450980401</v>
          </cell>
        </row>
        <row r="633">
          <cell r="X633" t="str">
            <v>018rip200502</v>
          </cell>
          <cell r="Y633">
            <v>210.08137512207031</v>
          </cell>
          <cell r="Z633">
            <v>0</v>
          </cell>
          <cell r="AA633">
            <v>0</v>
          </cell>
          <cell r="AW633">
            <v>-1.6498708896048992</v>
          </cell>
          <cell r="AX633">
            <v>-0.88466666666666682</v>
          </cell>
        </row>
        <row r="634">
          <cell r="X634" t="str">
            <v>018rip200503</v>
          </cell>
          <cell r="Y634">
            <v>210.08137512207031</v>
          </cell>
          <cell r="Z634">
            <v>0</v>
          </cell>
          <cell r="AA634">
            <v>0</v>
          </cell>
          <cell r="AW634">
            <v>0</v>
          </cell>
          <cell r="AX634">
            <v>-0.98341176470588243</v>
          </cell>
        </row>
        <row r="635">
          <cell r="X635" t="str">
            <v>018rip200504</v>
          </cell>
          <cell r="Y635">
            <v>210.08137512207031</v>
          </cell>
          <cell r="Z635">
            <v>0</v>
          </cell>
          <cell r="AA635">
            <v>0</v>
          </cell>
          <cell r="AW635">
            <v>0</v>
          </cell>
          <cell r="AX635">
            <v>-1.0955294117647061</v>
          </cell>
        </row>
        <row r="636">
          <cell r="X636" t="str">
            <v>018rip200505</v>
          </cell>
          <cell r="Y636">
            <v>210.08137512207031</v>
          </cell>
          <cell r="Z636">
            <v>0</v>
          </cell>
          <cell r="AA636">
            <v>0</v>
          </cell>
          <cell r="AW636">
            <v>0</v>
          </cell>
          <cell r="AX636">
            <v>-0.91376470588235303</v>
          </cell>
        </row>
        <row r="637">
          <cell r="X637" t="str">
            <v>018rip200506</v>
          </cell>
          <cell r="Y637">
            <v>210.08137512207031</v>
          </cell>
          <cell r="Z637">
            <v>0</v>
          </cell>
          <cell r="AA637">
            <v>0</v>
          </cell>
          <cell r="AW637">
            <v>0</v>
          </cell>
          <cell r="AX637">
            <v>-0.83854901960784323</v>
          </cell>
        </row>
        <row r="638">
          <cell r="X638" t="str">
            <v>018rip200507</v>
          </cell>
          <cell r="Y638">
            <v>210.08137512207031</v>
          </cell>
          <cell r="Z638">
            <v>0</v>
          </cell>
          <cell r="AA638">
            <v>0</v>
          </cell>
          <cell r="AW638">
            <v>0</v>
          </cell>
          <cell r="AX638">
            <v>-0.84462745098039227</v>
          </cell>
        </row>
        <row r="639">
          <cell r="X639" t="str">
            <v>018rip200508</v>
          </cell>
          <cell r="Y639">
            <v>210.08137512207031</v>
          </cell>
          <cell r="Z639">
            <v>0</v>
          </cell>
          <cell r="AA639">
            <v>0</v>
          </cell>
          <cell r="AW639">
            <v>-1.8915649400637853</v>
          </cell>
          <cell r="AX639">
            <v>0</v>
          </cell>
        </row>
        <row r="640">
          <cell r="X640" t="str">
            <v>018rip200509</v>
          </cell>
          <cell r="Y640">
            <v>210.08137512207031</v>
          </cell>
          <cell r="Z640">
            <v>0</v>
          </cell>
          <cell r="AA640">
            <v>0</v>
          </cell>
          <cell r="AW640">
            <v>-1.811107508453379</v>
          </cell>
          <cell r="AX640">
            <v>0</v>
          </cell>
        </row>
        <row r="641">
          <cell r="X641" t="str">
            <v>018rip200510</v>
          </cell>
          <cell r="Y641">
            <v>210.08137512207031</v>
          </cell>
          <cell r="Z641">
            <v>0</v>
          </cell>
          <cell r="AA641">
            <v>0</v>
          </cell>
          <cell r="AW641">
            <v>-1.829864506215952</v>
          </cell>
          <cell r="AX641">
            <v>0</v>
          </cell>
        </row>
        <row r="642">
          <cell r="X642" t="str">
            <v>018rip200511</v>
          </cell>
          <cell r="Y642">
            <v>210.08137512207031</v>
          </cell>
          <cell r="Z642">
            <v>0</v>
          </cell>
          <cell r="AA642">
            <v>0</v>
          </cell>
          <cell r="AW642">
            <v>-2.0881920949024653</v>
          </cell>
          <cell r="AX642">
            <v>0</v>
          </cell>
        </row>
        <row r="643">
          <cell r="X643" t="str">
            <v>018rip200512</v>
          </cell>
          <cell r="Y643">
            <v>210.08137512207031</v>
          </cell>
          <cell r="Z643">
            <v>0</v>
          </cell>
          <cell r="AA643">
            <v>0</v>
          </cell>
          <cell r="AW643">
            <v>-1.6726568979817529</v>
          </cell>
          <cell r="AX643">
            <v>0</v>
          </cell>
        </row>
        <row r="644">
          <cell r="X644" t="str">
            <v>01ebca200501</v>
          </cell>
          <cell r="Y644">
            <v>298874.78125</v>
          </cell>
          <cell r="Z644">
            <v>0</v>
          </cell>
          <cell r="AA644">
            <v>0</v>
          </cell>
          <cell r="AW644">
            <v>-1.6657486540750874</v>
          </cell>
          <cell r="AX644">
            <v>0</v>
          </cell>
        </row>
        <row r="645">
          <cell r="X645" t="str">
            <v>01ebca200502</v>
          </cell>
          <cell r="Y645">
            <v>303610.21875</v>
          </cell>
          <cell r="Z645">
            <v>0</v>
          </cell>
          <cell r="AA645">
            <v>0</v>
          </cell>
          <cell r="AW645">
            <v>-1.6498708896048992</v>
          </cell>
          <cell r="AX645">
            <v>0</v>
          </cell>
        </row>
        <row r="646">
          <cell r="X646" t="str">
            <v>01ebca200503</v>
          </cell>
          <cell r="Y646">
            <v>309819.34375</v>
          </cell>
          <cell r="Z646">
            <v>0</v>
          </cell>
          <cell r="AA646">
            <v>0</v>
          </cell>
          <cell r="AW646">
            <v>-8.7979764654129558E-2</v>
          </cell>
          <cell r="AX646">
            <v>-4.2039215686274514E-2</v>
          </cell>
        </row>
        <row r="647">
          <cell r="X647" t="str">
            <v>01ebca200504</v>
          </cell>
          <cell r="Y647">
            <v>312657.3125</v>
          </cell>
          <cell r="Z647">
            <v>0</v>
          </cell>
          <cell r="AA647">
            <v>0</v>
          </cell>
          <cell r="AW647">
            <v>-2.4271619806382882E-2</v>
          </cell>
          <cell r="AX647">
            <v>-4.2039215686274514E-2</v>
          </cell>
        </row>
        <row r="648">
          <cell r="X648" t="str">
            <v>01ebca200505</v>
          </cell>
          <cell r="Y648">
            <v>314511.84375</v>
          </cell>
          <cell r="Z648">
            <v>0</v>
          </cell>
          <cell r="AA648">
            <v>0</v>
          </cell>
          <cell r="AW648">
            <v>-4.1532802532942219E-2</v>
          </cell>
          <cell r="AX648">
            <v>-4.2039215686274514E-2</v>
          </cell>
        </row>
        <row r="649">
          <cell r="X649" t="str">
            <v>01ebca200506</v>
          </cell>
          <cell r="Y649">
            <v>315715.875</v>
          </cell>
          <cell r="Z649">
            <v>0</v>
          </cell>
          <cell r="AA649">
            <v>0</v>
          </cell>
          <cell r="AW649">
            <v>-6.1144141565346338E-2</v>
          </cell>
          <cell r="AX649">
            <v>-4.2039215686274514E-2</v>
          </cell>
        </row>
        <row r="650">
          <cell r="X650" t="str">
            <v>01ebca200507</v>
          </cell>
          <cell r="Y650">
            <v>317781.8125</v>
          </cell>
          <cell r="Z650">
            <v>0</v>
          </cell>
          <cell r="AA650">
            <v>0</v>
          </cell>
          <cell r="AW650">
            <v>-5.0271864344300067E-2</v>
          </cell>
          <cell r="AX650">
            <v>-4.2039215686274514E-2</v>
          </cell>
        </row>
        <row r="651">
          <cell r="X651" t="str">
            <v>01ebca200508</v>
          </cell>
          <cell r="Y651">
            <v>335964.34375</v>
          </cell>
          <cell r="Z651">
            <v>0</v>
          </cell>
          <cell r="AA651">
            <v>0</v>
          </cell>
          <cell r="AW651">
            <v>-3.3137293225067074E-2</v>
          </cell>
          <cell r="AX651">
            <v>-4.2039215686274514E-2</v>
          </cell>
        </row>
        <row r="652">
          <cell r="X652" t="str">
            <v>01ebca200509</v>
          </cell>
          <cell r="Y652">
            <v>336465.65625</v>
          </cell>
          <cell r="Z652">
            <v>0</v>
          </cell>
          <cell r="AA652">
            <v>0</v>
          </cell>
          <cell r="AW652">
            <v>-2.9112680240396704E-2</v>
          </cell>
          <cell r="AX652">
            <v>-4.2039215686274514E-2</v>
          </cell>
        </row>
        <row r="653">
          <cell r="X653" t="str">
            <v>01ebca200510</v>
          </cell>
          <cell r="Y653">
            <v>336682.3125</v>
          </cell>
          <cell r="Z653">
            <v>0</v>
          </cell>
          <cell r="AA653">
            <v>0</v>
          </cell>
          <cell r="AW653">
            <v>0</v>
          </cell>
          <cell r="AX653">
            <v>-4.2039215686274514E-2</v>
          </cell>
        </row>
        <row r="654">
          <cell r="X654" t="str">
            <v>01ebca200511</v>
          </cell>
          <cell r="Y654">
            <v>336891.65625</v>
          </cell>
          <cell r="Z654">
            <v>0</v>
          </cell>
          <cell r="AA654">
            <v>0</v>
          </cell>
          <cell r="AW654">
            <v>0</v>
          </cell>
          <cell r="AX654">
            <v>-4.2039215686274514E-2</v>
          </cell>
        </row>
        <row r="655">
          <cell r="X655" t="str">
            <v>01ebca200512</v>
          </cell>
          <cell r="Y655">
            <v>336996.3125</v>
          </cell>
          <cell r="Z655">
            <v>0</v>
          </cell>
          <cell r="AA655">
            <v>0</v>
          </cell>
          <cell r="AW655">
            <v>0</v>
          </cell>
          <cell r="AX655">
            <v>-4.2039215686274514E-2</v>
          </cell>
        </row>
        <row r="656">
          <cell r="X656" t="str">
            <v>01ecpc200501</v>
          </cell>
          <cell r="Y656">
            <v>105934.6875</v>
          </cell>
          <cell r="Z656">
            <v>0</v>
          </cell>
          <cell r="AA656">
            <v>0</v>
          </cell>
          <cell r="AW656">
            <v>0</v>
          </cell>
          <cell r="AX656">
            <v>-4.2039215686274514E-2</v>
          </cell>
        </row>
        <row r="657">
          <cell r="X657" t="str">
            <v>01ecpc200502</v>
          </cell>
          <cell r="Y657">
            <v>110526.640625</v>
          </cell>
          <cell r="Z657">
            <v>0</v>
          </cell>
          <cell r="AA657">
            <v>0</v>
          </cell>
          <cell r="AW657">
            <v>0</v>
          </cell>
          <cell r="AX657">
            <v>-4.2039215686274514E-2</v>
          </cell>
        </row>
        <row r="658">
          <cell r="X658" t="str">
            <v>01ecpc200503</v>
          </cell>
          <cell r="Y658">
            <v>114201.9140625</v>
          </cell>
          <cell r="Z658">
            <v>0</v>
          </cell>
          <cell r="AA658">
            <v>0</v>
          </cell>
          <cell r="AW658">
            <v>-0.26917408995930936</v>
          </cell>
          <cell r="AX658">
            <v>0</v>
          </cell>
        </row>
        <row r="659">
          <cell r="X659" t="str">
            <v>01ecpc200504</v>
          </cell>
          <cell r="Y659">
            <v>116941.5546875</v>
          </cell>
          <cell r="Z659">
            <v>0</v>
          </cell>
          <cell r="AA659">
            <v>0</v>
          </cell>
          <cell r="AW659">
            <v>-0.28343137709018479</v>
          </cell>
          <cell r="AX659">
            <v>0</v>
          </cell>
        </row>
        <row r="660">
          <cell r="X660" t="str">
            <v>01ecpc200505</v>
          </cell>
          <cell r="Y660">
            <v>118712.2109375</v>
          </cell>
          <cell r="Z660">
            <v>0</v>
          </cell>
          <cell r="AA660">
            <v>0</v>
          </cell>
          <cell r="AW660">
            <v>-0.28490943800344554</v>
          </cell>
          <cell r="AX660">
            <v>0</v>
          </cell>
        </row>
        <row r="661">
          <cell r="X661" t="str">
            <v>01ecpc200506</v>
          </cell>
          <cell r="Y661">
            <v>119850.109375</v>
          </cell>
          <cell r="Z661">
            <v>0</v>
          </cell>
          <cell r="AA661">
            <v>0</v>
          </cell>
          <cell r="AW661">
            <v>-0.28784202944116227</v>
          </cell>
          <cell r="AX661">
            <v>0</v>
          </cell>
        </row>
        <row r="662">
          <cell r="X662" t="str">
            <v>01ecpc200507</v>
          </cell>
          <cell r="Y662">
            <v>121093.0234375</v>
          </cell>
          <cell r="Z662">
            <v>0</v>
          </cell>
          <cell r="AA662">
            <v>0</v>
          </cell>
          <cell r="AW662">
            <v>-0.28264676066721961</v>
          </cell>
          <cell r="AX662">
            <v>0</v>
          </cell>
        </row>
        <row r="663">
          <cell r="X663" t="str">
            <v>01ecpc200508</v>
          </cell>
          <cell r="Z663">
            <v>0</v>
          </cell>
          <cell r="AA663">
            <v>0</v>
          </cell>
          <cell r="AW663">
            <v>-0.27531493754553044</v>
          </cell>
          <cell r="AX663">
            <v>0</v>
          </cell>
        </row>
        <row r="664">
          <cell r="X664" t="str">
            <v>01ecpc200509</v>
          </cell>
          <cell r="Z664">
            <v>0</v>
          </cell>
          <cell r="AA664">
            <v>0</v>
          </cell>
          <cell r="AW664">
            <v>-0.28326592171111264</v>
          </cell>
          <cell r="AX664">
            <v>0</v>
          </cell>
        </row>
        <row r="665">
          <cell r="X665" t="str">
            <v>01ecpc200510</v>
          </cell>
          <cell r="Z665">
            <v>0</v>
          </cell>
          <cell r="AA665">
            <v>0</v>
          </cell>
          <cell r="AW665">
            <v>-2.1203123281645222E-2</v>
          </cell>
          <cell r="AX665">
            <v>0</v>
          </cell>
        </row>
        <row r="666">
          <cell r="X666" t="str">
            <v>01ecpc200511</v>
          </cell>
          <cell r="Z666">
            <v>0</v>
          </cell>
          <cell r="AA666">
            <v>0</v>
          </cell>
          <cell r="AW666">
            <v>-2.1446106813655101E-2</v>
          </cell>
          <cell r="AX666">
            <v>0</v>
          </cell>
        </row>
        <row r="667">
          <cell r="X667" t="str">
            <v>01ecpc200512</v>
          </cell>
          <cell r="Z667">
            <v>0</v>
          </cell>
          <cell r="AA667">
            <v>0</v>
          </cell>
          <cell r="AW667">
            <v>-2.1557945709363507E-2</v>
          </cell>
          <cell r="AX667">
            <v>0</v>
          </cell>
        </row>
        <row r="668">
          <cell r="X668" t="str">
            <v>01ecpu200501</v>
          </cell>
          <cell r="Y668">
            <v>192940.09375</v>
          </cell>
          <cell r="Z668">
            <v>0</v>
          </cell>
          <cell r="AA668">
            <v>0</v>
          </cell>
          <cell r="AW668">
            <v>-2.1726582919996434E-2</v>
          </cell>
          <cell r="AX668">
            <v>0</v>
          </cell>
        </row>
        <row r="669">
          <cell r="X669" t="str">
            <v>01ecpu200502</v>
          </cell>
          <cell r="Y669">
            <v>193083.578125</v>
          </cell>
          <cell r="Z669">
            <v>0</v>
          </cell>
          <cell r="AA669">
            <v>0</v>
          </cell>
          <cell r="AW669">
            <v>-2.1334439222191505E-2</v>
          </cell>
          <cell r="AX669">
            <v>0</v>
          </cell>
        </row>
        <row r="670">
          <cell r="X670" t="str">
            <v>01ecpu200503</v>
          </cell>
          <cell r="Y670">
            <v>195617.4375</v>
          </cell>
          <cell r="Z670">
            <v>0</v>
          </cell>
          <cell r="AA670">
            <v>0</v>
          </cell>
          <cell r="AW670">
            <v>-2.0566443382313747E-2</v>
          </cell>
          <cell r="AX670">
            <v>0</v>
          </cell>
        </row>
        <row r="671">
          <cell r="X671" t="str">
            <v>01ecpu200504</v>
          </cell>
          <cell r="Y671">
            <v>195715.75</v>
          </cell>
          <cell r="Z671">
            <v>0</v>
          </cell>
          <cell r="AA671">
            <v>0</v>
          </cell>
          <cell r="AW671">
            <v>-2.1160393958090537E-2</v>
          </cell>
          <cell r="AX671">
            <v>0</v>
          </cell>
        </row>
        <row r="672">
          <cell r="X672" t="str">
            <v>01ecpu200505</v>
          </cell>
          <cell r="Y672">
            <v>195799.640625</v>
          </cell>
          <cell r="Z672">
            <v>0</v>
          </cell>
          <cell r="AA672">
            <v>0</v>
          </cell>
          <cell r="AW672">
            <v>-0.92378752886836035</v>
          </cell>
          <cell r="AX672">
            <v>-0.16760784313725494</v>
          </cell>
        </row>
        <row r="673">
          <cell r="X673" t="str">
            <v>01ecpu200506</v>
          </cell>
          <cell r="Y673">
            <v>195865.75</v>
          </cell>
          <cell r="Z673">
            <v>0</v>
          </cell>
          <cell r="AA673">
            <v>0</v>
          </cell>
          <cell r="AW673">
            <v>-1.6426884061327529</v>
          </cell>
          <cell r="AX673">
            <v>-0.27043137254901967</v>
          </cell>
        </row>
        <row r="674">
          <cell r="X674" t="str">
            <v>01ecpu200507</v>
          </cell>
          <cell r="Y674">
            <v>196688.78125</v>
          </cell>
          <cell r="Z674">
            <v>0</v>
          </cell>
          <cell r="AA674">
            <v>0</v>
          </cell>
          <cell r="AW674">
            <v>-1.6687153699306234</v>
          </cell>
          <cell r="AX674">
            <v>-0.2082352941176471</v>
          </cell>
        </row>
        <row r="675">
          <cell r="X675" t="str">
            <v>01ecpu200508</v>
          </cell>
          <cell r="Y675">
            <v>335964.34375</v>
          </cell>
          <cell r="Z675">
            <v>0</v>
          </cell>
          <cell r="AA675">
            <v>0</v>
          </cell>
          <cell r="AW675">
            <v>-1.5517378920052745</v>
          </cell>
          <cell r="AX675">
            <v>-0.27211764705882358</v>
          </cell>
        </row>
        <row r="676">
          <cell r="X676" t="str">
            <v>01ecpu200509</v>
          </cell>
          <cell r="Y676">
            <v>336465.65625</v>
          </cell>
          <cell r="Z676">
            <v>0</v>
          </cell>
          <cell r="AA676">
            <v>0</v>
          </cell>
          <cell r="AW676">
            <v>-2.1393880748318126</v>
          </cell>
          <cell r="AX676">
            <v>-0.16972549019607847</v>
          </cell>
        </row>
        <row r="677">
          <cell r="X677" t="str">
            <v>01ecpu200510</v>
          </cell>
          <cell r="Y677">
            <v>336682.3125</v>
          </cell>
          <cell r="Z677">
            <v>0</v>
          </cell>
          <cell r="AA677">
            <v>0</v>
          </cell>
          <cell r="AW677">
            <v>-1.2812494447504486</v>
          </cell>
          <cell r="AX677">
            <v>-0.273843137254902</v>
          </cell>
        </row>
        <row r="678">
          <cell r="X678" t="str">
            <v>01ecpu200511</v>
          </cell>
          <cell r="Y678">
            <v>336891.65625</v>
          </cell>
          <cell r="Z678">
            <v>0</v>
          </cell>
          <cell r="AA678">
            <v>0</v>
          </cell>
          <cell r="AW678">
            <v>-1.9885285985237997</v>
          </cell>
          <cell r="AX678">
            <v>-0.21149019607843139</v>
          </cell>
        </row>
        <row r="679">
          <cell r="X679" t="str">
            <v>01ecpu200512</v>
          </cell>
          <cell r="Y679">
            <v>336996.3125</v>
          </cell>
          <cell r="Z679">
            <v>0</v>
          </cell>
          <cell r="AA679">
            <v>0</v>
          </cell>
          <cell r="AW679">
            <v>0</v>
          </cell>
          <cell r="AX679">
            <v>-0.27639215686274515</v>
          </cell>
        </row>
        <row r="680">
          <cell r="X680" t="str">
            <v>01eda200501</v>
          </cell>
          <cell r="Y680">
            <v>-140.09063720703125</v>
          </cell>
          <cell r="Z680">
            <v>0</v>
          </cell>
          <cell r="AA680">
            <v>0</v>
          </cell>
          <cell r="AW680">
            <v>0</v>
          </cell>
          <cell r="AX680">
            <v>-0.17239215686274512</v>
          </cell>
        </row>
        <row r="681">
          <cell r="X681" t="str">
            <v>01eda200502</v>
          </cell>
          <cell r="Y681">
            <v>-186.06478881835938</v>
          </cell>
          <cell r="Z681">
            <v>0</v>
          </cell>
          <cell r="AA681">
            <v>0</v>
          </cell>
          <cell r="AW681">
            <v>0</v>
          </cell>
          <cell r="AX681">
            <v>-0.27807843137254906</v>
          </cell>
        </row>
        <row r="682">
          <cell r="X682" t="str">
            <v>01eda200503</v>
          </cell>
          <cell r="Y682">
            <v>-187.87298583984375</v>
          </cell>
          <cell r="Z682">
            <v>0</v>
          </cell>
          <cell r="AA682">
            <v>0</v>
          </cell>
          <cell r="AW682">
            <v>0</v>
          </cell>
          <cell r="AX682">
            <v>-0.2138823529411765</v>
          </cell>
        </row>
        <row r="683">
          <cell r="X683" t="str">
            <v>01eda200504</v>
          </cell>
          <cell r="Y683">
            <v>-193.47950744628906</v>
          </cell>
          <cell r="Z683">
            <v>0</v>
          </cell>
          <cell r="AA683">
            <v>0</v>
          </cell>
          <cell r="AW683">
            <v>0</v>
          </cell>
          <cell r="AX683">
            <v>-0.27886274509803921</v>
          </cell>
        </row>
        <row r="684">
          <cell r="X684" t="str">
            <v>01eda200505</v>
          </cell>
          <cell r="Y684">
            <v>-151.98960876464844</v>
          </cell>
          <cell r="Z684">
            <v>0</v>
          </cell>
          <cell r="AA684">
            <v>0</v>
          </cell>
          <cell r="AW684">
            <v>-0.74782799956010115</v>
          </cell>
          <cell r="AX684">
            <v>0</v>
          </cell>
        </row>
        <row r="685">
          <cell r="X685" t="str">
            <v>01eda200506</v>
          </cell>
          <cell r="Y685">
            <v>-124.62526702880859</v>
          </cell>
          <cell r="Z685">
            <v>0</v>
          </cell>
          <cell r="AA685">
            <v>0</v>
          </cell>
          <cell r="AW685">
            <v>-2.2696743712075595</v>
          </cell>
          <cell r="AX685">
            <v>0</v>
          </cell>
        </row>
        <row r="686">
          <cell r="X686" t="str">
            <v>01eda200507</v>
          </cell>
          <cell r="Y686">
            <v>-124.09063720703125</v>
          </cell>
          <cell r="Z686">
            <v>0</v>
          </cell>
          <cell r="AA686">
            <v>0</v>
          </cell>
          <cell r="AW686">
            <v>-2.0114541137030315</v>
          </cell>
          <cell r="AX686">
            <v>0</v>
          </cell>
        </row>
        <row r="687">
          <cell r="X687" t="str">
            <v>01eda200508</v>
          </cell>
          <cell r="Y687">
            <v>-185.0791015625</v>
          </cell>
          <cell r="Z687">
            <v>0</v>
          </cell>
          <cell r="AA687">
            <v>0</v>
          </cell>
          <cell r="AW687">
            <v>-2.0247955214145272</v>
          </cell>
          <cell r="AX687">
            <v>0</v>
          </cell>
        </row>
        <row r="688">
          <cell r="X688" t="str">
            <v>01eda200509</v>
          </cell>
          <cell r="Y688">
            <v>-176.2445068359375</v>
          </cell>
          <cell r="Z688">
            <v>0</v>
          </cell>
          <cell r="AA688">
            <v>0</v>
          </cell>
          <cell r="AW688">
            <v>-3.1489724449359504</v>
          </cell>
          <cell r="AX688">
            <v>0</v>
          </cell>
        </row>
        <row r="689">
          <cell r="X689" t="str">
            <v>01eda200510</v>
          </cell>
          <cell r="Y689">
            <v>-131.94390869140625</v>
          </cell>
          <cell r="Z689">
            <v>0</v>
          </cell>
          <cell r="AA689">
            <v>0</v>
          </cell>
          <cell r="AW689">
            <v>-1.7124784563174071</v>
          </cell>
          <cell r="AX689">
            <v>0</v>
          </cell>
        </row>
        <row r="690">
          <cell r="X690" t="str">
            <v>01eda200511</v>
          </cell>
          <cell r="Y690">
            <v>-129.73677062988281</v>
          </cell>
          <cell r="Z690">
            <v>0</v>
          </cell>
          <cell r="AA690">
            <v>0</v>
          </cell>
          <cell r="AW690">
            <v>-2.8370923881995385</v>
          </cell>
          <cell r="AX690">
            <v>0</v>
          </cell>
        </row>
        <row r="691">
          <cell r="X691" t="str">
            <v>01eda200512</v>
          </cell>
          <cell r="Y691">
            <v>-119.56929016113281</v>
          </cell>
          <cell r="Z691">
            <v>0</v>
          </cell>
          <cell r="AA691">
            <v>0</v>
          </cell>
          <cell r="AW691">
            <v>-0.14058179657686068</v>
          </cell>
          <cell r="AX691">
            <v>0</v>
          </cell>
        </row>
        <row r="692">
          <cell r="X692" t="str">
            <v>01edep200501</v>
          </cell>
          <cell r="Y692">
            <v>-1250.4795260429382</v>
          </cell>
          <cell r="Z692">
            <v>0</v>
          </cell>
          <cell r="AA692">
            <v>0</v>
          </cell>
          <cell r="AW692">
            <v>-1.3636863521390081</v>
          </cell>
          <cell r="AX692">
            <v>-0.51411764705882357</v>
          </cell>
        </row>
        <row r="693">
          <cell r="X693" t="str">
            <v>01edep200502</v>
          </cell>
          <cell r="Y693">
            <v>-1251.3876070976257</v>
          </cell>
          <cell r="Z693">
            <v>0</v>
          </cell>
          <cell r="AA693">
            <v>0</v>
          </cell>
          <cell r="AW693">
            <v>-1.3218768817453332</v>
          </cell>
          <cell r="AX693">
            <v>-0.68901960784313732</v>
          </cell>
        </row>
        <row r="694">
          <cell r="X694" t="str">
            <v>01edep200503</v>
          </cell>
          <cell r="Y694">
            <v>-1267.6697115898132</v>
          </cell>
          <cell r="Z694">
            <v>0</v>
          </cell>
          <cell r="AA694">
            <v>0</v>
          </cell>
          <cell r="AW694">
            <v>-1.6548400614610981</v>
          </cell>
          <cell r="AX694">
            <v>-0.60878431372549024</v>
          </cell>
        </row>
        <row r="695">
          <cell r="X695" t="str">
            <v>01edep200504</v>
          </cell>
          <cell r="Y695">
            <v>-1268.2914156913757</v>
          </cell>
          <cell r="Z695">
            <v>0</v>
          </cell>
          <cell r="AA695">
            <v>0</v>
          </cell>
          <cell r="AW695">
            <v>-1.2657728891662718</v>
          </cell>
          <cell r="AX695">
            <v>-0.69313725490196088</v>
          </cell>
        </row>
        <row r="696">
          <cell r="X696" t="str">
            <v>01edep200505</v>
          </cell>
          <cell r="Y696">
            <v>-1268.8222994804382</v>
          </cell>
          <cell r="Z696">
            <v>0</v>
          </cell>
          <cell r="AA696">
            <v>0</v>
          </cell>
          <cell r="AW696">
            <v>-1.9894940558473873</v>
          </cell>
          <cell r="AX696">
            <v>-0.52015686274509809</v>
          </cell>
        </row>
        <row r="697">
          <cell r="X697" t="str">
            <v>01edep200506</v>
          </cell>
          <cell r="Y697">
            <v>-1269.2407565116882</v>
          </cell>
          <cell r="Z697">
            <v>0</v>
          </cell>
          <cell r="AA697">
            <v>0</v>
          </cell>
          <cell r="AW697">
            <v>-1.1719319130790142</v>
          </cell>
          <cell r="AX697">
            <v>-0.69725490196078443</v>
          </cell>
        </row>
        <row r="698">
          <cell r="X698" t="str">
            <v>01edep200507</v>
          </cell>
          <cell r="Y698">
            <v>-1289.1485204696655</v>
          </cell>
          <cell r="Z698">
            <v>0</v>
          </cell>
          <cell r="AA698">
            <v>0</v>
          </cell>
          <cell r="AW698">
            <v>-2.0433719521948768</v>
          </cell>
          <cell r="AX698">
            <v>-0.61776470588235299</v>
          </cell>
        </row>
        <row r="699">
          <cell r="X699" t="str">
            <v>01edep200508</v>
          </cell>
          <cell r="Y699">
            <v>-1843.6521925926208</v>
          </cell>
          <cell r="Z699">
            <v>0</v>
          </cell>
          <cell r="AA699">
            <v>0</v>
          </cell>
          <cell r="AW699">
            <v>0</v>
          </cell>
          <cell r="AX699">
            <v>-0.70341176470588251</v>
          </cell>
        </row>
        <row r="700">
          <cell r="X700" t="str">
            <v>01edep200509</v>
          </cell>
          <cell r="Y700">
            <v>-1926.9751906394958</v>
          </cell>
          <cell r="Z700">
            <v>0</v>
          </cell>
          <cell r="AA700">
            <v>0</v>
          </cell>
          <cell r="AW700">
            <v>0</v>
          </cell>
          <cell r="AX700">
            <v>-0.52772549019607851</v>
          </cell>
        </row>
        <row r="701">
          <cell r="X701" t="str">
            <v>01edep200510</v>
          </cell>
          <cell r="Y701">
            <v>-1993.4782423973083</v>
          </cell>
          <cell r="Z701">
            <v>0</v>
          </cell>
          <cell r="AA701">
            <v>0</v>
          </cell>
          <cell r="AW701">
            <v>0</v>
          </cell>
          <cell r="AX701">
            <v>-0.70752941176470596</v>
          </cell>
        </row>
        <row r="702">
          <cell r="X702" t="str">
            <v>01edep200511</v>
          </cell>
          <cell r="Y702">
            <v>-1994.6065382957458</v>
          </cell>
          <cell r="Z702">
            <v>0</v>
          </cell>
          <cell r="AA702">
            <v>0</v>
          </cell>
          <cell r="AW702">
            <v>0</v>
          </cell>
          <cell r="AX702">
            <v>-0.62439215686274518</v>
          </cell>
        </row>
        <row r="703">
          <cell r="X703" t="str">
            <v>01edep200512</v>
          </cell>
          <cell r="Y703">
            <v>-2060.0376906394958</v>
          </cell>
          <cell r="Z703">
            <v>0</v>
          </cell>
          <cell r="AA703">
            <v>0</v>
          </cell>
          <cell r="AW703">
            <v>0</v>
          </cell>
          <cell r="AX703">
            <v>-0.70941176470588241</v>
          </cell>
        </row>
        <row r="704">
          <cell r="X704" t="str">
            <v>01egp200501</v>
          </cell>
          <cell r="Y704">
            <v>-1524.882080078125</v>
          </cell>
          <cell r="Z704">
            <v>0</v>
          </cell>
          <cell r="AA704">
            <v>0</v>
          </cell>
          <cell r="AW704">
            <v>-0.6682963169902687</v>
          </cell>
          <cell r="AX704">
            <v>0</v>
          </cell>
        </row>
        <row r="705">
          <cell r="X705" t="str">
            <v>01egp200502</v>
          </cell>
          <cell r="Y705">
            <v>-1321.5484619140625</v>
          </cell>
          <cell r="Z705">
            <v>0</v>
          </cell>
          <cell r="AA705">
            <v>0</v>
          </cell>
          <cell r="AW705">
            <v>-2.7498439721636955E-2</v>
          </cell>
          <cell r="AX705">
            <v>0</v>
          </cell>
        </row>
        <row r="706">
          <cell r="X706" t="str">
            <v>01egp200503</v>
          </cell>
          <cell r="Y706">
            <v>-1333.2913818359375</v>
          </cell>
          <cell r="Z706">
            <v>0</v>
          </cell>
          <cell r="AA706">
            <v>0</v>
          </cell>
          <cell r="AW706">
            <v>1.0229471938070224E-2</v>
          </cell>
          <cell r="AX706">
            <v>0</v>
          </cell>
        </row>
        <row r="707">
          <cell r="X707" t="str">
            <v>01egp200504</v>
          </cell>
          <cell r="Y707">
            <v>-1540.5596923828125</v>
          </cell>
          <cell r="Z707">
            <v>0</v>
          </cell>
          <cell r="AA707">
            <v>0</v>
          </cell>
          <cell r="AW707">
            <v>1.0527531493754553E-2</v>
          </cell>
          <cell r="AX707">
            <v>0</v>
          </cell>
        </row>
        <row r="708">
          <cell r="X708" t="str">
            <v>01egp200505</v>
          </cell>
          <cell r="Y708">
            <v>-1571.3609619140625</v>
          </cell>
          <cell r="Z708">
            <v>0</v>
          </cell>
          <cell r="AA708">
            <v>0</v>
          </cell>
          <cell r="AW708">
            <v>1.128859029729668E-2</v>
          </cell>
          <cell r="AX708">
            <v>0</v>
          </cell>
        </row>
        <row r="709">
          <cell r="X709" t="str">
            <v>01egp200506</v>
          </cell>
          <cell r="Y709">
            <v>-1742.201416015625</v>
          </cell>
          <cell r="Z709">
            <v>0</v>
          </cell>
          <cell r="AA709">
            <v>0</v>
          </cell>
          <cell r="AW709">
            <v>0.26393929396238863</v>
          </cell>
          <cell r="AX709">
            <v>0</v>
          </cell>
        </row>
        <row r="710">
          <cell r="X710" t="str">
            <v>01egp200507</v>
          </cell>
          <cell r="Y710">
            <v>-1621.2677001953125</v>
          </cell>
          <cell r="Z710">
            <v>0</v>
          </cell>
          <cell r="AA710">
            <v>0</v>
          </cell>
          <cell r="AW710">
            <v>0.26226318958728984</v>
          </cell>
          <cell r="AX710">
            <v>0</v>
          </cell>
        </row>
        <row r="711">
          <cell r="X711" t="str">
            <v>01egp200508</v>
          </cell>
          <cell r="Y711">
            <v>-1538.213623046875</v>
          </cell>
          <cell r="Z711">
            <v>0</v>
          </cell>
          <cell r="AA711">
            <v>0</v>
          </cell>
          <cell r="AW711">
            <v>0.3664850770591796</v>
          </cell>
          <cell r="AX711">
            <v>0</v>
          </cell>
        </row>
        <row r="712">
          <cell r="X712" t="str">
            <v>01egp200509</v>
          </cell>
          <cell r="Y712">
            <v>-1511.874267578125</v>
          </cell>
          <cell r="Z712">
            <v>0</v>
          </cell>
          <cell r="AA712">
            <v>0</v>
          </cell>
          <cell r="AW712">
            <v>0.37287133451898846</v>
          </cell>
          <cell r="AX712">
            <v>0</v>
          </cell>
        </row>
        <row r="713">
          <cell r="X713" t="str">
            <v>01egp200510</v>
          </cell>
          <cell r="Y713">
            <v>-1250.763671875</v>
          </cell>
          <cell r="Z713">
            <v>0</v>
          </cell>
          <cell r="AA713">
            <v>0</v>
          </cell>
          <cell r="AW713">
            <v>0.39609252603446687</v>
          </cell>
          <cell r="AX713">
            <v>0</v>
          </cell>
        </row>
        <row r="714">
          <cell r="X714" t="str">
            <v>01egp200511</v>
          </cell>
          <cell r="Y714">
            <v>-1231.84814453125</v>
          </cell>
          <cell r="Z714">
            <v>0</v>
          </cell>
          <cell r="AA714">
            <v>0</v>
          </cell>
          <cell r="AW714">
            <v>0.50230095414082898</v>
          </cell>
          <cell r="AX714">
            <v>0</v>
          </cell>
        </row>
        <row r="715">
          <cell r="X715" t="str">
            <v>01egp200512</v>
          </cell>
          <cell r="Y715">
            <v>-1401.62841796875</v>
          </cell>
          <cell r="Z715">
            <v>0</v>
          </cell>
          <cell r="AA715">
            <v>0</v>
          </cell>
          <cell r="AW715">
            <v>0.53673362126094015</v>
          </cell>
          <cell r="AX715">
            <v>0</v>
          </cell>
        </row>
        <row r="716">
          <cell r="X716" t="str">
            <v>01egpoo200501</v>
          </cell>
          <cell r="Y716">
            <v>-6.2566952705383301</v>
          </cell>
          <cell r="Z716">
            <v>0</v>
          </cell>
          <cell r="AA716">
            <v>0</v>
          </cell>
          <cell r="AW716">
            <v>6.5105025844055877</v>
          </cell>
          <cell r="AX716">
            <v>1.7369019607843139</v>
          </cell>
        </row>
        <row r="717">
          <cell r="X717" t="str">
            <v>01egpoo200502</v>
          </cell>
          <cell r="Y717">
            <v>-6.2566952705383301</v>
          </cell>
          <cell r="Z717">
            <v>0</v>
          </cell>
          <cell r="AA717">
            <v>0</v>
          </cell>
          <cell r="AW717">
            <v>11.52758349159294</v>
          </cell>
          <cell r="AX717">
            <v>2.801490196078432</v>
          </cell>
        </row>
        <row r="718">
          <cell r="X718" t="str">
            <v>01egpoo200503</v>
          </cell>
          <cell r="Y718">
            <v>-6.2566952705383301</v>
          </cell>
          <cell r="Z718">
            <v>0</v>
          </cell>
          <cell r="AA718">
            <v>0</v>
          </cell>
          <cell r="AW718">
            <v>11.710294733901385</v>
          </cell>
          <cell r="AX718">
            <v>2.1578431372549018</v>
          </cell>
        </row>
        <row r="719">
          <cell r="X719" t="str">
            <v>01egpoo200504</v>
          </cell>
          <cell r="Y719">
            <v>-6.2566952705383301</v>
          </cell>
          <cell r="Z719">
            <v>0</v>
          </cell>
          <cell r="AA719">
            <v>0</v>
          </cell>
          <cell r="AW719">
            <v>10.88933520410318</v>
          </cell>
          <cell r="AX719">
            <v>2.8199215686274512</v>
          </cell>
        </row>
        <row r="720">
          <cell r="X720" t="str">
            <v>01egpoo200505</v>
          </cell>
          <cell r="Y720">
            <v>-6.2566952705383301</v>
          </cell>
          <cell r="Z720">
            <v>0</v>
          </cell>
          <cell r="AA720">
            <v>0</v>
          </cell>
          <cell r="AW720">
            <v>15.013224587595612</v>
          </cell>
          <cell r="AX720">
            <v>1.744509803921569</v>
          </cell>
        </row>
        <row r="721">
          <cell r="X721" t="str">
            <v>01egpoo200506</v>
          </cell>
          <cell r="Y721">
            <v>-6.2566952705383301</v>
          </cell>
          <cell r="Z721">
            <v>0</v>
          </cell>
          <cell r="AA721">
            <v>0</v>
          </cell>
          <cell r="AW721">
            <v>8.9990849487393607</v>
          </cell>
          <cell r="AX721">
            <v>2.8376078431372553</v>
          </cell>
        </row>
        <row r="722">
          <cell r="X722" t="str">
            <v>01egpoo200507</v>
          </cell>
          <cell r="Y722">
            <v>-6.7287988662719727</v>
          </cell>
          <cell r="Z722">
            <v>0</v>
          </cell>
          <cell r="AA722">
            <v>0</v>
          </cell>
          <cell r="AW722">
            <v>13.954617124837185</v>
          </cell>
          <cell r="AX722">
            <v>2.1917647058823531</v>
          </cell>
        </row>
        <row r="723">
          <cell r="X723" t="str">
            <v>01egpoo200508</v>
          </cell>
          <cell r="Y723">
            <v>-6.9958786964416504</v>
          </cell>
          <cell r="Z723">
            <v>0</v>
          </cell>
          <cell r="AA723">
            <v>0</v>
          </cell>
          <cell r="AW723">
            <v>0</v>
          </cell>
          <cell r="AX723">
            <v>2.8641568627450984</v>
          </cell>
        </row>
        <row r="724">
          <cell r="X724" t="str">
            <v>01egpoo200509</v>
          </cell>
          <cell r="Y724">
            <v>-6.9958786964416504</v>
          </cell>
          <cell r="Z724">
            <v>0</v>
          </cell>
          <cell r="AA724">
            <v>0</v>
          </cell>
          <cell r="AW724">
            <v>0</v>
          </cell>
          <cell r="AX724">
            <v>1.7863529411764709</v>
          </cell>
        </row>
        <row r="725">
          <cell r="X725" t="str">
            <v>01egpoo200510</v>
          </cell>
          <cell r="Y725">
            <v>-6.9958786964416504</v>
          </cell>
          <cell r="Z725">
            <v>0</v>
          </cell>
          <cell r="AA725">
            <v>0</v>
          </cell>
          <cell r="AW725">
            <v>0</v>
          </cell>
          <cell r="AX725">
            <v>2.8818039215686282</v>
          </cell>
        </row>
        <row r="726">
          <cell r="X726" t="str">
            <v>01egpoo200511</v>
          </cell>
          <cell r="Y726">
            <v>-6.9958786964416504</v>
          </cell>
          <cell r="Z726">
            <v>0</v>
          </cell>
          <cell r="AA726">
            <v>0</v>
          </cell>
          <cell r="AW726">
            <v>0</v>
          </cell>
          <cell r="AX726">
            <v>2.2163529411764706</v>
          </cell>
        </row>
        <row r="727">
          <cell r="X727" t="str">
            <v>01egpoo200512</v>
          </cell>
          <cell r="Y727">
            <v>-6.9958786964416504</v>
          </cell>
          <cell r="Z727">
            <v>0</v>
          </cell>
          <cell r="AA727">
            <v>0</v>
          </cell>
          <cell r="AW727">
            <v>0</v>
          </cell>
          <cell r="AX727">
            <v>2.8899215686274515</v>
          </cell>
        </row>
        <row r="728">
          <cell r="X728" t="str">
            <v>01eril200501</v>
          </cell>
          <cell r="Y728">
            <v>72.93780517578125</v>
          </cell>
          <cell r="Z728">
            <v>0</v>
          </cell>
          <cell r="AA728">
            <v>0</v>
          </cell>
          <cell r="AW728">
            <v>-79.933999999999997</v>
          </cell>
          <cell r="AX728">
            <v>-79.778999999999996</v>
          </cell>
        </row>
        <row r="729">
          <cell r="X729" t="str">
            <v>01eril200502</v>
          </cell>
          <cell r="Y729">
            <v>107.20198822021484</v>
          </cell>
          <cell r="Z729">
            <v>0</v>
          </cell>
          <cell r="AA729">
            <v>0</v>
          </cell>
          <cell r="AW729">
            <v>-76.283000000000001</v>
          </cell>
          <cell r="AX729">
            <v>-81.998999999999995</v>
          </cell>
        </row>
        <row r="730">
          <cell r="X730" t="str">
            <v>01eril200503</v>
          </cell>
          <cell r="Y730">
            <v>112.08461761474609</v>
          </cell>
          <cell r="Z730">
            <v>0</v>
          </cell>
          <cell r="AA730">
            <v>0</v>
          </cell>
          <cell r="AW730">
            <v>-93.372</v>
          </cell>
          <cell r="AX730">
            <v>-89.6</v>
          </cell>
        </row>
        <row r="731">
          <cell r="X731" t="str">
            <v>01eril200504</v>
          </cell>
          <cell r="Y731">
            <v>112.21622467041016</v>
          </cell>
          <cell r="Z731">
            <v>0</v>
          </cell>
          <cell r="AA731">
            <v>0</v>
          </cell>
          <cell r="AW731">
            <v>-79.430999999999997</v>
          </cell>
          <cell r="AX731">
            <v>-92.731999999999999</v>
          </cell>
        </row>
        <row r="732">
          <cell r="X732" t="str">
            <v>01eril200505</v>
          </cell>
          <cell r="Y732">
            <v>109.22453308105469</v>
          </cell>
          <cell r="Z732">
            <v>0</v>
          </cell>
          <cell r="AA732">
            <v>0</v>
          </cell>
          <cell r="AW732">
            <v>-94.741</v>
          </cell>
          <cell r="AX732">
            <v>-93.960999999999999</v>
          </cell>
        </row>
        <row r="733">
          <cell r="X733" t="str">
            <v>01eril200506</v>
          </cell>
          <cell r="Y733">
            <v>118.90433502197266</v>
          </cell>
          <cell r="Z733">
            <v>0</v>
          </cell>
          <cell r="AA733">
            <v>0</v>
          </cell>
          <cell r="AW733">
            <v>0</v>
          </cell>
          <cell r="AX733">
            <v>-81.935000000000002</v>
          </cell>
        </row>
        <row r="734">
          <cell r="X734" t="str">
            <v>01eril200507</v>
          </cell>
          <cell r="Y734">
            <v>112.06114959716797</v>
          </cell>
          <cell r="Z734">
            <v>0</v>
          </cell>
          <cell r="AA734">
            <v>0</v>
          </cell>
          <cell r="AW734">
            <v>0</v>
          </cell>
          <cell r="AX734">
            <v>-94.311000000000007</v>
          </cell>
        </row>
        <row r="735">
          <cell r="X735" t="str">
            <v>01eril200508</v>
          </cell>
          <cell r="Y735">
            <v>178.33839416503906</v>
          </cell>
          <cell r="Z735">
            <v>0</v>
          </cell>
          <cell r="AA735">
            <v>0</v>
          </cell>
          <cell r="AW735">
            <v>0</v>
          </cell>
          <cell r="AX735">
            <v>-96.528999999999996</v>
          </cell>
        </row>
        <row r="736">
          <cell r="X736" t="str">
            <v>01eril200509</v>
          </cell>
          <cell r="Y736">
            <v>182.62286376953125</v>
          </cell>
          <cell r="Z736">
            <v>0</v>
          </cell>
          <cell r="AA736">
            <v>0</v>
          </cell>
          <cell r="AW736">
            <v>0</v>
          </cell>
          <cell r="AX736">
            <v>-94.009</v>
          </cell>
        </row>
        <row r="737">
          <cell r="X737" t="str">
            <v>01eril200510</v>
          </cell>
          <cell r="Y737">
            <v>165.86012268066406</v>
          </cell>
          <cell r="Z737">
            <v>0</v>
          </cell>
          <cell r="AA737">
            <v>0</v>
          </cell>
          <cell r="AW737">
            <v>0</v>
          </cell>
          <cell r="AX737">
            <v>-94.337999999999994</v>
          </cell>
        </row>
        <row r="738">
          <cell r="X738" t="str">
            <v>01eril200511</v>
          </cell>
          <cell r="Y738">
            <v>147.60443115234375</v>
          </cell>
          <cell r="Z738">
            <v>0</v>
          </cell>
          <cell r="AA738">
            <v>0</v>
          </cell>
          <cell r="AW738">
            <v>0</v>
          </cell>
          <cell r="AX738">
            <v>-85.137</v>
          </cell>
        </row>
        <row r="739">
          <cell r="X739" t="str">
            <v>01eril200512</v>
          </cell>
          <cell r="Y739">
            <v>108.23262786865234</v>
          </cell>
          <cell r="Z739">
            <v>0</v>
          </cell>
          <cell r="AA739">
            <v>0</v>
          </cell>
          <cell r="AW739">
            <v>0</v>
          </cell>
          <cell r="AX739">
            <v>-75.671000000000006</v>
          </cell>
        </row>
        <row r="740">
          <cell r="X740" t="str">
            <v>01erip200501</v>
          </cell>
          <cell r="Y740">
            <v>871.7625732421875</v>
          </cell>
          <cell r="Z740">
            <v>0</v>
          </cell>
          <cell r="AA740">
            <v>0</v>
          </cell>
          <cell r="AW740">
            <v>-79.933999999999997</v>
          </cell>
          <cell r="AX740">
            <v>-79.778999999999996</v>
          </cell>
        </row>
        <row r="741">
          <cell r="X741" t="str">
            <v>01erip200502</v>
          </cell>
          <cell r="Y741">
            <v>759.09600830078125</v>
          </cell>
          <cell r="Z741">
            <v>0</v>
          </cell>
          <cell r="AA741">
            <v>0</v>
          </cell>
          <cell r="AW741">
            <v>-76.283000000000001</v>
          </cell>
          <cell r="AX741">
            <v>-81.998999999999995</v>
          </cell>
        </row>
        <row r="742">
          <cell r="X742" t="str">
            <v>01erip200503</v>
          </cell>
          <cell r="Y742">
            <v>865.622314453125</v>
          </cell>
          <cell r="Z742">
            <v>0</v>
          </cell>
          <cell r="AA742">
            <v>0</v>
          </cell>
          <cell r="AW742">
            <v>-93.372</v>
          </cell>
          <cell r="AX742">
            <v>-89.6</v>
          </cell>
        </row>
        <row r="743">
          <cell r="X743" t="str">
            <v>01erip200504</v>
          </cell>
          <cell r="Y743">
            <v>961.55792236328125</v>
          </cell>
          <cell r="Z743">
            <v>0</v>
          </cell>
          <cell r="AA743">
            <v>0</v>
          </cell>
          <cell r="AW743">
            <v>-79.430999999999997</v>
          </cell>
          <cell r="AX743">
            <v>-92.731999999999999</v>
          </cell>
        </row>
        <row r="744">
          <cell r="X744" t="str">
            <v>01erip200505</v>
          </cell>
          <cell r="Y744">
            <v>974.919189453125</v>
          </cell>
          <cell r="Z744">
            <v>0</v>
          </cell>
          <cell r="AA744">
            <v>0</v>
          </cell>
          <cell r="AW744">
            <v>-94.741</v>
          </cell>
          <cell r="AX744">
            <v>-93.960999999999999</v>
          </cell>
        </row>
        <row r="745">
          <cell r="X745" t="str">
            <v>01erip200506</v>
          </cell>
          <cell r="Y745">
            <v>959.899169921875</v>
          </cell>
          <cell r="Z745">
            <v>0</v>
          </cell>
          <cell r="AA745">
            <v>0</v>
          </cell>
          <cell r="AW745">
            <v>0</v>
          </cell>
          <cell r="AX745">
            <v>-81.935000000000002</v>
          </cell>
        </row>
        <row r="746">
          <cell r="X746" t="str">
            <v>01erip200507</v>
          </cell>
          <cell r="Y746">
            <v>955.92529296875</v>
          </cell>
          <cell r="Z746">
            <v>0</v>
          </cell>
          <cell r="AA746">
            <v>0</v>
          </cell>
          <cell r="AW746">
            <v>0</v>
          </cell>
          <cell r="AX746">
            <v>-94.311000000000007</v>
          </cell>
        </row>
        <row r="747">
          <cell r="X747" t="str">
            <v>01erip200508</v>
          </cell>
          <cell r="Y747">
            <v>1205.5164794921875</v>
          </cell>
          <cell r="Z747">
            <v>0</v>
          </cell>
          <cell r="AA747">
            <v>0</v>
          </cell>
          <cell r="AW747">
            <v>0</v>
          </cell>
          <cell r="AX747">
            <v>-96.528999999999996</v>
          </cell>
        </row>
        <row r="748">
          <cell r="X748" t="str">
            <v>01erip200509</v>
          </cell>
          <cell r="Y748">
            <v>1182.7554931640625</v>
          </cell>
          <cell r="Z748">
            <v>0</v>
          </cell>
          <cell r="AA748">
            <v>0</v>
          </cell>
          <cell r="AW748">
            <v>0</v>
          </cell>
          <cell r="AX748">
            <v>-94.009</v>
          </cell>
        </row>
        <row r="749">
          <cell r="X749" t="str">
            <v>01erip200510</v>
          </cell>
          <cell r="Y749">
            <v>1205.5164794921875</v>
          </cell>
          <cell r="Z749">
            <v>0</v>
          </cell>
          <cell r="AA749">
            <v>0</v>
          </cell>
          <cell r="AW749">
            <v>0</v>
          </cell>
          <cell r="AX749">
            <v>-94.337999999999994</v>
          </cell>
        </row>
        <row r="750">
          <cell r="X750" t="str">
            <v>01erip200511</v>
          </cell>
          <cell r="Y750">
            <v>1016.7240600585938</v>
          </cell>
          <cell r="Z750">
            <v>0</v>
          </cell>
          <cell r="AA750">
            <v>0</v>
          </cell>
          <cell r="AW750">
            <v>0</v>
          </cell>
          <cell r="AX750">
            <v>-85.137</v>
          </cell>
        </row>
        <row r="751">
          <cell r="X751" t="str">
            <v>01erip200512</v>
          </cell>
          <cell r="Y751">
            <v>1054.957763671875</v>
          </cell>
          <cell r="Z751">
            <v>0</v>
          </cell>
          <cell r="AA751">
            <v>0</v>
          </cell>
          <cell r="AW751">
            <v>0</v>
          </cell>
          <cell r="AX751">
            <v>-75.671000000000006</v>
          </cell>
        </row>
        <row r="752">
          <cell r="X752" t="str">
            <v>01eripm200501</v>
          </cell>
          <cell r="Y752">
            <v>9.9221029281616211</v>
          </cell>
          <cell r="Z752">
            <v>0</v>
          </cell>
          <cell r="AA752">
            <v>0</v>
          </cell>
          <cell r="AW752">
            <v>-1.2250000000000001</v>
          </cell>
          <cell r="AX752">
            <v>-1.444</v>
          </cell>
        </row>
        <row r="753">
          <cell r="X753" t="str">
            <v>01eripm200502</v>
          </cell>
          <cell r="Y753">
            <v>9.1378974914550781</v>
          </cell>
          <cell r="Z753">
            <v>0</v>
          </cell>
          <cell r="AA753">
            <v>0</v>
          </cell>
          <cell r="AW753">
            <v>-1.3480000000000001</v>
          </cell>
          <cell r="AX753">
            <v>-1.3</v>
          </cell>
        </row>
        <row r="754">
          <cell r="X754" t="str">
            <v>01eripm200503</v>
          </cell>
          <cell r="Y754">
            <v>9.9566459655761719</v>
          </cell>
          <cell r="Z754">
            <v>0</v>
          </cell>
          <cell r="AA754">
            <v>0</v>
          </cell>
          <cell r="AW754">
            <v>-1.2</v>
          </cell>
          <cell r="AX754">
            <v>-1.5</v>
          </cell>
        </row>
        <row r="755">
          <cell r="X755" t="str">
            <v>01eripm200504</v>
          </cell>
          <cell r="Y755">
            <v>11.729480743408203</v>
          </cell>
          <cell r="Z755">
            <v>0</v>
          </cell>
          <cell r="AA755">
            <v>0</v>
          </cell>
          <cell r="AW755">
            <v>-1.298</v>
          </cell>
          <cell r="AX755">
            <v>-1.4</v>
          </cell>
        </row>
        <row r="756">
          <cell r="X756" t="str">
            <v>01eripm200505</v>
          </cell>
          <cell r="Y756">
            <v>12.079128265380859</v>
          </cell>
          <cell r="Z756">
            <v>0</v>
          </cell>
          <cell r="AA756">
            <v>0</v>
          </cell>
          <cell r="AW756">
            <v>-1.526</v>
          </cell>
          <cell r="AX756">
            <v>-1.5</v>
          </cell>
        </row>
        <row r="757">
          <cell r="X757" t="str">
            <v>01eripm200506</v>
          </cell>
          <cell r="Y757">
            <v>11.805332183837891</v>
          </cell>
          <cell r="Z757">
            <v>0</v>
          </cell>
          <cell r="AA757">
            <v>0</v>
          </cell>
          <cell r="AW757">
            <v>0</v>
          </cell>
          <cell r="AX757">
            <v>-1.4</v>
          </cell>
        </row>
        <row r="758">
          <cell r="X758" t="str">
            <v>01eripm200507</v>
          </cell>
          <cell r="Y758">
            <v>12.079128265380859</v>
          </cell>
          <cell r="Z758">
            <v>0</v>
          </cell>
          <cell r="AA758">
            <v>0</v>
          </cell>
          <cell r="AW758">
            <v>0</v>
          </cell>
          <cell r="AX758">
            <v>-1.5</v>
          </cell>
        </row>
        <row r="759">
          <cell r="X759" t="str">
            <v>01eripm200508</v>
          </cell>
          <cell r="Y759">
            <v>12.154979705810547</v>
          </cell>
          <cell r="Z759">
            <v>0</v>
          </cell>
          <cell r="AA759">
            <v>0</v>
          </cell>
          <cell r="AW759">
            <v>0</v>
          </cell>
          <cell r="AX759">
            <v>-1.5</v>
          </cell>
        </row>
        <row r="760">
          <cell r="X760" t="str">
            <v>01eripm200509</v>
          </cell>
          <cell r="Y760">
            <v>11.767406463623047</v>
          </cell>
          <cell r="Z760">
            <v>0</v>
          </cell>
          <cell r="AA760">
            <v>0</v>
          </cell>
          <cell r="AW760">
            <v>0</v>
          </cell>
          <cell r="AX760">
            <v>-1.4</v>
          </cell>
        </row>
        <row r="761">
          <cell r="X761" t="str">
            <v>01eripm200510</v>
          </cell>
          <cell r="Y761">
            <v>12.041202545166016</v>
          </cell>
          <cell r="Z761">
            <v>0</v>
          </cell>
          <cell r="AA761">
            <v>0</v>
          </cell>
          <cell r="AW761">
            <v>0</v>
          </cell>
          <cell r="AX761">
            <v>-1.4</v>
          </cell>
        </row>
        <row r="762">
          <cell r="X762" t="str">
            <v>01eripm200511</v>
          </cell>
          <cell r="Y762">
            <v>10.315272331237793</v>
          </cell>
          <cell r="Z762">
            <v>0</v>
          </cell>
          <cell r="AA762">
            <v>0</v>
          </cell>
          <cell r="AW762">
            <v>0</v>
          </cell>
          <cell r="AX762">
            <v>-1.5</v>
          </cell>
        </row>
        <row r="763">
          <cell r="X763" t="str">
            <v>01eripm200512</v>
          </cell>
          <cell r="Y763">
            <v>10.651992797851563</v>
          </cell>
          <cell r="Z763">
            <v>0</v>
          </cell>
          <cell r="AA763">
            <v>0</v>
          </cell>
          <cell r="AW763">
            <v>0</v>
          </cell>
          <cell r="AX763">
            <v>-1.4</v>
          </cell>
        </row>
        <row r="764">
          <cell r="X764" t="str">
            <v>01eris200501</v>
          </cell>
          <cell r="Y764">
            <v>2822.375244140625</v>
          </cell>
          <cell r="Z764">
            <v>0</v>
          </cell>
          <cell r="AW764">
            <v>-2.2999999999999998</v>
          </cell>
          <cell r="AX764">
            <v>-2.1960000000000002</v>
          </cell>
        </row>
        <row r="765">
          <cell r="X765" t="str">
            <v>01eris200502</v>
          </cell>
          <cell r="Y765">
            <v>2617.025390625</v>
          </cell>
          <cell r="Z765">
            <v>0</v>
          </cell>
          <cell r="AW765">
            <v>-2.2999999999999998</v>
          </cell>
          <cell r="AX765">
            <v>-2.1960000000000002</v>
          </cell>
        </row>
        <row r="766">
          <cell r="X766" t="str">
            <v>01eris200503</v>
          </cell>
          <cell r="Y766">
            <v>2849.428955078125</v>
          </cell>
          <cell r="Z766">
            <v>0</v>
          </cell>
          <cell r="AW766">
            <v>-2.3460000000000001</v>
          </cell>
          <cell r="AX766">
            <v>-2.1960000000000002</v>
          </cell>
        </row>
        <row r="767">
          <cell r="X767" t="str">
            <v>01eris200504</v>
          </cell>
          <cell r="Y767">
            <v>4120.107421875</v>
          </cell>
          <cell r="Z767">
            <v>0</v>
          </cell>
          <cell r="AW767">
            <v>-2.3239999999999998</v>
          </cell>
          <cell r="AX767">
            <v>-2.1960000000000002</v>
          </cell>
        </row>
        <row r="768">
          <cell r="X768" t="str">
            <v>01eris200505</v>
          </cell>
          <cell r="Y768">
            <v>4257.82177734375</v>
          </cell>
          <cell r="Z768">
            <v>0</v>
          </cell>
          <cell r="AW768">
            <v>-2.383</v>
          </cell>
          <cell r="AX768">
            <v>-2.1960000000000002</v>
          </cell>
        </row>
        <row r="769">
          <cell r="X769" t="str">
            <v>01eris200506</v>
          </cell>
          <cell r="Y769">
            <v>4313.54052734375</v>
          </cell>
          <cell r="Z769">
            <v>0</v>
          </cell>
          <cell r="AW769">
            <v>0</v>
          </cell>
          <cell r="AX769">
            <v>-2.1960000000000002</v>
          </cell>
        </row>
        <row r="770">
          <cell r="X770" t="str">
            <v>01eris200507</v>
          </cell>
          <cell r="Y770">
            <v>4382.8046875</v>
          </cell>
          <cell r="Z770">
            <v>0</v>
          </cell>
          <cell r="AW770">
            <v>0</v>
          </cell>
          <cell r="AX770">
            <v>-2.1960000000000002</v>
          </cell>
        </row>
        <row r="771">
          <cell r="X771" t="str">
            <v>01eris200508</v>
          </cell>
          <cell r="Y771">
            <v>4453.15771484375</v>
          </cell>
          <cell r="Z771">
            <v>0</v>
          </cell>
          <cell r="AW771">
            <v>0</v>
          </cell>
          <cell r="AX771">
            <v>-2.1960000000000002</v>
          </cell>
        </row>
        <row r="772">
          <cell r="X772" t="str">
            <v>01eris200509</v>
          </cell>
          <cell r="Y772">
            <v>4327.60595703125</v>
          </cell>
          <cell r="Z772">
            <v>0</v>
          </cell>
          <cell r="AW772">
            <v>0</v>
          </cell>
          <cell r="AX772">
            <v>-2.1960000000000002</v>
          </cell>
        </row>
        <row r="773">
          <cell r="X773" t="str">
            <v>01eris200510</v>
          </cell>
          <cell r="Y773">
            <v>4425.0751953125</v>
          </cell>
          <cell r="Z773">
            <v>0</v>
          </cell>
          <cell r="AW773">
            <v>0</v>
          </cell>
          <cell r="AX773">
            <v>-2.3039999999999998</v>
          </cell>
        </row>
        <row r="774">
          <cell r="X774" t="str">
            <v>01eris200511</v>
          </cell>
          <cell r="Y774">
            <v>3837.447021484375</v>
          </cell>
          <cell r="Z774">
            <v>0</v>
          </cell>
          <cell r="AW774">
            <v>0</v>
          </cell>
          <cell r="AX774">
            <v>-2.3039999999999998</v>
          </cell>
        </row>
        <row r="775">
          <cell r="X775" t="str">
            <v>01eris200512</v>
          </cell>
          <cell r="Y775">
            <v>3931.626708984375</v>
          </cell>
          <cell r="Z775">
            <v>0</v>
          </cell>
          <cell r="AW775">
            <v>0</v>
          </cell>
          <cell r="AX775">
            <v>-2.3039999999999998</v>
          </cell>
        </row>
        <row r="776">
          <cell r="X776" t="str">
            <v>01jbca200501</v>
          </cell>
          <cell r="Y776">
            <v>3787133.5</v>
          </cell>
          <cell r="Z776">
            <v>0</v>
          </cell>
          <cell r="AA776">
            <v>0</v>
          </cell>
          <cell r="AW776">
            <v>-1.0820000000000001</v>
          </cell>
          <cell r="AX776">
            <v>-1.0489999999999999</v>
          </cell>
        </row>
        <row r="777">
          <cell r="X777" t="str">
            <v>01jbca200502</v>
          </cell>
          <cell r="Y777">
            <v>3816035.75</v>
          </cell>
          <cell r="Z777">
            <v>0</v>
          </cell>
          <cell r="AA777">
            <v>0</v>
          </cell>
          <cell r="AW777">
            <v>-1.0149999999999999</v>
          </cell>
          <cell r="AX777">
            <v>-0.95799999999999996</v>
          </cell>
        </row>
        <row r="778">
          <cell r="X778" t="str">
            <v>01jbca200503</v>
          </cell>
          <cell r="Y778">
            <v>3847884.5</v>
          </cell>
          <cell r="Z778">
            <v>0</v>
          </cell>
          <cell r="AA778">
            <v>0</v>
          </cell>
          <cell r="AW778">
            <v>-1.3</v>
          </cell>
          <cell r="AX778">
            <v>-1.0649999999999999</v>
          </cell>
        </row>
        <row r="779">
          <cell r="X779" t="str">
            <v>01jbca200504</v>
          </cell>
          <cell r="Y779">
            <v>3871138.5</v>
          </cell>
          <cell r="Z779">
            <v>0</v>
          </cell>
          <cell r="AA779">
            <v>0</v>
          </cell>
          <cell r="AW779">
            <v>-1.044</v>
          </cell>
          <cell r="AX779">
            <v>-1.0569999999999999</v>
          </cell>
        </row>
        <row r="780">
          <cell r="X780" t="str">
            <v>01jbca200505</v>
          </cell>
          <cell r="Y780">
            <v>3897964.75</v>
          </cell>
          <cell r="Z780">
            <v>0</v>
          </cell>
          <cell r="AA780">
            <v>0</v>
          </cell>
          <cell r="AW780">
            <v>-1.202</v>
          </cell>
          <cell r="AX780">
            <v>-1</v>
          </cell>
        </row>
        <row r="781">
          <cell r="X781" t="str">
            <v>01jbca200506</v>
          </cell>
          <cell r="Y781">
            <v>3917274.5</v>
          </cell>
          <cell r="Z781">
            <v>0</v>
          </cell>
          <cell r="AA781">
            <v>0</v>
          </cell>
          <cell r="AW781">
            <v>0</v>
          </cell>
          <cell r="AX781">
            <v>-1</v>
          </cell>
        </row>
        <row r="782">
          <cell r="X782" t="str">
            <v>01jbca200507</v>
          </cell>
          <cell r="Y782">
            <v>3952557</v>
          </cell>
          <cell r="Z782">
            <v>0</v>
          </cell>
          <cell r="AA782">
            <v>0</v>
          </cell>
          <cell r="AW782">
            <v>0</v>
          </cell>
          <cell r="AX782">
            <v>-1.052</v>
          </cell>
        </row>
        <row r="783">
          <cell r="X783" t="str">
            <v>01jbca200508</v>
          </cell>
          <cell r="Y783">
            <v>3991974.5</v>
          </cell>
          <cell r="Z783">
            <v>0</v>
          </cell>
          <cell r="AA783">
            <v>0</v>
          </cell>
          <cell r="AW783">
            <v>0</v>
          </cell>
          <cell r="AX783">
            <v>-1.0369999999999999</v>
          </cell>
        </row>
        <row r="784">
          <cell r="X784" t="str">
            <v>01jbca200509</v>
          </cell>
          <cell r="Y784">
            <v>4033282.25</v>
          </cell>
          <cell r="Z784">
            <v>0</v>
          </cell>
          <cell r="AA784">
            <v>0</v>
          </cell>
          <cell r="AW784">
            <v>0</v>
          </cell>
          <cell r="AX784">
            <v>-0.998</v>
          </cell>
        </row>
        <row r="785">
          <cell r="X785" t="str">
            <v>01jbca200510</v>
          </cell>
          <cell r="Y785">
            <v>4048678.75</v>
          </cell>
          <cell r="Z785">
            <v>0</v>
          </cell>
          <cell r="AA785">
            <v>0</v>
          </cell>
          <cell r="AW785">
            <v>0</v>
          </cell>
          <cell r="AX785">
            <v>-1.0209999999999999</v>
          </cell>
        </row>
        <row r="786">
          <cell r="X786" t="str">
            <v>01jbca200511</v>
          </cell>
          <cell r="Y786">
            <v>4063250.75</v>
          </cell>
          <cell r="Z786">
            <v>0</v>
          </cell>
          <cell r="AA786">
            <v>0</v>
          </cell>
          <cell r="AW786">
            <v>0</v>
          </cell>
          <cell r="AX786">
            <v>-0.97399999999999998</v>
          </cell>
        </row>
        <row r="787">
          <cell r="X787" t="str">
            <v>01jbca200512</v>
          </cell>
          <cell r="Y787">
            <v>4067371.5</v>
          </cell>
          <cell r="Z787">
            <v>0</v>
          </cell>
          <cell r="AA787">
            <v>0</v>
          </cell>
          <cell r="AW787">
            <v>0</v>
          </cell>
          <cell r="AX787">
            <v>-0.98899999999999999</v>
          </cell>
        </row>
        <row r="788">
          <cell r="X788" t="str">
            <v>01jci200501</v>
          </cell>
          <cell r="Y788">
            <v>-1245.6163330078125</v>
          </cell>
          <cell r="Z788">
            <v>0</v>
          </cell>
          <cell r="AA788">
            <v>0</v>
          </cell>
          <cell r="AW788">
            <v>-0.1</v>
          </cell>
          <cell r="AX788">
            <v>-0.1</v>
          </cell>
        </row>
        <row r="789">
          <cell r="X789" t="str">
            <v>01jci200502</v>
          </cell>
          <cell r="Y789">
            <v>-1208.4417724609375</v>
          </cell>
          <cell r="Z789">
            <v>0</v>
          </cell>
          <cell r="AA789">
            <v>0</v>
          </cell>
          <cell r="AW789">
            <v>-0.1</v>
          </cell>
          <cell r="AX789">
            <v>-0.1</v>
          </cell>
        </row>
        <row r="790">
          <cell r="X790" t="str">
            <v>01jci200503</v>
          </cell>
          <cell r="Y790">
            <v>-1218.4300537109375</v>
          </cell>
          <cell r="Z790">
            <v>0</v>
          </cell>
          <cell r="AA790">
            <v>0</v>
          </cell>
          <cell r="AW790">
            <v>-0.1</v>
          </cell>
          <cell r="AX790">
            <v>-0.1</v>
          </cell>
        </row>
        <row r="791">
          <cell r="X791" t="str">
            <v>01jci200504</v>
          </cell>
          <cell r="Y791">
            <v>-1154.050048828125</v>
          </cell>
          <cell r="Z791">
            <v>0</v>
          </cell>
          <cell r="AA791">
            <v>0</v>
          </cell>
          <cell r="AW791">
            <v>-0.01</v>
          </cell>
          <cell r="AX791">
            <v>-0.1</v>
          </cell>
        </row>
        <row r="792">
          <cell r="X792" t="str">
            <v>01jci200505</v>
          </cell>
          <cell r="Y792">
            <v>-1163.2943115234375</v>
          </cell>
          <cell r="Z792">
            <v>0</v>
          </cell>
          <cell r="AA792">
            <v>0</v>
          </cell>
          <cell r="AW792">
            <v>-0.1</v>
          </cell>
          <cell r="AX792">
            <v>-0.1</v>
          </cell>
        </row>
        <row r="793">
          <cell r="X793" t="str">
            <v>01jci200506</v>
          </cell>
          <cell r="Y793">
            <v>-1286.9110107421875</v>
          </cell>
          <cell r="Z793">
            <v>0</v>
          </cell>
          <cell r="AA793">
            <v>0</v>
          </cell>
          <cell r="AW793">
            <v>0</v>
          </cell>
          <cell r="AX793">
            <v>-0.1</v>
          </cell>
        </row>
        <row r="794">
          <cell r="X794" t="str">
            <v>01jci200507</v>
          </cell>
          <cell r="Y794">
            <v>-1250.422119140625</v>
          </cell>
          <cell r="Z794">
            <v>0</v>
          </cell>
          <cell r="AA794">
            <v>0</v>
          </cell>
          <cell r="AW794">
            <v>0</v>
          </cell>
          <cell r="AX794">
            <v>-0.1</v>
          </cell>
        </row>
        <row r="795">
          <cell r="X795" t="str">
            <v>01jci200508</v>
          </cell>
          <cell r="Y795">
            <v>-1230.6807861328125</v>
          </cell>
          <cell r="Z795">
            <v>0</v>
          </cell>
          <cell r="AA795">
            <v>0</v>
          </cell>
          <cell r="AW795">
            <v>0</v>
          </cell>
          <cell r="AX795">
            <v>-0.1</v>
          </cell>
        </row>
        <row r="796">
          <cell r="X796" t="str">
            <v>01jci200509</v>
          </cell>
          <cell r="Y796">
            <v>-1225.3408203125</v>
          </cell>
          <cell r="Z796">
            <v>0</v>
          </cell>
          <cell r="AA796">
            <v>0</v>
          </cell>
          <cell r="AW796">
            <v>0</v>
          </cell>
          <cell r="AX796">
            <v>-0.1</v>
          </cell>
        </row>
        <row r="797">
          <cell r="X797" t="str">
            <v>01jci200510</v>
          </cell>
          <cell r="Y797">
            <v>-1158.3485107421875</v>
          </cell>
          <cell r="Z797">
            <v>0</v>
          </cell>
          <cell r="AA797">
            <v>0</v>
          </cell>
          <cell r="AW797">
            <v>-0.53200000000000003</v>
          </cell>
          <cell r="AX797">
            <v>0</v>
          </cell>
        </row>
        <row r="798">
          <cell r="X798" t="str">
            <v>01jci200511</v>
          </cell>
          <cell r="Y798">
            <v>-1240.753173828125</v>
          </cell>
          <cell r="Z798">
            <v>0</v>
          </cell>
          <cell r="AA798">
            <v>0</v>
          </cell>
          <cell r="AW798">
            <v>-0.65700000000000003</v>
          </cell>
          <cell r="AX798">
            <v>0</v>
          </cell>
        </row>
        <row r="799">
          <cell r="X799" t="str">
            <v>01jci200512</v>
          </cell>
          <cell r="Y799">
            <v>-1070.0955810546875</v>
          </cell>
          <cell r="Z799">
            <v>0</v>
          </cell>
          <cell r="AA799">
            <v>0</v>
          </cell>
          <cell r="AW799">
            <v>-0.60899999999999999</v>
          </cell>
          <cell r="AX799">
            <v>0</v>
          </cell>
        </row>
        <row r="800">
          <cell r="X800" t="str">
            <v>01jcpc200501</v>
          </cell>
          <cell r="Y800">
            <v>125880.265625</v>
          </cell>
          <cell r="Z800">
            <v>0</v>
          </cell>
          <cell r="AA800">
            <v>0</v>
          </cell>
          <cell r="AW800">
            <v>-0.63</v>
          </cell>
          <cell r="AX800">
            <v>0</v>
          </cell>
        </row>
        <row r="801">
          <cell r="X801" t="str">
            <v>01jcpc200502</v>
          </cell>
          <cell r="Y801">
            <v>154782.71875</v>
          </cell>
          <cell r="Z801">
            <v>0</v>
          </cell>
          <cell r="AA801">
            <v>0</v>
          </cell>
          <cell r="AW801">
            <v>-0.97</v>
          </cell>
          <cell r="AX801">
            <v>0</v>
          </cell>
        </row>
        <row r="802">
          <cell r="X802" t="str">
            <v>01jcpc200503</v>
          </cell>
          <cell r="Y802">
            <v>186631.46875</v>
          </cell>
          <cell r="Z802">
            <v>0</v>
          </cell>
          <cell r="AA802">
            <v>0</v>
          </cell>
          <cell r="AW802">
            <v>-7.0549999999999997</v>
          </cell>
          <cell r="AX802">
            <v>-3.7</v>
          </cell>
        </row>
        <row r="803">
          <cell r="X803" t="str">
            <v>01jcpc200504</v>
          </cell>
          <cell r="Y803">
            <v>209885.34375</v>
          </cell>
          <cell r="Z803">
            <v>0</v>
          </cell>
          <cell r="AA803">
            <v>0</v>
          </cell>
          <cell r="AW803">
            <v>-6.7</v>
          </cell>
          <cell r="AX803">
            <v>-3.7919999999999998</v>
          </cell>
        </row>
        <row r="804">
          <cell r="X804" t="str">
            <v>01jcpc200505</v>
          </cell>
          <cell r="Y804">
            <v>236711.515625</v>
          </cell>
          <cell r="Z804">
            <v>0</v>
          </cell>
          <cell r="AA804">
            <v>0</v>
          </cell>
          <cell r="AW804">
            <v>-7.3259999999999996</v>
          </cell>
          <cell r="AX804">
            <v>-3.5609999999999999</v>
          </cell>
        </row>
        <row r="805">
          <cell r="X805" t="str">
            <v>01jcpc200506</v>
          </cell>
          <cell r="Y805">
            <v>256021.453125</v>
          </cell>
          <cell r="Z805">
            <v>0</v>
          </cell>
          <cell r="AA805">
            <v>0</v>
          </cell>
          <cell r="AW805">
            <v>-8.7880000000000003</v>
          </cell>
          <cell r="AX805">
            <v>-3.6379999999999999</v>
          </cell>
        </row>
        <row r="806">
          <cell r="X806" t="str">
            <v>01jcpc200507</v>
          </cell>
          <cell r="Y806">
            <v>291303.96875</v>
          </cell>
          <cell r="Z806">
            <v>0</v>
          </cell>
          <cell r="AA806">
            <v>0</v>
          </cell>
          <cell r="AW806">
            <v>-8.6340000000000003</v>
          </cell>
          <cell r="AX806">
            <v>-3.254</v>
          </cell>
        </row>
        <row r="807">
          <cell r="X807" t="str">
            <v>01jcpc200508</v>
          </cell>
          <cell r="Y807">
            <v>330721.34375</v>
          </cell>
          <cell r="Z807">
            <v>0</v>
          </cell>
          <cell r="AA807">
            <v>0</v>
          </cell>
          <cell r="AW807">
            <v>0</v>
          </cell>
          <cell r="AX807">
            <v>-2.4279999999999999</v>
          </cell>
        </row>
        <row r="808">
          <cell r="X808" t="str">
            <v>01jcpc200509</v>
          </cell>
          <cell r="Y808">
            <v>372029.21875</v>
          </cell>
          <cell r="Z808">
            <v>0</v>
          </cell>
          <cell r="AA808">
            <v>0</v>
          </cell>
          <cell r="AW808">
            <v>0</v>
          </cell>
          <cell r="AX808">
            <v>-3.0379999999999998</v>
          </cell>
        </row>
        <row r="809">
          <cell r="X809" t="str">
            <v>01jcpc200510</v>
          </cell>
          <cell r="Y809">
            <v>387425.71875</v>
          </cell>
          <cell r="Z809">
            <v>0</v>
          </cell>
          <cell r="AA809">
            <v>0</v>
          </cell>
          <cell r="AW809">
            <v>0</v>
          </cell>
          <cell r="AX809">
            <v>-2.415</v>
          </cell>
        </row>
        <row r="810">
          <cell r="X810" t="str">
            <v>01jcpc200511</v>
          </cell>
          <cell r="Y810">
            <v>401997.5625</v>
          </cell>
          <cell r="Z810">
            <v>0</v>
          </cell>
          <cell r="AA810">
            <v>0</v>
          </cell>
          <cell r="AW810">
            <v>0</v>
          </cell>
          <cell r="AX810">
            <v>-2.133</v>
          </cell>
        </row>
        <row r="811">
          <cell r="X811" t="str">
            <v>01jcpc200512</v>
          </cell>
          <cell r="Y811">
            <v>406118.34375</v>
          </cell>
          <cell r="Z811">
            <v>0</v>
          </cell>
          <cell r="AA811">
            <v>0</v>
          </cell>
          <cell r="AW811">
            <v>0</v>
          </cell>
          <cell r="AX811">
            <v>-1.7110000000000001</v>
          </cell>
        </row>
        <row r="812">
          <cell r="X812" t="str">
            <v>01jcpg200501</v>
          </cell>
          <cell r="Y812">
            <v>43257.58203125</v>
          </cell>
          <cell r="Z812">
            <v>0</v>
          </cell>
          <cell r="AA812">
            <v>0</v>
          </cell>
          <cell r="AW812">
            <v>0</v>
          </cell>
          <cell r="AX812">
            <v>-1.0820000000000001</v>
          </cell>
        </row>
        <row r="813">
          <cell r="X813" t="str">
            <v>01jcpg200502</v>
          </cell>
          <cell r="Y813">
            <v>43257.58203125</v>
          </cell>
          <cell r="Z813">
            <v>0</v>
          </cell>
          <cell r="AA813">
            <v>0</v>
          </cell>
          <cell r="AW813">
            <v>0</v>
          </cell>
          <cell r="AX813">
            <v>-0.4</v>
          </cell>
        </row>
        <row r="814">
          <cell r="X814" t="str">
            <v>01jcpg200503</v>
          </cell>
          <cell r="Y814">
            <v>43257.58203125</v>
          </cell>
          <cell r="Z814">
            <v>0</v>
          </cell>
          <cell r="AA814">
            <v>0</v>
          </cell>
          <cell r="AW814">
            <v>0</v>
          </cell>
          <cell r="AX814">
            <v>-0.17</v>
          </cell>
        </row>
        <row r="815">
          <cell r="X815" t="str">
            <v>01jcpg200504</v>
          </cell>
          <cell r="Y815">
            <v>43257.58203125</v>
          </cell>
          <cell r="Z815">
            <v>0</v>
          </cell>
          <cell r="AA815">
            <v>0</v>
          </cell>
          <cell r="AW815">
            <v>8.1000000000000003E-2</v>
          </cell>
          <cell r="AX815">
            <v>-0.17</v>
          </cell>
        </row>
        <row r="816">
          <cell r="X816" t="str">
            <v>01jcpg200505</v>
          </cell>
          <cell r="Y816">
            <v>43257.58203125</v>
          </cell>
          <cell r="Z816">
            <v>0</v>
          </cell>
          <cell r="AA816">
            <v>0</v>
          </cell>
          <cell r="AW816">
            <v>-1.2030000000000001</v>
          </cell>
          <cell r="AX816">
            <v>-0.17</v>
          </cell>
        </row>
        <row r="817">
          <cell r="X817" t="str">
            <v>01jcpg200506</v>
          </cell>
          <cell r="Y817">
            <v>43257.58203125</v>
          </cell>
          <cell r="Z817">
            <v>0</v>
          </cell>
          <cell r="AA817">
            <v>0</v>
          </cell>
          <cell r="AW817">
            <v>9.7000000000000003E-2</v>
          </cell>
          <cell r="AX817">
            <v>-0.17</v>
          </cell>
        </row>
        <row r="818">
          <cell r="X818" t="str">
            <v>01jcpg200507</v>
          </cell>
          <cell r="Y818">
            <v>43257.58203125</v>
          </cell>
          <cell r="Z818">
            <v>0</v>
          </cell>
          <cell r="AA818">
            <v>0</v>
          </cell>
          <cell r="AW818">
            <v>0.128</v>
          </cell>
          <cell r="AX818">
            <v>-0.17</v>
          </cell>
        </row>
        <row r="819">
          <cell r="X819" t="str">
            <v>01jcpg200508</v>
          </cell>
          <cell r="Y819">
            <v>43257.58203125</v>
          </cell>
          <cell r="Z819">
            <v>0</v>
          </cell>
          <cell r="AA819">
            <v>0</v>
          </cell>
          <cell r="AW819">
            <v>0</v>
          </cell>
          <cell r="AX819">
            <v>-0.17</v>
          </cell>
        </row>
        <row r="820">
          <cell r="X820" t="str">
            <v>01jcpg200509</v>
          </cell>
          <cell r="Y820">
            <v>43257.58203125</v>
          </cell>
          <cell r="Z820">
            <v>0</v>
          </cell>
          <cell r="AA820">
            <v>0</v>
          </cell>
          <cell r="AW820">
            <v>0</v>
          </cell>
          <cell r="AX820">
            <v>-0.17</v>
          </cell>
        </row>
        <row r="821">
          <cell r="X821" t="str">
            <v>01jcpg200510</v>
          </cell>
          <cell r="Y821">
            <v>43257.58203125</v>
          </cell>
          <cell r="Z821">
            <v>0</v>
          </cell>
          <cell r="AA821">
            <v>0</v>
          </cell>
          <cell r="AW821">
            <v>0</v>
          </cell>
          <cell r="AX821">
            <v>-0.17</v>
          </cell>
        </row>
        <row r="822">
          <cell r="X822" t="str">
            <v>01jcpg200511</v>
          </cell>
          <cell r="Y822">
            <v>43257.58203125</v>
          </cell>
          <cell r="Z822">
            <v>0</v>
          </cell>
          <cell r="AA822">
            <v>0</v>
          </cell>
          <cell r="AW822">
            <v>0</v>
          </cell>
          <cell r="AX822">
            <v>-0.17</v>
          </cell>
        </row>
        <row r="823">
          <cell r="X823" t="str">
            <v>01jcpg200512</v>
          </cell>
          <cell r="Y823">
            <v>43257.58203125</v>
          </cell>
          <cell r="Z823">
            <v>0</v>
          </cell>
          <cell r="AA823">
            <v>0</v>
          </cell>
          <cell r="AW823">
            <v>0</v>
          </cell>
          <cell r="AX823">
            <v>-0.17</v>
          </cell>
        </row>
        <row r="824">
          <cell r="X824" t="str">
            <v>01jcpu200501</v>
          </cell>
          <cell r="Y824">
            <v>3617995.5</v>
          </cell>
          <cell r="Z824">
            <v>0</v>
          </cell>
          <cell r="AA824">
            <v>0</v>
          </cell>
          <cell r="AW824">
            <v>0</v>
          </cell>
          <cell r="AX824">
            <v>-0.17</v>
          </cell>
        </row>
        <row r="825">
          <cell r="X825" t="str">
            <v>01jcpu200502</v>
          </cell>
          <cell r="Y825">
            <v>3617995.5</v>
          </cell>
          <cell r="Z825">
            <v>0</v>
          </cell>
          <cell r="AA825">
            <v>0</v>
          </cell>
          <cell r="AW825">
            <v>0</v>
          </cell>
          <cell r="AX825">
            <v>-0.17</v>
          </cell>
        </row>
        <row r="826">
          <cell r="X826" t="str">
            <v>01jcpu200503</v>
          </cell>
          <cell r="Y826">
            <v>3617995.5</v>
          </cell>
          <cell r="Z826">
            <v>0</v>
          </cell>
          <cell r="AA826">
            <v>0</v>
          </cell>
          <cell r="AW826">
            <v>-0.52300000000000002</v>
          </cell>
          <cell r="AX826">
            <v>-0.7</v>
          </cell>
        </row>
        <row r="827">
          <cell r="X827" t="str">
            <v>01jcpu200504</v>
          </cell>
          <cell r="Y827">
            <v>3617995.5</v>
          </cell>
          <cell r="Z827">
            <v>0</v>
          </cell>
          <cell r="AA827">
            <v>0</v>
          </cell>
          <cell r="AW827">
            <v>-0.497</v>
          </cell>
          <cell r="AX827">
            <v>-0.64800000000000002</v>
          </cell>
        </row>
        <row r="828">
          <cell r="X828" t="str">
            <v>01jcpu200505</v>
          </cell>
          <cell r="Y828">
            <v>3617995.5</v>
          </cell>
          <cell r="Z828">
            <v>0</v>
          </cell>
          <cell r="AA828">
            <v>0</v>
          </cell>
          <cell r="AW828">
            <v>-0.52800000000000002</v>
          </cell>
          <cell r="AX828">
            <v>-0.64800000000000002</v>
          </cell>
        </row>
        <row r="829">
          <cell r="X829" t="str">
            <v>01jcpu200506</v>
          </cell>
          <cell r="Y829">
            <v>3617995.5</v>
          </cell>
          <cell r="Z829">
            <v>0</v>
          </cell>
          <cell r="AA829">
            <v>0</v>
          </cell>
          <cell r="AW829">
            <v>-0.63500000000000001</v>
          </cell>
          <cell r="AX829">
            <v>-0.63800000000000001</v>
          </cell>
        </row>
        <row r="830">
          <cell r="X830" t="str">
            <v>01jcpu200507</v>
          </cell>
          <cell r="Y830">
            <v>3617995.5</v>
          </cell>
          <cell r="Z830">
            <v>0</v>
          </cell>
          <cell r="AA830">
            <v>0</v>
          </cell>
          <cell r="AW830">
            <v>-0.39300000000000002</v>
          </cell>
          <cell r="AX830">
            <v>-0.64100000000000001</v>
          </cell>
        </row>
        <row r="831">
          <cell r="X831" t="str">
            <v>01jcpu200508</v>
          </cell>
          <cell r="Y831">
            <v>3617995.5</v>
          </cell>
          <cell r="Z831">
            <v>0</v>
          </cell>
          <cell r="AA831">
            <v>0</v>
          </cell>
          <cell r="AW831">
            <v>0</v>
          </cell>
          <cell r="AX831">
            <v>-0.623</v>
          </cell>
        </row>
        <row r="832">
          <cell r="X832" t="str">
            <v>01jcpu200509</v>
          </cell>
          <cell r="Y832">
            <v>3617995.5</v>
          </cell>
          <cell r="Z832">
            <v>0</v>
          </cell>
          <cell r="AA832">
            <v>0</v>
          </cell>
          <cell r="AW832">
            <v>0</v>
          </cell>
          <cell r="AX832">
            <v>-0.61299999999999999</v>
          </cell>
        </row>
        <row r="833">
          <cell r="X833" t="str">
            <v>01jcpu200510</v>
          </cell>
          <cell r="Y833">
            <v>3617995.5</v>
          </cell>
          <cell r="Z833">
            <v>0</v>
          </cell>
          <cell r="AA833">
            <v>0</v>
          </cell>
          <cell r="AW833">
            <v>0</v>
          </cell>
          <cell r="AX833">
            <v>-0.60299999999999998</v>
          </cell>
        </row>
        <row r="834">
          <cell r="X834" t="str">
            <v>01jcpu200511</v>
          </cell>
          <cell r="Y834">
            <v>3617995.5</v>
          </cell>
          <cell r="Z834">
            <v>0</v>
          </cell>
          <cell r="AA834">
            <v>0</v>
          </cell>
          <cell r="AW834">
            <v>0</v>
          </cell>
          <cell r="AX834">
            <v>-0.59</v>
          </cell>
        </row>
        <row r="835">
          <cell r="X835" t="str">
            <v>01jcpu200512</v>
          </cell>
          <cell r="Y835">
            <v>3617995.5</v>
          </cell>
          <cell r="Z835">
            <v>0</v>
          </cell>
          <cell r="AA835">
            <v>0</v>
          </cell>
          <cell r="AW835">
            <v>0</v>
          </cell>
          <cell r="AX835">
            <v>-0.63500000000000001</v>
          </cell>
        </row>
        <row r="836">
          <cell r="X836" t="str">
            <v>01jdep200501</v>
          </cell>
          <cell r="Y836">
            <v>-2995.833251953125</v>
          </cell>
          <cell r="Z836">
            <v>0</v>
          </cell>
          <cell r="AA836">
            <v>0</v>
          </cell>
          <cell r="AW836">
            <v>0</v>
          </cell>
          <cell r="AX836">
            <v>-0.622</v>
          </cell>
        </row>
        <row r="837">
          <cell r="X837" t="str">
            <v>01jdep200502</v>
          </cell>
          <cell r="Y837">
            <v>-2995.833251953125</v>
          </cell>
          <cell r="Z837">
            <v>0</v>
          </cell>
          <cell r="AA837">
            <v>0</v>
          </cell>
          <cell r="AW837">
            <v>0</v>
          </cell>
          <cell r="AX837">
            <v>-0.61899999999999999</v>
          </cell>
        </row>
        <row r="838">
          <cell r="X838" t="str">
            <v>01jdep200503</v>
          </cell>
          <cell r="Y838">
            <v>-2995.833251953125</v>
          </cell>
          <cell r="Z838">
            <v>0</v>
          </cell>
          <cell r="AA838">
            <v>0</v>
          </cell>
          <cell r="AW838">
            <v>102.801</v>
          </cell>
          <cell r="AX838">
            <v>94.421000000000006</v>
          </cell>
        </row>
        <row r="839">
          <cell r="X839" t="str">
            <v>01jdep200504</v>
          </cell>
          <cell r="Y839">
            <v>-2995.833251953125</v>
          </cell>
          <cell r="Z839">
            <v>0</v>
          </cell>
          <cell r="AA839">
            <v>0</v>
          </cell>
          <cell r="AW839">
            <v>98.423000000000002</v>
          </cell>
          <cell r="AX839">
            <v>96.606999999999999</v>
          </cell>
        </row>
        <row r="840">
          <cell r="X840" t="str">
            <v>01jdep200505</v>
          </cell>
          <cell r="Y840">
            <v>-2995.833251953125</v>
          </cell>
          <cell r="Z840">
            <v>0</v>
          </cell>
          <cell r="AA840">
            <v>0</v>
          </cell>
          <cell r="AW840">
            <v>118.598</v>
          </cell>
          <cell r="AX840">
            <v>103.91200000000001</v>
          </cell>
        </row>
        <row r="841">
          <cell r="X841" t="str">
            <v>01jdep200506</v>
          </cell>
          <cell r="Y841">
            <v>-2995.833251953125</v>
          </cell>
          <cell r="Z841">
            <v>0</v>
          </cell>
          <cell r="AA841">
            <v>0</v>
          </cell>
          <cell r="AW841">
            <v>106.744</v>
          </cell>
          <cell r="AX841">
            <v>107.145</v>
          </cell>
        </row>
        <row r="842">
          <cell r="X842" t="str">
            <v>01jdep200507</v>
          </cell>
          <cell r="Y842">
            <v>-2995.833251953125</v>
          </cell>
          <cell r="Z842">
            <v>0</v>
          </cell>
          <cell r="AA842">
            <v>0</v>
          </cell>
          <cell r="AW842">
            <v>122.182</v>
          </cell>
          <cell r="AX842">
            <v>107.508</v>
          </cell>
        </row>
        <row r="843">
          <cell r="X843" t="str">
            <v>01jdep200508</v>
          </cell>
          <cell r="Y843">
            <v>-2995.833251953125</v>
          </cell>
          <cell r="Z843">
            <v>0</v>
          </cell>
          <cell r="AA843">
            <v>0</v>
          </cell>
          <cell r="AW843">
            <v>0</v>
          </cell>
          <cell r="AX843">
            <v>93.334999999999994</v>
          </cell>
        </row>
        <row r="844">
          <cell r="X844" t="str">
            <v>01jdep200509</v>
          </cell>
          <cell r="Y844">
            <v>-2995.833251953125</v>
          </cell>
          <cell r="Z844">
            <v>0</v>
          </cell>
          <cell r="AA844">
            <v>0</v>
          </cell>
          <cell r="AW844">
            <v>0</v>
          </cell>
          <cell r="AX844">
            <v>107.292</v>
          </cell>
        </row>
        <row r="845">
          <cell r="X845" t="str">
            <v>01jdep200510</v>
          </cell>
          <cell r="Y845">
            <v>-2995.833251953125</v>
          </cell>
          <cell r="Z845">
            <v>0</v>
          </cell>
          <cell r="AA845">
            <v>0</v>
          </cell>
          <cell r="AW845">
            <v>0</v>
          </cell>
          <cell r="AX845">
            <v>107.959</v>
          </cell>
        </row>
        <row r="846">
          <cell r="X846" t="str">
            <v>01jdep200511</v>
          </cell>
          <cell r="Y846">
            <v>-2995.833251953125</v>
          </cell>
          <cell r="Z846">
            <v>0</v>
          </cell>
          <cell r="AA846">
            <v>0</v>
          </cell>
          <cell r="AW846">
            <v>0</v>
          </cell>
          <cell r="AX846">
            <v>104.648</v>
          </cell>
        </row>
        <row r="847">
          <cell r="X847" t="str">
            <v>01jdep200512</v>
          </cell>
          <cell r="Y847">
            <v>-2995.833251953125</v>
          </cell>
          <cell r="Z847">
            <v>0</v>
          </cell>
          <cell r="AA847">
            <v>0</v>
          </cell>
          <cell r="AW847">
            <v>0</v>
          </cell>
          <cell r="AX847">
            <v>104.163</v>
          </cell>
        </row>
        <row r="848">
          <cell r="X848" t="str">
            <v>01jgp200501</v>
          </cell>
          <cell r="Y848">
            <v>-15673.548828125</v>
          </cell>
          <cell r="Z848">
            <v>0</v>
          </cell>
          <cell r="AA848">
            <v>0</v>
          </cell>
          <cell r="AW848">
            <v>0</v>
          </cell>
          <cell r="AX848">
            <v>93.313000000000002</v>
          </cell>
        </row>
        <row r="849">
          <cell r="X849" t="str">
            <v>01jgp200502</v>
          </cell>
          <cell r="Y849">
            <v>-16214.466796875</v>
          </cell>
          <cell r="Z849">
            <v>0</v>
          </cell>
          <cell r="AA849">
            <v>0</v>
          </cell>
          <cell r="AW849">
            <v>0</v>
          </cell>
          <cell r="AX849">
            <v>82.242000000000004</v>
          </cell>
        </row>
        <row r="850">
          <cell r="X850" t="str">
            <v>01jgp200503</v>
          </cell>
          <cell r="Y850">
            <v>-16896.06640625</v>
          </cell>
          <cell r="Z850">
            <v>0</v>
          </cell>
          <cell r="AA850">
            <v>0</v>
          </cell>
          <cell r="AW850">
            <v>-0.68810000000000004</v>
          </cell>
          <cell r="AX850">
            <v>-3.0078</v>
          </cell>
        </row>
        <row r="851">
          <cell r="X851" t="str">
            <v>01jgp200504</v>
          </cell>
          <cell r="Y851">
            <v>-17641.37109375</v>
          </cell>
          <cell r="Z851">
            <v>0</v>
          </cell>
          <cell r="AA851">
            <v>0</v>
          </cell>
          <cell r="AW851">
            <v>-1.919</v>
          </cell>
          <cell r="AX851">
            <v>-1.2198</v>
          </cell>
        </row>
        <row r="852">
          <cell r="X852" t="str">
            <v>01jgp200505</v>
          </cell>
          <cell r="Y852">
            <v>-17650.37890625</v>
          </cell>
          <cell r="Z852">
            <v>0</v>
          </cell>
          <cell r="AA852">
            <v>0</v>
          </cell>
          <cell r="AW852">
            <v>-2.1543000000000001</v>
          </cell>
          <cell r="AX852">
            <v>-1.3617999999999999</v>
          </cell>
        </row>
        <row r="853">
          <cell r="X853" t="str">
            <v>01jgp200506</v>
          </cell>
          <cell r="Y853">
            <v>-17616.271484375</v>
          </cell>
          <cell r="Z853">
            <v>0</v>
          </cell>
          <cell r="AA853">
            <v>0</v>
          </cell>
          <cell r="AW853">
            <v>-2.7227000000000001</v>
          </cell>
          <cell r="AX853">
            <v>-2.0726</v>
          </cell>
        </row>
        <row r="854">
          <cell r="X854" t="str">
            <v>01jgp200507</v>
          </cell>
          <cell r="Y854">
            <v>-17519.53515625</v>
          </cell>
          <cell r="Z854">
            <v>0</v>
          </cell>
          <cell r="AA854">
            <v>0</v>
          </cell>
          <cell r="AW854">
            <v>-1.5511999999999999</v>
          </cell>
          <cell r="AX854">
            <v>-1.3280000000000001</v>
          </cell>
        </row>
        <row r="855">
          <cell r="X855" t="str">
            <v>01jgp200508</v>
          </cell>
          <cell r="Y855">
            <v>-17514.744140625</v>
          </cell>
          <cell r="Z855">
            <v>0</v>
          </cell>
          <cell r="AA855">
            <v>0</v>
          </cell>
          <cell r="AW855">
            <v>-1.8662000000000001</v>
          </cell>
          <cell r="AX855">
            <v>-1.2822</v>
          </cell>
        </row>
        <row r="856">
          <cell r="X856" t="str">
            <v>01jgp200509</v>
          </cell>
          <cell r="Y856">
            <v>-17512.470703125</v>
          </cell>
          <cell r="Z856">
            <v>0</v>
          </cell>
          <cell r="AA856">
            <v>0</v>
          </cell>
          <cell r="AW856">
            <v>-1.8624000000000001</v>
          </cell>
          <cell r="AX856">
            <v>-1.2759</v>
          </cell>
        </row>
        <row r="857">
          <cell r="X857" t="str">
            <v>01jgp200510</v>
          </cell>
          <cell r="Y857">
            <v>-17817.8046875</v>
          </cell>
          <cell r="Z857">
            <v>0</v>
          </cell>
          <cell r="AA857">
            <v>0</v>
          </cell>
          <cell r="AW857">
            <v>0</v>
          </cell>
          <cell r="AX857">
            <v>-1.1977</v>
          </cell>
        </row>
        <row r="858">
          <cell r="X858" t="str">
            <v>01jgp200511</v>
          </cell>
          <cell r="Y858">
            <v>-17410.658203125</v>
          </cell>
          <cell r="Z858">
            <v>0</v>
          </cell>
          <cell r="AA858">
            <v>0</v>
          </cell>
          <cell r="AW858">
            <v>0</v>
          </cell>
          <cell r="AX858">
            <v>-1.1821999999999999</v>
          </cell>
        </row>
        <row r="859">
          <cell r="X859" t="str">
            <v>01jgp200512</v>
          </cell>
          <cell r="Y859">
            <v>-17265.70703125</v>
          </cell>
          <cell r="Z859">
            <v>0</v>
          </cell>
          <cell r="AA859">
            <v>0</v>
          </cell>
          <cell r="AW859">
            <v>0</v>
          </cell>
          <cell r="AX859">
            <v>-1.1900999999999999</v>
          </cell>
        </row>
        <row r="860">
          <cell r="X860" t="str">
            <v>01jre200501</v>
          </cell>
          <cell r="Y860">
            <v>24730.95703125</v>
          </cell>
          <cell r="Z860">
            <v>0</v>
          </cell>
          <cell r="AA860">
            <v>0</v>
          </cell>
          <cell r="AW860">
            <v>0</v>
          </cell>
          <cell r="AX860">
            <v>-1.1493</v>
          </cell>
        </row>
        <row r="861">
          <cell r="X861" t="str">
            <v>01jre200502</v>
          </cell>
          <cell r="Y861">
            <v>24064.6328125</v>
          </cell>
          <cell r="Z861">
            <v>0</v>
          </cell>
          <cell r="AA861">
            <v>0</v>
          </cell>
          <cell r="AW861">
            <v>0</v>
          </cell>
          <cell r="AX861">
            <v>-1.1887000000000001</v>
          </cell>
        </row>
        <row r="862">
          <cell r="X862" t="str">
            <v>01jre200503</v>
          </cell>
          <cell r="Y862">
            <v>27818.388671875</v>
          </cell>
          <cell r="Z862">
            <v>0</v>
          </cell>
          <cell r="AA862">
            <v>0</v>
          </cell>
          <cell r="AW862">
            <v>-0.30630000000000002</v>
          </cell>
          <cell r="AX862">
            <v>0</v>
          </cell>
        </row>
        <row r="863">
          <cell r="X863" t="str">
            <v>01jre200504</v>
          </cell>
          <cell r="Y863">
            <v>28423.3828125</v>
          </cell>
          <cell r="Z863">
            <v>0</v>
          </cell>
          <cell r="AA863">
            <v>0</v>
          </cell>
          <cell r="AW863">
            <v>-0.3231</v>
          </cell>
          <cell r="AX863">
            <v>0</v>
          </cell>
        </row>
        <row r="864">
          <cell r="X864" t="str">
            <v>01jre200505</v>
          </cell>
          <cell r="Y864">
            <v>28981.56640625</v>
          </cell>
          <cell r="Z864">
            <v>0</v>
          </cell>
          <cell r="AA864">
            <v>0</v>
          </cell>
          <cell r="AW864">
            <v>-0.75970000000000004</v>
          </cell>
          <cell r="AX864">
            <v>0</v>
          </cell>
        </row>
        <row r="865">
          <cell r="X865" t="str">
            <v>01jre200506</v>
          </cell>
          <cell r="Y865">
            <v>28768.03125</v>
          </cell>
          <cell r="Z865">
            <v>0</v>
          </cell>
          <cell r="AA865">
            <v>0</v>
          </cell>
          <cell r="AW865">
            <v>-0.3049</v>
          </cell>
          <cell r="AX865">
            <v>0</v>
          </cell>
        </row>
        <row r="866">
          <cell r="X866" t="str">
            <v>01jre200507</v>
          </cell>
          <cell r="Y866">
            <v>30050.8984375</v>
          </cell>
          <cell r="Z866">
            <v>0</v>
          </cell>
          <cell r="AA866">
            <v>0</v>
          </cell>
          <cell r="AW866">
            <v>-0.28920000000000001</v>
          </cell>
          <cell r="AX866">
            <v>0</v>
          </cell>
        </row>
        <row r="867">
          <cell r="X867" t="str">
            <v>01jre200508</v>
          </cell>
          <cell r="Y867">
            <v>30072.1640625</v>
          </cell>
          <cell r="Z867">
            <v>0</v>
          </cell>
          <cell r="AA867">
            <v>0</v>
          </cell>
          <cell r="AW867">
            <v>-0.39169999999999999</v>
          </cell>
          <cell r="AX867">
            <v>0</v>
          </cell>
        </row>
        <row r="868">
          <cell r="X868" t="str">
            <v>01jre200509</v>
          </cell>
          <cell r="Y868">
            <v>29109.138671875</v>
          </cell>
          <cell r="Z868">
            <v>0</v>
          </cell>
          <cell r="AA868">
            <v>0</v>
          </cell>
          <cell r="AW868">
            <v>-0.56879999999999997</v>
          </cell>
          <cell r="AX868">
            <v>0</v>
          </cell>
        </row>
        <row r="869">
          <cell r="X869" t="str">
            <v>01jre200510</v>
          </cell>
          <cell r="Y869">
            <v>29610.1640625</v>
          </cell>
          <cell r="Z869">
            <v>0</v>
          </cell>
          <cell r="AA869">
            <v>0</v>
          </cell>
          <cell r="AW869">
            <v>-0.29709999999999998</v>
          </cell>
          <cell r="AX869">
            <v>0</v>
          </cell>
        </row>
        <row r="870">
          <cell r="X870" t="str">
            <v>01jre200511</v>
          </cell>
          <cell r="Y870">
            <v>27170.951171875</v>
          </cell>
          <cell r="Z870">
            <v>0</v>
          </cell>
          <cell r="AA870">
            <v>0</v>
          </cell>
          <cell r="AW870">
            <v>-0.2974</v>
          </cell>
          <cell r="AX870">
            <v>0</v>
          </cell>
        </row>
        <row r="871">
          <cell r="X871" t="str">
            <v>01jre200512</v>
          </cell>
          <cell r="Y871">
            <v>26136.27734375</v>
          </cell>
          <cell r="Z871">
            <v>0</v>
          </cell>
          <cell r="AA871">
            <v>0</v>
          </cell>
          <cell r="AW871">
            <v>-0.29720000000000002</v>
          </cell>
          <cell r="AX871">
            <v>0</v>
          </cell>
        </row>
        <row r="872">
          <cell r="X872" t="str">
            <v>01jri200501</v>
          </cell>
          <cell r="Y872">
            <v>44772.640625</v>
          </cell>
          <cell r="Z872">
            <v>0</v>
          </cell>
          <cell r="AA872">
            <v>0</v>
          </cell>
          <cell r="AW872">
            <v>-0.29210000000000003</v>
          </cell>
          <cell r="AX872">
            <v>0</v>
          </cell>
        </row>
        <row r="873">
          <cell r="X873" t="str">
            <v>01jri200502</v>
          </cell>
          <cell r="Y873">
            <v>41476.12890625</v>
          </cell>
          <cell r="Z873">
            <v>0</v>
          </cell>
          <cell r="AA873">
            <v>0</v>
          </cell>
          <cell r="AW873">
            <v>-0.29670000000000002</v>
          </cell>
          <cell r="AX873">
            <v>0</v>
          </cell>
        </row>
        <row r="874">
          <cell r="X874" t="str">
            <v>01jri200503</v>
          </cell>
          <cell r="Y874">
            <v>45870.7578125</v>
          </cell>
          <cell r="Z874">
            <v>0</v>
          </cell>
          <cell r="AA874">
            <v>0</v>
          </cell>
          <cell r="AW874">
            <v>-0.29970000000000002</v>
          </cell>
          <cell r="AX874">
            <v>0</v>
          </cell>
        </row>
        <row r="875">
          <cell r="X875" t="str">
            <v>01jri200504</v>
          </cell>
          <cell r="Y875">
            <v>48684.96875</v>
          </cell>
          <cell r="Z875">
            <v>0</v>
          </cell>
          <cell r="AA875">
            <v>0</v>
          </cell>
          <cell r="AW875">
            <v>-0.25669999999999998</v>
          </cell>
          <cell r="AX875">
            <v>0</v>
          </cell>
        </row>
        <row r="876">
          <cell r="X876" t="str">
            <v>01jri200505</v>
          </cell>
          <cell r="Y876">
            <v>48341.8046875</v>
          </cell>
          <cell r="Z876">
            <v>0</v>
          </cell>
          <cell r="AA876">
            <v>0</v>
          </cell>
          <cell r="AW876">
            <v>-0.30630000000000002</v>
          </cell>
          <cell r="AX876">
            <v>0</v>
          </cell>
        </row>
        <row r="877">
          <cell r="X877" t="str">
            <v>01jri200506</v>
          </cell>
          <cell r="Y877">
            <v>51086.203125</v>
          </cell>
          <cell r="Z877">
            <v>0</v>
          </cell>
          <cell r="AA877">
            <v>0</v>
          </cell>
          <cell r="AW877">
            <v>-0.3231</v>
          </cell>
          <cell r="AX877">
            <v>0</v>
          </cell>
        </row>
        <row r="878">
          <cell r="X878" t="str">
            <v>01jri200507</v>
          </cell>
          <cell r="Y878">
            <v>51155.69140625</v>
          </cell>
          <cell r="Z878">
            <v>0</v>
          </cell>
          <cell r="AA878">
            <v>0</v>
          </cell>
          <cell r="AW878">
            <v>-0.75970000000000004</v>
          </cell>
          <cell r="AX878">
            <v>0</v>
          </cell>
        </row>
        <row r="879">
          <cell r="X879" t="str">
            <v>01jri200508</v>
          </cell>
          <cell r="Y879">
            <v>52459.71484375</v>
          </cell>
          <cell r="Z879">
            <v>0</v>
          </cell>
          <cell r="AA879">
            <v>0</v>
          </cell>
          <cell r="AW879">
            <v>-0.3049</v>
          </cell>
          <cell r="AX879">
            <v>0</v>
          </cell>
        </row>
        <row r="880">
          <cell r="X880" t="str">
            <v>01jri200509</v>
          </cell>
          <cell r="Y880">
            <v>52870.59375</v>
          </cell>
          <cell r="Z880">
            <v>0</v>
          </cell>
          <cell r="AA880">
            <v>0</v>
          </cell>
          <cell r="AW880">
            <v>-0.28920000000000001</v>
          </cell>
          <cell r="AX880">
            <v>0</v>
          </cell>
        </row>
        <row r="881">
          <cell r="X881" t="str">
            <v>01jri200510</v>
          </cell>
          <cell r="Y881">
            <v>53214.73046875</v>
          </cell>
          <cell r="Z881">
            <v>0</v>
          </cell>
          <cell r="AA881">
            <v>0</v>
          </cell>
          <cell r="AW881">
            <v>-0.39169999999999999</v>
          </cell>
          <cell r="AX881">
            <v>0</v>
          </cell>
        </row>
        <row r="882">
          <cell r="X882" t="str">
            <v>01jri200511</v>
          </cell>
          <cell r="Y882">
            <v>52322.5</v>
          </cell>
          <cell r="Z882">
            <v>0</v>
          </cell>
          <cell r="AA882">
            <v>0</v>
          </cell>
          <cell r="AW882">
            <v>-0.56879999999999997</v>
          </cell>
          <cell r="AX882">
            <v>0</v>
          </cell>
        </row>
        <row r="883">
          <cell r="X883" t="str">
            <v>01jri200512</v>
          </cell>
          <cell r="Y883">
            <v>53557.89453125</v>
          </cell>
          <cell r="Z883">
            <v>0</v>
          </cell>
          <cell r="AA883">
            <v>0</v>
          </cell>
          <cell r="AW883">
            <v>-0.16769999999999999</v>
          </cell>
          <cell r="AX883">
            <v>0</v>
          </cell>
        </row>
        <row r="884">
          <cell r="X884" t="str">
            <v>01kbca200501</v>
          </cell>
          <cell r="Y884">
            <v>2117918.75</v>
          </cell>
          <cell r="Z884">
            <v>0</v>
          </cell>
          <cell r="AA884">
            <v>0</v>
          </cell>
          <cell r="AW884">
            <v>-0.17910000000000001</v>
          </cell>
          <cell r="AX884">
            <v>0</v>
          </cell>
        </row>
        <row r="885">
          <cell r="X885" t="str">
            <v>01kbca200502</v>
          </cell>
          <cell r="Y885">
            <v>2146553.5</v>
          </cell>
          <cell r="Z885">
            <v>0</v>
          </cell>
          <cell r="AA885">
            <v>0</v>
          </cell>
          <cell r="AW885">
            <v>-0.1898</v>
          </cell>
          <cell r="AX885">
            <v>0</v>
          </cell>
        </row>
        <row r="886">
          <cell r="X886" t="str">
            <v>01kbca200503</v>
          </cell>
          <cell r="Y886">
            <v>2178216.75</v>
          </cell>
          <cell r="Z886">
            <v>0</v>
          </cell>
          <cell r="AA886">
            <v>0</v>
          </cell>
          <cell r="AW886">
            <v>-0.19</v>
          </cell>
          <cell r="AX886">
            <v>0</v>
          </cell>
        </row>
        <row r="887">
          <cell r="X887" t="str">
            <v>01kbca200504</v>
          </cell>
          <cell r="Y887">
            <v>2203417.5</v>
          </cell>
          <cell r="Z887">
            <v>0</v>
          </cell>
          <cell r="AA887">
            <v>0</v>
          </cell>
          <cell r="AW887">
            <v>-0.2225</v>
          </cell>
          <cell r="AX887">
            <v>0</v>
          </cell>
        </row>
        <row r="888">
          <cell r="X888" t="str">
            <v>01kbca200505</v>
          </cell>
          <cell r="Y888">
            <v>2232968</v>
          </cell>
          <cell r="Z888">
            <v>0</v>
          </cell>
          <cell r="AA888">
            <v>0</v>
          </cell>
          <cell r="AW888">
            <v>-0.16739999999999999</v>
          </cell>
          <cell r="AX888">
            <v>0</v>
          </cell>
        </row>
        <row r="889">
          <cell r="X889" t="str">
            <v>01kbca200506</v>
          </cell>
          <cell r="Y889">
            <v>2253772.5</v>
          </cell>
          <cell r="Z889">
            <v>0</v>
          </cell>
          <cell r="AA889">
            <v>0</v>
          </cell>
          <cell r="AW889">
            <v>-0.1762</v>
          </cell>
          <cell r="AX889">
            <v>0</v>
          </cell>
        </row>
        <row r="890">
          <cell r="X890" t="str">
            <v>01kbca200507</v>
          </cell>
          <cell r="Y890">
            <v>2267540.75</v>
          </cell>
          <cell r="Z890">
            <v>0</v>
          </cell>
          <cell r="AA890">
            <v>0</v>
          </cell>
          <cell r="AW890">
            <v>6.2222999999999997</v>
          </cell>
          <cell r="AX890">
            <v>4.6378000000000004</v>
          </cell>
        </row>
        <row r="891">
          <cell r="X891" t="str">
            <v>01kbca200508</v>
          </cell>
          <cell r="Y891">
            <v>2285315.25</v>
          </cell>
          <cell r="Z891">
            <v>0</v>
          </cell>
          <cell r="AA891">
            <v>0</v>
          </cell>
          <cell r="AW891">
            <v>3.3925999999999998</v>
          </cell>
          <cell r="AX891">
            <v>2.4426999999999999</v>
          </cell>
        </row>
        <row r="892">
          <cell r="X892" t="str">
            <v>01kbca200509</v>
          </cell>
          <cell r="Y892">
            <v>2311783.25</v>
          </cell>
          <cell r="Z892">
            <v>0</v>
          </cell>
          <cell r="AA892">
            <v>0</v>
          </cell>
          <cell r="AW892">
            <v>4.3362999999999996</v>
          </cell>
          <cell r="AX892">
            <v>2.3963999999999999</v>
          </cell>
        </row>
        <row r="893">
          <cell r="X893" t="str">
            <v>01kbca200510</v>
          </cell>
          <cell r="Y893">
            <v>2339530.25</v>
          </cell>
          <cell r="Z893">
            <v>0</v>
          </cell>
          <cell r="AA893">
            <v>0</v>
          </cell>
          <cell r="AW893">
            <v>4.0749000000000004</v>
          </cell>
          <cell r="AX893">
            <v>2.6034999999999999</v>
          </cell>
        </row>
        <row r="894">
          <cell r="X894" t="str">
            <v>01kbca200511</v>
          </cell>
          <cell r="Y894">
            <v>2370105.5</v>
          </cell>
          <cell r="Z894">
            <v>0</v>
          </cell>
          <cell r="AA894">
            <v>0</v>
          </cell>
          <cell r="AW894">
            <v>4.8851000000000004</v>
          </cell>
          <cell r="AX894">
            <v>2.7063000000000001</v>
          </cell>
        </row>
        <row r="895">
          <cell r="X895" t="str">
            <v>01kbca200512</v>
          </cell>
          <cell r="Y895">
            <v>2379647.5</v>
          </cell>
          <cell r="Z895">
            <v>0</v>
          </cell>
          <cell r="AA895">
            <v>0</v>
          </cell>
          <cell r="AW895">
            <v>4.0385</v>
          </cell>
          <cell r="AX895">
            <v>2.48</v>
          </cell>
        </row>
        <row r="896">
          <cell r="X896" t="str">
            <v>01kci200501</v>
          </cell>
          <cell r="Y896">
            <v>1245.6163330078125</v>
          </cell>
          <cell r="Z896">
            <v>0</v>
          </cell>
          <cell r="AA896">
            <v>0</v>
          </cell>
          <cell r="AW896">
            <v>4.5061</v>
          </cell>
          <cell r="AX896">
            <v>2.5154999999999998</v>
          </cell>
        </row>
        <row r="897">
          <cell r="X897" t="str">
            <v>01kci200502</v>
          </cell>
          <cell r="Y897">
            <v>1208.4417724609375</v>
          </cell>
          <cell r="Z897">
            <v>0</v>
          </cell>
          <cell r="AA897">
            <v>0</v>
          </cell>
          <cell r="AW897">
            <v>0</v>
          </cell>
          <cell r="AX897">
            <v>2.4782000000000002</v>
          </cell>
        </row>
        <row r="898">
          <cell r="X898" t="str">
            <v>01kci200503</v>
          </cell>
          <cell r="Y898">
            <v>1218.4300537109375</v>
          </cell>
          <cell r="Z898">
            <v>0</v>
          </cell>
          <cell r="AA898">
            <v>0</v>
          </cell>
          <cell r="AW898">
            <v>0</v>
          </cell>
          <cell r="AX898">
            <v>2.5133999999999999</v>
          </cell>
        </row>
        <row r="899">
          <cell r="X899" t="str">
            <v>01kci200504</v>
          </cell>
          <cell r="Y899">
            <v>1154.050048828125</v>
          </cell>
          <cell r="Z899">
            <v>0</v>
          </cell>
          <cell r="AA899">
            <v>0</v>
          </cell>
          <cell r="AW899">
            <v>0</v>
          </cell>
          <cell r="AX899">
            <v>2.1739999999999999</v>
          </cell>
        </row>
        <row r="900">
          <cell r="X900" t="str">
            <v>01kci200505</v>
          </cell>
          <cell r="Y900">
            <v>1163.2943115234375</v>
          </cell>
          <cell r="Z900">
            <v>0</v>
          </cell>
          <cell r="AA900">
            <v>0</v>
          </cell>
          <cell r="AW900">
            <v>0</v>
          </cell>
          <cell r="AX900">
            <v>2.3330000000000002</v>
          </cell>
        </row>
        <row r="901">
          <cell r="X901" t="str">
            <v>01kci200506</v>
          </cell>
          <cell r="Y901">
            <v>1286.9110107421875</v>
          </cell>
          <cell r="Z901">
            <v>0</v>
          </cell>
          <cell r="AA901">
            <v>0</v>
          </cell>
          <cell r="AW901">
            <v>0</v>
          </cell>
          <cell r="AX901">
            <v>2.5305</v>
          </cell>
        </row>
        <row r="902">
          <cell r="X902" t="str">
            <v>01kci200507</v>
          </cell>
          <cell r="Y902">
            <v>1250.422119140625</v>
          </cell>
          <cell r="Z902">
            <v>0</v>
          </cell>
          <cell r="AA902">
            <v>0</v>
          </cell>
          <cell r="AW902">
            <v>-5.4300000000000001E-2</v>
          </cell>
          <cell r="AX902">
            <v>-6.1699999999999998E-2</v>
          </cell>
        </row>
        <row r="903">
          <cell r="X903" t="str">
            <v>01kci200508</v>
          </cell>
          <cell r="Y903">
            <v>1230.6807861328125</v>
          </cell>
          <cell r="Z903">
            <v>0</v>
          </cell>
          <cell r="AA903">
            <v>0</v>
          </cell>
          <cell r="AW903">
            <v>-4.7500000000000001E-2</v>
          </cell>
          <cell r="AX903">
            <v>-6.1699999999999998E-2</v>
          </cell>
        </row>
        <row r="904">
          <cell r="X904" t="str">
            <v>01kci200509</v>
          </cell>
          <cell r="Y904">
            <v>1225.3408203125</v>
          </cell>
          <cell r="Z904">
            <v>0</v>
          </cell>
          <cell r="AA904">
            <v>0</v>
          </cell>
          <cell r="AW904">
            <v>-5.9900000000000002E-2</v>
          </cell>
          <cell r="AX904">
            <v>-6.1699999999999998E-2</v>
          </cell>
        </row>
        <row r="905">
          <cell r="X905" t="str">
            <v>01kci200510</v>
          </cell>
          <cell r="Y905">
            <v>1158.3485107421875</v>
          </cell>
          <cell r="Z905">
            <v>0</v>
          </cell>
          <cell r="AA905">
            <v>0</v>
          </cell>
          <cell r="AW905">
            <v>-5.28E-2</v>
          </cell>
          <cell r="AX905">
            <v>-6.1699999999999998E-2</v>
          </cell>
        </row>
        <row r="906">
          <cell r="X906" t="str">
            <v>01kci200511</v>
          </cell>
          <cell r="Y906">
            <v>1240.753173828125</v>
          </cell>
          <cell r="Z906">
            <v>0</v>
          </cell>
          <cell r="AA906">
            <v>0</v>
          </cell>
          <cell r="AW906">
            <v>-5.1400000000000001E-2</v>
          </cell>
          <cell r="AX906">
            <v>-6.1699999999999998E-2</v>
          </cell>
        </row>
        <row r="907">
          <cell r="X907" t="str">
            <v>01kci200512</v>
          </cell>
          <cell r="Y907">
            <v>1070.0955810546875</v>
          </cell>
          <cell r="Z907">
            <v>0</v>
          </cell>
          <cell r="AA907">
            <v>0</v>
          </cell>
          <cell r="AW907">
            <v>-4.4699999999999997E-2</v>
          </cell>
          <cell r="AX907">
            <v>-6.1699999999999998E-2</v>
          </cell>
        </row>
        <row r="908">
          <cell r="X908" t="str">
            <v>01kcpc200501</v>
          </cell>
          <cell r="Y908">
            <v>66449.8671875</v>
          </cell>
          <cell r="Z908">
            <v>0</v>
          </cell>
          <cell r="AA908">
            <v>0</v>
          </cell>
          <cell r="AW908">
            <v>0</v>
          </cell>
          <cell r="AX908">
            <v>-6.1699999999999998E-2</v>
          </cell>
        </row>
        <row r="909">
          <cell r="X909" t="str">
            <v>01kcpc200502</v>
          </cell>
          <cell r="Y909">
            <v>66449.8671875</v>
          </cell>
          <cell r="Z909">
            <v>0</v>
          </cell>
          <cell r="AA909">
            <v>0</v>
          </cell>
          <cell r="AW909">
            <v>0</v>
          </cell>
          <cell r="AX909">
            <v>-6.1699999999999998E-2</v>
          </cell>
        </row>
        <row r="910">
          <cell r="X910" t="str">
            <v>01kcpc200503</v>
          </cell>
          <cell r="Y910">
            <v>66449.8671875</v>
          </cell>
          <cell r="Z910">
            <v>0</v>
          </cell>
          <cell r="AA910">
            <v>0</v>
          </cell>
          <cell r="AW910">
            <v>0</v>
          </cell>
          <cell r="AX910">
            <v>-6.1699999999999998E-2</v>
          </cell>
        </row>
        <row r="911">
          <cell r="X911" t="str">
            <v>01kcpc200504</v>
          </cell>
          <cell r="Y911">
            <v>66449.8671875</v>
          </cell>
          <cell r="Z911">
            <v>0</v>
          </cell>
          <cell r="AA911">
            <v>0</v>
          </cell>
          <cell r="AW911">
            <v>0</v>
          </cell>
          <cell r="AX911">
            <v>-6.1699999999999998E-2</v>
          </cell>
        </row>
        <row r="912">
          <cell r="X912" t="str">
            <v>01kcpc200505</v>
          </cell>
          <cell r="Y912">
            <v>66449.8671875</v>
          </cell>
          <cell r="Z912">
            <v>0</v>
          </cell>
          <cell r="AA912">
            <v>0</v>
          </cell>
          <cell r="AW912">
            <v>0</v>
          </cell>
          <cell r="AX912">
            <v>-6.1699999999999998E-2</v>
          </cell>
        </row>
        <row r="913">
          <cell r="X913" t="str">
            <v>01kcpc200506</v>
          </cell>
          <cell r="Y913">
            <v>66449.8671875</v>
          </cell>
          <cell r="Z913">
            <v>0</v>
          </cell>
          <cell r="AA913">
            <v>0</v>
          </cell>
          <cell r="AW913">
            <v>0</v>
          </cell>
          <cell r="AX913">
            <v>-6.1699999999999998E-2</v>
          </cell>
        </row>
        <row r="914">
          <cell r="X914" t="str">
            <v>01kcpc200507</v>
          </cell>
          <cell r="Y914">
            <v>66449.8671875</v>
          </cell>
          <cell r="Z914">
            <v>0</v>
          </cell>
          <cell r="AA914">
            <v>0</v>
          </cell>
          <cell r="AW914">
            <v>-1.1000000000000001E-3</v>
          </cell>
          <cell r="AX914">
            <v>0</v>
          </cell>
        </row>
        <row r="915">
          <cell r="X915" t="str">
            <v>01kcpc200508</v>
          </cell>
          <cell r="Y915">
            <v>66449.8671875</v>
          </cell>
          <cell r="Z915">
            <v>0</v>
          </cell>
          <cell r="AA915">
            <v>0</v>
          </cell>
          <cell r="AW915">
            <v>-1.2999999999999999E-3</v>
          </cell>
          <cell r="AX915">
            <v>0</v>
          </cell>
        </row>
        <row r="916">
          <cell r="X916" t="str">
            <v>01kcpc200509</v>
          </cell>
          <cell r="Y916">
            <v>66449.8671875</v>
          </cell>
          <cell r="Z916">
            <v>0</v>
          </cell>
          <cell r="AA916">
            <v>0</v>
          </cell>
          <cell r="AW916">
            <v>-1.2999999999999999E-3</v>
          </cell>
          <cell r="AX916">
            <v>0</v>
          </cell>
        </row>
        <row r="917">
          <cell r="X917" t="str">
            <v>01kcpc200510</v>
          </cell>
          <cell r="Y917">
            <v>66449.8671875</v>
          </cell>
          <cell r="Z917">
            <v>0</v>
          </cell>
          <cell r="AA917">
            <v>0</v>
          </cell>
          <cell r="AW917">
            <v>-1.2999999999999999E-3</v>
          </cell>
          <cell r="AX917">
            <v>0</v>
          </cell>
        </row>
        <row r="918">
          <cell r="X918" t="str">
            <v>01kcpc200511</v>
          </cell>
          <cell r="Y918">
            <v>66449.8671875</v>
          </cell>
          <cell r="Z918">
            <v>0</v>
          </cell>
          <cell r="AA918">
            <v>0</v>
          </cell>
          <cell r="AW918">
            <v>-1.2999999999999999E-3</v>
          </cell>
          <cell r="AX918">
            <v>0</v>
          </cell>
        </row>
        <row r="919">
          <cell r="X919" t="str">
            <v>01kcpc200512</v>
          </cell>
          <cell r="Y919">
            <v>66449.8671875</v>
          </cell>
          <cell r="Z919">
            <v>0</v>
          </cell>
          <cell r="AA919">
            <v>0</v>
          </cell>
          <cell r="AW919">
            <v>-5.4300000000000001E-2</v>
          </cell>
          <cell r="AX919">
            <v>0</v>
          </cell>
        </row>
        <row r="920">
          <cell r="X920" t="str">
            <v>01kcpg200501</v>
          </cell>
          <cell r="Y920">
            <v>39984.64453125</v>
          </cell>
          <cell r="Z920">
            <v>0</v>
          </cell>
          <cell r="AA920">
            <v>0</v>
          </cell>
          <cell r="AW920">
            <v>-4.7500000000000001E-2</v>
          </cell>
          <cell r="AX920">
            <v>0</v>
          </cell>
        </row>
        <row r="921">
          <cell r="X921" t="str">
            <v>01kcpg200502</v>
          </cell>
          <cell r="Y921">
            <v>39984.64453125</v>
          </cell>
          <cell r="Z921">
            <v>0</v>
          </cell>
          <cell r="AA921">
            <v>0</v>
          </cell>
          <cell r="AW921">
            <v>-5.9900000000000002E-2</v>
          </cell>
          <cell r="AX921">
            <v>0</v>
          </cell>
        </row>
        <row r="922">
          <cell r="X922" t="str">
            <v>01kcpg200503</v>
          </cell>
          <cell r="Y922">
            <v>39984.64453125</v>
          </cell>
          <cell r="Z922">
            <v>0</v>
          </cell>
          <cell r="AA922">
            <v>0</v>
          </cell>
          <cell r="AW922">
            <v>-5.28E-2</v>
          </cell>
          <cell r="AX922">
            <v>0</v>
          </cell>
        </row>
        <row r="923">
          <cell r="X923" t="str">
            <v>01kcpg200504</v>
          </cell>
          <cell r="Y923">
            <v>39984.64453125</v>
          </cell>
          <cell r="Z923">
            <v>0</v>
          </cell>
          <cell r="AA923">
            <v>0</v>
          </cell>
          <cell r="AW923">
            <v>-5.1400000000000001E-2</v>
          </cell>
          <cell r="AX923">
            <v>0</v>
          </cell>
        </row>
        <row r="924">
          <cell r="X924" t="str">
            <v>01kcpg200505</v>
          </cell>
          <cell r="Y924">
            <v>39984.64453125</v>
          </cell>
          <cell r="Z924">
            <v>0</v>
          </cell>
          <cell r="AA924">
            <v>0</v>
          </cell>
          <cell r="AW924">
            <v>0</v>
          </cell>
          <cell r="AX924">
            <v>-2.7000000000000001E-3</v>
          </cell>
        </row>
        <row r="925">
          <cell r="X925" t="str">
            <v>01kcpg200506</v>
          </cell>
          <cell r="Y925">
            <v>39984.64453125</v>
          </cell>
          <cell r="Z925">
            <v>0</v>
          </cell>
          <cell r="AA925">
            <v>0</v>
          </cell>
          <cell r="AW925">
            <v>-2.2000000000000001E-3</v>
          </cell>
          <cell r="AX925">
            <v>-2.7000000000000001E-3</v>
          </cell>
        </row>
        <row r="926">
          <cell r="X926" t="str">
            <v>01kcpg200507</v>
          </cell>
          <cell r="Y926">
            <v>39984.64453125</v>
          </cell>
          <cell r="Z926">
            <v>0</v>
          </cell>
          <cell r="AA926">
            <v>0</v>
          </cell>
          <cell r="AW926">
            <v>-4.4000000000000003E-3</v>
          </cell>
          <cell r="AX926">
            <v>-2.7000000000000001E-3</v>
          </cell>
        </row>
        <row r="927">
          <cell r="X927" t="str">
            <v>01kcpg200508</v>
          </cell>
          <cell r="Y927">
            <v>39984.64453125</v>
          </cell>
          <cell r="Z927">
            <v>0</v>
          </cell>
          <cell r="AA927">
            <v>0</v>
          </cell>
          <cell r="AW927">
            <v>-3.8E-3</v>
          </cell>
          <cell r="AX927">
            <v>-2.7000000000000001E-3</v>
          </cell>
        </row>
        <row r="928">
          <cell r="X928" t="str">
            <v>01kcpg200509</v>
          </cell>
          <cell r="Y928">
            <v>39984.64453125</v>
          </cell>
          <cell r="Z928">
            <v>0</v>
          </cell>
          <cell r="AA928">
            <v>0</v>
          </cell>
          <cell r="AW928">
            <v>-4.4000000000000003E-3</v>
          </cell>
          <cell r="AX928">
            <v>-2.7000000000000001E-3</v>
          </cell>
        </row>
        <row r="929">
          <cell r="X929" t="str">
            <v>01kcpg200510</v>
          </cell>
          <cell r="Y929">
            <v>39984.64453125</v>
          </cell>
          <cell r="Z929">
            <v>0</v>
          </cell>
          <cell r="AA929">
            <v>0</v>
          </cell>
          <cell r="AW929">
            <v>-5.4000000000000003E-3</v>
          </cell>
          <cell r="AX929">
            <v>-2.7000000000000001E-3</v>
          </cell>
        </row>
        <row r="930">
          <cell r="X930" t="str">
            <v>01kcpg200511</v>
          </cell>
          <cell r="Y930">
            <v>39984.64453125</v>
          </cell>
          <cell r="Z930">
            <v>0</v>
          </cell>
          <cell r="AA930">
            <v>0</v>
          </cell>
          <cell r="AW930">
            <v>0</v>
          </cell>
          <cell r="AX930">
            <v>-2.7000000000000001E-3</v>
          </cell>
        </row>
        <row r="931">
          <cell r="X931" t="str">
            <v>01kcpg200512</v>
          </cell>
          <cell r="Y931">
            <v>39984.64453125</v>
          </cell>
          <cell r="Z931">
            <v>0</v>
          </cell>
          <cell r="AA931">
            <v>0</v>
          </cell>
          <cell r="AW931">
            <v>0</v>
          </cell>
          <cell r="AX931">
            <v>-2.7000000000000001E-3</v>
          </cell>
        </row>
        <row r="932">
          <cell r="X932" t="str">
            <v>01kcpu200501</v>
          </cell>
          <cell r="Y932">
            <v>2011484.125</v>
          </cell>
          <cell r="Z932">
            <v>0</v>
          </cell>
          <cell r="AA932">
            <v>0</v>
          </cell>
          <cell r="AW932">
            <v>0</v>
          </cell>
          <cell r="AX932">
            <v>-2.7000000000000001E-3</v>
          </cell>
        </row>
        <row r="933">
          <cell r="X933" t="str">
            <v>01kcpu200502</v>
          </cell>
          <cell r="Y933">
            <v>2040119</v>
          </cell>
          <cell r="Z933">
            <v>0</v>
          </cell>
          <cell r="AA933">
            <v>0</v>
          </cell>
          <cell r="AW933">
            <v>0</v>
          </cell>
          <cell r="AX933">
            <v>-2.7000000000000001E-3</v>
          </cell>
        </row>
        <row r="934">
          <cell r="X934" t="str">
            <v>01kcpu200503</v>
          </cell>
          <cell r="Y934">
            <v>2071782.125</v>
          </cell>
          <cell r="Z934">
            <v>0</v>
          </cell>
          <cell r="AA934">
            <v>0</v>
          </cell>
          <cell r="AW934">
            <v>0</v>
          </cell>
          <cell r="AX934">
            <v>-2.7000000000000001E-3</v>
          </cell>
        </row>
        <row r="935">
          <cell r="X935" t="str">
            <v>01kcpu200504</v>
          </cell>
          <cell r="Y935">
            <v>2096982.875</v>
          </cell>
          <cell r="Z935">
            <v>0</v>
          </cell>
          <cell r="AA935">
            <v>0</v>
          </cell>
          <cell r="AW935">
            <v>0</v>
          </cell>
          <cell r="AX935">
            <v>-2.7000000000000001E-3</v>
          </cell>
        </row>
        <row r="936">
          <cell r="X936" t="str">
            <v>01kcpu200505</v>
          </cell>
          <cell r="Y936">
            <v>2126533.5</v>
          </cell>
          <cell r="Z936">
            <v>0</v>
          </cell>
          <cell r="AA936">
            <v>0</v>
          </cell>
          <cell r="AW936">
            <v>0</v>
          </cell>
          <cell r="AX936">
            <v>-3.8999999999999998E-3</v>
          </cell>
        </row>
        <row r="937">
          <cell r="X937" t="str">
            <v>01kcpu200506</v>
          </cell>
          <cell r="Y937">
            <v>2147338</v>
          </cell>
          <cell r="Z937">
            <v>0</v>
          </cell>
          <cell r="AA937">
            <v>0</v>
          </cell>
          <cell r="AW937">
            <v>0</v>
          </cell>
          <cell r="AX937">
            <v>-3.8999999999999998E-3</v>
          </cell>
        </row>
        <row r="938">
          <cell r="X938" t="str">
            <v>01kcpu200507</v>
          </cell>
          <cell r="Y938">
            <v>2161106.25</v>
          </cell>
          <cell r="Z938">
            <v>0</v>
          </cell>
          <cell r="AA938">
            <v>0</v>
          </cell>
          <cell r="AW938">
            <v>0</v>
          </cell>
          <cell r="AX938">
            <v>-3.8999999999999998E-3</v>
          </cell>
        </row>
        <row r="939">
          <cell r="X939" t="str">
            <v>01kcpu200508</v>
          </cell>
          <cell r="Y939">
            <v>2178880.75</v>
          </cell>
          <cell r="Z939">
            <v>0</v>
          </cell>
          <cell r="AA939">
            <v>0</v>
          </cell>
          <cell r="AW939">
            <v>0</v>
          </cell>
          <cell r="AX939">
            <v>-3.8999999999999998E-3</v>
          </cell>
        </row>
        <row r="940">
          <cell r="X940" t="str">
            <v>01kcpu200509</v>
          </cell>
          <cell r="Y940">
            <v>2205348.75</v>
          </cell>
          <cell r="Z940">
            <v>0</v>
          </cell>
          <cell r="AA940">
            <v>0</v>
          </cell>
          <cell r="AW940">
            <v>0</v>
          </cell>
          <cell r="AX940">
            <v>-3.8999999999999998E-3</v>
          </cell>
        </row>
        <row r="941">
          <cell r="X941" t="str">
            <v>01kcpu200510</v>
          </cell>
          <cell r="Y941">
            <v>2233095.75</v>
          </cell>
          <cell r="Z941">
            <v>0</v>
          </cell>
          <cell r="AA941">
            <v>0</v>
          </cell>
          <cell r="AW941">
            <v>0</v>
          </cell>
          <cell r="AX941">
            <v>-3.8999999999999998E-3</v>
          </cell>
        </row>
        <row r="942">
          <cell r="X942" t="str">
            <v>01kcpu200511</v>
          </cell>
          <cell r="Y942">
            <v>2263671</v>
          </cell>
          <cell r="Z942">
            <v>0</v>
          </cell>
          <cell r="AA942">
            <v>0</v>
          </cell>
          <cell r="AW942">
            <v>0</v>
          </cell>
          <cell r="AX942">
            <v>-3.8999999999999998E-3</v>
          </cell>
        </row>
        <row r="943">
          <cell r="X943" t="str">
            <v>01kcpu200512</v>
          </cell>
          <cell r="Y943">
            <v>2273213</v>
          </cell>
          <cell r="Z943">
            <v>0</v>
          </cell>
          <cell r="AA943">
            <v>0</v>
          </cell>
          <cell r="AW943">
            <v>0</v>
          </cell>
          <cell r="AX943">
            <v>-3.8999999999999998E-3</v>
          </cell>
        </row>
        <row r="944">
          <cell r="X944" t="str">
            <v>01kdep200501</v>
          </cell>
          <cell r="Y944">
            <v>2903.333251953125</v>
          </cell>
          <cell r="Z944">
            <v>0</v>
          </cell>
          <cell r="AA944">
            <v>0</v>
          </cell>
          <cell r="AW944">
            <v>0</v>
          </cell>
          <cell r="AX944">
            <v>-3.8999999999999998E-3</v>
          </cell>
        </row>
        <row r="945">
          <cell r="X945" t="str">
            <v>01kdep200502</v>
          </cell>
          <cell r="Y945">
            <v>2903.333251953125</v>
          </cell>
          <cell r="Z945">
            <v>0</v>
          </cell>
          <cell r="AA945">
            <v>0</v>
          </cell>
          <cell r="AW945">
            <v>0</v>
          </cell>
          <cell r="AX945">
            <v>-3.8999999999999998E-3</v>
          </cell>
        </row>
        <row r="946">
          <cell r="X946" t="str">
            <v>01kdep200503</v>
          </cell>
          <cell r="Y946">
            <v>2903.333251953125</v>
          </cell>
          <cell r="Z946">
            <v>0</v>
          </cell>
          <cell r="AA946">
            <v>0</v>
          </cell>
          <cell r="AW946">
            <v>0</v>
          </cell>
          <cell r="AX946">
            <v>-3.8999999999999998E-3</v>
          </cell>
        </row>
        <row r="947">
          <cell r="X947" t="str">
            <v>01kdep200504</v>
          </cell>
          <cell r="Y947">
            <v>2903.333251953125</v>
          </cell>
          <cell r="Z947">
            <v>0</v>
          </cell>
          <cell r="AA947">
            <v>0</v>
          </cell>
          <cell r="AW947">
            <v>0</v>
          </cell>
          <cell r="AX947">
            <v>-3.8999999999999998E-3</v>
          </cell>
        </row>
        <row r="948">
          <cell r="X948" t="str">
            <v>01kdep200505</v>
          </cell>
          <cell r="Y948">
            <v>2903.333251953125</v>
          </cell>
          <cell r="Z948">
            <v>0</v>
          </cell>
          <cell r="AA948">
            <v>0</v>
          </cell>
          <cell r="AW948">
            <v>0</v>
          </cell>
          <cell r="AX948">
            <v>-8.0000000000000004E-4</v>
          </cell>
        </row>
        <row r="949">
          <cell r="X949" t="str">
            <v>01kdep200506</v>
          </cell>
          <cell r="Y949">
            <v>2903.333251953125</v>
          </cell>
          <cell r="Z949">
            <v>0</v>
          </cell>
          <cell r="AA949">
            <v>0</v>
          </cell>
          <cell r="AW949">
            <v>0</v>
          </cell>
          <cell r="AX949">
            <v>-8.0000000000000004E-4</v>
          </cell>
        </row>
        <row r="950">
          <cell r="X950" t="str">
            <v>01kdep200507</v>
          </cell>
          <cell r="Y950">
            <v>2903.333251953125</v>
          </cell>
          <cell r="Z950">
            <v>0</v>
          </cell>
          <cell r="AA950">
            <v>0</v>
          </cell>
          <cell r="AW950">
            <v>0</v>
          </cell>
          <cell r="AX950">
            <v>-8.0000000000000004E-4</v>
          </cell>
        </row>
        <row r="951">
          <cell r="X951" t="str">
            <v>01kdep200508</v>
          </cell>
          <cell r="Y951">
            <v>2903.333251953125</v>
          </cell>
          <cell r="Z951">
            <v>0</v>
          </cell>
          <cell r="AA951">
            <v>0</v>
          </cell>
          <cell r="AW951">
            <v>0</v>
          </cell>
          <cell r="AX951">
            <v>-8.0000000000000004E-4</v>
          </cell>
        </row>
        <row r="952">
          <cell r="X952" t="str">
            <v>01kdep200509</v>
          </cell>
          <cell r="Y952">
            <v>2903.333251953125</v>
          </cell>
          <cell r="Z952">
            <v>0</v>
          </cell>
          <cell r="AA952">
            <v>0</v>
          </cell>
          <cell r="AW952">
            <v>0</v>
          </cell>
          <cell r="AX952">
            <v>-8.0000000000000004E-4</v>
          </cell>
        </row>
        <row r="953">
          <cell r="X953" t="str">
            <v>01kdep200510</v>
          </cell>
          <cell r="Y953">
            <v>2903.333251953125</v>
          </cell>
          <cell r="Z953">
            <v>0</v>
          </cell>
          <cell r="AA953">
            <v>0</v>
          </cell>
          <cell r="AW953">
            <v>0</v>
          </cell>
          <cell r="AX953">
            <v>-8.0000000000000004E-4</v>
          </cell>
        </row>
        <row r="954">
          <cell r="X954" t="str">
            <v>01kdep200511</v>
          </cell>
          <cell r="Y954">
            <v>2903.333251953125</v>
          </cell>
          <cell r="Z954">
            <v>0</v>
          </cell>
          <cell r="AA954">
            <v>0</v>
          </cell>
          <cell r="AW954">
            <v>0</v>
          </cell>
          <cell r="AX954">
            <v>-8.0000000000000004E-4</v>
          </cell>
        </row>
        <row r="955">
          <cell r="X955" t="str">
            <v>01kdep200512</v>
          </cell>
          <cell r="Y955">
            <v>2903.333251953125</v>
          </cell>
          <cell r="Z955">
            <v>0</v>
          </cell>
          <cell r="AA955">
            <v>0</v>
          </cell>
          <cell r="AW955">
            <v>0</v>
          </cell>
          <cell r="AX955">
            <v>-8.0000000000000004E-4</v>
          </cell>
        </row>
        <row r="956">
          <cell r="X956" t="str">
            <v>01kgp200501</v>
          </cell>
          <cell r="Y956">
            <v>10648.1494140625</v>
          </cell>
          <cell r="Z956">
            <v>0</v>
          </cell>
          <cell r="AA956">
            <v>0</v>
          </cell>
          <cell r="AW956">
            <v>0</v>
          </cell>
          <cell r="AX956">
            <v>-8.0000000000000004E-4</v>
          </cell>
        </row>
        <row r="957">
          <cell r="X957" t="str">
            <v>01kgp200502</v>
          </cell>
          <cell r="Y957">
            <v>10142.29296875</v>
          </cell>
          <cell r="Z957">
            <v>0</v>
          </cell>
          <cell r="AA957">
            <v>0</v>
          </cell>
          <cell r="AW957">
            <v>0</v>
          </cell>
          <cell r="AX957">
            <v>-8.0000000000000004E-4</v>
          </cell>
        </row>
        <row r="958">
          <cell r="X958" t="str">
            <v>01kgp200503</v>
          </cell>
          <cell r="Y958">
            <v>10540.3193359375</v>
          </cell>
          <cell r="Z958">
            <v>0</v>
          </cell>
          <cell r="AA958">
            <v>0</v>
          </cell>
          <cell r="AW958">
            <v>0</v>
          </cell>
          <cell r="AX958">
            <v>-8.0000000000000004E-4</v>
          </cell>
        </row>
        <row r="959">
          <cell r="X959" t="str">
            <v>01kgp200504</v>
          </cell>
          <cell r="Y959">
            <v>10556.7705078125</v>
          </cell>
          <cell r="Z959">
            <v>0</v>
          </cell>
          <cell r="AA959">
            <v>0</v>
          </cell>
          <cell r="AW959">
            <v>0</v>
          </cell>
          <cell r="AX959">
            <v>-8.0000000000000004E-4</v>
          </cell>
        </row>
        <row r="960">
          <cell r="X960" t="str">
            <v>01kgp200505</v>
          </cell>
          <cell r="Y960">
            <v>10595.9111328125</v>
          </cell>
          <cell r="Z960">
            <v>0</v>
          </cell>
          <cell r="AA960">
            <v>0</v>
          </cell>
          <cell r="AW960">
            <v>0</v>
          </cell>
          <cell r="AX960">
            <v>7.6200000000000004E-2</v>
          </cell>
        </row>
        <row r="961">
          <cell r="X961" t="str">
            <v>01kgp200506</v>
          </cell>
          <cell r="Y961">
            <v>10538.2412109375</v>
          </cell>
          <cell r="Z961">
            <v>0</v>
          </cell>
          <cell r="AA961">
            <v>0</v>
          </cell>
          <cell r="AW961">
            <v>5.8599999999999999E-2</v>
          </cell>
          <cell r="AX961">
            <v>7.6200000000000004E-2</v>
          </cell>
        </row>
        <row r="962">
          <cell r="X962" t="str">
            <v>01kgp200507</v>
          </cell>
          <cell r="Y962">
            <v>10880.810546875</v>
          </cell>
          <cell r="Z962">
            <v>0</v>
          </cell>
          <cell r="AA962">
            <v>0</v>
          </cell>
          <cell r="AW962">
            <v>0.11749999999999999</v>
          </cell>
          <cell r="AX962">
            <v>7.6200000000000004E-2</v>
          </cell>
        </row>
        <row r="963">
          <cell r="X963" t="str">
            <v>01kgp200508</v>
          </cell>
          <cell r="Y963">
            <v>11039.1123046875</v>
          </cell>
          <cell r="Z963">
            <v>0</v>
          </cell>
          <cell r="AA963">
            <v>0</v>
          </cell>
          <cell r="AW963">
            <v>9.98E-2</v>
          </cell>
          <cell r="AX963">
            <v>7.6200000000000004E-2</v>
          </cell>
        </row>
        <row r="964">
          <cell r="X964" t="str">
            <v>01kgp200509</v>
          </cell>
          <cell r="Y964">
            <v>10787.3759765625</v>
          </cell>
          <cell r="Z964">
            <v>0</v>
          </cell>
          <cell r="AA964">
            <v>0</v>
          </cell>
          <cell r="AW964">
            <v>0.12089999999999999</v>
          </cell>
          <cell r="AX964">
            <v>7.6200000000000004E-2</v>
          </cell>
        </row>
        <row r="965">
          <cell r="X965" t="str">
            <v>01kgp200510</v>
          </cell>
          <cell r="Y965">
            <v>11272.0029296875</v>
          </cell>
          <cell r="Z965">
            <v>0</v>
          </cell>
          <cell r="AA965">
            <v>0</v>
          </cell>
          <cell r="AW965">
            <v>0.1454</v>
          </cell>
          <cell r="AX965">
            <v>7.6200000000000004E-2</v>
          </cell>
        </row>
        <row r="966">
          <cell r="X966" t="str">
            <v>01kgp200511</v>
          </cell>
          <cell r="Y966">
            <v>11033.76953125</v>
          </cell>
          <cell r="Z966">
            <v>0</v>
          </cell>
          <cell r="AA966">
            <v>0</v>
          </cell>
          <cell r="AW966">
            <v>0</v>
          </cell>
          <cell r="AX966">
            <v>7.6200000000000004E-2</v>
          </cell>
        </row>
        <row r="967">
          <cell r="X967" t="str">
            <v>01kgp200512</v>
          </cell>
          <cell r="Y967">
            <v>10733.6240234375</v>
          </cell>
          <cell r="Z967">
            <v>0</v>
          </cell>
          <cell r="AA967">
            <v>0</v>
          </cell>
          <cell r="AW967">
            <v>0</v>
          </cell>
          <cell r="AX967">
            <v>7.6200000000000004E-2</v>
          </cell>
        </row>
        <row r="968">
          <cell r="X968" t="str">
            <v>01krecg200501</v>
          </cell>
          <cell r="Y968">
            <v>4367.99609375</v>
          </cell>
          <cell r="Z968">
            <v>0</v>
          </cell>
          <cell r="AA968">
            <v>0</v>
          </cell>
          <cell r="AW968">
            <v>0</v>
          </cell>
          <cell r="AX968">
            <v>7.6200000000000004E-2</v>
          </cell>
        </row>
        <row r="969">
          <cell r="X969" t="str">
            <v>01krecg200502</v>
          </cell>
          <cell r="Y969">
            <v>3998.986083984375</v>
          </cell>
          <cell r="Z969">
            <v>0</v>
          </cell>
          <cell r="AA969">
            <v>0</v>
          </cell>
          <cell r="AW969">
            <v>0</v>
          </cell>
          <cell r="AX969">
            <v>7.6200000000000004E-2</v>
          </cell>
        </row>
        <row r="970">
          <cell r="X970" t="str">
            <v>01krecg200503</v>
          </cell>
          <cell r="Y970">
            <v>5849.40576171875</v>
          </cell>
          <cell r="Z970">
            <v>0</v>
          </cell>
          <cell r="AA970">
            <v>0</v>
          </cell>
          <cell r="AW970">
            <v>0</v>
          </cell>
          <cell r="AX970">
            <v>7.6200000000000004E-2</v>
          </cell>
        </row>
        <row r="971">
          <cell r="X971" t="str">
            <v>01krecg200504</v>
          </cell>
          <cell r="Y971">
            <v>7291.50927734375</v>
          </cell>
          <cell r="Z971">
            <v>0</v>
          </cell>
          <cell r="AA971">
            <v>0</v>
          </cell>
          <cell r="AW971">
            <v>0</v>
          </cell>
          <cell r="AX971">
            <v>7.6200000000000004E-2</v>
          </cell>
        </row>
        <row r="972">
          <cell r="X972" t="str">
            <v>01krecg200505</v>
          </cell>
          <cell r="Y972">
            <v>7627.19775390625</v>
          </cell>
          <cell r="Z972">
            <v>0</v>
          </cell>
          <cell r="AA972">
            <v>0</v>
          </cell>
          <cell r="AW972">
            <v>-4.7851999999999997</v>
          </cell>
          <cell r="AX972">
            <v>-5.2119</v>
          </cell>
        </row>
        <row r="973">
          <cell r="X973" t="str">
            <v>01krecg200506</v>
          </cell>
          <cell r="Y973">
            <v>7710.20849609375</v>
          </cell>
          <cell r="Z973">
            <v>0</v>
          </cell>
          <cell r="AA973">
            <v>0</v>
          </cell>
          <cell r="AW973">
            <v>-3.4965000000000002</v>
          </cell>
          <cell r="AX973">
            <v>-5.1288</v>
          </cell>
        </row>
        <row r="974">
          <cell r="X974" t="str">
            <v>01krecg200507</v>
          </cell>
          <cell r="Y974">
            <v>8118.58740234375</v>
          </cell>
          <cell r="Z974">
            <v>0</v>
          </cell>
          <cell r="AA974">
            <v>0</v>
          </cell>
          <cell r="AW974">
            <v>-6.0442</v>
          </cell>
          <cell r="AX974">
            <v>-5.0195999999999996</v>
          </cell>
        </row>
        <row r="975">
          <cell r="X975" t="str">
            <v>01krecg200508</v>
          </cell>
          <cell r="Y975">
            <v>8114.3232421875</v>
          </cell>
          <cell r="Z975">
            <v>0</v>
          </cell>
          <cell r="AA975">
            <v>0</v>
          </cell>
          <cell r="AW975">
            <v>-5.0385999999999997</v>
          </cell>
          <cell r="AX975">
            <v>-5.4701000000000004</v>
          </cell>
        </row>
        <row r="976">
          <cell r="X976" t="str">
            <v>01krecg200509</v>
          </cell>
          <cell r="Y976">
            <v>6855.30224609375</v>
          </cell>
          <cell r="Z976">
            <v>0</v>
          </cell>
          <cell r="AA976">
            <v>0</v>
          </cell>
          <cell r="AW976">
            <v>-6.4267000000000003</v>
          </cell>
          <cell r="AX976">
            <v>-5.2698</v>
          </cell>
        </row>
        <row r="977">
          <cell r="X977" t="str">
            <v>01krecg200510</v>
          </cell>
          <cell r="Y977">
            <v>5902.40673828125</v>
          </cell>
          <cell r="Z977">
            <v>0</v>
          </cell>
          <cell r="AA977">
            <v>0</v>
          </cell>
          <cell r="AW977">
            <v>-5.9966999999999997</v>
          </cell>
          <cell r="AX977">
            <v>-5.2491000000000003</v>
          </cell>
        </row>
        <row r="978">
          <cell r="X978" t="str">
            <v>01krecg200511</v>
          </cell>
          <cell r="Y978">
            <v>5754.0244140625</v>
          </cell>
          <cell r="Z978">
            <v>0</v>
          </cell>
          <cell r="AA978">
            <v>0</v>
          </cell>
          <cell r="AW978">
            <v>-5.9128999999999996</v>
          </cell>
          <cell r="AX978">
            <v>-5.5263</v>
          </cell>
        </row>
        <row r="979">
          <cell r="X979" t="str">
            <v>01krecg200512</v>
          </cell>
          <cell r="Y979">
            <v>5729.0068359375</v>
          </cell>
          <cell r="Z979">
            <v>0</v>
          </cell>
          <cell r="AA979">
            <v>0</v>
          </cell>
          <cell r="AW979">
            <v>0</v>
          </cell>
          <cell r="AX979">
            <v>-5.3494999999999999</v>
          </cell>
        </row>
        <row r="980">
          <cell r="X980" t="str">
            <v>01kremi200501</v>
          </cell>
          <cell r="Y980">
            <v>1794.329833984375</v>
          </cell>
          <cell r="Z980">
            <v>0</v>
          </cell>
          <cell r="AA980">
            <v>0</v>
          </cell>
          <cell r="AW980">
            <v>0</v>
          </cell>
          <cell r="AX980">
            <v>-5.6910999999999996</v>
          </cell>
        </row>
        <row r="981">
          <cell r="X981" t="str">
            <v>01kremi200502</v>
          </cell>
          <cell r="Y981">
            <v>1800.18896484375</v>
          </cell>
          <cell r="Z981">
            <v>0</v>
          </cell>
          <cell r="AA981">
            <v>0</v>
          </cell>
          <cell r="AW981">
            <v>0</v>
          </cell>
          <cell r="AX981">
            <v>-5.4036</v>
          </cell>
        </row>
        <row r="982">
          <cell r="X982" t="str">
            <v>01kremi200503</v>
          </cell>
          <cell r="Y982">
            <v>1806.0482177734375</v>
          </cell>
          <cell r="Z982">
            <v>0</v>
          </cell>
          <cell r="AA982">
            <v>0</v>
          </cell>
          <cell r="AW982">
            <v>0</v>
          </cell>
          <cell r="AX982">
            <v>-5.3114999999999997</v>
          </cell>
        </row>
        <row r="983">
          <cell r="X983" t="str">
            <v>01kremi200504</v>
          </cell>
          <cell r="Y983">
            <v>1817.7666015625</v>
          </cell>
          <cell r="Z983">
            <v>0</v>
          </cell>
          <cell r="AA983">
            <v>0</v>
          </cell>
          <cell r="AW983">
            <v>0</v>
          </cell>
          <cell r="AX983">
            <v>-5.3217999999999996</v>
          </cell>
        </row>
        <row r="984">
          <cell r="X984" t="str">
            <v>01kremi200505</v>
          </cell>
          <cell r="Y984">
            <v>1823.625732421875</v>
          </cell>
          <cell r="Z984">
            <v>0</v>
          </cell>
          <cell r="AA984">
            <v>0</v>
          </cell>
          <cell r="AW984">
            <v>-0.38100000000000001</v>
          </cell>
          <cell r="AX984">
            <v>0</v>
          </cell>
        </row>
        <row r="985">
          <cell r="X985" t="str">
            <v>01kremi200506</v>
          </cell>
          <cell r="Y985">
            <v>1829.4849853515625</v>
          </cell>
          <cell r="Z985">
            <v>0</v>
          </cell>
          <cell r="AA985">
            <v>0</v>
          </cell>
          <cell r="AW985">
            <v>-0.3881</v>
          </cell>
          <cell r="AX985">
            <v>0</v>
          </cell>
        </row>
        <row r="986">
          <cell r="X986" t="str">
            <v>01kremi200507</v>
          </cell>
          <cell r="Y986">
            <v>1835.3441162109375</v>
          </cell>
          <cell r="Z986">
            <v>0</v>
          </cell>
          <cell r="AA986">
            <v>0</v>
          </cell>
          <cell r="AW986">
            <v>-1.1667000000000001</v>
          </cell>
          <cell r="AX986">
            <v>0</v>
          </cell>
        </row>
        <row r="987">
          <cell r="X987" t="str">
            <v>01kremi200508</v>
          </cell>
          <cell r="Y987">
            <v>1847.0625</v>
          </cell>
          <cell r="Z987">
            <v>0</v>
          </cell>
          <cell r="AA987">
            <v>0</v>
          </cell>
          <cell r="AW987">
            <v>-0.374</v>
          </cell>
          <cell r="AX987">
            <v>0</v>
          </cell>
        </row>
        <row r="988">
          <cell r="X988" t="str">
            <v>01kremi200509</v>
          </cell>
          <cell r="Y988">
            <v>1852.9217529296875</v>
          </cell>
          <cell r="Z988">
            <v>0</v>
          </cell>
          <cell r="AA988">
            <v>0</v>
          </cell>
          <cell r="AW988">
            <v>-0.2727</v>
          </cell>
          <cell r="AX988">
            <v>0</v>
          </cell>
        </row>
        <row r="989">
          <cell r="X989" t="str">
            <v>01kremi200510</v>
          </cell>
          <cell r="Y989">
            <v>1858.7808837890625</v>
          </cell>
          <cell r="Z989">
            <v>0</v>
          </cell>
          <cell r="AA989">
            <v>0</v>
          </cell>
          <cell r="AW989">
            <v>-0.4118</v>
          </cell>
          <cell r="AX989">
            <v>0</v>
          </cell>
        </row>
        <row r="990">
          <cell r="X990" t="str">
            <v>01kremi200511</v>
          </cell>
          <cell r="Y990">
            <v>1864.64013671875</v>
          </cell>
          <cell r="Z990">
            <v>0</v>
          </cell>
          <cell r="AA990">
            <v>0</v>
          </cell>
          <cell r="AW990">
            <v>-0.504</v>
          </cell>
          <cell r="AX990">
            <v>0</v>
          </cell>
        </row>
        <row r="991">
          <cell r="X991" t="str">
            <v>01kremi200512</v>
          </cell>
          <cell r="Y991">
            <v>1823.625732421875</v>
          </cell>
          <cell r="Z991">
            <v>0</v>
          </cell>
          <cell r="AA991">
            <v>0</v>
          </cell>
          <cell r="AW991">
            <v>-1E-3</v>
          </cell>
          <cell r="AX991">
            <v>0</v>
          </cell>
        </row>
        <row r="992">
          <cell r="X992" t="str">
            <v>01krep200501</v>
          </cell>
          <cell r="Y992">
            <v>245.26103210449219</v>
          </cell>
          <cell r="Z992">
            <v>0</v>
          </cell>
          <cell r="AA992">
            <v>0</v>
          </cell>
          <cell r="AW992">
            <v>-1E-3</v>
          </cell>
          <cell r="AX992">
            <v>0</v>
          </cell>
        </row>
        <row r="993">
          <cell r="X993" t="str">
            <v>01krep200502</v>
          </cell>
          <cell r="Y993">
            <v>182.501953125</v>
          </cell>
          <cell r="Z993">
            <v>0</v>
          </cell>
          <cell r="AA993">
            <v>0</v>
          </cell>
          <cell r="AW993">
            <v>-1E-3</v>
          </cell>
          <cell r="AX993">
            <v>0</v>
          </cell>
        </row>
        <row r="994">
          <cell r="X994" t="str">
            <v>01krep200503</v>
          </cell>
          <cell r="Y994">
            <v>151.93450927734375</v>
          </cell>
          <cell r="Z994">
            <v>0</v>
          </cell>
          <cell r="AA994">
            <v>0</v>
          </cell>
          <cell r="AW994">
            <v>-1E-3</v>
          </cell>
          <cell r="AX994">
            <v>0</v>
          </cell>
        </row>
        <row r="995">
          <cell r="X995" t="str">
            <v>01krep200504</v>
          </cell>
          <cell r="Y995">
            <v>166.48167419433594</v>
          </cell>
          <cell r="Z995">
            <v>0</v>
          </cell>
          <cell r="AA995">
            <v>0</v>
          </cell>
          <cell r="AW995">
            <v>-1E-3</v>
          </cell>
          <cell r="AX995">
            <v>0</v>
          </cell>
        </row>
        <row r="996">
          <cell r="X996" t="str">
            <v>01krep200505</v>
          </cell>
          <cell r="Y996">
            <v>154.33595275878906</v>
          </cell>
          <cell r="Z996">
            <v>0</v>
          </cell>
          <cell r="AA996">
            <v>0</v>
          </cell>
          <cell r="AW996">
            <v>-1E-3</v>
          </cell>
          <cell r="AX996">
            <v>0</v>
          </cell>
        </row>
        <row r="997">
          <cell r="X997" t="str">
            <v>01krep200506</v>
          </cell>
          <cell r="Y997">
            <v>165.38331604003906</v>
          </cell>
          <cell r="Z997">
            <v>0</v>
          </cell>
          <cell r="AA997">
            <v>0</v>
          </cell>
          <cell r="AW997">
            <v>-1E-3</v>
          </cell>
          <cell r="AX997">
            <v>0</v>
          </cell>
        </row>
        <row r="998">
          <cell r="X998" t="str">
            <v>01krep200507</v>
          </cell>
          <cell r="Y998">
            <v>271.8699951171875</v>
          </cell>
          <cell r="Z998">
            <v>0</v>
          </cell>
          <cell r="AA998">
            <v>0</v>
          </cell>
          <cell r="AW998">
            <v>-0.38100000000000001</v>
          </cell>
          <cell r="AX998">
            <v>0</v>
          </cell>
        </row>
        <row r="999">
          <cell r="X999" t="str">
            <v>01krep200508</v>
          </cell>
          <cell r="Y999">
            <v>195.46134948730469</v>
          </cell>
          <cell r="Z999">
            <v>0</v>
          </cell>
          <cell r="AA999">
            <v>0</v>
          </cell>
          <cell r="AW999">
            <v>-0.3881</v>
          </cell>
          <cell r="AX999">
            <v>0</v>
          </cell>
        </row>
        <row r="1000">
          <cell r="X1000" t="str">
            <v>01krep200509</v>
          </cell>
          <cell r="Y1000">
            <v>198.50042724609375</v>
          </cell>
          <cell r="Z1000">
            <v>0</v>
          </cell>
          <cell r="AA1000">
            <v>0</v>
          </cell>
          <cell r="AW1000">
            <v>-1.1667000000000001</v>
          </cell>
          <cell r="AX1000">
            <v>0</v>
          </cell>
        </row>
        <row r="1001">
          <cell r="X1001" t="str">
            <v>01krep200510</v>
          </cell>
          <cell r="Y1001">
            <v>197.97319030761719</v>
          </cell>
          <cell r="Z1001">
            <v>0</v>
          </cell>
          <cell r="AA1001">
            <v>0</v>
          </cell>
          <cell r="AW1001">
            <v>-0.374</v>
          </cell>
          <cell r="AX1001">
            <v>0</v>
          </cell>
        </row>
        <row r="1002">
          <cell r="X1002" t="str">
            <v>01krep200511</v>
          </cell>
          <cell r="Y1002">
            <v>159.79019165039063</v>
          </cell>
          <cell r="Z1002">
            <v>0</v>
          </cell>
          <cell r="AA1002">
            <v>0</v>
          </cell>
          <cell r="AW1002">
            <v>-0.2727</v>
          </cell>
          <cell r="AX1002">
            <v>0</v>
          </cell>
        </row>
        <row r="1003">
          <cell r="X1003" t="str">
            <v>01krep200512</v>
          </cell>
          <cell r="Y1003">
            <v>221.5289306640625</v>
          </cell>
          <cell r="Z1003">
            <v>0</v>
          </cell>
          <cell r="AA1003">
            <v>0</v>
          </cell>
          <cell r="AW1003">
            <v>-0.4118</v>
          </cell>
          <cell r="AX1003">
            <v>0</v>
          </cell>
        </row>
        <row r="1004">
          <cell r="X1004" t="str">
            <v>01kria200501</v>
          </cell>
          <cell r="Y1004">
            <v>28.267429351806641</v>
          </cell>
          <cell r="Z1004">
            <v>0</v>
          </cell>
          <cell r="AA1004">
            <v>0</v>
          </cell>
          <cell r="AW1004">
            <v>-0.504</v>
          </cell>
          <cell r="AX1004">
            <v>0</v>
          </cell>
        </row>
        <row r="1005">
          <cell r="X1005" t="str">
            <v>01kria200502</v>
          </cell>
          <cell r="Y1005">
            <v>28.267429351806641</v>
          </cell>
          <cell r="Z1005">
            <v>0</v>
          </cell>
          <cell r="AA1005">
            <v>0</v>
          </cell>
          <cell r="AW1005">
            <v>-0.53879999999999995</v>
          </cell>
          <cell r="AX1005">
            <v>0</v>
          </cell>
        </row>
        <row r="1006">
          <cell r="X1006" t="str">
            <v>01kria200503</v>
          </cell>
          <cell r="Y1006">
            <v>28.267429351806641</v>
          </cell>
          <cell r="Z1006">
            <v>0</v>
          </cell>
          <cell r="AA1006">
            <v>0</v>
          </cell>
          <cell r="AW1006">
            <v>-0.39300000000000002</v>
          </cell>
          <cell r="AX1006">
            <v>0</v>
          </cell>
        </row>
        <row r="1007">
          <cell r="X1007" t="str">
            <v>01kria200504</v>
          </cell>
          <cell r="Y1007">
            <v>28.267429351806641</v>
          </cell>
          <cell r="Z1007">
            <v>0</v>
          </cell>
          <cell r="AA1007">
            <v>0</v>
          </cell>
          <cell r="AW1007">
            <v>-0.52849999999999997</v>
          </cell>
          <cell r="AX1007">
            <v>0</v>
          </cell>
        </row>
        <row r="1008">
          <cell r="X1008" t="str">
            <v>01kria200505</v>
          </cell>
          <cell r="Y1008">
            <v>28.267429351806641</v>
          </cell>
          <cell r="Z1008">
            <v>0</v>
          </cell>
          <cell r="AA1008">
            <v>0</v>
          </cell>
          <cell r="AW1008">
            <v>-0.5444</v>
          </cell>
          <cell r="AX1008">
            <v>0</v>
          </cell>
        </row>
        <row r="1009">
          <cell r="X1009" t="str">
            <v>01kria200506</v>
          </cell>
          <cell r="Y1009">
            <v>28.267429351806641</v>
          </cell>
          <cell r="Z1009">
            <v>0</v>
          </cell>
          <cell r="AA1009">
            <v>0</v>
          </cell>
          <cell r="AW1009">
            <v>-0.71140000000000003</v>
          </cell>
          <cell r="AX1009">
            <v>0</v>
          </cell>
        </row>
        <row r="1010">
          <cell r="X1010" t="str">
            <v>01kria200507</v>
          </cell>
          <cell r="Y1010">
            <v>28.267429351806641</v>
          </cell>
          <cell r="Z1010">
            <v>0</v>
          </cell>
          <cell r="AA1010">
            <v>0</v>
          </cell>
          <cell r="AW1010">
            <v>-0.62909999999999999</v>
          </cell>
          <cell r="AX1010">
            <v>0</v>
          </cell>
        </row>
        <row r="1011">
          <cell r="X1011" t="str">
            <v>01kria200508</v>
          </cell>
          <cell r="Y1011">
            <v>28.267429351806641</v>
          </cell>
          <cell r="Z1011">
            <v>0</v>
          </cell>
          <cell r="AA1011">
            <v>0</v>
          </cell>
          <cell r="AW1011">
            <v>-0.7944</v>
          </cell>
          <cell r="AX1011">
            <v>0</v>
          </cell>
        </row>
        <row r="1012">
          <cell r="X1012" t="str">
            <v>01kria200509</v>
          </cell>
          <cell r="Y1012">
            <v>28.267429351806641</v>
          </cell>
          <cell r="Z1012">
            <v>0</v>
          </cell>
          <cell r="AA1012">
            <v>0</v>
          </cell>
          <cell r="AW1012">
            <v>0.25979999999999998</v>
          </cell>
          <cell r="AX1012">
            <v>0</v>
          </cell>
        </row>
        <row r="1013">
          <cell r="X1013" t="str">
            <v>01kria200510</v>
          </cell>
          <cell r="Y1013">
            <v>28.267429351806641</v>
          </cell>
          <cell r="Z1013">
            <v>0</v>
          </cell>
          <cell r="AA1013">
            <v>0</v>
          </cell>
          <cell r="AW1013">
            <v>0.31990000000000002</v>
          </cell>
          <cell r="AX1013">
            <v>0</v>
          </cell>
        </row>
        <row r="1014">
          <cell r="X1014" t="str">
            <v>01kria200511</v>
          </cell>
          <cell r="Y1014">
            <v>28.267429351806641</v>
          </cell>
          <cell r="Z1014">
            <v>0</v>
          </cell>
          <cell r="AA1014">
            <v>0</v>
          </cell>
          <cell r="AW1014">
            <v>0.66</v>
          </cell>
          <cell r="AX1014">
            <v>0</v>
          </cell>
        </row>
        <row r="1015">
          <cell r="X1015" t="str">
            <v>01kria200512</v>
          </cell>
          <cell r="Y1015">
            <v>28.267429351806641</v>
          </cell>
          <cell r="Z1015">
            <v>0</v>
          </cell>
          <cell r="AA1015">
            <v>0</v>
          </cell>
          <cell r="AW1015">
            <v>0.30969999999999998</v>
          </cell>
          <cell r="AX1015">
            <v>0</v>
          </cell>
        </row>
        <row r="1016">
          <cell r="X1016" t="str">
            <v>01kric200501</v>
          </cell>
          <cell r="Y1016">
            <v>381.77749633789063</v>
          </cell>
          <cell r="Z1016">
            <v>0</v>
          </cell>
          <cell r="AA1016">
            <v>0</v>
          </cell>
          <cell r="AW1016">
            <v>0.30170000000000002</v>
          </cell>
          <cell r="AX1016">
            <v>0</v>
          </cell>
        </row>
        <row r="1017">
          <cell r="X1017" t="str">
            <v>01kric200502</v>
          </cell>
          <cell r="Y1017">
            <v>381.77749633789063</v>
          </cell>
          <cell r="Z1017">
            <v>0</v>
          </cell>
          <cell r="AA1017">
            <v>0</v>
          </cell>
          <cell r="AW1017">
            <v>0.26700000000000002</v>
          </cell>
          <cell r="AX1017">
            <v>0</v>
          </cell>
        </row>
        <row r="1018">
          <cell r="X1018" t="str">
            <v>01kric200503</v>
          </cell>
          <cell r="Y1018">
            <v>381.77749633789063</v>
          </cell>
          <cell r="Z1018">
            <v>0</v>
          </cell>
          <cell r="AA1018">
            <v>0</v>
          </cell>
          <cell r="AW1018">
            <v>0.32590000000000002</v>
          </cell>
          <cell r="AX1018">
            <v>0</v>
          </cell>
        </row>
        <row r="1019">
          <cell r="X1019" t="str">
            <v>01kric200504</v>
          </cell>
          <cell r="Y1019">
            <v>381.77749633789063</v>
          </cell>
          <cell r="Z1019">
            <v>0</v>
          </cell>
          <cell r="AA1019">
            <v>0</v>
          </cell>
          <cell r="AW1019">
            <v>0.25979999999999998</v>
          </cell>
          <cell r="AX1019">
            <v>0</v>
          </cell>
        </row>
        <row r="1020">
          <cell r="X1020" t="str">
            <v>01kric200505</v>
          </cell>
          <cell r="Y1020">
            <v>381.77749633789063</v>
          </cell>
          <cell r="Z1020">
            <v>0</v>
          </cell>
          <cell r="AA1020">
            <v>0</v>
          </cell>
          <cell r="AW1020">
            <v>0.31990000000000002</v>
          </cell>
          <cell r="AX1020">
            <v>0</v>
          </cell>
        </row>
        <row r="1021">
          <cell r="X1021" t="str">
            <v>01kric200506</v>
          </cell>
          <cell r="Y1021">
            <v>381.77749633789063</v>
          </cell>
          <cell r="Z1021">
            <v>0</v>
          </cell>
          <cell r="AA1021">
            <v>0</v>
          </cell>
          <cell r="AW1021">
            <v>0.66</v>
          </cell>
          <cell r="AX1021">
            <v>0</v>
          </cell>
        </row>
        <row r="1022">
          <cell r="X1022" t="str">
            <v>01kric200507</v>
          </cell>
          <cell r="Y1022">
            <v>381.77749633789063</v>
          </cell>
          <cell r="Z1022">
            <v>0</v>
          </cell>
          <cell r="AA1022">
            <v>0</v>
          </cell>
          <cell r="AW1022">
            <v>0.30969999999999998</v>
          </cell>
          <cell r="AX1022">
            <v>0</v>
          </cell>
        </row>
        <row r="1023">
          <cell r="X1023" t="str">
            <v>01kric200508</v>
          </cell>
          <cell r="Y1023">
            <v>381.77749633789063</v>
          </cell>
          <cell r="Z1023">
            <v>0</v>
          </cell>
          <cell r="AA1023">
            <v>0</v>
          </cell>
          <cell r="AW1023">
            <v>0.30170000000000002</v>
          </cell>
          <cell r="AX1023">
            <v>0</v>
          </cell>
        </row>
        <row r="1024">
          <cell r="X1024" t="str">
            <v>01kric200509</v>
          </cell>
          <cell r="Y1024">
            <v>381.77749633789063</v>
          </cell>
          <cell r="Z1024">
            <v>0</v>
          </cell>
          <cell r="AA1024">
            <v>0</v>
          </cell>
          <cell r="AW1024">
            <v>0.26700000000000002</v>
          </cell>
          <cell r="AX1024">
            <v>0</v>
          </cell>
        </row>
        <row r="1025">
          <cell r="X1025" t="str">
            <v>01kric200510</v>
          </cell>
          <cell r="Y1025">
            <v>381.77749633789063</v>
          </cell>
          <cell r="Z1025">
            <v>0</v>
          </cell>
          <cell r="AA1025">
            <v>0</v>
          </cell>
          <cell r="AW1025">
            <v>0.32590000000000002</v>
          </cell>
          <cell r="AX1025">
            <v>0</v>
          </cell>
        </row>
        <row r="1026">
          <cell r="X1026" t="str">
            <v>01kric200511</v>
          </cell>
          <cell r="Y1026">
            <v>381.77749633789063</v>
          </cell>
          <cell r="Z1026">
            <v>0</v>
          </cell>
          <cell r="AA1026">
            <v>0</v>
          </cell>
          <cell r="AW1026">
            <v>4.6986999999999997</v>
          </cell>
          <cell r="AX1026">
            <v>4.2694999999999999</v>
          </cell>
        </row>
        <row r="1027">
          <cell r="X1027" t="str">
            <v>01kric200512</v>
          </cell>
          <cell r="Y1027">
            <v>381.77749633789063</v>
          </cell>
          <cell r="Z1027">
            <v>0</v>
          </cell>
          <cell r="AA1027">
            <v>0</v>
          </cell>
          <cell r="AW1027">
            <v>4.4539</v>
          </cell>
          <cell r="AX1027">
            <v>5.1668000000000003</v>
          </cell>
        </row>
        <row r="1028">
          <cell r="X1028" t="str">
            <v>01kricc200501</v>
          </cell>
          <cell r="Y1028">
            <v>124.66000366210938</v>
          </cell>
          <cell r="Z1028">
            <v>0</v>
          </cell>
          <cell r="AA1028">
            <v>0</v>
          </cell>
          <cell r="AW1028">
            <v>6.6135000000000002</v>
          </cell>
          <cell r="AX1028">
            <v>5.3545999999999996</v>
          </cell>
        </row>
        <row r="1029">
          <cell r="X1029" t="str">
            <v>01kricc200502</v>
          </cell>
          <cell r="Y1029">
            <v>124.66000366210938</v>
          </cell>
          <cell r="Z1029">
            <v>0</v>
          </cell>
          <cell r="AA1029">
            <v>0</v>
          </cell>
          <cell r="AW1029">
            <v>5.8314000000000004</v>
          </cell>
          <cell r="AX1029">
            <v>6.2464000000000004</v>
          </cell>
        </row>
        <row r="1030">
          <cell r="X1030" t="str">
            <v>01kricc200503</v>
          </cell>
          <cell r="Y1030">
            <v>124.66000366210938</v>
          </cell>
          <cell r="Z1030">
            <v>0</v>
          </cell>
          <cell r="AA1030">
            <v>0</v>
          </cell>
          <cell r="AW1030">
            <v>7.4743000000000004</v>
          </cell>
          <cell r="AX1030">
            <v>6.2102000000000004</v>
          </cell>
        </row>
        <row r="1031">
          <cell r="X1031" t="str">
            <v>01kricc200504</v>
          </cell>
          <cell r="Y1031">
            <v>124.66000366210938</v>
          </cell>
          <cell r="Z1031">
            <v>0</v>
          </cell>
          <cell r="AA1031">
            <v>0</v>
          </cell>
          <cell r="AW1031">
            <v>6.8955000000000002</v>
          </cell>
          <cell r="AX1031">
            <v>6.2605000000000004</v>
          </cell>
        </row>
        <row r="1032">
          <cell r="X1032" t="str">
            <v>01kricc200505</v>
          </cell>
          <cell r="Y1032">
            <v>124.66000366210938</v>
          </cell>
          <cell r="Z1032">
            <v>0</v>
          </cell>
          <cell r="AA1032">
            <v>0</v>
          </cell>
          <cell r="AW1032">
            <v>7.8787000000000003</v>
          </cell>
          <cell r="AX1032">
            <v>5.2332999999999998</v>
          </cell>
        </row>
        <row r="1033">
          <cell r="X1033" t="str">
            <v>01kricc200506</v>
          </cell>
          <cell r="Y1033">
            <v>124.66000366210938</v>
          </cell>
          <cell r="Z1033">
            <v>0</v>
          </cell>
          <cell r="AA1033">
            <v>0</v>
          </cell>
          <cell r="AW1033">
            <v>0</v>
          </cell>
          <cell r="AX1033">
            <v>6.6271000000000004</v>
          </cell>
        </row>
        <row r="1034">
          <cell r="X1034" t="str">
            <v>01kricc200507</v>
          </cell>
          <cell r="Y1034">
            <v>124.66000366210938</v>
          </cell>
          <cell r="Z1034">
            <v>0</v>
          </cell>
          <cell r="AA1034">
            <v>0</v>
          </cell>
          <cell r="AW1034">
            <v>0</v>
          </cell>
          <cell r="AX1034">
            <v>6.7263000000000002</v>
          </cell>
        </row>
        <row r="1035">
          <cell r="X1035" t="str">
            <v>01kricc200508</v>
          </cell>
          <cell r="Y1035">
            <v>124.66000366210938</v>
          </cell>
          <cell r="Z1035">
            <v>0</v>
          </cell>
          <cell r="AA1035">
            <v>0</v>
          </cell>
          <cell r="AW1035">
            <v>0</v>
          </cell>
          <cell r="AX1035">
            <v>6.6296999999999997</v>
          </cell>
        </row>
        <row r="1036">
          <cell r="X1036" t="str">
            <v>01kricc200509</v>
          </cell>
          <cell r="Y1036">
            <v>124.66000366210938</v>
          </cell>
          <cell r="Z1036">
            <v>0</v>
          </cell>
          <cell r="AA1036">
            <v>0</v>
          </cell>
          <cell r="AW1036">
            <v>0</v>
          </cell>
          <cell r="AX1036">
            <v>6.4123999999999999</v>
          </cell>
        </row>
        <row r="1037">
          <cell r="X1037" t="str">
            <v>01kricc200510</v>
          </cell>
          <cell r="Y1037">
            <v>124.66000366210938</v>
          </cell>
          <cell r="Z1037">
            <v>0</v>
          </cell>
          <cell r="AA1037">
            <v>0</v>
          </cell>
          <cell r="AW1037">
            <v>0</v>
          </cell>
          <cell r="AX1037">
            <v>7.7454000000000001</v>
          </cell>
        </row>
        <row r="1038">
          <cell r="X1038" t="str">
            <v>01kricc200511</v>
          </cell>
          <cell r="Y1038">
            <v>124.66000366210938</v>
          </cell>
          <cell r="Z1038">
            <v>0</v>
          </cell>
          <cell r="AA1038">
            <v>0</v>
          </cell>
          <cell r="AW1038">
            <v>-4.3828439458924455</v>
          </cell>
          <cell r="AX1038">
            <v>-3.9703529411764711</v>
          </cell>
        </row>
        <row r="1039">
          <cell r="X1039" t="str">
            <v>01kricc200512</v>
          </cell>
          <cell r="Y1039">
            <v>124.66000366210938</v>
          </cell>
          <cell r="Z1039">
            <v>0</v>
          </cell>
          <cell r="AA1039">
            <v>0</v>
          </cell>
          <cell r="AW1039">
            <v>-4.6149891148269955</v>
          </cell>
          <cell r="AX1039">
            <v>-3.9703529411764711</v>
          </cell>
        </row>
        <row r="1040">
          <cell r="X1040" t="str">
            <v>01krifn200501</v>
          </cell>
          <cell r="Y1040">
            <v>44984.91796875</v>
          </cell>
          <cell r="Z1040">
            <v>0</v>
          </cell>
          <cell r="AA1040">
            <v>0</v>
          </cell>
          <cell r="AW1040">
            <v>-4.6675513339851937</v>
          </cell>
          <cell r="AX1040">
            <v>-3.9703529411764711</v>
          </cell>
        </row>
        <row r="1041">
          <cell r="X1041" t="str">
            <v>01krifn200502</v>
          </cell>
          <cell r="Y1041">
            <v>40045.67578125</v>
          </cell>
          <cell r="Z1041">
            <v>0</v>
          </cell>
          <cell r="AA1041">
            <v>0</v>
          </cell>
          <cell r="AW1041">
            <v>-4.6922380257434204</v>
          </cell>
          <cell r="AX1041">
            <v>-3.9703529411764711</v>
          </cell>
        </row>
        <row r="1042">
          <cell r="X1042" t="str">
            <v>01krifn200503</v>
          </cell>
          <cell r="Y1042">
            <v>45793.328125</v>
          </cell>
          <cell r="Z1042">
            <v>0</v>
          </cell>
          <cell r="AA1042">
            <v>0</v>
          </cell>
          <cell r="AW1042">
            <v>-4.5980094000552949</v>
          </cell>
          <cell r="AX1042">
            <v>-3.9703529411764711</v>
          </cell>
        </row>
        <row r="1043">
          <cell r="X1043" t="str">
            <v>01krifn200504</v>
          </cell>
          <cell r="Y1043">
            <v>44344.44921875</v>
          </cell>
          <cell r="Z1043">
            <v>0</v>
          </cell>
          <cell r="AA1043">
            <v>0</v>
          </cell>
          <cell r="AW1043">
            <v>-4.4228958263001728</v>
          </cell>
          <cell r="AX1043">
            <v>-3.9703529411764711</v>
          </cell>
        </row>
        <row r="1044">
          <cell r="X1044" t="str">
            <v>01krifn200505</v>
          </cell>
          <cell r="Y1044">
            <v>46197.86328125</v>
          </cell>
          <cell r="Z1044">
            <v>0</v>
          </cell>
          <cell r="AA1044">
            <v>0</v>
          </cell>
          <cell r="AW1044">
            <v>-4.7269029501153996</v>
          </cell>
          <cell r="AX1044">
            <v>-3.9703529411764711</v>
          </cell>
        </row>
        <row r="1045">
          <cell r="X1045" t="str">
            <v>01krifn200506</v>
          </cell>
          <cell r="Y1045">
            <v>44610.59375</v>
          </cell>
          <cell r="Z1045">
            <v>0</v>
          </cell>
          <cell r="AA1045">
            <v>0</v>
          </cell>
          <cell r="AW1045">
            <v>0</v>
          </cell>
          <cell r="AX1045">
            <v>-3.9703529411764711</v>
          </cell>
        </row>
        <row r="1046">
          <cell r="X1046" t="str">
            <v>01krifn200507</v>
          </cell>
          <cell r="Y1046">
            <v>46487.78515625</v>
          </cell>
          <cell r="Z1046">
            <v>0</v>
          </cell>
          <cell r="AA1046">
            <v>0</v>
          </cell>
          <cell r="AW1046">
            <v>0</v>
          </cell>
          <cell r="AX1046">
            <v>-3.9703529411764711</v>
          </cell>
        </row>
        <row r="1047">
          <cell r="X1047" t="str">
            <v>01krifn200508</v>
          </cell>
          <cell r="Y1047">
            <v>49107.23046875</v>
          </cell>
          <cell r="Z1047">
            <v>0</v>
          </cell>
          <cell r="AA1047">
            <v>0</v>
          </cell>
          <cell r="AW1047">
            <v>0</v>
          </cell>
          <cell r="AX1047">
            <v>-3.9703529411764711</v>
          </cell>
        </row>
        <row r="1048">
          <cell r="X1048" t="str">
            <v>01krifn200509</v>
          </cell>
          <cell r="Y1048">
            <v>47471.1796875</v>
          </cell>
          <cell r="Z1048">
            <v>0</v>
          </cell>
          <cell r="AA1048">
            <v>0</v>
          </cell>
          <cell r="AW1048">
            <v>0</v>
          </cell>
          <cell r="AX1048">
            <v>-3.9703529411764711</v>
          </cell>
        </row>
        <row r="1049">
          <cell r="X1049" t="str">
            <v>01krifn200510</v>
          </cell>
          <cell r="Y1049">
            <v>53820.828125</v>
          </cell>
          <cell r="Z1049">
            <v>0</v>
          </cell>
          <cell r="AA1049">
            <v>0</v>
          </cell>
          <cell r="AW1049">
            <v>0</v>
          </cell>
          <cell r="AX1049">
            <v>-3.9703529411764711</v>
          </cell>
        </row>
        <row r="1050">
          <cell r="X1050" t="str">
            <v>01krifn200511</v>
          </cell>
          <cell r="Y1050">
            <v>51942.65234375</v>
          </cell>
          <cell r="Z1050">
            <v>0</v>
          </cell>
          <cell r="AA1050">
            <v>0</v>
          </cell>
          <cell r="AW1050">
            <v>-10.488023754536457</v>
          </cell>
          <cell r="AX1050">
            <v>-9.3460000000000019</v>
          </cell>
        </row>
        <row r="1051">
          <cell r="X1051" t="str">
            <v>01krifn200512</v>
          </cell>
          <cell r="Y1051">
            <v>53673.23828125</v>
          </cell>
          <cell r="Z1051">
            <v>0</v>
          </cell>
          <cell r="AA1051">
            <v>0</v>
          </cell>
          <cell r="AW1051">
            <v>-2.6249941798202729</v>
          </cell>
          <cell r="AX1051">
            <v>-2.2802745098039221</v>
          </cell>
        </row>
        <row r="1052">
          <cell r="X1052" t="str">
            <v>01lbca200501</v>
          </cell>
          <cell r="Y1052">
            <v>292236.03125</v>
          </cell>
          <cell r="Z1052">
            <v>0</v>
          </cell>
          <cell r="AA1052">
            <v>0</v>
          </cell>
          <cell r="AW1052">
            <v>-11.18797013650676</v>
          </cell>
          <cell r="AX1052">
            <v>-9.3460000000000019</v>
          </cell>
        </row>
        <row r="1053">
          <cell r="X1053" t="str">
            <v>01lbca200502</v>
          </cell>
          <cell r="Y1053">
            <v>293071.78125</v>
          </cell>
          <cell r="Z1053">
            <v>0</v>
          </cell>
          <cell r="AA1053">
            <v>0</v>
          </cell>
          <cell r="AW1053">
            <v>-2.4970682823688279</v>
          </cell>
          <cell r="AX1053">
            <v>-2.2962745098039221</v>
          </cell>
        </row>
        <row r="1054">
          <cell r="X1054" t="str">
            <v>01lbca200503</v>
          </cell>
          <cell r="Y1054">
            <v>294038.25</v>
          </cell>
          <cell r="Z1054">
            <v>0</v>
          </cell>
          <cell r="AA1054">
            <v>0</v>
          </cell>
          <cell r="AW1054">
            <v>-11.023057059939216</v>
          </cell>
          <cell r="AX1054">
            <v>-9.8661960784313738</v>
          </cell>
        </row>
        <row r="1055">
          <cell r="X1055" t="str">
            <v>01lbca200504</v>
          </cell>
          <cell r="Y1055">
            <v>295052.78125</v>
          </cell>
          <cell r="Z1055">
            <v>0</v>
          </cell>
          <cell r="AA1055">
            <v>0</v>
          </cell>
          <cell r="AW1055">
            <v>0</v>
          </cell>
          <cell r="AX1055">
            <v>-2.3123529411764707</v>
          </cell>
        </row>
        <row r="1056">
          <cell r="X1056" t="str">
            <v>01lbca200505</v>
          </cell>
          <cell r="Y1056">
            <v>295873.375</v>
          </cell>
          <cell r="Z1056">
            <v>0</v>
          </cell>
          <cell r="AA1056">
            <v>0</v>
          </cell>
          <cell r="AW1056">
            <v>0</v>
          </cell>
          <cell r="AX1056">
            <v>-9.8661960784313738</v>
          </cell>
        </row>
        <row r="1057">
          <cell r="X1057" t="str">
            <v>01lbca200506</v>
          </cell>
          <cell r="Y1057">
            <v>296717.0625</v>
          </cell>
          <cell r="Z1057">
            <v>0</v>
          </cell>
          <cell r="AA1057">
            <v>0</v>
          </cell>
          <cell r="AW1057">
            <v>0</v>
          </cell>
          <cell r="AX1057">
            <v>-2.3309019607843142</v>
          </cell>
        </row>
        <row r="1058">
          <cell r="X1058" t="str">
            <v>01lbca200507</v>
          </cell>
          <cell r="Y1058">
            <v>297472.4375</v>
          </cell>
          <cell r="Z1058">
            <v>0</v>
          </cell>
          <cell r="AA1058">
            <v>0</v>
          </cell>
          <cell r="AW1058">
            <v>-16.979478719894423</v>
          </cell>
          <cell r="AX1058">
            <v>-15.896901960784316</v>
          </cell>
        </row>
        <row r="1059">
          <cell r="X1059" t="str">
            <v>01lbca200508</v>
          </cell>
          <cell r="Y1059">
            <v>298052.90625</v>
          </cell>
          <cell r="Z1059">
            <v>0</v>
          </cell>
          <cell r="AA1059">
            <v>0</v>
          </cell>
          <cell r="AW1059">
            <v>-18.627217564500441</v>
          </cell>
          <cell r="AX1059">
            <v>-15.976941176470589</v>
          </cell>
        </row>
        <row r="1060">
          <cell r="X1060" t="str">
            <v>01lbca200509</v>
          </cell>
          <cell r="Y1060">
            <v>298385.59375</v>
          </cell>
          <cell r="Z1060">
            <v>0</v>
          </cell>
          <cell r="AA1060">
            <v>0</v>
          </cell>
          <cell r="AW1060">
            <v>-19.690645807142527</v>
          </cell>
          <cell r="AX1060">
            <v>-18.43137254901961</v>
          </cell>
        </row>
        <row r="1061">
          <cell r="X1061" t="str">
            <v>01lbca200510</v>
          </cell>
          <cell r="Y1061">
            <v>298825.1875</v>
          </cell>
          <cell r="Z1061">
            <v>0</v>
          </cell>
          <cell r="AA1061">
            <v>0</v>
          </cell>
          <cell r="AW1061">
            <v>-20.678967447666153</v>
          </cell>
          <cell r="AX1061">
            <v>-18.239176470588237</v>
          </cell>
        </row>
        <row r="1062">
          <cell r="X1062" t="str">
            <v>01lbca200511</v>
          </cell>
          <cell r="Y1062">
            <v>298983.125</v>
          </cell>
          <cell r="Z1062">
            <v>0</v>
          </cell>
          <cell r="AA1062">
            <v>0</v>
          </cell>
          <cell r="AW1062">
            <v>-20.637084139710627</v>
          </cell>
          <cell r="AX1062">
            <v>-18.827568627450983</v>
          </cell>
        </row>
        <row r="1063">
          <cell r="X1063" t="str">
            <v>01lbca200512</v>
          </cell>
          <cell r="Y1063">
            <v>299128.625</v>
          </cell>
          <cell r="Z1063">
            <v>0</v>
          </cell>
          <cell r="AA1063">
            <v>0</v>
          </cell>
          <cell r="AW1063">
            <v>-19.209946518363214</v>
          </cell>
          <cell r="AX1063">
            <v>-18.831098039215689</v>
          </cell>
        </row>
        <row r="1064">
          <cell r="X1064" t="str">
            <v>01lci200501</v>
          </cell>
          <cell r="Y1064">
            <v>-788.53195190429688</v>
          </cell>
          <cell r="Z1064">
            <v>0</v>
          </cell>
          <cell r="AA1064">
            <v>0</v>
          </cell>
          <cell r="AW1064">
            <v>-18.408902904412606</v>
          </cell>
          <cell r="AX1064">
            <v>-18.56709803921569</v>
          </cell>
        </row>
        <row r="1065">
          <cell r="X1065" t="str">
            <v>01lci200502</v>
          </cell>
          <cell r="Y1065">
            <v>-806.99203491210938</v>
          </cell>
          <cell r="Z1065">
            <v>0</v>
          </cell>
          <cell r="AA1065">
            <v>0</v>
          </cell>
          <cell r="AW1065">
            <v>0</v>
          </cell>
          <cell r="AX1065">
            <v>-18.620549019607846</v>
          </cell>
        </row>
        <row r="1066">
          <cell r="X1066" t="str">
            <v>01lci200503</v>
          </cell>
          <cell r="Y1066">
            <v>-899.18438720703125</v>
          </cell>
          <cell r="Z1066">
            <v>0</v>
          </cell>
          <cell r="AA1066">
            <v>0</v>
          </cell>
          <cell r="AW1066">
            <v>0</v>
          </cell>
          <cell r="AX1066">
            <v>-19.077647058823533</v>
          </cell>
        </row>
        <row r="1067">
          <cell r="X1067" t="str">
            <v>01lci200504</v>
          </cell>
          <cell r="Y1067">
            <v>-1289.3840637207031</v>
          </cell>
          <cell r="Z1067">
            <v>0</v>
          </cell>
          <cell r="AA1067">
            <v>0</v>
          </cell>
          <cell r="AW1067">
            <v>0</v>
          </cell>
          <cell r="AX1067">
            <v>-19.656941176470589</v>
          </cell>
        </row>
        <row r="1068">
          <cell r="X1068" t="str">
            <v>01lci200505</v>
          </cell>
          <cell r="Y1068">
            <v>-1305.4808349609375</v>
          </cell>
          <cell r="Z1068">
            <v>0</v>
          </cell>
          <cell r="AA1068">
            <v>0</v>
          </cell>
          <cell r="AW1068">
            <v>0</v>
          </cell>
          <cell r="AX1068">
            <v>-18.432627450980394</v>
          </cell>
        </row>
        <row r="1069">
          <cell r="X1069" t="str">
            <v>01lci200506</v>
          </cell>
          <cell r="Y1069">
            <v>-1439.7494201660156</v>
          </cell>
          <cell r="Z1069">
            <v>0</v>
          </cell>
          <cell r="AA1069">
            <v>0</v>
          </cell>
          <cell r="AW1069">
            <v>0</v>
          </cell>
          <cell r="AX1069">
            <v>-17.521764705882354</v>
          </cell>
        </row>
        <row r="1070">
          <cell r="X1070" t="str">
            <v>01lci200507</v>
          </cell>
          <cell r="Y1070">
            <v>-1548.814208984375</v>
          </cell>
          <cell r="Z1070">
            <v>0</v>
          </cell>
          <cell r="AA1070">
            <v>0</v>
          </cell>
          <cell r="AW1070">
            <v>-1.3006048608819971</v>
          </cell>
          <cell r="AX1070">
            <v>-1.5041568627450983</v>
          </cell>
        </row>
        <row r="1071">
          <cell r="X1071" t="str">
            <v>01lci200508</v>
          </cell>
          <cell r="Y1071">
            <v>-1498.2938232421875</v>
          </cell>
          <cell r="Z1071">
            <v>0</v>
          </cell>
          <cell r="AA1071">
            <v>0</v>
          </cell>
          <cell r="AW1071">
            <v>-1.9062948723887163</v>
          </cell>
          <cell r="AX1071">
            <v>-1.1384705882352941</v>
          </cell>
        </row>
        <row r="1072">
          <cell r="X1072" t="str">
            <v>01lci200509</v>
          </cell>
          <cell r="Y1072">
            <v>-1352.1866455078125</v>
          </cell>
          <cell r="Z1072">
            <v>0</v>
          </cell>
          <cell r="AA1072">
            <v>0</v>
          </cell>
          <cell r="AW1072">
            <v>-1.6144712948735858</v>
          </cell>
          <cell r="AX1072">
            <v>-1.1645882352941177</v>
          </cell>
        </row>
        <row r="1073">
          <cell r="X1073" t="str">
            <v>01lci200510</v>
          </cell>
          <cell r="Y1073">
            <v>-1275.4822387695313</v>
          </cell>
          <cell r="Z1073">
            <v>0</v>
          </cell>
          <cell r="AA1073">
            <v>0</v>
          </cell>
          <cell r="AW1073">
            <v>-1.2753926505023394</v>
          </cell>
          <cell r="AX1073">
            <v>-1.1883921568627454</v>
          </cell>
        </row>
        <row r="1074">
          <cell r="X1074" t="str">
            <v>01lci200511</v>
          </cell>
          <cell r="Y1074">
            <v>-1141.22412109375</v>
          </cell>
          <cell r="Z1074">
            <v>0</v>
          </cell>
          <cell r="AA1074">
            <v>0</v>
          </cell>
          <cell r="AW1074">
            <v>-1.3779375172795134</v>
          </cell>
          <cell r="AX1074">
            <v>-1.257529411764706</v>
          </cell>
        </row>
        <row r="1075">
          <cell r="X1075" t="str">
            <v>01lci200512</v>
          </cell>
          <cell r="Y1075">
            <v>-1005.1627502441406</v>
          </cell>
          <cell r="Z1075">
            <v>0</v>
          </cell>
          <cell r="AA1075">
            <v>0</v>
          </cell>
          <cell r="AW1075">
            <v>-1.3798617650716936</v>
          </cell>
          <cell r="AX1075">
            <v>-1.2267843137254903</v>
          </cell>
        </row>
        <row r="1076">
          <cell r="X1076" t="str">
            <v>01lcpc200501</v>
          </cell>
          <cell r="Y1076">
            <v>32104.009765625</v>
          </cell>
          <cell r="Z1076">
            <v>0</v>
          </cell>
          <cell r="AA1076">
            <v>0</v>
          </cell>
          <cell r="AW1076">
            <v>-1.4945727931262998</v>
          </cell>
          <cell r="AX1076">
            <v>-1.1568627450980393</v>
          </cell>
        </row>
        <row r="1077">
          <cell r="X1077" t="str">
            <v>01lcpc200502</v>
          </cell>
          <cell r="Y1077">
            <v>32939.7734375</v>
          </cell>
          <cell r="Z1077">
            <v>0</v>
          </cell>
          <cell r="AA1077">
            <v>0</v>
          </cell>
          <cell r="AW1077">
            <v>0</v>
          </cell>
          <cell r="AX1077">
            <v>-1.1646666666666667</v>
          </cell>
        </row>
        <row r="1078">
          <cell r="X1078" t="str">
            <v>01lcpc200503</v>
          </cell>
          <cell r="Y1078">
            <v>33906.24609375</v>
          </cell>
          <cell r="Z1078">
            <v>0</v>
          </cell>
          <cell r="AA1078">
            <v>0</v>
          </cell>
          <cell r="AW1078">
            <v>0</v>
          </cell>
          <cell r="AX1078">
            <v>-1.0996078431372549</v>
          </cell>
        </row>
        <row r="1079">
          <cell r="X1079" t="str">
            <v>01lcpc200504</v>
          </cell>
          <cell r="Y1079">
            <v>34920.765625</v>
          </cell>
          <cell r="Z1079">
            <v>0</v>
          </cell>
          <cell r="AA1079">
            <v>0</v>
          </cell>
          <cell r="AW1079">
            <v>0</v>
          </cell>
          <cell r="AX1079">
            <v>-1.0031764705882353</v>
          </cell>
        </row>
        <row r="1080">
          <cell r="X1080" t="str">
            <v>01lcpc200505</v>
          </cell>
          <cell r="Y1080">
            <v>35741.34375</v>
          </cell>
          <cell r="Z1080">
            <v>0</v>
          </cell>
          <cell r="AA1080">
            <v>0</v>
          </cell>
          <cell r="AW1080">
            <v>0</v>
          </cell>
          <cell r="AX1080">
            <v>-1.0228627450980392</v>
          </cell>
        </row>
        <row r="1081">
          <cell r="X1081" t="str">
            <v>01lcpc200506</v>
          </cell>
          <cell r="Y1081">
            <v>36585.03515625</v>
          </cell>
          <cell r="Z1081">
            <v>0</v>
          </cell>
          <cell r="AA1081">
            <v>0</v>
          </cell>
          <cell r="AW1081">
            <v>0</v>
          </cell>
          <cell r="AX1081">
            <v>-1.0801176470588238</v>
          </cell>
        </row>
        <row r="1082">
          <cell r="X1082" t="str">
            <v>01lcpc200507</v>
          </cell>
          <cell r="Y1082">
            <v>37340.41796875</v>
          </cell>
          <cell r="Z1082">
            <v>0</v>
          </cell>
          <cell r="AA1082">
            <v>0</v>
          </cell>
          <cell r="AW1082">
            <v>-2.8974375893544484</v>
          </cell>
          <cell r="AX1082">
            <v>-2.6370588235294119</v>
          </cell>
        </row>
        <row r="1083">
          <cell r="X1083" t="str">
            <v>01lcpc200508</v>
          </cell>
          <cell r="Y1083">
            <v>37920.875</v>
          </cell>
          <cell r="Z1083">
            <v>0</v>
          </cell>
          <cell r="AA1083">
            <v>0</v>
          </cell>
          <cell r="AW1083">
            <v>-3.0820325165593592</v>
          </cell>
          <cell r="AX1083">
            <v>-2.621803921568628</v>
          </cell>
        </row>
        <row r="1084">
          <cell r="X1084" t="str">
            <v>01lcpc200509</v>
          </cell>
          <cell r="Y1084">
            <v>38253.5625</v>
          </cell>
          <cell r="Z1084">
            <v>0</v>
          </cell>
          <cell r="AA1084">
            <v>0</v>
          </cell>
          <cell r="AW1084">
            <v>-3.3596405457000511</v>
          </cell>
          <cell r="AX1084">
            <v>-2.6737647058823533</v>
          </cell>
        </row>
        <row r="1085">
          <cell r="X1085" t="str">
            <v>01lcpc200510</v>
          </cell>
          <cell r="Y1085">
            <v>38693.18359375</v>
          </cell>
          <cell r="Z1085">
            <v>0</v>
          </cell>
          <cell r="AA1085">
            <v>0</v>
          </cell>
          <cell r="AW1085">
            <v>-3.2649939231263754</v>
          </cell>
          <cell r="AX1085">
            <v>-2.6465882352941179</v>
          </cell>
        </row>
        <row r="1086">
          <cell r="X1086" t="str">
            <v>01lcpc200511</v>
          </cell>
          <cell r="Y1086">
            <v>38851.09375</v>
          </cell>
          <cell r="Z1086">
            <v>0</v>
          </cell>
          <cell r="AA1086">
            <v>0</v>
          </cell>
          <cell r="AW1086">
            <v>-3.2385494424477006</v>
          </cell>
          <cell r="AX1086">
            <v>-2.6604313725490196</v>
          </cell>
        </row>
        <row r="1087">
          <cell r="X1087" t="str">
            <v>01lcpc200512</v>
          </cell>
          <cell r="Y1087">
            <v>38996.60546875</v>
          </cell>
          <cell r="Z1087">
            <v>0</v>
          </cell>
          <cell r="AA1087">
            <v>0</v>
          </cell>
          <cell r="AW1087">
            <v>-3.1505303743714572</v>
          </cell>
          <cell r="AX1087">
            <v>-2.6605882352941181</v>
          </cell>
        </row>
        <row r="1088">
          <cell r="X1088" t="str">
            <v>01lcpg200501</v>
          </cell>
          <cell r="Y1088">
            <v>12690.2744140625</v>
          </cell>
          <cell r="Z1088">
            <v>0</v>
          </cell>
          <cell r="AA1088">
            <v>0</v>
          </cell>
          <cell r="AW1088">
            <v>-3.2654646831653755</v>
          </cell>
          <cell r="AX1088">
            <v>-2.6816470588235295</v>
          </cell>
        </row>
        <row r="1089">
          <cell r="X1089" t="str">
            <v>01lcpg200502</v>
          </cell>
          <cell r="Y1089">
            <v>12690.2744140625</v>
          </cell>
          <cell r="Z1089">
            <v>0</v>
          </cell>
          <cell r="AA1089">
            <v>0</v>
          </cell>
          <cell r="AW1089">
            <v>0</v>
          </cell>
          <cell r="AX1089">
            <v>-2.6609803921568629</v>
          </cell>
        </row>
        <row r="1090">
          <cell r="X1090" t="str">
            <v>01lcpg200503</v>
          </cell>
          <cell r="Y1090">
            <v>12690.2744140625</v>
          </cell>
          <cell r="Z1090">
            <v>0</v>
          </cell>
          <cell r="AA1090">
            <v>0</v>
          </cell>
          <cell r="AW1090">
            <v>0</v>
          </cell>
          <cell r="AX1090">
            <v>-2.6604705882352944</v>
          </cell>
        </row>
        <row r="1091">
          <cell r="X1091" t="str">
            <v>01lcpg200504</v>
          </cell>
          <cell r="Y1091">
            <v>12690.2744140625</v>
          </cell>
          <cell r="Z1091">
            <v>0</v>
          </cell>
          <cell r="AA1091">
            <v>0</v>
          </cell>
          <cell r="AW1091">
            <v>0</v>
          </cell>
          <cell r="AX1091">
            <v>-2.6382745098039218</v>
          </cell>
        </row>
        <row r="1092">
          <cell r="X1092" t="str">
            <v>01lcpg200505</v>
          </cell>
          <cell r="Y1092">
            <v>12690.2744140625</v>
          </cell>
          <cell r="Z1092">
            <v>0</v>
          </cell>
          <cell r="AA1092">
            <v>0</v>
          </cell>
          <cell r="AW1092">
            <v>0</v>
          </cell>
          <cell r="AX1092">
            <v>-2.6095686274509808</v>
          </cell>
        </row>
        <row r="1093">
          <cell r="X1093" t="str">
            <v>01lcpg200506</v>
          </cell>
          <cell r="Y1093">
            <v>12690.2744140625</v>
          </cell>
          <cell r="Z1093">
            <v>0</v>
          </cell>
          <cell r="AA1093">
            <v>0</v>
          </cell>
          <cell r="AW1093">
            <v>0</v>
          </cell>
          <cell r="AX1093">
            <v>-2.5214509803921574</v>
          </cell>
        </row>
        <row r="1094">
          <cell r="X1094" t="str">
            <v>01lcpg200507</v>
          </cell>
          <cell r="Y1094">
            <v>12690.2744140625</v>
          </cell>
          <cell r="Z1094">
            <v>0</v>
          </cell>
          <cell r="AA1094">
            <v>0</v>
          </cell>
          <cell r="AW1094">
            <v>-0.21585835257890687</v>
          </cell>
          <cell r="AX1094">
            <v>-0.23305882352941182</v>
          </cell>
        </row>
        <row r="1095">
          <cell r="X1095" t="str">
            <v>01lcpg200508</v>
          </cell>
          <cell r="Y1095">
            <v>12690.2744140625</v>
          </cell>
          <cell r="Z1095">
            <v>0</v>
          </cell>
          <cell r="AA1095">
            <v>0</v>
          </cell>
          <cell r="AW1095">
            <v>-0.21399786928528416</v>
          </cell>
          <cell r="AX1095">
            <v>-0.23317647058823532</v>
          </cell>
        </row>
        <row r="1096">
          <cell r="X1096" t="str">
            <v>01lcpg200509</v>
          </cell>
          <cell r="Y1096">
            <v>12690.2744140625</v>
          </cell>
          <cell r="Z1096">
            <v>0</v>
          </cell>
          <cell r="AA1096">
            <v>0</v>
          </cell>
          <cell r="AW1096">
            <v>-0.21460166689947385</v>
          </cell>
          <cell r="AX1096">
            <v>-0.23305882352941182</v>
          </cell>
        </row>
        <row r="1097">
          <cell r="X1097" t="str">
            <v>01lcpg200510</v>
          </cell>
          <cell r="Y1097">
            <v>12690.2744140625</v>
          </cell>
          <cell r="Z1097">
            <v>0</v>
          </cell>
          <cell r="AA1097">
            <v>0</v>
          </cell>
          <cell r="AW1097">
            <v>-3.3786478838871342E-2</v>
          </cell>
          <cell r="AX1097">
            <v>-0.23305882352941182</v>
          </cell>
        </row>
        <row r="1098">
          <cell r="X1098" t="str">
            <v>01lcpg200511</v>
          </cell>
          <cell r="Y1098">
            <v>12690.2744140625</v>
          </cell>
          <cell r="Z1098">
            <v>0</v>
          </cell>
          <cell r="AA1098">
            <v>0</v>
          </cell>
          <cell r="AW1098">
            <v>-0.21891991521518755</v>
          </cell>
          <cell r="AX1098">
            <v>-0.23305882352941182</v>
          </cell>
        </row>
        <row r="1099">
          <cell r="X1099" t="str">
            <v>01lcpg200512</v>
          </cell>
          <cell r="Y1099">
            <v>12690.2744140625</v>
          </cell>
          <cell r="Z1099">
            <v>0</v>
          </cell>
          <cell r="AA1099">
            <v>0</v>
          </cell>
          <cell r="AW1099">
            <v>-0.21197206872656846</v>
          </cell>
          <cell r="AX1099">
            <v>-0.23305882352941182</v>
          </cell>
        </row>
        <row r="1100">
          <cell r="X1100" t="str">
            <v>01lcpu200501</v>
          </cell>
          <cell r="Y1100">
            <v>247441.75</v>
          </cell>
          <cell r="Z1100">
            <v>0</v>
          </cell>
          <cell r="AA1100">
            <v>0</v>
          </cell>
          <cell r="AW1100">
            <v>-0.22668586184045153</v>
          </cell>
          <cell r="AX1100">
            <v>-0.23305882352941182</v>
          </cell>
        </row>
        <row r="1101">
          <cell r="X1101" t="str">
            <v>01lcpu200502</v>
          </cell>
          <cell r="Y1101">
            <v>247441.75</v>
          </cell>
          <cell r="Z1101">
            <v>0</v>
          </cell>
          <cell r="AA1101">
            <v>0</v>
          </cell>
          <cell r="AW1101">
            <v>0</v>
          </cell>
          <cell r="AX1101">
            <v>-0.23317647058823532</v>
          </cell>
        </row>
        <row r="1102">
          <cell r="X1102" t="str">
            <v>01lcpu200503</v>
          </cell>
          <cell r="Y1102">
            <v>247441.75</v>
          </cell>
          <cell r="Z1102">
            <v>0</v>
          </cell>
          <cell r="AA1102">
            <v>0</v>
          </cell>
          <cell r="AW1102">
            <v>0</v>
          </cell>
          <cell r="AX1102">
            <v>-0.23305882352941182</v>
          </cell>
        </row>
        <row r="1103">
          <cell r="X1103" t="str">
            <v>01lcpu200504</v>
          </cell>
          <cell r="Y1103">
            <v>247441.75</v>
          </cell>
          <cell r="Z1103">
            <v>0</v>
          </cell>
          <cell r="AA1103">
            <v>0</v>
          </cell>
          <cell r="AW1103">
            <v>0</v>
          </cell>
          <cell r="AX1103">
            <v>-0.23305882352941182</v>
          </cell>
        </row>
        <row r="1104">
          <cell r="X1104" t="str">
            <v>01lcpu200505</v>
          </cell>
          <cell r="Y1104">
            <v>247441.75</v>
          </cell>
          <cell r="Z1104">
            <v>0</v>
          </cell>
          <cell r="AA1104">
            <v>0</v>
          </cell>
          <cell r="AW1104">
            <v>0</v>
          </cell>
          <cell r="AX1104">
            <v>-0.23305882352941182</v>
          </cell>
        </row>
        <row r="1105">
          <cell r="X1105" t="str">
            <v>01lcpu200506</v>
          </cell>
          <cell r="Y1105">
            <v>247441.75</v>
          </cell>
          <cell r="Z1105">
            <v>0</v>
          </cell>
          <cell r="AA1105">
            <v>0</v>
          </cell>
          <cell r="AW1105">
            <v>0</v>
          </cell>
          <cell r="AX1105">
            <v>-0.23305882352941182</v>
          </cell>
        </row>
        <row r="1106">
          <cell r="X1106" t="str">
            <v>01lcpu200507</v>
          </cell>
          <cell r="Y1106">
            <v>247441.75</v>
          </cell>
          <cell r="Z1106">
            <v>0</v>
          </cell>
          <cell r="AA1106">
            <v>0</v>
          </cell>
          <cell r="AW1106">
            <v>-4.9204882876938303</v>
          </cell>
          <cell r="AX1106">
            <v>-4.1968627450980396</v>
          </cell>
        </row>
        <row r="1107">
          <cell r="X1107" t="str">
            <v>01lcpu200508</v>
          </cell>
          <cell r="Y1107">
            <v>247441.75</v>
          </cell>
          <cell r="Z1107">
            <v>0</v>
          </cell>
          <cell r="AA1107">
            <v>0</v>
          </cell>
          <cell r="AW1107">
            <v>-4.6189263050627636</v>
          </cell>
          <cell r="AX1107">
            <v>-3.9453725490196088</v>
          </cell>
        </row>
        <row r="1108">
          <cell r="X1108" t="str">
            <v>01lcpu200509</v>
          </cell>
          <cell r="Y1108">
            <v>247441.75</v>
          </cell>
          <cell r="Z1108">
            <v>0</v>
          </cell>
          <cell r="AA1108">
            <v>0</v>
          </cell>
          <cell r="AW1108">
            <v>-5.5370396237835822</v>
          </cell>
          <cell r="AX1108">
            <v>-5.0521960784313737</v>
          </cell>
        </row>
        <row r="1109">
          <cell r="X1109" t="str">
            <v>01lcpu200510</v>
          </cell>
          <cell r="Y1109">
            <v>247441.75</v>
          </cell>
          <cell r="Z1109">
            <v>0</v>
          </cell>
          <cell r="AA1109">
            <v>0</v>
          </cell>
          <cell r="AW1109">
            <v>-5.3846262136150127</v>
          </cell>
          <cell r="AX1109">
            <v>-4.9584313725490201</v>
          </cell>
        </row>
        <row r="1110">
          <cell r="X1110" t="str">
            <v>01lcpu200511</v>
          </cell>
          <cell r="Y1110">
            <v>247441.75</v>
          </cell>
          <cell r="Z1110">
            <v>0</v>
          </cell>
          <cell r="AA1110">
            <v>0</v>
          </cell>
          <cell r="AW1110">
            <v>-5.9494055847387344</v>
          </cell>
          <cell r="AX1110">
            <v>-5.0575294117647065</v>
          </cell>
        </row>
        <row r="1111">
          <cell r="X1111" t="str">
            <v>01lcpu200512</v>
          </cell>
          <cell r="Y1111">
            <v>247441.75</v>
          </cell>
          <cell r="Z1111">
            <v>0</v>
          </cell>
          <cell r="AA1111">
            <v>0</v>
          </cell>
          <cell r="AW1111">
            <v>-5.3952044206748271</v>
          </cell>
          <cell r="AX1111">
            <v>-5.2310588235294126</v>
          </cell>
        </row>
        <row r="1112">
          <cell r="X1112" t="str">
            <v>01ldep200501</v>
          </cell>
          <cell r="Y1112">
            <v>-515.83331298828125</v>
          </cell>
          <cell r="Z1112">
            <v>0</v>
          </cell>
          <cell r="AA1112">
            <v>0</v>
          </cell>
          <cell r="AW1112">
            <v>-5.8943351385937248</v>
          </cell>
          <cell r="AX1112">
            <v>-5.2618431372549024</v>
          </cell>
        </row>
        <row r="1113">
          <cell r="X1113" t="str">
            <v>01ldep200502</v>
          </cell>
          <cell r="Y1113">
            <v>-515.83331298828125</v>
          </cell>
          <cell r="Z1113">
            <v>0</v>
          </cell>
          <cell r="AA1113">
            <v>0</v>
          </cell>
          <cell r="AW1113">
            <v>0</v>
          </cell>
          <cell r="AX1113">
            <v>-5.503058823529412</v>
          </cell>
        </row>
        <row r="1114">
          <cell r="X1114" t="str">
            <v>01ldep200503</v>
          </cell>
          <cell r="Y1114">
            <v>-515.83331298828125</v>
          </cell>
          <cell r="Z1114">
            <v>0</v>
          </cell>
          <cell r="AA1114">
            <v>0</v>
          </cell>
          <cell r="AW1114">
            <v>0</v>
          </cell>
          <cell r="AX1114">
            <v>-5.4180392156862753</v>
          </cell>
        </row>
        <row r="1115">
          <cell r="X1115" t="str">
            <v>01ldep200504</v>
          </cell>
          <cell r="Y1115">
            <v>-515.83331298828125</v>
          </cell>
          <cell r="Z1115">
            <v>0</v>
          </cell>
          <cell r="AA1115">
            <v>0</v>
          </cell>
          <cell r="AW1115">
            <v>0</v>
          </cell>
          <cell r="AX1115">
            <v>-5.5110588235294129</v>
          </cell>
        </row>
        <row r="1116">
          <cell r="X1116" t="str">
            <v>01ldep200505</v>
          </cell>
          <cell r="Y1116">
            <v>-515.83331298828125</v>
          </cell>
          <cell r="Z1116">
            <v>0</v>
          </cell>
          <cell r="AA1116">
            <v>0</v>
          </cell>
          <cell r="AW1116">
            <v>0</v>
          </cell>
          <cell r="AX1116">
            <v>-5.0965098039215695</v>
          </cell>
        </row>
        <row r="1117">
          <cell r="X1117" t="str">
            <v>01ldep200506</v>
          </cell>
          <cell r="Y1117">
            <v>-515.83331298828125</v>
          </cell>
          <cell r="Z1117">
            <v>0</v>
          </cell>
          <cell r="AA1117">
            <v>0</v>
          </cell>
          <cell r="AW1117">
            <v>0</v>
          </cell>
          <cell r="AX1117">
            <v>-4.6350196078431383</v>
          </cell>
        </row>
        <row r="1118">
          <cell r="X1118" t="str">
            <v>01ldep200507</v>
          </cell>
          <cell r="Y1118">
            <v>-515.83331298828125</v>
          </cell>
          <cell r="Z1118">
            <v>0</v>
          </cell>
          <cell r="AA1118">
            <v>0</v>
          </cell>
          <cell r="AW1118">
            <v>-4.129999534385622E-2</v>
          </cell>
          <cell r="AX1118">
            <v>0</v>
          </cell>
        </row>
        <row r="1119">
          <cell r="X1119" t="str">
            <v>01ldep200508</v>
          </cell>
          <cell r="Y1119">
            <v>-515.83331298828125</v>
          </cell>
          <cell r="Z1119">
            <v>0</v>
          </cell>
          <cell r="AA1119">
            <v>0</v>
          </cell>
          <cell r="AW1119">
            <v>-1.9100584566727669E-3</v>
          </cell>
          <cell r="AX1119">
            <v>0</v>
          </cell>
        </row>
        <row r="1120">
          <cell r="X1120" t="str">
            <v>01ldep200509</v>
          </cell>
          <cell r="Y1120">
            <v>-515.83331298828125</v>
          </cell>
          <cell r="Z1120">
            <v>0</v>
          </cell>
          <cell r="AA1120">
            <v>0</v>
          </cell>
          <cell r="AW1120">
            <v>-8.4240624656329047E-2</v>
          </cell>
          <cell r="AX1120">
            <v>0</v>
          </cell>
        </row>
        <row r="1121">
          <cell r="X1121" t="str">
            <v>01ldep200510</v>
          </cell>
          <cell r="Y1121">
            <v>-515.83331298828125</v>
          </cell>
          <cell r="Z1121">
            <v>0</v>
          </cell>
          <cell r="AA1121">
            <v>0</v>
          </cell>
          <cell r="AW1121">
            <v>-0.10551669831858816</v>
          </cell>
          <cell r="AX1121">
            <v>0</v>
          </cell>
        </row>
        <row r="1122">
          <cell r="X1122" t="str">
            <v>01ldep200511</v>
          </cell>
          <cell r="Y1122">
            <v>-515.83331298828125</v>
          </cell>
          <cell r="Z1122">
            <v>0</v>
          </cell>
          <cell r="AA1122">
            <v>0</v>
          </cell>
          <cell r="AW1122">
            <v>-3.7016343064673836E-2</v>
          </cell>
          <cell r="AX1122">
            <v>0</v>
          </cell>
        </row>
        <row r="1123">
          <cell r="X1123" t="str">
            <v>01ldep200512</v>
          </cell>
          <cell r="Y1123">
            <v>-515.83331298828125</v>
          </cell>
          <cell r="Z1123">
            <v>0</v>
          </cell>
          <cell r="AA1123">
            <v>0</v>
          </cell>
          <cell r="AW1123">
            <v>-1.5579320797924011E-2</v>
          </cell>
          <cell r="AX1123">
            <v>0</v>
          </cell>
        </row>
        <row r="1124">
          <cell r="X1124" t="str">
            <v>01lgp200501</v>
          </cell>
          <cell r="Y1124">
            <v>-2052.337890625</v>
          </cell>
          <cell r="Z1124">
            <v>0</v>
          </cell>
          <cell r="AA1124">
            <v>0</v>
          </cell>
          <cell r="AW1124">
            <v>-0.89010229471938074</v>
          </cell>
          <cell r="AX1124">
            <v>0</v>
          </cell>
        </row>
        <row r="1125">
          <cell r="X1125" t="str">
            <v>01lgp200502</v>
          </cell>
          <cell r="Y1125">
            <v>-2312.746826171875</v>
          </cell>
          <cell r="Z1125">
            <v>0</v>
          </cell>
          <cell r="AA1125">
            <v>0</v>
          </cell>
          <cell r="AW1125">
            <v>-4.8462180842557878E-2</v>
          </cell>
          <cell r="AX1125">
            <v>0</v>
          </cell>
        </row>
        <row r="1126">
          <cell r="X1126" t="str">
            <v>01lgp200503</v>
          </cell>
          <cell r="Y1126">
            <v>-2827.215576171875</v>
          </cell>
          <cell r="Z1126">
            <v>0</v>
          </cell>
          <cell r="AA1126">
            <v>0</v>
          </cell>
          <cell r="AW1126">
            <v>-0.21352345695939307</v>
          </cell>
          <cell r="AX1126">
            <v>0</v>
          </cell>
        </row>
        <row r="1127">
          <cell r="X1127" t="str">
            <v>01lgp200504</v>
          </cell>
          <cell r="Y1127">
            <v>-2410.155517578125</v>
          </cell>
          <cell r="Z1127">
            <v>0</v>
          </cell>
          <cell r="AA1127">
            <v>0</v>
          </cell>
          <cell r="AW1127">
            <v>1.8392609699769054</v>
          </cell>
          <cell r="AX1127">
            <v>1.0263529411764707</v>
          </cell>
        </row>
        <row r="1128">
          <cell r="X1128" t="str">
            <v>01lgp200505</v>
          </cell>
          <cell r="Y1128">
            <v>-2578.37451171875</v>
          </cell>
          <cell r="Z1128">
            <v>0</v>
          </cell>
          <cell r="AA1128">
            <v>0</v>
          </cell>
          <cell r="AW1128">
            <v>1.0487285191532725</v>
          </cell>
          <cell r="AX1128">
            <v>1.0263529411764707</v>
          </cell>
        </row>
        <row r="1129">
          <cell r="X1129" t="str">
            <v>01lgp200506</v>
          </cell>
          <cell r="Y1129">
            <v>-2520.52685546875</v>
          </cell>
          <cell r="Z1129">
            <v>0</v>
          </cell>
          <cell r="AA1129">
            <v>0</v>
          </cell>
          <cell r="AW1129">
            <v>0.61465754062485456</v>
          </cell>
          <cell r="AX1129">
            <v>1.0263529411764707</v>
          </cell>
        </row>
        <row r="1130">
          <cell r="X1130" t="str">
            <v>01lgp200507</v>
          </cell>
          <cell r="Y1130">
            <v>-2258.946044921875</v>
          </cell>
          <cell r="Z1130">
            <v>0</v>
          </cell>
          <cell r="AA1130">
            <v>0</v>
          </cell>
          <cell r="AW1130">
            <v>0.46057540250489204</v>
          </cell>
          <cell r="AX1130">
            <v>1.0263529411764707</v>
          </cell>
        </row>
        <row r="1131">
          <cell r="X1131" t="str">
            <v>01lgp200508</v>
          </cell>
          <cell r="Y1131">
            <v>-2319.515869140625</v>
          </cell>
          <cell r="Z1131">
            <v>0</v>
          </cell>
          <cell r="AA1131">
            <v>0</v>
          </cell>
          <cell r="AW1131">
            <v>1.1525205050225784</v>
          </cell>
          <cell r="AX1131">
            <v>1.0263529411764707</v>
          </cell>
        </row>
        <row r="1132">
          <cell r="X1132" t="str">
            <v>01lgp200509</v>
          </cell>
          <cell r="Y1132">
            <v>-2354.18701171875</v>
          </cell>
          <cell r="Z1132">
            <v>0</v>
          </cell>
          <cell r="AA1132">
            <v>0</v>
          </cell>
          <cell r="AW1132">
            <v>-7.0005863435262328E-2</v>
          </cell>
          <cell r="AX1132">
            <v>1.0263529411764707</v>
          </cell>
        </row>
        <row r="1133">
          <cell r="X1133" t="str">
            <v>01lgp200510</v>
          </cell>
          <cell r="Y1133">
            <v>-2196.090087890625</v>
          </cell>
          <cell r="Z1133">
            <v>0</v>
          </cell>
          <cell r="AA1133">
            <v>0</v>
          </cell>
          <cell r="AW1133">
            <v>1.7537533420168643</v>
          </cell>
          <cell r="AX1133">
            <v>1.0263529411764707</v>
          </cell>
        </row>
        <row r="1134">
          <cell r="X1134" t="str">
            <v>01lgp200511</v>
          </cell>
          <cell r="Y1134">
            <v>-2190.466552734375</v>
          </cell>
          <cell r="Z1134">
            <v>0</v>
          </cell>
          <cell r="AA1134">
            <v>0</v>
          </cell>
          <cell r="AW1134">
            <v>0</v>
          </cell>
          <cell r="AX1134">
            <v>1.0263529411764707</v>
          </cell>
        </row>
        <row r="1135">
          <cell r="X1135" t="str">
            <v>01lgp200512</v>
          </cell>
          <cell r="Y1135">
            <v>-2092.825439453125</v>
          </cell>
          <cell r="Z1135">
            <v>0</v>
          </cell>
          <cell r="AA1135">
            <v>0</v>
          </cell>
          <cell r="AW1135">
            <v>0</v>
          </cell>
          <cell r="AX1135">
            <v>1.0263529411764707</v>
          </cell>
        </row>
        <row r="1136">
          <cell r="X1136" t="str">
            <v>01lre200501</v>
          </cell>
          <cell r="Y1136">
            <v>6066.29150390625</v>
          </cell>
          <cell r="Z1136">
            <v>0</v>
          </cell>
          <cell r="AA1136">
            <v>0</v>
          </cell>
          <cell r="AW1136">
            <v>0</v>
          </cell>
          <cell r="AX1136">
            <v>1.0263529411764707</v>
          </cell>
        </row>
        <row r="1137">
          <cell r="X1137" t="str">
            <v>01lre200502</v>
          </cell>
          <cell r="Y1137">
            <v>6593.217529296875</v>
          </cell>
          <cell r="Z1137">
            <v>0</v>
          </cell>
          <cell r="AA1137">
            <v>0</v>
          </cell>
          <cell r="AW1137">
            <v>0</v>
          </cell>
          <cell r="AX1137">
            <v>1.0263529411764707</v>
          </cell>
        </row>
        <row r="1138">
          <cell r="X1138" t="str">
            <v>01lre200503</v>
          </cell>
          <cell r="Y1138">
            <v>7124.3800048828125</v>
          </cell>
          <cell r="Z1138">
            <v>0</v>
          </cell>
          <cell r="AA1138">
            <v>0</v>
          </cell>
          <cell r="AW1138">
            <v>0</v>
          </cell>
          <cell r="AX1138">
            <v>1.0263529411764707</v>
          </cell>
        </row>
        <row r="1139">
          <cell r="X1139" t="str">
            <v>01lre200504</v>
          </cell>
          <cell r="Y1139">
            <v>9442.887939453125</v>
          </cell>
          <cell r="Z1139">
            <v>0</v>
          </cell>
          <cell r="AA1139">
            <v>0</v>
          </cell>
          <cell r="AW1139">
            <v>-7.0163862311668324E-2</v>
          </cell>
          <cell r="AX1139">
            <v>0</v>
          </cell>
        </row>
        <row r="1140">
          <cell r="X1140" t="str">
            <v>01lre200505</v>
          </cell>
          <cell r="Y1140">
            <v>9223.464111328125</v>
          </cell>
          <cell r="Z1140">
            <v>0</v>
          </cell>
          <cell r="AA1140">
            <v>0</v>
          </cell>
          <cell r="AW1140">
            <v>-3.8121265459261658E-2</v>
          </cell>
          <cell r="AX1140">
            <v>0</v>
          </cell>
        </row>
        <row r="1141">
          <cell r="X1141" t="str">
            <v>01lre200506</v>
          </cell>
          <cell r="Y1141">
            <v>10671.789794921875</v>
          </cell>
          <cell r="Z1141">
            <v>0</v>
          </cell>
          <cell r="AA1141">
            <v>0</v>
          </cell>
          <cell r="AW1141">
            <v>-9.8400148996601029</v>
          </cell>
          <cell r="AX1141">
            <v>0</v>
          </cell>
        </row>
        <row r="1142">
          <cell r="X1142" t="str">
            <v>01lre200507</v>
          </cell>
          <cell r="Y1142">
            <v>10729.75537109375</v>
          </cell>
          <cell r="Z1142">
            <v>0</v>
          </cell>
          <cell r="AA1142">
            <v>0</v>
          </cell>
          <cell r="AW1142">
            <v>-1.8911043016757157E-2</v>
          </cell>
          <cell r="AX1142">
            <v>0</v>
          </cell>
        </row>
        <row r="1143">
          <cell r="X1143" t="str">
            <v>01lre200508</v>
          </cell>
          <cell r="Y1143">
            <v>10827.07421875</v>
          </cell>
          <cell r="Z1143">
            <v>0</v>
          </cell>
          <cell r="AA1143">
            <v>0</v>
          </cell>
          <cell r="AW1143">
            <v>0.85291678186342268</v>
          </cell>
          <cell r="AX1143">
            <v>0</v>
          </cell>
        </row>
        <row r="1144">
          <cell r="X1144" t="str">
            <v>01lre200509</v>
          </cell>
          <cell r="Y1144">
            <v>10117.63330078125</v>
          </cell>
          <cell r="Z1144">
            <v>0</v>
          </cell>
          <cell r="AA1144">
            <v>0</v>
          </cell>
          <cell r="AW1144">
            <v>-2.9819566105790583</v>
          </cell>
          <cell r="AX1144">
            <v>0</v>
          </cell>
        </row>
        <row r="1145">
          <cell r="X1145" t="str">
            <v>01lre200510</v>
          </cell>
          <cell r="Y1145">
            <v>9915.18359375</v>
          </cell>
          <cell r="Z1145">
            <v>0</v>
          </cell>
          <cell r="AA1145">
            <v>0</v>
          </cell>
          <cell r="AW1145">
            <v>-0.14396380338657708</v>
          </cell>
          <cell r="AX1145">
            <v>0</v>
          </cell>
        </row>
        <row r="1146">
          <cell r="X1146" t="str">
            <v>01lre200511</v>
          </cell>
          <cell r="Y1146">
            <v>8956.9921875</v>
          </cell>
          <cell r="Z1146">
            <v>0</v>
          </cell>
          <cell r="AA1146">
            <v>0</v>
          </cell>
          <cell r="AW1146">
            <v>-0.83013306939403941</v>
          </cell>
          <cell r="AX1146">
            <v>-0.83266666666666678</v>
          </cell>
        </row>
        <row r="1147">
          <cell r="X1147" t="str">
            <v>01lre200512</v>
          </cell>
          <cell r="Y1147">
            <v>7234.7236328125</v>
          </cell>
          <cell r="Z1147">
            <v>0</v>
          </cell>
          <cell r="AA1147">
            <v>0</v>
          </cell>
          <cell r="AW1147">
            <v>0.52068182870906488</v>
          </cell>
          <cell r="AX1147">
            <v>-0.83266666666666678</v>
          </cell>
        </row>
        <row r="1148">
          <cell r="X1148" t="str">
            <v>01lri200501</v>
          </cell>
          <cell r="Y1148">
            <v>531.25</v>
          </cell>
          <cell r="Z1148">
            <v>0</v>
          </cell>
          <cell r="AA1148">
            <v>0</v>
          </cell>
          <cell r="AW1148">
            <v>-1.7464729710853473</v>
          </cell>
          <cell r="AX1148">
            <v>-0.83266666666666678</v>
          </cell>
        </row>
        <row r="1149">
          <cell r="X1149" t="str">
            <v>01lri200502</v>
          </cell>
          <cell r="Y1149">
            <v>630.03399658203125</v>
          </cell>
          <cell r="Z1149">
            <v>0</v>
          </cell>
          <cell r="AA1149">
            <v>0</v>
          </cell>
          <cell r="AW1149">
            <v>2.424883741664829</v>
          </cell>
          <cell r="AX1149">
            <v>-0.83266666666666678</v>
          </cell>
        </row>
        <row r="1150">
          <cell r="X1150" t="str">
            <v>01lri200503</v>
          </cell>
          <cell r="Y1150">
            <v>531.25</v>
          </cell>
          <cell r="Z1150">
            <v>0</v>
          </cell>
          <cell r="AA1150">
            <v>0</v>
          </cell>
          <cell r="AW1150">
            <v>-9.9760390747396552E-2</v>
          </cell>
          <cell r="AX1150">
            <v>-0.83266666666666678</v>
          </cell>
        </row>
        <row r="1151">
          <cell r="X1151" t="str">
            <v>01lri200504</v>
          </cell>
          <cell r="Y1151">
            <v>630.03399658203125</v>
          </cell>
          <cell r="Z1151">
            <v>0</v>
          </cell>
          <cell r="AA1151">
            <v>0</v>
          </cell>
          <cell r="AW1151">
            <v>0.2104617899468737</v>
          </cell>
          <cell r="AX1151">
            <v>-0.83266666666666678</v>
          </cell>
        </row>
        <row r="1152">
          <cell r="X1152" t="str">
            <v>01lri200505</v>
          </cell>
          <cell r="Y1152">
            <v>531.25</v>
          </cell>
          <cell r="Z1152">
            <v>0</v>
          </cell>
          <cell r="AA1152">
            <v>0</v>
          </cell>
          <cell r="AW1152">
            <v>-0.23596352916980873</v>
          </cell>
          <cell r="AX1152">
            <v>-0.83266666666666678</v>
          </cell>
        </row>
        <row r="1153">
          <cell r="X1153" t="str">
            <v>01lri200506</v>
          </cell>
          <cell r="Y1153">
            <v>630.03399658203125</v>
          </cell>
          <cell r="Z1153">
            <v>0</v>
          </cell>
          <cell r="AA1153">
            <v>0</v>
          </cell>
          <cell r="AW1153">
            <v>0</v>
          </cell>
          <cell r="AX1153">
            <v>-0.83266666666666678</v>
          </cell>
        </row>
        <row r="1154">
          <cell r="X1154" t="str">
            <v>01lri200507</v>
          </cell>
          <cell r="Y1154">
            <v>531.25</v>
          </cell>
          <cell r="Z1154">
            <v>0</v>
          </cell>
          <cell r="AA1154">
            <v>0</v>
          </cell>
          <cell r="AW1154">
            <v>0</v>
          </cell>
          <cell r="AX1154">
            <v>-0.83266666666666678</v>
          </cell>
        </row>
        <row r="1155">
          <cell r="X1155" t="str">
            <v>01lri200508</v>
          </cell>
          <cell r="Y1155">
            <v>531.25</v>
          </cell>
          <cell r="Z1155">
            <v>0</v>
          </cell>
          <cell r="AA1155">
            <v>0</v>
          </cell>
          <cell r="AW1155">
            <v>0</v>
          </cell>
          <cell r="AX1155">
            <v>-0.83266666666666678</v>
          </cell>
        </row>
        <row r="1156">
          <cell r="X1156" t="str">
            <v>01lri200509</v>
          </cell>
          <cell r="Y1156">
            <v>630.03399658203125</v>
          </cell>
          <cell r="Z1156">
            <v>0</v>
          </cell>
          <cell r="AA1156">
            <v>0</v>
          </cell>
          <cell r="AW1156">
            <v>0</v>
          </cell>
          <cell r="AX1156">
            <v>-0.83266666666666678</v>
          </cell>
        </row>
        <row r="1157">
          <cell r="X1157" t="str">
            <v>01lri200510</v>
          </cell>
          <cell r="Y1157">
            <v>531.25</v>
          </cell>
          <cell r="Z1157">
            <v>0</v>
          </cell>
          <cell r="AA1157">
            <v>0</v>
          </cell>
          <cell r="AW1157">
            <v>0</v>
          </cell>
          <cell r="AX1157">
            <v>-0.83266666666666678</v>
          </cell>
        </row>
        <row r="1158">
          <cell r="X1158" t="str">
            <v>01lri200511</v>
          </cell>
          <cell r="Y1158">
            <v>630.03399658203125</v>
          </cell>
          <cell r="Z1158">
            <v>0</v>
          </cell>
          <cell r="AA1158">
            <v>0</v>
          </cell>
          <cell r="AW1158">
            <v>-0.48230506983393823</v>
          </cell>
          <cell r="AX1158">
            <v>0</v>
          </cell>
        </row>
        <row r="1159">
          <cell r="X1159" t="str">
            <v>01lri200512</v>
          </cell>
          <cell r="Y1159">
            <v>531.25</v>
          </cell>
          <cell r="Z1159">
            <v>0</v>
          </cell>
          <cell r="AA1159">
            <v>0</v>
          </cell>
          <cell r="AW1159">
            <v>1.3895965538005464E-4</v>
          </cell>
          <cell r="AX1159">
            <v>0</v>
          </cell>
        </row>
        <row r="1160">
          <cell r="X1160" t="str">
            <v>01Nbca200501</v>
          </cell>
          <cell r="Y1160">
            <v>2269818</v>
          </cell>
          <cell r="Z1160">
            <v>0</v>
          </cell>
          <cell r="AA1160">
            <v>0</v>
          </cell>
          <cell r="AW1160">
            <v>3.1568654840061459E-2</v>
          </cell>
          <cell r="AX1160">
            <v>0</v>
          </cell>
        </row>
        <row r="1161">
          <cell r="X1161" t="str">
            <v>01Nbca200502</v>
          </cell>
          <cell r="Y1161">
            <v>2317635</v>
          </cell>
          <cell r="Z1161">
            <v>0</v>
          </cell>
          <cell r="AA1161">
            <v>0</v>
          </cell>
          <cell r="AW1161">
            <v>-5.2838298850790472E-2</v>
          </cell>
          <cell r="AX1161">
            <v>0</v>
          </cell>
        </row>
        <row r="1162">
          <cell r="X1162" t="str">
            <v>01Nbca200503</v>
          </cell>
          <cell r="Y1162">
            <v>2356068</v>
          </cell>
          <cell r="Z1162">
            <v>0</v>
          </cell>
          <cell r="AA1162">
            <v>0</v>
          </cell>
          <cell r="AW1162">
            <v>0.12468896875863976</v>
          </cell>
          <cell r="AX1162">
            <v>0</v>
          </cell>
        </row>
        <row r="1163">
          <cell r="X1163" t="str">
            <v>01Nbca200504</v>
          </cell>
          <cell r="Y1163">
            <v>2392272</v>
          </cell>
          <cell r="Z1163">
            <v>0</v>
          </cell>
          <cell r="AA1163">
            <v>0</v>
          </cell>
          <cell r="AW1163">
            <v>-3.0338835486220926E-2</v>
          </cell>
          <cell r="AX1163">
            <v>0</v>
          </cell>
        </row>
        <row r="1164">
          <cell r="X1164" t="str">
            <v>01Nbca200505</v>
          </cell>
          <cell r="Y1164">
            <v>2445988</v>
          </cell>
          <cell r="Z1164">
            <v>0</v>
          </cell>
          <cell r="AA1164">
            <v>0</v>
          </cell>
          <cell r="AW1164">
            <v>1.9652201732135921E-3</v>
          </cell>
          <cell r="AX1164">
            <v>0</v>
          </cell>
        </row>
        <row r="1165">
          <cell r="X1165" t="str">
            <v>01Nbca200506</v>
          </cell>
          <cell r="Y1165">
            <v>2515338</v>
          </cell>
          <cell r="Z1165">
            <v>0</v>
          </cell>
          <cell r="AA1165">
            <v>0</v>
          </cell>
          <cell r="AW1165">
            <v>24.364324205432752</v>
          </cell>
          <cell r="AX1165">
            <v>24.188823529411767</v>
          </cell>
        </row>
        <row r="1166">
          <cell r="X1166" t="str">
            <v>01Nbca200507</v>
          </cell>
          <cell r="Y1166">
            <v>2581682</v>
          </cell>
          <cell r="Z1166">
            <v>0</v>
          </cell>
          <cell r="AA1166">
            <v>0</v>
          </cell>
          <cell r="AW1166">
            <v>25.641484089119459</v>
          </cell>
          <cell r="AX1166">
            <v>23.401803921568632</v>
          </cell>
        </row>
        <row r="1167">
          <cell r="X1167" t="str">
            <v>01Nbca200508</v>
          </cell>
          <cell r="Y1167">
            <v>2605768</v>
          </cell>
          <cell r="Z1167">
            <v>0</v>
          </cell>
          <cell r="AA1167">
            <v>0</v>
          </cell>
          <cell r="AW1167">
            <v>32.945383433440426</v>
          </cell>
          <cell r="AX1167">
            <v>32.132588235294122</v>
          </cell>
        </row>
        <row r="1168">
          <cell r="X1168" t="str">
            <v>01Nbca200509</v>
          </cell>
          <cell r="Y1168">
            <v>2654862</v>
          </cell>
          <cell r="Z1168">
            <v>0</v>
          </cell>
          <cell r="AA1168">
            <v>0</v>
          </cell>
          <cell r="AW1168">
            <v>33.273815948156525</v>
          </cell>
          <cell r="AX1168">
            <v>31.668705882352945</v>
          </cell>
        </row>
        <row r="1169">
          <cell r="X1169" t="str">
            <v>01Nbca200510</v>
          </cell>
          <cell r="Y1169">
            <v>2692920</v>
          </cell>
          <cell r="Z1169">
            <v>0</v>
          </cell>
          <cell r="AA1169">
            <v>0</v>
          </cell>
          <cell r="AW1169">
            <v>38.086996590176021</v>
          </cell>
          <cell r="AX1169">
            <v>32.97882352941177</v>
          </cell>
        </row>
        <row r="1170">
          <cell r="X1170" t="str">
            <v>01Nbca200511</v>
          </cell>
          <cell r="Y1170">
            <v>2723116</v>
          </cell>
          <cell r="Z1170">
            <v>0</v>
          </cell>
          <cell r="AA1170">
            <v>0</v>
          </cell>
          <cell r="AW1170">
            <v>33.822737691227942</v>
          </cell>
          <cell r="AX1170">
            <v>33.49752941176471</v>
          </cell>
        </row>
        <row r="1171">
          <cell r="X1171" t="str">
            <v>01Nbca200512</v>
          </cell>
          <cell r="Y1171">
            <v>2752075</v>
          </cell>
          <cell r="Z1171">
            <v>0</v>
          </cell>
          <cell r="AA1171">
            <v>0</v>
          </cell>
          <cell r="AW1171">
            <v>34.5754895911885</v>
          </cell>
          <cell r="AX1171">
            <v>33.158862745098048</v>
          </cell>
        </row>
        <row r="1172">
          <cell r="X1172" t="str">
            <v>01Ncil200501</v>
          </cell>
          <cell r="Y1172">
            <v>44984.921875</v>
          </cell>
          <cell r="Z1172">
            <v>0</v>
          </cell>
          <cell r="AA1172">
            <v>0</v>
          </cell>
          <cell r="AW1172">
            <v>0</v>
          </cell>
          <cell r="AX1172">
            <v>34.449921568627452</v>
          </cell>
        </row>
        <row r="1173">
          <cell r="X1173" t="str">
            <v>01Ncil200502</v>
          </cell>
          <cell r="Y1173">
            <v>40045.6796875</v>
          </cell>
          <cell r="Z1173">
            <v>0</v>
          </cell>
          <cell r="AA1173">
            <v>0</v>
          </cell>
          <cell r="AW1173">
            <v>0</v>
          </cell>
          <cell r="AX1173">
            <v>33.711215686274514</v>
          </cell>
        </row>
        <row r="1174">
          <cell r="X1174" t="str">
            <v>01Ncil200503</v>
          </cell>
          <cell r="Y1174">
            <v>45793.328125</v>
          </cell>
          <cell r="Z1174">
            <v>0</v>
          </cell>
          <cell r="AA1174">
            <v>0</v>
          </cell>
          <cell r="AW1174">
            <v>0</v>
          </cell>
          <cell r="AX1174">
            <v>34.245450980392157</v>
          </cell>
        </row>
        <row r="1175">
          <cell r="X1175" t="str">
            <v>01Ncil200504</v>
          </cell>
          <cell r="Y1175">
            <v>44344.44921875</v>
          </cell>
          <cell r="Z1175">
            <v>0</v>
          </cell>
          <cell r="AA1175">
            <v>0</v>
          </cell>
          <cell r="AW1175">
            <v>0</v>
          </cell>
          <cell r="AX1175">
            <v>30.978431372549021</v>
          </cell>
        </row>
        <row r="1176">
          <cell r="X1176" t="str">
            <v>01Ncil200505</v>
          </cell>
          <cell r="Y1176">
            <v>46197.859375</v>
          </cell>
          <cell r="Z1176">
            <v>0</v>
          </cell>
          <cell r="AA1176">
            <v>0</v>
          </cell>
          <cell r="AW1176">
            <v>0</v>
          </cell>
          <cell r="AX1176">
            <v>27.000235294117648</v>
          </cell>
        </row>
        <row r="1177">
          <cell r="X1177" t="str">
            <v>01Ncil200506</v>
          </cell>
          <cell r="Y1177">
            <v>44610.58984375</v>
          </cell>
          <cell r="Z1177">
            <v>0</v>
          </cell>
          <cell r="AA1177">
            <v>0</v>
          </cell>
          <cell r="AW1177">
            <v>-17.7166</v>
          </cell>
          <cell r="AX1177">
            <v>-31.7136</v>
          </cell>
        </row>
        <row r="1178">
          <cell r="X1178" t="str">
            <v>01Ncil200507</v>
          </cell>
          <cell r="Y1178">
            <v>46487.78125</v>
          </cell>
          <cell r="Z1178">
            <v>0</v>
          </cell>
          <cell r="AA1178">
            <v>0</v>
          </cell>
          <cell r="AW1178">
            <v>-20.045999999999999</v>
          </cell>
          <cell r="AX1178">
            <v>-17.443000000000001</v>
          </cell>
        </row>
        <row r="1179">
          <cell r="X1179" t="str">
            <v>01Ncil200508</v>
          </cell>
          <cell r="Y1179">
            <v>49107.23046875</v>
          </cell>
          <cell r="Z1179">
            <v>0</v>
          </cell>
          <cell r="AA1179">
            <v>0</v>
          </cell>
          <cell r="AW1179">
            <v>-21.933800000000002</v>
          </cell>
          <cell r="AX1179">
            <v>-20.1328</v>
          </cell>
        </row>
        <row r="1180">
          <cell r="X1180" t="str">
            <v>01Ncil200509</v>
          </cell>
          <cell r="Y1180">
            <v>47471.1796875</v>
          </cell>
          <cell r="Z1180">
            <v>0</v>
          </cell>
          <cell r="AA1180">
            <v>0</v>
          </cell>
          <cell r="AW1180">
            <v>-10.826700000000001</v>
          </cell>
          <cell r="AX1180">
            <v>-10.6541</v>
          </cell>
        </row>
        <row r="1181">
          <cell r="X1181" t="str">
            <v>01Ncil200510</v>
          </cell>
          <cell r="Y1181">
            <v>53820.828125</v>
          </cell>
          <cell r="Z1181">
            <v>0</v>
          </cell>
          <cell r="AA1181">
            <v>0</v>
          </cell>
          <cell r="AW1181">
            <v>0</v>
          </cell>
          <cell r="AX1181">
            <v>-26.625399999999999</v>
          </cell>
        </row>
        <row r="1182">
          <cell r="X1182" t="str">
            <v>01Ncil200511</v>
          </cell>
          <cell r="Y1182">
            <v>51942.6484375</v>
          </cell>
          <cell r="Z1182">
            <v>0</v>
          </cell>
          <cell r="AA1182">
            <v>0</v>
          </cell>
          <cell r="AW1182">
            <v>0</v>
          </cell>
          <cell r="AX1182">
            <v>-16.911100000000001</v>
          </cell>
        </row>
        <row r="1183">
          <cell r="X1183" t="str">
            <v>01Ncil200512</v>
          </cell>
          <cell r="Y1183">
            <v>53673.23828125</v>
          </cell>
          <cell r="Z1183">
            <v>0</v>
          </cell>
          <cell r="AA1183">
            <v>0</v>
          </cell>
          <cell r="AW1183">
            <v>0</v>
          </cell>
          <cell r="AX1183">
            <v>-29.247</v>
          </cell>
        </row>
        <row r="1184">
          <cell r="X1184" t="str">
            <v>01Ncpc200501</v>
          </cell>
          <cell r="Y1184">
            <v>154400.40625</v>
          </cell>
          <cell r="Z1184">
            <v>0</v>
          </cell>
          <cell r="AA1184">
            <v>0</v>
          </cell>
          <cell r="AW1184">
            <v>0</v>
          </cell>
          <cell r="AX1184">
            <v>-18.064599999999999</v>
          </cell>
        </row>
        <row r="1185">
          <cell r="X1185" t="str">
            <v>01Ncpc200502</v>
          </cell>
          <cell r="Y1185">
            <v>203230.09375</v>
          </cell>
          <cell r="Z1185">
            <v>0</v>
          </cell>
          <cell r="AA1185">
            <v>0</v>
          </cell>
          <cell r="AW1185">
            <v>0</v>
          </cell>
          <cell r="AX1185">
            <v>-26.353400000000001</v>
          </cell>
        </row>
        <row r="1186">
          <cell r="X1186" t="str">
            <v>01Ncpc200503</v>
          </cell>
          <cell r="Y1186">
            <v>216405.296875</v>
          </cell>
          <cell r="Z1186">
            <v>0</v>
          </cell>
          <cell r="AA1186">
            <v>0</v>
          </cell>
          <cell r="AW1186">
            <v>0</v>
          </cell>
          <cell r="AX1186">
            <v>-25.588899999999999</v>
          </cell>
        </row>
        <row r="1187">
          <cell r="X1187" t="str">
            <v>01Ncpc200504</v>
          </cell>
          <cell r="Y1187">
            <v>228641.203125</v>
          </cell>
          <cell r="Z1187">
            <v>0</v>
          </cell>
          <cell r="AA1187">
            <v>0</v>
          </cell>
          <cell r="AW1187">
            <v>0</v>
          </cell>
          <cell r="AX1187">
            <v>-27.586300000000001</v>
          </cell>
        </row>
        <row r="1188">
          <cell r="X1188" t="str">
            <v>01Ncpc200505</v>
          </cell>
          <cell r="Y1188">
            <v>257472.296875</v>
          </cell>
          <cell r="Z1188">
            <v>0</v>
          </cell>
          <cell r="AA1188">
            <v>0</v>
          </cell>
          <cell r="AW1188">
            <v>0</v>
          </cell>
          <cell r="AX1188">
            <v>-24.858599999999999</v>
          </cell>
        </row>
        <row r="1189">
          <cell r="X1189" t="str">
            <v>01Ncpc200506</v>
          </cell>
          <cell r="Y1189">
            <v>315111.90625</v>
          </cell>
          <cell r="Z1189">
            <v>0</v>
          </cell>
          <cell r="AA1189">
            <v>0</v>
          </cell>
          <cell r="AW1189">
            <v>-17.553899999999999</v>
          </cell>
          <cell r="AX1189">
            <v>-14.059900000000001</v>
          </cell>
        </row>
        <row r="1190">
          <cell r="X1190" t="str">
            <v>01Ncpc200507</v>
          </cell>
          <cell r="Y1190">
            <v>378883.8125</v>
          </cell>
          <cell r="Z1190">
            <v>0</v>
          </cell>
          <cell r="AA1190">
            <v>0</v>
          </cell>
          <cell r="AW1190">
            <v>-8.0079999999999991</v>
          </cell>
          <cell r="AX1190">
            <v>-21.414300000000001</v>
          </cell>
        </row>
        <row r="1191">
          <cell r="X1191" t="str">
            <v>01Ncpc200508</v>
          </cell>
          <cell r="Y1191">
            <v>360478.3125</v>
          </cell>
          <cell r="Z1191">
            <v>0</v>
          </cell>
          <cell r="AA1191">
            <v>0</v>
          </cell>
          <cell r="AW1191">
            <v>-18.083300000000001</v>
          </cell>
          <cell r="AX1191">
            <v>-10.262700000000001</v>
          </cell>
        </row>
        <row r="1192">
          <cell r="X1192" t="str">
            <v>01Ncpc200509</v>
          </cell>
          <cell r="Y1192">
            <v>386565.59375</v>
          </cell>
          <cell r="Z1192">
            <v>0</v>
          </cell>
          <cell r="AA1192">
            <v>0</v>
          </cell>
          <cell r="AW1192">
            <v>-16.9907</v>
          </cell>
          <cell r="AX1192">
            <v>-24.193200000000001</v>
          </cell>
        </row>
        <row r="1193">
          <cell r="X1193" t="str">
            <v>01Ncpc200510</v>
          </cell>
          <cell r="Y1193">
            <v>414562.5</v>
          </cell>
          <cell r="Z1193">
            <v>0</v>
          </cell>
          <cell r="AA1193">
            <v>0</v>
          </cell>
          <cell r="AW1193">
            <v>0</v>
          </cell>
          <cell r="AX1193">
            <v>-24.415400000000002</v>
          </cell>
        </row>
        <row r="1194">
          <cell r="X1194" t="str">
            <v>01Ncpc200511</v>
          </cell>
          <cell r="Y1194">
            <v>398740.09375</v>
          </cell>
          <cell r="Z1194">
            <v>0</v>
          </cell>
          <cell r="AA1194">
            <v>0</v>
          </cell>
          <cell r="AW1194">
            <v>0</v>
          </cell>
          <cell r="AX1194">
            <v>-20.869800000000001</v>
          </cell>
        </row>
        <row r="1195">
          <cell r="X1195" t="str">
            <v>01Ncpc200512</v>
          </cell>
          <cell r="Y1195">
            <v>410771.1875</v>
          </cell>
          <cell r="Z1195">
            <v>0</v>
          </cell>
          <cell r="AA1195">
            <v>0</v>
          </cell>
          <cell r="AW1195">
            <v>0</v>
          </cell>
          <cell r="AX1195">
            <v>-26.7651</v>
          </cell>
        </row>
        <row r="1196">
          <cell r="X1196" t="str">
            <v>01Ncpg200501</v>
          </cell>
          <cell r="Y1196">
            <v>166226.796875</v>
          </cell>
          <cell r="Z1196">
            <v>0</v>
          </cell>
          <cell r="AA1196">
            <v>0</v>
          </cell>
          <cell r="AW1196">
            <v>0</v>
          </cell>
          <cell r="AX1196">
            <v>-25.2789</v>
          </cell>
        </row>
        <row r="1197">
          <cell r="X1197" t="str">
            <v>01Ncpg200502</v>
          </cell>
          <cell r="Y1197">
            <v>172399.09375</v>
          </cell>
          <cell r="Z1197">
            <v>0</v>
          </cell>
          <cell r="AA1197">
            <v>0</v>
          </cell>
          <cell r="AW1197">
            <v>0</v>
          </cell>
          <cell r="AX1197">
            <v>-24.1828</v>
          </cell>
        </row>
        <row r="1198">
          <cell r="X1198" t="str">
            <v>01Ncpg200503</v>
          </cell>
          <cell r="Y1198">
            <v>181893.09375</v>
          </cell>
          <cell r="Z1198">
            <v>0</v>
          </cell>
          <cell r="AA1198">
            <v>0</v>
          </cell>
          <cell r="AW1198">
            <v>0</v>
          </cell>
          <cell r="AX1198">
            <v>-26.258900000000001</v>
          </cell>
        </row>
        <row r="1199">
          <cell r="X1199" t="str">
            <v>01Ncpg200504</v>
          </cell>
          <cell r="Y1199">
            <v>183099.796875</v>
          </cell>
          <cell r="Z1199">
            <v>0</v>
          </cell>
          <cell r="AA1199">
            <v>0</v>
          </cell>
          <cell r="AW1199">
            <v>0</v>
          </cell>
          <cell r="AX1199">
            <v>-22.5778</v>
          </cell>
        </row>
        <row r="1200">
          <cell r="X1200" t="str">
            <v>01Ncpg200505</v>
          </cell>
          <cell r="Y1200">
            <v>185980.59375</v>
          </cell>
          <cell r="Z1200">
            <v>0</v>
          </cell>
          <cell r="AA1200">
            <v>0</v>
          </cell>
          <cell r="AW1200">
            <v>0</v>
          </cell>
          <cell r="AX1200">
            <v>-27.532</v>
          </cell>
        </row>
        <row r="1201">
          <cell r="X1201" t="str">
            <v>01Ncpg200506</v>
          </cell>
          <cell r="Y1201">
            <v>193402.296875</v>
          </cell>
          <cell r="Z1201">
            <v>0</v>
          </cell>
          <cell r="AA1201">
            <v>0</v>
          </cell>
          <cell r="AW1201">
            <v>-0.43240000000000001</v>
          </cell>
          <cell r="AX1201">
            <v>-0.57720000000000005</v>
          </cell>
        </row>
        <row r="1202">
          <cell r="X1202" t="str">
            <v>01Ncpg200507</v>
          </cell>
          <cell r="Y1202">
            <v>196027</v>
          </cell>
          <cell r="Z1202">
            <v>0</v>
          </cell>
          <cell r="AA1202">
            <v>0</v>
          </cell>
          <cell r="AW1202">
            <v>-0.42149999999999999</v>
          </cell>
          <cell r="AX1202">
            <v>-0.42620000000000002</v>
          </cell>
        </row>
        <row r="1203">
          <cell r="X1203" t="str">
            <v>01Ncpg200508</v>
          </cell>
          <cell r="Y1203">
            <v>198451.09375</v>
          </cell>
          <cell r="Z1203">
            <v>0</v>
          </cell>
          <cell r="AA1203">
            <v>0</v>
          </cell>
          <cell r="AW1203">
            <v>-0.38179999999999997</v>
          </cell>
          <cell r="AX1203">
            <v>-0.40460000000000002</v>
          </cell>
        </row>
        <row r="1204">
          <cell r="X1204" t="str">
            <v>01Ncpg200509</v>
          </cell>
          <cell r="Y1204">
            <v>203681.59375</v>
          </cell>
          <cell r="Z1204">
            <v>0</v>
          </cell>
          <cell r="AA1204">
            <v>0</v>
          </cell>
          <cell r="AW1204">
            <v>-0.30480000000000002</v>
          </cell>
          <cell r="AX1204">
            <v>-0.4335</v>
          </cell>
        </row>
        <row r="1205">
          <cell r="X1205" t="str">
            <v>01Ncpg200510</v>
          </cell>
          <cell r="Y1205">
            <v>205243</v>
          </cell>
          <cell r="Z1205">
            <v>0</v>
          </cell>
          <cell r="AA1205">
            <v>0</v>
          </cell>
          <cell r="AW1205">
            <v>0</v>
          </cell>
          <cell r="AX1205">
            <v>-0.4083</v>
          </cell>
        </row>
        <row r="1206">
          <cell r="X1206" t="str">
            <v>01Ncpg200511</v>
          </cell>
          <cell r="Y1206">
            <v>209787.5</v>
          </cell>
          <cell r="Z1206">
            <v>0</v>
          </cell>
          <cell r="AA1206">
            <v>0</v>
          </cell>
          <cell r="AW1206">
            <v>0</v>
          </cell>
          <cell r="AX1206">
            <v>-0.41860000000000003</v>
          </cell>
        </row>
        <row r="1207">
          <cell r="X1207" t="str">
            <v>01Ncpg200512</v>
          </cell>
          <cell r="Y1207">
            <v>211663.703125</v>
          </cell>
          <cell r="Z1207">
            <v>0</v>
          </cell>
          <cell r="AA1207">
            <v>0</v>
          </cell>
          <cell r="AW1207">
            <v>0</v>
          </cell>
          <cell r="AX1207">
            <v>-0.44350000000000001</v>
          </cell>
        </row>
        <row r="1208">
          <cell r="X1208" t="str">
            <v>01Ncpu200501</v>
          </cell>
          <cell r="Y1208">
            <v>1949191</v>
          </cell>
          <cell r="Z1208">
            <v>0</v>
          </cell>
          <cell r="AA1208">
            <v>0</v>
          </cell>
          <cell r="AW1208">
            <v>0</v>
          </cell>
          <cell r="AX1208">
            <v>-0.40760000000000002</v>
          </cell>
        </row>
        <row r="1209">
          <cell r="X1209" t="str">
            <v>01Ncpu200502</v>
          </cell>
          <cell r="Y1209">
            <v>1942006</v>
          </cell>
          <cell r="Z1209">
            <v>0</v>
          </cell>
          <cell r="AA1209">
            <v>0</v>
          </cell>
          <cell r="AW1209">
            <v>0</v>
          </cell>
          <cell r="AX1209">
            <v>-0.41260000000000002</v>
          </cell>
        </row>
        <row r="1210">
          <cell r="X1210" t="str">
            <v>01Ncpu200503</v>
          </cell>
          <cell r="Y1210">
            <v>1957769</v>
          </cell>
          <cell r="Z1210">
            <v>0</v>
          </cell>
          <cell r="AA1210">
            <v>0</v>
          </cell>
          <cell r="AW1210">
            <v>0</v>
          </cell>
          <cell r="AX1210">
            <v>-0.44800000000000001</v>
          </cell>
        </row>
        <row r="1211">
          <cell r="X1211" t="str">
            <v>01Ncpu200504</v>
          </cell>
          <cell r="Y1211">
            <v>1980531</v>
          </cell>
          <cell r="Z1211">
            <v>0</v>
          </cell>
          <cell r="AA1211">
            <v>0</v>
          </cell>
          <cell r="AW1211">
            <v>0</v>
          </cell>
          <cell r="AX1211">
            <v>-0.41589999999999999</v>
          </cell>
        </row>
        <row r="1212">
          <cell r="X1212" t="str">
            <v>01Ncpu200505</v>
          </cell>
          <cell r="Y1212">
            <v>2002535</v>
          </cell>
          <cell r="Z1212">
            <v>0</v>
          </cell>
          <cell r="AA1212">
            <v>0</v>
          </cell>
          <cell r="AW1212">
            <v>0</v>
          </cell>
          <cell r="AX1212">
            <v>-1.1536</v>
          </cell>
        </row>
        <row r="1213">
          <cell r="X1213" t="str">
            <v>01Ncpu200506</v>
          </cell>
          <cell r="Y1213">
            <v>2006824</v>
          </cell>
          <cell r="Z1213">
            <v>0</v>
          </cell>
          <cell r="AA1213">
            <v>0</v>
          </cell>
          <cell r="AW1213">
            <v>-0.29920000000000002</v>
          </cell>
          <cell r="AX1213">
            <v>-0.374</v>
          </cell>
        </row>
        <row r="1214">
          <cell r="X1214" t="str">
            <v>01Ncpu200507</v>
          </cell>
          <cell r="Y1214">
            <v>2006772</v>
          </cell>
          <cell r="Z1214">
            <v>0</v>
          </cell>
          <cell r="AA1214">
            <v>0</v>
          </cell>
          <cell r="AW1214">
            <v>-0.2248</v>
          </cell>
          <cell r="AX1214">
            <v>-0.374</v>
          </cell>
        </row>
        <row r="1215">
          <cell r="X1215" t="str">
            <v>01Ncpu200508</v>
          </cell>
          <cell r="Y1215">
            <v>2046839</v>
          </cell>
          <cell r="Z1215">
            <v>0</v>
          </cell>
          <cell r="AA1215">
            <v>0</v>
          </cell>
          <cell r="AW1215">
            <v>-0.25130000000000002</v>
          </cell>
          <cell r="AX1215">
            <v>-0.374</v>
          </cell>
        </row>
        <row r="1216">
          <cell r="X1216" t="str">
            <v>01Ncpu200509</v>
          </cell>
          <cell r="Y1216">
            <v>2064615</v>
          </cell>
          <cell r="Z1216">
            <v>0</v>
          </cell>
          <cell r="AA1216">
            <v>0</v>
          </cell>
          <cell r="AW1216">
            <v>-0.24179999999999999</v>
          </cell>
          <cell r="AX1216">
            <v>-0.38319999999999999</v>
          </cell>
        </row>
        <row r="1217">
          <cell r="X1217" t="str">
            <v>01Ncpu200510</v>
          </cell>
          <cell r="Y1217">
            <v>2073114</v>
          </cell>
          <cell r="Z1217">
            <v>0</v>
          </cell>
          <cell r="AA1217">
            <v>0</v>
          </cell>
          <cell r="AW1217">
            <v>0</v>
          </cell>
          <cell r="AX1217">
            <v>-0.38319999999999999</v>
          </cell>
        </row>
        <row r="1218">
          <cell r="X1218" t="str">
            <v>01Ncpu200511</v>
          </cell>
          <cell r="Y1218">
            <v>2114589</v>
          </cell>
          <cell r="Z1218">
            <v>0</v>
          </cell>
          <cell r="AA1218">
            <v>0</v>
          </cell>
          <cell r="AW1218">
            <v>0</v>
          </cell>
          <cell r="AX1218">
            <v>-0.42549999999999999</v>
          </cell>
        </row>
        <row r="1219">
          <cell r="X1219" t="str">
            <v>01Ncpu200512</v>
          </cell>
          <cell r="Y1219">
            <v>2129640</v>
          </cell>
          <cell r="Z1219">
            <v>0</v>
          </cell>
          <cell r="AA1219">
            <v>0</v>
          </cell>
          <cell r="AW1219">
            <v>0</v>
          </cell>
          <cell r="AX1219">
            <v>-0.63759999999999994</v>
          </cell>
        </row>
        <row r="1220">
          <cell r="X1220" t="str">
            <v>01Ndep200501</v>
          </cell>
          <cell r="Y1220">
            <v>3687.93310546875</v>
          </cell>
          <cell r="Z1220">
            <v>0</v>
          </cell>
          <cell r="AA1220">
            <v>0</v>
          </cell>
          <cell r="AW1220">
            <v>0</v>
          </cell>
          <cell r="AX1220">
            <v>-0.63759999999999994</v>
          </cell>
        </row>
        <row r="1221">
          <cell r="X1221" t="str">
            <v>01Ndep200502</v>
          </cell>
          <cell r="Y1221">
            <v>3687.93310546875</v>
          </cell>
          <cell r="Z1221">
            <v>0</v>
          </cell>
          <cell r="AA1221">
            <v>0</v>
          </cell>
          <cell r="AW1221">
            <v>0</v>
          </cell>
          <cell r="AX1221">
            <v>-0.63970000000000005</v>
          </cell>
        </row>
        <row r="1222">
          <cell r="X1222" t="str">
            <v>01Ndep200503</v>
          </cell>
          <cell r="Y1222">
            <v>3829.373046875</v>
          </cell>
          <cell r="Z1222">
            <v>0</v>
          </cell>
          <cell r="AA1222">
            <v>0</v>
          </cell>
          <cell r="AW1222">
            <v>0</v>
          </cell>
          <cell r="AX1222">
            <v>-0.64810000000000001</v>
          </cell>
        </row>
        <row r="1223">
          <cell r="X1223" t="str">
            <v>01Ndep200504</v>
          </cell>
          <cell r="Y1223">
            <v>3971.19091796875</v>
          </cell>
          <cell r="Z1223">
            <v>0</v>
          </cell>
          <cell r="AA1223">
            <v>0</v>
          </cell>
          <cell r="AW1223">
            <v>0</v>
          </cell>
          <cell r="AX1223">
            <v>-0.64810000000000001</v>
          </cell>
        </row>
        <row r="1224">
          <cell r="X1224" t="str">
            <v>01Ndep200505</v>
          </cell>
          <cell r="Y1224">
            <v>4149.15185546875</v>
          </cell>
          <cell r="Z1224">
            <v>0</v>
          </cell>
          <cell r="AA1224">
            <v>0</v>
          </cell>
          <cell r="AW1224">
            <v>0</v>
          </cell>
          <cell r="AX1224">
            <v>-0.64810000000000001</v>
          </cell>
        </row>
        <row r="1225">
          <cell r="X1225" t="str">
            <v>01Ndep200506</v>
          </cell>
          <cell r="Y1225">
            <v>4216.77197265625</v>
          </cell>
          <cell r="Z1225">
            <v>0</v>
          </cell>
          <cell r="AA1225">
            <v>0</v>
          </cell>
          <cell r="AW1225">
            <v>2.75E-2</v>
          </cell>
          <cell r="AX1225">
            <v>-5.8999999999999997E-2</v>
          </cell>
        </row>
        <row r="1226">
          <cell r="X1226" t="str">
            <v>01Ndep200507</v>
          </cell>
          <cell r="Y1226">
            <v>4271.44287109375</v>
          </cell>
          <cell r="Z1226">
            <v>0</v>
          </cell>
          <cell r="AA1226">
            <v>0</v>
          </cell>
          <cell r="AW1226">
            <v>-0.1681</v>
          </cell>
          <cell r="AX1226">
            <v>-7.1800000000000003E-2</v>
          </cell>
        </row>
        <row r="1227">
          <cell r="X1227" t="str">
            <v>01Ndep200508</v>
          </cell>
          <cell r="Y1227">
            <v>4491.83984375</v>
          </cell>
          <cell r="Z1227">
            <v>0</v>
          </cell>
          <cell r="AA1227">
            <v>0</v>
          </cell>
          <cell r="AW1227">
            <v>-2.0199999999999999E-2</v>
          </cell>
          <cell r="AX1227">
            <v>-1.9E-2</v>
          </cell>
        </row>
        <row r="1228">
          <cell r="X1228" t="str">
            <v>01Ndep200509</v>
          </cell>
          <cell r="Y1228">
            <v>4646.841796875</v>
          </cell>
          <cell r="Z1228">
            <v>0</v>
          </cell>
          <cell r="AA1228">
            <v>0</v>
          </cell>
          <cell r="AW1228">
            <v>-6.5199999999999994E-2</v>
          </cell>
          <cell r="AX1228">
            <v>-0.3735</v>
          </cell>
        </row>
        <row r="1229">
          <cell r="X1229" t="str">
            <v>01Ndep200510</v>
          </cell>
          <cell r="Y1229">
            <v>4720.2080078125</v>
          </cell>
          <cell r="Z1229">
            <v>0</v>
          </cell>
          <cell r="AA1229">
            <v>0</v>
          </cell>
          <cell r="AW1229">
            <v>0</v>
          </cell>
          <cell r="AX1229">
            <v>-8.1600000000000006E-2</v>
          </cell>
        </row>
        <row r="1230">
          <cell r="X1230" t="str">
            <v>01Ndep200511</v>
          </cell>
          <cell r="Y1230">
            <v>4953.8798828125</v>
          </cell>
          <cell r="Z1230">
            <v>0</v>
          </cell>
          <cell r="AA1230">
            <v>0</v>
          </cell>
          <cell r="AW1230">
            <v>0</v>
          </cell>
          <cell r="AX1230">
            <v>-7.9899999999999999E-2</v>
          </cell>
        </row>
        <row r="1231">
          <cell r="X1231" t="str">
            <v>01Ndep200512</v>
          </cell>
          <cell r="Y1231">
            <v>5107.17919921875</v>
          </cell>
          <cell r="Z1231">
            <v>0</v>
          </cell>
          <cell r="AA1231">
            <v>0</v>
          </cell>
          <cell r="AW1231">
            <v>0</v>
          </cell>
          <cell r="AX1231">
            <v>-7.8700000000000006E-2</v>
          </cell>
        </row>
        <row r="1232">
          <cell r="X1232" t="str">
            <v>01Ngp200501</v>
          </cell>
          <cell r="Y1232">
            <v>27149.369140625</v>
          </cell>
          <cell r="Z1232">
            <v>0</v>
          </cell>
          <cell r="AA1232">
            <v>0</v>
          </cell>
          <cell r="AW1232">
            <v>0</v>
          </cell>
          <cell r="AX1232">
            <v>-8.3299999999999999E-2</v>
          </cell>
        </row>
        <row r="1233">
          <cell r="X1233" t="str">
            <v>01Ngp200502</v>
          </cell>
          <cell r="Y1233">
            <v>26682.05078125</v>
          </cell>
          <cell r="Z1233">
            <v>0</v>
          </cell>
          <cell r="AA1233">
            <v>0</v>
          </cell>
          <cell r="AW1233">
            <v>0</v>
          </cell>
          <cell r="AX1233">
            <v>-8.5800000000000001E-2</v>
          </cell>
        </row>
        <row r="1234">
          <cell r="X1234" t="str">
            <v>01Ngp200503</v>
          </cell>
          <cell r="Y1234">
            <v>26548.380859375</v>
          </cell>
          <cell r="Z1234">
            <v>0</v>
          </cell>
          <cell r="AA1234">
            <v>0</v>
          </cell>
          <cell r="AW1234">
            <v>0</v>
          </cell>
          <cell r="AX1234">
            <v>-7.4300000000000005E-2</v>
          </cell>
        </row>
        <row r="1235">
          <cell r="X1235" t="str">
            <v>01Ngp200504</v>
          </cell>
          <cell r="Y1235">
            <v>26451.91015625</v>
          </cell>
          <cell r="Z1235">
            <v>0</v>
          </cell>
          <cell r="AA1235">
            <v>0</v>
          </cell>
          <cell r="AW1235">
            <v>0</v>
          </cell>
          <cell r="AX1235">
            <v>-7.1999999999999995E-2</v>
          </cell>
        </row>
        <row r="1236">
          <cell r="X1236" t="str">
            <v>01Ngp200505</v>
          </cell>
          <cell r="Y1236">
            <v>27404.76953125</v>
          </cell>
          <cell r="Z1236">
            <v>0</v>
          </cell>
          <cell r="AA1236">
            <v>0</v>
          </cell>
          <cell r="AW1236">
            <v>0</v>
          </cell>
          <cell r="AX1236">
            <v>-7.9600000000000004E-2</v>
          </cell>
        </row>
        <row r="1237">
          <cell r="X1237" t="str">
            <v>01Ngp200506</v>
          </cell>
          <cell r="Y1237">
            <v>28954.939453125</v>
          </cell>
          <cell r="Z1237">
            <v>0</v>
          </cell>
          <cell r="AA1237">
            <v>0</v>
          </cell>
          <cell r="AW1237">
            <v>-2.0499999999999998</v>
          </cell>
          <cell r="AX1237">
            <v>-0.1865</v>
          </cell>
        </row>
        <row r="1238">
          <cell r="X1238" t="str">
            <v>01Ngp200507</v>
          </cell>
          <cell r="Y1238">
            <v>29418.2890625</v>
          </cell>
          <cell r="Z1238">
            <v>0</v>
          </cell>
          <cell r="AA1238">
            <v>0</v>
          </cell>
          <cell r="AW1238">
            <v>-0.33329999999999999</v>
          </cell>
          <cell r="AX1238">
            <v>-0.1865</v>
          </cell>
        </row>
        <row r="1239">
          <cell r="X1239" t="str">
            <v>01Ngp200508</v>
          </cell>
          <cell r="Y1239">
            <v>27853.169921875</v>
          </cell>
          <cell r="Z1239">
            <v>0</v>
          </cell>
          <cell r="AA1239">
            <v>0</v>
          </cell>
          <cell r="AW1239">
            <v>-0.43059999999999998</v>
          </cell>
          <cell r="AX1239">
            <v>-0.2145</v>
          </cell>
        </row>
        <row r="1240">
          <cell r="X1240" t="str">
            <v>01Ngp200509</v>
          </cell>
          <cell r="Y1240">
            <v>27708.9609375</v>
          </cell>
          <cell r="Z1240">
            <v>0</v>
          </cell>
          <cell r="AA1240">
            <v>0</v>
          </cell>
          <cell r="AW1240">
            <v>-0.50409999999999999</v>
          </cell>
          <cell r="AX1240">
            <v>-0.40889999999999999</v>
          </cell>
        </row>
        <row r="1241">
          <cell r="X1241" t="str">
            <v>01Ngp200510</v>
          </cell>
          <cell r="Y1241">
            <v>28859.44921875</v>
          </cell>
          <cell r="Z1241">
            <v>0</v>
          </cell>
          <cell r="AA1241">
            <v>0</v>
          </cell>
          <cell r="AW1241">
            <v>0</v>
          </cell>
          <cell r="AX1241">
            <v>-0.40100000000000002</v>
          </cell>
        </row>
        <row r="1242">
          <cell r="X1242" t="str">
            <v>01Ngp200511</v>
          </cell>
          <cell r="Y1242">
            <v>27381.58984375</v>
          </cell>
          <cell r="Z1242">
            <v>0</v>
          </cell>
          <cell r="AA1242">
            <v>0</v>
          </cell>
          <cell r="AW1242">
            <v>0</v>
          </cell>
          <cell r="AX1242">
            <v>-0.40100000000000002</v>
          </cell>
        </row>
        <row r="1243">
          <cell r="X1243" t="str">
            <v>01Ngp200512</v>
          </cell>
          <cell r="Y1243">
            <v>28007.330078125</v>
          </cell>
          <cell r="Z1243">
            <v>0</v>
          </cell>
          <cell r="AA1243">
            <v>0</v>
          </cell>
          <cell r="AW1243">
            <v>0</v>
          </cell>
          <cell r="AX1243">
            <v>-0.40100000000000002</v>
          </cell>
        </row>
        <row r="1244">
          <cell r="X1244" t="str">
            <v>01Nre200501</v>
          </cell>
          <cell r="Y1244">
            <v>110000.296875</v>
          </cell>
          <cell r="Z1244">
            <v>0</v>
          </cell>
          <cell r="AA1244">
            <v>0</v>
          </cell>
          <cell r="AW1244">
            <v>0</v>
          </cell>
          <cell r="AX1244">
            <v>-0.62339999999999995</v>
          </cell>
        </row>
        <row r="1245">
          <cell r="X1245" t="str">
            <v>01Nre200502</v>
          </cell>
          <cell r="Y1245">
            <v>106758.703125</v>
          </cell>
          <cell r="Z1245">
            <v>0</v>
          </cell>
          <cell r="AA1245">
            <v>0</v>
          </cell>
          <cell r="AW1245">
            <v>0</v>
          </cell>
          <cell r="AX1245">
            <v>-0.40100000000000002</v>
          </cell>
        </row>
        <row r="1246">
          <cell r="X1246" t="str">
            <v>01Nre200503</v>
          </cell>
          <cell r="Y1246">
            <v>115077.296875</v>
          </cell>
          <cell r="Z1246">
            <v>0</v>
          </cell>
          <cell r="AA1246">
            <v>0</v>
          </cell>
          <cell r="AW1246">
            <v>0</v>
          </cell>
          <cell r="AX1246">
            <v>-0.40100000000000002</v>
          </cell>
        </row>
        <row r="1247">
          <cell r="X1247" t="str">
            <v>01Nre200504</v>
          </cell>
          <cell r="Y1247">
            <v>115509.3984375</v>
          </cell>
          <cell r="Z1247">
            <v>0</v>
          </cell>
          <cell r="AA1247">
            <v>0</v>
          </cell>
          <cell r="AW1247">
            <v>0</v>
          </cell>
          <cell r="AX1247">
            <v>-0.40100000000000002</v>
          </cell>
        </row>
        <row r="1248">
          <cell r="X1248" t="str">
            <v>01Nre200505</v>
          </cell>
          <cell r="Y1248">
            <v>114813</v>
          </cell>
          <cell r="Z1248">
            <v>0</v>
          </cell>
          <cell r="AA1248">
            <v>0</v>
          </cell>
          <cell r="AW1248">
            <v>0</v>
          </cell>
          <cell r="AX1248">
            <v>-0.62339999999999995</v>
          </cell>
        </row>
        <row r="1249">
          <cell r="X1249" t="str">
            <v>01Nre200506</v>
          </cell>
          <cell r="Y1249">
            <v>117090.703125</v>
          </cell>
          <cell r="Z1249">
            <v>0</v>
          </cell>
          <cell r="AA1249">
            <v>0</v>
          </cell>
          <cell r="AW1249">
            <v>0</v>
          </cell>
          <cell r="AX1249">
            <v>-20.753699999999998</v>
          </cell>
        </row>
        <row r="1250">
          <cell r="X1250" t="str">
            <v>01Nre200507</v>
          </cell>
          <cell r="Y1250">
            <v>118457.296875</v>
          </cell>
          <cell r="Z1250">
            <v>0</v>
          </cell>
          <cell r="AA1250">
            <v>0</v>
          </cell>
          <cell r="AW1250">
            <v>0.13639999999999999</v>
          </cell>
          <cell r="AX1250">
            <v>0.1676</v>
          </cell>
        </row>
        <row r="1251">
          <cell r="X1251" t="str">
            <v>01Nre200508</v>
          </cell>
          <cell r="Y1251">
            <v>118560.203125</v>
          </cell>
          <cell r="Z1251">
            <v>0</v>
          </cell>
          <cell r="AA1251">
            <v>0</v>
          </cell>
          <cell r="AW1251">
            <v>5.0799999999999998E-2</v>
          </cell>
          <cell r="AX1251">
            <v>0.23799999999999999</v>
          </cell>
        </row>
        <row r="1252">
          <cell r="X1252" t="str">
            <v>01Nre200509</v>
          </cell>
          <cell r="Y1252">
            <v>121931.3984375</v>
          </cell>
          <cell r="Z1252">
            <v>0</v>
          </cell>
          <cell r="AA1252">
            <v>0</v>
          </cell>
          <cell r="AW1252">
            <v>6.6799999999999998E-2</v>
          </cell>
          <cell r="AX1252">
            <v>0.30509999999999998</v>
          </cell>
        </row>
        <row r="1253">
          <cell r="X1253" t="str">
            <v>01Nre200510</v>
          </cell>
          <cell r="Y1253">
            <v>120463.1015625</v>
          </cell>
          <cell r="Z1253">
            <v>0</v>
          </cell>
          <cell r="AA1253">
            <v>0</v>
          </cell>
          <cell r="AW1253">
            <v>1.6199999999999999E-2</v>
          </cell>
          <cell r="AX1253">
            <v>0.2026</v>
          </cell>
        </row>
        <row r="1254">
          <cell r="X1254" t="str">
            <v>01Nre200511</v>
          </cell>
          <cell r="Y1254">
            <v>129846</v>
          </cell>
          <cell r="Z1254">
            <v>0</v>
          </cell>
          <cell r="AA1254">
            <v>0</v>
          </cell>
          <cell r="AW1254">
            <v>0</v>
          </cell>
          <cell r="AX1254">
            <v>4.9099999999999998E-2</v>
          </cell>
        </row>
        <row r="1255">
          <cell r="X1255" t="str">
            <v>01Nre200512</v>
          </cell>
          <cell r="Y1255">
            <v>132294.40625</v>
          </cell>
          <cell r="Z1255">
            <v>0</v>
          </cell>
          <cell r="AA1255">
            <v>0</v>
          </cell>
          <cell r="AW1255">
            <v>0</v>
          </cell>
          <cell r="AX1255">
            <v>7.8299999999999995E-2</v>
          </cell>
        </row>
        <row r="1256">
          <cell r="X1256" t="str">
            <v>01Nric200501</v>
          </cell>
          <cell r="Y1256">
            <v>111.09999847412109</v>
          </cell>
          <cell r="Z1256">
            <v>0</v>
          </cell>
          <cell r="AA1256">
            <v>0</v>
          </cell>
          <cell r="AW1256">
            <v>0</v>
          </cell>
          <cell r="AX1256">
            <v>0.1144</v>
          </cell>
        </row>
        <row r="1257">
          <cell r="X1257" t="str">
            <v>01Nric200502</v>
          </cell>
          <cell r="Y1257">
            <v>152.76249694824219</v>
          </cell>
          <cell r="Z1257">
            <v>0</v>
          </cell>
          <cell r="AA1257">
            <v>0</v>
          </cell>
          <cell r="AW1257">
            <v>0</v>
          </cell>
          <cell r="AX1257">
            <v>0.1774</v>
          </cell>
        </row>
        <row r="1258">
          <cell r="X1258" t="str">
            <v>01Nric200503</v>
          </cell>
          <cell r="Y1258">
            <v>111.09999847412109</v>
          </cell>
          <cell r="Z1258">
            <v>0</v>
          </cell>
          <cell r="AA1258">
            <v>0</v>
          </cell>
          <cell r="AW1258">
            <v>0</v>
          </cell>
          <cell r="AX1258">
            <v>0.20610000000000001</v>
          </cell>
        </row>
        <row r="1259">
          <cell r="X1259" t="str">
            <v>01Nric200504</v>
          </cell>
          <cell r="Y1259">
            <v>111.09999847412109</v>
          </cell>
          <cell r="Z1259">
            <v>0</v>
          </cell>
          <cell r="AA1259">
            <v>0</v>
          </cell>
          <cell r="AW1259">
            <v>0</v>
          </cell>
          <cell r="AX1259">
            <v>0.26540000000000002</v>
          </cell>
        </row>
        <row r="1260">
          <cell r="X1260" t="str">
            <v>01Nric200505</v>
          </cell>
          <cell r="Y1260">
            <v>138.875</v>
          </cell>
          <cell r="Z1260">
            <v>0</v>
          </cell>
          <cell r="AA1260">
            <v>0</v>
          </cell>
          <cell r="AW1260">
            <v>0</v>
          </cell>
          <cell r="AX1260">
            <v>0.32179999999999997</v>
          </cell>
        </row>
        <row r="1261">
          <cell r="X1261" t="str">
            <v>01Nric200506</v>
          </cell>
          <cell r="Y1261">
            <v>124.98750305175781</v>
          </cell>
          <cell r="Z1261">
            <v>0</v>
          </cell>
          <cell r="AA1261">
            <v>0</v>
          </cell>
          <cell r="AW1261">
            <v>0</v>
          </cell>
          <cell r="AX1261">
            <v>0.28089999999999998</v>
          </cell>
        </row>
        <row r="1262">
          <cell r="X1262" t="str">
            <v>01Nric200507</v>
          </cell>
          <cell r="Y1262">
            <v>166.64999389648438</v>
          </cell>
          <cell r="Z1262">
            <v>0</v>
          </cell>
          <cell r="AA1262">
            <v>0</v>
          </cell>
          <cell r="AW1262">
            <v>33.083100000000002</v>
          </cell>
          <cell r="AX1262">
            <v>25.530100000000001</v>
          </cell>
        </row>
        <row r="1263">
          <cell r="X1263" t="str">
            <v>01Nric200508</v>
          </cell>
          <cell r="Y1263">
            <v>111.09999847412109</v>
          </cell>
          <cell r="Z1263">
            <v>0</v>
          </cell>
          <cell r="AA1263">
            <v>0</v>
          </cell>
          <cell r="AW1263">
            <v>13.6517</v>
          </cell>
          <cell r="AX1263">
            <v>40.103700000000003</v>
          </cell>
        </row>
        <row r="1264">
          <cell r="X1264" t="str">
            <v>01Nric200509</v>
          </cell>
          <cell r="Y1264">
            <v>152.76249694824219</v>
          </cell>
          <cell r="Z1264">
            <v>0</v>
          </cell>
          <cell r="AA1264">
            <v>0</v>
          </cell>
          <cell r="AW1264">
            <v>31.0883</v>
          </cell>
          <cell r="AX1264">
            <v>19.513300000000001</v>
          </cell>
        </row>
        <row r="1265">
          <cell r="X1265" t="str">
            <v>01Nric200510</v>
          </cell>
          <cell r="Y1265">
            <v>152.76249694824219</v>
          </cell>
          <cell r="Z1265">
            <v>0</v>
          </cell>
          <cell r="AA1265">
            <v>0</v>
          </cell>
          <cell r="AW1265">
            <v>25.951499999999999</v>
          </cell>
          <cell r="AX1265">
            <v>39.597499999999997</v>
          </cell>
        </row>
        <row r="1266">
          <cell r="X1266" t="str">
            <v>01Nric200511</v>
          </cell>
          <cell r="Y1266">
            <v>111.09999847412109</v>
          </cell>
          <cell r="Z1266">
            <v>0</v>
          </cell>
          <cell r="AA1266">
            <v>0</v>
          </cell>
          <cell r="AW1266">
            <v>0</v>
          </cell>
          <cell r="AX1266">
            <v>44.098599999999998</v>
          </cell>
        </row>
        <row r="1267">
          <cell r="X1267" t="str">
            <v>01Nric200512</v>
          </cell>
          <cell r="Y1267">
            <v>111.09999847412109</v>
          </cell>
          <cell r="Z1267">
            <v>0</v>
          </cell>
          <cell r="AA1267">
            <v>0</v>
          </cell>
          <cell r="AW1267">
            <v>0</v>
          </cell>
          <cell r="AX1267">
            <v>37.487000000000002</v>
          </cell>
        </row>
        <row r="1268">
          <cell r="X1268" t="str">
            <v>01Nril200501</v>
          </cell>
          <cell r="Y1268">
            <v>425.77630615234375</v>
          </cell>
          <cell r="Z1268">
            <v>0</v>
          </cell>
          <cell r="AA1268">
            <v>0</v>
          </cell>
          <cell r="AW1268">
            <v>0</v>
          </cell>
          <cell r="AX1268">
            <v>47.9953</v>
          </cell>
        </row>
        <row r="1269">
          <cell r="X1269" t="str">
            <v>01Nril200502</v>
          </cell>
          <cell r="Y1269">
            <v>382.2965087890625</v>
          </cell>
          <cell r="Z1269">
            <v>0</v>
          </cell>
          <cell r="AA1269">
            <v>0</v>
          </cell>
          <cell r="AW1269">
            <v>0</v>
          </cell>
          <cell r="AX1269">
            <v>43.503799999999998</v>
          </cell>
        </row>
        <row r="1270">
          <cell r="X1270" t="str">
            <v>01Nril200503</v>
          </cell>
          <cell r="Y1270">
            <v>465.88809204101563</v>
          </cell>
          <cell r="Z1270">
            <v>0</v>
          </cell>
          <cell r="AA1270">
            <v>0</v>
          </cell>
          <cell r="AW1270">
            <v>0</v>
          </cell>
          <cell r="AX1270">
            <v>44.098599999999998</v>
          </cell>
        </row>
        <row r="1271">
          <cell r="X1271" t="str">
            <v>01Nril200504</v>
          </cell>
          <cell r="Y1271">
            <v>837.9705810546875</v>
          </cell>
          <cell r="Z1271">
            <v>0</v>
          </cell>
          <cell r="AA1271">
            <v>0</v>
          </cell>
          <cell r="AW1271">
            <v>0</v>
          </cell>
          <cell r="AX1271">
            <v>45.886099999999999</v>
          </cell>
        </row>
        <row r="1272">
          <cell r="X1272" t="str">
            <v>01Nril200505</v>
          </cell>
          <cell r="Y1272">
            <v>845.9937744140625</v>
          </cell>
          <cell r="Z1272">
            <v>0</v>
          </cell>
          <cell r="AA1272">
            <v>0</v>
          </cell>
          <cell r="AW1272">
            <v>0</v>
          </cell>
          <cell r="AX1272">
            <v>40.158999999999999</v>
          </cell>
        </row>
        <row r="1273">
          <cell r="X1273" t="str">
            <v>01Nril200506</v>
          </cell>
          <cell r="Y1273">
            <v>956.87158203125</v>
          </cell>
          <cell r="Z1273">
            <v>0</v>
          </cell>
          <cell r="AA1273">
            <v>0</v>
          </cell>
          <cell r="AW1273">
            <v>0</v>
          </cell>
          <cell r="AX1273">
            <v>45.432200000000002</v>
          </cell>
        </row>
        <row r="1274">
          <cell r="X1274" t="str">
            <v>01Nril200507</v>
          </cell>
          <cell r="Y1274">
            <v>1022.6199951171875</v>
          </cell>
          <cell r="Z1274">
            <v>0</v>
          </cell>
          <cell r="AA1274">
            <v>0</v>
          </cell>
          <cell r="AW1274">
            <v>-2.8639172990212254</v>
          </cell>
          <cell r="AX1274">
            <v>0</v>
          </cell>
        </row>
        <row r="1275">
          <cell r="X1275" t="str">
            <v>01Nril200508</v>
          </cell>
          <cell r="Y1275">
            <v>906.52691650390625</v>
          </cell>
          <cell r="Z1275">
            <v>0</v>
          </cell>
          <cell r="AA1275">
            <v>0</v>
          </cell>
          <cell r="AW1275">
            <v>-2.8797072583259991</v>
          </cell>
          <cell r="AX1275">
            <v>0</v>
          </cell>
        </row>
        <row r="1276">
          <cell r="X1276" t="str">
            <v>01Nril200509</v>
          </cell>
          <cell r="Y1276">
            <v>750.11248779296875</v>
          </cell>
          <cell r="Z1276">
            <v>0</v>
          </cell>
          <cell r="AA1276">
            <v>0</v>
          </cell>
          <cell r="AW1276">
            <v>-3.8829911067653766</v>
          </cell>
          <cell r="AX1276">
            <v>0</v>
          </cell>
        </row>
        <row r="1277">
          <cell r="X1277" t="str">
            <v>01Nril200510</v>
          </cell>
          <cell r="Y1277">
            <v>698.86029052734375</v>
          </cell>
          <cell r="Z1277">
            <v>0</v>
          </cell>
          <cell r="AA1277">
            <v>0</v>
          </cell>
          <cell r="AW1277">
            <v>-3.4795849894182624</v>
          </cell>
          <cell r="AX1277">
            <v>0</v>
          </cell>
        </row>
        <row r="1278">
          <cell r="X1278" t="str">
            <v>01Nril200511</v>
          </cell>
          <cell r="Y1278">
            <v>588.5313720703125</v>
          </cell>
          <cell r="Z1278">
            <v>0</v>
          </cell>
          <cell r="AA1278">
            <v>0</v>
          </cell>
          <cell r="AW1278">
            <v>-2.9824440143765552</v>
          </cell>
          <cell r="AX1278">
            <v>0</v>
          </cell>
        </row>
        <row r="1279">
          <cell r="X1279" t="str">
            <v>01Nril200512</v>
          </cell>
          <cell r="Y1279">
            <v>592.672119140625</v>
          </cell>
          <cell r="Z1279">
            <v>0</v>
          </cell>
          <cell r="AA1279">
            <v>0</v>
          </cell>
          <cell r="AW1279">
            <v>-3.645546454398465</v>
          </cell>
          <cell r="AX1279">
            <v>0</v>
          </cell>
        </row>
        <row r="1280">
          <cell r="X1280" t="str">
            <v>01Nrip200501</v>
          </cell>
          <cell r="Y1280">
            <v>9147.658203125</v>
          </cell>
          <cell r="Z1280">
            <v>0</v>
          </cell>
          <cell r="AA1280">
            <v>0</v>
          </cell>
          <cell r="AW1280">
            <v>-4.0550718676447062</v>
          </cell>
          <cell r="AX1280">
            <v>0</v>
          </cell>
        </row>
        <row r="1281">
          <cell r="X1281" t="str">
            <v>01Nrip200502</v>
          </cell>
          <cell r="Y1281">
            <v>9328.02734375</v>
          </cell>
          <cell r="Z1281">
            <v>0</v>
          </cell>
          <cell r="AA1281">
            <v>0</v>
          </cell>
          <cell r="AW1281">
            <v>-6.99352796014341E-2</v>
          </cell>
          <cell r="AX1281">
            <v>0</v>
          </cell>
        </row>
        <row r="1282">
          <cell r="X1282" t="str">
            <v>01Nrip200503</v>
          </cell>
          <cell r="Y1282">
            <v>7909.80078125</v>
          </cell>
          <cell r="Z1282">
            <v>0</v>
          </cell>
          <cell r="AA1282">
            <v>0</v>
          </cell>
          <cell r="AW1282">
            <v>-7.1796267532601606E-3</v>
          </cell>
          <cell r="AX1282">
            <v>0</v>
          </cell>
        </row>
        <row r="1283">
          <cell r="X1283" t="str">
            <v>01Nrip200504</v>
          </cell>
          <cell r="Y1283">
            <v>9587.1728515625</v>
          </cell>
          <cell r="Z1283">
            <v>0</v>
          </cell>
          <cell r="AA1283">
            <v>0</v>
          </cell>
          <cell r="AW1283">
            <v>-8.1409356621239848</v>
          </cell>
          <cell r="AX1283">
            <v>0</v>
          </cell>
        </row>
        <row r="1284">
          <cell r="X1284" t="str">
            <v>01Nrip200505</v>
          </cell>
          <cell r="Y1284">
            <v>10208.6201171875</v>
          </cell>
          <cell r="Z1284">
            <v>0</v>
          </cell>
          <cell r="AA1284">
            <v>0</v>
          </cell>
          <cell r="AX1284">
            <v>0</v>
          </cell>
        </row>
        <row r="1285">
          <cell r="X1285" t="str">
            <v>01Nrip200506</v>
          </cell>
          <cell r="Y1285">
            <v>9981.4189453125</v>
          </cell>
          <cell r="Z1285">
            <v>0</v>
          </cell>
          <cell r="AA1285">
            <v>0</v>
          </cell>
          <cell r="AX1285">
            <v>0</v>
          </cell>
        </row>
        <row r="1286">
          <cell r="X1286" t="str">
            <v>01Nrip200507</v>
          </cell>
          <cell r="Y1286">
            <v>10344.8701171875</v>
          </cell>
          <cell r="Z1286">
            <v>0</v>
          </cell>
          <cell r="AA1286">
            <v>0</v>
          </cell>
          <cell r="AW1286">
            <v>-0.13236555592213792</v>
          </cell>
          <cell r="AX1286">
            <v>0</v>
          </cell>
        </row>
        <row r="1287">
          <cell r="X1287" t="str">
            <v>01Nrip200508</v>
          </cell>
          <cell r="Y1287">
            <v>9810.765625</v>
          </cell>
          <cell r="Z1287">
            <v>0</v>
          </cell>
          <cell r="AA1287">
            <v>0</v>
          </cell>
          <cell r="AW1287">
            <v>-0.10320070406225391</v>
          </cell>
          <cell r="AX1287">
            <v>0</v>
          </cell>
        </row>
        <row r="1288">
          <cell r="X1288" t="str">
            <v>01Nrip200509</v>
          </cell>
          <cell r="Y1288">
            <v>10504.5302734375</v>
          </cell>
          <cell r="Z1288">
            <v>0</v>
          </cell>
          <cell r="AA1288">
            <v>0</v>
          </cell>
          <cell r="AW1288">
            <v>-6.99352796014341E-2</v>
          </cell>
          <cell r="AX1288">
            <v>0</v>
          </cell>
        </row>
        <row r="1289">
          <cell r="X1289" t="str">
            <v>01Nrip200510</v>
          </cell>
          <cell r="Y1289">
            <v>11070.6796875</v>
          </cell>
          <cell r="Z1289">
            <v>0</v>
          </cell>
          <cell r="AA1289">
            <v>0</v>
          </cell>
          <cell r="AW1289">
            <v>-7.1796267532601606E-3</v>
          </cell>
          <cell r="AX1289">
            <v>0</v>
          </cell>
        </row>
        <row r="1290">
          <cell r="X1290" t="str">
            <v>01Nrip200511</v>
          </cell>
          <cell r="Y1290">
            <v>10504.5302734375</v>
          </cell>
          <cell r="Z1290">
            <v>0</v>
          </cell>
          <cell r="AA1290">
            <v>0</v>
          </cell>
          <cell r="AW1290">
            <v>-8.1409356621239848</v>
          </cell>
          <cell r="AX1290">
            <v>0</v>
          </cell>
        </row>
        <row r="1291">
          <cell r="X1291" t="str">
            <v>01Nrip200512</v>
          </cell>
          <cell r="Y1291">
            <v>11048.919921875</v>
          </cell>
          <cell r="Z1291">
            <v>0</v>
          </cell>
          <cell r="AA1291">
            <v>0</v>
          </cell>
          <cell r="AW1291">
            <v>-0.21814033617358106</v>
          </cell>
          <cell r="AX1291">
            <v>0</v>
          </cell>
        </row>
        <row r="1292">
          <cell r="X1292" t="str">
            <v>01Nris200501</v>
          </cell>
          <cell r="Y1292">
            <v>2283.83203125</v>
          </cell>
          <cell r="Z1292">
            <v>0</v>
          </cell>
          <cell r="AA1292">
            <v>0</v>
          </cell>
          <cell r="AW1292">
            <v>-0.21191630338380973</v>
          </cell>
          <cell r="AX1292">
            <v>0</v>
          </cell>
        </row>
        <row r="1293">
          <cell r="X1293" t="str">
            <v>01Nris200502</v>
          </cell>
          <cell r="Y1293">
            <v>2283.83203125</v>
          </cell>
          <cell r="Z1293">
            <v>0</v>
          </cell>
          <cell r="AA1293">
            <v>0</v>
          </cell>
          <cell r="AW1293">
            <v>-0.61800755690719744</v>
          </cell>
          <cell r="AX1293">
            <v>0</v>
          </cell>
        </row>
        <row r="1294">
          <cell r="X1294" t="str">
            <v>01Nris200503</v>
          </cell>
          <cell r="Y1294">
            <v>2283.83203125</v>
          </cell>
          <cell r="Z1294">
            <v>0</v>
          </cell>
          <cell r="AA1294">
            <v>0</v>
          </cell>
          <cell r="AW1294">
            <v>-0.29059540519891258</v>
          </cell>
          <cell r="AX1294">
            <v>0</v>
          </cell>
        </row>
        <row r="1295">
          <cell r="X1295" t="str">
            <v>01Nris200504</v>
          </cell>
          <cell r="Y1295">
            <v>2283.83203125</v>
          </cell>
          <cell r="Z1295">
            <v>0</v>
          </cell>
          <cell r="AA1295">
            <v>0</v>
          </cell>
          <cell r="AW1295">
            <v>-0.30684856378967573</v>
          </cell>
          <cell r="AX1295">
            <v>0</v>
          </cell>
        </row>
        <row r="1296">
          <cell r="X1296" t="str">
            <v>01Nris200505</v>
          </cell>
          <cell r="Y1296">
            <v>2283.83203125</v>
          </cell>
          <cell r="Z1296">
            <v>0</v>
          </cell>
          <cell r="AA1296">
            <v>0</v>
          </cell>
          <cell r="AW1296">
            <v>-0.32262179698669308</v>
          </cell>
          <cell r="AX1296">
            <v>0</v>
          </cell>
        </row>
        <row r="1297">
          <cell r="X1297" t="str">
            <v>01Nris200506</v>
          </cell>
          <cell r="Y1297">
            <v>2283.83203125</v>
          </cell>
          <cell r="Z1297">
            <v>0</v>
          </cell>
          <cell r="AA1297">
            <v>0</v>
          </cell>
          <cell r="AW1297">
            <v>-0.17791467877159664</v>
          </cell>
          <cell r="AX1297">
            <v>0</v>
          </cell>
        </row>
        <row r="1298">
          <cell r="X1298" t="str">
            <v>01Nris200507</v>
          </cell>
          <cell r="Y1298">
            <v>2283.83203125</v>
          </cell>
          <cell r="Z1298">
            <v>0</v>
          </cell>
          <cell r="AA1298">
            <v>0</v>
          </cell>
          <cell r="AW1298">
            <v>-0.21814033617358106</v>
          </cell>
          <cell r="AX1298">
            <v>0</v>
          </cell>
        </row>
        <row r="1299">
          <cell r="X1299" t="str">
            <v>01Nris200508</v>
          </cell>
          <cell r="Y1299">
            <v>2283.83203125</v>
          </cell>
          <cell r="Z1299">
            <v>0</v>
          </cell>
          <cell r="AA1299">
            <v>0</v>
          </cell>
          <cell r="AW1299">
            <v>-0.21191630338380973</v>
          </cell>
          <cell r="AX1299">
            <v>0</v>
          </cell>
        </row>
        <row r="1300">
          <cell r="X1300" t="str">
            <v>01Nris200509</v>
          </cell>
          <cell r="Y1300">
            <v>2283.83203125</v>
          </cell>
          <cell r="Z1300">
            <v>0</v>
          </cell>
          <cell r="AA1300">
            <v>0</v>
          </cell>
          <cell r="AW1300">
            <v>-0.61800755690719744</v>
          </cell>
          <cell r="AX1300">
            <v>0</v>
          </cell>
        </row>
        <row r="1301">
          <cell r="X1301" t="str">
            <v>01Nris200510</v>
          </cell>
          <cell r="Y1301">
            <v>2283.83203125</v>
          </cell>
          <cell r="Z1301">
            <v>0</v>
          </cell>
          <cell r="AA1301">
            <v>0</v>
          </cell>
          <cell r="AW1301">
            <v>-0.29059540519891258</v>
          </cell>
          <cell r="AX1301">
            <v>0</v>
          </cell>
        </row>
        <row r="1302">
          <cell r="X1302" t="str">
            <v>01Nris200511</v>
          </cell>
          <cell r="Y1302">
            <v>2283.83203125</v>
          </cell>
          <cell r="Z1302">
            <v>0</v>
          </cell>
          <cell r="AA1302">
            <v>0</v>
          </cell>
          <cell r="AW1302">
            <v>-0.30684856378967573</v>
          </cell>
          <cell r="AX1302">
            <v>0</v>
          </cell>
        </row>
        <row r="1303">
          <cell r="X1303" t="str">
            <v>01Nris200512</v>
          </cell>
          <cell r="Y1303">
            <v>2283.83203125</v>
          </cell>
          <cell r="Z1303">
            <v>0</v>
          </cell>
          <cell r="AA1303">
            <v>0</v>
          </cell>
          <cell r="AW1303">
            <v>5.6804954136983757E-3</v>
          </cell>
          <cell r="AX1303">
            <v>0</v>
          </cell>
        </row>
        <row r="1304">
          <cell r="X1304" t="str">
            <v>01Sbca200501</v>
          </cell>
          <cell r="Y1304">
            <v>3929520</v>
          </cell>
          <cell r="Z1304">
            <v>0</v>
          </cell>
          <cell r="AA1304">
            <v>0</v>
          </cell>
          <cell r="AW1304">
            <v>9.854389661337476E-4</v>
          </cell>
          <cell r="AX1304">
            <v>0</v>
          </cell>
        </row>
        <row r="1305">
          <cell r="X1305" t="str">
            <v>01Sbca200502</v>
          </cell>
          <cell r="Y1305">
            <v>3944216</v>
          </cell>
          <cell r="Z1305">
            <v>0</v>
          </cell>
          <cell r="AA1305">
            <v>0</v>
          </cell>
          <cell r="AW1305">
            <v>-3.168280142665246E-2</v>
          </cell>
          <cell r="AX1305">
            <v>0</v>
          </cell>
        </row>
        <row r="1306">
          <cell r="X1306" t="str">
            <v>01Sbca200503</v>
          </cell>
          <cell r="Y1306">
            <v>4002779.25</v>
          </cell>
          <cell r="Z1306">
            <v>0</v>
          </cell>
          <cell r="AA1306">
            <v>0</v>
          </cell>
          <cell r="AW1306">
            <v>2.7331563998696282E-2</v>
          </cell>
          <cell r="AX1306">
            <v>0</v>
          </cell>
        </row>
        <row r="1307">
          <cell r="X1307" t="str">
            <v>01Sbca200504</v>
          </cell>
          <cell r="Y1307">
            <v>4039421.5</v>
          </cell>
          <cell r="Z1307">
            <v>0</v>
          </cell>
          <cell r="AA1307">
            <v>0</v>
          </cell>
          <cell r="AW1307">
            <v>-1.5016212817276154E-2</v>
          </cell>
          <cell r="AX1307">
            <v>0</v>
          </cell>
        </row>
        <row r="1308">
          <cell r="X1308" t="str">
            <v>01Sbca200505</v>
          </cell>
          <cell r="Y1308">
            <v>4114557.75</v>
          </cell>
          <cell r="Z1308">
            <v>0</v>
          </cell>
          <cell r="AA1308">
            <v>0</v>
          </cell>
          <cell r="AW1308">
            <v>5.3667656439019031E-3</v>
          </cell>
          <cell r="AX1308">
            <v>0</v>
          </cell>
        </row>
        <row r="1309">
          <cell r="X1309" t="str">
            <v>01Sbca200506</v>
          </cell>
          <cell r="Y1309">
            <v>4160722.5</v>
          </cell>
          <cell r="Z1309">
            <v>0</v>
          </cell>
          <cell r="AA1309">
            <v>0</v>
          </cell>
          <cell r="AW1309">
            <v>5.6510259854555562E-3</v>
          </cell>
          <cell r="AX1309">
            <v>0</v>
          </cell>
        </row>
        <row r="1310">
          <cell r="X1310" t="str">
            <v>01Sbca200507</v>
          </cell>
          <cell r="Y1310">
            <v>4231511.5</v>
          </cell>
          <cell r="Z1310">
            <v>0</v>
          </cell>
          <cell r="AA1310">
            <v>0</v>
          </cell>
          <cell r="AW1310">
            <v>5.6804954136983757E-3</v>
          </cell>
          <cell r="AX1310">
            <v>0</v>
          </cell>
        </row>
        <row r="1311">
          <cell r="X1311" t="str">
            <v>01Sbca200508</v>
          </cell>
          <cell r="Y1311">
            <v>4272975.5</v>
          </cell>
          <cell r="Z1311">
            <v>0</v>
          </cell>
          <cell r="AA1311">
            <v>0</v>
          </cell>
          <cell r="AW1311">
            <v>9.854389661337476E-4</v>
          </cell>
          <cell r="AX1311">
            <v>0</v>
          </cell>
        </row>
        <row r="1312">
          <cell r="X1312" t="str">
            <v>01Sbca200509</v>
          </cell>
          <cell r="Y1312">
            <v>4320521.5</v>
          </cell>
          <cell r="Z1312">
            <v>0</v>
          </cell>
          <cell r="AA1312">
            <v>0</v>
          </cell>
          <cell r="AW1312">
            <v>-3.168280142665246E-2</v>
          </cell>
          <cell r="AX1312">
            <v>0</v>
          </cell>
        </row>
        <row r="1313">
          <cell r="X1313" t="str">
            <v>01Sbca200510</v>
          </cell>
          <cell r="Y1313">
            <v>4378701.5</v>
          </cell>
          <cell r="Z1313">
            <v>0</v>
          </cell>
          <cell r="AA1313">
            <v>0</v>
          </cell>
          <cell r="AW1313">
            <v>2.7331563998696282E-2</v>
          </cell>
          <cell r="AX1313">
            <v>0</v>
          </cell>
        </row>
        <row r="1314">
          <cell r="X1314" t="str">
            <v>01Sbca200511</v>
          </cell>
          <cell r="Y1314">
            <v>4435462.5</v>
          </cell>
          <cell r="Z1314">
            <v>0</v>
          </cell>
          <cell r="AA1314">
            <v>0</v>
          </cell>
          <cell r="AW1314">
            <v>-1.5016212817276154E-2</v>
          </cell>
          <cell r="AX1314">
            <v>0</v>
          </cell>
        </row>
        <row r="1315">
          <cell r="X1315" t="str">
            <v>01Sbca200512</v>
          </cell>
          <cell r="Y1315">
            <v>4494513.5</v>
          </cell>
          <cell r="Z1315">
            <v>0</v>
          </cell>
          <cell r="AA1315">
            <v>0</v>
          </cell>
          <cell r="AW1315">
            <v>1.3961846834393143E-2</v>
          </cell>
          <cell r="AX1315">
            <v>0</v>
          </cell>
        </row>
        <row r="1316">
          <cell r="X1316" t="str">
            <v>01Scie200501</v>
          </cell>
          <cell r="Y1316">
            <v>-2822.375244140625</v>
          </cell>
          <cell r="Z1316">
            <v>0</v>
          </cell>
          <cell r="AA1316">
            <v>0</v>
          </cell>
          <cell r="AW1316">
            <v>-1.4746539684795932</v>
          </cell>
          <cell r="AX1316">
            <v>0</v>
          </cell>
        </row>
        <row r="1317">
          <cell r="X1317" t="str">
            <v>01Scie200502</v>
          </cell>
          <cell r="Y1317">
            <v>-2617.025390625</v>
          </cell>
          <cell r="Z1317">
            <v>0</v>
          </cell>
          <cell r="AA1317">
            <v>0</v>
          </cell>
          <cell r="AW1317">
            <v>-2.2851397362948746E-4</v>
          </cell>
          <cell r="AX1317">
            <v>0</v>
          </cell>
        </row>
        <row r="1318">
          <cell r="X1318" t="str">
            <v>01Scie200503</v>
          </cell>
          <cell r="Y1318">
            <v>-2849.428955078125</v>
          </cell>
          <cell r="Z1318">
            <v>0</v>
          </cell>
          <cell r="AA1318">
            <v>0</v>
          </cell>
          <cell r="AW1318">
            <v>9.1405589451794988E-5</v>
          </cell>
          <cell r="AX1318">
            <v>0</v>
          </cell>
        </row>
        <row r="1319">
          <cell r="X1319" t="str">
            <v>01Scie200504</v>
          </cell>
          <cell r="Y1319">
            <v>-4120.107421875</v>
          </cell>
          <cell r="Z1319">
            <v>0</v>
          </cell>
          <cell r="AA1319">
            <v>0</v>
          </cell>
          <cell r="AX1319">
            <v>0</v>
          </cell>
        </row>
        <row r="1320">
          <cell r="X1320" t="str">
            <v>01Scie200505</v>
          </cell>
          <cell r="Y1320">
            <v>-4257.82177734375</v>
          </cell>
          <cell r="Z1320">
            <v>0</v>
          </cell>
          <cell r="AA1320">
            <v>0</v>
          </cell>
          <cell r="AX1320">
            <v>0</v>
          </cell>
        </row>
        <row r="1321">
          <cell r="X1321" t="str">
            <v>01Scie200506</v>
          </cell>
          <cell r="Y1321">
            <v>-4313.54052734375</v>
          </cell>
          <cell r="Z1321">
            <v>0</v>
          </cell>
          <cell r="AA1321">
            <v>0</v>
          </cell>
          <cell r="AW1321">
            <v>-3.5610152626996676</v>
          </cell>
          <cell r="AX1321">
            <v>0</v>
          </cell>
        </row>
        <row r="1322">
          <cell r="X1322" t="str">
            <v>01Scie200507</v>
          </cell>
          <cell r="Y1322">
            <v>-4382.8046875</v>
          </cell>
          <cell r="Z1322">
            <v>0</v>
          </cell>
          <cell r="AA1322">
            <v>0</v>
          </cell>
          <cell r="AX1322">
            <v>0</v>
          </cell>
        </row>
        <row r="1323">
          <cell r="X1323" t="str">
            <v>01Scie200508</v>
          </cell>
          <cell r="Y1323">
            <v>-4453.15771484375</v>
          </cell>
          <cell r="Z1323">
            <v>0</v>
          </cell>
          <cell r="AA1323">
            <v>0</v>
          </cell>
          <cell r="AW1323">
            <v>7.8333794120357563E-4</v>
          </cell>
          <cell r="AX1323">
            <v>0</v>
          </cell>
        </row>
        <row r="1324">
          <cell r="X1324" t="str">
            <v>01Scie200509</v>
          </cell>
          <cell r="Y1324">
            <v>-4327.60595703125</v>
          </cell>
          <cell r="Z1324">
            <v>0</v>
          </cell>
          <cell r="AA1324">
            <v>0</v>
          </cell>
          <cell r="AW1324">
            <v>9.4170323910378276E-3</v>
          </cell>
          <cell r="AX1324">
            <v>0</v>
          </cell>
        </row>
        <row r="1325">
          <cell r="X1325" t="str">
            <v>01Scie200510</v>
          </cell>
          <cell r="Y1325">
            <v>-4425.0751953125</v>
          </cell>
          <cell r="Z1325">
            <v>0</v>
          </cell>
          <cell r="AA1325">
            <v>0</v>
          </cell>
          <cell r="AW1325">
            <v>9.1405589451794988E-5</v>
          </cell>
          <cell r="AX1325">
            <v>0</v>
          </cell>
        </row>
        <row r="1326">
          <cell r="X1326" t="str">
            <v>01Scie200511</v>
          </cell>
          <cell r="Y1326">
            <v>-3837.447021484375</v>
          </cell>
          <cell r="Z1326">
            <v>0</v>
          </cell>
          <cell r="AA1326">
            <v>0</v>
          </cell>
          <cell r="AW1326">
            <v>-3.5153885551985849E-2</v>
          </cell>
          <cell r="AX1326">
            <v>0</v>
          </cell>
        </row>
        <row r="1327">
          <cell r="X1327" t="str">
            <v>01Scie200512</v>
          </cell>
          <cell r="Y1327">
            <v>-3931.626708984375</v>
          </cell>
          <cell r="Z1327">
            <v>0</v>
          </cell>
          <cell r="AA1327">
            <v>0</v>
          </cell>
          <cell r="AW1327">
            <v>-3.6132762091570748E-3</v>
          </cell>
          <cell r="AX1327">
            <v>0</v>
          </cell>
        </row>
        <row r="1328">
          <cell r="X1328" t="str">
            <v>01Scil200501</v>
          </cell>
          <cell r="Y1328">
            <v>-41874.29296875</v>
          </cell>
          <cell r="Z1328">
            <v>0</v>
          </cell>
          <cell r="AA1328">
            <v>0</v>
          </cell>
          <cell r="AW1328">
            <v>0.68403833748041654</v>
          </cell>
          <cell r="AX1328">
            <v>0</v>
          </cell>
        </row>
        <row r="1329">
          <cell r="X1329" t="str">
            <v>01Scil200502</v>
          </cell>
          <cell r="Y1329">
            <v>-41874.29296875</v>
          </cell>
          <cell r="Z1329">
            <v>0</v>
          </cell>
          <cell r="AA1329">
            <v>0</v>
          </cell>
          <cell r="AW1329">
            <v>0.13454807128515839</v>
          </cell>
          <cell r="AX1329">
            <v>0</v>
          </cell>
        </row>
        <row r="1330">
          <cell r="X1330" t="str">
            <v>01Scil200503</v>
          </cell>
          <cell r="Y1330">
            <v>-41874.29296875</v>
          </cell>
          <cell r="Z1330">
            <v>0</v>
          </cell>
          <cell r="AA1330">
            <v>0</v>
          </cell>
          <cell r="AW1330">
            <v>0.14204428600808941</v>
          </cell>
          <cell r="AX1330">
            <v>0</v>
          </cell>
        </row>
        <row r="1331">
          <cell r="X1331" t="str">
            <v>01Scil200504</v>
          </cell>
          <cell r="Y1331">
            <v>-48662.359375</v>
          </cell>
          <cell r="Z1331">
            <v>0</v>
          </cell>
          <cell r="AA1331">
            <v>0</v>
          </cell>
          <cell r="AW1331">
            <v>-3.2508523039700865E-2</v>
          </cell>
          <cell r="AX1331">
            <v>0</v>
          </cell>
        </row>
        <row r="1332">
          <cell r="X1332" t="str">
            <v>01Scil200505</v>
          </cell>
          <cell r="Y1332">
            <v>-48662.359375</v>
          </cell>
          <cell r="Z1332">
            <v>0</v>
          </cell>
          <cell r="AA1332">
            <v>0</v>
          </cell>
          <cell r="AW1332">
            <v>-3.4369354764000187E-2</v>
          </cell>
          <cell r="AX1332">
            <v>0</v>
          </cell>
        </row>
        <row r="1333">
          <cell r="X1333" t="str">
            <v>01Scil200506</v>
          </cell>
          <cell r="Y1333">
            <v>-48662.359375</v>
          </cell>
          <cell r="Z1333">
            <v>0</v>
          </cell>
          <cell r="AA1333">
            <v>0</v>
          </cell>
          <cell r="AW1333">
            <v>-3.5153885551985849E-2</v>
          </cell>
          <cell r="AX1333">
            <v>0</v>
          </cell>
        </row>
        <row r="1334">
          <cell r="X1334" t="str">
            <v>01Scil200507</v>
          </cell>
          <cell r="Y1334">
            <v>-47318.90625</v>
          </cell>
          <cell r="Z1334">
            <v>0</v>
          </cell>
          <cell r="AA1334">
            <v>0</v>
          </cell>
          <cell r="AW1334">
            <v>-3.6132762091570748E-3</v>
          </cell>
          <cell r="AX1334">
            <v>0</v>
          </cell>
        </row>
        <row r="1335">
          <cell r="X1335" t="str">
            <v>01Scil200508</v>
          </cell>
          <cell r="Y1335">
            <v>-47318.90625</v>
          </cell>
          <cell r="Z1335">
            <v>0</v>
          </cell>
          <cell r="AA1335">
            <v>0</v>
          </cell>
          <cell r="AW1335">
            <v>0.68403833748041654</v>
          </cell>
          <cell r="AX1335">
            <v>0</v>
          </cell>
        </row>
        <row r="1336">
          <cell r="X1336" t="str">
            <v>01Scil200509</v>
          </cell>
          <cell r="Y1336">
            <v>-47318.90625</v>
          </cell>
          <cell r="Z1336">
            <v>0</v>
          </cell>
          <cell r="AA1336">
            <v>0</v>
          </cell>
          <cell r="AW1336">
            <v>0.13454807128515839</v>
          </cell>
          <cell r="AX1336">
            <v>0</v>
          </cell>
        </row>
        <row r="1337">
          <cell r="X1337" t="str">
            <v>01Scil200510</v>
          </cell>
          <cell r="Y1337">
            <v>-47318.90625</v>
          </cell>
          <cell r="Z1337">
            <v>0</v>
          </cell>
          <cell r="AA1337">
            <v>0</v>
          </cell>
          <cell r="AW1337">
            <v>0.14204428600808941</v>
          </cell>
          <cell r="AX1337">
            <v>0</v>
          </cell>
        </row>
        <row r="1338">
          <cell r="X1338" t="str">
            <v>01Scil200511</v>
          </cell>
          <cell r="Y1338">
            <v>-47318.90625</v>
          </cell>
          <cell r="Z1338">
            <v>0</v>
          </cell>
          <cell r="AA1338">
            <v>0</v>
          </cell>
          <cell r="AW1338">
            <v>-0.38711998720705032</v>
          </cell>
          <cell r="AX1338">
            <v>0</v>
          </cell>
        </row>
        <row r="1339">
          <cell r="X1339" t="str">
            <v>01Scil200512</v>
          </cell>
          <cell r="Y1339">
            <v>-47318.90625</v>
          </cell>
          <cell r="Z1339">
            <v>0</v>
          </cell>
          <cell r="AA1339">
            <v>0</v>
          </cell>
          <cell r="AX1339">
            <v>0</v>
          </cell>
        </row>
        <row r="1340">
          <cell r="X1340" t="str">
            <v>01Scile200501</v>
          </cell>
          <cell r="Y1340">
            <v>-534.79168701171875</v>
          </cell>
          <cell r="Z1340">
            <v>0</v>
          </cell>
          <cell r="AA1340">
            <v>0</v>
          </cell>
          <cell r="AX1340">
            <v>0</v>
          </cell>
        </row>
        <row r="1341">
          <cell r="X1341" t="str">
            <v>01Scile200502</v>
          </cell>
          <cell r="Y1341">
            <v>-534.79168701171875</v>
          </cell>
          <cell r="Z1341">
            <v>0</v>
          </cell>
          <cell r="AA1341">
            <v>0</v>
          </cell>
          <cell r="AX1341">
            <v>0</v>
          </cell>
        </row>
        <row r="1342">
          <cell r="X1342" t="str">
            <v>01Scile200503</v>
          </cell>
          <cell r="Y1342">
            <v>-534.79168701171875</v>
          </cell>
          <cell r="Z1342">
            <v>0</v>
          </cell>
          <cell r="AA1342">
            <v>0</v>
          </cell>
          <cell r="AW1342">
            <v>0.1717365006048609</v>
          </cell>
          <cell r="AX1342">
            <v>0</v>
          </cell>
        </row>
        <row r="1343">
          <cell r="X1343" t="str">
            <v>01Scile200504</v>
          </cell>
          <cell r="Y1343">
            <v>-534.79168701171875</v>
          </cell>
          <cell r="Z1343">
            <v>0</v>
          </cell>
          <cell r="AA1343">
            <v>0</v>
          </cell>
          <cell r="AW1343">
            <v>-3.5610152626996676</v>
          </cell>
          <cell r="AX1343">
            <v>0</v>
          </cell>
        </row>
        <row r="1344">
          <cell r="X1344" t="str">
            <v>01Scile200505</v>
          </cell>
          <cell r="Y1344">
            <v>-534.79168701171875</v>
          </cell>
          <cell r="Z1344">
            <v>0</v>
          </cell>
          <cell r="AA1344">
            <v>0</v>
          </cell>
          <cell r="AW1344">
            <v>8.4928062578572439E-2</v>
          </cell>
          <cell r="AX1344">
            <v>0</v>
          </cell>
        </row>
        <row r="1345">
          <cell r="X1345" t="str">
            <v>01Scile200506</v>
          </cell>
          <cell r="Y1345">
            <v>-534.79168701171875</v>
          </cell>
          <cell r="Z1345">
            <v>0</v>
          </cell>
          <cell r="AA1345">
            <v>0</v>
          </cell>
          <cell r="AW1345">
            <v>8.0712143892859335E-3</v>
          </cell>
          <cell r="AX1345">
            <v>0</v>
          </cell>
        </row>
        <row r="1346">
          <cell r="X1346" t="str">
            <v>01Scile200507</v>
          </cell>
          <cell r="Y1346">
            <v>-534.79168701171875</v>
          </cell>
          <cell r="Z1346">
            <v>0</v>
          </cell>
          <cell r="AA1346">
            <v>0</v>
          </cell>
          <cell r="AW1346">
            <v>9.2157404847479502E-3</v>
          </cell>
          <cell r="AX1346">
            <v>0</v>
          </cell>
        </row>
        <row r="1347">
          <cell r="X1347" t="str">
            <v>01Scile200508</v>
          </cell>
          <cell r="Y1347">
            <v>-534.79168701171875</v>
          </cell>
          <cell r="Z1347">
            <v>0</v>
          </cell>
          <cell r="AA1347">
            <v>0</v>
          </cell>
          <cell r="AW1347">
            <v>8.2941664362731534E-3</v>
          </cell>
          <cell r="AX1347">
            <v>0</v>
          </cell>
        </row>
        <row r="1348">
          <cell r="X1348" t="str">
            <v>01Scile200509</v>
          </cell>
          <cell r="Y1348">
            <v>-534.79168701171875</v>
          </cell>
          <cell r="Z1348">
            <v>0</v>
          </cell>
          <cell r="AA1348">
            <v>0</v>
          </cell>
          <cell r="AW1348">
            <v>-1.1165511932255581</v>
          </cell>
          <cell r="AX1348">
            <v>0</v>
          </cell>
        </row>
        <row r="1349">
          <cell r="X1349" t="str">
            <v>01Scile200510</v>
          </cell>
          <cell r="Y1349">
            <v>-534.79168701171875</v>
          </cell>
          <cell r="Z1349">
            <v>0</v>
          </cell>
          <cell r="AA1349">
            <v>0</v>
          </cell>
          <cell r="AW1349">
            <v>0.1717365006048609</v>
          </cell>
          <cell r="AX1349">
            <v>0</v>
          </cell>
        </row>
        <row r="1350">
          <cell r="X1350" t="str">
            <v>01Scile200511</v>
          </cell>
          <cell r="Y1350">
            <v>-534.79168701171875</v>
          </cell>
          <cell r="Z1350">
            <v>0</v>
          </cell>
          <cell r="AA1350">
            <v>0</v>
          </cell>
          <cell r="AW1350">
            <v>0.13395710778637268</v>
          </cell>
          <cell r="AX1350">
            <v>0</v>
          </cell>
        </row>
        <row r="1351">
          <cell r="X1351" t="str">
            <v>01Scile200512</v>
          </cell>
          <cell r="Y1351">
            <v>-534.79168701171875</v>
          </cell>
          <cell r="Z1351">
            <v>0</v>
          </cell>
          <cell r="AA1351">
            <v>0</v>
          </cell>
          <cell r="AW1351">
            <v>8.4928062578572439E-2</v>
          </cell>
          <cell r="AX1351">
            <v>0</v>
          </cell>
        </row>
        <row r="1352">
          <cell r="X1352" t="str">
            <v>01Scilf200501</v>
          </cell>
          <cell r="Y1352">
            <v>-2504.270263671875</v>
          </cell>
          <cell r="Z1352">
            <v>0</v>
          </cell>
          <cell r="AA1352">
            <v>0</v>
          </cell>
          <cell r="AW1352">
            <v>8.0712143892859335E-3</v>
          </cell>
          <cell r="AX1352">
            <v>0</v>
          </cell>
        </row>
        <row r="1353">
          <cell r="X1353" t="str">
            <v>01Scilf200502</v>
          </cell>
          <cell r="Y1353">
            <v>-2504.270263671875</v>
          </cell>
          <cell r="Z1353">
            <v>0</v>
          </cell>
          <cell r="AA1353">
            <v>0</v>
          </cell>
          <cell r="AW1353">
            <v>9.2157404847479502E-3</v>
          </cell>
          <cell r="AX1353">
            <v>0</v>
          </cell>
        </row>
        <row r="1354">
          <cell r="X1354" t="str">
            <v>01Scilf200503</v>
          </cell>
          <cell r="Y1354">
            <v>-2504.270263671875</v>
          </cell>
          <cell r="Z1354">
            <v>0</v>
          </cell>
          <cell r="AA1354">
            <v>0</v>
          </cell>
          <cell r="AW1354">
            <v>8.2941664362731534E-3</v>
          </cell>
          <cell r="AX1354">
            <v>0</v>
          </cell>
        </row>
        <row r="1355">
          <cell r="X1355" t="str">
            <v>01Scilf200504</v>
          </cell>
          <cell r="Y1355">
            <v>-2504.270263671875</v>
          </cell>
          <cell r="Z1355">
            <v>0</v>
          </cell>
          <cell r="AA1355">
            <v>0</v>
          </cell>
          <cell r="AW1355">
            <v>-1.1165511932255581</v>
          </cell>
          <cell r="AX1355">
            <v>0</v>
          </cell>
        </row>
        <row r="1356">
          <cell r="X1356" t="str">
            <v>01Scilf200505</v>
          </cell>
          <cell r="Y1356">
            <v>-2504.270263671875</v>
          </cell>
          <cell r="Z1356">
            <v>0</v>
          </cell>
          <cell r="AA1356">
            <v>0</v>
          </cell>
          <cell r="AW1356">
            <v>-1.0925934503682431</v>
          </cell>
          <cell r="AX1356">
            <v>0</v>
          </cell>
        </row>
        <row r="1357">
          <cell r="X1357" t="str">
            <v>01Scilf200506</v>
          </cell>
          <cell r="Y1357">
            <v>-2504.270263671875</v>
          </cell>
          <cell r="Z1357">
            <v>0</v>
          </cell>
          <cell r="AA1357">
            <v>0</v>
          </cell>
          <cell r="AW1357">
            <v>-2.6075802020766403</v>
          </cell>
          <cell r="AX1357">
            <v>0</v>
          </cell>
        </row>
        <row r="1358">
          <cell r="X1358" t="str">
            <v>01Scilf200507</v>
          </cell>
          <cell r="Y1358">
            <v>-2504.270263671875</v>
          </cell>
          <cell r="Z1358">
            <v>0</v>
          </cell>
          <cell r="AA1358">
            <v>0</v>
          </cell>
          <cell r="AW1358">
            <v>-0.74189476450354996</v>
          </cell>
          <cell r="AX1358">
            <v>0</v>
          </cell>
        </row>
        <row r="1359">
          <cell r="X1359" t="str">
            <v>01Scilf200508</v>
          </cell>
          <cell r="Y1359">
            <v>-2504.270263671875</v>
          </cell>
          <cell r="Z1359">
            <v>0</v>
          </cell>
          <cell r="AA1359">
            <v>0</v>
          </cell>
          <cell r="AW1359">
            <v>-7.4647497926458389E-2</v>
          </cell>
          <cell r="AX1359">
            <v>0</v>
          </cell>
        </row>
        <row r="1360">
          <cell r="X1360" t="str">
            <v>01Scilf200509</v>
          </cell>
          <cell r="Y1360">
            <v>-2504.270263671875</v>
          </cell>
          <cell r="Z1360">
            <v>0</v>
          </cell>
          <cell r="AA1360">
            <v>0</v>
          </cell>
          <cell r="AW1360">
            <v>-0.38711998720705032</v>
          </cell>
          <cell r="AX1360">
            <v>0</v>
          </cell>
        </row>
        <row r="1361">
          <cell r="X1361" t="str">
            <v>01Scilf200510</v>
          </cell>
          <cell r="Y1361">
            <v>-2504.270263671875</v>
          </cell>
          <cell r="Z1361">
            <v>0</v>
          </cell>
          <cell r="AA1361">
            <v>0</v>
          </cell>
          <cell r="AW1361">
            <v>-0.23614634034871235</v>
          </cell>
          <cell r="AX1361">
            <v>0</v>
          </cell>
        </row>
        <row r="1362">
          <cell r="X1362" t="str">
            <v>01Scilf200511</v>
          </cell>
          <cell r="Y1362">
            <v>-2504.270263671875</v>
          </cell>
          <cell r="Z1362">
            <v>0</v>
          </cell>
          <cell r="AA1362">
            <v>0</v>
          </cell>
          <cell r="AW1362">
            <v>0</v>
          </cell>
          <cell r="AX1362">
            <v>0</v>
          </cell>
        </row>
        <row r="1363">
          <cell r="X1363" t="str">
            <v>01Scilf200512</v>
          </cell>
          <cell r="Y1363">
            <v>-2504.270263671875</v>
          </cell>
          <cell r="Z1363">
            <v>0</v>
          </cell>
          <cell r="AA1363">
            <v>0</v>
          </cell>
          <cell r="AW1363">
            <v>-6.8844165841856375E-2</v>
          </cell>
          <cell r="AX1363">
            <v>0</v>
          </cell>
        </row>
        <row r="1364">
          <cell r="X1364" t="str">
            <v>01Scin200501</v>
          </cell>
          <cell r="Y1364">
            <v>-2283.83154296875</v>
          </cell>
          <cell r="Z1364">
            <v>0</v>
          </cell>
          <cell r="AA1364">
            <v>0</v>
          </cell>
          <cell r="AW1364">
            <v>-0.22553152068182869</v>
          </cell>
          <cell r="AX1364">
            <v>0</v>
          </cell>
        </row>
        <row r="1365">
          <cell r="X1365" t="str">
            <v>01Scin200502</v>
          </cell>
          <cell r="Y1365">
            <v>-2283.83154296875</v>
          </cell>
          <cell r="Z1365">
            <v>0</v>
          </cell>
          <cell r="AA1365">
            <v>0</v>
          </cell>
          <cell r="AW1365">
            <v>-9.0096382176281603E-2</v>
          </cell>
          <cell r="AX1365">
            <v>0</v>
          </cell>
        </row>
        <row r="1366">
          <cell r="X1366" t="str">
            <v>01Scin200503</v>
          </cell>
          <cell r="Y1366">
            <v>-2283.83154296875</v>
          </cell>
          <cell r="Z1366">
            <v>0</v>
          </cell>
          <cell r="AA1366">
            <v>0</v>
          </cell>
          <cell r="AW1366">
            <v>-19.032838447157154</v>
          </cell>
          <cell r="AX1366">
            <v>0</v>
          </cell>
        </row>
        <row r="1367">
          <cell r="X1367" t="str">
            <v>01Scin200504</v>
          </cell>
          <cell r="Y1367">
            <v>-2283.83154296875</v>
          </cell>
          <cell r="Z1367">
            <v>0</v>
          </cell>
          <cell r="AA1367">
            <v>0</v>
          </cell>
          <cell r="AW1367">
            <v>18.30862102663421</v>
          </cell>
          <cell r="AX1367">
            <v>0</v>
          </cell>
        </row>
        <row r="1368">
          <cell r="X1368" t="str">
            <v>01Scin200505</v>
          </cell>
          <cell r="Y1368">
            <v>-2283.83154296875</v>
          </cell>
          <cell r="Z1368">
            <v>0</v>
          </cell>
          <cell r="AA1368">
            <v>0</v>
          </cell>
          <cell r="AW1368">
            <v>-20.068212506402197</v>
          </cell>
          <cell r="AX1368">
            <v>0</v>
          </cell>
        </row>
        <row r="1369">
          <cell r="X1369" t="str">
            <v>01Scin200506</v>
          </cell>
          <cell r="Y1369">
            <v>-2283.83154296875</v>
          </cell>
          <cell r="Z1369">
            <v>0</v>
          </cell>
          <cell r="AA1369">
            <v>0</v>
          </cell>
          <cell r="AW1369">
            <v>-17.911338648446996</v>
          </cell>
          <cell r="AX1369">
            <v>0</v>
          </cell>
        </row>
        <row r="1370">
          <cell r="X1370" t="str">
            <v>01Scin200507</v>
          </cell>
          <cell r="Y1370">
            <v>-2283.83154296875</v>
          </cell>
          <cell r="Z1370">
            <v>0</v>
          </cell>
          <cell r="AA1370">
            <v>0</v>
          </cell>
          <cell r="AW1370">
            <v>-32.208137498848032</v>
          </cell>
          <cell r="AX1370">
            <v>0</v>
          </cell>
        </row>
        <row r="1371">
          <cell r="X1371" t="str">
            <v>01Scin200508</v>
          </cell>
          <cell r="Y1371">
            <v>-2283.83154296875</v>
          </cell>
          <cell r="Z1371">
            <v>0</v>
          </cell>
          <cell r="AA1371">
            <v>0</v>
          </cell>
          <cell r="AW1371">
            <v>-21.490378635774061</v>
          </cell>
          <cell r="AX1371">
            <v>0</v>
          </cell>
        </row>
        <row r="1372">
          <cell r="X1372" t="str">
            <v>01Scin200509</v>
          </cell>
          <cell r="Y1372">
            <v>-2283.83154296875</v>
          </cell>
          <cell r="Z1372">
            <v>0</v>
          </cell>
          <cell r="AA1372">
            <v>0</v>
          </cell>
          <cell r="AW1372">
            <v>0</v>
          </cell>
          <cell r="AX1372">
            <v>0</v>
          </cell>
        </row>
        <row r="1373">
          <cell r="X1373" t="str">
            <v>01Scin200510</v>
          </cell>
          <cell r="Y1373">
            <v>-2283.83154296875</v>
          </cell>
          <cell r="Z1373">
            <v>0</v>
          </cell>
          <cell r="AA1373">
            <v>0</v>
          </cell>
          <cell r="AW1373">
            <v>-19.032838447157154</v>
          </cell>
          <cell r="AX1373">
            <v>-10.305529411764708</v>
          </cell>
        </row>
        <row r="1374">
          <cell r="X1374" t="str">
            <v>01Scin200511</v>
          </cell>
          <cell r="Y1374">
            <v>-2283.83154296875</v>
          </cell>
          <cell r="Z1374">
            <v>0</v>
          </cell>
          <cell r="AA1374">
            <v>0</v>
          </cell>
          <cell r="AW1374">
            <v>-16.51303904766316</v>
          </cell>
          <cell r="AX1374">
            <v>-9.7271372549019635</v>
          </cell>
        </row>
        <row r="1375">
          <cell r="X1375" t="str">
            <v>01Scin200512</v>
          </cell>
          <cell r="Y1375">
            <v>-2283.83154296875</v>
          </cell>
          <cell r="Z1375">
            <v>0</v>
          </cell>
          <cell r="AA1375">
            <v>0</v>
          </cell>
          <cell r="AW1375">
            <v>-20.068212506402197</v>
          </cell>
          <cell r="AX1375">
            <v>-9.8361568627450993</v>
          </cell>
        </row>
        <row r="1376">
          <cell r="X1376" t="str">
            <v>01Scip200501</v>
          </cell>
          <cell r="Y1376">
            <v>-172.19854736328125</v>
          </cell>
          <cell r="Z1376">
            <v>0</v>
          </cell>
          <cell r="AA1376">
            <v>0</v>
          </cell>
          <cell r="AW1376">
            <v>-17.911338648446996</v>
          </cell>
          <cell r="AX1376">
            <v>-11.161803921568628</v>
          </cell>
        </row>
        <row r="1377">
          <cell r="X1377" t="str">
            <v>01Scip200502</v>
          </cell>
          <cell r="Y1377">
            <v>-172.19854736328125</v>
          </cell>
          <cell r="Z1377">
            <v>0</v>
          </cell>
          <cell r="AA1377">
            <v>0</v>
          </cell>
          <cell r="AW1377">
            <v>-32.208137498848032</v>
          </cell>
          <cell r="AX1377">
            <v>-10.505372549019608</v>
          </cell>
        </row>
        <row r="1378">
          <cell r="X1378" t="str">
            <v>01Scip200503</v>
          </cell>
          <cell r="Y1378">
            <v>-172.19854736328125</v>
          </cell>
          <cell r="Z1378">
            <v>0</v>
          </cell>
          <cell r="AA1378">
            <v>0</v>
          </cell>
          <cell r="AW1378">
            <v>-21.490378635774061</v>
          </cell>
          <cell r="AX1378">
            <v>-10.269176470588237</v>
          </cell>
        </row>
        <row r="1379">
          <cell r="X1379" t="str">
            <v>01Scip200504</v>
          </cell>
          <cell r="Y1379">
            <v>-172.19854736328125</v>
          </cell>
          <cell r="Z1379">
            <v>0</v>
          </cell>
          <cell r="AA1379">
            <v>0</v>
          </cell>
          <cell r="AW1379">
            <v>-21.398002787870478</v>
          </cell>
          <cell r="AX1379">
            <v>-10.077882352941177</v>
          </cell>
        </row>
        <row r="1380">
          <cell r="X1380" t="str">
            <v>01Scip200505</v>
          </cell>
          <cell r="Y1380">
            <v>-172.19854736328125</v>
          </cell>
          <cell r="Z1380">
            <v>0</v>
          </cell>
          <cell r="AA1380">
            <v>0</v>
          </cell>
          <cell r="AW1380">
            <v>0</v>
          </cell>
          <cell r="AX1380">
            <v>-10.75086274509804</v>
          </cell>
        </row>
        <row r="1381">
          <cell r="X1381" t="str">
            <v>01Scip200506</v>
          </cell>
          <cell r="Y1381">
            <v>-172.19854736328125</v>
          </cell>
          <cell r="Z1381">
            <v>0</v>
          </cell>
          <cell r="AA1381">
            <v>0</v>
          </cell>
          <cell r="AW1381">
            <v>0</v>
          </cell>
          <cell r="AX1381">
            <v>-10.416235294117648</v>
          </cell>
        </row>
        <row r="1382">
          <cell r="X1382" t="str">
            <v>01Scip200507</v>
          </cell>
          <cell r="Y1382">
            <v>-172.19854736328125</v>
          </cell>
          <cell r="Z1382">
            <v>0</v>
          </cell>
          <cell r="AA1382">
            <v>0</v>
          </cell>
          <cell r="AW1382">
            <v>0</v>
          </cell>
          <cell r="AX1382">
            <v>-10.823137254901962</v>
          </cell>
        </row>
        <row r="1383">
          <cell r="X1383" t="str">
            <v>01Scip200508</v>
          </cell>
          <cell r="Y1383">
            <v>-172.19854736328125</v>
          </cell>
          <cell r="Z1383">
            <v>0</v>
          </cell>
          <cell r="AA1383">
            <v>0</v>
          </cell>
          <cell r="AW1383">
            <v>0</v>
          </cell>
          <cell r="AX1383">
            <v>-9.8971372549019616</v>
          </cell>
        </row>
        <row r="1384">
          <cell r="X1384" t="str">
            <v>01Scip200509</v>
          </cell>
          <cell r="Y1384">
            <v>-172.19854736328125</v>
          </cell>
          <cell r="Z1384">
            <v>0</v>
          </cell>
          <cell r="AA1384">
            <v>0</v>
          </cell>
          <cell r="AW1384">
            <v>0</v>
          </cell>
          <cell r="AX1384">
            <v>-10.796862745098041</v>
          </cell>
        </row>
        <row r="1385">
          <cell r="X1385" t="str">
            <v>01Scip200510</v>
          </cell>
          <cell r="Y1385">
            <v>-172.19854736328125</v>
          </cell>
          <cell r="Z1385">
            <v>0</v>
          </cell>
          <cell r="AA1385">
            <v>0</v>
          </cell>
          <cell r="AW1385">
            <v>-6.8844165841856375E-2</v>
          </cell>
          <cell r="AX1385">
            <v>-7.8431372549019621E-2</v>
          </cell>
        </row>
        <row r="1386">
          <cell r="X1386" t="str">
            <v>01Scip200511</v>
          </cell>
          <cell r="Y1386">
            <v>-172.19854736328125</v>
          </cell>
          <cell r="Z1386">
            <v>0</v>
          </cell>
          <cell r="AA1386">
            <v>0</v>
          </cell>
          <cell r="AW1386">
            <v>-0.22553152068182869</v>
          </cell>
          <cell r="AX1386">
            <v>-8.6274509803921581E-2</v>
          </cell>
        </row>
        <row r="1387">
          <cell r="X1387" t="str">
            <v>01Scip200512</v>
          </cell>
          <cell r="Y1387">
            <v>-172.19854736328125</v>
          </cell>
          <cell r="Z1387">
            <v>0</v>
          </cell>
          <cell r="AA1387">
            <v>0</v>
          </cell>
          <cell r="AW1387">
            <v>-9.0096382176281603E-2</v>
          </cell>
          <cell r="AX1387">
            <v>-8.2352941176470601E-2</v>
          </cell>
        </row>
        <row r="1388">
          <cell r="X1388" t="str">
            <v>01Scipf200501</v>
          </cell>
          <cell r="Y1388">
            <v>-57.925933837890625</v>
          </cell>
          <cell r="Z1388">
            <v>0</v>
          </cell>
          <cell r="AA1388">
            <v>0</v>
          </cell>
          <cell r="AW1388">
            <v>-6.2833465507289896E-2</v>
          </cell>
          <cell r="AX1388">
            <v>-8.2352941176470601E-2</v>
          </cell>
        </row>
        <row r="1389">
          <cell r="X1389" t="str">
            <v>01Scipf200502</v>
          </cell>
          <cell r="Y1389">
            <v>-57.925933837890625</v>
          </cell>
          <cell r="Z1389">
            <v>0</v>
          </cell>
          <cell r="AA1389">
            <v>0</v>
          </cell>
          <cell r="AW1389">
            <v>-0.17413141645931252</v>
          </cell>
          <cell r="AX1389">
            <v>-8.2352941176470601E-2</v>
          </cell>
        </row>
        <row r="1390">
          <cell r="X1390" t="str">
            <v>01Scipf200503</v>
          </cell>
          <cell r="Y1390">
            <v>-57.925933837890625</v>
          </cell>
          <cell r="Z1390">
            <v>0</v>
          </cell>
          <cell r="AA1390">
            <v>0</v>
          </cell>
          <cell r="AW1390">
            <v>-5.9345072049181775E-2</v>
          </cell>
          <cell r="AX1390">
            <v>-7.8431372549019621E-2</v>
          </cell>
        </row>
        <row r="1391">
          <cell r="X1391" t="str">
            <v>01Scipf200504</v>
          </cell>
          <cell r="Y1391">
            <v>-57.925933837890625</v>
          </cell>
          <cell r="Z1391">
            <v>0</v>
          </cell>
          <cell r="AA1391">
            <v>0</v>
          </cell>
          <cell r="AW1391">
            <v>-6.1744475674687507E-2</v>
          </cell>
          <cell r="AX1391">
            <v>-7.8431372549019621E-2</v>
          </cell>
        </row>
        <row r="1392">
          <cell r="X1392" t="str">
            <v>01Scipf200505</v>
          </cell>
          <cell r="Y1392">
            <v>-57.925933837890625</v>
          </cell>
          <cell r="Z1392">
            <v>0</v>
          </cell>
          <cell r="AA1392">
            <v>0</v>
          </cell>
          <cell r="AW1392">
            <v>0</v>
          </cell>
          <cell r="AX1392">
            <v>-7.8431372549019621E-2</v>
          </cell>
        </row>
        <row r="1393">
          <cell r="X1393" t="str">
            <v>01Scipf200506</v>
          </cell>
          <cell r="Y1393">
            <v>-57.925933837890625</v>
          </cell>
          <cell r="Z1393">
            <v>0</v>
          </cell>
          <cell r="AA1393">
            <v>0</v>
          </cell>
          <cell r="AW1393">
            <v>0</v>
          </cell>
          <cell r="AX1393">
            <v>-9.0196078431372562E-2</v>
          </cell>
        </row>
        <row r="1394">
          <cell r="X1394" t="str">
            <v>01Scipf200507</v>
          </cell>
          <cell r="Y1394">
            <v>-57.925933837890625</v>
          </cell>
          <cell r="Z1394">
            <v>0</v>
          </cell>
          <cell r="AA1394">
            <v>0</v>
          </cell>
          <cell r="AW1394">
            <v>0</v>
          </cell>
          <cell r="AX1394">
            <v>-9.0196078431372562E-2</v>
          </cell>
        </row>
        <row r="1395">
          <cell r="X1395" t="str">
            <v>01Scipf200508</v>
          </cell>
          <cell r="Y1395">
            <v>-57.925933837890625</v>
          </cell>
          <cell r="Z1395">
            <v>0</v>
          </cell>
          <cell r="AA1395">
            <v>0</v>
          </cell>
          <cell r="AW1395">
            <v>0</v>
          </cell>
          <cell r="AX1395">
            <v>-7.8431372549019621E-2</v>
          </cell>
        </row>
        <row r="1396">
          <cell r="X1396" t="str">
            <v>01Scipf200509</v>
          </cell>
          <cell r="Y1396">
            <v>-57.925933837890625</v>
          </cell>
          <cell r="Z1396">
            <v>0</v>
          </cell>
          <cell r="AA1396">
            <v>0</v>
          </cell>
          <cell r="AW1396">
            <v>0</v>
          </cell>
          <cell r="AX1396">
            <v>-8.2352941176470601E-2</v>
          </cell>
        </row>
        <row r="1397">
          <cell r="X1397" t="str">
            <v>01Scipf200510</v>
          </cell>
          <cell r="Y1397">
            <v>-57.925933837890625</v>
          </cell>
          <cell r="Z1397">
            <v>0</v>
          </cell>
          <cell r="AA1397">
            <v>0</v>
          </cell>
          <cell r="AW1397">
            <v>0</v>
          </cell>
          <cell r="AX1397">
            <v>-0.52941176470588247</v>
          </cell>
        </row>
        <row r="1398">
          <cell r="X1398" t="str">
            <v>01Scipf200511</v>
          </cell>
          <cell r="Y1398">
            <v>-57.925933837890625</v>
          </cell>
          <cell r="Z1398">
            <v>0</v>
          </cell>
          <cell r="AA1398">
            <v>0</v>
          </cell>
          <cell r="AW1398">
            <v>0</v>
          </cell>
          <cell r="AX1398">
            <v>-0.52941176470588247</v>
          </cell>
        </row>
        <row r="1399">
          <cell r="X1399" t="str">
            <v>01Scipf200512</v>
          </cell>
          <cell r="Y1399">
            <v>-57.925933837890625</v>
          </cell>
          <cell r="Z1399">
            <v>0</v>
          </cell>
          <cell r="AA1399">
            <v>0</v>
          </cell>
          <cell r="AW1399">
            <v>0</v>
          </cell>
          <cell r="AX1399">
            <v>-0.52941176470588247</v>
          </cell>
        </row>
        <row r="1400">
          <cell r="X1400" t="str">
            <v>01Scipt200501</v>
          </cell>
          <cell r="Y1400">
            <v>-123.36256408691406</v>
          </cell>
          <cell r="Z1400">
            <v>0</v>
          </cell>
          <cell r="AA1400">
            <v>0</v>
          </cell>
          <cell r="AW1400">
            <v>0</v>
          </cell>
          <cell r="AX1400">
            <v>-0.52941176470588247</v>
          </cell>
        </row>
        <row r="1401">
          <cell r="X1401" t="str">
            <v>01Scipt200502</v>
          </cell>
          <cell r="Y1401">
            <v>-123.36256408691406</v>
          </cell>
          <cell r="Z1401">
            <v>0</v>
          </cell>
          <cell r="AA1401">
            <v>0</v>
          </cell>
          <cell r="AW1401">
            <v>0</v>
          </cell>
          <cell r="AX1401">
            <v>-0.52941176470588247</v>
          </cell>
        </row>
        <row r="1402">
          <cell r="X1402" t="str">
            <v>01Scipt200503</v>
          </cell>
          <cell r="Y1402">
            <v>-123.36256408691406</v>
          </cell>
          <cell r="Z1402">
            <v>0</v>
          </cell>
          <cell r="AA1402">
            <v>0</v>
          </cell>
          <cell r="AW1402">
            <v>0</v>
          </cell>
          <cell r="AX1402">
            <v>-0.52941176470588247</v>
          </cell>
        </row>
        <row r="1403">
          <cell r="X1403" t="str">
            <v>01Scipt200504</v>
          </cell>
          <cell r="Y1403">
            <v>-123.36256408691406</v>
          </cell>
          <cell r="Z1403">
            <v>0</v>
          </cell>
          <cell r="AA1403">
            <v>0</v>
          </cell>
          <cell r="AW1403">
            <v>0</v>
          </cell>
          <cell r="AX1403">
            <v>-0.52941176470588247</v>
          </cell>
        </row>
        <row r="1404">
          <cell r="X1404" t="str">
            <v>01Scipt200505</v>
          </cell>
          <cell r="Y1404">
            <v>-123.36256408691406</v>
          </cell>
          <cell r="Z1404">
            <v>0</v>
          </cell>
          <cell r="AA1404">
            <v>0</v>
          </cell>
          <cell r="AW1404">
            <v>0</v>
          </cell>
          <cell r="AX1404">
            <v>-0.52941176470588247</v>
          </cell>
        </row>
        <row r="1405">
          <cell r="X1405" t="str">
            <v>01Scipt200506</v>
          </cell>
          <cell r="Y1405">
            <v>-123.36256408691406</v>
          </cell>
          <cell r="Z1405">
            <v>0</v>
          </cell>
          <cell r="AA1405">
            <v>0</v>
          </cell>
          <cell r="AW1405">
            <v>0</v>
          </cell>
          <cell r="AX1405">
            <v>-0.52941176470588247</v>
          </cell>
        </row>
        <row r="1406">
          <cell r="X1406" t="str">
            <v>01Scipt200507</v>
          </cell>
          <cell r="Y1406">
            <v>-123.36256408691406</v>
          </cell>
          <cell r="Z1406">
            <v>0</v>
          </cell>
          <cell r="AA1406">
            <v>0</v>
          </cell>
          <cell r="AW1406">
            <v>0</v>
          </cell>
          <cell r="AX1406">
            <v>-0.52941176470588247</v>
          </cell>
        </row>
        <row r="1407">
          <cell r="X1407" t="str">
            <v>01Scipt200508</v>
          </cell>
          <cell r="Y1407">
            <v>-123.36256408691406</v>
          </cell>
          <cell r="Z1407">
            <v>0</v>
          </cell>
          <cell r="AA1407">
            <v>0</v>
          </cell>
          <cell r="AW1407">
            <v>0</v>
          </cell>
          <cell r="AX1407">
            <v>-0.52941176470588247</v>
          </cell>
        </row>
        <row r="1408">
          <cell r="X1408" t="str">
            <v>01Scipt200509</v>
          </cell>
          <cell r="Y1408">
            <v>-123.36256408691406</v>
          </cell>
          <cell r="Z1408">
            <v>0</v>
          </cell>
          <cell r="AA1408">
            <v>0</v>
          </cell>
          <cell r="AW1408">
            <v>0</v>
          </cell>
          <cell r="AX1408">
            <v>-0.52941176470588247</v>
          </cell>
        </row>
        <row r="1409">
          <cell r="X1409" t="str">
            <v>01Scipt200510</v>
          </cell>
          <cell r="Y1409">
            <v>-123.36256408691406</v>
          </cell>
          <cell r="Z1409">
            <v>0</v>
          </cell>
          <cell r="AA1409">
            <v>0</v>
          </cell>
          <cell r="AW1409">
            <v>32.000043989882329</v>
          </cell>
          <cell r="AX1409">
            <v>12.828627450980393</v>
          </cell>
        </row>
        <row r="1410">
          <cell r="X1410" t="str">
            <v>01Scipt200511</v>
          </cell>
          <cell r="Y1410">
            <v>-123.36256408691406</v>
          </cell>
          <cell r="Z1410">
            <v>0</v>
          </cell>
          <cell r="AA1410">
            <v>0</v>
          </cell>
          <cell r="AW1410">
            <v>24.64778359349669</v>
          </cell>
          <cell r="AX1410">
            <v>11.981568627450981</v>
          </cell>
        </row>
        <row r="1411">
          <cell r="X1411" t="str">
            <v>01Scipt200512</v>
          </cell>
          <cell r="Y1411">
            <v>-123.36256408691406</v>
          </cell>
          <cell r="Z1411">
            <v>0</v>
          </cell>
          <cell r="AA1411">
            <v>0</v>
          </cell>
          <cell r="AW1411">
            <v>13.393490710993156</v>
          </cell>
          <cell r="AX1411">
            <v>12.193333333333335</v>
          </cell>
        </row>
        <row r="1412">
          <cell r="X1412" t="str">
            <v>01Scpc200501</v>
          </cell>
          <cell r="Y1412">
            <v>372399.25</v>
          </cell>
          <cell r="Z1412">
            <v>0</v>
          </cell>
          <cell r="AA1412">
            <v>0</v>
          </cell>
          <cell r="AW1412">
            <v>22.940737577603318</v>
          </cell>
          <cell r="AX1412">
            <v>12.601176470588236</v>
          </cell>
        </row>
        <row r="1413">
          <cell r="X1413" t="str">
            <v>01Scpc200502</v>
          </cell>
          <cell r="Y1413">
            <v>409317.71875</v>
          </cell>
          <cell r="Z1413">
            <v>0</v>
          </cell>
          <cell r="AA1413">
            <v>0</v>
          </cell>
          <cell r="AW1413">
            <v>25.654271495714685</v>
          </cell>
          <cell r="AX1413">
            <v>13.087450980392159</v>
          </cell>
        </row>
        <row r="1414">
          <cell r="X1414" t="str">
            <v>01Scpc200503</v>
          </cell>
          <cell r="Y1414">
            <v>466267.71875</v>
          </cell>
          <cell r="Z1414">
            <v>0</v>
          </cell>
          <cell r="AA1414">
            <v>0</v>
          </cell>
          <cell r="AW1414">
            <v>27.328983138181624</v>
          </cell>
          <cell r="AX1414">
            <v>12.671764705882355</v>
          </cell>
        </row>
        <row r="1415">
          <cell r="X1415" t="str">
            <v>01Scpc200504</v>
          </cell>
          <cell r="Y1415">
            <v>524714.75</v>
          </cell>
          <cell r="Z1415">
            <v>0</v>
          </cell>
          <cell r="AA1415">
            <v>0</v>
          </cell>
          <cell r="AW1415">
            <v>28.5410753867599</v>
          </cell>
          <cell r="AX1415">
            <v>12.428627450980395</v>
          </cell>
        </row>
        <row r="1416">
          <cell r="X1416" t="str">
            <v>01Scpc200505</v>
          </cell>
          <cell r="Y1416">
            <v>590671.375</v>
          </cell>
          <cell r="Z1416">
            <v>0</v>
          </cell>
          <cell r="AA1416">
            <v>0</v>
          </cell>
          <cell r="AW1416">
            <v>0</v>
          </cell>
          <cell r="AX1416">
            <v>13.228627450980394</v>
          </cell>
        </row>
        <row r="1417">
          <cell r="X1417" t="str">
            <v>01Scpc200506</v>
          </cell>
          <cell r="Y1417">
            <v>666046.8125</v>
          </cell>
          <cell r="Z1417">
            <v>0</v>
          </cell>
          <cell r="AA1417">
            <v>0</v>
          </cell>
          <cell r="AW1417">
            <v>0</v>
          </cell>
          <cell r="AX1417">
            <v>12.816862745098042</v>
          </cell>
        </row>
        <row r="1418">
          <cell r="X1418" t="str">
            <v>01Scpc200507</v>
          </cell>
          <cell r="Y1418">
            <v>737946.75</v>
          </cell>
          <cell r="Z1418">
            <v>0</v>
          </cell>
          <cell r="AA1418">
            <v>0</v>
          </cell>
          <cell r="AW1418">
            <v>0</v>
          </cell>
          <cell r="AX1418">
            <v>13.303137254901962</v>
          </cell>
        </row>
        <row r="1419">
          <cell r="X1419" t="str">
            <v>01Scpc200508</v>
          </cell>
          <cell r="Y1419">
            <v>790129.1875</v>
          </cell>
          <cell r="Z1419">
            <v>0</v>
          </cell>
          <cell r="AA1419">
            <v>0</v>
          </cell>
          <cell r="AW1419">
            <v>0</v>
          </cell>
          <cell r="AX1419">
            <v>12.103137254901963</v>
          </cell>
        </row>
        <row r="1420">
          <cell r="X1420" t="str">
            <v>01Scpc200509</v>
          </cell>
          <cell r="Y1420">
            <v>840502.625</v>
          </cell>
          <cell r="Z1420">
            <v>0</v>
          </cell>
          <cell r="AA1420">
            <v>0</v>
          </cell>
          <cell r="AW1420">
            <v>0</v>
          </cell>
          <cell r="AX1420">
            <v>13.295294117647062</v>
          </cell>
        </row>
        <row r="1421">
          <cell r="X1421" t="str">
            <v>01Scpc200510</v>
          </cell>
          <cell r="Y1421">
            <v>898566.625</v>
          </cell>
          <cell r="Z1421">
            <v>0</v>
          </cell>
          <cell r="AA1421">
            <v>0</v>
          </cell>
          <cell r="AW1421">
            <v>-17.125085230397008</v>
          </cell>
          <cell r="AX1421">
            <v>0</v>
          </cell>
        </row>
        <row r="1422">
          <cell r="X1422" t="str">
            <v>01Scpc200511</v>
          </cell>
          <cell r="Y1422">
            <v>958235</v>
          </cell>
          <cell r="Z1422">
            <v>0</v>
          </cell>
          <cell r="AA1422">
            <v>0</v>
          </cell>
          <cell r="AW1422">
            <v>-14.975774700078745</v>
          </cell>
          <cell r="AX1422">
            <v>0</v>
          </cell>
        </row>
        <row r="1423">
          <cell r="X1423" t="str">
            <v>01Scpc200512</v>
          </cell>
          <cell r="Y1423">
            <v>1013433.25</v>
          </cell>
          <cell r="Z1423">
            <v>0</v>
          </cell>
          <cell r="AA1423">
            <v>0</v>
          </cell>
          <cell r="AW1423">
            <v>-18.491735344787447</v>
          </cell>
          <cell r="AX1423">
            <v>0</v>
          </cell>
        </row>
        <row r="1424">
          <cell r="X1424" t="str">
            <v>01Scpg200501</v>
          </cell>
          <cell r="Y1424">
            <v>264800.84375</v>
          </cell>
          <cell r="Z1424">
            <v>0</v>
          </cell>
          <cell r="AA1424">
            <v>0</v>
          </cell>
          <cell r="AW1424">
            <v>-16.41746010145329</v>
          </cell>
          <cell r="AX1424">
            <v>0</v>
          </cell>
        </row>
        <row r="1425">
          <cell r="X1425" t="str">
            <v>01Scpg200502</v>
          </cell>
          <cell r="Y1425">
            <v>244513.390625</v>
          </cell>
          <cell r="Z1425">
            <v>0</v>
          </cell>
          <cell r="AA1425">
            <v>0</v>
          </cell>
          <cell r="AW1425">
            <v>-18.369182563819002</v>
          </cell>
          <cell r="AX1425">
            <v>0</v>
          </cell>
        </row>
        <row r="1426">
          <cell r="X1426" t="str">
            <v>01Scpg200503</v>
          </cell>
          <cell r="Y1426">
            <v>256094.875</v>
          </cell>
          <cell r="Z1426">
            <v>0</v>
          </cell>
          <cell r="AA1426">
            <v>0</v>
          </cell>
          <cell r="AW1426">
            <v>-28.600149251079404</v>
          </cell>
          <cell r="AX1426">
            <v>0</v>
          </cell>
        </row>
        <row r="1427">
          <cell r="X1427" t="str">
            <v>01Scpg200504</v>
          </cell>
          <cell r="Y1427">
            <v>242483.625</v>
          </cell>
          <cell r="Z1427">
            <v>0</v>
          </cell>
          <cell r="AA1427">
            <v>0</v>
          </cell>
          <cell r="AW1427">
            <v>-19.673727748451817</v>
          </cell>
          <cell r="AX1427">
            <v>0</v>
          </cell>
        </row>
        <row r="1428">
          <cell r="X1428" t="str">
            <v>01Scpg200505</v>
          </cell>
          <cell r="Y1428">
            <v>260794.265625</v>
          </cell>
          <cell r="Z1428">
            <v>0</v>
          </cell>
          <cell r="AA1428">
            <v>0</v>
          </cell>
          <cell r="AW1428">
            <v>-0.12022434839986804</v>
          </cell>
          <cell r="AX1428">
            <v>0</v>
          </cell>
        </row>
        <row r="1429">
          <cell r="X1429" t="str">
            <v>01Scpg200506</v>
          </cell>
          <cell r="Y1429">
            <v>247666.796875</v>
          </cell>
          <cell r="Z1429">
            <v>0</v>
          </cell>
          <cell r="AA1429">
            <v>0</v>
          </cell>
          <cell r="AW1429">
            <v>-0.21348835054889062</v>
          </cell>
          <cell r="AX1429">
            <v>0</v>
          </cell>
        </row>
        <row r="1430">
          <cell r="X1430" t="str">
            <v>01Scpg200507</v>
          </cell>
          <cell r="Y1430">
            <v>257398.484375</v>
          </cell>
          <cell r="Z1430">
            <v>0</v>
          </cell>
          <cell r="AA1430">
            <v>0</v>
          </cell>
          <cell r="AW1430">
            <v>-0.11738138473716068</v>
          </cell>
          <cell r="AX1430">
            <v>0</v>
          </cell>
        </row>
        <row r="1431">
          <cell r="X1431" t="str">
            <v>01Scpg200508</v>
          </cell>
          <cell r="Y1431">
            <v>251071.359375</v>
          </cell>
          <cell r="Z1431">
            <v>0</v>
          </cell>
          <cell r="AA1431">
            <v>0</v>
          </cell>
          <cell r="AW1431">
            <v>-0.13575594900118723</v>
          </cell>
          <cell r="AX1431">
            <v>0</v>
          </cell>
        </row>
        <row r="1432">
          <cell r="X1432" t="str">
            <v>01Scpg200509</v>
          </cell>
          <cell r="Y1432">
            <v>250106.96875</v>
          </cell>
          <cell r="Z1432">
            <v>0</v>
          </cell>
          <cell r="AA1432">
            <v>0</v>
          </cell>
          <cell r="AW1432">
            <v>-7.6398488618560509E-2</v>
          </cell>
          <cell r="AX1432">
            <v>0</v>
          </cell>
        </row>
        <row r="1433">
          <cell r="X1433" t="str">
            <v>01Scpg200510</v>
          </cell>
          <cell r="Y1433">
            <v>251689.875</v>
          </cell>
          <cell r="Z1433">
            <v>0</v>
          </cell>
          <cell r="AA1433">
            <v>0</v>
          </cell>
          <cell r="AW1433">
            <v>-0.10611929425561023</v>
          </cell>
          <cell r="AX1433">
            <v>0</v>
          </cell>
        </row>
        <row r="1434">
          <cell r="X1434" t="str">
            <v>01Scpg200511</v>
          </cell>
          <cell r="Y1434">
            <v>248983.46875</v>
          </cell>
          <cell r="Z1434">
            <v>0</v>
          </cell>
          <cell r="AA1434">
            <v>0</v>
          </cell>
          <cell r="AW1434">
            <v>-9.6112977308562414E-2</v>
          </cell>
          <cell r="AX1434">
            <v>0</v>
          </cell>
        </row>
        <row r="1435">
          <cell r="X1435" t="str">
            <v>01Scpg200512</v>
          </cell>
          <cell r="Y1435">
            <v>252986.5</v>
          </cell>
          <cell r="Z1435">
            <v>0</v>
          </cell>
          <cell r="AA1435">
            <v>0</v>
          </cell>
          <cell r="AW1435">
            <v>19.204398988232708</v>
          </cell>
          <cell r="AX1435">
            <v>0</v>
          </cell>
        </row>
        <row r="1436">
          <cell r="X1436" t="str">
            <v>01Scpu200501</v>
          </cell>
          <cell r="Y1436">
            <v>3292319.75</v>
          </cell>
          <cell r="Z1436">
            <v>0</v>
          </cell>
          <cell r="AA1436">
            <v>0</v>
          </cell>
          <cell r="AW1436">
            <v>17.836815044698689</v>
          </cell>
          <cell r="AX1436">
            <v>0</v>
          </cell>
        </row>
        <row r="1437">
          <cell r="X1437" t="str">
            <v>01Scpu200502</v>
          </cell>
          <cell r="Y1437">
            <v>3290385</v>
          </cell>
          <cell r="Z1437">
            <v>0</v>
          </cell>
          <cell r="AA1437">
            <v>0</v>
          </cell>
          <cell r="AW1437">
            <v>21.109512501746053</v>
          </cell>
          <cell r="AX1437">
            <v>0</v>
          </cell>
        </row>
        <row r="1438">
          <cell r="X1438" t="str">
            <v>01Scpu200503</v>
          </cell>
          <cell r="Y1438">
            <v>3280416.75</v>
          </cell>
          <cell r="Z1438">
            <v>0</v>
          </cell>
          <cell r="AA1438">
            <v>0</v>
          </cell>
          <cell r="AW1438">
            <v>30.855924130584743</v>
          </cell>
          <cell r="AX1438">
            <v>0</v>
          </cell>
        </row>
        <row r="1439">
          <cell r="X1439" t="str">
            <v>01Scpu200504</v>
          </cell>
          <cell r="Y1439">
            <v>3272223</v>
          </cell>
          <cell r="Z1439">
            <v>0</v>
          </cell>
          <cell r="AA1439">
            <v>0</v>
          </cell>
          <cell r="AW1439">
            <v>23.804672380425767</v>
          </cell>
          <cell r="AX1439">
            <v>0</v>
          </cell>
        </row>
        <row r="1440">
          <cell r="X1440" t="str">
            <v>01Scpu200505</v>
          </cell>
          <cell r="Y1440">
            <v>3263092.25</v>
          </cell>
          <cell r="Z1440">
            <v>0</v>
          </cell>
          <cell r="AA1440">
            <v>0</v>
          </cell>
          <cell r="AW1440">
            <v>24.994491924450525</v>
          </cell>
          <cell r="AX1440">
            <v>0</v>
          </cell>
        </row>
        <row r="1441">
          <cell r="X1441" t="str">
            <v>01Scpu200506</v>
          </cell>
          <cell r="Y1441">
            <v>3247008.75</v>
          </cell>
          <cell r="Z1441">
            <v>0</v>
          </cell>
          <cell r="AA1441">
            <v>0</v>
          </cell>
          <cell r="AW1441">
            <v>31.167386485683597</v>
          </cell>
          <cell r="AX1441">
            <v>0</v>
          </cell>
        </row>
        <row r="1442">
          <cell r="X1442" t="str">
            <v>01Scpu200507</v>
          </cell>
          <cell r="Y1442">
            <v>3236166</v>
          </cell>
          <cell r="Z1442">
            <v>0</v>
          </cell>
          <cell r="AA1442">
            <v>0</v>
          </cell>
          <cell r="AW1442">
            <v>-0.28870000000000001</v>
          </cell>
          <cell r="AX1442">
            <v>0</v>
          </cell>
        </row>
        <row r="1443">
          <cell r="X1443" t="str">
            <v>01Scpu200508</v>
          </cell>
          <cell r="Y1443">
            <v>3231775</v>
          </cell>
          <cell r="Z1443">
            <v>0</v>
          </cell>
          <cell r="AA1443">
            <v>0</v>
          </cell>
          <cell r="AW1443">
            <v>4578.0388000000003</v>
          </cell>
          <cell r="AX1443">
            <v>2.1</v>
          </cell>
        </row>
        <row r="1444">
          <cell r="X1444" t="str">
            <v>01Scpu200509</v>
          </cell>
          <cell r="Y1444">
            <v>3229911.75</v>
          </cell>
          <cell r="Z1444">
            <v>0</v>
          </cell>
          <cell r="AA1444">
            <v>0</v>
          </cell>
          <cell r="AW1444">
            <v>4292.4558999999999</v>
          </cell>
          <cell r="AX1444">
            <v>3.0966</v>
          </cell>
        </row>
        <row r="1445">
          <cell r="X1445" t="str">
            <v>01Scpu200510</v>
          </cell>
          <cell r="Y1445">
            <v>3228445</v>
          </cell>
          <cell r="Z1445">
            <v>0</v>
          </cell>
          <cell r="AA1445">
            <v>0</v>
          </cell>
          <cell r="AW1445">
            <v>5713.8310000000001</v>
          </cell>
          <cell r="AX1445">
            <v>6.1832000000000003</v>
          </cell>
        </row>
        <row r="1446">
          <cell r="X1446" t="str">
            <v>01Scpu200511</v>
          </cell>
          <cell r="Y1446">
            <v>3228244</v>
          </cell>
          <cell r="Z1446">
            <v>0</v>
          </cell>
          <cell r="AA1446">
            <v>0</v>
          </cell>
          <cell r="AW1446">
            <v>9360.4922999999999</v>
          </cell>
          <cell r="AX1446">
            <v>1.9984999999999999</v>
          </cell>
        </row>
        <row r="1447">
          <cell r="X1447" t="str">
            <v>01Scpu200512</v>
          </cell>
          <cell r="Y1447">
            <v>3228093.75</v>
          </cell>
          <cell r="Z1447">
            <v>0</v>
          </cell>
          <cell r="AA1447">
            <v>0</v>
          </cell>
          <cell r="AW1447">
            <v>5961.973</v>
          </cell>
          <cell r="AX1447">
            <v>3.9407999999999999</v>
          </cell>
        </row>
        <row r="1448">
          <cell r="X1448" t="str">
            <v>01Sdep200501</v>
          </cell>
          <cell r="Y1448">
            <v>5180.490234375</v>
          </cell>
          <cell r="Z1448">
            <v>0</v>
          </cell>
          <cell r="AA1448">
            <v>0</v>
          </cell>
          <cell r="AW1448">
            <v>4609.3366999999998</v>
          </cell>
          <cell r="AX1448">
            <v>6.3114999999999997</v>
          </cell>
        </row>
        <row r="1449">
          <cell r="X1449" t="str">
            <v>01Sdep200502</v>
          </cell>
          <cell r="Y1449">
            <v>6606.1416015625</v>
          </cell>
          <cell r="Z1449">
            <v>0</v>
          </cell>
          <cell r="AA1449">
            <v>0</v>
          </cell>
          <cell r="AW1449">
            <v>7365.9638000000004</v>
          </cell>
          <cell r="AX1449">
            <v>5.617</v>
          </cell>
        </row>
        <row r="1450">
          <cell r="X1450" t="str">
            <v>01Sdep200503</v>
          </cell>
          <cell r="Y1450">
            <v>5435.54541015625</v>
          </cell>
          <cell r="Z1450">
            <v>0</v>
          </cell>
          <cell r="AA1450">
            <v>0</v>
          </cell>
          <cell r="AW1450">
            <v>7809.3590000000004</v>
          </cell>
          <cell r="AX1450">
            <v>4.0579000000000001</v>
          </cell>
        </row>
        <row r="1451">
          <cell r="X1451" t="str">
            <v>01Sdep200504</v>
          </cell>
          <cell r="Y1451">
            <v>6771.8798828125</v>
          </cell>
          <cell r="Z1451">
            <v>0</v>
          </cell>
          <cell r="AA1451">
            <v>0</v>
          </cell>
          <cell r="AW1451">
            <v>7269.5034999999998</v>
          </cell>
          <cell r="AX1451">
            <v>6.5099</v>
          </cell>
        </row>
        <row r="1452">
          <cell r="X1452" t="str">
            <v>01Sdep200505</v>
          </cell>
          <cell r="Y1452">
            <v>5867.02685546875</v>
          </cell>
          <cell r="Z1452">
            <v>0</v>
          </cell>
          <cell r="AA1452">
            <v>0</v>
          </cell>
          <cell r="AW1452">
            <v>5338.1989999999996</v>
          </cell>
          <cell r="AX1452">
            <v>5.6302000000000003</v>
          </cell>
        </row>
        <row r="1453">
          <cell r="X1453" t="str">
            <v>01Sdep200506</v>
          </cell>
          <cell r="Y1453">
            <v>6478.55859375</v>
          </cell>
          <cell r="Z1453">
            <v>0</v>
          </cell>
          <cell r="AA1453">
            <v>0</v>
          </cell>
          <cell r="AW1453">
            <v>5861.0524999999998</v>
          </cell>
          <cell r="AX1453">
            <v>4.3745000000000003</v>
          </cell>
        </row>
        <row r="1454">
          <cell r="X1454" t="str">
            <v>01Sdep200507</v>
          </cell>
          <cell r="Y1454">
            <v>6519.60400390625</v>
          </cell>
          <cell r="Z1454">
            <v>0</v>
          </cell>
          <cell r="AA1454">
            <v>0</v>
          </cell>
          <cell r="AW1454">
            <v>8829.0992000000006</v>
          </cell>
          <cell r="AX1454">
            <v>5.7789000000000001</v>
          </cell>
        </row>
        <row r="1455">
          <cell r="X1455" t="str">
            <v>01Sdep200508</v>
          </cell>
          <cell r="Y1455">
            <v>6771.08642578125</v>
          </cell>
          <cell r="Z1455">
            <v>0</v>
          </cell>
          <cell r="AA1455">
            <v>0</v>
          </cell>
          <cell r="AW1455">
            <v>-19.990234246123393</v>
          </cell>
          <cell r="AX1455">
            <v>-15.291725490196079</v>
          </cell>
        </row>
        <row r="1456">
          <cell r="X1456" t="str">
            <v>01Sdep200509</v>
          </cell>
          <cell r="Y1456">
            <v>6853.8525390625</v>
          </cell>
          <cell r="Z1456">
            <v>0</v>
          </cell>
          <cell r="AA1456">
            <v>0</v>
          </cell>
          <cell r="AW1456">
            <v>-20.096993839455276</v>
          </cell>
          <cell r="AX1456">
            <v>-9.5560784313725495</v>
          </cell>
        </row>
        <row r="1457">
          <cell r="X1457" t="str">
            <v>01Sdep200510</v>
          </cell>
          <cell r="Y1457">
            <v>6929.515625</v>
          </cell>
          <cell r="Z1457">
            <v>0</v>
          </cell>
          <cell r="AA1457">
            <v>0</v>
          </cell>
          <cell r="AW1457">
            <v>-22.767565302416539</v>
          </cell>
          <cell r="AX1457">
            <v>-13.725490196078432</v>
          </cell>
        </row>
        <row r="1458">
          <cell r="X1458" t="str">
            <v>01Sdep200511</v>
          </cell>
          <cell r="Y1458">
            <v>6979.05029296875</v>
          </cell>
          <cell r="Z1458">
            <v>0</v>
          </cell>
          <cell r="AA1458">
            <v>0</v>
          </cell>
          <cell r="AW1458">
            <v>-21.41143015349385</v>
          </cell>
          <cell r="AX1458">
            <v>-11.980823529411767</v>
          </cell>
        </row>
        <row r="1459">
          <cell r="X1459" t="str">
            <v>01Sdep200512</v>
          </cell>
          <cell r="Y1459">
            <v>7024.6220703125</v>
          </cell>
          <cell r="Z1459">
            <v>0</v>
          </cell>
          <cell r="AA1459">
            <v>0</v>
          </cell>
          <cell r="AW1459">
            <v>-27.348032439406509</v>
          </cell>
          <cell r="AX1459">
            <v>-14.223960784313727</v>
          </cell>
        </row>
        <row r="1460">
          <cell r="X1460" t="str">
            <v>01Sgp200501</v>
          </cell>
          <cell r="Y1460">
            <v>-65909.59375</v>
          </cell>
          <cell r="Z1460">
            <v>0</v>
          </cell>
          <cell r="AA1460">
            <v>0</v>
          </cell>
          <cell r="AW1460">
            <v>-22.258000035535968</v>
          </cell>
          <cell r="AX1460">
            <v>-13.575568627450982</v>
          </cell>
        </row>
        <row r="1461">
          <cell r="X1461" t="str">
            <v>01Sgp200502</v>
          </cell>
          <cell r="Y1461">
            <v>-64810.5</v>
          </cell>
          <cell r="Z1461">
            <v>0</v>
          </cell>
          <cell r="AA1461">
            <v>0</v>
          </cell>
          <cell r="AW1461">
            <v>-25.214643175430179</v>
          </cell>
          <cell r="AX1461">
            <v>-13.285058823529413</v>
          </cell>
        </row>
        <row r="1462">
          <cell r="X1462" t="str">
            <v>01Sgp200503</v>
          </cell>
          <cell r="Y1462">
            <v>-67081.046875</v>
          </cell>
          <cell r="Z1462">
            <v>0</v>
          </cell>
          <cell r="AA1462">
            <v>0</v>
          </cell>
          <cell r="AW1462">
            <v>0</v>
          </cell>
          <cell r="AX1462">
            <v>-12.358235294117648</v>
          </cell>
        </row>
        <row r="1463">
          <cell r="X1463" t="str">
            <v>01Sgp200504</v>
          </cell>
          <cell r="Y1463">
            <v>-68297.9765625</v>
          </cell>
          <cell r="Z1463">
            <v>0</v>
          </cell>
          <cell r="AA1463">
            <v>0</v>
          </cell>
          <cell r="AW1463">
            <v>0</v>
          </cell>
          <cell r="AX1463">
            <v>-13.635725490196078</v>
          </cell>
        </row>
        <row r="1464">
          <cell r="X1464" t="str">
            <v>01Sgp200505</v>
          </cell>
          <cell r="Y1464">
            <v>-67877.515625</v>
          </cell>
          <cell r="Z1464">
            <v>0</v>
          </cell>
          <cell r="AA1464">
            <v>0</v>
          </cell>
          <cell r="AW1464">
            <v>0</v>
          </cell>
          <cell r="AX1464">
            <v>-14.15494117647059</v>
          </cell>
        </row>
        <row r="1465">
          <cell r="X1465" t="str">
            <v>01Sgp200506</v>
          </cell>
          <cell r="Y1465">
            <v>-68254.4375</v>
          </cell>
          <cell r="Z1465">
            <v>0</v>
          </cell>
          <cell r="AA1465">
            <v>0</v>
          </cell>
          <cell r="AW1465">
            <v>0</v>
          </cell>
          <cell r="AX1465">
            <v>-13.269960784313728</v>
          </cell>
        </row>
        <row r="1466">
          <cell r="X1466" t="str">
            <v>01Sgp200507</v>
          </cell>
          <cell r="Y1466">
            <v>-67783.0546875</v>
          </cell>
          <cell r="Z1466">
            <v>0</v>
          </cell>
          <cell r="AA1466">
            <v>0</v>
          </cell>
          <cell r="AW1466">
            <v>0</v>
          </cell>
          <cell r="AX1466">
            <v>-12.028039215686277</v>
          </cell>
        </row>
        <row r="1467">
          <cell r="X1467" t="str">
            <v>01Sgp200508</v>
          </cell>
          <cell r="Y1467">
            <v>-68680.6796875</v>
          </cell>
          <cell r="Z1467">
            <v>0</v>
          </cell>
          <cell r="AA1467">
            <v>0</v>
          </cell>
          <cell r="AW1467">
            <v>-0.11279005828659409</v>
          </cell>
          <cell r="AX1467">
            <v>-6.8745098039215705E-2</v>
          </cell>
        </row>
        <row r="1468">
          <cell r="X1468" t="str">
            <v>01Sgp200509</v>
          </cell>
          <cell r="Y1468">
            <v>-67667.8828125</v>
          </cell>
          <cell r="Z1468">
            <v>0</v>
          </cell>
          <cell r="AA1468">
            <v>0</v>
          </cell>
          <cell r="AW1468">
            <v>-0.27421371994997451</v>
          </cell>
          <cell r="AX1468">
            <v>-7.086274509803922E-2</v>
          </cell>
        </row>
        <row r="1469">
          <cell r="X1469" t="str">
            <v>01Sgp200510</v>
          </cell>
          <cell r="Y1469">
            <v>-68198.1171875</v>
          </cell>
          <cell r="Z1469">
            <v>0</v>
          </cell>
          <cell r="AA1469">
            <v>0</v>
          </cell>
          <cell r="AW1469">
            <v>-1.8065837873073521E-2</v>
          </cell>
          <cell r="AX1469">
            <v>-8.003921568627452E-2</v>
          </cell>
        </row>
        <row r="1470">
          <cell r="X1470" t="str">
            <v>01Sgp200511</v>
          </cell>
          <cell r="Y1470">
            <v>-66334.5703125</v>
          </cell>
          <cell r="Z1470">
            <v>0</v>
          </cell>
          <cell r="AA1470">
            <v>0</v>
          </cell>
          <cell r="AW1470">
            <v>-0.12402453273769022</v>
          </cell>
          <cell r="AX1470">
            <v>-6.6627450980392161E-2</v>
          </cell>
        </row>
        <row r="1471">
          <cell r="X1471" t="str">
            <v>01Sgp200512</v>
          </cell>
          <cell r="Y1471">
            <v>-65308.45703125</v>
          </cell>
          <cell r="Z1471">
            <v>0</v>
          </cell>
          <cell r="AA1471">
            <v>0</v>
          </cell>
          <cell r="AW1471">
            <v>-9.0775043774767306E-2</v>
          </cell>
          <cell r="AX1471">
            <v>-0.11431372549019608</v>
          </cell>
        </row>
        <row r="1472">
          <cell r="X1472" t="str">
            <v>01Sre200501</v>
          </cell>
          <cell r="Y1472">
            <v>181094.015625</v>
          </cell>
          <cell r="Z1472">
            <v>0</v>
          </cell>
          <cell r="AA1472">
            <v>0</v>
          </cell>
          <cell r="AW1472">
            <v>-9.0527886853467424E-2</v>
          </cell>
          <cell r="AX1472">
            <v>-6.4078431372549025E-2</v>
          </cell>
        </row>
        <row r="1473">
          <cell r="X1473" t="str">
            <v>01Sre200502</v>
          </cell>
          <cell r="Y1473">
            <v>157332.15625</v>
          </cell>
          <cell r="Z1473">
            <v>0</v>
          </cell>
          <cell r="AA1473">
            <v>0</v>
          </cell>
          <cell r="AW1473">
            <v>-8.5829848495235478E-2</v>
          </cell>
          <cell r="AX1473">
            <v>-7.5803921568627461E-2</v>
          </cell>
        </row>
        <row r="1474">
          <cell r="X1474" t="str">
            <v>01Sre200503</v>
          </cell>
          <cell r="Y1474">
            <v>171795.140625</v>
          </cell>
          <cell r="Z1474">
            <v>0</v>
          </cell>
          <cell r="AA1474">
            <v>0</v>
          </cell>
          <cell r="AW1474">
            <v>0</v>
          </cell>
          <cell r="AX1474">
            <v>-5.9764705882352949E-2</v>
          </cell>
        </row>
        <row r="1475">
          <cell r="X1475" t="str">
            <v>01Sre200504</v>
          </cell>
          <cell r="Y1475">
            <v>157785.828125</v>
          </cell>
          <cell r="Z1475">
            <v>0</v>
          </cell>
          <cell r="AA1475">
            <v>0</v>
          </cell>
          <cell r="AW1475">
            <v>0</v>
          </cell>
          <cell r="AX1475">
            <v>-8.6470588235294132E-2</v>
          </cell>
        </row>
        <row r="1476">
          <cell r="X1476" t="str">
            <v>01Sre200505</v>
          </cell>
          <cell r="Y1476">
            <v>177154.828125</v>
          </cell>
          <cell r="Z1476">
            <v>0</v>
          </cell>
          <cell r="AA1476">
            <v>0</v>
          </cell>
          <cell r="AW1476">
            <v>0</v>
          </cell>
          <cell r="AX1476">
            <v>-6.79607843137255E-2</v>
          </cell>
        </row>
        <row r="1477">
          <cell r="X1477" t="str">
            <v>01Sre200506</v>
          </cell>
          <cell r="Y1477">
            <v>158255.296875</v>
          </cell>
          <cell r="Z1477">
            <v>0</v>
          </cell>
          <cell r="AA1477">
            <v>0</v>
          </cell>
          <cell r="AW1477">
            <v>0</v>
          </cell>
          <cell r="AX1477">
            <v>-9.8431372549019625E-2</v>
          </cell>
        </row>
        <row r="1478">
          <cell r="X1478" t="str">
            <v>01Sre200507</v>
          </cell>
          <cell r="Y1478">
            <v>173905.265625</v>
          </cell>
          <cell r="Z1478">
            <v>0</v>
          </cell>
          <cell r="AA1478">
            <v>0</v>
          </cell>
          <cell r="AW1478">
            <v>0</v>
          </cell>
          <cell r="AX1478">
            <v>-7.0117647058823535E-2</v>
          </cell>
        </row>
        <row r="1479">
          <cell r="X1479" t="str">
            <v>01Sre200508</v>
          </cell>
          <cell r="Y1479">
            <v>167294.21875</v>
          </cell>
          <cell r="Z1479">
            <v>0</v>
          </cell>
          <cell r="AA1479">
            <v>0</v>
          </cell>
          <cell r="AW1479">
            <v>0</v>
          </cell>
          <cell r="AX1479">
            <v>-0.11788235294117648</v>
          </cell>
        </row>
        <row r="1480">
          <cell r="X1480" t="str">
            <v>01Sre200509</v>
          </cell>
          <cell r="Y1480">
            <v>165516.5</v>
          </cell>
          <cell r="Z1480">
            <v>0</v>
          </cell>
          <cell r="AA1480">
            <v>0</v>
          </cell>
          <cell r="AW1480">
            <v>0</v>
          </cell>
          <cell r="AX1480">
            <v>-0.11827450980392158</v>
          </cell>
        </row>
        <row r="1481">
          <cell r="X1481" t="str">
            <v>01Sre200510</v>
          </cell>
          <cell r="Y1481">
            <v>168247.84375</v>
          </cell>
          <cell r="Z1481">
            <v>0</v>
          </cell>
          <cell r="AA1481">
            <v>0</v>
          </cell>
          <cell r="AW1481">
            <v>0</v>
          </cell>
          <cell r="AX1481">
            <v>-0.11862745098039217</v>
          </cell>
        </row>
        <row r="1482">
          <cell r="X1482" t="str">
            <v>01Sre200511</v>
          </cell>
          <cell r="Y1482">
            <v>164022.453125</v>
          </cell>
          <cell r="Z1482">
            <v>0</v>
          </cell>
          <cell r="AA1482">
            <v>0</v>
          </cell>
          <cell r="AW1482">
            <v>0</v>
          </cell>
          <cell r="AX1482">
            <v>-0.11901960784313727</v>
          </cell>
        </row>
        <row r="1483">
          <cell r="X1483" t="str">
            <v>01Sre200512</v>
          </cell>
          <cell r="Y1483">
            <v>168346.71875</v>
          </cell>
          <cell r="Z1483">
            <v>0</v>
          </cell>
          <cell r="AA1483">
            <v>0</v>
          </cell>
          <cell r="AW1483">
            <v>0</v>
          </cell>
          <cell r="AX1483">
            <v>-0.11937254901960787</v>
          </cell>
        </row>
        <row r="1484">
          <cell r="X1484" t="str">
            <v>01Srif200501</v>
          </cell>
          <cell r="Y1484">
            <v>4037.149169921875</v>
          </cell>
          <cell r="Z1484">
            <v>0</v>
          </cell>
          <cell r="AA1484">
            <v>0</v>
          </cell>
          <cell r="AW1484">
            <v>0</v>
          </cell>
          <cell r="AX1484">
            <v>-0.11976470588235295</v>
          </cell>
        </row>
        <row r="1485">
          <cell r="X1485" t="str">
            <v>01Srif200502</v>
          </cell>
          <cell r="Y1485">
            <v>3818.489501953125</v>
          </cell>
          <cell r="Z1485">
            <v>0</v>
          </cell>
          <cell r="AA1485">
            <v>0</v>
          </cell>
          <cell r="AW1485">
            <v>0</v>
          </cell>
          <cell r="AX1485">
            <v>-0.12050980392156865</v>
          </cell>
        </row>
        <row r="1486">
          <cell r="X1486" t="str">
            <v>01Srif200503</v>
          </cell>
          <cell r="Y1486">
            <v>4232.7919921875</v>
          </cell>
          <cell r="Z1486">
            <v>0</v>
          </cell>
          <cell r="AA1486">
            <v>0</v>
          </cell>
          <cell r="AW1486">
            <v>0</v>
          </cell>
          <cell r="AX1486">
            <v>-0.12086274509803922</v>
          </cell>
        </row>
        <row r="1487">
          <cell r="X1487" t="str">
            <v>01Srif200504</v>
          </cell>
          <cell r="Y1487">
            <v>4037.149169921875</v>
          </cell>
          <cell r="Z1487">
            <v>0</v>
          </cell>
          <cell r="AA1487">
            <v>0</v>
          </cell>
          <cell r="AW1487">
            <v>0</v>
          </cell>
          <cell r="AX1487">
            <v>-0.12125490196078433</v>
          </cell>
        </row>
        <row r="1488">
          <cell r="X1488" t="str">
            <v>01Srif200505</v>
          </cell>
          <cell r="Y1488">
            <v>4232.7919921875</v>
          </cell>
          <cell r="Z1488">
            <v>0</v>
          </cell>
          <cell r="AA1488">
            <v>0</v>
          </cell>
          <cell r="AW1488">
            <v>0</v>
          </cell>
          <cell r="AX1488">
            <v>-0.12160784313725491</v>
          </cell>
        </row>
        <row r="1489">
          <cell r="X1489" t="str">
            <v>01Srif200506</v>
          </cell>
          <cell r="Y1489">
            <v>4094.691162109375</v>
          </cell>
          <cell r="Z1489">
            <v>0</v>
          </cell>
          <cell r="AA1489">
            <v>0</v>
          </cell>
          <cell r="AW1489">
            <v>0</v>
          </cell>
          <cell r="AX1489">
            <v>-0.12200000000000001</v>
          </cell>
        </row>
        <row r="1490">
          <cell r="X1490" t="str">
            <v>01Srif200507</v>
          </cell>
          <cell r="Y1490">
            <v>4232.7919921875</v>
          </cell>
          <cell r="Z1490">
            <v>0</v>
          </cell>
          <cell r="AA1490">
            <v>0</v>
          </cell>
          <cell r="AW1490">
            <v>0</v>
          </cell>
          <cell r="AX1490">
            <v>-0.12235294117647061</v>
          </cell>
        </row>
        <row r="1491">
          <cell r="X1491" t="str">
            <v>01Srif200508</v>
          </cell>
          <cell r="Y1491">
            <v>4106.19970703125</v>
          </cell>
          <cell r="Z1491">
            <v>0</v>
          </cell>
          <cell r="AA1491">
            <v>0</v>
          </cell>
          <cell r="AW1491">
            <v>0</v>
          </cell>
          <cell r="AX1491">
            <v>-7.270588235294119E-2</v>
          </cell>
        </row>
        <row r="1492">
          <cell r="X1492" t="str">
            <v>01Srif200509</v>
          </cell>
          <cell r="Y1492">
            <v>4094.691162109375</v>
          </cell>
          <cell r="Z1492">
            <v>0</v>
          </cell>
          <cell r="AA1492">
            <v>0</v>
          </cell>
          <cell r="AW1492">
            <v>0</v>
          </cell>
          <cell r="AX1492">
            <v>3.6352941176470595E-2</v>
          </cell>
        </row>
        <row r="1493">
          <cell r="X1493" t="str">
            <v>01Srif200510</v>
          </cell>
          <cell r="Y1493">
            <v>4232.7919921875</v>
          </cell>
          <cell r="Z1493">
            <v>0</v>
          </cell>
          <cell r="AA1493">
            <v>0</v>
          </cell>
          <cell r="AW1493">
            <v>0</v>
          </cell>
          <cell r="AX1493">
            <v>2.3607843137254905E-2</v>
          </cell>
        </row>
        <row r="1494">
          <cell r="X1494" t="str">
            <v>01Srif200511</v>
          </cell>
          <cell r="Y1494">
            <v>4094.691162109375</v>
          </cell>
          <cell r="Z1494">
            <v>0</v>
          </cell>
          <cell r="AA1494">
            <v>0</v>
          </cell>
          <cell r="AW1494">
            <v>0</v>
          </cell>
          <cell r="AX1494">
            <v>-7.4117647058823538E-3</v>
          </cell>
        </row>
        <row r="1495">
          <cell r="X1495" t="str">
            <v>01Srif200512</v>
          </cell>
          <cell r="Y1495">
            <v>4175.25</v>
          </cell>
          <cell r="Z1495">
            <v>0</v>
          </cell>
          <cell r="AA1495">
            <v>0</v>
          </cell>
          <cell r="AW1495">
            <v>0</v>
          </cell>
          <cell r="AX1495">
            <v>-7.1372549019607856E-3</v>
          </cell>
        </row>
        <row r="1496">
          <cell r="X1496" t="str">
            <v>01Srip200501</v>
          </cell>
          <cell r="Y1496">
            <v>10913.1787109375</v>
          </cell>
          <cell r="Z1496">
            <v>0</v>
          </cell>
          <cell r="AA1496">
            <v>0</v>
          </cell>
          <cell r="AW1496">
            <v>0</v>
          </cell>
          <cell r="AX1496">
            <v>1.8078431372549022E-2</v>
          </cell>
        </row>
        <row r="1497">
          <cell r="X1497" t="str">
            <v>01Srip200502</v>
          </cell>
          <cell r="Y1497">
            <v>9820.3916015625</v>
          </cell>
          <cell r="Z1497">
            <v>0</v>
          </cell>
          <cell r="AA1497">
            <v>0</v>
          </cell>
          <cell r="AW1497">
            <v>0</v>
          </cell>
          <cell r="AX1497">
            <v>1.4627450980392158E-2</v>
          </cell>
        </row>
        <row r="1498">
          <cell r="X1498" t="str">
            <v>01Srip200503</v>
          </cell>
          <cell r="Y1498">
            <v>9827.75390625</v>
          </cell>
          <cell r="Z1498">
            <v>0</v>
          </cell>
          <cell r="AA1498">
            <v>0</v>
          </cell>
          <cell r="AW1498">
            <v>0</v>
          </cell>
          <cell r="AX1498">
            <v>-8.3725490196078445E-2</v>
          </cell>
        </row>
        <row r="1499">
          <cell r="X1499" t="str">
            <v>01Srip200504</v>
          </cell>
          <cell r="Y1499">
            <v>10456.9462890625</v>
          </cell>
          <cell r="Z1499">
            <v>0</v>
          </cell>
          <cell r="AA1499">
            <v>0</v>
          </cell>
          <cell r="AW1499">
            <v>0</v>
          </cell>
          <cell r="AX1499">
            <v>-1.447058823529412E-2</v>
          </cell>
        </row>
        <row r="1500">
          <cell r="X1500" t="str">
            <v>01Srip200505</v>
          </cell>
          <cell r="Y1500">
            <v>10985.4912109375</v>
          </cell>
          <cell r="Z1500">
            <v>0</v>
          </cell>
          <cell r="AA1500">
            <v>0</v>
          </cell>
          <cell r="AW1500">
            <v>0</v>
          </cell>
          <cell r="AX1500">
            <v>-2.1607843137254907E-2</v>
          </cell>
        </row>
        <row r="1501">
          <cell r="X1501" t="str">
            <v>01Srip200506</v>
          </cell>
          <cell r="Y1501">
            <v>10589.947265625</v>
          </cell>
          <cell r="Z1501">
            <v>0</v>
          </cell>
          <cell r="AA1501">
            <v>0</v>
          </cell>
          <cell r="AW1501">
            <v>0</v>
          </cell>
          <cell r="AX1501">
            <v>-7.647058823529413E-3</v>
          </cell>
        </row>
        <row r="1502">
          <cell r="X1502" t="str">
            <v>01Srip200507</v>
          </cell>
          <cell r="Y1502">
            <v>10954.208984375</v>
          </cell>
          <cell r="Z1502">
            <v>0</v>
          </cell>
          <cell r="AA1502">
            <v>0</v>
          </cell>
          <cell r="AW1502">
            <v>0</v>
          </cell>
          <cell r="AX1502">
            <v>-4.4352941176470595E-2</v>
          </cell>
        </row>
        <row r="1503">
          <cell r="X1503" t="str">
            <v>01Srip200508</v>
          </cell>
          <cell r="Y1503">
            <v>10954.208984375</v>
          </cell>
          <cell r="Z1503">
            <v>0</v>
          </cell>
          <cell r="AA1503">
            <v>0</v>
          </cell>
          <cell r="AW1503">
            <v>29.97065874848785</v>
          </cell>
          <cell r="AX1503">
            <v>15.902509803921571</v>
          </cell>
        </row>
        <row r="1504">
          <cell r="X1504" t="str">
            <v>01Srip200509</v>
          </cell>
          <cell r="Y1504">
            <v>10291.6142578125</v>
          </cell>
          <cell r="Z1504">
            <v>0</v>
          </cell>
          <cell r="AA1504">
            <v>0</v>
          </cell>
          <cell r="AW1504">
            <v>34.055213303071007</v>
          </cell>
          <cell r="AX1504">
            <v>9.6555294117647072</v>
          </cell>
        </row>
        <row r="1505">
          <cell r="X1505" t="str">
            <v>01Srip200510</v>
          </cell>
          <cell r="Y1505">
            <v>10833.9033203125</v>
          </cell>
          <cell r="Z1505">
            <v>0</v>
          </cell>
          <cell r="AA1505">
            <v>0</v>
          </cell>
          <cell r="AW1505">
            <v>33.373702099920848</v>
          </cell>
          <cell r="AX1505">
            <v>16.052431372549023</v>
          </cell>
        </row>
        <row r="1506">
          <cell r="X1506" t="str">
            <v>01Srip200511</v>
          </cell>
          <cell r="Y1506">
            <v>10641.744140625</v>
          </cell>
          <cell r="Z1506">
            <v>0</v>
          </cell>
          <cell r="AA1506">
            <v>0</v>
          </cell>
          <cell r="AW1506">
            <v>12.365006593055941</v>
          </cell>
          <cell r="AX1506">
            <v>15.582196078431373</v>
          </cell>
        </row>
        <row r="1507">
          <cell r="X1507" t="str">
            <v>01Srip200512</v>
          </cell>
          <cell r="Y1507">
            <v>10974.724609375</v>
          </cell>
          <cell r="Z1507">
            <v>0</v>
          </cell>
          <cell r="AA1507">
            <v>0</v>
          </cell>
          <cell r="AW1507">
            <v>30.788959542899274</v>
          </cell>
          <cell r="AX1507">
            <v>16.203019607843139</v>
          </cell>
        </row>
        <row r="1508">
          <cell r="X1508" t="str">
            <v>01Sripb200501</v>
          </cell>
          <cell r="Y1508">
            <v>223.02491760253906</v>
          </cell>
          <cell r="Z1508">
            <v>0</v>
          </cell>
          <cell r="AA1508">
            <v>0</v>
          </cell>
          <cell r="AW1508">
            <v>37.226994900588117</v>
          </cell>
          <cell r="AX1508">
            <v>15.706823529411768</v>
          </cell>
        </row>
        <row r="1509">
          <cell r="X1509" t="str">
            <v>01Sripb200502</v>
          </cell>
          <cell r="Y1509">
            <v>223.02491760253906</v>
          </cell>
          <cell r="Z1509">
            <v>0</v>
          </cell>
          <cell r="AA1509">
            <v>0</v>
          </cell>
          <cell r="AW1509">
            <v>23.292657846027282</v>
          </cell>
          <cell r="AX1509">
            <v>15.436000000000003</v>
          </cell>
        </row>
        <row r="1510">
          <cell r="X1510" t="str">
            <v>01Sripb200503</v>
          </cell>
          <cell r="Y1510">
            <v>223.02491760253906</v>
          </cell>
          <cell r="Z1510">
            <v>0</v>
          </cell>
          <cell r="AA1510">
            <v>0</v>
          </cell>
          <cell r="AW1510">
            <v>0</v>
          </cell>
          <cell r="AX1510">
            <v>16.406549019607844</v>
          </cell>
        </row>
        <row r="1511">
          <cell r="X1511" t="str">
            <v>01Sripb200504</v>
          </cell>
          <cell r="Y1511">
            <v>223.02491760253906</v>
          </cell>
          <cell r="Z1511">
            <v>0</v>
          </cell>
          <cell r="AA1511">
            <v>0</v>
          </cell>
          <cell r="AW1511">
            <v>0</v>
          </cell>
          <cell r="AX1511">
            <v>15.901333333333335</v>
          </cell>
        </row>
        <row r="1512">
          <cell r="X1512" t="str">
            <v>01Sripb200505</v>
          </cell>
          <cell r="Y1512">
            <v>223.02491760253906</v>
          </cell>
          <cell r="Z1512">
            <v>0</v>
          </cell>
          <cell r="AA1512">
            <v>0</v>
          </cell>
          <cell r="AW1512">
            <v>0</v>
          </cell>
          <cell r="AX1512">
            <v>16.507215686274513</v>
          </cell>
        </row>
        <row r="1513">
          <cell r="X1513" t="str">
            <v>01Sripb200506</v>
          </cell>
          <cell r="Y1513">
            <v>223.02491760253906</v>
          </cell>
          <cell r="Z1513">
            <v>0</v>
          </cell>
          <cell r="AA1513">
            <v>0</v>
          </cell>
          <cell r="AW1513">
            <v>0</v>
          </cell>
          <cell r="AX1513">
            <v>15.067058823529415</v>
          </cell>
        </row>
        <row r="1514">
          <cell r="X1514" t="str">
            <v>01Sripb200507</v>
          </cell>
          <cell r="Y1514">
            <v>223.02491760253906</v>
          </cell>
          <cell r="Z1514">
            <v>0</v>
          </cell>
          <cell r="AA1514">
            <v>0</v>
          </cell>
          <cell r="AW1514">
            <v>0</v>
          </cell>
          <cell r="AX1514">
            <v>16.599686274509807</v>
          </cell>
        </row>
        <row r="1515">
          <cell r="X1515" t="str">
            <v>01Sripb200508</v>
          </cell>
          <cell r="Y1515">
            <v>223.02491760253906</v>
          </cell>
          <cell r="Z1515">
            <v>0</v>
          </cell>
          <cell r="AA1515">
            <v>0</v>
          </cell>
          <cell r="AW1515">
            <v>-51.238975035741781</v>
          </cell>
          <cell r="AX1515">
            <v>-51.481333333333339</v>
          </cell>
        </row>
        <row r="1516">
          <cell r="X1516" t="str">
            <v>01Sripb200509</v>
          </cell>
          <cell r="Y1516">
            <v>223.02491760253906</v>
          </cell>
          <cell r="Z1516">
            <v>0</v>
          </cell>
          <cell r="AA1516">
            <v>0</v>
          </cell>
          <cell r="AW1516">
            <v>-55.550048635879385</v>
          </cell>
          <cell r="AX1516">
            <v>-48.829843137254905</v>
          </cell>
        </row>
        <row r="1517">
          <cell r="X1517" t="str">
            <v>01Sripb200510</v>
          </cell>
          <cell r="Y1517">
            <v>223.02491760253906</v>
          </cell>
          <cell r="Z1517">
            <v>0</v>
          </cell>
          <cell r="AA1517">
            <v>0</v>
          </cell>
          <cell r="AW1517">
            <v>-60.395306607068036</v>
          </cell>
          <cell r="AX1517">
            <v>-50.71003921568628</v>
          </cell>
        </row>
        <row r="1518">
          <cell r="X1518" t="str">
            <v>01Sripb200511</v>
          </cell>
          <cell r="Y1518">
            <v>223.02491760253906</v>
          </cell>
          <cell r="Z1518">
            <v>0</v>
          </cell>
          <cell r="AA1518">
            <v>0</v>
          </cell>
          <cell r="AW1518">
            <v>-61.031989225867314</v>
          </cell>
          <cell r="AX1518">
            <v>-51.385529411764708</v>
          </cell>
        </row>
        <row r="1519">
          <cell r="X1519" t="str">
            <v>01Sripb200512</v>
          </cell>
          <cell r="Y1519">
            <v>223.02491760253906</v>
          </cell>
          <cell r="Z1519">
            <v>0</v>
          </cell>
          <cell r="AA1519">
            <v>0</v>
          </cell>
          <cell r="AW1519">
            <v>-64.151691088378954</v>
          </cell>
          <cell r="AX1519">
            <v>-52.560705882352948</v>
          </cell>
        </row>
        <row r="1520">
          <cell r="X1520" t="str">
            <v>01Sripn200501</v>
          </cell>
          <cell r="Y1520">
            <v>2886.716796875</v>
          </cell>
          <cell r="Z1520">
            <v>0</v>
          </cell>
          <cell r="AA1520">
            <v>0</v>
          </cell>
          <cell r="AW1520">
            <v>-65.236936088555638</v>
          </cell>
          <cell r="AX1520">
            <v>-51.895607843137263</v>
          </cell>
        </row>
        <row r="1521">
          <cell r="X1521" t="str">
            <v>01Sripn200502</v>
          </cell>
          <cell r="Y1521">
            <v>2592.760986328125</v>
          </cell>
          <cell r="Z1521">
            <v>0</v>
          </cell>
          <cell r="AA1521">
            <v>0</v>
          </cell>
          <cell r="AW1521">
            <v>-64.367359064006763</v>
          </cell>
          <cell r="AX1521">
            <v>-52.284745098039224</v>
          </cell>
        </row>
        <row r="1522">
          <cell r="X1522" t="str">
            <v>01Sripn200503</v>
          </cell>
          <cell r="Y1522">
            <v>2454.703369140625</v>
          </cell>
          <cell r="Z1522">
            <v>0</v>
          </cell>
          <cell r="AA1522">
            <v>0</v>
          </cell>
          <cell r="AW1522">
            <v>0</v>
          </cell>
          <cell r="AX1522">
            <v>-52.385529411764715</v>
          </cell>
        </row>
        <row r="1523">
          <cell r="X1523" t="str">
            <v>01Sripn200504</v>
          </cell>
          <cell r="Y1523">
            <v>2752.126220703125</v>
          </cell>
          <cell r="Z1523">
            <v>0</v>
          </cell>
          <cell r="AA1523">
            <v>0</v>
          </cell>
          <cell r="AW1523">
            <v>0</v>
          </cell>
          <cell r="AX1523">
            <v>-51.883921568627457</v>
          </cell>
        </row>
        <row r="1524">
          <cell r="X1524" t="str">
            <v>01Sripn200505</v>
          </cell>
          <cell r="Y1524">
            <v>2915.498291015625</v>
          </cell>
          <cell r="Z1524">
            <v>0</v>
          </cell>
          <cell r="AA1524">
            <v>0</v>
          </cell>
          <cell r="AW1524">
            <v>0</v>
          </cell>
          <cell r="AX1524">
            <v>-51.25035294117648</v>
          </cell>
        </row>
        <row r="1525">
          <cell r="X1525" t="str">
            <v>01Sripn200506</v>
          </cell>
          <cell r="Y1525">
            <v>2805.062255859375</v>
          </cell>
          <cell r="Z1525">
            <v>0</v>
          </cell>
          <cell r="AA1525">
            <v>0</v>
          </cell>
          <cell r="AW1525">
            <v>0</v>
          </cell>
          <cell r="AX1525">
            <v>-49.023411764705884</v>
          </cell>
        </row>
        <row r="1526">
          <cell r="X1526" t="str">
            <v>01Sripn200507</v>
          </cell>
          <cell r="Y1526">
            <v>2903.047607421875</v>
          </cell>
          <cell r="Z1526">
            <v>0</v>
          </cell>
          <cell r="AA1526">
            <v>0</v>
          </cell>
          <cell r="AW1526">
            <v>0</v>
          </cell>
          <cell r="AX1526">
            <v>-48.001490196078436</v>
          </cell>
        </row>
        <row r="1527">
          <cell r="X1527" t="str">
            <v>01Sripn200508</v>
          </cell>
          <cell r="Y1527">
            <v>2903.047607421875</v>
          </cell>
          <cell r="Z1527">
            <v>0</v>
          </cell>
          <cell r="AA1527">
            <v>0</v>
          </cell>
          <cell r="AW1527">
            <v>-29.75739579896624</v>
          </cell>
          <cell r="AX1527">
            <v>-52.232745098039224</v>
          </cell>
        </row>
        <row r="1528">
          <cell r="X1528" t="str">
            <v>01Sripn200509</v>
          </cell>
          <cell r="Y1528">
            <v>2686.32177734375</v>
          </cell>
          <cell r="Z1528">
            <v>0</v>
          </cell>
          <cell r="AA1528">
            <v>0</v>
          </cell>
          <cell r="AW1528">
            <v>-71.036175830283952</v>
          </cell>
          <cell r="AX1528">
            <v>-53.061098039215693</v>
          </cell>
        </row>
        <row r="1529">
          <cell r="X1529" t="str">
            <v>01Sripn200510</v>
          </cell>
          <cell r="Y1529">
            <v>2855.164306640625</v>
          </cell>
          <cell r="Z1529">
            <v>0</v>
          </cell>
          <cell r="AA1529">
            <v>0</v>
          </cell>
          <cell r="AW1529">
            <v>-59.965078921637108</v>
          </cell>
          <cell r="AX1529">
            <v>-52.621019607843152</v>
          </cell>
        </row>
        <row r="1530">
          <cell r="X1530" t="str">
            <v>01Sripn200511</v>
          </cell>
          <cell r="Y1530">
            <v>2825.67822265625</v>
          </cell>
          <cell r="Z1530">
            <v>0</v>
          </cell>
          <cell r="AA1530">
            <v>0</v>
          </cell>
          <cell r="AW1530">
            <v>-69.134643810739419</v>
          </cell>
          <cell r="AX1530">
            <v>-50.154156862745104</v>
          </cell>
        </row>
        <row r="1531">
          <cell r="X1531" t="str">
            <v>01Sripn200512</v>
          </cell>
          <cell r="Y1531">
            <v>2911.212890625</v>
          </cell>
          <cell r="Z1531">
            <v>0</v>
          </cell>
          <cell r="AA1531">
            <v>0</v>
          </cell>
          <cell r="AW1531">
            <v>-59.667772555524841</v>
          </cell>
          <cell r="AX1531">
            <v>-50.006627450980403</v>
          </cell>
        </row>
        <row r="1532">
          <cell r="AW1532">
            <v>-59.927861978287517</v>
          </cell>
          <cell r="AX1532">
            <v>-51.739529411764714</v>
          </cell>
        </row>
        <row r="1533">
          <cell r="AW1533">
            <v>-61.030140993121734</v>
          </cell>
          <cell r="AX1533">
            <v>-49.587372549019612</v>
          </cell>
        </row>
        <row r="1534">
          <cell r="AW1534">
            <v>0</v>
          </cell>
          <cell r="AX1534">
            <v>-48.970941176470596</v>
          </cell>
        </row>
        <row r="1535">
          <cell r="AW1535">
            <v>0</v>
          </cell>
          <cell r="AX1535">
            <v>-50.660705882352943</v>
          </cell>
        </row>
        <row r="1536">
          <cell r="AW1536">
            <v>0</v>
          </cell>
          <cell r="AX1536">
            <v>-49.794862745098044</v>
          </cell>
        </row>
        <row r="1537">
          <cell r="AW1537">
            <v>0</v>
          </cell>
          <cell r="AX1537">
            <v>-48.318627450980401</v>
          </cell>
        </row>
        <row r="1538">
          <cell r="AW1538">
            <v>0</v>
          </cell>
          <cell r="AX1538">
            <v>-47.066470588235298</v>
          </cell>
        </row>
        <row r="1539">
          <cell r="AW1539">
            <v>-4.7912020235345878</v>
          </cell>
          <cell r="AX1539">
            <v>-4.3516078431372556</v>
          </cell>
        </row>
        <row r="1540">
          <cell r="AW1540">
            <v>-3.6985501875955347</v>
          </cell>
          <cell r="AX1540">
            <v>-4.7016078431372561</v>
          </cell>
        </row>
        <row r="1541">
          <cell r="AW1541">
            <v>-4.2889602830935418</v>
          </cell>
          <cell r="AX1541">
            <v>-4.3726666666666674</v>
          </cell>
        </row>
        <row r="1542">
          <cell r="AW1542">
            <v>-3.890513038296036</v>
          </cell>
          <cell r="AX1542">
            <v>-5.6967058823529424</v>
          </cell>
        </row>
        <row r="1543">
          <cell r="AW1543">
            <v>-4.9760390747396555</v>
          </cell>
          <cell r="AX1543">
            <v>-4.3537647058823534</v>
          </cell>
        </row>
        <row r="1544">
          <cell r="AW1544">
            <v>-6.0114870027185017</v>
          </cell>
          <cell r="AX1544">
            <v>-4.1721568627450987</v>
          </cell>
        </row>
        <row r="1545">
          <cell r="AW1545">
            <v>-4.2172710861269174</v>
          </cell>
          <cell r="AX1545">
            <v>-4.1687058823529419</v>
          </cell>
        </row>
        <row r="1546">
          <cell r="AW1546">
            <v>0</v>
          </cell>
          <cell r="AX1546">
            <v>-4.2889411764705887</v>
          </cell>
        </row>
        <row r="1547">
          <cell r="AW1547">
            <v>0</v>
          </cell>
          <cell r="AX1547">
            <v>-5.0779215686274517</v>
          </cell>
        </row>
        <row r="1548">
          <cell r="AW1548">
            <v>0</v>
          </cell>
          <cell r="AX1548">
            <v>-4.2389803921568632</v>
          </cell>
        </row>
        <row r="1549">
          <cell r="AW1549">
            <v>0</v>
          </cell>
          <cell r="AX1549">
            <v>-4.2740000000000009</v>
          </cell>
        </row>
        <row r="1550">
          <cell r="AW1550">
            <v>0</v>
          </cell>
          <cell r="AX1550">
            <v>-4.1296862745098046</v>
          </cell>
        </row>
        <row r="1551">
          <cell r="AW1551">
            <v>-8.5987022984713519</v>
          </cell>
          <cell r="AX1551">
            <v>-6.9996078431372561</v>
          </cell>
        </row>
        <row r="1552">
          <cell r="AW1552">
            <v>-9.8953170596136921</v>
          </cell>
          <cell r="AX1552">
            <v>-7.5753725490196091</v>
          </cell>
        </row>
        <row r="1553">
          <cell r="AW1553">
            <v>-9.5511477394421949</v>
          </cell>
          <cell r="AX1553">
            <v>-7.8798431372549027</v>
          </cell>
        </row>
        <row r="1554">
          <cell r="AW1554">
            <v>-9.495408323674468</v>
          </cell>
          <cell r="AX1554">
            <v>-7.9424313725490201</v>
          </cell>
        </row>
        <row r="1555">
          <cell r="AW1555">
            <v>-9.5129481153810715</v>
          </cell>
          <cell r="AX1555">
            <v>-7.9469019607843157</v>
          </cell>
        </row>
        <row r="1556">
          <cell r="AW1556">
            <v>-8.7729429114621276</v>
          </cell>
          <cell r="AX1556">
            <v>-7.8108627450980403</v>
          </cell>
        </row>
        <row r="1557">
          <cell r="AW1557">
            <v>-9.0505244395694806</v>
          </cell>
          <cell r="AX1557">
            <v>-7.9957254901960795</v>
          </cell>
        </row>
        <row r="1558">
          <cell r="AW1558">
            <v>0</v>
          </cell>
          <cell r="AX1558">
            <v>-7.7231372549019612</v>
          </cell>
        </row>
        <row r="1559">
          <cell r="AW1559">
            <v>0</v>
          </cell>
          <cell r="AX1559">
            <v>-7.8180392156862757</v>
          </cell>
        </row>
        <row r="1560">
          <cell r="AW1560">
            <v>0</v>
          </cell>
          <cell r="AX1560">
            <v>-7.7466666666666679</v>
          </cell>
        </row>
        <row r="1561">
          <cell r="AW1561">
            <v>0</v>
          </cell>
          <cell r="AX1561">
            <v>-7.511215686274511</v>
          </cell>
        </row>
        <row r="1562">
          <cell r="AW1562">
            <v>0</v>
          </cell>
          <cell r="AX1562">
            <v>-7.6514901960784316</v>
          </cell>
        </row>
        <row r="1563">
          <cell r="AW1563">
            <v>-2.1898603321236121</v>
          </cell>
          <cell r="AX1563">
            <v>-5.9971372549019613</v>
          </cell>
        </row>
        <row r="1564">
          <cell r="AW1564">
            <v>-6.5416647366714527</v>
          </cell>
          <cell r="AX1564">
            <v>-6.0488627450980399</v>
          </cell>
        </row>
        <row r="1565">
          <cell r="AW1565">
            <v>-6.2790426968384789</v>
          </cell>
          <cell r="AX1565">
            <v>-6.1983529411764708</v>
          </cell>
        </row>
        <row r="1566">
          <cell r="AW1566">
            <v>-6.976391697911339</v>
          </cell>
          <cell r="AX1566">
            <v>-5.7120392156862749</v>
          </cell>
        </row>
        <row r="1567">
          <cell r="AW1567">
            <v>-6.1720578748502444</v>
          </cell>
          <cell r="AX1567">
            <v>-6.1621960784313732</v>
          </cell>
        </row>
        <row r="1568">
          <cell r="AW1568">
            <v>-7.5199889838489007</v>
          </cell>
          <cell r="AX1568">
            <v>-6.2388627450980403</v>
          </cell>
        </row>
        <row r="1569">
          <cell r="AW1569">
            <v>-7.9645803340874295</v>
          </cell>
          <cell r="AX1569">
            <v>-6.0349411764705883</v>
          </cell>
        </row>
        <row r="1570">
          <cell r="AW1570">
            <v>0</v>
          </cell>
          <cell r="AX1570">
            <v>-6.1418431372549023</v>
          </cell>
        </row>
        <row r="1571">
          <cell r="AW1571">
            <v>0</v>
          </cell>
          <cell r="AX1571">
            <v>-6.3041568627450992</v>
          </cell>
        </row>
        <row r="1572">
          <cell r="AW1572">
            <v>0</v>
          </cell>
          <cell r="AX1572">
            <v>-6.5165882352941189</v>
          </cell>
        </row>
        <row r="1573">
          <cell r="AW1573">
            <v>0</v>
          </cell>
          <cell r="AX1573">
            <v>-5.9031372549019618</v>
          </cell>
        </row>
        <row r="1574">
          <cell r="AW1574">
            <v>0</v>
          </cell>
          <cell r="AX1574">
            <v>-5.8810196078431387</v>
          </cell>
        </row>
        <row r="1575">
          <cell r="AW1575">
            <v>-1.0971076652369955</v>
          </cell>
          <cell r="AX1575">
            <v>-0.97015686274509816</v>
          </cell>
        </row>
        <row r="1576">
          <cell r="AW1576">
            <v>-5.6612163601834267</v>
          </cell>
          <cell r="AX1576">
            <v>-1.0151764705882353</v>
          </cell>
        </row>
        <row r="1577">
          <cell r="AW1577">
            <v>-1.2515714485263305</v>
          </cell>
          <cell r="AX1577">
            <v>-1.0667450980392159</v>
          </cell>
        </row>
        <row r="1578">
          <cell r="AW1578">
            <v>-1.2139669549466692</v>
          </cell>
          <cell r="AX1578">
            <v>-1.1091372549019609</v>
          </cell>
        </row>
        <row r="1579">
          <cell r="AW1579">
            <v>-1.3196940374159063</v>
          </cell>
          <cell r="AX1579">
            <v>-1.1225490196078431</v>
          </cell>
        </row>
        <row r="1580">
          <cell r="AW1580">
            <v>-1.1660240578525611</v>
          </cell>
          <cell r="AX1580">
            <v>-1.1360392156862746</v>
          </cell>
        </row>
        <row r="1581">
          <cell r="AW1581">
            <v>-1.489911108064258</v>
          </cell>
          <cell r="AX1581">
            <v>-1.1445098039215686</v>
          </cell>
        </row>
        <row r="1582">
          <cell r="AW1582">
            <v>0</v>
          </cell>
          <cell r="AX1582">
            <v>-1.1499607843137256</v>
          </cell>
        </row>
        <row r="1583">
          <cell r="AW1583">
            <v>0</v>
          </cell>
          <cell r="AX1583">
            <v>-1.1528627450980393</v>
          </cell>
        </row>
        <row r="1584">
          <cell r="AW1584">
            <v>0</v>
          </cell>
          <cell r="AX1584">
            <v>-1.1618039215686276</v>
          </cell>
        </row>
        <row r="1585">
          <cell r="AW1585">
            <v>0</v>
          </cell>
          <cell r="AX1585">
            <v>-1.1614509803921571</v>
          </cell>
        </row>
        <row r="1586">
          <cell r="AW1586">
            <v>0</v>
          </cell>
          <cell r="AX1586">
            <v>-1.1729411764705884</v>
          </cell>
        </row>
        <row r="1587">
          <cell r="AW1587">
            <v>0</v>
          </cell>
          <cell r="AX1587">
            <v>-1.6416078431372549</v>
          </cell>
        </row>
        <row r="1588">
          <cell r="AW1588">
            <v>-2.5083144193802398</v>
          </cell>
          <cell r="AX1588">
            <v>0</v>
          </cell>
        </row>
        <row r="1589">
          <cell r="AW1589">
            <v>-1.2076174512268938</v>
          </cell>
          <cell r="AX1589">
            <v>-2.3003921568627455</v>
          </cell>
        </row>
        <row r="1590">
          <cell r="AW1590">
            <v>-1.522409351346532</v>
          </cell>
          <cell r="AX1590">
            <v>-1.12321568627451</v>
          </cell>
        </row>
        <row r="1591">
          <cell r="AW1591">
            <v>-1.1355635425306423</v>
          </cell>
          <cell r="AX1591">
            <v>-1.0907843137254902</v>
          </cell>
        </row>
        <row r="1592">
          <cell r="AW1592">
            <v>-1.353254206570601</v>
          </cell>
          <cell r="AX1592">
            <v>-1.5552156862745101</v>
          </cell>
        </row>
        <row r="1593">
          <cell r="AW1593">
            <v>-1.2624482987134664</v>
          </cell>
          <cell r="AX1593">
            <v>-1.5660000000000003</v>
          </cell>
        </row>
        <row r="1594">
          <cell r="AW1594">
            <v>0</v>
          </cell>
          <cell r="AX1594">
            <v>-2.4407843137254908</v>
          </cell>
        </row>
        <row r="1595">
          <cell r="AW1595">
            <v>0</v>
          </cell>
          <cell r="AX1595">
            <v>-1.3067843137254904</v>
          </cell>
        </row>
        <row r="1596">
          <cell r="AW1596">
            <v>0</v>
          </cell>
          <cell r="AX1596">
            <v>-1.3067843137254904</v>
          </cell>
        </row>
        <row r="1597">
          <cell r="AW1597">
            <v>0</v>
          </cell>
          <cell r="AX1597">
            <v>-1.3283921568627453</v>
          </cell>
        </row>
        <row r="1598">
          <cell r="AW1598">
            <v>-2.9007808204113057</v>
          </cell>
          <cell r="AX1598">
            <v>-3.4899607843137259</v>
          </cell>
        </row>
        <row r="1599">
          <cell r="AW1599">
            <v>-4.124971050071796</v>
          </cell>
          <cell r="AX1599">
            <v>-4.131764705882353</v>
          </cell>
        </row>
        <row r="1600">
          <cell r="AW1600">
            <v>-3.8625040741258094</v>
          </cell>
          <cell r="AX1600">
            <v>-4.4116862745098047</v>
          </cell>
        </row>
        <row r="1601">
          <cell r="AW1601">
            <v>-4.2674199800096666</v>
          </cell>
          <cell r="AX1601">
            <v>-5.1694117647058828</v>
          </cell>
        </row>
        <row r="1602">
          <cell r="AW1602">
            <v>-5.9043406137683156</v>
          </cell>
          <cell r="AX1602">
            <v>-4.9367058823529417</v>
          </cell>
        </row>
        <row r="1603">
          <cell r="AW1603">
            <v>-6.9808638794619853</v>
          </cell>
          <cell r="AX1603">
            <v>-5.4267450980392162</v>
          </cell>
        </row>
        <row r="1604">
          <cell r="AW1604">
            <v>-5.9249560110600763</v>
          </cell>
          <cell r="AX1604">
            <v>-5.005686274509805</v>
          </cell>
        </row>
        <row r="1605">
          <cell r="AW1605">
            <v>0</v>
          </cell>
          <cell r="AX1605">
            <v>-5.4023529411764715</v>
          </cell>
        </row>
        <row r="1606">
          <cell r="AW1606">
            <v>0</v>
          </cell>
          <cell r="AX1606">
            <v>-4.8639607843137265</v>
          </cell>
        </row>
        <row r="1607">
          <cell r="AW1607">
            <v>0</v>
          </cell>
          <cell r="AX1607">
            <v>-4.8332549019607844</v>
          </cell>
        </row>
        <row r="1608">
          <cell r="AW1608">
            <v>0</v>
          </cell>
          <cell r="AX1608">
            <v>-5.0172941176470598</v>
          </cell>
        </row>
        <row r="1609">
          <cell r="AW1609">
            <v>0</v>
          </cell>
          <cell r="AX1609">
            <v>-4.1376862745098046</v>
          </cell>
        </row>
        <row r="1610">
          <cell r="AW1610">
            <v>-0.25575717584955465</v>
          </cell>
          <cell r="AX1610">
            <v>0</v>
          </cell>
        </row>
        <row r="1611">
          <cell r="AW1611">
            <v>-0.26930381212654592</v>
          </cell>
          <cell r="AX1611">
            <v>0</v>
          </cell>
        </row>
        <row r="1612">
          <cell r="AW1612">
            <v>-0.2612562275923081</v>
          </cell>
          <cell r="AX1612">
            <v>0</v>
          </cell>
        </row>
        <row r="1613">
          <cell r="AW1613">
            <v>-0.13508111085446242</v>
          </cell>
          <cell r="AX1613">
            <v>0</v>
          </cell>
        </row>
        <row r="1614">
          <cell r="AW1614">
            <v>-4.6616850620415436E-2</v>
          </cell>
          <cell r="AX1614">
            <v>0</v>
          </cell>
        </row>
        <row r="1615">
          <cell r="AW1615">
            <v>1.589794347300121</v>
          </cell>
          <cell r="AX1615">
            <v>3.0003921568627452</v>
          </cell>
        </row>
        <row r="1616">
          <cell r="AW1616">
            <v>8.1555421742554071</v>
          </cell>
          <cell r="AX1616">
            <v>3.0003921568627452</v>
          </cell>
        </row>
        <row r="1617">
          <cell r="AW1617">
            <v>3.8762396982818825</v>
          </cell>
          <cell r="AX1617">
            <v>3.0003921568627452</v>
          </cell>
        </row>
        <row r="1618">
          <cell r="AW1618">
            <v>6.9417136314364418</v>
          </cell>
          <cell r="AX1618">
            <v>3.0003921568627452</v>
          </cell>
        </row>
        <row r="1619">
          <cell r="AW1619">
            <v>5.0267256474057698</v>
          </cell>
          <cell r="AX1619">
            <v>3.0003921568627452</v>
          </cell>
        </row>
        <row r="1620">
          <cell r="AW1620">
            <v>5.4427782022352122</v>
          </cell>
          <cell r="AX1620">
            <v>3.0003921568627452</v>
          </cell>
        </row>
        <row r="1621">
          <cell r="AW1621">
            <v>5.5940220744498523</v>
          </cell>
          <cell r="AX1621">
            <v>3.0003921568627452</v>
          </cell>
        </row>
        <row r="1622">
          <cell r="AW1622">
            <v>0</v>
          </cell>
          <cell r="AX1622">
            <v>3.0003921568627452</v>
          </cell>
        </row>
        <row r="1623">
          <cell r="AW1623">
            <v>0</v>
          </cell>
          <cell r="AX1623">
            <v>3.0003921568627452</v>
          </cell>
        </row>
        <row r="1624">
          <cell r="AW1624">
            <v>0</v>
          </cell>
          <cell r="AX1624">
            <v>3.0003921568627452</v>
          </cell>
        </row>
        <row r="1625">
          <cell r="AW1625">
            <v>0</v>
          </cell>
          <cell r="AX1625">
            <v>3.0003921568627452</v>
          </cell>
        </row>
        <row r="1626">
          <cell r="AW1626">
            <v>0</v>
          </cell>
          <cell r="AX1626">
            <v>3.0003921568627452</v>
          </cell>
        </row>
        <row r="1627">
          <cell r="AW1627">
            <v>-2.854943363026504</v>
          </cell>
          <cell r="AX1627">
            <v>-13.790980392156865</v>
          </cell>
        </row>
        <row r="1628">
          <cell r="AW1628">
            <v>-14.368891565148918</v>
          </cell>
          <cell r="AX1628">
            <v>-14.694941176470589</v>
          </cell>
        </row>
        <row r="1629">
          <cell r="AW1629">
            <v>-21.040182520836247</v>
          </cell>
          <cell r="AX1629">
            <v>-15.549764705882353</v>
          </cell>
        </row>
        <row r="1630">
          <cell r="AW1630">
            <v>-19.139571005570076</v>
          </cell>
          <cell r="AX1630">
            <v>-14.68607843137255</v>
          </cell>
        </row>
        <row r="1631">
          <cell r="AW1631">
            <v>-26.622891899364113</v>
          </cell>
          <cell r="AX1631">
            <v>-17.190196078431374</v>
          </cell>
        </row>
        <row r="1632">
          <cell r="AW1632">
            <v>-23.937030258879549</v>
          </cell>
          <cell r="AX1632">
            <v>-17.794588235294118</v>
          </cell>
        </row>
        <row r="1633">
          <cell r="AW1633">
            <v>-25.274102511368572</v>
          </cell>
          <cell r="AX1633">
            <v>-16.743803921568631</v>
          </cell>
        </row>
        <row r="1634">
          <cell r="AW1634">
            <v>0</v>
          </cell>
          <cell r="AX1634">
            <v>-18.034509803921569</v>
          </cell>
        </row>
        <row r="1635">
          <cell r="AW1635">
            <v>0</v>
          </cell>
          <cell r="AX1635">
            <v>-17.341960784313727</v>
          </cell>
        </row>
        <row r="1636">
          <cell r="AW1636">
            <v>0</v>
          </cell>
          <cell r="AX1636">
            <v>-19.169803921568629</v>
          </cell>
        </row>
        <row r="1637">
          <cell r="AW1637">
            <v>0</v>
          </cell>
          <cell r="AX1637">
            <v>-16.967960784313728</v>
          </cell>
        </row>
        <row r="1638">
          <cell r="AW1638">
            <v>0</v>
          </cell>
          <cell r="AX1638">
            <v>-16.330196078431374</v>
          </cell>
        </row>
        <row r="1639">
          <cell r="AW1639">
            <v>0.16110257484751128</v>
          </cell>
          <cell r="AX1639">
            <v>0</v>
          </cell>
        </row>
        <row r="1640">
          <cell r="AW1640">
            <v>1.2200672914036875E-2</v>
          </cell>
          <cell r="AX1640">
            <v>0</v>
          </cell>
        </row>
        <row r="1641">
          <cell r="AW1641">
            <v>0.79531840383374808</v>
          </cell>
          <cell r="AX1641">
            <v>0</v>
          </cell>
        </row>
        <row r="1642">
          <cell r="AW1642">
            <v>1.2983955508963947</v>
          </cell>
          <cell r="AX1642">
            <v>0</v>
          </cell>
        </row>
        <row r="1643">
          <cell r="AW1643">
            <v>-1.8581326294952163</v>
          </cell>
          <cell r="AX1643">
            <v>-0.3105490196078432</v>
          </cell>
        </row>
        <row r="1644">
          <cell r="AW1644">
            <v>-1.185789059243133</v>
          </cell>
          <cell r="AX1644">
            <v>-0.33843137254901967</v>
          </cell>
        </row>
        <row r="1645">
          <cell r="AW1645">
            <v>-0.64999767192810909</v>
          </cell>
          <cell r="AX1645">
            <v>-0.59200000000000008</v>
          </cell>
        </row>
        <row r="1646">
          <cell r="AW1646">
            <v>-6.2739614177181935E-2</v>
          </cell>
          <cell r="AX1646">
            <v>-0.93972549019607854</v>
          </cell>
        </row>
        <row r="1647">
          <cell r="AW1647">
            <v>-0.46991060731729795</v>
          </cell>
          <cell r="AX1647">
            <v>-1.0414901960784315</v>
          </cell>
        </row>
        <row r="1648">
          <cell r="AW1648">
            <v>-0.19598088164744759</v>
          </cell>
          <cell r="AX1648">
            <v>-1.0127058823529411</v>
          </cell>
        </row>
        <row r="1649">
          <cell r="AW1649">
            <v>-0.68097164141587263</v>
          </cell>
          <cell r="AX1649">
            <v>-0.87274509803921574</v>
          </cell>
        </row>
        <row r="1650">
          <cell r="AW1650">
            <v>0</v>
          </cell>
          <cell r="AX1650">
            <v>-0.97698039215686283</v>
          </cell>
        </row>
        <row r="1651">
          <cell r="AW1651">
            <v>0</v>
          </cell>
          <cell r="AX1651">
            <v>-0.81235294117647061</v>
          </cell>
        </row>
        <row r="1652">
          <cell r="AW1652">
            <v>0</v>
          </cell>
          <cell r="AX1652">
            <v>-0.59729411764705886</v>
          </cell>
        </row>
        <row r="1653">
          <cell r="AW1653">
            <v>0</v>
          </cell>
          <cell r="AX1653">
            <v>-0.58231372549019622</v>
          </cell>
        </row>
        <row r="1654">
          <cell r="AW1654">
            <v>0</v>
          </cell>
          <cell r="AX1654">
            <v>-0.69984313725490199</v>
          </cell>
        </row>
        <row r="1655">
          <cell r="AW1655">
            <v>-11.720884196634776</v>
          </cell>
          <cell r="AX1655">
            <v>-9.5829411764705892</v>
          </cell>
        </row>
        <row r="1656">
          <cell r="AW1656">
            <v>-7.9301496132289593</v>
          </cell>
          <cell r="AX1656">
            <v>0.91192156862745111</v>
          </cell>
        </row>
        <row r="1657">
          <cell r="AW1657">
            <v>8.370629045024911</v>
          </cell>
          <cell r="AX1657">
            <v>-4.1254901960784317E-2</v>
          </cell>
        </row>
        <row r="1658">
          <cell r="AW1658">
            <v>-12.045724368028607</v>
          </cell>
          <cell r="AX1658">
            <v>0.66133333333333333</v>
          </cell>
        </row>
        <row r="1659">
          <cell r="AW1659">
            <v>38.279651645009679</v>
          </cell>
          <cell r="AX1659">
            <v>0.64388235294117657</v>
          </cell>
        </row>
        <row r="1660">
          <cell r="AW1660">
            <v>-22.677724276398781</v>
          </cell>
          <cell r="AX1660">
            <v>0.66121568627450988</v>
          </cell>
        </row>
        <row r="1661">
          <cell r="AW1661">
            <v>4.9288636000091399</v>
          </cell>
          <cell r="AX1661">
            <v>0.64701960784313728</v>
          </cell>
        </row>
        <row r="1662">
          <cell r="AW1662">
            <v>0</v>
          </cell>
          <cell r="AX1662">
            <v>0.80737254901960798</v>
          </cell>
        </row>
        <row r="1663">
          <cell r="AW1663">
            <v>0</v>
          </cell>
          <cell r="AX1663">
            <v>1.1660000000000001</v>
          </cell>
        </row>
        <row r="1664">
          <cell r="AW1664">
            <v>0</v>
          </cell>
          <cell r="AX1664">
            <v>1.6062352941176474</v>
          </cell>
        </row>
        <row r="1665">
          <cell r="AW1665">
            <v>0</v>
          </cell>
          <cell r="AX1665">
            <v>1.9728235294117651</v>
          </cell>
        </row>
        <row r="1666">
          <cell r="AW1666">
            <v>0</v>
          </cell>
          <cell r="AX1666">
            <v>2.3461960784313729</v>
          </cell>
        </row>
        <row r="1667">
          <cell r="AW1667">
            <v>-13.477400197954472</v>
          </cell>
          <cell r="AX1667">
            <v>28.012392156862749</v>
          </cell>
        </row>
        <row r="1668">
          <cell r="AW1668">
            <v>-4.0194543517532075</v>
          </cell>
          <cell r="AX1668">
            <v>0</v>
          </cell>
        </row>
        <row r="1669">
          <cell r="AW1669">
            <v>4.1879219630302185</v>
          </cell>
          <cell r="AX1669">
            <v>0</v>
          </cell>
        </row>
        <row r="1670">
          <cell r="AW1670">
            <v>-6.1642492128219697</v>
          </cell>
          <cell r="AX1670">
            <v>0</v>
          </cell>
        </row>
        <row r="1671">
          <cell r="AW1671">
            <v>11.732789604644733</v>
          </cell>
          <cell r="AX1671">
            <v>0</v>
          </cell>
        </row>
        <row r="1672">
          <cell r="AW1672">
            <v>-8.0302411115651804</v>
          </cell>
          <cell r="AX1672">
            <v>0</v>
          </cell>
        </row>
        <row r="1673">
          <cell r="AW1673">
            <v>0.76159137131235577</v>
          </cell>
          <cell r="AX1673">
            <v>0</v>
          </cell>
        </row>
        <row r="1674">
          <cell r="AW1674">
            <v>0</v>
          </cell>
          <cell r="AX1674">
            <v>0</v>
          </cell>
        </row>
        <row r="1675">
          <cell r="AW1675">
            <v>0</v>
          </cell>
          <cell r="AX1675">
            <v>0</v>
          </cell>
        </row>
        <row r="1676">
          <cell r="AW1676">
            <v>0</v>
          </cell>
          <cell r="AX1676">
            <v>0</v>
          </cell>
        </row>
        <row r="1677">
          <cell r="AW1677">
            <v>0</v>
          </cell>
          <cell r="AX1677">
            <v>0</v>
          </cell>
        </row>
        <row r="1678">
          <cell r="AW1678">
            <v>0</v>
          </cell>
          <cell r="AX1678">
            <v>0</v>
          </cell>
        </row>
        <row r="1679">
          <cell r="AW1679">
            <v>86.830089079511708</v>
          </cell>
          <cell r="AX1679">
            <v>159.0627843137255</v>
          </cell>
        </row>
        <row r="1680">
          <cell r="AW1680">
            <v>189.29241743480475</v>
          </cell>
          <cell r="AX1680">
            <v>161.97360784313727</v>
          </cell>
        </row>
        <row r="1681">
          <cell r="AW1681">
            <v>174.52023094473159</v>
          </cell>
          <cell r="AX1681">
            <v>169.21094117647061</v>
          </cell>
        </row>
        <row r="1682">
          <cell r="AW1682">
            <v>196.27550996466499</v>
          </cell>
          <cell r="AX1682">
            <v>160.9203529411765</v>
          </cell>
        </row>
        <row r="1683">
          <cell r="AW1683">
            <v>186.50446963413512</v>
          </cell>
          <cell r="AX1683">
            <v>170.14196078431377</v>
          </cell>
        </row>
        <row r="1684">
          <cell r="AW1684">
            <v>228.53542936337305</v>
          </cell>
          <cell r="AX1684">
            <v>174.94690196078434</v>
          </cell>
        </row>
        <row r="1685">
          <cell r="AW1685">
            <v>234.69024930874525</v>
          </cell>
          <cell r="AX1685">
            <v>168.0178823529412</v>
          </cell>
        </row>
        <row r="1686">
          <cell r="AW1686">
            <v>0</v>
          </cell>
          <cell r="AX1686">
            <v>171.00741176470592</v>
          </cell>
        </row>
        <row r="1687">
          <cell r="AW1687">
            <v>0</v>
          </cell>
          <cell r="AX1687">
            <v>174.41337254901964</v>
          </cell>
        </row>
        <row r="1688">
          <cell r="AW1688">
            <v>0</v>
          </cell>
          <cell r="AX1688">
            <v>178.05945098039217</v>
          </cell>
        </row>
        <row r="1689">
          <cell r="AW1689">
            <v>0</v>
          </cell>
          <cell r="AX1689">
            <v>164.7540392156863</v>
          </cell>
        </row>
        <row r="1690">
          <cell r="AW1690">
            <v>0</v>
          </cell>
          <cell r="AX1690">
            <v>159.66992156862747</v>
          </cell>
        </row>
        <row r="1691">
          <cell r="AW1691">
            <v>-13.230924887275927</v>
          </cell>
          <cell r="AX1691">
            <v>-10.985137254901963</v>
          </cell>
        </row>
        <row r="1692">
          <cell r="AW1692">
            <v>-13.493214136828941</v>
          </cell>
          <cell r="AX1692">
            <v>-11.332470588235296</v>
          </cell>
        </row>
        <row r="1693">
          <cell r="AW1693">
            <v>-15.329329049681055</v>
          </cell>
          <cell r="AX1693">
            <v>-11.704745098039218</v>
          </cell>
        </row>
        <row r="1694">
          <cell r="AW1694">
            <v>-14.570653627588538</v>
          </cell>
          <cell r="AX1694">
            <v>-11.191176470588237</v>
          </cell>
        </row>
        <row r="1695">
          <cell r="AW1695">
            <v>-16.260851534420791</v>
          </cell>
          <cell r="AX1695">
            <v>-10.524352941176472</v>
          </cell>
        </row>
        <row r="1696">
          <cell r="AW1696">
            <v>-11.786615376414776</v>
          </cell>
          <cell r="AX1696">
            <v>-10.405372549019608</v>
          </cell>
        </row>
        <row r="1697">
          <cell r="AW1697">
            <v>-14.099769200886634</v>
          </cell>
          <cell r="AX1697">
            <v>-12.11250980392157</v>
          </cell>
        </row>
        <row r="1698">
          <cell r="AW1698">
            <v>0</v>
          </cell>
          <cell r="AX1698">
            <v>-11.078000000000001</v>
          </cell>
        </row>
        <row r="1699">
          <cell r="AW1699">
            <v>0</v>
          </cell>
          <cell r="AX1699">
            <v>-10.604117647058825</v>
          </cell>
        </row>
        <row r="1700">
          <cell r="AW1700">
            <v>0</v>
          </cell>
          <cell r="AX1700">
            <v>-11.007490196078432</v>
          </cell>
        </row>
        <row r="1701">
          <cell r="AW1701">
            <v>0</v>
          </cell>
          <cell r="AX1701">
            <v>-10.220549019607844</v>
          </cell>
        </row>
        <row r="1702">
          <cell r="AW1702">
            <v>0</v>
          </cell>
          <cell r="AX1702">
            <v>-10.427921568627452</v>
          </cell>
        </row>
        <row r="1703">
          <cell r="AW1703">
            <v>-5.8836467612449139</v>
          </cell>
          <cell r="AX1703">
            <v>-6.7571764705882353</v>
          </cell>
        </row>
        <row r="1704">
          <cell r="AW1704">
            <v>-14.673769049052758</v>
          </cell>
          <cell r="AX1704">
            <v>-10.970666666666668</v>
          </cell>
        </row>
        <row r="1705">
          <cell r="AW1705">
            <v>-16.190808772174886</v>
          </cell>
          <cell r="AX1705">
            <v>-11.219450980392159</v>
          </cell>
        </row>
        <row r="1706">
          <cell r="AW1706">
            <v>-15.548819115638917</v>
          </cell>
          <cell r="AX1706">
            <v>-11.094705882352942</v>
          </cell>
        </row>
        <row r="1707">
          <cell r="AW1707">
            <v>-17.901115104598652</v>
          </cell>
          <cell r="AX1707">
            <v>-13.048705882352943</v>
          </cell>
        </row>
        <row r="1708">
          <cell r="AW1708">
            <v>-14.444039729215898</v>
          </cell>
          <cell r="AX1708">
            <v>-11.356980392156864</v>
          </cell>
        </row>
        <row r="1709">
          <cell r="AW1709">
            <v>-14.843399373871712</v>
          </cell>
          <cell r="AX1709">
            <v>-13.298627450980392</v>
          </cell>
        </row>
        <row r="1710">
          <cell r="AW1710">
            <v>0</v>
          </cell>
          <cell r="AX1710">
            <v>-13.135607843137258</v>
          </cell>
        </row>
        <row r="1711">
          <cell r="AW1711">
            <v>0</v>
          </cell>
          <cell r="AX1711">
            <v>-11.45529411764706</v>
          </cell>
        </row>
        <row r="1712">
          <cell r="AW1712">
            <v>0</v>
          </cell>
          <cell r="AX1712">
            <v>-11.93450980392157</v>
          </cell>
        </row>
        <row r="1713">
          <cell r="AW1713">
            <v>0</v>
          </cell>
          <cell r="AX1713">
            <v>-11.839294117647061</v>
          </cell>
        </row>
        <row r="1714">
          <cell r="AW1714">
            <v>0</v>
          </cell>
          <cell r="AX1714">
            <v>-10.725764705882355</v>
          </cell>
        </row>
        <row r="1715">
          <cell r="AW1715">
            <v>-0.41605630704937868</v>
          </cell>
          <cell r="AX1715">
            <v>-0.29294117647058826</v>
          </cell>
        </row>
        <row r="1716">
          <cell r="AW1716">
            <v>-0.28579369123164572</v>
          </cell>
          <cell r="AX1716">
            <v>-0.51113725490196082</v>
          </cell>
        </row>
        <row r="1717">
          <cell r="AW1717">
            <v>-0.42934301811239933</v>
          </cell>
          <cell r="AX1717">
            <v>-0.33607843137254906</v>
          </cell>
        </row>
        <row r="1718">
          <cell r="AW1718">
            <v>-0.530823123090712</v>
          </cell>
          <cell r="AX1718">
            <v>-0.29972549019607847</v>
          </cell>
        </row>
        <row r="1719">
          <cell r="AW1719">
            <v>-0.41562989586213256</v>
          </cell>
          <cell r="AX1719">
            <v>-0.42007843137254902</v>
          </cell>
        </row>
        <row r="1720">
          <cell r="AW1720">
            <v>-0.36797498267621398</v>
          </cell>
          <cell r="AX1720">
            <v>-0.30282352941176477</v>
          </cell>
        </row>
        <row r="1721">
          <cell r="AW1721">
            <v>-0.45190923424967439</v>
          </cell>
          <cell r="AX1721">
            <v>-0.36572549019607847</v>
          </cell>
        </row>
        <row r="1722">
          <cell r="AW1722">
            <v>0</v>
          </cell>
          <cell r="AX1722">
            <v>-0.37580392156862752</v>
          </cell>
        </row>
        <row r="1723">
          <cell r="AW1723">
            <v>0</v>
          </cell>
          <cell r="AX1723">
            <v>-0.37650980392156863</v>
          </cell>
        </row>
        <row r="1724">
          <cell r="AW1724">
            <v>0</v>
          </cell>
          <cell r="AX1724">
            <v>-0.29470588235294121</v>
          </cell>
        </row>
        <row r="1725">
          <cell r="AW1725">
            <v>0</v>
          </cell>
          <cell r="AX1725">
            <v>-0.40141176470588241</v>
          </cell>
        </row>
        <row r="1726">
          <cell r="AW1726">
            <v>0</v>
          </cell>
          <cell r="AX1726">
            <v>-0.36541176470588238</v>
          </cell>
        </row>
        <row r="1727">
          <cell r="AW1727">
            <v>-3.9256570988672603</v>
          </cell>
          <cell r="AX1727">
            <v>-3.6298431372549023</v>
          </cell>
        </row>
        <row r="1728">
          <cell r="AW1728">
            <v>-3.7545972485988237</v>
          </cell>
          <cell r="AX1728">
            <v>-3.2654901960784319</v>
          </cell>
        </row>
        <row r="1729">
          <cell r="AW1729">
            <v>-4.1556083251850824</v>
          </cell>
          <cell r="AX1729">
            <v>-3.5894117647058832</v>
          </cell>
        </row>
        <row r="1730">
          <cell r="AW1730">
            <v>-4.0224680084278495</v>
          </cell>
          <cell r="AX1730">
            <v>-3.4726274509803927</v>
          </cell>
        </row>
        <row r="1731">
          <cell r="AW1731">
            <v>-4.1028476638097873</v>
          </cell>
          <cell r="AX1731">
            <v>-3.5818039215686279</v>
          </cell>
        </row>
        <row r="1732">
          <cell r="AW1732">
            <v>-3.8308665446598318</v>
          </cell>
          <cell r="AX1732">
            <v>-3.4463137254901963</v>
          </cell>
        </row>
        <row r="1733">
          <cell r="AW1733">
            <v>-4.0721647128721923</v>
          </cell>
          <cell r="AX1733">
            <v>-3.5605882352941181</v>
          </cell>
        </row>
        <row r="1734">
          <cell r="AW1734">
            <v>0</v>
          </cell>
          <cell r="AX1734">
            <v>-3.5242352941176476</v>
          </cell>
        </row>
        <row r="1735">
          <cell r="AW1735">
            <v>0</v>
          </cell>
          <cell r="AX1735">
            <v>-3.4073725490196085</v>
          </cell>
        </row>
        <row r="1736">
          <cell r="AW1736">
            <v>0</v>
          </cell>
          <cell r="AX1736">
            <v>-3.5134509803921574</v>
          </cell>
        </row>
        <row r="1737">
          <cell r="AW1737">
            <v>0</v>
          </cell>
          <cell r="AX1737">
            <v>-3.3957647058823537</v>
          </cell>
        </row>
        <row r="1738">
          <cell r="AW1738">
            <v>0</v>
          </cell>
          <cell r="AX1738">
            <v>-3.5087843137254908</v>
          </cell>
        </row>
        <row r="1739">
          <cell r="AW1739">
            <v>-2.5954030572968217E-2</v>
          </cell>
          <cell r="AX1739">
            <v>-3.1764705882352945E-2</v>
          </cell>
        </row>
        <row r="1740">
          <cell r="AW1740">
            <v>-2.4549539117142988E-2</v>
          </cell>
          <cell r="AX1740">
            <v>-2.6274509803921573E-2</v>
          </cell>
        </row>
        <row r="1741">
          <cell r="AW1741">
            <v>-2.7471248312147877E-2</v>
          </cell>
          <cell r="AX1741">
            <v>-2.9019607843137257E-2</v>
          </cell>
        </row>
        <row r="1742">
          <cell r="AW1742">
            <v>-4.927194830668738E-2</v>
          </cell>
          <cell r="AX1742">
            <v>-2.7450980392156869E-2</v>
          </cell>
        </row>
        <row r="1743">
          <cell r="AW1743">
            <v>-5.0225785641876325E-2</v>
          </cell>
          <cell r="AX1743">
            <v>-2.823529411764706E-2</v>
          </cell>
        </row>
        <row r="1744">
          <cell r="AW1744">
            <v>-5.1793678150708046E-2</v>
          </cell>
          <cell r="AX1744">
            <v>-4.5725490196078439E-2</v>
          </cell>
        </row>
        <row r="1745">
          <cell r="AW1745">
            <v>-5.3289458650396471E-2</v>
          </cell>
          <cell r="AX1745">
            <v>-4.5725490196078439E-2</v>
          </cell>
        </row>
        <row r="1746">
          <cell r="AW1746">
            <v>0</v>
          </cell>
          <cell r="AX1746">
            <v>-4.5725490196078439E-2</v>
          </cell>
        </row>
        <row r="1747">
          <cell r="AW1747">
            <v>0</v>
          </cell>
          <cell r="AX1747">
            <v>-4.5725490196078439E-2</v>
          </cell>
        </row>
        <row r="1748">
          <cell r="AW1748">
            <v>0</v>
          </cell>
          <cell r="AX1748">
            <v>-4.5725490196078439E-2</v>
          </cell>
        </row>
        <row r="1749">
          <cell r="AW1749">
            <v>0</v>
          </cell>
          <cell r="AX1749">
            <v>-4.5725490196078439E-2</v>
          </cell>
        </row>
        <row r="1750">
          <cell r="AW1750">
            <v>0</v>
          </cell>
          <cell r="AX1750">
            <v>-4.5725490196078439E-2</v>
          </cell>
        </row>
        <row r="1751">
          <cell r="AW1751">
            <v>-1.6623776531397778</v>
          </cell>
          <cell r="AX1751">
            <v>-1.9914901960784315</v>
          </cell>
        </row>
        <row r="1752">
          <cell r="AW1752">
            <v>-2.4216035944230856</v>
          </cell>
          <cell r="AX1752">
            <v>-2.4335294117647059</v>
          </cell>
        </row>
        <row r="1753">
          <cell r="AW1753">
            <v>-2.9505983144759509</v>
          </cell>
          <cell r="AX1753">
            <v>-2.5849019607843142</v>
          </cell>
        </row>
        <row r="1754">
          <cell r="AW1754">
            <v>-2.5377399661196702</v>
          </cell>
          <cell r="AX1754">
            <v>-2.4594901960784319</v>
          </cell>
        </row>
        <row r="1755">
          <cell r="AW1755">
            <v>-3.2909409271034931</v>
          </cell>
          <cell r="AX1755">
            <v>-2.7878823529411769</v>
          </cell>
        </row>
        <row r="1756">
          <cell r="AW1756">
            <v>-3.121835077557257</v>
          </cell>
          <cell r="AX1756">
            <v>-2.6223137254901965</v>
          </cell>
        </row>
        <row r="1757">
          <cell r="AW1757">
            <v>-3.4153698498663192</v>
          </cell>
          <cell r="AX1757">
            <v>-2.8787058823529414</v>
          </cell>
        </row>
        <row r="1758">
          <cell r="AW1758">
            <v>0</v>
          </cell>
          <cell r="AX1758">
            <v>-2.9424705882352944</v>
          </cell>
        </row>
        <row r="1759">
          <cell r="AW1759">
            <v>0</v>
          </cell>
          <cell r="AX1759">
            <v>-2.6887450980392162</v>
          </cell>
        </row>
        <row r="1760">
          <cell r="AW1760">
            <v>0</v>
          </cell>
          <cell r="AX1760">
            <v>-2.9178431372549025</v>
          </cell>
        </row>
        <row r="1761">
          <cell r="AW1761">
            <v>0</v>
          </cell>
          <cell r="AX1761">
            <v>-2.9276470588235295</v>
          </cell>
        </row>
        <row r="1762">
          <cell r="AW1762">
            <v>0</v>
          </cell>
          <cell r="AX1762">
            <v>-2.7851764705882358</v>
          </cell>
        </row>
        <row r="1763">
          <cell r="AW1763">
            <v>-1.4497745518530738</v>
          </cell>
          <cell r="AX1763">
            <v>-1.5923921568627453</v>
          </cell>
        </row>
        <row r="1764">
          <cell r="AW1764">
            <v>-2.10940756866923</v>
          </cell>
          <cell r="AX1764">
            <v>-1.63721568627451</v>
          </cell>
        </row>
        <row r="1765">
          <cell r="AW1765">
            <v>-2.0947990873958187</v>
          </cell>
          <cell r="AX1765">
            <v>-1.6171372549019611</v>
          </cell>
        </row>
        <row r="1766">
          <cell r="AW1766">
            <v>-1.9830786051815321</v>
          </cell>
          <cell r="AX1766">
            <v>-1.6176078431372551</v>
          </cell>
        </row>
        <row r="1767">
          <cell r="AW1767">
            <v>-2.3889503271587871</v>
          </cell>
          <cell r="AX1767">
            <v>-1.7039215686274511</v>
          </cell>
        </row>
        <row r="1768">
          <cell r="AW1768">
            <v>-4.7576002558589927</v>
          </cell>
          <cell r="AX1768">
            <v>-1.6538039215686278</v>
          </cell>
        </row>
        <row r="1769">
          <cell r="AW1769">
            <v>-1.9797993647311534</v>
          </cell>
          <cell r="AX1769">
            <v>-1.7656862745098043</v>
          </cell>
        </row>
        <row r="1770">
          <cell r="AW1770">
            <v>0</v>
          </cell>
          <cell r="AX1770">
            <v>-1.7530196078431375</v>
          </cell>
        </row>
        <row r="1771">
          <cell r="AW1771">
            <v>0</v>
          </cell>
          <cell r="AX1771">
            <v>-1.6917647058823533</v>
          </cell>
        </row>
        <row r="1772">
          <cell r="AW1772">
            <v>0</v>
          </cell>
          <cell r="AX1772">
            <v>-1.733529411764706</v>
          </cell>
        </row>
        <row r="1773">
          <cell r="AW1773">
            <v>0</v>
          </cell>
          <cell r="AX1773">
            <v>-1.7450980392156865</v>
          </cell>
        </row>
        <row r="1774">
          <cell r="AW1774">
            <v>0</v>
          </cell>
          <cell r="AX1774">
            <v>-1.6964705882352942</v>
          </cell>
        </row>
        <row r="1775">
          <cell r="AW1775">
            <v>6.7744418783679755E-3</v>
          </cell>
          <cell r="AX1775">
            <v>-0.3790980392156863</v>
          </cell>
        </row>
        <row r="1776">
          <cell r="AW1776">
            <v>6.8090231136226781E-2</v>
          </cell>
          <cell r="AX1776">
            <v>-0.3790980392156863</v>
          </cell>
        </row>
        <row r="1777">
          <cell r="AW1777">
            <v>3.7249150253759841E-2</v>
          </cell>
          <cell r="AX1777">
            <v>-0.3790980392156863</v>
          </cell>
        </row>
        <row r="1778">
          <cell r="AW1778">
            <v>-1.8582563361379242E-2</v>
          </cell>
          <cell r="AX1778">
            <v>-0.3790980392156863</v>
          </cell>
        </row>
        <row r="1779">
          <cell r="AW1779">
            <v>-1.290203667864713E-2</v>
          </cell>
          <cell r="AX1779">
            <v>-0.3790980392156863</v>
          </cell>
        </row>
        <row r="1780">
          <cell r="AW1780">
            <v>-0.42940779303850318</v>
          </cell>
          <cell r="AX1780">
            <v>-0.3790980392156863</v>
          </cell>
        </row>
        <row r="1781">
          <cell r="AW1781">
            <v>-0.44180891661525101</v>
          </cell>
          <cell r="AX1781">
            <v>-0.3790980392156863</v>
          </cell>
        </row>
        <row r="1782">
          <cell r="AW1782">
            <v>0</v>
          </cell>
          <cell r="AX1782">
            <v>-0.3790980392156863</v>
          </cell>
        </row>
        <row r="1783">
          <cell r="AW1783">
            <v>0</v>
          </cell>
          <cell r="AX1783">
            <v>-0.3790980392156863</v>
          </cell>
        </row>
        <row r="1784">
          <cell r="AW1784">
            <v>0</v>
          </cell>
          <cell r="AX1784">
            <v>-0.3790980392156863</v>
          </cell>
        </row>
        <row r="1785">
          <cell r="AW1785">
            <v>0</v>
          </cell>
          <cell r="AX1785">
            <v>-0.3790980392156863</v>
          </cell>
        </row>
        <row r="1786">
          <cell r="AW1786">
            <v>0</v>
          </cell>
          <cell r="AX1786">
            <v>-0.3790980392156863</v>
          </cell>
        </row>
        <row r="1787">
          <cell r="AW1787">
            <v>-0.19179588694600244</v>
          </cell>
          <cell r="AX1787">
            <v>-0.13815686274509806</v>
          </cell>
        </row>
        <row r="1788">
          <cell r="AW1788">
            <v>-0.56000741118162034</v>
          </cell>
          <cell r="AX1788">
            <v>-0.17670588235294121</v>
          </cell>
        </row>
        <row r="1789">
          <cell r="AW1789">
            <v>-0.20673278390836711</v>
          </cell>
          <cell r="AX1789">
            <v>-0.18647058823529414</v>
          </cell>
        </row>
        <row r="1790">
          <cell r="AW1790">
            <v>-3.7071275392650503E-2</v>
          </cell>
          <cell r="AX1790">
            <v>-0.17780392156862748</v>
          </cell>
        </row>
        <row r="1791">
          <cell r="AW1791">
            <v>-0.2912173993180352</v>
          </cell>
          <cell r="AX1791">
            <v>-0.20635294117647063</v>
          </cell>
        </row>
        <row r="1792">
          <cell r="AW1792">
            <v>-0.22112258133295429</v>
          </cell>
          <cell r="AX1792">
            <v>-0.19341176470588239</v>
          </cell>
        </row>
        <row r="1793">
          <cell r="AW1793">
            <v>-0.24291035396814514</v>
          </cell>
          <cell r="AX1793">
            <v>-0.21447058823529416</v>
          </cell>
        </row>
        <row r="1794">
          <cell r="AW1794">
            <v>0</v>
          </cell>
          <cell r="AX1794">
            <v>-0.22</v>
          </cell>
        </row>
        <row r="1795">
          <cell r="AW1795">
            <v>0</v>
          </cell>
          <cell r="AX1795">
            <v>-0.19882352941176473</v>
          </cell>
        </row>
        <row r="1796">
          <cell r="AW1796">
            <v>0</v>
          </cell>
          <cell r="AX1796">
            <v>-0.21635294117647061</v>
          </cell>
        </row>
        <row r="1797">
          <cell r="AW1797">
            <v>0</v>
          </cell>
          <cell r="AX1797">
            <v>-0.21850980392156866</v>
          </cell>
        </row>
        <row r="1798">
          <cell r="AW1798">
            <v>0</v>
          </cell>
          <cell r="AX1798">
            <v>-0.20494117647058824</v>
          </cell>
        </row>
        <row r="1799">
          <cell r="AW1799">
            <v>-0.13108984933465304</v>
          </cell>
          <cell r="AX1799">
            <v>-2.074509803921569E-2</v>
          </cell>
        </row>
        <row r="1800">
          <cell r="AW1800">
            <v>0.70313585622307651</v>
          </cell>
          <cell r="AX1800">
            <v>-6.1372549019607849E-2</v>
          </cell>
        </row>
        <row r="1801">
          <cell r="AW1801">
            <v>-1.0248172463565675</v>
          </cell>
          <cell r="AX1801">
            <v>-0.31074509803921574</v>
          </cell>
        </row>
        <row r="1802">
          <cell r="AW1802">
            <v>0.1022979498176938</v>
          </cell>
          <cell r="AX1802">
            <v>-6.4745098039215687E-2</v>
          </cell>
        </row>
        <row r="1803">
          <cell r="AW1803">
            <v>-0.69071974933185887</v>
          </cell>
          <cell r="AX1803">
            <v>-0.21494117647058827</v>
          </cell>
        </row>
        <row r="1804">
          <cell r="AW1804">
            <v>1.3155416570423408</v>
          </cell>
          <cell r="AX1804">
            <v>-0.19141176470588236</v>
          </cell>
        </row>
        <row r="1805">
          <cell r="AW1805">
            <v>-0.33504718813555445</v>
          </cell>
          <cell r="AX1805">
            <v>-0.18850980392156866</v>
          </cell>
        </row>
        <row r="1806">
          <cell r="AW1806">
            <v>0</v>
          </cell>
          <cell r="AX1806">
            <v>-0.49235294117647066</v>
          </cell>
        </row>
        <row r="1807">
          <cell r="AW1807">
            <v>0</v>
          </cell>
          <cell r="AX1807">
            <v>-0.2563137254901961</v>
          </cell>
        </row>
        <row r="1808">
          <cell r="AW1808">
            <v>0</v>
          </cell>
          <cell r="AX1808">
            <v>-0.38682352941176479</v>
          </cell>
        </row>
        <row r="1809">
          <cell r="AW1809">
            <v>0</v>
          </cell>
          <cell r="AX1809">
            <v>-0.31321568627450985</v>
          </cell>
        </row>
        <row r="1810">
          <cell r="AW1810">
            <v>0</v>
          </cell>
          <cell r="AX1810">
            <v>-0.19478431372549021</v>
          </cell>
        </row>
        <row r="1811">
          <cell r="AW1811">
            <v>3.5640602661387883</v>
          </cell>
          <cell r="AX1811">
            <v>-1.0316862745098039</v>
          </cell>
        </row>
        <row r="1812">
          <cell r="AW1812">
            <v>2.2844967344480986</v>
          </cell>
          <cell r="AX1812">
            <v>0</v>
          </cell>
        </row>
        <row r="1813">
          <cell r="AW1813">
            <v>-2.6824044326488803</v>
          </cell>
          <cell r="AX1813">
            <v>0</v>
          </cell>
        </row>
        <row r="1814">
          <cell r="AW1814">
            <v>3.5006546130275034</v>
          </cell>
          <cell r="AX1814">
            <v>0</v>
          </cell>
        </row>
        <row r="1815">
          <cell r="AW1815">
            <v>-10.316099898626856</v>
          </cell>
          <cell r="AX1815">
            <v>0</v>
          </cell>
        </row>
        <row r="1816">
          <cell r="AW1816">
            <v>6.1002825109717307</v>
          </cell>
          <cell r="AX1816">
            <v>0</v>
          </cell>
        </row>
        <row r="1817">
          <cell r="AW1817">
            <v>16.977895084130651</v>
          </cell>
          <cell r="AX1817">
            <v>23.816823529411767</v>
          </cell>
        </row>
        <row r="1818">
          <cell r="AW1818">
            <v>32.251563296123024</v>
          </cell>
          <cell r="AX1818">
            <v>30.466274509803927</v>
          </cell>
        </row>
        <row r="1819">
          <cell r="AW1819">
            <v>38.803464170973598</v>
          </cell>
          <cell r="AX1819">
            <v>32.152784313725491</v>
          </cell>
        </row>
        <row r="1820">
          <cell r="AW1820">
            <v>35.966082129298982</v>
          </cell>
          <cell r="AX1820">
            <v>30.655686274509812</v>
          </cell>
        </row>
        <row r="1821">
          <cell r="AW1821">
            <v>41.273384941480046</v>
          </cell>
          <cell r="AX1821">
            <v>35.58133333333334</v>
          </cell>
        </row>
        <row r="1822">
          <cell r="AW1822">
            <v>38.123567456157488</v>
          </cell>
          <cell r="AX1822">
            <v>33.348509803921573</v>
          </cell>
        </row>
        <row r="1823">
          <cell r="AW1823">
            <v>41.878796188386914</v>
          </cell>
          <cell r="AX1823">
            <v>36.980470588235299</v>
          </cell>
        </row>
        <row r="1824">
          <cell r="AW1824">
            <v>0</v>
          </cell>
          <cell r="AX1824">
            <v>37.932039215686281</v>
          </cell>
        </row>
        <row r="1825">
          <cell r="AW1825">
            <v>0</v>
          </cell>
          <cell r="AX1825">
            <v>34.276705882352942</v>
          </cell>
        </row>
        <row r="1826">
          <cell r="AW1826">
            <v>0</v>
          </cell>
          <cell r="AX1826">
            <v>37.299803921568632</v>
          </cell>
        </row>
        <row r="1827">
          <cell r="AW1827">
            <v>0</v>
          </cell>
          <cell r="AX1827">
            <v>37.674941176470597</v>
          </cell>
        </row>
        <row r="1828">
          <cell r="AW1828">
            <v>0</v>
          </cell>
          <cell r="AX1828">
            <v>35.337921568627458</v>
          </cell>
        </row>
        <row r="1829">
          <cell r="AW1829">
            <v>0</v>
          </cell>
          <cell r="AX1829">
            <v>-5.1808235294117653</v>
          </cell>
        </row>
        <row r="1830">
          <cell r="AW1830">
            <v>0</v>
          </cell>
          <cell r="AX1830">
            <v>-5.1927843137254905</v>
          </cell>
        </row>
        <row r="1831">
          <cell r="AW1831">
            <v>0</v>
          </cell>
          <cell r="AX1831">
            <v>-5.2071764705882355</v>
          </cell>
        </row>
        <row r="1832">
          <cell r="AW1832">
            <v>0</v>
          </cell>
          <cell r="AX1832">
            <v>-5.2264313725490208</v>
          </cell>
        </row>
        <row r="1833">
          <cell r="AW1833">
            <v>0</v>
          </cell>
          <cell r="AX1833">
            <v>-5.2433333333333341</v>
          </cell>
        </row>
        <row r="1834">
          <cell r="AW1834">
            <v>0</v>
          </cell>
          <cell r="AX1834">
            <v>-5.2772549019607853</v>
          </cell>
        </row>
        <row r="1835">
          <cell r="AW1835">
            <v>0</v>
          </cell>
          <cell r="AX1835">
            <v>-5.3309411764705885</v>
          </cell>
        </row>
        <row r="1836">
          <cell r="AW1836">
            <v>0</v>
          </cell>
          <cell r="AX1836">
            <v>-5.3803137254901969</v>
          </cell>
        </row>
        <row r="1837">
          <cell r="AW1837">
            <v>0</v>
          </cell>
          <cell r="AX1837">
            <v>-5.4101960784313734</v>
          </cell>
        </row>
        <row r="1838">
          <cell r="AW1838">
            <v>0</v>
          </cell>
          <cell r="AX1838">
            <v>-5.4352941176470591</v>
          </cell>
        </row>
        <row r="1839">
          <cell r="AW1839">
            <v>0</v>
          </cell>
          <cell r="AX1839">
            <v>-5.4604705882352951</v>
          </cell>
        </row>
        <row r="1840">
          <cell r="AW1840">
            <v>0</v>
          </cell>
          <cell r="AX1840">
            <v>-5.4858039215686283</v>
          </cell>
        </row>
        <row r="1841">
          <cell r="AW1841">
            <v>0</v>
          </cell>
          <cell r="AX1841">
            <v>-18.220784313725492</v>
          </cell>
        </row>
        <row r="1842">
          <cell r="AW1842">
            <v>0</v>
          </cell>
          <cell r="AX1842">
            <v>-18.181254901960788</v>
          </cell>
        </row>
        <row r="1843">
          <cell r="AW1843">
            <v>0</v>
          </cell>
          <cell r="AX1843">
            <v>-19.388196078431374</v>
          </cell>
        </row>
        <row r="1844">
          <cell r="AW1844">
            <v>0</v>
          </cell>
          <cell r="AX1844">
            <v>-18.773725490196078</v>
          </cell>
        </row>
        <row r="1845">
          <cell r="AW1845">
            <v>0</v>
          </cell>
          <cell r="AX1845">
            <v>-19.470627450980395</v>
          </cell>
        </row>
        <row r="1846">
          <cell r="AW1846">
            <v>0</v>
          </cell>
          <cell r="AX1846">
            <v>-19.227921568627451</v>
          </cell>
        </row>
        <row r="1847">
          <cell r="AW1847">
            <v>0</v>
          </cell>
          <cell r="AX1847">
            <v>-19.525294117647061</v>
          </cell>
        </row>
        <row r="1848">
          <cell r="AW1848">
            <v>0</v>
          </cell>
          <cell r="AX1848">
            <v>-19.651843137254904</v>
          </cell>
        </row>
        <row r="1849">
          <cell r="AW1849">
            <v>0</v>
          </cell>
          <cell r="AX1849">
            <v>-19.553843137254905</v>
          </cell>
        </row>
        <row r="1850">
          <cell r="AW1850">
            <v>0</v>
          </cell>
          <cell r="AX1850">
            <v>-19.697450980392158</v>
          </cell>
        </row>
        <row r="1851">
          <cell r="AW1851">
            <v>0</v>
          </cell>
          <cell r="AX1851">
            <v>-19.634784313725493</v>
          </cell>
        </row>
        <row r="1852">
          <cell r="AW1852">
            <v>0</v>
          </cell>
          <cell r="AX1852">
            <v>-19.370078431372551</v>
          </cell>
        </row>
        <row r="1853">
          <cell r="AW1853">
            <v>0</v>
          </cell>
          <cell r="AX1853">
            <v>-1.6692549019607845</v>
          </cell>
        </row>
        <row r="1854">
          <cell r="AW1854">
            <v>0</v>
          </cell>
          <cell r="AX1854">
            <v>-1.6773725490196081</v>
          </cell>
        </row>
        <row r="1855">
          <cell r="AW1855">
            <v>0</v>
          </cell>
          <cell r="AX1855">
            <v>-1.8385882352941179</v>
          </cell>
        </row>
        <row r="1856">
          <cell r="AW1856">
            <v>0</v>
          </cell>
          <cell r="AX1856">
            <v>-1.8491372549019611</v>
          </cell>
        </row>
        <row r="1857">
          <cell r="AW1857">
            <v>0</v>
          </cell>
          <cell r="AX1857">
            <v>-1.8011764705882356</v>
          </cell>
        </row>
        <row r="1858">
          <cell r="AW1858">
            <v>0</v>
          </cell>
          <cell r="AX1858">
            <v>-1.7703529411764709</v>
          </cell>
        </row>
        <row r="1859">
          <cell r="AW1859">
            <v>0</v>
          </cell>
          <cell r="AX1859">
            <v>-1.7477254901960786</v>
          </cell>
        </row>
        <row r="1860">
          <cell r="AW1860">
            <v>0</v>
          </cell>
          <cell r="AX1860">
            <v>-1.6790588235294119</v>
          </cell>
        </row>
        <row r="1861">
          <cell r="AW1861">
            <v>0</v>
          </cell>
          <cell r="AX1861">
            <v>-1.8172941176470592</v>
          </cell>
        </row>
        <row r="1862">
          <cell r="AW1862">
            <v>0</v>
          </cell>
          <cell r="AX1862">
            <v>-1.6849411764705884</v>
          </cell>
        </row>
        <row r="1863">
          <cell r="AW1863">
            <v>0</v>
          </cell>
          <cell r="AX1863">
            <v>-1.646745098039216</v>
          </cell>
        </row>
        <row r="1864">
          <cell r="AW1864">
            <v>0</v>
          </cell>
          <cell r="AX1864">
            <v>-1.7144313725490199</v>
          </cell>
        </row>
        <row r="1865">
          <cell r="AW1865">
            <v>0</v>
          </cell>
          <cell r="AX1865">
            <v>-4.1294117647058828</v>
          </cell>
        </row>
        <row r="1866">
          <cell r="AW1866">
            <v>0</v>
          </cell>
          <cell r="AX1866">
            <v>-4.2561960784313735</v>
          </cell>
        </row>
        <row r="1867">
          <cell r="AW1867">
            <v>0</v>
          </cell>
          <cell r="AX1867">
            <v>-4.8403921568627455</v>
          </cell>
        </row>
        <row r="1868">
          <cell r="AW1868">
            <v>0</v>
          </cell>
          <cell r="AX1868">
            <v>-4.7595686274509816</v>
          </cell>
        </row>
        <row r="1869">
          <cell r="AW1869">
            <v>0</v>
          </cell>
          <cell r="AX1869">
            <v>-4.9089411764705888</v>
          </cell>
        </row>
        <row r="1870">
          <cell r="AW1870">
            <v>0</v>
          </cell>
          <cell r="AX1870">
            <v>-4.740705882352942</v>
          </cell>
        </row>
        <row r="1871">
          <cell r="AW1871">
            <v>0</v>
          </cell>
          <cell r="AX1871">
            <v>-4.9670588235294124</v>
          </cell>
        </row>
        <row r="1872">
          <cell r="AW1872">
            <v>0</v>
          </cell>
          <cell r="AX1872">
            <v>-4.9594509803921571</v>
          </cell>
        </row>
        <row r="1873">
          <cell r="AW1873">
            <v>0</v>
          </cell>
          <cell r="AX1873">
            <v>-4.9070588235294119</v>
          </cell>
        </row>
        <row r="1874">
          <cell r="AW1874">
            <v>0</v>
          </cell>
          <cell r="AX1874">
            <v>-5.2112549019607854</v>
          </cell>
        </row>
        <row r="1875">
          <cell r="AW1875">
            <v>0</v>
          </cell>
          <cell r="AX1875">
            <v>-5.0811764705882361</v>
          </cell>
        </row>
        <row r="1876">
          <cell r="AW1876">
            <v>0</v>
          </cell>
          <cell r="AX1876">
            <v>-5.0765490196078433</v>
          </cell>
        </row>
        <row r="1877">
          <cell r="AW1877">
            <v>0</v>
          </cell>
          <cell r="AX1877">
            <v>9.2588235294117666E-2</v>
          </cell>
        </row>
        <row r="1878">
          <cell r="AW1878">
            <v>0</v>
          </cell>
          <cell r="AX1878">
            <v>8.6313725490196086E-2</v>
          </cell>
        </row>
        <row r="1879">
          <cell r="AW1879">
            <v>0</v>
          </cell>
          <cell r="AX1879">
            <v>8.054901960784315E-2</v>
          </cell>
        </row>
        <row r="1880">
          <cell r="AW1880">
            <v>0</v>
          </cell>
          <cell r="AX1880">
            <v>8.2352941176470601E-2</v>
          </cell>
        </row>
        <row r="1881">
          <cell r="AW1881">
            <v>0</v>
          </cell>
          <cell r="AX1881">
            <v>8.1019607843137262E-2</v>
          </cell>
        </row>
        <row r="1882">
          <cell r="AW1882">
            <v>0</v>
          </cell>
          <cell r="AX1882">
            <v>7.9921568627450992E-2</v>
          </cell>
        </row>
        <row r="1883">
          <cell r="AW1883">
            <v>0</v>
          </cell>
          <cell r="AX1883">
            <v>0.11149019607843139</v>
          </cell>
        </row>
        <row r="1884">
          <cell r="AW1884">
            <v>0</v>
          </cell>
          <cell r="AX1884">
            <v>0.11498039215686276</v>
          </cell>
        </row>
        <row r="1885">
          <cell r="AW1885">
            <v>0</v>
          </cell>
          <cell r="AX1885">
            <v>0.10901960784313727</v>
          </cell>
        </row>
        <row r="1886">
          <cell r="AW1886">
            <v>0</v>
          </cell>
          <cell r="AX1886">
            <v>0.11788235294117648</v>
          </cell>
        </row>
        <row r="1887">
          <cell r="AW1887">
            <v>0</v>
          </cell>
          <cell r="AX1887">
            <v>0.11211764705882354</v>
          </cell>
        </row>
        <row r="1888">
          <cell r="AW1888">
            <v>0</v>
          </cell>
          <cell r="AX1888">
            <v>0.11105882352941178</v>
          </cell>
        </row>
        <row r="1889">
          <cell r="AW1889">
            <v>0</v>
          </cell>
          <cell r="AX1889">
            <v>44.497764705882361</v>
          </cell>
        </row>
        <row r="1890">
          <cell r="AW1890">
            <v>0</v>
          </cell>
          <cell r="AX1890">
            <v>43.745411764705892</v>
          </cell>
        </row>
        <row r="1891">
          <cell r="AW1891">
            <v>0</v>
          </cell>
          <cell r="AX1891">
            <v>48.555098039215693</v>
          </cell>
        </row>
        <row r="1892">
          <cell r="AW1892">
            <v>0</v>
          </cell>
          <cell r="AX1892">
            <v>48.204313725490209</v>
          </cell>
        </row>
        <row r="1893">
          <cell r="AW1893">
            <v>0</v>
          </cell>
          <cell r="AX1893">
            <v>49.413882352941187</v>
          </cell>
        </row>
        <row r="1894">
          <cell r="AW1894">
            <v>0</v>
          </cell>
          <cell r="AX1894">
            <v>48.177450980392166</v>
          </cell>
        </row>
        <row r="1895">
          <cell r="AW1895">
            <v>0</v>
          </cell>
          <cell r="AX1895">
            <v>50.088313725490202</v>
          </cell>
        </row>
        <row r="1896">
          <cell r="AW1896">
            <v>0</v>
          </cell>
          <cell r="AX1896">
            <v>50.713725490196083</v>
          </cell>
        </row>
        <row r="1897">
          <cell r="AW1897">
            <v>0</v>
          </cell>
          <cell r="AX1897">
            <v>49.119490196078438</v>
          </cell>
        </row>
        <row r="1898">
          <cell r="AW1898">
            <v>0</v>
          </cell>
          <cell r="AX1898">
            <v>51.050352941176477</v>
          </cell>
        </row>
        <row r="1899">
          <cell r="AW1899">
            <v>0</v>
          </cell>
          <cell r="AX1899">
            <v>49.374039215686281</v>
          </cell>
        </row>
        <row r="1900">
          <cell r="AW1900">
            <v>0</v>
          </cell>
          <cell r="AX1900">
            <v>49.14011764705883</v>
          </cell>
        </row>
        <row r="1901">
          <cell r="AW1901">
            <v>-36.662443637963271</v>
          </cell>
          <cell r="AX1901">
            <v>-21.93737254901961</v>
          </cell>
        </row>
        <row r="1902">
          <cell r="AW1902">
            <v>-26.893186344897863</v>
          </cell>
          <cell r="AX1902">
            <v>-20.102823529411769</v>
          </cell>
        </row>
        <row r="1903">
          <cell r="AW1903">
            <v>-33.466452484052709</v>
          </cell>
          <cell r="AX1903">
            <v>-22.648823529411768</v>
          </cell>
        </row>
        <row r="1904">
          <cell r="AW1904">
            <v>-34.613027503132287</v>
          </cell>
          <cell r="AX1904">
            <v>-23.938941176470593</v>
          </cell>
        </row>
        <row r="1905">
          <cell r="AW1905">
            <v>-43.731222928762328</v>
          </cell>
          <cell r="AX1905">
            <v>-21.313803921568631</v>
          </cell>
        </row>
        <row r="1906">
          <cell r="AW1906">
            <v>-37.162674792558761</v>
          </cell>
          <cell r="AX1906">
            <v>-18.724705882352943</v>
          </cell>
        </row>
        <row r="1907">
          <cell r="AW1907">
            <v>-40.174584675852927</v>
          </cell>
          <cell r="AX1907">
            <v>-21.984549019607847</v>
          </cell>
        </row>
        <row r="1908">
          <cell r="AW1908">
            <v>0</v>
          </cell>
          <cell r="AX1908">
            <v>-23.989607843137257</v>
          </cell>
        </row>
        <row r="1909">
          <cell r="AW1909">
            <v>0</v>
          </cell>
          <cell r="AX1909">
            <v>-22.447607843137256</v>
          </cell>
        </row>
        <row r="1910">
          <cell r="AW1910">
            <v>0</v>
          </cell>
          <cell r="AX1910">
            <v>-23.115058823529413</v>
          </cell>
        </row>
        <row r="1911">
          <cell r="AW1911">
            <v>0</v>
          </cell>
          <cell r="AX1911">
            <v>-21.230666666666668</v>
          </cell>
        </row>
        <row r="1912">
          <cell r="AW1912">
            <v>0</v>
          </cell>
          <cell r="AX1912">
            <v>-22.431215686274513</v>
          </cell>
        </row>
        <row r="1913">
          <cell r="AW1913">
            <v>-0.15999120202353462</v>
          </cell>
          <cell r="AX1913">
            <v>-6.0588235294117651E-2</v>
          </cell>
        </row>
        <row r="1914">
          <cell r="AW1914">
            <v>-0.12881560053731067</v>
          </cell>
          <cell r="AX1914">
            <v>-6.0588235294117651E-2</v>
          </cell>
        </row>
        <row r="1915">
          <cell r="AW1915">
            <v>-9.8104949480839976E-2</v>
          </cell>
          <cell r="AX1915">
            <v>-6.0588235294117651E-2</v>
          </cell>
        </row>
        <row r="1916">
          <cell r="AW1916">
            <v>-0.10131251085156005</v>
          </cell>
          <cell r="AX1916">
            <v>-6.0666666666666674E-2</v>
          </cell>
        </row>
        <row r="1917">
          <cell r="AW1917">
            <v>-0.16468528246244585</v>
          </cell>
          <cell r="AX1917">
            <v>-6.0588235294117651E-2</v>
          </cell>
        </row>
        <row r="1918">
          <cell r="AW1918">
            <v>-0.67100797782555388</v>
          </cell>
          <cell r="AX1918">
            <v>-6.0588235294117651E-2</v>
          </cell>
        </row>
        <row r="1919">
          <cell r="AW1919">
            <v>-7.4952583350471891E-2</v>
          </cell>
          <cell r="AX1919">
            <v>-6.0588235294117651E-2</v>
          </cell>
        </row>
        <row r="1920">
          <cell r="AW1920">
            <v>0</v>
          </cell>
          <cell r="AX1920">
            <v>-6.0588235294117651E-2</v>
          </cell>
        </row>
        <row r="1921">
          <cell r="AW1921">
            <v>0</v>
          </cell>
          <cell r="AX1921">
            <v>-6.0666666666666674E-2</v>
          </cell>
        </row>
        <row r="1922">
          <cell r="AW1922">
            <v>0</v>
          </cell>
          <cell r="AX1922">
            <v>-6.0588235294117651E-2</v>
          </cell>
        </row>
        <row r="1923">
          <cell r="AW1923">
            <v>0</v>
          </cell>
          <cell r="AX1923">
            <v>-6.0588235294117651E-2</v>
          </cell>
        </row>
        <row r="1924">
          <cell r="AW1924">
            <v>0</v>
          </cell>
          <cell r="AX1924">
            <v>-6.0588235294117651E-2</v>
          </cell>
        </row>
        <row r="1925">
          <cell r="AW1925">
            <v>0</v>
          </cell>
          <cell r="AX1925">
            <v>-0.23415686274509806</v>
          </cell>
        </row>
        <row r="1926">
          <cell r="AW1926">
            <v>0</v>
          </cell>
          <cell r="AX1926">
            <v>-0.23490196078431375</v>
          </cell>
        </row>
        <row r="1927">
          <cell r="AW1927">
            <v>0</v>
          </cell>
          <cell r="AX1927">
            <v>-0.23564705882352943</v>
          </cell>
        </row>
        <row r="1928">
          <cell r="AW1928">
            <v>0</v>
          </cell>
          <cell r="AX1928">
            <v>-0.23639215686274512</v>
          </cell>
        </row>
        <row r="1929">
          <cell r="AW1929">
            <v>0</v>
          </cell>
          <cell r="AX1929">
            <v>-0.23713725490196083</v>
          </cell>
        </row>
        <row r="1930">
          <cell r="AW1930">
            <v>0</v>
          </cell>
          <cell r="AX1930">
            <v>-0.23788235294117652</v>
          </cell>
        </row>
        <row r="1931">
          <cell r="AW1931">
            <v>0</v>
          </cell>
          <cell r="AX1931">
            <v>-0.23933333333333334</v>
          </cell>
        </row>
        <row r="1932">
          <cell r="AW1932">
            <v>0</v>
          </cell>
          <cell r="AX1932">
            <v>-0.24007843137254903</v>
          </cell>
        </row>
        <row r="1933">
          <cell r="AW1933">
            <v>0</v>
          </cell>
          <cell r="AX1933">
            <v>-0.24082352941176474</v>
          </cell>
        </row>
        <row r="1934">
          <cell r="AW1934">
            <v>0</v>
          </cell>
          <cell r="AX1934">
            <v>-0.24156862745098043</v>
          </cell>
        </row>
        <row r="1935">
          <cell r="AW1935">
            <v>0</v>
          </cell>
          <cell r="AX1935">
            <v>-0.17815686274509807</v>
          </cell>
        </row>
        <row r="1936">
          <cell r="AW1936">
            <v>0</v>
          </cell>
          <cell r="AX1936">
            <v>-0.2374509803921569</v>
          </cell>
        </row>
        <row r="1937">
          <cell r="AW1937">
            <v>0</v>
          </cell>
          <cell r="AX1937">
            <v>-8.7843137254901976E-3</v>
          </cell>
        </row>
        <row r="1938">
          <cell r="AW1938">
            <v>0</v>
          </cell>
          <cell r="AX1938">
            <v>-5.3725490196078439E-3</v>
          </cell>
        </row>
        <row r="1939">
          <cell r="AW1939">
            <v>0</v>
          </cell>
          <cell r="AX1939">
            <v>-8.8627450980392156E-3</v>
          </cell>
        </row>
        <row r="1940">
          <cell r="AW1940">
            <v>0</v>
          </cell>
          <cell r="AX1940">
            <v>-8.5882352941176483E-3</v>
          </cell>
        </row>
        <row r="1941">
          <cell r="AW1941">
            <v>0</v>
          </cell>
          <cell r="AX1941">
            <v>-8.9411764705882371E-3</v>
          </cell>
        </row>
        <row r="1942">
          <cell r="AW1942">
            <v>0</v>
          </cell>
          <cell r="AX1942">
            <v>-8.666666666666668E-3</v>
          </cell>
        </row>
        <row r="1943">
          <cell r="AW1943">
            <v>0</v>
          </cell>
          <cell r="AX1943">
            <v>-8.5098039215686285E-3</v>
          </cell>
        </row>
        <row r="1944">
          <cell r="AW1944">
            <v>0</v>
          </cell>
          <cell r="AX1944">
            <v>-9.058823529411765E-3</v>
          </cell>
        </row>
        <row r="1945">
          <cell r="AW1945">
            <v>0</v>
          </cell>
          <cell r="AX1945">
            <v>-8.7843137254901976E-3</v>
          </cell>
        </row>
        <row r="1946">
          <cell r="AW1946">
            <v>0</v>
          </cell>
          <cell r="AX1946">
            <v>-9.0980392156862749E-3</v>
          </cell>
        </row>
        <row r="1947">
          <cell r="AW1947">
            <v>0</v>
          </cell>
          <cell r="AX1947">
            <v>-8.3137254901960791E-3</v>
          </cell>
        </row>
        <row r="1948">
          <cell r="AW1948">
            <v>0</v>
          </cell>
          <cell r="AX1948">
            <v>-9.1764705882352963E-3</v>
          </cell>
        </row>
        <row r="1949">
          <cell r="AW1949">
            <v>0</v>
          </cell>
          <cell r="AX1949">
            <v>0.21176470588235299</v>
          </cell>
        </row>
        <row r="1950">
          <cell r="AW1950">
            <v>0</v>
          </cell>
          <cell r="AX1950">
            <v>0.21176470588235299</v>
          </cell>
        </row>
        <row r="1951">
          <cell r="AW1951">
            <v>0</v>
          </cell>
          <cell r="AX1951">
            <v>0.21176470588235299</v>
          </cell>
        </row>
        <row r="1952">
          <cell r="AW1952">
            <v>0</v>
          </cell>
          <cell r="AX1952">
            <v>0.21176470588235299</v>
          </cell>
        </row>
        <row r="1953">
          <cell r="AW1953">
            <v>0</v>
          </cell>
          <cell r="AX1953">
            <v>0.21176470588235299</v>
          </cell>
        </row>
        <row r="1954">
          <cell r="AW1954">
            <v>0</v>
          </cell>
          <cell r="AX1954">
            <v>0.21176470588235299</v>
          </cell>
        </row>
        <row r="1955">
          <cell r="AW1955">
            <v>0</v>
          </cell>
          <cell r="AX1955">
            <v>0.21176470588235299</v>
          </cell>
        </row>
        <row r="1956">
          <cell r="AW1956">
            <v>0</v>
          </cell>
          <cell r="AX1956">
            <v>0.21176470588235299</v>
          </cell>
        </row>
        <row r="1957">
          <cell r="AW1957">
            <v>0</v>
          </cell>
          <cell r="AX1957">
            <v>0.21176470588235299</v>
          </cell>
        </row>
        <row r="1958">
          <cell r="AW1958">
            <v>0</v>
          </cell>
          <cell r="AX1958">
            <v>0.21176470588235299</v>
          </cell>
        </row>
        <row r="1959">
          <cell r="AW1959">
            <v>0</v>
          </cell>
          <cell r="AX1959">
            <v>0.21176470588235299</v>
          </cell>
        </row>
        <row r="1960">
          <cell r="AW1960">
            <v>0</v>
          </cell>
          <cell r="AX1960">
            <v>0.21176470588235299</v>
          </cell>
        </row>
        <row r="1961">
          <cell r="AW1961">
            <v>29.500802815352468</v>
          </cell>
          <cell r="AX1961">
            <v>25.441490196078437</v>
          </cell>
        </row>
        <row r="1962">
          <cell r="AW1962">
            <v>46.16702950576682</v>
          </cell>
          <cell r="AX1962">
            <v>22.632588235294119</v>
          </cell>
        </row>
        <row r="1963">
          <cell r="AW1963">
            <v>48.284071332122735</v>
          </cell>
          <cell r="AX1963">
            <v>25.621411764705883</v>
          </cell>
        </row>
        <row r="1964">
          <cell r="AW1964">
            <v>45.730843770383345</v>
          </cell>
          <cell r="AX1964">
            <v>25.569411764705887</v>
          </cell>
        </row>
        <row r="1965">
          <cell r="AW1965">
            <v>35.176942217307165</v>
          </cell>
          <cell r="AX1965">
            <v>26.743411764705886</v>
          </cell>
        </row>
        <row r="1966">
          <cell r="AW1966">
            <v>55.928510509763505</v>
          </cell>
          <cell r="AX1966">
            <v>20.750745098039218</v>
          </cell>
        </row>
        <row r="1967">
          <cell r="AW1967">
            <v>41.976828683073968</v>
          </cell>
          <cell r="AX1967">
            <v>26.984705882352944</v>
          </cell>
        </row>
        <row r="1968">
          <cell r="AW1968">
            <v>0</v>
          </cell>
          <cell r="AX1968">
            <v>22.003921568627458</v>
          </cell>
        </row>
        <row r="1969">
          <cell r="AW1969">
            <v>0</v>
          </cell>
          <cell r="AX1969">
            <v>26.103529411764711</v>
          </cell>
        </row>
        <row r="1970">
          <cell r="AW1970">
            <v>0</v>
          </cell>
          <cell r="AX1970">
            <v>27.249215686274511</v>
          </cell>
        </row>
        <row r="1971">
          <cell r="AW1971">
            <v>0</v>
          </cell>
          <cell r="AX1971">
            <v>25.370941176470591</v>
          </cell>
        </row>
        <row r="1972">
          <cell r="AW1972">
            <v>0</v>
          </cell>
          <cell r="AX1972">
            <v>26.337882352941179</v>
          </cell>
        </row>
        <row r="1973">
          <cell r="AW1973">
            <v>0</v>
          </cell>
          <cell r="AX1973">
            <v>-2.3530980392156864</v>
          </cell>
        </row>
        <row r="1974">
          <cell r="AW1974">
            <v>0</v>
          </cell>
          <cell r="AX1974">
            <v>-2.3605490196078436</v>
          </cell>
        </row>
        <row r="1975">
          <cell r="AW1975">
            <v>0</v>
          </cell>
          <cell r="AX1975">
            <v>-2.3680000000000003</v>
          </cell>
        </row>
        <row r="1976">
          <cell r="AW1976">
            <v>0</v>
          </cell>
          <cell r="AX1976">
            <v>-2.3754509803921575</v>
          </cell>
        </row>
        <row r="1977">
          <cell r="AW1977">
            <v>0</v>
          </cell>
          <cell r="AX1977">
            <v>-2.3829019607843138</v>
          </cell>
        </row>
        <row r="1978">
          <cell r="AW1978">
            <v>0</v>
          </cell>
          <cell r="AX1978">
            <v>-2.3903137254901963</v>
          </cell>
        </row>
        <row r="1979">
          <cell r="AW1979">
            <v>0</v>
          </cell>
          <cell r="AX1979">
            <v>-2.4052156862745102</v>
          </cell>
        </row>
        <row r="1980">
          <cell r="AW1980">
            <v>0</v>
          </cell>
          <cell r="AX1980">
            <v>-2.412666666666667</v>
          </cell>
        </row>
        <row r="1981">
          <cell r="AW1981">
            <v>0</v>
          </cell>
          <cell r="AX1981">
            <v>-2.4201176470588237</v>
          </cell>
        </row>
        <row r="1982">
          <cell r="AW1982">
            <v>0</v>
          </cell>
          <cell r="AX1982">
            <v>-2.4275686274509805</v>
          </cell>
        </row>
        <row r="1983">
          <cell r="AW1983">
            <v>0</v>
          </cell>
          <cell r="AX1983">
            <v>-2.4350196078431376</v>
          </cell>
        </row>
        <row r="1984">
          <cell r="AW1984">
            <v>0</v>
          </cell>
          <cell r="AX1984">
            <v>-2.4424705882352944</v>
          </cell>
        </row>
        <row r="1985">
          <cell r="AW1985">
            <v>0</v>
          </cell>
          <cell r="AX1985">
            <v>-9.0588235294117664E-2</v>
          </cell>
        </row>
        <row r="1986">
          <cell r="AW1986">
            <v>0</v>
          </cell>
          <cell r="AX1986">
            <v>-9.0941176470588247E-2</v>
          </cell>
        </row>
        <row r="1987">
          <cell r="AW1987">
            <v>0</v>
          </cell>
          <cell r="AX1987">
            <v>-9.1294117647058831E-2</v>
          </cell>
        </row>
        <row r="1988">
          <cell r="AW1988">
            <v>0</v>
          </cell>
          <cell r="AX1988">
            <v>-9.1647058823529415E-2</v>
          </cell>
        </row>
        <row r="1989">
          <cell r="AW1989">
            <v>0</v>
          </cell>
          <cell r="AX1989">
            <v>-9.2000000000000012E-2</v>
          </cell>
        </row>
        <row r="1990">
          <cell r="AW1990">
            <v>0</v>
          </cell>
          <cell r="AX1990">
            <v>-9.2352941176470596E-2</v>
          </cell>
        </row>
        <row r="1991">
          <cell r="AW1991">
            <v>0</v>
          </cell>
          <cell r="AX1991">
            <v>-9.3058823529411777E-2</v>
          </cell>
        </row>
        <row r="1992">
          <cell r="AW1992">
            <v>0</v>
          </cell>
          <cell r="AX1992">
            <v>-9.3411764705882361E-2</v>
          </cell>
        </row>
        <row r="1993">
          <cell r="AW1993">
            <v>0</v>
          </cell>
          <cell r="AX1993">
            <v>-9.372549019607844E-2</v>
          </cell>
        </row>
        <row r="1994">
          <cell r="AW1994">
            <v>0</v>
          </cell>
          <cell r="AX1994">
            <v>-9.4078431372549037E-2</v>
          </cell>
        </row>
        <row r="1995">
          <cell r="AW1995">
            <v>0</v>
          </cell>
          <cell r="AX1995">
            <v>-9.4431372549019621E-2</v>
          </cell>
        </row>
        <row r="1996">
          <cell r="AW1996">
            <v>0</v>
          </cell>
          <cell r="AX1996">
            <v>-9.4784313725490205E-2</v>
          </cell>
        </row>
        <row r="1997">
          <cell r="AW1997">
            <v>0</v>
          </cell>
          <cell r="AX1997">
            <v>-0.29498039215686278</v>
          </cell>
        </row>
        <row r="1998">
          <cell r="AW1998">
            <v>0</v>
          </cell>
          <cell r="AX1998">
            <v>-0.29588235294117649</v>
          </cell>
        </row>
        <row r="1999">
          <cell r="AW1999">
            <v>0</v>
          </cell>
          <cell r="AX1999">
            <v>-0.29682352941176476</v>
          </cell>
        </row>
        <row r="2000">
          <cell r="AW2000">
            <v>0</v>
          </cell>
          <cell r="AX2000">
            <v>-0.29776470588235299</v>
          </cell>
        </row>
        <row r="2001">
          <cell r="AW2001">
            <v>0</v>
          </cell>
          <cell r="AX2001">
            <v>-0.29870588235294121</v>
          </cell>
        </row>
        <row r="2002">
          <cell r="AW2002">
            <v>0</v>
          </cell>
          <cell r="AX2002">
            <v>-0.29964705882352943</v>
          </cell>
        </row>
        <row r="2003">
          <cell r="AW2003">
            <v>0</v>
          </cell>
          <cell r="AX2003">
            <v>-0.30149019607843142</v>
          </cell>
        </row>
        <row r="2004">
          <cell r="AW2004">
            <v>0</v>
          </cell>
          <cell r="AX2004">
            <v>-0.30243137254901964</v>
          </cell>
        </row>
        <row r="2005">
          <cell r="AW2005">
            <v>0</v>
          </cell>
          <cell r="AX2005">
            <v>-0.30337254901960786</v>
          </cell>
        </row>
        <row r="2006">
          <cell r="AW2006">
            <v>0</v>
          </cell>
          <cell r="AX2006">
            <v>-0.30431372549019614</v>
          </cell>
        </row>
        <row r="2007">
          <cell r="AW2007">
            <v>0</v>
          </cell>
          <cell r="AX2007">
            <v>-0.30521568627450985</v>
          </cell>
        </row>
        <row r="2008">
          <cell r="AW2008">
            <v>0</v>
          </cell>
          <cell r="AX2008">
            <v>-0.30615686274509807</v>
          </cell>
        </row>
        <row r="2009">
          <cell r="AW2009">
            <v>0</v>
          </cell>
          <cell r="AX2009">
            <v>-5.0156862745098049E-2</v>
          </cell>
        </row>
        <row r="2010">
          <cell r="AW2010">
            <v>0</v>
          </cell>
          <cell r="AX2010">
            <v>-5.0313725490196082E-2</v>
          </cell>
        </row>
        <row r="2011">
          <cell r="AW2011">
            <v>0</v>
          </cell>
          <cell r="AX2011">
            <v>-5.0470588235294128E-2</v>
          </cell>
        </row>
        <row r="2012">
          <cell r="AW2012">
            <v>0</v>
          </cell>
          <cell r="AX2012">
            <v>-5.0627450980392161E-2</v>
          </cell>
        </row>
        <row r="2013">
          <cell r="AW2013">
            <v>0</v>
          </cell>
          <cell r="AX2013">
            <v>-5.0784313725490207E-2</v>
          </cell>
        </row>
        <row r="2014">
          <cell r="AW2014">
            <v>0</v>
          </cell>
          <cell r="AX2014">
            <v>-5.094117647058824E-2</v>
          </cell>
        </row>
        <row r="2015">
          <cell r="AW2015">
            <v>0</v>
          </cell>
          <cell r="AX2015">
            <v>-5.1254901960784326E-2</v>
          </cell>
        </row>
        <row r="2016">
          <cell r="AW2016">
            <v>0</v>
          </cell>
          <cell r="AX2016">
            <v>-5.1411764705882358E-2</v>
          </cell>
        </row>
        <row r="2017">
          <cell r="AW2017">
            <v>0</v>
          </cell>
          <cell r="AX2017">
            <v>-5.1568627450980398E-2</v>
          </cell>
        </row>
        <row r="2018">
          <cell r="AW2018">
            <v>0</v>
          </cell>
          <cell r="AX2018">
            <v>-5.1725490196078437E-2</v>
          </cell>
        </row>
        <row r="2019">
          <cell r="AW2019">
            <v>0</v>
          </cell>
          <cell r="AX2019">
            <v>-5.1882352941176477E-2</v>
          </cell>
        </row>
        <row r="2020">
          <cell r="AW2020">
            <v>0</v>
          </cell>
          <cell r="AX2020">
            <v>-5.19607843137255E-2</v>
          </cell>
        </row>
        <row r="2021">
          <cell r="AW2021">
            <v>0</v>
          </cell>
          <cell r="AX2021">
            <v>2.9987058823529416</v>
          </cell>
        </row>
        <row r="2022">
          <cell r="AW2022">
            <v>0</v>
          </cell>
          <cell r="AX2022">
            <v>3.0081960784313728</v>
          </cell>
        </row>
        <row r="2023">
          <cell r="AW2023">
            <v>0</v>
          </cell>
          <cell r="AX2023">
            <v>3.0176862745098045</v>
          </cell>
        </row>
        <row r="2024">
          <cell r="AW2024">
            <v>0</v>
          </cell>
          <cell r="AX2024">
            <v>3.0271764705882354</v>
          </cell>
        </row>
        <row r="2025">
          <cell r="AW2025">
            <v>0</v>
          </cell>
          <cell r="AX2025">
            <v>3.0366666666666671</v>
          </cell>
        </row>
        <row r="2026">
          <cell r="AW2026">
            <v>0</v>
          </cell>
          <cell r="AX2026">
            <v>3.0461568627450983</v>
          </cell>
        </row>
        <row r="2027">
          <cell r="AW2027">
            <v>0</v>
          </cell>
          <cell r="AX2027">
            <v>3.0651372549019609</v>
          </cell>
        </row>
        <row r="2028">
          <cell r="AW2028">
            <v>0</v>
          </cell>
          <cell r="AX2028">
            <v>3.0746274509803926</v>
          </cell>
        </row>
        <row r="2029">
          <cell r="AW2029">
            <v>0</v>
          </cell>
          <cell r="AX2029">
            <v>3.0841176470588239</v>
          </cell>
        </row>
        <row r="2030">
          <cell r="AW2030">
            <v>0</v>
          </cell>
          <cell r="AX2030">
            <v>3.0936078431372551</v>
          </cell>
        </row>
        <row r="2031">
          <cell r="AW2031">
            <v>0</v>
          </cell>
          <cell r="AX2031">
            <v>3.1030980392156864</v>
          </cell>
        </row>
        <row r="2032">
          <cell r="AW2032">
            <v>0</v>
          </cell>
          <cell r="AX2032">
            <v>3.1063529411764708</v>
          </cell>
        </row>
        <row r="2033">
          <cell r="AW2033">
            <v>-4.3927856592983616</v>
          </cell>
          <cell r="AX2033">
            <v>-5.7305098039215689</v>
          </cell>
        </row>
        <row r="2034">
          <cell r="AW2034">
            <v>-4.6205475010421972</v>
          </cell>
          <cell r="AX2034">
            <v>-5.89</v>
          </cell>
        </row>
        <row r="2035">
          <cell r="AW2035">
            <v>-5.1371699958094705</v>
          </cell>
          <cell r="AX2035">
            <v>-5.6437254901960792</v>
          </cell>
        </row>
        <row r="2036">
          <cell r="AW2036">
            <v>-4.4594867270756398</v>
          </cell>
          <cell r="AX2036">
            <v>-5.2611372549019615</v>
          </cell>
        </row>
        <row r="2037">
          <cell r="AW2037">
            <v>-4.9393604276103584</v>
          </cell>
          <cell r="AX2037">
            <v>-4.7009803921568638</v>
          </cell>
        </row>
        <row r="2038">
          <cell r="AW2038">
            <v>-5.7994260940637155</v>
          </cell>
          <cell r="AX2038">
            <v>-5.5099215686274521</v>
          </cell>
        </row>
        <row r="2039">
          <cell r="AW2039">
            <v>-5.8936038938781108</v>
          </cell>
          <cell r="AX2039">
            <v>-5.6823529411764717</v>
          </cell>
        </row>
        <row r="2040">
          <cell r="AW2040">
            <v>0</v>
          </cell>
          <cell r="AX2040">
            <v>-5.5339607843137255</v>
          </cell>
        </row>
        <row r="2041">
          <cell r="AW2041">
            <v>0</v>
          </cell>
          <cell r="AX2041">
            <v>-5.662901960784315</v>
          </cell>
        </row>
        <row r="2042">
          <cell r="AW2042">
            <v>0</v>
          </cell>
          <cell r="AX2042">
            <v>-5.7234901960784326</v>
          </cell>
        </row>
        <row r="2043">
          <cell r="AW2043">
            <v>0</v>
          </cell>
          <cell r="AX2043">
            <v>-5.5152549019607848</v>
          </cell>
        </row>
        <row r="2044">
          <cell r="AW2044">
            <v>0</v>
          </cell>
          <cell r="AX2044">
            <v>-5.5009803921568636</v>
          </cell>
        </row>
        <row r="2045">
          <cell r="AW2045">
            <v>-1.2651930056087102</v>
          </cell>
          <cell r="AX2045">
            <v>-5.6050588235294123</v>
          </cell>
        </row>
        <row r="2046">
          <cell r="AW2046">
            <v>-6.6297651581824075</v>
          </cell>
          <cell r="AX2046">
            <v>-5.7880784313725497</v>
          </cell>
        </row>
        <row r="2047">
          <cell r="AW2047">
            <v>-6.4823764957861902</v>
          </cell>
          <cell r="AX2047">
            <v>-5.6876470588235302</v>
          </cell>
        </row>
        <row r="2048">
          <cell r="AW2048">
            <v>-4.9767483329657498</v>
          </cell>
          <cell r="AX2048">
            <v>-5.3297647058823534</v>
          </cell>
        </row>
        <row r="2049">
          <cell r="AW2049">
            <v>-4.8601050594415263</v>
          </cell>
          <cell r="AX2049">
            <v>-4.9985098039215696</v>
          </cell>
        </row>
        <row r="2050">
          <cell r="AW2050">
            <v>-4.489836712211936</v>
          </cell>
          <cell r="AX2050">
            <v>-5.5245490196078437</v>
          </cell>
        </row>
        <row r="2051">
          <cell r="AW2051">
            <v>-6.3639313544023217</v>
          </cell>
          <cell r="AX2051">
            <v>-5.2954117647058832</v>
          </cell>
        </row>
        <row r="2052">
          <cell r="AW2052">
            <v>0</v>
          </cell>
          <cell r="AX2052">
            <v>-5.2386274509803927</v>
          </cell>
        </row>
        <row r="2053">
          <cell r="AW2053">
            <v>0</v>
          </cell>
          <cell r="AX2053">
            <v>-5.6276862745098049</v>
          </cell>
        </row>
        <row r="2054">
          <cell r="AW2054">
            <v>0</v>
          </cell>
          <cell r="AX2054">
            <v>-6.0500784313725493</v>
          </cell>
        </row>
        <row r="2055">
          <cell r="AW2055">
            <v>0</v>
          </cell>
          <cell r="AX2055">
            <v>-5.2499607843137257</v>
          </cell>
        </row>
        <row r="2056">
          <cell r="AW2056">
            <v>0</v>
          </cell>
          <cell r="AX2056">
            <v>-5.9712941176470595</v>
          </cell>
        </row>
        <row r="2057">
          <cell r="AW2057">
            <v>-0.7224898273397119</v>
          </cell>
          <cell r="AX2057">
            <v>-0.92035294117647082</v>
          </cell>
        </row>
        <row r="2058">
          <cell r="AW2058">
            <v>-0.98740099124554159</v>
          </cell>
          <cell r="AX2058">
            <v>-1.2520000000000002</v>
          </cell>
        </row>
        <row r="2059">
          <cell r="AW2059">
            <v>-0.84807002840247703</v>
          </cell>
          <cell r="AX2059">
            <v>-0.95156862745098048</v>
          </cell>
        </row>
        <row r="2060">
          <cell r="AW2060">
            <v>-1.3641760087844845</v>
          </cell>
          <cell r="AX2060">
            <v>-1.2193333333333336</v>
          </cell>
        </row>
        <row r="2061">
          <cell r="AW2061">
            <v>-0.58879365957054652</v>
          </cell>
          <cell r="AX2061">
            <v>-1.077921568627451</v>
          </cell>
        </row>
        <row r="2062">
          <cell r="AW2062">
            <v>-1.158517083918196</v>
          </cell>
          <cell r="AX2062">
            <v>-1.0685490196078433</v>
          </cell>
        </row>
        <row r="2063">
          <cell r="AW2063">
            <v>-1.0441717511025799</v>
          </cell>
          <cell r="AX2063">
            <v>-0.86721568627450984</v>
          </cell>
        </row>
        <row r="2064">
          <cell r="AW2064">
            <v>0</v>
          </cell>
          <cell r="AX2064">
            <v>-0.9922352941176471</v>
          </cell>
        </row>
        <row r="2065">
          <cell r="AW2065">
            <v>0</v>
          </cell>
          <cell r="AX2065">
            <v>-1.0832549019607844</v>
          </cell>
        </row>
        <row r="2066">
          <cell r="AW2066">
            <v>0</v>
          </cell>
          <cell r="AX2066">
            <v>-0.91909803921568645</v>
          </cell>
        </row>
        <row r="2067">
          <cell r="AW2067">
            <v>0</v>
          </cell>
          <cell r="AX2067">
            <v>-0.96988235294117653</v>
          </cell>
        </row>
        <row r="2068">
          <cell r="AW2068">
            <v>0</v>
          </cell>
          <cell r="AX2068">
            <v>-0.90803921568627466</v>
          </cell>
        </row>
        <row r="2069">
          <cell r="AW2069">
            <v>-0.955460244143847</v>
          </cell>
          <cell r="AX2069">
            <v>-0.48556862745098045</v>
          </cell>
        </row>
        <row r="2070">
          <cell r="AW2070">
            <v>-1.038491824540275</v>
          </cell>
          <cell r="AX2070">
            <v>-0.45572549019607844</v>
          </cell>
        </row>
        <row r="2071">
          <cell r="AW2071">
            <v>-0.83708152907761801</v>
          </cell>
          <cell r="AX2071">
            <v>-0.49788235294117655</v>
          </cell>
        </row>
        <row r="2072">
          <cell r="AW2072">
            <v>-1.3099299399820745</v>
          </cell>
          <cell r="AX2072">
            <v>-0.47662745098039222</v>
          </cell>
        </row>
        <row r="2073">
          <cell r="AW2073">
            <v>-1.0866279605566307</v>
          </cell>
          <cell r="AX2073">
            <v>-0.45431372549019616</v>
          </cell>
        </row>
        <row r="2074">
          <cell r="AW2074">
            <v>-1.0110872230415235</v>
          </cell>
          <cell r="AX2074">
            <v>-0.50156862745098041</v>
          </cell>
        </row>
        <row r="2075">
          <cell r="AW2075">
            <v>-1.1615822307534105</v>
          </cell>
          <cell r="AX2075">
            <v>-0.45207843137254911</v>
          </cell>
        </row>
        <row r="2076">
          <cell r="AW2076">
            <v>0</v>
          </cell>
          <cell r="AX2076">
            <v>-0.4474117647058824</v>
          </cell>
        </row>
        <row r="2077">
          <cell r="AW2077">
            <v>0</v>
          </cell>
          <cell r="AX2077">
            <v>-0.48788235294117654</v>
          </cell>
        </row>
        <row r="2078">
          <cell r="AW2078">
            <v>0</v>
          </cell>
          <cell r="AX2078">
            <v>-0.48882352941176477</v>
          </cell>
        </row>
        <row r="2079">
          <cell r="AW2079">
            <v>0</v>
          </cell>
          <cell r="AX2079">
            <v>-0.46917647058823531</v>
          </cell>
        </row>
        <row r="2080">
          <cell r="AW2080">
            <v>0</v>
          </cell>
          <cell r="AX2080">
            <v>-0.48462745098039223</v>
          </cell>
        </row>
        <row r="2081">
          <cell r="AW2081">
            <v>-0.82920928186517107</v>
          </cell>
          <cell r="AX2081">
            <v>-0.56050980392156868</v>
          </cell>
        </row>
        <row r="2082">
          <cell r="AW2082">
            <v>-0.66154059937931353</v>
          </cell>
          <cell r="AX2082">
            <v>-0.54745098039215689</v>
          </cell>
        </row>
        <row r="2083">
          <cell r="AW2083">
            <v>-0.60092191646878057</v>
          </cell>
          <cell r="AX2083">
            <v>-0.57972549019607844</v>
          </cell>
        </row>
        <row r="2084">
          <cell r="AW2084">
            <v>-0.48553985631361363</v>
          </cell>
          <cell r="AX2084">
            <v>-0.54525490196078441</v>
          </cell>
        </row>
        <row r="2085">
          <cell r="AW2085">
            <v>-1.116671274536909</v>
          </cell>
          <cell r="AX2085">
            <v>-0.54713725490196086</v>
          </cell>
        </row>
        <row r="2086">
          <cell r="AW2086">
            <v>-0.71751568024733026</v>
          </cell>
          <cell r="AX2086">
            <v>-0.543686274509804</v>
          </cell>
        </row>
        <row r="2087">
          <cell r="AW2087">
            <v>-0.42398482667215098</v>
          </cell>
          <cell r="AX2087">
            <v>-0.54733333333333334</v>
          </cell>
        </row>
        <row r="2088">
          <cell r="AW2088">
            <v>0</v>
          </cell>
          <cell r="AX2088">
            <v>-0.53564705882352948</v>
          </cell>
        </row>
        <row r="2089">
          <cell r="AW2089">
            <v>0</v>
          </cell>
          <cell r="AX2089">
            <v>-0.55850980392156868</v>
          </cell>
        </row>
        <row r="2090">
          <cell r="AW2090">
            <v>0</v>
          </cell>
          <cell r="AX2090">
            <v>-0.53047058823529414</v>
          </cell>
        </row>
        <row r="2091">
          <cell r="AW2091">
            <v>0</v>
          </cell>
          <cell r="AX2091">
            <v>-0.52639215686274521</v>
          </cell>
        </row>
        <row r="2092">
          <cell r="AW2092">
            <v>0</v>
          </cell>
          <cell r="AX2092">
            <v>-0.53984313725490207</v>
          </cell>
        </row>
        <row r="2093">
          <cell r="AW2093">
            <v>-0.26609479819641485</v>
          </cell>
          <cell r="AX2093">
            <v>-0.22603921568627455</v>
          </cell>
        </row>
        <row r="2094">
          <cell r="AW2094">
            <v>-0.23762101069989347</v>
          </cell>
          <cell r="AX2094">
            <v>-0.22603921568627455</v>
          </cell>
        </row>
        <row r="2095">
          <cell r="AW2095">
            <v>-5.1683195977091775E-3</v>
          </cell>
          <cell r="AX2095">
            <v>-0.22603921568627455</v>
          </cell>
        </row>
        <row r="2096">
          <cell r="AW2096">
            <v>0.29516243318958441</v>
          </cell>
          <cell r="AX2096">
            <v>-0.22603921568627455</v>
          </cell>
        </row>
        <row r="2097">
          <cell r="AW2097">
            <v>-0.32342641231222929</v>
          </cell>
          <cell r="AX2097">
            <v>-0.22603921568627455</v>
          </cell>
        </row>
        <row r="2098">
          <cell r="AW2098">
            <v>-0.14125548586556741</v>
          </cell>
          <cell r="AX2098">
            <v>-0.22603921568627455</v>
          </cell>
        </row>
        <row r="2099">
          <cell r="AW2099">
            <v>-0.24373300427321132</v>
          </cell>
          <cell r="AX2099">
            <v>-0.22603921568627455</v>
          </cell>
        </row>
        <row r="2100">
          <cell r="AW2100">
            <v>0</v>
          </cell>
          <cell r="AX2100">
            <v>-0.22603921568627455</v>
          </cell>
        </row>
        <row r="2101">
          <cell r="AW2101">
            <v>0</v>
          </cell>
          <cell r="AX2101">
            <v>-3.1921568627450984E-2</v>
          </cell>
        </row>
        <row r="2102">
          <cell r="AW2102">
            <v>0</v>
          </cell>
          <cell r="AX2102">
            <v>-3.1921568627450984E-2</v>
          </cell>
        </row>
        <row r="2103">
          <cell r="AW2103">
            <v>0</v>
          </cell>
          <cell r="AX2103">
            <v>-3.1921568627450984E-2</v>
          </cell>
        </row>
        <row r="2104">
          <cell r="AW2104">
            <v>0</v>
          </cell>
          <cell r="AX2104">
            <v>-3.1921568627450984E-2</v>
          </cell>
        </row>
        <row r="2105">
          <cell r="AW2105">
            <v>-0.34012977015286489</v>
          </cell>
          <cell r="AX2105">
            <v>-0.46223529411764713</v>
          </cell>
        </row>
        <row r="2106">
          <cell r="AW2106">
            <v>-0.46366205011811562</v>
          </cell>
          <cell r="AX2106">
            <v>-0.4724705882352942</v>
          </cell>
        </row>
        <row r="2107">
          <cell r="AW2107">
            <v>-0.43250919588396891</v>
          </cell>
          <cell r="AX2107">
            <v>-0.54</v>
          </cell>
        </row>
        <row r="2108">
          <cell r="AW2108">
            <v>-0.40074517956105732</v>
          </cell>
          <cell r="AX2108">
            <v>-0.47917647058823537</v>
          </cell>
        </row>
        <row r="2109">
          <cell r="AW2109">
            <v>-0.50442355543267903</v>
          </cell>
          <cell r="AX2109">
            <v>-0.45815686274509804</v>
          </cell>
        </row>
        <row r="2110">
          <cell r="AW2110">
            <v>-0.54561041914678121</v>
          </cell>
          <cell r="AX2110">
            <v>-0.4682745098039216</v>
          </cell>
        </row>
        <row r="2111">
          <cell r="AW2111">
            <v>-0.27417106556065901</v>
          </cell>
          <cell r="AX2111">
            <v>-0.45823529411764713</v>
          </cell>
        </row>
        <row r="2112">
          <cell r="AW2112">
            <v>0</v>
          </cell>
          <cell r="AX2112">
            <v>-0.46545098039215693</v>
          </cell>
        </row>
        <row r="2113">
          <cell r="AW2113">
            <v>0</v>
          </cell>
          <cell r="AX2113">
            <v>-0.53592156862745111</v>
          </cell>
        </row>
        <row r="2114">
          <cell r="AW2114">
            <v>0</v>
          </cell>
          <cell r="AX2114">
            <v>-0.46160784313725495</v>
          </cell>
        </row>
        <row r="2115">
          <cell r="AW2115">
            <v>0</v>
          </cell>
          <cell r="AX2115">
            <v>-0.45152941176470596</v>
          </cell>
        </row>
        <row r="2116">
          <cell r="AW2116">
            <v>0</v>
          </cell>
          <cell r="AX2116">
            <v>-0.47011764705882364</v>
          </cell>
        </row>
        <row r="2117">
          <cell r="AW2117">
            <v>-0.19601891564940066</v>
          </cell>
          <cell r="AX2117">
            <v>-0.15149019607843139</v>
          </cell>
        </row>
        <row r="2118">
          <cell r="AW2118">
            <v>-0.20246421788873961</v>
          </cell>
          <cell r="AX2118">
            <v>-0.1594901960784314</v>
          </cell>
        </row>
        <row r="2119">
          <cell r="AW2119">
            <v>-0.19825860222563674</v>
          </cell>
          <cell r="AX2119">
            <v>-0.15584313725490198</v>
          </cell>
        </row>
        <row r="2120">
          <cell r="AW2120">
            <v>-0.18995509213854334</v>
          </cell>
          <cell r="AX2120">
            <v>-0.15592156862745099</v>
          </cell>
        </row>
        <row r="2121">
          <cell r="AW2121">
            <v>-0.18574324947009493</v>
          </cell>
          <cell r="AX2121">
            <v>-0.165921568627451</v>
          </cell>
        </row>
        <row r="2122">
          <cell r="AW2122">
            <v>-0.12415379968372986</v>
          </cell>
          <cell r="AX2122">
            <v>-0.16262745098039219</v>
          </cell>
        </row>
        <row r="2123">
          <cell r="AW2123">
            <v>-0.1966591257055369</v>
          </cell>
          <cell r="AX2123">
            <v>-0.17368627450980395</v>
          </cell>
        </row>
        <row r="2124">
          <cell r="AW2124">
            <v>0</v>
          </cell>
          <cell r="AX2124">
            <v>-0.17129411764705885</v>
          </cell>
        </row>
        <row r="2125">
          <cell r="AW2125">
            <v>0</v>
          </cell>
          <cell r="AX2125">
            <v>-0.17188235294117651</v>
          </cell>
        </row>
        <row r="2126">
          <cell r="AW2126">
            <v>0</v>
          </cell>
          <cell r="AX2126">
            <v>-0.16768627450980395</v>
          </cell>
        </row>
        <row r="2127">
          <cell r="AW2127">
            <v>0</v>
          </cell>
          <cell r="AX2127">
            <v>-0.17133333333333337</v>
          </cell>
        </row>
        <row r="2128">
          <cell r="AW2128">
            <v>0</v>
          </cell>
          <cell r="AX2128">
            <v>-0.16807843137254902</v>
          </cell>
        </row>
        <row r="2129">
          <cell r="AW2129">
            <v>0.37699329154294514</v>
          </cell>
          <cell r="AX2129">
            <v>0</v>
          </cell>
        </row>
        <row r="2130">
          <cell r="AW2130">
            <v>0.26772893603223863</v>
          </cell>
          <cell r="AX2130">
            <v>0</v>
          </cell>
        </row>
        <row r="2131">
          <cell r="AW2131">
            <v>0.11966289519020348</v>
          </cell>
          <cell r="AX2131">
            <v>0</v>
          </cell>
        </row>
        <row r="2132">
          <cell r="AW2132">
            <v>0.39441021477876897</v>
          </cell>
          <cell r="AX2132">
            <v>0</v>
          </cell>
        </row>
        <row r="2133">
          <cell r="AW2133">
            <v>-1.1519675605934938</v>
          </cell>
          <cell r="AX2133">
            <v>0</v>
          </cell>
        </row>
        <row r="2134">
          <cell r="AW2134">
            <v>1.6298251402177499</v>
          </cell>
          <cell r="AX2134">
            <v>0.19047058823529414</v>
          </cell>
        </row>
        <row r="2135">
          <cell r="AW2135">
            <v>-1.6304599564593079</v>
          </cell>
          <cell r="AX2135">
            <v>7.5411764705882359E-2</v>
          </cell>
        </row>
        <row r="2136">
          <cell r="AW2136">
            <v>-8.7069888718163624E-2</v>
          </cell>
          <cell r="AX2136">
            <v>-8.55686274509804E-2</v>
          </cell>
        </row>
        <row r="2137">
          <cell r="AW2137">
            <v>6.5977485065907102E-2</v>
          </cell>
          <cell r="AX2137">
            <v>-0.13388235294117648</v>
          </cell>
        </row>
        <row r="2138">
          <cell r="AW2138">
            <v>0.12865173716708136</v>
          </cell>
          <cell r="AX2138">
            <v>1.8156862745098042E-2</v>
          </cell>
        </row>
        <row r="2139">
          <cell r="AW2139">
            <v>0.19233844459053676</v>
          </cell>
          <cell r="AX2139">
            <v>-6.3333333333333339E-2</v>
          </cell>
        </row>
        <row r="2140">
          <cell r="AW2140">
            <v>0.32353008386462834</v>
          </cell>
          <cell r="AX2140">
            <v>-5.5058823529411771E-2</v>
          </cell>
        </row>
        <row r="2141">
          <cell r="AW2141">
            <v>0</v>
          </cell>
          <cell r="AX2141">
            <v>-8.4078431372549028E-2</v>
          </cell>
        </row>
        <row r="2142">
          <cell r="AW2142">
            <v>0</v>
          </cell>
          <cell r="AX2142">
            <v>-0.10423529411764706</v>
          </cell>
        </row>
        <row r="2143">
          <cell r="AW2143">
            <v>0</v>
          </cell>
          <cell r="AX2143">
            <v>-0.19784313725490196</v>
          </cell>
        </row>
        <row r="2144">
          <cell r="AW2144">
            <v>0</v>
          </cell>
          <cell r="AX2144">
            <v>2.1215686274509808E-2</v>
          </cell>
        </row>
        <row r="2145">
          <cell r="AW2145">
            <v>0</v>
          </cell>
          <cell r="AX2145">
            <v>-0.26094117647058829</v>
          </cell>
        </row>
        <row r="2146">
          <cell r="AW2146">
            <v>1.687958636129422E-3</v>
          </cell>
          <cell r="AX2146">
            <v>0</v>
          </cell>
        </row>
        <row r="2147">
          <cell r="AW2147">
            <v>-0.54459474320906198</v>
          </cell>
          <cell r="AX2147">
            <v>-0.24882352941176472</v>
          </cell>
        </row>
        <row r="2148">
          <cell r="AW2148">
            <v>-0.59914771411366907</v>
          </cell>
          <cell r="AX2148">
            <v>-0.23015686274509806</v>
          </cell>
        </row>
        <row r="2149">
          <cell r="AW2149">
            <v>-0.13689062718256739</v>
          </cell>
          <cell r="AX2149">
            <v>-0.24082352941176474</v>
          </cell>
        </row>
        <row r="2150">
          <cell r="AW2150">
            <v>-9.9529335579508507E-2</v>
          </cell>
          <cell r="AX2150">
            <v>-0.2162745098039216</v>
          </cell>
        </row>
        <row r="2151">
          <cell r="AW2151">
            <v>-0.23716708137498851</v>
          </cell>
          <cell r="AX2151">
            <v>-0.17423529411764707</v>
          </cell>
        </row>
        <row r="2152">
          <cell r="AW2152">
            <v>-0.25679181251221544</v>
          </cell>
          <cell r="AX2152">
            <v>-0.20768627450980393</v>
          </cell>
        </row>
        <row r="2153">
          <cell r="AW2153">
            <v>-0.1294760174584676</v>
          </cell>
          <cell r="AX2153">
            <v>-0.19788235294117651</v>
          </cell>
        </row>
        <row r="2154">
          <cell r="AW2154">
            <v>0</v>
          </cell>
          <cell r="AX2154">
            <v>-0.19898039215686275</v>
          </cell>
        </row>
        <row r="2155">
          <cell r="AW2155">
            <v>0</v>
          </cell>
          <cell r="AX2155">
            <v>-0.19133333333333336</v>
          </cell>
        </row>
        <row r="2156">
          <cell r="AW2156">
            <v>0</v>
          </cell>
          <cell r="AX2156">
            <v>-0.1874901960784314</v>
          </cell>
        </row>
        <row r="2157">
          <cell r="AW2157">
            <v>0</v>
          </cell>
          <cell r="AX2157">
            <v>-0.18294117647058827</v>
          </cell>
        </row>
        <row r="2158">
          <cell r="AW2158">
            <v>0</v>
          </cell>
          <cell r="AX2158">
            <v>-0.18478431372549023</v>
          </cell>
        </row>
        <row r="2159">
          <cell r="AW2159">
            <v>-0.32640492686682065</v>
          </cell>
          <cell r="AX2159">
            <v>-0.34929411764705887</v>
          </cell>
        </row>
        <row r="2160">
          <cell r="AW2160">
            <v>-0.3293343832507295</v>
          </cell>
          <cell r="AX2160">
            <v>-0.3820784313725491</v>
          </cell>
        </row>
        <row r="2161">
          <cell r="AW2161">
            <v>-0.33058620850211856</v>
          </cell>
          <cell r="AX2161">
            <v>-0.4001568627450981</v>
          </cell>
        </row>
        <row r="2162">
          <cell r="AW2162">
            <v>-0.32012688699830599</v>
          </cell>
          <cell r="AX2162">
            <v>-0.42396078431372552</v>
          </cell>
        </row>
        <row r="2163">
          <cell r="AW2163">
            <v>0.37466592940742793</v>
          </cell>
          <cell r="AX2163">
            <v>-0.43494117647058828</v>
          </cell>
        </row>
        <row r="2164">
          <cell r="AW2164">
            <v>-0.66625504166592631</v>
          </cell>
          <cell r="AX2164">
            <v>-0.42015686274509806</v>
          </cell>
        </row>
        <row r="2165">
          <cell r="AW2165">
            <v>-0.40734900939192431</v>
          </cell>
          <cell r="AX2165">
            <v>-0.43129411764705894</v>
          </cell>
        </row>
        <row r="2166">
          <cell r="AW2166">
            <v>0</v>
          </cell>
          <cell r="AX2166">
            <v>-0.44235294117647062</v>
          </cell>
        </row>
        <row r="2167">
          <cell r="AW2167">
            <v>0</v>
          </cell>
          <cell r="AX2167">
            <v>-0.42070588235294121</v>
          </cell>
        </row>
        <row r="2168">
          <cell r="AW2168">
            <v>0</v>
          </cell>
          <cell r="AX2168">
            <v>-0.51192156862745097</v>
          </cell>
        </row>
        <row r="2169">
          <cell r="AW2169">
            <v>0</v>
          </cell>
          <cell r="AX2169">
            <v>-0.50917647058823534</v>
          </cell>
        </row>
        <row r="2170">
          <cell r="AW2170">
            <v>0</v>
          </cell>
          <cell r="AX2170">
            <v>-0.5090588235294119</v>
          </cell>
        </row>
        <row r="2171">
          <cell r="AW2171">
            <v>2.8747388100736835</v>
          </cell>
          <cell r="AX2171">
            <v>-0.86925490196078448</v>
          </cell>
        </row>
        <row r="2172">
          <cell r="AW2172">
            <v>1.8611329843901985</v>
          </cell>
          <cell r="AX2172">
            <v>0</v>
          </cell>
        </row>
        <row r="2173">
          <cell r="AW2173">
            <v>-0.65232574381896913</v>
          </cell>
          <cell r="AX2173">
            <v>0</v>
          </cell>
        </row>
        <row r="2174">
          <cell r="AW2174">
            <v>3.6848847740294599</v>
          </cell>
          <cell r="AX2174">
            <v>0</v>
          </cell>
        </row>
        <row r="2175">
          <cell r="AW2175">
            <v>-6.1591558381715972</v>
          </cell>
          <cell r="AX2175">
            <v>0</v>
          </cell>
        </row>
        <row r="2176">
          <cell r="AW2176">
            <v>4.0516337662799167</v>
          </cell>
          <cell r="AX2176">
            <v>0</v>
          </cell>
        </row>
        <row r="2177">
          <cell r="AW2177">
            <v>-0.58184227965540092</v>
          </cell>
          <cell r="AX2177">
            <v>0</v>
          </cell>
        </row>
        <row r="2178">
          <cell r="AW2178">
            <v>0</v>
          </cell>
          <cell r="AX2178">
            <v>0</v>
          </cell>
        </row>
        <row r="2179">
          <cell r="AW2179">
            <v>0</v>
          </cell>
          <cell r="AX2179">
            <v>0</v>
          </cell>
        </row>
        <row r="2180">
          <cell r="AW2180">
            <v>0</v>
          </cell>
          <cell r="AX2180">
            <v>0</v>
          </cell>
        </row>
        <row r="2181">
          <cell r="AW2181">
            <v>0</v>
          </cell>
          <cell r="AX2181">
            <v>0</v>
          </cell>
        </row>
        <row r="2182">
          <cell r="AW2182">
            <v>0</v>
          </cell>
          <cell r="AX2182">
            <v>0</v>
          </cell>
        </row>
        <row r="2183">
          <cell r="AW2183">
            <v>6.2780600461893767</v>
          </cell>
          <cell r="AX2183">
            <v>8.9803921568627469</v>
          </cell>
        </row>
        <row r="2184">
          <cell r="AW2184">
            <v>8.3946454212793551</v>
          </cell>
          <cell r="AX2184">
            <v>9.0980392156862759</v>
          </cell>
        </row>
        <row r="2185">
          <cell r="AW2185">
            <v>10.073287703124272</v>
          </cell>
          <cell r="AX2185">
            <v>9.5686274509803937</v>
          </cell>
        </row>
        <row r="2186">
          <cell r="AW2186">
            <v>6.1591343153310847</v>
          </cell>
          <cell r="AX2186">
            <v>9.5686274509803937</v>
          </cell>
        </row>
        <row r="2187">
          <cell r="AW2187">
            <v>11.033913924983873</v>
          </cell>
          <cell r="AX2187">
            <v>8.3921568627451002</v>
          </cell>
        </row>
        <row r="2188">
          <cell r="AW2188">
            <v>6.0801602672305037</v>
          </cell>
          <cell r="AX2188">
            <v>9.3333333333333339</v>
          </cell>
        </row>
        <row r="2189">
          <cell r="AW2189">
            <v>8.7008066543269127</v>
          </cell>
          <cell r="AX2189">
            <v>8.8235294117647065</v>
          </cell>
        </row>
        <row r="2190">
          <cell r="AW2190">
            <v>0</v>
          </cell>
          <cell r="AX2190">
            <v>9.0196078431372566</v>
          </cell>
        </row>
        <row r="2191">
          <cell r="AW2191">
            <v>0</v>
          </cell>
          <cell r="AX2191">
            <v>9.4901960784313744</v>
          </cell>
        </row>
        <row r="2192">
          <cell r="AW2192">
            <v>0</v>
          </cell>
          <cell r="AX2192">
            <v>10.513647058823532</v>
          </cell>
        </row>
        <row r="2193">
          <cell r="AW2193">
            <v>0</v>
          </cell>
          <cell r="AX2193">
            <v>8.8273725490196089</v>
          </cell>
        </row>
        <row r="2194">
          <cell r="AW2194">
            <v>0</v>
          </cell>
          <cell r="AX2194">
            <v>10.70972549019608</v>
          </cell>
        </row>
        <row r="2195">
          <cell r="AW2195">
            <v>-15.6256</v>
          </cell>
          <cell r="AX2195">
            <v>-12.2813</v>
          </cell>
        </row>
        <row r="2196">
          <cell r="AW2196">
            <v>-15.635400000000001</v>
          </cell>
          <cell r="AX2196">
            <v>-11.4222</v>
          </cell>
        </row>
        <row r="2197">
          <cell r="AW2197">
            <v>-16.974599999999999</v>
          </cell>
          <cell r="AX2197">
            <v>-10.860799999999999</v>
          </cell>
        </row>
        <row r="2198">
          <cell r="AW2198">
            <v>-15.8788</v>
          </cell>
          <cell r="AX2198">
            <v>-8.6264000000000003</v>
          </cell>
        </row>
        <row r="2199">
          <cell r="AW2199">
            <v>-13.3935</v>
          </cell>
          <cell r="AX2199">
            <v>-11.918699999999999</v>
          </cell>
        </row>
        <row r="2200">
          <cell r="AW2200">
            <v>-14.664300000000001</v>
          </cell>
          <cell r="AX2200">
            <v>-11.3963</v>
          </cell>
        </row>
        <row r="2201">
          <cell r="AW2201">
            <v>-16.242999999999999</v>
          </cell>
          <cell r="AX2201">
            <v>-11.6432</v>
          </cell>
        </row>
        <row r="2202">
          <cell r="AW2202">
            <v>0</v>
          </cell>
          <cell r="AX2202">
            <v>-12.0367</v>
          </cell>
        </row>
        <row r="2203">
          <cell r="AW2203">
            <v>0</v>
          </cell>
          <cell r="AX2203">
            <v>-11.6692</v>
          </cell>
        </row>
        <row r="2204">
          <cell r="AW2204">
            <v>0</v>
          </cell>
          <cell r="AX2204">
            <v>-11.862399999999999</v>
          </cell>
        </row>
        <row r="2205">
          <cell r="AW2205">
            <v>0</v>
          </cell>
          <cell r="AX2205">
            <v>-11.639099999999999</v>
          </cell>
        </row>
        <row r="2206">
          <cell r="AW2206">
            <v>0</v>
          </cell>
          <cell r="AX2206">
            <v>-11.885999999999999</v>
          </cell>
        </row>
        <row r="2207">
          <cell r="AW2207">
            <v>-18.165500000000002</v>
          </cell>
          <cell r="AX2207">
            <v>0</v>
          </cell>
        </row>
        <row r="2208">
          <cell r="AW2208">
            <v>-16.8827</v>
          </cell>
          <cell r="AX2208">
            <v>0</v>
          </cell>
        </row>
        <row r="2209">
          <cell r="AW2209">
            <v>-20.9971</v>
          </cell>
          <cell r="AX2209">
            <v>0</v>
          </cell>
        </row>
        <row r="2210">
          <cell r="AW2210">
            <v>-16.851299999999998</v>
          </cell>
          <cell r="AX2210">
            <v>0</v>
          </cell>
        </row>
        <row r="2211">
          <cell r="AW2211">
            <v>-14.2098</v>
          </cell>
          <cell r="AX2211">
            <v>0</v>
          </cell>
        </row>
        <row r="2212">
          <cell r="AW2212">
            <v>-16.5627</v>
          </cell>
          <cell r="AX2212">
            <v>0</v>
          </cell>
        </row>
        <row r="2213">
          <cell r="AW2213">
            <v>-15.9869</v>
          </cell>
          <cell r="AX2213">
            <v>0</v>
          </cell>
        </row>
        <row r="2214">
          <cell r="AW2214">
            <v>-0.61780000000000002</v>
          </cell>
          <cell r="AX2214">
            <v>-0.54820000000000002</v>
          </cell>
        </row>
        <row r="2215">
          <cell r="AW2215">
            <v>-0.72240000000000004</v>
          </cell>
          <cell r="AX2215">
            <v>-0.54820000000000002</v>
          </cell>
        </row>
        <row r="2216">
          <cell r="AW2216">
            <v>-0.57969999999999999</v>
          </cell>
          <cell r="AX2216">
            <v>-0.54820000000000002</v>
          </cell>
        </row>
        <row r="2217">
          <cell r="AW2217">
            <v>-0.63490000000000002</v>
          </cell>
          <cell r="AX2217">
            <v>-0.54820000000000002</v>
          </cell>
        </row>
        <row r="2218">
          <cell r="AW2218">
            <v>-0.753</v>
          </cell>
          <cell r="AX2218">
            <v>-0.54820000000000002</v>
          </cell>
        </row>
        <row r="2219">
          <cell r="AW2219">
            <v>-0.751</v>
          </cell>
          <cell r="AX2219">
            <v>-0.54820000000000002</v>
          </cell>
        </row>
        <row r="2220">
          <cell r="AW2220">
            <v>-0.83809999999999996</v>
          </cell>
          <cell r="AX2220">
            <v>-0.54820000000000002</v>
          </cell>
        </row>
        <row r="2221">
          <cell r="AW2221">
            <v>0</v>
          </cell>
          <cell r="AX2221">
            <v>-0.54820000000000002</v>
          </cell>
        </row>
        <row r="2222">
          <cell r="AW2222">
            <v>0</v>
          </cell>
          <cell r="AX2222">
            <v>-0.54820000000000002</v>
          </cell>
        </row>
        <row r="2223">
          <cell r="AW2223">
            <v>0</v>
          </cell>
          <cell r="AX2223">
            <v>-0.54820000000000002</v>
          </cell>
        </row>
        <row r="2224">
          <cell r="AW2224">
            <v>0</v>
          </cell>
          <cell r="AX2224">
            <v>-0.54820000000000002</v>
          </cell>
        </row>
        <row r="2225">
          <cell r="AW2225">
            <v>0</v>
          </cell>
          <cell r="AX2225">
            <v>-0.54820000000000002</v>
          </cell>
        </row>
        <row r="2226">
          <cell r="AW2226">
            <v>-0.35599999999999998</v>
          </cell>
          <cell r="AX2226">
            <v>-0.31</v>
          </cell>
        </row>
        <row r="2227">
          <cell r="AW2227">
            <v>-0.35099999999999998</v>
          </cell>
          <cell r="AX2227">
            <v>-0.31</v>
          </cell>
        </row>
        <row r="2228">
          <cell r="AW2228">
            <v>-0.35499999999999998</v>
          </cell>
          <cell r="AX2228">
            <v>-0.31</v>
          </cell>
        </row>
        <row r="2229">
          <cell r="AW2229">
            <v>-0.35349999999999998</v>
          </cell>
          <cell r="AX2229">
            <v>-0.31</v>
          </cell>
        </row>
        <row r="2230">
          <cell r="AW2230">
            <v>-0.36799999999999999</v>
          </cell>
          <cell r="AX2230">
            <v>-0.31</v>
          </cell>
        </row>
        <row r="2231">
          <cell r="AW2231">
            <v>-0.37580000000000002</v>
          </cell>
          <cell r="AX2231">
            <v>-0.31</v>
          </cell>
        </row>
        <row r="2232">
          <cell r="AW2232">
            <v>-0.43740000000000001</v>
          </cell>
          <cell r="AX2232">
            <v>-0.31</v>
          </cell>
        </row>
        <row r="2233">
          <cell r="AW2233">
            <v>0</v>
          </cell>
          <cell r="AX2233">
            <v>-0.31</v>
          </cell>
        </row>
        <row r="2234">
          <cell r="AW2234">
            <v>0</v>
          </cell>
          <cell r="AX2234">
            <v>-0.31</v>
          </cell>
        </row>
        <row r="2235">
          <cell r="AW2235">
            <v>0</v>
          </cell>
          <cell r="AX2235">
            <v>-0.31</v>
          </cell>
        </row>
        <row r="2236">
          <cell r="AW2236">
            <v>0</v>
          </cell>
          <cell r="AX2236">
            <v>-0.31</v>
          </cell>
        </row>
        <row r="2237">
          <cell r="AW2237">
            <v>0</v>
          </cell>
          <cell r="AX2237">
            <v>-0.31</v>
          </cell>
        </row>
        <row r="2238">
          <cell r="AW2238">
            <v>-0.222</v>
          </cell>
          <cell r="AX2238">
            <v>-0.28260000000000002</v>
          </cell>
        </row>
        <row r="2239">
          <cell r="AW2239">
            <v>-0.3019</v>
          </cell>
          <cell r="AX2239">
            <v>-0.26879999999999998</v>
          </cell>
        </row>
        <row r="2240">
          <cell r="AW2240">
            <v>-0.30659999999999998</v>
          </cell>
          <cell r="AX2240">
            <v>-0.2868</v>
          </cell>
        </row>
        <row r="2241">
          <cell r="AW2241">
            <v>-0.26929999999999998</v>
          </cell>
          <cell r="AX2241">
            <v>-0.64710000000000001</v>
          </cell>
        </row>
        <row r="2242">
          <cell r="AW2242">
            <v>-0.24429999999999999</v>
          </cell>
          <cell r="AX2242">
            <v>-0.2676</v>
          </cell>
        </row>
        <row r="2243">
          <cell r="AW2243">
            <v>-0.30370000000000003</v>
          </cell>
          <cell r="AX2243">
            <v>-0.29899999999999999</v>
          </cell>
        </row>
        <row r="2244">
          <cell r="AW2244">
            <v>-0.35699999999999998</v>
          </cell>
          <cell r="AX2244">
            <v>-0.3145</v>
          </cell>
        </row>
        <row r="2245">
          <cell r="AW2245">
            <v>0</v>
          </cell>
          <cell r="AX2245">
            <v>-0.31740000000000002</v>
          </cell>
        </row>
        <row r="2246">
          <cell r="AW2246">
            <v>0</v>
          </cell>
          <cell r="AX2246">
            <v>-0.33050000000000002</v>
          </cell>
        </row>
        <row r="2247">
          <cell r="AW2247">
            <v>0</v>
          </cell>
          <cell r="AX2247">
            <v>-0.69650000000000001</v>
          </cell>
        </row>
        <row r="2248">
          <cell r="AW2248">
            <v>0</v>
          </cell>
          <cell r="AX2248">
            <v>-0.30740000000000001</v>
          </cell>
        </row>
        <row r="2249">
          <cell r="AW2249">
            <v>0</v>
          </cell>
          <cell r="AX2249">
            <v>-0.31690000000000002</v>
          </cell>
        </row>
        <row r="2250">
          <cell r="AW2250">
            <v>-0.58160000000000001</v>
          </cell>
          <cell r="AX2250">
            <v>-0.4289</v>
          </cell>
        </row>
        <row r="2251">
          <cell r="AW2251">
            <v>-0.36940000000000001</v>
          </cell>
          <cell r="AX2251">
            <v>-0.41799999999999998</v>
          </cell>
        </row>
        <row r="2252">
          <cell r="AW2252">
            <v>-0.46039999999999998</v>
          </cell>
          <cell r="AX2252">
            <v>-0.43380000000000002</v>
          </cell>
        </row>
        <row r="2253">
          <cell r="AW2253">
            <v>-0.36759999999999998</v>
          </cell>
          <cell r="AX2253">
            <v>-0.4209</v>
          </cell>
        </row>
        <row r="2254">
          <cell r="AW2254">
            <v>-0.66759999999999997</v>
          </cell>
          <cell r="AX2254">
            <v>-0.41589999999999999</v>
          </cell>
        </row>
        <row r="2255">
          <cell r="AW2255">
            <v>-0.32119999999999999</v>
          </cell>
          <cell r="AX2255">
            <v>-0.43780000000000002</v>
          </cell>
        </row>
        <row r="2256">
          <cell r="AW2256">
            <v>-0.48430000000000001</v>
          </cell>
          <cell r="AX2256">
            <v>-0.45069999999999999</v>
          </cell>
        </row>
        <row r="2257">
          <cell r="AW2257">
            <v>0</v>
          </cell>
          <cell r="AX2257">
            <v>-0.45229999999999998</v>
          </cell>
        </row>
        <row r="2258">
          <cell r="AW2258">
            <v>0</v>
          </cell>
          <cell r="AX2258">
            <v>-0.4395</v>
          </cell>
        </row>
        <row r="2259">
          <cell r="AW2259">
            <v>0</v>
          </cell>
          <cell r="AX2259">
            <v>-0.4556</v>
          </cell>
        </row>
        <row r="2260">
          <cell r="AW2260">
            <v>0</v>
          </cell>
          <cell r="AX2260">
            <v>-0.44109999999999999</v>
          </cell>
        </row>
        <row r="2261">
          <cell r="AW2261">
            <v>0</v>
          </cell>
          <cell r="AX2261">
            <v>-0.4526</v>
          </cell>
        </row>
        <row r="2262">
          <cell r="AW2262">
            <v>-3.1899999999999998E-2</v>
          </cell>
          <cell r="AX2262">
            <v>0</v>
          </cell>
        </row>
        <row r="2263">
          <cell r="AW2263">
            <v>-3.1699999999999999E-2</v>
          </cell>
          <cell r="AX2263">
            <v>0</v>
          </cell>
        </row>
        <row r="2264">
          <cell r="AW2264">
            <v>-8.4099999999999994E-2</v>
          </cell>
          <cell r="AX2264">
            <v>0</v>
          </cell>
        </row>
        <row r="2265">
          <cell r="AW2265">
            <v>-3.1600000000000003E-2</v>
          </cell>
          <cell r="AX2265">
            <v>0</v>
          </cell>
        </row>
        <row r="2266">
          <cell r="AW2266">
            <v>-2.7400000000000001E-2</v>
          </cell>
          <cell r="AX2266">
            <v>0</v>
          </cell>
        </row>
        <row r="2267">
          <cell r="AW2267">
            <v>-3.1899999999999998E-2</v>
          </cell>
          <cell r="AX2267">
            <v>0</v>
          </cell>
        </row>
        <row r="2268">
          <cell r="AW2268">
            <v>-3.1899999999999998E-2</v>
          </cell>
          <cell r="AX2268">
            <v>0</v>
          </cell>
        </row>
        <row r="2269">
          <cell r="AW2269">
            <v>8.3999999999999995E-3</v>
          </cell>
          <cell r="AX2269">
            <v>0</v>
          </cell>
        </row>
        <row r="2270">
          <cell r="AW2270">
            <v>5.4000000000000003E-3</v>
          </cell>
          <cell r="AX2270">
            <v>0</v>
          </cell>
        </row>
        <row r="2271">
          <cell r="AW2271">
            <v>1.8E-3</v>
          </cell>
          <cell r="AX2271">
            <v>0</v>
          </cell>
        </row>
        <row r="2272">
          <cell r="AW2272">
            <v>5.5999999999999999E-3</v>
          </cell>
          <cell r="AX2272">
            <v>0</v>
          </cell>
        </row>
        <row r="2273">
          <cell r="AW2273">
            <v>-4.4699999999999997E-2</v>
          </cell>
          <cell r="AX2273">
            <v>0</v>
          </cell>
        </row>
        <row r="2274">
          <cell r="AW2274">
            <v>9.7000000000000003E-3</v>
          </cell>
          <cell r="AX2274">
            <v>0</v>
          </cell>
        </row>
        <row r="2275">
          <cell r="AW2275">
            <v>5.7999999999999996E-3</v>
          </cell>
          <cell r="AX2275">
            <v>0</v>
          </cell>
        </row>
        <row r="2276">
          <cell r="AW2276">
            <v>-4.1999999999999997E-3</v>
          </cell>
          <cell r="AX2276">
            <v>0</v>
          </cell>
        </row>
        <row r="2277">
          <cell r="AW2277">
            <v>2.1600000000000001E-2</v>
          </cell>
          <cell r="AX2277">
            <v>0</v>
          </cell>
        </row>
        <row r="2278">
          <cell r="AW2278">
            <v>-4.7199999999999999E-2</v>
          </cell>
          <cell r="AX2278">
            <v>0</v>
          </cell>
        </row>
        <row r="2279">
          <cell r="AW2279">
            <v>-5.7700000000000001E-2</v>
          </cell>
          <cell r="AX2279">
            <v>0</v>
          </cell>
        </row>
        <row r="2280">
          <cell r="AW2280">
            <v>1.18E-2</v>
          </cell>
          <cell r="AX2280">
            <v>0</v>
          </cell>
        </row>
        <row r="2281">
          <cell r="AW2281">
            <v>-6.5799999999999997E-2</v>
          </cell>
          <cell r="AX2281">
            <v>0</v>
          </cell>
        </row>
        <row r="2282">
          <cell r="AW2282">
            <v>-3.0099999999999998E-2</v>
          </cell>
          <cell r="AX2282">
            <v>0</v>
          </cell>
        </row>
        <row r="2283">
          <cell r="AW2283">
            <v>-2.0999999999999999E-3</v>
          </cell>
          <cell r="AX2283">
            <v>0</v>
          </cell>
        </row>
        <row r="2284">
          <cell r="AW2284">
            <v>-2E-3</v>
          </cell>
          <cell r="AX2284">
            <v>0</v>
          </cell>
        </row>
        <row r="2285">
          <cell r="AW2285">
            <v>-2E-3</v>
          </cell>
          <cell r="AX2285">
            <v>0</v>
          </cell>
        </row>
        <row r="2286">
          <cell r="AW2286">
            <v>-2.0999999999999999E-3</v>
          </cell>
          <cell r="AX2286">
            <v>0</v>
          </cell>
        </row>
        <row r="2287">
          <cell r="AW2287">
            <v>-2.2000000000000001E-3</v>
          </cell>
          <cell r="AX2287">
            <v>0</v>
          </cell>
        </row>
        <row r="2288">
          <cell r="AW2288">
            <v>1.1299999999999999E-2</v>
          </cell>
          <cell r="AX2288">
            <v>0</v>
          </cell>
        </row>
        <row r="2289">
          <cell r="AW2289">
            <v>3.9199999999999999E-2</v>
          </cell>
          <cell r="AX2289">
            <v>0</v>
          </cell>
        </row>
        <row r="2290">
          <cell r="AW2290">
            <v>-0.20250000000000001</v>
          </cell>
          <cell r="AX2290">
            <v>0</v>
          </cell>
        </row>
        <row r="2291">
          <cell r="AW2291">
            <v>1.5E-3</v>
          </cell>
          <cell r="AX2291">
            <v>0</v>
          </cell>
        </row>
        <row r="2292">
          <cell r="AW2292">
            <v>-9.2999999999999992E-3</v>
          </cell>
          <cell r="AX2292">
            <v>0</v>
          </cell>
        </row>
        <row r="2293">
          <cell r="AW2293">
            <v>-4.3E-3</v>
          </cell>
          <cell r="AX2293">
            <v>0</v>
          </cell>
        </row>
        <row r="2294">
          <cell r="AW2294">
            <v>-3.6999999999999998E-2</v>
          </cell>
          <cell r="AX2294">
            <v>0</v>
          </cell>
        </row>
        <row r="2295">
          <cell r="AW2295">
            <v>6.7000000000000004E-2</v>
          </cell>
          <cell r="AX2295">
            <v>0</v>
          </cell>
        </row>
        <row r="2296">
          <cell r="AW2296">
            <v>17.0166</v>
          </cell>
          <cell r="AX2296">
            <v>11.282999999999999</v>
          </cell>
        </row>
        <row r="2297">
          <cell r="AW2297">
            <v>15.437799999999999</v>
          </cell>
          <cell r="AX2297">
            <v>10.717499999999999</v>
          </cell>
        </row>
        <row r="2298">
          <cell r="AW2298">
            <v>20.602599999999999</v>
          </cell>
          <cell r="AX2298">
            <v>11.392899999999999</v>
          </cell>
        </row>
        <row r="2299">
          <cell r="AW2299">
            <v>17.513999999999999</v>
          </cell>
          <cell r="AX2299">
            <v>14.09</v>
          </cell>
        </row>
        <row r="2300">
          <cell r="AW2300">
            <v>15.090400000000001</v>
          </cell>
          <cell r="AX2300">
            <v>10.764699999999999</v>
          </cell>
        </row>
        <row r="2301">
          <cell r="AW2301">
            <v>17.533300000000001</v>
          </cell>
          <cell r="AX2301">
            <v>11.5914</v>
          </cell>
        </row>
        <row r="2302">
          <cell r="AW2302">
            <v>17.4725</v>
          </cell>
          <cell r="AX2302">
            <v>12.1305</v>
          </cell>
        </row>
        <row r="2303">
          <cell r="AW2303">
            <v>0</v>
          </cell>
          <cell r="AX2303">
            <v>12.212400000000001</v>
          </cell>
        </row>
        <row r="2304">
          <cell r="AW2304">
            <v>0</v>
          </cell>
          <cell r="AX2304">
            <v>12.122400000000001</v>
          </cell>
        </row>
        <row r="2305">
          <cell r="AW2305">
            <v>0</v>
          </cell>
          <cell r="AX2305">
            <v>15.5678</v>
          </cell>
        </row>
        <row r="2306">
          <cell r="AW2306">
            <v>0</v>
          </cell>
          <cell r="AX2306">
            <v>11.981</v>
          </cell>
        </row>
        <row r="2307">
          <cell r="AW2307">
            <v>0</v>
          </cell>
          <cell r="AX2307">
            <v>12.3698</v>
          </cell>
        </row>
        <row r="2308">
          <cell r="AW2308">
            <v>-15.81687011987243</v>
          </cell>
          <cell r="AX2308">
            <v>-18.84866666666667</v>
          </cell>
        </row>
        <row r="2309">
          <cell r="AW2309">
            <v>-14.089073139098614</v>
          </cell>
          <cell r="AX2309">
            <v>-17.617254901960788</v>
          </cell>
        </row>
        <row r="2310">
          <cell r="AW2310">
            <v>-17.787214229175397</v>
          </cell>
          <cell r="AX2310">
            <v>-19.242039215686276</v>
          </cell>
        </row>
        <row r="2311">
          <cell r="AW2311">
            <v>-15.945387911010171</v>
          </cell>
          <cell r="AX2311">
            <v>-21.076156862745101</v>
          </cell>
        </row>
        <row r="2312">
          <cell r="AW2312">
            <v>-17.106718274813382</v>
          </cell>
          <cell r="AX2312">
            <v>-21.272078431372552</v>
          </cell>
        </row>
        <row r="2313">
          <cell r="AW2313">
            <v>-16.562694337342975</v>
          </cell>
          <cell r="AX2313">
            <v>-20.921372549019612</v>
          </cell>
        </row>
        <row r="2314">
          <cell r="AW2314">
            <v>-17.92445328031809</v>
          </cell>
          <cell r="AX2314">
            <v>-20.334901960784315</v>
          </cell>
        </row>
        <row r="2315">
          <cell r="AW2315">
            <v>0</v>
          </cell>
          <cell r="AX2315">
            <v>-21.835490196078435</v>
          </cell>
        </row>
        <row r="2316">
          <cell r="AW2316">
            <v>0</v>
          </cell>
          <cell r="AX2316">
            <v>-18.65023529411765</v>
          </cell>
        </row>
        <row r="2317">
          <cell r="AW2317">
            <v>0</v>
          </cell>
          <cell r="AX2317">
            <v>-20.316980392156868</v>
          </cell>
        </row>
        <row r="2318">
          <cell r="AW2318">
            <v>0</v>
          </cell>
          <cell r="AX2318">
            <v>-20.567921568627455</v>
          </cell>
        </row>
        <row r="2319">
          <cell r="AW2319">
            <v>0</v>
          </cell>
          <cell r="AX2319">
            <v>-20.041098039215687</v>
          </cell>
        </row>
        <row r="2320">
          <cell r="AW2320">
            <v>-18.016100296931707</v>
          </cell>
          <cell r="AX2320">
            <v>0</v>
          </cell>
        </row>
        <row r="2321">
          <cell r="AW2321">
            <v>-15.707767844735743</v>
          </cell>
          <cell r="AX2321">
            <v>0</v>
          </cell>
        </row>
        <row r="2322">
          <cell r="AW2322">
            <v>-17.426642454719001</v>
          </cell>
          <cell r="AX2322">
            <v>0</v>
          </cell>
        </row>
        <row r="2323">
          <cell r="AW2323">
            <v>-29.096023988399978</v>
          </cell>
          <cell r="AX2323">
            <v>0</v>
          </cell>
        </row>
        <row r="2324">
          <cell r="AW2324">
            <v>-29.581421067182745</v>
          </cell>
          <cell r="AX2324">
            <v>0</v>
          </cell>
        </row>
        <row r="2325">
          <cell r="AW2325">
            <v>-11.244114354755601</v>
          </cell>
          <cell r="AX2325">
            <v>0</v>
          </cell>
        </row>
        <row r="2326">
          <cell r="AW2326">
            <v>-27.82600946047851</v>
          </cell>
          <cell r="AX2326">
            <v>0</v>
          </cell>
        </row>
        <row r="2327">
          <cell r="AW2327">
            <v>-0.83730342021335102</v>
          </cell>
          <cell r="AX2327">
            <v>-1.2962745098039217</v>
          </cell>
        </row>
        <row r="2328">
          <cell r="AW2328">
            <v>-0.74385103524943263</v>
          </cell>
          <cell r="AX2328">
            <v>-1.3062745098039217</v>
          </cell>
        </row>
        <row r="2329">
          <cell r="AW2329">
            <v>-2.0072170228616661</v>
          </cell>
          <cell r="AX2329">
            <v>-1.3560000000000003</v>
          </cell>
        </row>
        <row r="2330">
          <cell r="AW2330">
            <v>-1.6405212502874198</v>
          </cell>
          <cell r="AX2330">
            <v>-1.3559607843137256</v>
          </cell>
        </row>
        <row r="2331">
          <cell r="AW2331">
            <v>-0.91489263662335274</v>
          </cell>
          <cell r="AX2331">
            <v>-1.2636862745098041</v>
          </cell>
        </row>
        <row r="2332">
          <cell r="AW2332">
            <v>-1.1032586485670117</v>
          </cell>
          <cell r="AX2332">
            <v>-1.2967058823529414</v>
          </cell>
        </row>
        <row r="2333">
          <cell r="AW2333">
            <v>-1.015104773656909</v>
          </cell>
          <cell r="AX2333">
            <v>-1.3098823529411765</v>
          </cell>
        </row>
        <row r="2334">
          <cell r="AW2334">
            <v>0</v>
          </cell>
          <cell r="AX2334">
            <v>-1.2358823529411767</v>
          </cell>
        </row>
        <row r="2335">
          <cell r="AW2335">
            <v>0</v>
          </cell>
          <cell r="AX2335">
            <v>-1.2687843137254904</v>
          </cell>
        </row>
        <row r="2336">
          <cell r="AW2336">
            <v>0</v>
          </cell>
          <cell r="AX2336">
            <v>-1.2678431372549022</v>
          </cell>
        </row>
        <row r="2337">
          <cell r="AW2337">
            <v>0</v>
          </cell>
          <cell r="AX2337">
            <v>-1.2733333333333334</v>
          </cell>
        </row>
        <row r="2338">
          <cell r="AW2338">
            <v>0</v>
          </cell>
          <cell r="AX2338">
            <v>-1.2232549019607843</v>
          </cell>
        </row>
        <row r="2339">
          <cell r="AW2339">
            <v>-1.0155504234026176</v>
          </cell>
          <cell r="AX2339">
            <v>-0.24596078431372551</v>
          </cell>
        </row>
        <row r="2340">
          <cell r="AW2340">
            <v>-1.3486960952336839</v>
          </cell>
          <cell r="AX2340">
            <v>-0.24596078431372551</v>
          </cell>
        </row>
        <row r="2341">
          <cell r="AW2341">
            <v>-1.4730642082227499</v>
          </cell>
          <cell r="AX2341">
            <v>-0.24596078431372551</v>
          </cell>
        </row>
        <row r="2342">
          <cell r="AW2342">
            <v>-1.5370032331783223</v>
          </cell>
          <cell r="AX2342">
            <v>-0.24596078431372551</v>
          </cell>
        </row>
        <row r="2343">
          <cell r="AW2343">
            <v>-1.5092618191871716</v>
          </cell>
          <cell r="AX2343">
            <v>-0.24596078431372551</v>
          </cell>
        </row>
        <row r="2344">
          <cell r="AW2344">
            <v>-1.4697677724276399</v>
          </cell>
          <cell r="AX2344">
            <v>-0.24596078431372551</v>
          </cell>
        </row>
        <row r="2345">
          <cell r="AW2345">
            <v>-1.538630287242065</v>
          </cell>
          <cell r="AX2345">
            <v>-0.24596078431372551</v>
          </cell>
        </row>
        <row r="2346">
          <cell r="AW2346">
            <v>0</v>
          </cell>
          <cell r="AX2346">
            <v>-0.24596078431372551</v>
          </cell>
        </row>
        <row r="2347">
          <cell r="AW2347">
            <v>0</v>
          </cell>
          <cell r="AX2347">
            <v>-0.24596078431372551</v>
          </cell>
        </row>
        <row r="2348">
          <cell r="AW2348">
            <v>0</v>
          </cell>
          <cell r="AX2348">
            <v>-0.24596078431372551</v>
          </cell>
        </row>
        <row r="2349">
          <cell r="AW2349">
            <v>0</v>
          </cell>
          <cell r="AX2349">
            <v>-0.24596078431372551</v>
          </cell>
        </row>
        <row r="2350">
          <cell r="AW2350">
            <v>0</v>
          </cell>
          <cell r="AX2350">
            <v>-0.24596078431372551</v>
          </cell>
        </row>
        <row r="2351">
          <cell r="AW2351">
            <v>-0.15554822390850107</v>
          </cell>
          <cell r="AX2351">
            <v>-0.17298039215686276</v>
          </cell>
        </row>
        <row r="2352">
          <cell r="AW2352">
            <v>-0.13812589744777434</v>
          </cell>
          <cell r="AX2352">
            <v>-0.18462745098039218</v>
          </cell>
        </row>
        <row r="2353">
          <cell r="AW2353">
            <v>-0.10629976253666713</v>
          </cell>
          <cell r="AX2353">
            <v>-0.20894117647058827</v>
          </cell>
        </row>
        <row r="2354">
          <cell r="AW2354">
            <v>-0.12529152569414792</v>
          </cell>
          <cell r="AX2354">
            <v>-0.23050980392156864</v>
          </cell>
        </row>
        <row r="2355">
          <cell r="AW2355">
            <v>-0.47967929223113076</v>
          </cell>
          <cell r="AX2355">
            <v>-0.2646274509803922</v>
          </cell>
        </row>
        <row r="2356">
          <cell r="AW2356">
            <v>-0.31169488815053037</v>
          </cell>
          <cell r="AX2356">
            <v>-0.23325490196078436</v>
          </cell>
        </row>
        <row r="2357">
          <cell r="AW2357">
            <v>-0.25904344050638695</v>
          </cell>
          <cell r="AX2357">
            <v>-0.23580392156862745</v>
          </cell>
        </row>
        <row r="2358">
          <cell r="AW2358">
            <v>0</v>
          </cell>
          <cell r="AX2358">
            <v>-0.2450588235294118</v>
          </cell>
        </row>
        <row r="2359">
          <cell r="AW2359">
            <v>0</v>
          </cell>
          <cell r="AX2359">
            <v>-0.2243137254901961</v>
          </cell>
        </row>
        <row r="2360">
          <cell r="AW2360">
            <v>0</v>
          </cell>
          <cell r="AX2360">
            <v>-0.22011764705882356</v>
          </cell>
        </row>
        <row r="2361">
          <cell r="AW2361">
            <v>0</v>
          </cell>
          <cell r="AX2361">
            <v>-0.27325490196078434</v>
          </cell>
        </row>
        <row r="2362">
          <cell r="AW2362">
            <v>0</v>
          </cell>
          <cell r="AX2362">
            <v>-0.25203921568627458</v>
          </cell>
        </row>
        <row r="2363">
          <cell r="AW2363">
            <v>-1.0073243154074563</v>
          </cell>
          <cell r="AX2363">
            <v>-0.88431372549019616</v>
          </cell>
        </row>
        <row r="2364">
          <cell r="AW2364">
            <v>-0.87220343693547642</v>
          </cell>
          <cell r="AX2364">
            <v>-0.89580392156862754</v>
          </cell>
        </row>
        <row r="2365">
          <cell r="AW2365">
            <v>-0.91148670670950327</v>
          </cell>
          <cell r="AX2365">
            <v>-0.91023529411764714</v>
          </cell>
        </row>
        <row r="2366">
          <cell r="AW2366">
            <v>-0.90158280268227109</v>
          </cell>
          <cell r="AX2366">
            <v>-0.9312156862745099</v>
          </cell>
        </row>
        <row r="2367">
          <cell r="AW2367">
            <v>-2.1565293521334441</v>
          </cell>
          <cell r="AX2367">
            <v>-1.0422352941176474</v>
          </cell>
        </row>
        <row r="2368">
          <cell r="AW2368">
            <v>-0.8729855546276718</v>
          </cell>
          <cell r="AX2368">
            <v>-1.0557647058823532</v>
          </cell>
        </row>
        <row r="2369">
          <cell r="AW2369">
            <v>-1.6493224560681885</v>
          </cell>
          <cell r="AX2369">
            <v>-0.93584313725490209</v>
          </cell>
        </row>
        <row r="2370">
          <cell r="AW2370">
            <v>0</v>
          </cell>
          <cell r="AX2370">
            <v>-0.94286274509803936</v>
          </cell>
        </row>
        <row r="2371">
          <cell r="AW2371">
            <v>0</v>
          </cell>
          <cell r="AX2371">
            <v>-0.95145098039215703</v>
          </cell>
        </row>
        <row r="2372">
          <cell r="AW2372">
            <v>0</v>
          </cell>
          <cell r="AX2372">
            <v>-0.96282352941176486</v>
          </cell>
        </row>
        <row r="2373">
          <cell r="AW2373">
            <v>0</v>
          </cell>
          <cell r="AX2373">
            <v>-0.96807843137254912</v>
          </cell>
        </row>
        <row r="2374">
          <cell r="AW2374">
            <v>0</v>
          </cell>
          <cell r="AX2374">
            <v>-0.97211764705882364</v>
          </cell>
        </row>
        <row r="2375">
          <cell r="AW2375">
            <v>-2.9312658088639614</v>
          </cell>
          <cell r="AX2375">
            <v>-3.1629411764705888</v>
          </cell>
        </row>
        <row r="2376">
          <cell r="AW2376">
            <v>-2.7847514938162949</v>
          </cell>
          <cell r="AX2376">
            <v>-3.6639215686274516</v>
          </cell>
        </row>
        <row r="2377">
          <cell r="AW2377">
            <v>-2.9068305629277833</v>
          </cell>
          <cell r="AX2377">
            <v>-3.3914117647058828</v>
          </cell>
        </row>
        <row r="2378">
          <cell r="AW2378">
            <v>-3.4125282140561137</v>
          </cell>
          <cell r="AX2378">
            <v>-4.2644313725490202</v>
          </cell>
        </row>
        <row r="2379">
          <cell r="AW2379">
            <v>-3.8589530918809332</v>
          </cell>
          <cell r="AX2379">
            <v>-3.9200784313725494</v>
          </cell>
        </row>
        <row r="2380">
          <cell r="AW2380">
            <v>-3.4753735718981535</v>
          </cell>
          <cell r="AX2380">
            <v>-4.114745098039216</v>
          </cell>
        </row>
        <row r="2381">
          <cell r="AW2381">
            <v>-4.0428235186581665</v>
          </cell>
          <cell r="AX2381">
            <v>-3.5860000000000003</v>
          </cell>
        </row>
        <row r="2382">
          <cell r="AW2382">
            <v>0</v>
          </cell>
          <cell r="AX2382">
            <v>-3.8075294117647061</v>
          </cell>
        </row>
        <row r="2383">
          <cell r="AW2383">
            <v>0</v>
          </cell>
          <cell r="AX2383">
            <v>-3.4245490196078436</v>
          </cell>
        </row>
        <row r="2384">
          <cell r="AW2384">
            <v>0</v>
          </cell>
          <cell r="AX2384">
            <v>-3.3659607843137258</v>
          </cell>
        </row>
        <row r="2385">
          <cell r="AW2385">
            <v>0</v>
          </cell>
          <cell r="AX2385">
            <v>-3.7045098039215691</v>
          </cell>
        </row>
        <row r="2386">
          <cell r="AW2386">
            <v>0</v>
          </cell>
          <cell r="AX2386">
            <v>-3.4105882352941177</v>
          </cell>
        </row>
        <row r="2387">
          <cell r="AW2387">
            <v>-0.19465522929726164</v>
          </cell>
          <cell r="AX2387">
            <v>0</v>
          </cell>
        </row>
        <row r="2388">
          <cell r="AW2388">
            <v>-0.25485200796702023</v>
          </cell>
          <cell r="AX2388">
            <v>0</v>
          </cell>
        </row>
        <row r="2389">
          <cell r="AW2389">
            <v>-0.14918284676630816</v>
          </cell>
          <cell r="AX2389">
            <v>0</v>
          </cell>
        </row>
        <row r="2390">
          <cell r="AW2390">
            <v>-0.35330333219147553</v>
          </cell>
          <cell r="AX2390">
            <v>0</v>
          </cell>
        </row>
        <row r="2391">
          <cell r="AW2391">
            <v>-0.52727859183485393</v>
          </cell>
          <cell r="AX2391">
            <v>0</v>
          </cell>
        </row>
        <row r="2392">
          <cell r="AW2392">
            <v>-0.75020877383131068</v>
          </cell>
          <cell r="AX2392">
            <v>0</v>
          </cell>
        </row>
        <row r="2393">
          <cell r="AW2393">
            <v>-1.3497863394346563</v>
          </cell>
          <cell r="AX2393">
            <v>0</v>
          </cell>
        </row>
        <row r="2394">
          <cell r="AW2394">
            <v>0.47531067854393494</v>
          </cell>
          <cell r="AX2394">
            <v>0</v>
          </cell>
        </row>
        <row r="2395">
          <cell r="AW2395">
            <v>-0.30353420723516605</v>
          </cell>
          <cell r="AX2395">
            <v>0</v>
          </cell>
        </row>
        <row r="2396">
          <cell r="AW2396">
            <v>0.23234157470782699</v>
          </cell>
          <cell r="AX2396">
            <v>0</v>
          </cell>
        </row>
        <row r="2397">
          <cell r="AW2397">
            <v>3.4034246350356403</v>
          </cell>
          <cell r="AX2397">
            <v>0</v>
          </cell>
        </row>
        <row r="2398">
          <cell r="AW2398">
            <v>1.529766841765736</v>
          </cell>
          <cell r="AX2398">
            <v>0</v>
          </cell>
        </row>
        <row r="2399">
          <cell r="AW2399">
            <v>0.96160338302446646</v>
          </cell>
          <cell r="AX2399">
            <v>0</v>
          </cell>
        </row>
        <row r="2400">
          <cell r="AW2400">
            <v>0.52567354493727292</v>
          </cell>
          <cell r="AX2400">
            <v>0</v>
          </cell>
        </row>
        <row r="2401">
          <cell r="AW2401">
            <v>-0.54494666226767841</v>
          </cell>
          <cell r="AX2401">
            <v>0</v>
          </cell>
        </row>
        <row r="2402">
          <cell r="AW2402">
            <v>-0.86349529853165963</v>
          </cell>
          <cell r="AX2402">
            <v>0</v>
          </cell>
        </row>
        <row r="2403">
          <cell r="AW2403">
            <v>-0.80132234483400855</v>
          </cell>
          <cell r="AX2403">
            <v>0</v>
          </cell>
        </row>
        <row r="2404">
          <cell r="AW2404">
            <v>-3.819749135394622E-2</v>
          </cell>
          <cell r="AX2404">
            <v>0</v>
          </cell>
        </row>
        <row r="2405">
          <cell r="AW2405">
            <v>-3.1322458759561331</v>
          </cell>
          <cell r="AX2405">
            <v>0</v>
          </cell>
        </row>
        <row r="2406">
          <cell r="AW2406">
            <v>-0.98527922389438705</v>
          </cell>
          <cell r="AX2406">
            <v>0</v>
          </cell>
        </row>
        <row r="2407">
          <cell r="AW2407">
            <v>-0.73261579945613675</v>
          </cell>
          <cell r="AX2407">
            <v>0</v>
          </cell>
        </row>
        <row r="2408">
          <cell r="AW2408">
            <v>-0.43897503574177943</v>
          </cell>
          <cell r="AX2408">
            <v>0.11764705882352942</v>
          </cell>
        </row>
        <row r="2409">
          <cell r="AW2409">
            <v>-0.37982305803881605</v>
          </cell>
          <cell r="AX2409">
            <v>0.11764705882352942</v>
          </cell>
        </row>
        <row r="2410">
          <cell r="AW2410">
            <v>-0.62452856544210089</v>
          </cell>
          <cell r="AX2410">
            <v>0.11764705882352942</v>
          </cell>
        </row>
        <row r="2411">
          <cell r="AW2411">
            <v>-0.20267194736817409</v>
          </cell>
          <cell r="AX2411">
            <v>-4.03921568627451E-3</v>
          </cell>
        </row>
        <row r="2412">
          <cell r="AW2412">
            <v>-0.32996958805640031</v>
          </cell>
          <cell r="AX2412">
            <v>-4.03921568627451E-3</v>
          </cell>
        </row>
        <row r="2413">
          <cell r="AW2413">
            <v>-1.4425827543931342</v>
          </cell>
          <cell r="AX2413">
            <v>-4.03921568627451E-3</v>
          </cell>
        </row>
        <row r="2414">
          <cell r="AW2414">
            <v>-0.34798107904298348</v>
          </cell>
          <cell r="AX2414">
            <v>-4.03921568627451E-3</v>
          </cell>
        </row>
        <row r="2415">
          <cell r="AW2415">
            <v>0</v>
          </cell>
          <cell r="AX2415">
            <v>-4.03921568627451E-3</v>
          </cell>
        </row>
        <row r="2416">
          <cell r="AW2416">
            <v>0</v>
          </cell>
          <cell r="AX2416">
            <v>-4.03921568627451E-3</v>
          </cell>
        </row>
        <row r="2417">
          <cell r="AW2417">
            <v>0</v>
          </cell>
          <cell r="AX2417">
            <v>-4.03921568627451E-3</v>
          </cell>
        </row>
        <row r="2418">
          <cell r="AW2418">
            <v>0</v>
          </cell>
          <cell r="AX2418">
            <v>-4.03921568627451E-3</v>
          </cell>
        </row>
        <row r="2419">
          <cell r="AW2419">
            <v>0</v>
          </cell>
          <cell r="AX2419">
            <v>0.11764705882352942</v>
          </cell>
        </row>
        <row r="2420">
          <cell r="AW2420">
            <v>-4.7319916419223578</v>
          </cell>
          <cell r="AX2420">
            <v>0</v>
          </cell>
        </row>
        <row r="2421">
          <cell r="AW2421">
            <v>-4.2847283338737316</v>
          </cell>
          <cell r="AX2421">
            <v>0</v>
          </cell>
        </row>
        <row r="2422">
          <cell r="AW2422">
            <v>-0.32187921963030219</v>
          </cell>
          <cell r="AX2422">
            <v>0</v>
          </cell>
        </row>
        <row r="2423">
          <cell r="AW2423">
            <v>-2.9919804038422737</v>
          </cell>
          <cell r="AX2423">
            <v>0</v>
          </cell>
        </row>
        <row r="2424">
          <cell r="AW2424">
            <v>3.8198783522256012</v>
          </cell>
          <cell r="AX2424">
            <v>0</v>
          </cell>
        </row>
        <row r="2425">
          <cell r="AW2425">
            <v>-5.7381709635578604</v>
          </cell>
          <cell r="AX2425">
            <v>0</v>
          </cell>
        </row>
        <row r="2426">
          <cell r="AW2426">
            <v>-0.65062498571787664</v>
          </cell>
          <cell r="AX2426">
            <v>0</v>
          </cell>
        </row>
        <row r="2427">
          <cell r="AW2427">
            <v>22.957879687671834</v>
          </cell>
          <cell r="AX2427">
            <v>18.702588235294119</v>
          </cell>
        </row>
        <row r="2428">
          <cell r="AW2428">
            <v>17.214785307332438</v>
          </cell>
          <cell r="AX2428">
            <v>20.795137254901963</v>
          </cell>
        </row>
        <row r="2429">
          <cell r="AW2429">
            <v>20.944871257624435</v>
          </cell>
          <cell r="AX2429">
            <v>25.384980392156866</v>
          </cell>
        </row>
        <row r="2430">
          <cell r="AW2430">
            <v>34.49228776694838</v>
          </cell>
          <cell r="AX2430">
            <v>29.416470588235295</v>
          </cell>
        </row>
        <row r="2431">
          <cell r="AW2431">
            <v>32.690811906736705</v>
          </cell>
          <cell r="AX2431">
            <v>33.940784313725501</v>
          </cell>
        </row>
        <row r="2432">
          <cell r="AW2432">
            <v>23.407144507027237</v>
          </cell>
          <cell r="AX2432">
            <v>28.004666666666669</v>
          </cell>
        </row>
        <row r="2433">
          <cell r="AW2433">
            <v>35.007792326500763</v>
          </cell>
          <cell r="AX2433">
            <v>30.377960784313728</v>
          </cell>
        </row>
        <row r="2434">
          <cell r="AW2434">
            <v>0</v>
          </cell>
          <cell r="AX2434">
            <v>32.081490196078441</v>
          </cell>
        </row>
        <row r="2435">
          <cell r="AW2435">
            <v>0</v>
          </cell>
          <cell r="AX2435">
            <v>28.144509803921572</v>
          </cell>
        </row>
        <row r="2436">
          <cell r="AW2436">
            <v>0</v>
          </cell>
          <cell r="AX2436">
            <v>27.544941176470594</v>
          </cell>
        </row>
        <row r="2437">
          <cell r="AW2437">
            <v>0</v>
          </cell>
          <cell r="AX2437">
            <v>37.550901960784316</v>
          </cell>
        </row>
        <row r="2438">
          <cell r="AW2438">
            <v>0</v>
          </cell>
          <cell r="AX2438">
            <v>33.526784313725493</v>
          </cell>
        </row>
        <row r="2439">
          <cell r="AW2439">
            <v>-6.0370999999999997</v>
          </cell>
          <cell r="AX2439">
            <v>-5.7363</v>
          </cell>
        </row>
        <row r="2440">
          <cell r="AW2440">
            <v>-5.2260999999999997</v>
          </cell>
          <cell r="AX2440">
            <v>-5.4701000000000004</v>
          </cell>
        </row>
        <row r="2441">
          <cell r="AW2441">
            <v>-6.1135999999999999</v>
          </cell>
          <cell r="AX2441">
            <v>-5.8678999999999997</v>
          </cell>
        </row>
        <row r="2442">
          <cell r="AW2442">
            <v>-5.7850999999999999</v>
          </cell>
          <cell r="AX2442">
            <v>-5.6195000000000004</v>
          </cell>
        </row>
        <row r="2443">
          <cell r="AW2443">
            <v>-6.2470999999999997</v>
          </cell>
          <cell r="AX2443">
            <v>-5.6364000000000001</v>
          </cell>
        </row>
        <row r="2444">
          <cell r="AW2444">
            <v>-6.0259999999999998</v>
          </cell>
          <cell r="AX2444">
            <v>-5.4162999999999997</v>
          </cell>
        </row>
        <row r="2445">
          <cell r="AW2445">
            <v>-5.6802999999999999</v>
          </cell>
          <cell r="AX2445">
            <v>-5.7882999999999996</v>
          </cell>
        </row>
        <row r="2446">
          <cell r="AW2446">
            <v>0</v>
          </cell>
          <cell r="AX2446">
            <v>-5.7877000000000001</v>
          </cell>
        </row>
        <row r="2447">
          <cell r="AW2447">
            <v>0</v>
          </cell>
          <cell r="AX2447">
            <v>-5.7430000000000003</v>
          </cell>
        </row>
        <row r="2448">
          <cell r="AW2448">
            <v>0</v>
          </cell>
          <cell r="AX2448">
            <v>-5.8183999999999996</v>
          </cell>
        </row>
        <row r="2449">
          <cell r="AW2449">
            <v>0</v>
          </cell>
          <cell r="AX2449">
            <v>-5.7077</v>
          </cell>
        </row>
        <row r="2450">
          <cell r="AW2450">
            <v>0</v>
          </cell>
          <cell r="AX2450">
            <v>-5.7731000000000003</v>
          </cell>
        </row>
        <row r="2451">
          <cell r="AW2451">
            <v>-4.5621</v>
          </cell>
          <cell r="AX2451">
            <v>0</v>
          </cell>
        </row>
        <row r="2452">
          <cell r="AW2452">
            <v>-3.7446999999999999</v>
          </cell>
          <cell r="AX2452">
            <v>0</v>
          </cell>
        </row>
        <row r="2453">
          <cell r="AW2453">
            <v>-4.5297999999999998</v>
          </cell>
          <cell r="AX2453">
            <v>0</v>
          </cell>
        </row>
        <row r="2454">
          <cell r="AW2454">
            <v>-4.2397</v>
          </cell>
          <cell r="AX2454">
            <v>0</v>
          </cell>
        </row>
        <row r="2455">
          <cell r="AW2455">
            <v>-5.0021000000000004</v>
          </cell>
          <cell r="AX2455">
            <v>0</v>
          </cell>
        </row>
        <row r="2456">
          <cell r="AW2456">
            <v>-4.2041000000000004</v>
          </cell>
          <cell r="AX2456">
            <v>0</v>
          </cell>
        </row>
        <row r="2457">
          <cell r="AW2457">
            <v>-4.1277999999999997</v>
          </cell>
          <cell r="AX2457">
            <v>0</v>
          </cell>
        </row>
        <row r="2458">
          <cell r="AW2458">
            <v>-0.2903</v>
          </cell>
          <cell r="AX2458">
            <v>-0.28160000000000002</v>
          </cell>
        </row>
        <row r="2459">
          <cell r="AW2459">
            <v>-0.19339999999999999</v>
          </cell>
          <cell r="AX2459">
            <v>-0.20930000000000001</v>
          </cell>
        </row>
        <row r="2460">
          <cell r="AW2460">
            <v>-0.25569999999999998</v>
          </cell>
          <cell r="AX2460">
            <v>-0.20930000000000001</v>
          </cell>
        </row>
        <row r="2461">
          <cell r="AW2461">
            <v>-0.22320000000000001</v>
          </cell>
          <cell r="AX2461">
            <v>-0.21779999999999999</v>
          </cell>
        </row>
        <row r="2462">
          <cell r="AW2462">
            <v>-0.14199999999999999</v>
          </cell>
          <cell r="AX2462">
            <v>-0.15790000000000001</v>
          </cell>
        </row>
        <row r="2463">
          <cell r="AW2463">
            <v>-0.15579999999999999</v>
          </cell>
          <cell r="AX2463">
            <v>-0.20930000000000001</v>
          </cell>
        </row>
        <row r="2464">
          <cell r="AW2464">
            <v>-0.1867</v>
          </cell>
          <cell r="AX2464">
            <v>-0.21390000000000001</v>
          </cell>
        </row>
        <row r="2465">
          <cell r="AW2465">
            <v>0</v>
          </cell>
          <cell r="AX2465">
            <v>-0.2054</v>
          </cell>
        </row>
        <row r="2466">
          <cell r="AW2466">
            <v>0</v>
          </cell>
          <cell r="AX2466">
            <v>-0.2054</v>
          </cell>
        </row>
        <row r="2467">
          <cell r="AW2467">
            <v>0</v>
          </cell>
          <cell r="AX2467">
            <v>-0.21390000000000001</v>
          </cell>
        </row>
        <row r="2468">
          <cell r="AW2468">
            <v>0</v>
          </cell>
          <cell r="AX2468">
            <v>-0.2054</v>
          </cell>
        </row>
        <row r="2469">
          <cell r="AW2469">
            <v>0</v>
          </cell>
          <cell r="AX2469">
            <v>-0.2288</v>
          </cell>
        </row>
        <row r="2470">
          <cell r="AW2470">
            <v>-0.2278</v>
          </cell>
          <cell r="AX2470">
            <v>-0.3</v>
          </cell>
        </row>
        <row r="2471">
          <cell r="AW2471">
            <v>-0.2238</v>
          </cell>
          <cell r="AX2471">
            <v>-0.3</v>
          </cell>
        </row>
        <row r="2472">
          <cell r="AW2472">
            <v>-0.2273</v>
          </cell>
          <cell r="AX2472">
            <v>-0.3</v>
          </cell>
        </row>
        <row r="2473">
          <cell r="AW2473">
            <v>-0.2346</v>
          </cell>
          <cell r="AX2473">
            <v>-0.3</v>
          </cell>
        </row>
        <row r="2474">
          <cell r="AW2474">
            <v>-0.2455</v>
          </cell>
          <cell r="AX2474">
            <v>-0.3</v>
          </cell>
        </row>
        <row r="2475">
          <cell r="AW2475">
            <v>-0.23469999999999999</v>
          </cell>
          <cell r="AX2475">
            <v>-0.3</v>
          </cell>
        </row>
        <row r="2476">
          <cell r="AW2476">
            <v>-0.23300000000000001</v>
          </cell>
          <cell r="AX2476">
            <v>-0.3</v>
          </cell>
        </row>
        <row r="2477">
          <cell r="AW2477">
            <v>0</v>
          </cell>
          <cell r="AX2477">
            <v>-0.3</v>
          </cell>
        </row>
        <row r="2478">
          <cell r="AW2478">
            <v>0</v>
          </cell>
          <cell r="AX2478">
            <v>-0.3</v>
          </cell>
        </row>
        <row r="2479">
          <cell r="AW2479">
            <v>0</v>
          </cell>
          <cell r="AX2479">
            <v>-0.3</v>
          </cell>
        </row>
        <row r="2480">
          <cell r="AW2480">
            <v>0</v>
          </cell>
          <cell r="AX2480">
            <v>-0.3</v>
          </cell>
        </row>
        <row r="2481">
          <cell r="AW2481">
            <v>0</v>
          </cell>
          <cell r="AX2481">
            <v>-0.3</v>
          </cell>
        </row>
        <row r="2482">
          <cell r="AW2482">
            <v>-7.7999999999999996E-3</v>
          </cell>
          <cell r="AX2482">
            <v>-6.7400000000000002E-2</v>
          </cell>
        </row>
        <row r="2483">
          <cell r="AW2483">
            <v>-2.4299999999999999E-2</v>
          </cell>
          <cell r="AX2483">
            <v>-6.7400000000000002E-2</v>
          </cell>
        </row>
        <row r="2484">
          <cell r="AW2484">
            <v>-2.76E-2</v>
          </cell>
          <cell r="AX2484">
            <v>-6.7400000000000002E-2</v>
          </cell>
        </row>
        <row r="2485">
          <cell r="AW2485">
            <v>-5.9299999999999999E-2</v>
          </cell>
          <cell r="AX2485">
            <v>-6.7799999999999999E-2</v>
          </cell>
        </row>
        <row r="2486">
          <cell r="AW2486">
            <v>-1.52E-2</v>
          </cell>
          <cell r="AX2486">
            <v>-6.7799999999999999E-2</v>
          </cell>
        </row>
        <row r="2487">
          <cell r="AW2487">
            <v>-9.7799999999999998E-2</v>
          </cell>
          <cell r="AX2487">
            <v>-6.7799999999999999E-2</v>
          </cell>
        </row>
        <row r="2488">
          <cell r="AW2488">
            <v>4.1000000000000003E-3</v>
          </cell>
          <cell r="AX2488">
            <v>-6.7900000000000002E-2</v>
          </cell>
        </row>
        <row r="2489">
          <cell r="AW2489">
            <v>0</v>
          </cell>
          <cell r="AX2489">
            <v>-6.7900000000000002E-2</v>
          </cell>
        </row>
        <row r="2490">
          <cell r="AW2490">
            <v>0</v>
          </cell>
          <cell r="AX2490">
            <v>-6.7900000000000002E-2</v>
          </cell>
        </row>
        <row r="2491">
          <cell r="AW2491">
            <v>0</v>
          </cell>
          <cell r="AX2491">
            <v>-9.5799999999999996E-2</v>
          </cell>
        </row>
        <row r="2492">
          <cell r="AW2492">
            <v>0</v>
          </cell>
          <cell r="AX2492">
            <v>-9.5799999999999996E-2</v>
          </cell>
        </row>
        <row r="2493">
          <cell r="AW2493">
            <v>0</v>
          </cell>
          <cell r="AX2493">
            <v>-9.5799999999999996E-2</v>
          </cell>
        </row>
        <row r="2494">
          <cell r="AW2494">
            <v>-0.21149999999999999</v>
          </cell>
          <cell r="AX2494">
            <v>-0.30740000000000001</v>
          </cell>
        </row>
        <row r="2495">
          <cell r="AW2495">
            <v>-0.27539999999999998</v>
          </cell>
          <cell r="AX2495">
            <v>-0.30740000000000001</v>
          </cell>
        </row>
        <row r="2496">
          <cell r="AW2496">
            <v>-0.39739999999999998</v>
          </cell>
          <cell r="AX2496">
            <v>-0.30740000000000001</v>
          </cell>
        </row>
        <row r="2497">
          <cell r="AW2497">
            <v>-0.49990000000000001</v>
          </cell>
          <cell r="AX2497">
            <v>-0.30740000000000001</v>
          </cell>
        </row>
        <row r="2498">
          <cell r="AW2498">
            <v>-0.47860000000000003</v>
          </cell>
          <cell r="AX2498">
            <v>-0.30740000000000001</v>
          </cell>
        </row>
        <row r="2499">
          <cell r="AW2499">
            <v>-0.61119999999999997</v>
          </cell>
          <cell r="AX2499">
            <v>-0.30740000000000001</v>
          </cell>
        </row>
        <row r="2500">
          <cell r="AW2500">
            <v>-0.49430000000000002</v>
          </cell>
          <cell r="AX2500">
            <v>-0.30740000000000001</v>
          </cell>
        </row>
        <row r="2501">
          <cell r="AW2501">
            <v>0</v>
          </cell>
          <cell r="AX2501">
            <v>-0.30740000000000001</v>
          </cell>
        </row>
        <row r="2502">
          <cell r="AW2502">
            <v>0</v>
          </cell>
          <cell r="AX2502">
            <v>-0.30740000000000001</v>
          </cell>
        </row>
        <row r="2503">
          <cell r="AW2503">
            <v>0</v>
          </cell>
          <cell r="AX2503">
            <v>-0.4501</v>
          </cell>
        </row>
        <row r="2504">
          <cell r="AW2504">
            <v>0</v>
          </cell>
          <cell r="AX2504">
            <v>-0.4501</v>
          </cell>
        </row>
        <row r="2505">
          <cell r="AW2505">
            <v>0</v>
          </cell>
          <cell r="AX2505">
            <v>-0.4501</v>
          </cell>
        </row>
        <row r="2506">
          <cell r="AW2506">
            <v>0.28770000000000001</v>
          </cell>
          <cell r="AX2506">
            <v>0.36720000000000003</v>
          </cell>
        </row>
        <row r="2507">
          <cell r="AW2507">
            <v>0.39129999999999998</v>
          </cell>
          <cell r="AX2507">
            <v>0.36720000000000003</v>
          </cell>
        </row>
        <row r="2508">
          <cell r="AW2508">
            <v>0.38819999999999999</v>
          </cell>
          <cell r="AX2508">
            <v>0.36720000000000003</v>
          </cell>
        </row>
        <row r="2509">
          <cell r="AW2509">
            <v>0.40360000000000001</v>
          </cell>
          <cell r="AX2509">
            <v>0.36720000000000003</v>
          </cell>
        </row>
        <row r="2510">
          <cell r="AW2510">
            <v>0.4002</v>
          </cell>
          <cell r="AX2510">
            <v>0.36720000000000003</v>
          </cell>
        </row>
        <row r="2511">
          <cell r="AW2511">
            <v>0.43880000000000002</v>
          </cell>
          <cell r="AX2511">
            <v>0.36720000000000003</v>
          </cell>
        </row>
        <row r="2512">
          <cell r="AW2512">
            <v>0.29970000000000002</v>
          </cell>
          <cell r="AX2512">
            <v>0.36720000000000003</v>
          </cell>
        </row>
        <row r="2513">
          <cell r="AW2513">
            <v>0</v>
          </cell>
          <cell r="AX2513">
            <v>0.36720000000000003</v>
          </cell>
        </row>
        <row r="2514">
          <cell r="AW2514">
            <v>0</v>
          </cell>
          <cell r="AX2514">
            <v>0.36720000000000003</v>
          </cell>
        </row>
        <row r="2515">
          <cell r="AW2515">
            <v>0</v>
          </cell>
          <cell r="AX2515">
            <v>0.36720000000000003</v>
          </cell>
        </row>
        <row r="2516">
          <cell r="AW2516">
            <v>0</v>
          </cell>
          <cell r="AX2516">
            <v>0.36720000000000003</v>
          </cell>
        </row>
        <row r="2517">
          <cell r="AW2517">
            <v>0</v>
          </cell>
          <cell r="AX2517">
            <v>0.36720000000000003</v>
          </cell>
        </row>
        <row r="2518">
          <cell r="AW2518">
            <v>5.3918999999999997</v>
          </cell>
          <cell r="AX2518">
            <v>5.4298000000000002</v>
          </cell>
        </row>
        <row r="2519">
          <cell r="AW2519">
            <v>3.7534999999999998</v>
          </cell>
          <cell r="AX2519">
            <v>5.4298000000000002</v>
          </cell>
        </row>
        <row r="2520">
          <cell r="AW2520">
            <v>3.8826999999999998</v>
          </cell>
          <cell r="AX2520">
            <v>5.4298000000000002</v>
          </cell>
        </row>
        <row r="2521">
          <cell r="AW2521">
            <v>7.6409000000000002</v>
          </cell>
          <cell r="AX2521">
            <v>5.4970999999999997</v>
          </cell>
        </row>
        <row r="2522">
          <cell r="AW2522">
            <v>6.6853999999999996</v>
          </cell>
          <cell r="AX2522">
            <v>5.4970999999999997</v>
          </cell>
        </row>
        <row r="2523">
          <cell r="AW2523">
            <v>7.2115999999999998</v>
          </cell>
          <cell r="AX2523">
            <v>5.4970999999999997</v>
          </cell>
        </row>
        <row r="2524">
          <cell r="AW2524">
            <v>4.3651999999999997</v>
          </cell>
          <cell r="AX2524">
            <v>5.5194999999999999</v>
          </cell>
        </row>
        <row r="2525">
          <cell r="AW2525">
            <v>0</v>
          </cell>
          <cell r="AX2525">
            <v>5.5194999999999999</v>
          </cell>
        </row>
        <row r="2526">
          <cell r="AW2526">
            <v>0</v>
          </cell>
          <cell r="AX2526">
            <v>5.5194999999999999</v>
          </cell>
        </row>
        <row r="2527">
          <cell r="AW2527">
            <v>0</v>
          </cell>
          <cell r="AX2527">
            <v>8.5389999999999997</v>
          </cell>
        </row>
        <row r="2528">
          <cell r="AW2528">
            <v>0</v>
          </cell>
          <cell r="AX2528">
            <v>8.5389999999999997</v>
          </cell>
        </row>
        <row r="2529">
          <cell r="AW2529">
            <v>0</v>
          </cell>
          <cell r="AX2529">
            <v>8.5389999999999997</v>
          </cell>
        </row>
        <row r="2530">
          <cell r="AW2530">
            <v>-28.506323545584522</v>
          </cell>
          <cell r="AX2530">
            <v>-27.297058823529415</v>
          </cell>
        </row>
        <row r="2531">
          <cell r="AW2531">
            <v>-29.649821668442261</v>
          </cell>
          <cell r="AX2531">
            <v>-24.90039215686275</v>
          </cell>
        </row>
        <row r="2532">
          <cell r="AW2532">
            <v>-29.830050751967224</v>
          </cell>
          <cell r="AX2532">
            <v>-25.973529411764709</v>
          </cell>
        </row>
        <row r="2533">
          <cell r="AW2533">
            <v>-26.299488979507565</v>
          </cell>
          <cell r="AX2533">
            <v>-25.471176470588237</v>
          </cell>
        </row>
        <row r="2534">
          <cell r="AW2534">
            <v>-36.267164316652838</v>
          </cell>
          <cell r="AX2534">
            <v>-27.807411764705886</v>
          </cell>
        </row>
        <row r="2535">
          <cell r="AW2535">
            <v>-30.974929372257066</v>
          </cell>
          <cell r="AX2535">
            <v>-27.233686274509804</v>
          </cell>
        </row>
        <row r="2536">
          <cell r="AW2536">
            <v>-34.228194054066407</v>
          </cell>
          <cell r="AX2536">
            <v>-27.466156862745105</v>
          </cell>
        </row>
        <row r="2537">
          <cell r="AW2537">
            <v>0</v>
          </cell>
          <cell r="AX2537">
            <v>-27.844666666666672</v>
          </cell>
        </row>
        <row r="2538">
          <cell r="AW2538">
            <v>0</v>
          </cell>
          <cell r="AX2538">
            <v>-27.477960784313726</v>
          </cell>
        </row>
        <row r="2539">
          <cell r="AW2539">
            <v>0</v>
          </cell>
          <cell r="AX2539">
            <v>-28.467568627450984</v>
          </cell>
        </row>
        <row r="2540">
          <cell r="AW2540">
            <v>0</v>
          </cell>
          <cell r="AX2540">
            <v>-27.364156862745102</v>
          </cell>
        </row>
        <row r="2541">
          <cell r="AW2541">
            <v>0</v>
          </cell>
          <cell r="AX2541">
            <v>-27.23945098039216</v>
          </cell>
        </row>
        <row r="2542">
          <cell r="AW2542">
            <v>-16.794589244473773</v>
          </cell>
          <cell r="AX2542">
            <v>-24.78466666666667</v>
          </cell>
        </row>
        <row r="2543">
          <cell r="AW2543">
            <v>-23.679975913659735</v>
          </cell>
          <cell r="AX2543">
            <v>-26.52556862745098</v>
          </cell>
        </row>
        <row r="2544">
          <cell r="AW2544">
            <v>-27.192112492433768</v>
          </cell>
          <cell r="AX2544">
            <v>-28.218666666666671</v>
          </cell>
        </row>
        <row r="2545">
          <cell r="AW2545">
            <v>-12.037230822653836</v>
          </cell>
          <cell r="AX2545">
            <v>-25.932980392156864</v>
          </cell>
        </row>
        <row r="2546">
          <cell r="AW2546">
            <v>-22.640263570177861</v>
          </cell>
          <cell r="AX2546">
            <v>-26.097490196078432</v>
          </cell>
        </row>
        <row r="2547">
          <cell r="AW2547">
            <v>-30.644844618965546</v>
          </cell>
          <cell r="AX2547">
            <v>-29.617725490196083</v>
          </cell>
        </row>
        <row r="2548">
          <cell r="AW2548">
            <v>-25.057014236420557</v>
          </cell>
          <cell r="AX2548">
            <v>-29.541490196078435</v>
          </cell>
        </row>
        <row r="2549">
          <cell r="AW2549">
            <v>0</v>
          </cell>
          <cell r="AX2549">
            <v>-29.81701960784314</v>
          </cell>
        </row>
        <row r="2550">
          <cell r="AW2550">
            <v>0</v>
          </cell>
          <cell r="AX2550">
            <v>-27.573803921568629</v>
          </cell>
        </row>
        <row r="2551">
          <cell r="AW2551">
            <v>0</v>
          </cell>
          <cell r="AX2551">
            <v>-29.282627450980396</v>
          </cell>
        </row>
        <row r="2552">
          <cell r="AW2552">
            <v>0</v>
          </cell>
          <cell r="AX2552">
            <v>-30.636196078431375</v>
          </cell>
        </row>
        <row r="2553">
          <cell r="AW2553">
            <v>0</v>
          </cell>
          <cell r="AX2553">
            <v>-31.775372549019611</v>
          </cell>
        </row>
        <row r="2554">
          <cell r="AW2554">
            <v>-0.85569119102606406</v>
          </cell>
          <cell r="AX2554">
            <v>-0.40666666666666668</v>
          </cell>
        </row>
        <row r="2555">
          <cell r="AW2555">
            <v>-0.77043864931214967</v>
          </cell>
          <cell r="AX2555">
            <v>-0.40705882352941181</v>
          </cell>
        </row>
        <row r="2556">
          <cell r="AW2556">
            <v>-1.1197560180658379</v>
          </cell>
          <cell r="AX2556">
            <v>-0.4105882352941177</v>
          </cell>
        </row>
        <row r="2557">
          <cell r="AW2557">
            <v>-0.66381045785371406</v>
          </cell>
          <cell r="AX2557">
            <v>-0.41372549019607846</v>
          </cell>
        </row>
        <row r="2558">
          <cell r="AW2558">
            <v>-0.77393788590913282</v>
          </cell>
          <cell r="AX2558">
            <v>-0.41019607843137262</v>
          </cell>
        </row>
        <row r="2559">
          <cell r="AW2559">
            <v>-0.91180860325864854</v>
          </cell>
          <cell r="AX2559">
            <v>-0.41019607843137262</v>
          </cell>
        </row>
        <row r="2560">
          <cell r="AW2560">
            <v>-0.54409177121180952</v>
          </cell>
          <cell r="AX2560">
            <v>-0.40666666666666668</v>
          </cell>
        </row>
        <row r="2561">
          <cell r="AW2561">
            <v>0</v>
          </cell>
          <cell r="AX2561">
            <v>-0.40823529411764709</v>
          </cell>
        </row>
        <row r="2562">
          <cell r="AW2562">
            <v>0</v>
          </cell>
          <cell r="AX2562">
            <v>-0.40627450980392166</v>
          </cell>
        </row>
        <row r="2563">
          <cell r="AW2563">
            <v>0</v>
          </cell>
          <cell r="AX2563">
            <v>-0.40666666666666668</v>
          </cell>
        </row>
        <row r="2564">
          <cell r="AW2564">
            <v>0</v>
          </cell>
          <cell r="AX2564">
            <v>-0.40823529411764709</v>
          </cell>
        </row>
        <row r="2565">
          <cell r="AW2565">
            <v>0</v>
          </cell>
          <cell r="AX2565">
            <v>-0.40588235294117647</v>
          </cell>
        </row>
        <row r="2566">
          <cell r="AW2566">
            <v>-3.4658308589024527</v>
          </cell>
          <cell r="AX2566">
            <v>-1.9872156862745101</v>
          </cell>
        </row>
        <row r="2567">
          <cell r="AW2567">
            <v>-3.6223539765621378</v>
          </cell>
          <cell r="AX2567">
            <v>-2.2655294117647062</v>
          </cell>
        </row>
        <row r="2568">
          <cell r="AW2568">
            <v>-7.4654281324207297</v>
          </cell>
          <cell r="AX2568">
            <v>-2.4876862745098043</v>
          </cell>
        </row>
        <row r="2569">
          <cell r="AW2569">
            <v>-7.73583666114508</v>
          </cell>
          <cell r="AX2569">
            <v>-2.3442745098039217</v>
          </cell>
        </row>
        <row r="2570">
          <cell r="AW2570">
            <v>-11.54829048014008</v>
          </cell>
          <cell r="AX2570">
            <v>-2.1865882352941179</v>
          </cell>
        </row>
        <row r="2571">
          <cell r="AW2571">
            <v>-11.243936674899166</v>
          </cell>
          <cell r="AX2571">
            <v>-2.4377254901960788</v>
          </cell>
        </row>
        <row r="2572">
          <cell r="AW2572">
            <v>-15.519206599483558</v>
          </cell>
          <cell r="AX2572">
            <v>-2.4950980392156867</v>
          </cell>
        </row>
        <row r="2573">
          <cell r="AW2573">
            <v>0</v>
          </cell>
          <cell r="AX2573">
            <v>-2.5390196078431377</v>
          </cell>
        </row>
        <row r="2574">
          <cell r="AW2574">
            <v>0</v>
          </cell>
          <cell r="AX2574">
            <v>-2.2454901960784315</v>
          </cell>
        </row>
        <row r="2575">
          <cell r="AW2575">
            <v>0</v>
          </cell>
          <cell r="AX2575">
            <v>-2.2799215686274512</v>
          </cell>
        </row>
        <row r="2576">
          <cell r="AW2576">
            <v>0</v>
          </cell>
          <cell r="AX2576">
            <v>-2.6223529411764712</v>
          </cell>
        </row>
        <row r="2577">
          <cell r="AW2577">
            <v>0</v>
          </cell>
          <cell r="AX2577">
            <v>-2.7056862745098043</v>
          </cell>
        </row>
        <row r="2578">
          <cell r="AW2578">
            <v>-1.9028263499395139</v>
          </cell>
          <cell r="AX2578">
            <v>-2.1241176470588239</v>
          </cell>
        </row>
        <row r="2579">
          <cell r="AW2579">
            <v>-2.2062161285840012</v>
          </cell>
          <cell r="AX2579">
            <v>-1.9462745098039218</v>
          </cell>
        </row>
        <row r="2580">
          <cell r="AW2580">
            <v>-2.2102714531824743</v>
          </cell>
          <cell r="AX2580">
            <v>-2.224196078431373</v>
          </cell>
        </row>
        <row r="2581">
          <cell r="AW2581">
            <v>-2.4325795507336831</v>
          </cell>
          <cell r="AX2581">
            <v>-2.1823137254901961</v>
          </cell>
        </row>
        <row r="2582">
          <cell r="AW2582">
            <v>-0.74753478942032991</v>
          </cell>
          <cell r="AX2582">
            <v>-1.9459215686274514</v>
          </cell>
        </row>
        <row r="2583">
          <cell r="AW2583">
            <v>-5.2844654501519157</v>
          </cell>
          <cell r="AX2583">
            <v>-2.3940784313725492</v>
          </cell>
        </row>
        <row r="2584">
          <cell r="AW2584">
            <v>-3.9918649025387904</v>
          </cell>
          <cell r="AX2584">
            <v>-2.0815294117647061</v>
          </cell>
        </row>
        <row r="2585">
          <cell r="AW2585">
            <v>0</v>
          </cell>
          <cell r="AX2585">
            <v>-2.0510196078431377</v>
          </cell>
        </row>
        <row r="2586">
          <cell r="AW2586">
            <v>0</v>
          </cell>
          <cell r="AX2586">
            <v>-1.962588235294118</v>
          </cell>
        </row>
        <row r="2587">
          <cell r="AW2587">
            <v>0</v>
          </cell>
          <cell r="AX2587">
            <v>-1.9707843137254906</v>
          </cell>
        </row>
        <row r="2588">
          <cell r="AW2588">
            <v>0</v>
          </cell>
          <cell r="AX2588">
            <v>-2.0681568627450981</v>
          </cell>
        </row>
        <row r="2589">
          <cell r="AW2589">
            <v>0</v>
          </cell>
          <cell r="AX2589">
            <v>-2.1454117647058824</v>
          </cell>
        </row>
        <row r="2590">
          <cell r="AW2590">
            <v>-0.23842516221269111</v>
          </cell>
          <cell r="AX2590">
            <v>-0.21137254901960789</v>
          </cell>
        </row>
        <row r="2591">
          <cell r="AW2591">
            <v>-0.26726573718097174</v>
          </cell>
          <cell r="AX2591">
            <v>-0.22823529411764706</v>
          </cell>
        </row>
        <row r="2592">
          <cell r="AW2592">
            <v>-30.167155561763749</v>
          </cell>
          <cell r="AX2592">
            <v>-0.24274509803921571</v>
          </cell>
        </row>
        <row r="2593">
          <cell r="AW2593">
            <v>-0.26747629080773144</v>
          </cell>
          <cell r="AX2593">
            <v>-0.22745098039215689</v>
          </cell>
        </row>
        <row r="2594">
          <cell r="AW2594">
            <v>-1.8025988388166989</v>
          </cell>
          <cell r="AX2594">
            <v>-0.21756862745098041</v>
          </cell>
        </row>
        <row r="2595">
          <cell r="AW2595">
            <v>4.1417174534922969</v>
          </cell>
          <cell r="AX2595">
            <v>-0.23882352941176474</v>
          </cell>
        </row>
        <row r="2596">
          <cell r="AW2596">
            <v>1.5767464180434634</v>
          </cell>
          <cell r="AX2596">
            <v>-0.23921568627450984</v>
          </cell>
        </row>
        <row r="2597">
          <cell r="AW2597">
            <v>0</v>
          </cell>
          <cell r="AX2597">
            <v>-0.23529411764705885</v>
          </cell>
        </row>
        <row r="2598">
          <cell r="AW2598">
            <v>0</v>
          </cell>
          <cell r="AX2598">
            <v>-0.21803921568627455</v>
          </cell>
        </row>
        <row r="2599">
          <cell r="AW2599">
            <v>0</v>
          </cell>
          <cell r="AX2599">
            <v>-0.21529411764705886</v>
          </cell>
        </row>
        <row r="2600">
          <cell r="AW2600">
            <v>0</v>
          </cell>
          <cell r="AX2600">
            <v>-0.251764705882353</v>
          </cell>
        </row>
        <row r="2601">
          <cell r="AW2601">
            <v>0</v>
          </cell>
          <cell r="AX2601">
            <v>-0.23490196078431375</v>
          </cell>
        </row>
        <row r="2602">
          <cell r="AW2602">
            <v>-1.3196964698119432E-2</v>
          </cell>
          <cell r="AX2602">
            <v>-8.6274509803921581E-3</v>
          </cell>
        </row>
        <row r="2603">
          <cell r="AW2603">
            <v>-1.5748760943072863E-2</v>
          </cell>
          <cell r="AX2603">
            <v>-8.6274509803921581E-3</v>
          </cell>
        </row>
        <row r="2604">
          <cell r="AW2604">
            <v>-1.4899660101503936E-2</v>
          </cell>
          <cell r="AX2604">
            <v>-8.6274509803921581E-3</v>
          </cell>
        </row>
        <row r="2605">
          <cell r="AW2605">
            <v>-3.0501682285092188E-2</v>
          </cell>
          <cell r="AX2605">
            <v>-8.6274509803921581E-3</v>
          </cell>
        </row>
        <row r="2606">
          <cell r="AW2606">
            <v>-1.7970693945258503E-2</v>
          </cell>
          <cell r="AX2606">
            <v>-8.6274509803921581E-3</v>
          </cell>
        </row>
        <row r="2607">
          <cell r="AW2607">
            <v>-2.3542580977594568E-2</v>
          </cell>
          <cell r="AX2607">
            <v>-8.6274509803921581E-3</v>
          </cell>
        </row>
        <row r="2608">
          <cell r="AW2608">
            <v>1.3710838417769248E-3</v>
          </cell>
          <cell r="AX2608">
            <v>-8.6274509803921581E-3</v>
          </cell>
        </row>
        <row r="2609">
          <cell r="AW2609">
            <v>0</v>
          </cell>
          <cell r="AX2609">
            <v>-8.6274509803921581E-3</v>
          </cell>
        </row>
        <row r="2610">
          <cell r="AW2610">
            <v>0</v>
          </cell>
          <cell r="AX2610">
            <v>-8.6274509803921581E-3</v>
          </cell>
        </row>
        <row r="2611">
          <cell r="AW2611">
            <v>0</v>
          </cell>
          <cell r="AX2611">
            <v>-8.6274509803921581E-3</v>
          </cell>
        </row>
        <row r="2612">
          <cell r="AW2612">
            <v>0</v>
          </cell>
          <cell r="AX2612">
            <v>-8.6274509803921581E-3</v>
          </cell>
        </row>
        <row r="2613">
          <cell r="AW2613">
            <v>0</v>
          </cell>
          <cell r="AX2613">
            <v>-8.6274509803921581E-3</v>
          </cell>
        </row>
        <row r="2614">
          <cell r="AW2614">
            <v>0</v>
          </cell>
          <cell r="AX2614">
            <v>-4.8780392156862753</v>
          </cell>
        </row>
        <row r="2615">
          <cell r="AW2615">
            <v>-3.9358006392144147</v>
          </cell>
          <cell r="AX2615">
            <v>0</v>
          </cell>
        </row>
        <row r="2616">
          <cell r="AW2616">
            <v>-0.55361549564650558</v>
          </cell>
          <cell r="AX2616">
            <v>-7.9980392156862754</v>
          </cell>
        </row>
        <row r="2617">
          <cell r="AW2617">
            <v>-2.3692768285758534</v>
          </cell>
          <cell r="AX2617">
            <v>0</v>
          </cell>
        </row>
        <row r="2618">
          <cell r="AW2618">
            <v>-4.7534789420329924</v>
          </cell>
          <cell r="AX2618">
            <v>0</v>
          </cell>
        </row>
        <row r="2619">
          <cell r="AW2619">
            <v>-2.1711145857394145</v>
          </cell>
          <cell r="AX2619">
            <v>0</v>
          </cell>
        </row>
        <row r="2620">
          <cell r="AW2620">
            <v>-0.83512716802632481</v>
          </cell>
          <cell r="AX2620">
            <v>0</v>
          </cell>
        </row>
        <row r="2621">
          <cell r="AW2621">
            <v>-7.4342901132739475E-2</v>
          </cell>
          <cell r="AX2621">
            <v>-2.1568627450980395E-2</v>
          </cell>
        </row>
        <row r="2622">
          <cell r="AW2622">
            <v>-2.2696743712075592E-3</v>
          </cell>
          <cell r="AX2622">
            <v>-2.1568627450980395E-2</v>
          </cell>
        </row>
        <row r="2623">
          <cell r="AW2623">
            <v>-3.6317921497415841E-2</v>
          </cell>
          <cell r="AX2623">
            <v>-2.1568627450980395E-2</v>
          </cell>
        </row>
        <row r="2624">
          <cell r="AW2624">
            <v>-4.0825328596969537E-2</v>
          </cell>
          <cell r="AX2624">
            <v>-2.1568627450980395E-2</v>
          </cell>
        </row>
        <row r="2625">
          <cell r="AW2625">
            <v>-3.6862961938991801E-2</v>
          </cell>
          <cell r="AX2625">
            <v>-2.1568627450980395E-2</v>
          </cell>
        </row>
        <row r="2626">
          <cell r="AW2626">
            <v>-5.3748156571489486E-2</v>
          </cell>
          <cell r="AX2626">
            <v>-2.1568627450980395E-2</v>
          </cell>
        </row>
        <row r="2627">
          <cell r="AW2627">
            <v>-5.443202851854391E-2</v>
          </cell>
          <cell r="AX2627">
            <v>-2.1568627450980395E-2</v>
          </cell>
        </row>
        <row r="2628">
          <cell r="AW2628">
            <v>0</v>
          </cell>
          <cell r="AX2628">
            <v>-2.1568627450980395E-2</v>
          </cell>
        </row>
        <row r="2629">
          <cell r="AW2629">
            <v>0</v>
          </cell>
          <cell r="AX2629">
            <v>-2.1568627450980395E-2</v>
          </cell>
        </row>
        <row r="2630">
          <cell r="AW2630">
            <v>0</v>
          </cell>
          <cell r="AX2630">
            <v>-2.1568627450980395E-2</v>
          </cell>
        </row>
        <row r="2631">
          <cell r="AW2631">
            <v>0</v>
          </cell>
          <cell r="AX2631">
            <v>-2.1568627450980395E-2</v>
          </cell>
        </row>
        <row r="2632">
          <cell r="AW2632">
            <v>0</v>
          </cell>
          <cell r="AX2632">
            <v>-2.1490196078431376E-2</v>
          </cell>
        </row>
        <row r="2633">
          <cell r="AW2633">
            <v>5.8946442318266801</v>
          </cell>
          <cell r="AX2633">
            <v>0.54200000000000015</v>
          </cell>
        </row>
        <row r="2634">
          <cell r="AW2634">
            <v>0.3872342396590856</v>
          </cell>
          <cell r="AX2634">
            <v>0.54200000000000015</v>
          </cell>
        </row>
        <row r="2635">
          <cell r="AW2635">
            <v>-2.211202681938818</v>
          </cell>
          <cell r="AX2635">
            <v>0.54200000000000015</v>
          </cell>
        </row>
        <row r="2636">
          <cell r="AW2636">
            <v>2.4926913276678415</v>
          </cell>
          <cell r="AX2636">
            <v>0.54200000000000015</v>
          </cell>
        </row>
        <row r="2637">
          <cell r="AW2637">
            <v>-0.14699106073172979</v>
          </cell>
          <cell r="AX2637">
            <v>0.54200000000000015</v>
          </cell>
        </row>
        <row r="2638">
          <cell r="AW2638">
            <v>1.7211847692827063</v>
          </cell>
          <cell r="AX2638">
            <v>0.54200000000000015</v>
          </cell>
        </row>
        <row r="2639">
          <cell r="AW2639">
            <v>1.1247457782043371</v>
          </cell>
          <cell r="AX2639">
            <v>0.54200000000000015</v>
          </cell>
        </row>
        <row r="2640">
          <cell r="AW2640">
            <v>0</v>
          </cell>
          <cell r="AX2640">
            <v>0.54200000000000015</v>
          </cell>
        </row>
        <row r="2641">
          <cell r="AW2641">
            <v>0</v>
          </cell>
          <cell r="AX2641">
            <v>0.54200000000000015</v>
          </cell>
        </row>
        <row r="2642">
          <cell r="AW2642">
            <v>0</v>
          </cell>
          <cell r="AX2642">
            <v>0.54200000000000015</v>
          </cell>
        </row>
        <row r="2643">
          <cell r="AW2643">
            <v>0</v>
          </cell>
          <cell r="AX2643">
            <v>0.54200000000000015</v>
          </cell>
        </row>
        <row r="2644">
          <cell r="AW2644">
            <v>0</v>
          </cell>
          <cell r="AX2644">
            <v>0.54200000000000015</v>
          </cell>
        </row>
        <row r="2645">
          <cell r="AW2645">
            <v>-7.9626086000219951</v>
          </cell>
          <cell r="AX2645">
            <v>-7.8419607843137262</v>
          </cell>
        </row>
        <row r="2646">
          <cell r="AW2646">
            <v>-7.3444809856871549</v>
          </cell>
          <cell r="AX2646">
            <v>-10.072549019607845</v>
          </cell>
        </row>
        <row r="2647">
          <cell r="AW2647">
            <v>-3.2220514969502259</v>
          </cell>
          <cell r="AX2647">
            <v>-12.198431372549022</v>
          </cell>
        </row>
        <row r="2648">
          <cell r="AW2648">
            <v>-9.7652308977348987</v>
          </cell>
          <cell r="AX2648">
            <v>-10.918823529411766</v>
          </cell>
        </row>
        <row r="2649">
          <cell r="AW2649">
            <v>-3.1080084784812461</v>
          </cell>
          <cell r="AX2649">
            <v>-10.101960784313727</v>
          </cell>
        </row>
        <row r="2650">
          <cell r="AW2650">
            <v>-13.817496135463122</v>
          </cell>
          <cell r="AX2650">
            <v>-11.197647058823531</v>
          </cell>
        </row>
        <row r="2651">
          <cell r="AW2651">
            <v>-11.567011722766848</v>
          </cell>
          <cell r="AX2651">
            <v>-11.483137254901962</v>
          </cell>
        </row>
        <row r="2652">
          <cell r="AW2652">
            <v>0</v>
          </cell>
          <cell r="AX2652">
            <v>-11.627843137254903</v>
          </cell>
        </row>
        <row r="2653">
          <cell r="AW2653">
            <v>0</v>
          </cell>
          <cell r="AX2653">
            <v>-10.098039215686276</v>
          </cell>
        </row>
        <row r="2654">
          <cell r="AW2654">
            <v>0</v>
          </cell>
          <cell r="AX2654">
            <v>-9.5921568627450995</v>
          </cell>
        </row>
        <row r="2655">
          <cell r="AW2655">
            <v>0</v>
          </cell>
          <cell r="AX2655">
            <v>-11.874509803921571</v>
          </cell>
        </row>
        <row r="2656">
          <cell r="AW2656">
            <v>0</v>
          </cell>
          <cell r="AX2656">
            <v>-9.53607843137255</v>
          </cell>
        </row>
        <row r="2657">
          <cell r="AW2657">
            <v>6.4720398565907722E-2</v>
          </cell>
          <cell r="AX2657">
            <v>7.2156862745098041E-2</v>
          </cell>
        </row>
        <row r="2658">
          <cell r="AW2658">
            <v>2.0576904126173727</v>
          </cell>
          <cell r="AX2658">
            <v>0</v>
          </cell>
        </row>
        <row r="2659">
          <cell r="AW2659">
            <v>4.8861960519535903E-4</v>
          </cell>
          <cell r="AX2659">
            <v>7.2156862745098041E-2</v>
          </cell>
        </row>
        <row r="2660">
          <cell r="AW2660">
            <v>0</v>
          </cell>
          <cell r="AX2660">
            <v>7.2156862745098041E-2</v>
          </cell>
        </row>
        <row r="2661">
          <cell r="AW2661">
            <v>0</v>
          </cell>
          <cell r="AX2661">
            <v>7.2156862745098041E-2</v>
          </cell>
        </row>
        <row r="2662">
          <cell r="AW2662">
            <v>-1.0753766633674255</v>
          </cell>
          <cell r="AX2662">
            <v>0.57925490196078444</v>
          </cell>
        </row>
        <row r="2663">
          <cell r="AW2663">
            <v>-1.2454027514011765</v>
          </cell>
          <cell r="AX2663">
            <v>-1.3223921568627452</v>
          </cell>
        </row>
        <row r="2664">
          <cell r="AW2664">
            <v>-4.824044326488802</v>
          </cell>
          <cell r="AX2664">
            <v>-2.9755686274509809</v>
          </cell>
        </row>
        <row r="2665">
          <cell r="AW2665">
            <v>-3.047915796586627</v>
          </cell>
          <cell r="AX2665">
            <v>-0.9145882352941177</v>
          </cell>
        </row>
        <row r="2666">
          <cell r="AW2666">
            <v>-2.9631370380610083</v>
          </cell>
          <cell r="AX2666">
            <v>-0.94976470588235307</v>
          </cell>
        </row>
        <row r="2667">
          <cell r="AW2667">
            <v>-1.4115331994811748</v>
          </cell>
          <cell r="AX2667">
            <v>-8.0175686274509825</v>
          </cell>
        </row>
        <row r="2668">
          <cell r="AW2668">
            <v>-1.7759649002536504</v>
          </cell>
          <cell r="AX2668">
            <v>-1.0135686274509805</v>
          </cell>
        </row>
        <row r="2669">
          <cell r="AW2669">
            <v>0</v>
          </cell>
          <cell r="AX2669">
            <v>-1.0285882352941178</v>
          </cell>
        </row>
        <row r="2670">
          <cell r="AW2670">
            <v>0</v>
          </cell>
          <cell r="AX2670">
            <v>-8.0224313725490202</v>
          </cell>
        </row>
        <row r="2671">
          <cell r="AW2671">
            <v>0</v>
          </cell>
          <cell r="AX2671">
            <v>-1.0105882352941178</v>
          </cell>
        </row>
        <row r="2672">
          <cell r="AW2672">
            <v>0</v>
          </cell>
          <cell r="AX2672">
            <v>-1.0405882352941178</v>
          </cell>
        </row>
        <row r="2673">
          <cell r="AW2673">
            <v>0</v>
          </cell>
          <cell r="AX2673">
            <v>-1.3625882352941179</v>
          </cell>
        </row>
        <row r="2674">
          <cell r="AW2674">
            <v>-1.9579896623776532</v>
          </cell>
          <cell r="AX2674">
            <v>-3.6207843137254909</v>
          </cell>
        </row>
        <row r="2675">
          <cell r="AW2675">
            <v>-4.5221640650331185</v>
          </cell>
          <cell r="AX2675">
            <v>-2.350352941176471</v>
          </cell>
        </row>
        <row r="2676">
          <cell r="AW2676">
            <v>0.97369278763328226</v>
          </cell>
          <cell r="AX2676">
            <v>-0.67</v>
          </cell>
        </row>
        <row r="2677">
          <cell r="AW2677">
            <v>-4.2175379980572778</v>
          </cell>
          <cell r="AX2677">
            <v>-2.5332156862745099</v>
          </cell>
        </row>
        <row r="2678">
          <cell r="AW2678">
            <v>-0.23877983595981936</v>
          </cell>
          <cell r="AX2678">
            <v>-2.3176470588235296</v>
          </cell>
        </row>
        <row r="2679">
          <cell r="AW2679">
            <v>-3.6716209733302536</v>
          </cell>
          <cell r="AX2679">
            <v>4.7020000000000008</v>
          </cell>
        </row>
        <row r="2680">
          <cell r="AW2680">
            <v>-2.5748040492676125</v>
          </cell>
          <cell r="AX2680">
            <v>-2.8412156862745102</v>
          </cell>
        </row>
        <row r="2681">
          <cell r="AW2681">
            <v>0</v>
          </cell>
          <cell r="AX2681">
            <v>-2.6010980392156866</v>
          </cell>
        </row>
        <row r="2682">
          <cell r="AW2682">
            <v>0</v>
          </cell>
          <cell r="AX2682">
            <v>4.9386666666666672</v>
          </cell>
        </row>
        <row r="2683">
          <cell r="AW2683">
            <v>0</v>
          </cell>
          <cell r="AX2683">
            <v>-2.4872549019607848</v>
          </cell>
        </row>
        <row r="2684">
          <cell r="AW2684">
            <v>0</v>
          </cell>
          <cell r="AX2684">
            <v>-2.6766666666666667</v>
          </cell>
        </row>
        <row r="2685">
          <cell r="AW2685">
            <v>0</v>
          </cell>
          <cell r="AX2685">
            <v>-1.8362745098039219</v>
          </cell>
        </row>
        <row r="2686">
          <cell r="AW2686">
            <v>-2.3442208292092821</v>
          </cell>
          <cell r="AX2686">
            <v>-1.4199215686274511</v>
          </cell>
        </row>
        <row r="2687">
          <cell r="AW2687">
            <v>-1.6224002964472648</v>
          </cell>
          <cell r="AX2687">
            <v>-1.4433333333333336</v>
          </cell>
        </row>
        <row r="2688">
          <cell r="AW2688">
            <v>-2.6807747823252783</v>
          </cell>
          <cell r="AX2688">
            <v>-1.46121568627451</v>
          </cell>
        </row>
        <row r="2689">
          <cell r="AW2689">
            <v>-1.5734175492602172</v>
          </cell>
          <cell r="AX2689">
            <v>-1.4453333333333336</v>
          </cell>
        </row>
        <row r="2690">
          <cell r="AW2690">
            <v>-10.695327619574233</v>
          </cell>
          <cell r="AX2690">
            <v>-1.4102745098039218</v>
          </cell>
        </row>
        <row r="2691">
          <cell r="AW2691">
            <v>-2.0211083669444392</v>
          </cell>
          <cell r="AX2691">
            <v>-1.4377647058823533</v>
          </cell>
        </row>
        <row r="2692">
          <cell r="AW2692">
            <v>-2.382623797445214</v>
          </cell>
          <cell r="AX2692">
            <v>-2.2656862745098043</v>
          </cell>
        </row>
        <row r="2693">
          <cell r="AW2693">
            <v>0</v>
          </cell>
          <cell r="AX2693">
            <v>-2.2605098039215692</v>
          </cell>
        </row>
        <row r="2694">
          <cell r="AW2694">
            <v>0</v>
          </cell>
          <cell r="AX2694">
            <v>-2.2074509803921569</v>
          </cell>
        </row>
        <row r="2695">
          <cell r="AW2695">
            <v>0</v>
          </cell>
          <cell r="AX2695">
            <v>-3.0710196078431378</v>
          </cell>
        </row>
        <row r="2696">
          <cell r="AW2696">
            <v>0</v>
          </cell>
          <cell r="AX2696">
            <v>-3.1233725490196083</v>
          </cell>
        </row>
        <row r="2697">
          <cell r="AW2697">
            <v>0</v>
          </cell>
          <cell r="AX2697">
            <v>-3.1378431372549023</v>
          </cell>
        </row>
        <row r="2698">
          <cell r="AW2698">
            <v>9.4358297591553946</v>
          </cell>
          <cell r="AX2698">
            <v>-5.6783529411764713</v>
          </cell>
        </row>
        <row r="2699">
          <cell r="AW2699">
            <v>6.7242577238408447</v>
          </cell>
          <cell r="AX2699">
            <v>0</v>
          </cell>
        </row>
        <row r="2700">
          <cell r="AW2700">
            <v>-2.9445453275597151</v>
          </cell>
          <cell r="AX2700">
            <v>0</v>
          </cell>
        </row>
        <row r="2701">
          <cell r="AW2701">
            <v>8.5324936767666344</v>
          </cell>
          <cell r="AX2701">
            <v>0</v>
          </cell>
        </row>
        <row r="2702">
          <cell r="AW2702">
            <v>-22.385033637452768</v>
          </cell>
          <cell r="AX2702">
            <v>0</v>
          </cell>
        </row>
        <row r="2703">
          <cell r="AW2703">
            <v>10.944990316447823</v>
          </cell>
          <cell r="AX2703">
            <v>0</v>
          </cell>
        </row>
        <row r="2704">
          <cell r="AW2704">
            <v>-0.98233586983844057</v>
          </cell>
          <cell r="AX2704">
            <v>0</v>
          </cell>
        </row>
        <row r="2705">
          <cell r="AW2705">
            <v>0</v>
          </cell>
          <cell r="AX2705">
            <v>-16.608980392156862</v>
          </cell>
        </row>
        <row r="2706">
          <cell r="AW2706">
            <v>63.664357197844502</v>
          </cell>
          <cell r="AX2706">
            <v>88.127843137254914</v>
          </cell>
        </row>
        <row r="2707">
          <cell r="AW2707">
            <v>68.992542498494601</v>
          </cell>
          <cell r="AX2707">
            <v>92.477254901960805</v>
          </cell>
        </row>
        <row r="2708">
          <cell r="AW2708">
            <v>94.497834893141516</v>
          </cell>
          <cell r="AX2708">
            <v>114.41647058823533</v>
          </cell>
        </row>
        <row r="2709">
          <cell r="AW2709">
            <v>72.021510724860747</v>
          </cell>
          <cell r="AX2709">
            <v>96.683529411764724</v>
          </cell>
        </row>
        <row r="2710">
          <cell r="AW2710">
            <v>106.53396000368629</v>
          </cell>
          <cell r="AX2710">
            <v>91.688235294117661</v>
          </cell>
        </row>
        <row r="2711">
          <cell r="AW2711">
            <v>125.57745953341268</v>
          </cell>
          <cell r="AX2711">
            <v>102.0180392156863</v>
          </cell>
        </row>
        <row r="2712">
          <cell r="AW2712">
            <v>106.52425675830077</v>
          </cell>
          <cell r="AX2712">
            <v>104.70941176470591</v>
          </cell>
        </row>
        <row r="2713">
          <cell r="AW2713">
            <v>0</v>
          </cell>
          <cell r="AX2713">
            <v>105.57019607843139</v>
          </cell>
        </row>
        <row r="2714">
          <cell r="AW2714">
            <v>0</v>
          </cell>
          <cell r="AX2714">
            <v>93.755294117647068</v>
          </cell>
        </row>
        <row r="2715">
          <cell r="AW2715">
            <v>0</v>
          </cell>
          <cell r="AX2715">
            <v>94.043921568627468</v>
          </cell>
        </row>
        <row r="2716">
          <cell r="AW2716">
            <v>0</v>
          </cell>
          <cell r="AX2716">
            <v>108.82745098039217</v>
          </cell>
        </row>
        <row r="2717">
          <cell r="AW2717">
            <v>0</v>
          </cell>
          <cell r="AX2717">
            <v>113.14823529411767</v>
          </cell>
        </row>
        <row r="2718">
          <cell r="AW2718">
            <v>-0.23675354668426263</v>
          </cell>
          <cell r="AX2718">
            <v>0</v>
          </cell>
        </row>
        <row r="2719">
          <cell r="AW2719">
            <v>-0.39487702070498865</v>
          </cell>
          <cell r="AX2719">
            <v>0</v>
          </cell>
        </row>
        <row r="2720">
          <cell r="AW2720">
            <v>-0.19644270615076595</v>
          </cell>
          <cell r="AX2720">
            <v>0</v>
          </cell>
        </row>
        <row r="2721">
          <cell r="AW2721">
            <v>-0.32542948714940667</v>
          </cell>
          <cell r="AX2721">
            <v>0</v>
          </cell>
        </row>
        <row r="2722">
          <cell r="AW2722">
            <v>-0.22076306331213713</v>
          </cell>
          <cell r="AX2722">
            <v>0</v>
          </cell>
        </row>
        <row r="2723">
          <cell r="AW2723">
            <v>-0.17270482045450505</v>
          </cell>
          <cell r="AX2723">
            <v>0</v>
          </cell>
        </row>
        <row r="2724">
          <cell r="AW2724">
            <v>-0.23675354668426263</v>
          </cell>
          <cell r="AX2724">
            <v>0</v>
          </cell>
        </row>
        <row r="2725">
          <cell r="AW2725">
            <v>-0.39487702070498865</v>
          </cell>
          <cell r="AX2725">
            <v>0</v>
          </cell>
        </row>
        <row r="2726">
          <cell r="AW2726">
            <v>-0.19644270615076595</v>
          </cell>
          <cell r="AX2726">
            <v>0</v>
          </cell>
        </row>
        <row r="2727">
          <cell r="AW2727">
            <v>-0.32542948714940667</v>
          </cell>
          <cell r="AX2727">
            <v>0</v>
          </cell>
        </row>
        <row r="2728">
          <cell r="AW2728">
            <v>-0.22076306331213713</v>
          </cell>
          <cell r="AX2728">
            <v>0</v>
          </cell>
        </row>
        <row r="2729">
          <cell r="AW2729">
            <v>-0.17270482045450505</v>
          </cell>
          <cell r="AX2729">
            <v>0</v>
          </cell>
        </row>
        <row r="2730">
          <cell r="AW2730">
            <v>-2.4728032552512924</v>
          </cell>
          <cell r="AX2730">
            <v>-2.6060000000000003</v>
          </cell>
        </row>
        <row r="2731">
          <cell r="AW2731">
            <v>-2.7470934272083003</v>
          </cell>
          <cell r="AX2731">
            <v>-2.6566666666666667</v>
          </cell>
        </row>
        <row r="2732">
          <cell r="AW2732">
            <v>-2.9465009079480375</v>
          </cell>
          <cell r="AX2732">
            <v>-2.6856862745098042</v>
          </cell>
        </row>
        <row r="2733">
          <cell r="AW2733">
            <v>-2.7433213047211913</v>
          </cell>
          <cell r="AX2733">
            <v>-2.6849019607843139</v>
          </cell>
        </row>
        <row r="2734">
          <cell r="AW2734">
            <v>-3.1217860105059438</v>
          </cell>
          <cell r="AX2734">
            <v>-2.8725098039215693</v>
          </cell>
        </row>
        <row r="2735">
          <cell r="AW2735">
            <v>-2.7879302073523924</v>
          </cell>
          <cell r="AX2735">
            <v>-2.794509803921569</v>
          </cell>
        </row>
        <row r="2736">
          <cell r="AW2736">
            <v>0</v>
          </cell>
          <cell r="AX2736">
            <v>-2.827882352941177</v>
          </cell>
        </row>
        <row r="2737">
          <cell r="AW2737">
            <v>0</v>
          </cell>
          <cell r="AX2737">
            <v>-2.9282745098039222</v>
          </cell>
        </row>
        <row r="2738">
          <cell r="AW2738">
            <v>0</v>
          </cell>
          <cell r="AX2738">
            <v>-2.9894117647058827</v>
          </cell>
        </row>
        <row r="2739">
          <cell r="AW2739">
            <v>0</v>
          </cell>
          <cell r="AX2739">
            <v>-3.0294117647058827</v>
          </cell>
        </row>
        <row r="2740">
          <cell r="AW2740">
            <v>0</v>
          </cell>
          <cell r="AX2740">
            <v>-3.0881176470588239</v>
          </cell>
        </row>
        <row r="2741">
          <cell r="AW2741">
            <v>0</v>
          </cell>
          <cell r="AX2741">
            <v>-2.9737254901960788</v>
          </cell>
        </row>
        <row r="2742">
          <cell r="AW2742">
            <v>-0.13782030133069395</v>
          </cell>
          <cell r="AX2742">
            <v>0</v>
          </cell>
        </row>
        <row r="2743">
          <cell r="AW2743">
            <v>-0.14979850849969892</v>
          </cell>
          <cell r="AX2743">
            <v>0</v>
          </cell>
        </row>
        <row r="2744">
          <cell r="AW2744">
            <v>-0.15081249708991015</v>
          </cell>
          <cell r="AX2744">
            <v>0</v>
          </cell>
        </row>
        <row r="2745">
          <cell r="AW2745">
            <v>-0.15180452644965112</v>
          </cell>
          <cell r="AX2745">
            <v>0</v>
          </cell>
        </row>
        <row r="2746">
          <cell r="AW2746">
            <v>-0.1490646023407981</v>
          </cell>
          <cell r="AX2746">
            <v>0</v>
          </cell>
        </row>
        <row r="2747">
          <cell r="AW2747">
            <v>-0.14369858389154422</v>
          </cell>
          <cell r="AX2747">
            <v>0</v>
          </cell>
        </row>
        <row r="2748">
          <cell r="AW2748">
            <v>-0.6191136038711097</v>
          </cell>
          <cell r="AX2748">
            <v>0</v>
          </cell>
        </row>
        <row r="2749">
          <cell r="AW2749">
            <v>-0.69322340080596589</v>
          </cell>
          <cell r="AX2749">
            <v>0</v>
          </cell>
        </row>
        <row r="2750">
          <cell r="AW2750">
            <v>-0.74326023187596035</v>
          </cell>
          <cell r="AX2750">
            <v>0</v>
          </cell>
        </row>
        <row r="2751">
          <cell r="AW2751">
            <v>-0.70580892807703322</v>
          </cell>
          <cell r="AX2751">
            <v>0</v>
          </cell>
        </row>
        <row r="2752">
          <cell r="AW2752">
            <v>-0.73905630817436185</v>
          </cell>
          <cell r="AX2752">
            <v>0</v>
          </cell>
        </row>
        <row r="2753">
          <cell r="AW2753">
            <v>-0.65155203354595692</v>
          </cell>
          <cell r="AX2753">
            <v>0</v>
          </cell>
        </row>
        <row r="2754">
          <cell r="AW2754">
            <v>-0.25584515561420873</v>
          </cell>
          <cell r="AX2754">
            <v>0</v>
          </cell>
        </row>
        <row r="2755">
          <cell r="AW2755">
            <v>3.8908703506415308E-2</v>
          </cell>
          <cell r="AX2755">
            <v>0</v>
          </cell>
        </row>
        <row r="2756">
          <cell r="AW2756">
            <v>-0.78283745402058014</v>
          </cell>
          <cell r="AX2756">
            <v>0</v>
          </cell>
        </row>
        <row r="2757">
          <cell r="AW2757">
            <v>-0.37319981417436643</v>
          </cell>
          <cell r="AX2757">
            <v>0</v>
          </cell>
        </row>
        <row r="2758">
          <cell r="AW2758">
            <v>-0.45682425582895586</v>
          </cell>
          <cell r="AX2758">
            <v>0</v>
          </cell>
        </row>
        <row r="2759">
          <cell r="AW2759">
            <v>-0.10647465396847958</v>
          </cell>
          <cell r="AX2759">
            <v>0</v>
          </cell>
        </row>
        <row r="2760">
          <cell r="AW2760">
            <v>0.19813043000109976</v>
          </cell>
          <cell r="AX2760">
            <v>0</v>
          </cell>
        </row>
        <row r="2761">
          <cell r="AW2761">
            <v>0.13627310204270693</v>
          </cell>
          <cell r="AX2761">
            <v>0</v>
          </cell>
        </row>
        <row r="2762">
          <cell r="AW2762">
            <v>-0.73343576849653114</v>
          </cell>
          <cell r="AX2762">
            <v>0</v>
          </cell>
        </row>
        <row r="2763">
          <cell r="AW2763">
            <v>0.40923872493582919</v>
          </cell>
          <cell r="AX2763">
            <v>0</v>
          </cell>
        </row>
        <row r="2764">
          <cell r="AW2764">
            <v>0.20749239701410008</v>
          </cell>
          <cell r="AX2764">
            <v>0</v>
          </cell>
        </row>
        <row r="2765">
          <cell r="AW2765">
            <v>-0.89901565359535174</v>
          </cell>
          <cell r="AX2765">
            <v>0</v>
          </cell>
        </row>
        <row r="2766">
          <cell r="AW2766">
            <v>4.3429891125041244</v>
          </cell>
          <cell r="AX2766">
            <v>3.3412156862745102</v>
          </cell>
        </row>
        <row r="2767">
          <cell r="AW2767">
            <v>4.864653295659827</v>
          </cell>
          <cell r="AX2767">
            <v>3.2772941176470596</v>
          </cell>
        </row>
        <row r="2768">
          <cell r="AW2768">
            <v>5.4499231736276021</v>
          </cell>
          <cell r="AX2768">
            <v>3.9028235294117648</v>
          </cell>
        </row>
        <row r="2769">
          <cell r="AW2769">
            <v>5.1194962060599813</v>
          </cell>
          <cell r="AX2769">
            <v>3.8018823529411772</v>
          </cell>
        </row>
        <row r="2770">
          <cell r="AW2770">
            <v>5.3733296470371394</v>
          </cell>
          <cell r="AX2770">
            <v>3.9502352941176477</v>
          </cell>
        </row>
        <row r="2771">
          <cell r="AW2771">
            <v>4.8686057461665566</v>
          </cell>
          <cell r="AX2771">
            <v>3.6970980392156867</v>
          </cell>
        </row>
        <row r="2772">
          <cell r="AW2772">
            <v>0</v>
          </cell>
          <cell r="AX2772">
            <v>4.5956470588235296</v>
          </cell>
        </row>
        <row r="2773">
          <cell r="AW2773">
            <v>0</v>
          </cell>
          <cell r="AX2773">
            <v>4.2958039215686279</v>
          </cell>
        </row>
        <row r="2774">
          <cell r="AW2774">
            <v>0</v>
          </cell>
          <cell r="AX2774">
            <v>4.1919607843137259</v>
          </cell>
        </row>
        <row r="2775">
          <cell r="AW2775">
            <v>0</v>
          </cell>
          <cell r="AX2775">
            <v>4.2315686274509812</v>
          </cell>
        </row>
        <row r="2776">
          <cell r="AW2776">
            <v>0</v>
          </cell>
          <cell r="AX2776">
            <v>4.4487450980392165</v>
          </cell>
        </row>
        <row r="2777">
          <cell r="AW2777">
            <v>0</v>
          </cell>
          <cell r="AX2777">
            <v>4.112274509803922</v>
          </cell>
        </row>
        <row r="2778">
          <cell r="AW2778">
            <v>-2.9828659408336087</v>
          </cell>
          <cell r="AX2778">
            <v>-3.4770588235294122</v>
          </cell>
        </row>
        <row r="2779">
          <cell r="AW2779">
            <v>-3.2621705498170361</v>
          </cell>
          <cell r="AX2779">
            <v>-3.4727058823529413</v>
          </cell>
        </row>
        <row r="2780">
          <cell r="AW2780">
            <v>-3.2246589374679893</v>
          </cell>
          <cell r="AX2780">
            <v>-3.561019607843138</v>
          </cell>
        </row>
        <row r="2781">
          <cell r="AW2781">
            <v>-3.2577204450430077</v>
          </cell>
          <cell r="AX2781">
            <v>-3.6067058823529421</v>
          </cell>
        </row>
        <row r="2782">
          <cell r="AW2782">
            <v>-3.4246152428347618</v>
          </cell>
          <cell r="AX2782">
            <v>-3.5382745098039221</v>
          </cell>
        </row>
        <row r="2783">
          <cell r="AW2783">
            <v>-3.45080933174606</v>
          </cell>
          <cell r="AX2783">
            <v>-3.6526274509803924</v>
          </cell>
        </row>
        <row r="2784">
          <cell r="AW2784">
            <v>-3.0832476405932221</v>
          </cell>
          <cell r="AX2784">
            <v>-3.7745490196078437</v>
          </cell>
        </row>
        <row r="2785">
          <cell r="AW2785">
            <v>0</v>
          </cell>
          <cell r="AX2785">
            <v>-3.8399215686274517</v>
          </cell>
        </row>
        <row r="2786">
          <cell r="AW2786">
            <v>0</v>
          </cell>
          <cell r="AX2786">
            <v>-3.6429803921568631</v>
          </cell>
        </row>
        <row r="2787">
          <cell r="AW2787">
            <v>0</v>
          </cell>
          <cell r="AX2787">
            <v>-3.5725882352941176</v>
          </cell>
        </row>
        <row r="2788">
          <cell r="AW2788">
            <v>0</v>
          </cell>
          <cell r="AX2788">
            <v>-3.5360784313725491</v>
          </cell>
        </row>
        <row r="2789">
          <cell r="AW2789">
            <v>0</v>
          </cell>
          <cell r="AX2789">
            <v>-3.515568627450981</v>
          </cell>
        </row>
        <row r="2790">
          <cell r="AW2790">
            <v>-2.2791597932475529</v>
          </cell>
          <cell r="AX2790">
            <v>0</v>
          </cell>
        </row>
        <row r="2791">
          <cell r="AW2791">
            <v>-4.272499884200287</v>
          </cell>
          <cell r="AX2791">
            <v>0</v>
          </cell>
        </row>
        <row r="2792">
          <cell r="AW2792">
            <v>-2.6489733202961308</v>
          </cell>
          <cell r="AX2792">
            <v>0</v>
          </cell>
        </row>
        <row r="2793">
          <cell r="AW2793">
            <v>-3.0231859711031754</v>
          </cell>
          <cell r="AX2793">
            <v>0</v>
          </cell>
        </row>
        <row r="2794">
          <cell r="AW2794">
            <v>-1.5237766104506498</v>
          </cell>
          <cell r="AX2794">
            <v>0</v>
          </cell>
        </row>
        <row r="2795">
          <cell r="AW2795">
            <v>-2.8172918036282222</v>
          </cell>
          <cell r="AX2795">
            <v>0</v>
          </cell>
        </row>
        <row r="2796">
          <cell r="AW2796">
            <v>-5.0131395534836951</v>
          </cell>
          <cell r="AX2796">
            <v>0</v>
          </cell>
        </row>
        <row r="2797">
          <cell r="AW2797">
            <v>-0.17151655119322559</v>
          </cell>
          <cell r="AX2797">
            <v>-0.11764705882352942</v>
          </cell>
        </row>
        <row r="2798">
          <cell r="AW2798">
            <v>-0.14099773032562879</v>
          </cell>
          <cell r="AX2798">
            <v>-0.11764705882352942</v>
          </cell>
        </row>
        <row r="2799">
          <cell r="AW2799">
            <v>0.28644596545141315</v>
          </cell>
          <cell r="AX2799">
            <v>-0.11764705882352942</v>
          </cell>
        </row>
        <row r="2800">
          <cell r="AW2800">
            <v>-5.5888467079299682E-2</v>
          </cell>
          <cell r="AX2800">
            <v>-0.11764705882352942</v>
          </cell>
        </row>
        <row r="2801">
          <cell r="AW2801">
            <v>-5.7552299327250943E-2</v>
          </cell>
          <cell r="AX2801">
            <v>-0.11764705882352942</v>
          </cell>
        </row>
        <row r="2802">
          <cell r="AW2802">
            <v>4.9617099909383268E-2</v>
          </cell>
          <cell r="AX2802">
            <v>-0.11764705882352942</v>
          </cell>
        </row>
        <row r="2803">
          <cell r="AW2803">
            <v>-6.3526884668997502E-3</v>
          </cell>
          <cell r="AX2803">
            <v>-0.11764705882352942</v>
          </cell>
        </row>
        <row r="2804">
          <cell r="AW2804">
            <v>0</v>
          </cell>
          <cell r="AX2804">
            <v>-0.11764705882352942</v>
          </cell>
        </row>
        <row r="2805">
          <cell r="AW2805">
            <v>0</v>
          </cell>
          <cell r="AX2805">
            <v>-0.11764705882352942</v>
          </cell>
        </row>
        <row r="2806">
          <cell r="AW2806">
            <v>0</v>
          </cell>
          <cell r="AX2806">
            <v>-0.11764705882352942</v>
          </cell>
        </row>
        <row r="2807">
          <cell r="AW2807">
            <v>0</v>
          </cell>
          <cell r="AX2807">
            <v>-0.11764705882352942</v>
          </cell>
        </row>
        <row r="2808">
          <cell r="AW2808">
            <v>0</v>
          </cell>
          <cell r="AX2808">
            <v>-0.11764705882352942</v>
          </cell>
        </row>
        <row r="2809">
          <cell r="AW2809">
            <v>-0.15436049708567029</v>
          </cell>
          <cell r="AX2809">
            <v>-6.329411764705882E-2</v>
          </cell>
        </row>
        <row r="2810">
          <cell r="AW2810">
            <v>-0.187271295567187</v>
          </cell>
          <cell r="AX2810">
            <v>-6.329411764705882E-2</v>
          </cell>
        </row>
        <row r="2811">
          <cell r="AW2811">
            <v>-0.18638543558225079</v>
          </cell>
          <cell r="AX2811">
            <v>-6.329411764705882E-2</v>
          </cell>
        </row>
        <row r="2812">
          <cell r="AW2812">
            <v>-0.18723340356541204</v>
          </cell>
          <cell r="AX2812">
            <v>-6.329411764705882E-2</v>
          </cell>
        </row>
        <row r="2813">
          <cell r="AW2813">
            <v>-0.19528154087180905</v>
          </cell>
          <cell r="AX2813">
            <v>-6.329411764705882E-2</v>
          </cell>
        </row>
        <row r="2814">
          <cell r="AW2814">
            <v>-0.197135800714273</v>
          </cell>
          <cell r="AX2814">
            <v>-6.329411764705882E-2</v>
          </cell>
        </row>
        <row r="2815">
          <cell r="AW2815">
            <v>-0.20680514613468615</v>
          </cell>
          <cell r="AX2815">
            <v>-6.329411764705882E-2</v>
          </cell>
        </row>
        <row r="2816">
          <cell r="AW2816">
            <v>0</v>
          </cell>
          <cell r="AX2816">
            <v>-6.329411764705882E-2</v>
          </cell>
        </row>
        <row r="2817">
          <cell r="AW2817">
            <v>0</v>
          </cell>
          <cell r="AX2817">
            <v>-6.329411764705882E-2</v>
          </cell>
        </row>
        <row r="2818">
          <cell r="AW2818">
            <v>0</v>
          </cell>
          <cell r="AX2818">
            <v>-6.329411764705882E-2</v>
          </cell>
        </row>
        <row r="2819">
          <cell r="AW2819">
            <v>0</v>
          </cell>
          <cell r="AX2819">
            <v>-6.329411764705882E-2</v>
          </cell>
        </row>
        <row r="2820">
          <cell r="AW2820">
            <v>0</v>
          </cell>
          <cell r="AX2820">
            <v>-6.329411764705882E-2</v>
          </cell>
        </row>
        <row r="2821">
          <cell r="AW2821">
            <v>-3.4532057626745848E-2</v>
          </cell>
          <cell r="AX2821">
            <v>-4.066666666666667E-2</v>
          </cell>
        </row>
        <row r="2822">
          <cell r="AW2822">
            <v>-6.2717124461531326E-2</v>
          </cell>
          <cell r="AX2822">
            <v>-4.5176470588235297E-2</v>
          </cell>
        </row>
        <row r="2823">
          <cell r="AW2823">
            <v>-8.4928062578572439E-2</v>
          </cell>
          <cell r="AX2823">
            <v>-4.5176470588235297E-2</v>
          </cell>
        </row>
        <row r="2824">
          <cell r="AW2824">
            <v>-4.6456408403448106E-2</v>
          </cell>
          <cell r="AX2824">
            <v>-3.3490196078431379E-2</v>
          </cell>
        </row>
        <row r="2825">
          <cell r="AW2825">
            <v>-0.10284766380978712</v>
          </cell>
          <cell r="AX2825">
            <v>-2.9568627450980395E-2</v>
          </cell>
        </row>
        <row r="2826">
          <cell r="AW2826">
            <v>-4.4464384072777662E-2</v>
          </cell>
          <cell r="AX2826">
            <v>-3.0078431372549026E-2</v>
          </cell>
        </row>
        <row r="2827">
          <cell r="AW2827">
            <v>-7.6369369986974703E-2</v>
          </cell>
          <cell r="AX2827">
            <v>-4.3019607843137263E-2</v>
          </cell>
        </row>
        <row r="2828">
          <cell r="AW2828">
            <v>0</v>
          </cell>
          <cell r="AX2828">
            <v>-3.8784313725490203E-2</v>
          </cell>
        </row>
        <row r="2829">
          <cell r="AW2829">
            <v>0</v>
          </cell>
          <cell r="AX2829">
            <v>-2.9882352941176474E-2</v>
          </cell>
        </row>
        <row r="2830">
          <cell r="AW2830">
            <v>0</v>
          </cell>
          <cell r="AX2830">
            <v>-3.3411764705882356E-2</v>
          </cell>
        </row>
        <row r="2831">
          <cell r="AW2831">
            <v>0</v>
          </cell>
          <cell r="AX2831">
            <v>-2.9372549019607844E-2</v>
          </cell>
        </row>
        <row r="2832">
          <cell r="AW2832">
            <v>0</v>
          </cell>
          <cell r="AX2832">
            <v>-2.9882352941176474E-2</v>
          </cell>
        </row>
        <row r="2833">
          <cell r="AW2833">
            <v>-0.53064995051138242</v>
          </cell>
          <cell r="AX2833">
            <v>-0.14803921568627454</v>
          </cell>
        </row>
        <row r="2834">
          <cell r="AW2834">
            <v>-0.43378572421140393</v>
          </cell>
          <cell r="AX2834">
            <v>-0.11180392156862748</v>
          </cell>
        </row>
        <row r="2835">
          <cell r="AW2835">
            <v>-0.45555710760348284</v>
          </cell>
          <cell r="AX2835">
            <v>-0.15694117647058825</v>
          </cell>
        </row>
        <row r="2836">
          <cell r="AW2836">
            <v>-0.24363805296030558</v>
          </cell>
          <cell r="AX2836">
            <v>-0.14941176470588238</v>
          </cell>
        </row>
        <row r="2837">
          <cell r="AW2837">
            <v>-0.2256934844714773</v>
          </cell>
          <cell r="AX2837">
            <v>-0.15180392156862746</v>
          </cell>
        </row>
        <row r="2838">
          <cell r="AW2838">
            <v>-0.16493132673548799</v>
          </cell>
          <cell r="AX2838">
            <v>-0.14156862745098039</v>
          </cell>
        </row>
        <row r="2839">
          <cell r="AW2839">
            <v>-0.24364159868375951</v>
          </cell>
          <cell r="AX2839">
            <v>-0.16917647058823532</v>
          </cell>
        </row>
        <row r="2840">
          <cell r="AW2840">
            <v>0</v>
          </cell>
          <cell r="AX2840">
            <v>-0.14333333333333334</v>
          </cell>
        </row>
        <row r="2841">
          <cell r="AW2841">
            <v>0</v>
          </cell>
          <cell r="AX2841">
            <v>-0.12898039215686277</v>
          </cell>
        </row>
        <row r="2842">
          <cell r="AW2842">
            <v>0</v>
          </cell>
          <cell r="AX2842">
            <v>-0.18517647058823533</v>
          </cell>
        </row>
        <row r="2843">
          <cell r="AW2843">
            <v>0</v>
          </cell>
          <cell r="AX2843">
            <v>-0.14815686274509807</v>
          </cell>
        </row>
        <row r="2844">
          <cell r="AW2844">
            <v>0</v>
          </cell>
          <cell r="AX2844">
            <v>-0.17239215686274512</v>
          </cell>
        </row>
        <row r="2845">
          <cell r="AW2845">
            <v>-0.58488947542065328</v>
          </cell>
          <cell r="AX2845">
            <v>-0.68678431372549031</v>
          </cell>
        </row>
        <row r="2846">
          <cell r="AW2846">
            <v>-0.53341979711890308</v>
          </cell>
          <cell r="AX2846">
            <v>-0.64803921568627465</v>
          </cell>
        </row>
        <row r="2847">
          <cell r="AW2847">
            <v>-0.43064673837128092</v>
          </cell>
          <cell r="AX2847">
            <v>-0.36419607843137258</v>
          </cell>
        </row>
        <row r="2848">
          <cell r="AW2848">
            <v>-0.19230137539124273</v>
          </cell>
          <cell r="AX2848">
            <v>-0.28388235294117647</v>
          </cell>
        </row>
        <row r="2849">
          <cell r="AW2849">
            <v>-0.1234448437931988</v>
          </cell>
          <cell r="AX2849">
            <v>-0.28388235294117647</v>
          </cell>
        </row>
        <row r="2850">
          <cell r="AW2850">
            <v>-0.13814608837796058</v>
          </cell>
          <cell r="AX2850">
            <v>-0.28388235294117647</v>
          </cell>
        </row>
        <row r="2851">
          <cell r="AW2851">
            <v>-0.1239002765019081</v>
          </cell>
          <cell r="AX2851">
            <v>-0.28388235294117647</v>
          </cell>
        </row>
        <row r="2852">
          <cell r="AW2852">
            <v>0</v>
          </cell>
          <cell r="AX2852">
            <v>-0.28388235294117647</v>
          </cell>
        </row>
        <row r="2853">
          <cell r="AW2853">
            <v>0</v>
          </cell>
          <cell r="AX2853">
            <v>-0.28388235294117647</v>
          </cell>
        </row>
        <row r="2854">
          <cell r="AW2854">
            <v>0</v>
          </cell>
          <cell r="AX2854">
            <v>-0.28388235294117647</v>
          </cell>
        </row>
        <row r="2855">
          <cell r="AW2855">
            <v>0</v>
          </cell>
          <cell r="AX2855">
            <v>-0.28388235294117647</v>
          </cell>
        </row>
        <row r="2856">
          <cell r="AW2856">
            <v>0</v>
          </cell>
          <cell r="AX2856">
            <v>-0.28388235294117647</v>
          </cell>
        </row>
        <row r="2857">
          <cell r="AW2857">
            <v>-6.9842156725799694E-4</v>
          </cell>
          <cell r="AX2857">
            <v>0</v>
          </cell>
        </row>
        <row r="2858">
          <cell r="AW2858">
            <v>-0.72471997109379038</v>
          </cell>
          <cell r="AX2858">
            <v>0</v>
          </cell>
        </row>
        <row r="2859">
          <cell r="AW2859">
            <v>-0.14805087088747579</v>
          </cell>
          <cell r="AX2859">
            <v>0</v>
          </cell>
        </row>
        <row r="2860">
          <cell r="AW2860">
            <v>-0.11930056087099968</v>
          </cell>
          <cell r="AX2860">
            <v>0</v>
          </cell>
        </row>
        <row r="2861">
          <cell r="AW2861">
            <v>8.9397378294501836E-3</v>
          </cell>
          <cell r="AX2861">
            <v>0</v>
          </cell>
        </row>
        <row r="2862">
          <cell r="AW2862">
            <v>-0.23224845183219259</v>
          </cell>
          <cell r="AX2862">
            <v>0</v>
          </cell>
        </row>
        <row r="2863">
          <cell r="AW2863">
            <v>-0.36484704579475652</v>
          </cell>
          <cell r="AX2863">
            <v>0</v>
          </cell>
        </row>
        <row r="2864">
          <cell r="AW2864">
            <v>-1.2459220348354991</v>
          </cell>
          <cell r="AX2864">
            <v>0</v>
          </cell>
        </row>
        <row r="2865">
          <cell r="AW2865">
            <v>0.12832927630994473</v>
          </cell>
          <cell r="AX2865">
            <v>0</v>
          </cell>
        </row>
        <row r="2866">
          <cell r="AW2866">
            <v>-0.52754735952103471</v>
          </cell>
          <cell r="AX2866">
            <v>0</v>
          </cell>
        </row>
        <row r="2867">
          <cell r="AW2867">
            <v>-4.5661497855493241E-2</v>
          </cell>
          <cell r="AX2867">
            <v>0</v>
          </cell>
        </row>
        <row r="2868">
          <cell r="AW2868">
            <v>-8.0596600120431697E-2</v>
          </cell>
          <cell r="AX2868">
            <v>0</v>
          </cell>
        </row>
        <row r="2869">
          <cell r="AW2869">
            <v>-0.15397867486147973</v>
          </cell>
          <cell r="AX2869">
            <v>0</v>
          </cell>
        </row>
        <row r="2870">
          <cell r="AW2870">
            <v>-3.960526130556586E-2</v>
          </cell>
          <cell r="AX2870">
            <v>0</v>
          </cell>
        </row>
        <row r="2871">
          <cell r="AW2871">
            <v>-6.7597456455626204E-2</v>
          </cell>
          <cell r="AX2871">
            <v>0</v>
          </cell>
        </row>
        <row r="2872">
          <cell r="AW2872">
            <v>-5.5702634992270926E-2</v>
          </cell>
          <cell r="AX2872">
            <v>0</v>
          </cell>
        </row>
        <row r="2873">
          <cell r="AW2873">
            <v>-8.3453303169488818E-2</v>
          </cell>
          <cell r="AX2873">
            <v>0</v>
          </cell>
        </row>
        <row r="2874">
          <cell r="AW2874">
            <v>-1.4014736610579568</v>
          </cell>
          <cell r="AX2874">
            <v>0</v>
          </cell>
        </row>
        <row r="2875">
          <cell r="AW2875">
            <v>-1.003242391958868</v>
          </cell>
          <cell r="AX2875">
            <v>0</v>
          </cell>
        </row>
        <row r="2876">
          <cell r="AW2876">
            <v>-0.2074312054756251</v>
          </cell>
          <cell r="AX2876">
            <v>0</v>
          </cell>
        </row>
        <row r="2877">
          <cell r="AW2877">
            <v>-1.3407601019225446</v>
          </cell>
          <cell r="AX2877">
            <v>0</v>
          </cell>
        </row>
        <row r="2878">
          <cell r="AW2878">
            <v>1.4345682425582897</v>
          </cell>
          <cell r="AX2878">
            <v>0</v>
          </cell>
        </row>
        <row r="2879">
          <cell r="AW2879">
            <v>-1.5860592384641352</v>
          </cell>
          <cell r="AX2879">
            <v>0</v>
          </cell>
        </row>
        <row r="2880">
          <cell r="AW2880">
            <v>-0.37549416146797376</v>
          </cell>
          <cell r="AX2880">
            <v>0</v>
          </cell>
        </row>
        <row r="2881">
          <cell r="AW2881">
            <v>5.439876828329484</v>
          </cell>
          <cell r="AX2881">
            <v>8.2790588235294127</v>
          </cell>
        </row>
        <row r="2882">
          <cell r="AW2882">
            <v>6.51850479410811</v>
          </cell>
          <cell r="AX2882">
            <v>8.912196078431375</v>
          </cell>
        </row>
        <row r="2883">
          <cell r="AW2883">
            <v>6.4994179820272855</v>
          </cell>
          <cell r="AX2883">
            <v>9.1663137254901965</v>
          </cell>
        </row>
        <row r="2884">
          <cell r="AW2884">
            <v>6.0643913975870829</v>
          </cell>
          <cell r="AX2884">
            <v>6.8745098039215691</v>
          </cell>
        </row>
        <row r="2885">
          <cell r="AW2885">
            <v>4.501843148096949</v>
          </cell>
          <cell r="AX2885">
            <v>6.2241960784313735</v>
          </cell>
        </row>
        <row r="2886">
          <cell r="AW2886">
            <v>3.6475009328192463</v>
          </cell>
          <cell r="AX2886">
            <v>6.2058431372549032</v>
          </cell>
        </row>
        <row r="2887">
          <cell r="AW2887">
            <v>7.5127625054272071</v>
          </cell>
          <cell r="AX2887">
            <v>8.7557254901960793</v>
          </cell>
        </row>
        <row r="2888">
          <cell r="AW2888">
            <v>0</v>
          </cell>
          <cell r="AX2888">
            <v>7.8520392156862755</v>
          </cell>
        </row>
        <row r="2889">
          <cell r="AW2889">
            <v>0</v>
          </cell>
          <cell r="AX2889">
            <v>6.1225490196078436</v>
          </cell>
        </row>
        <row r="2890">
          <cell r="AW2890">
            <v>0</v>
          </cell>
          <cell r="AX2890">
            <v>7.0031372549019624</v>
          </cell>
        </row>
        <row r="2891">
          <cell r="AW2891">
            <v>0</v>
          </cell>
          <cell r="AX2891">
            <v>6.0993333333333339</v>
          </cell>
        </row>
        <row r="2892">
          <cell r="AW2892">
            <v>0</v>
          </cell>
          <cell r="AX2892">
            <v>6.3475294117647065</v>
          </cell>
        </row>
        <row r="2893">
          <cell r="AW2893">
            <v>-14.516485208402068</v>
          </cell>
          <cell r="AX2893">
            <v>-15.336941176470591</v>
          </cell>
        </row>
        <row r="2894">
          <cell r="AW2894">
            <v>-14.899578489045346</v>
          </cell>
          <cell r="AX2894">
            <v>-13.670862745098042</v>
          </cell>
        </row>
        <row r="2895">
          <cell r="AW2895">
            <v>-16.206779345346185</v>
          </cell>
          <cell r="AX2895">
            <v>-15.547137254901964</v>
          </cell>
        </row>
        <row r="2896">
          <cell r="AW2896">
            <v>-17.333026752321647</v>
          </cell>
          <cell r="AX2896">
            <v>-14.623921568627452</v>
          </cell>
        </row>
        <row r="2897">
          <cell r="AW2897">
            <v>-16.7102110404571</v>
          </cell>
          <cell r="AX2897">
            <v>-15.958000000000002</v>
          </cell>
        </row>
        <row r="2898">
          <cell r="AW2898">
            <v>-18.034461008155503</v>
          </cell>
          <cell r="AX2898">
            <v>-15.104666666666668</v>
          </cell>
        </row>
        <row r="2899">
          <cell r="AW2899">
            <v>-18.227874134503324</v>
          </cell>
          <cell r="AX2899">
            <v>-16.100784313725494</v>
          </cell>
        </row>
        <row r="2900">
          <cell r="AW2900">
            <v>0</v>
          </cell>
          <cell r="AX2900">
            <v>-16.310117647058828</v>
          </cell>
        </row>
        <row r="2901">
          <cell r="AW2901">
            <v>0</v>
          </cell>
          <cell r="AX2901">
            <v>-15.086549019607846</v>
          </cell>
        </row>
        <row r="2902">
          <cell r="AW2902">
            <v>0</v>
          </cell>
          <cell r="AX2902">
            <v>-16.094627450980393</v>
          </cell>
        </row>
        <row r="2903">
          <cell r="AW2903">
            <v>0</v>
          </cell>
          <cell r="AX2903">
            <v>-15.604431372549021</v>
          </cell>
        </row>
        <row r="2904">
          <cell r="AW2904">
            <v>0</v>
          </cell>
          <cell r="AX2904">
            <v>-14.905921568627454</v>
          </cell>
        </row>
        <row r="2905">
          <cell r="AW2905">
            <v>0.67744418783679761</v>
          </cell>
          <cell r="AX2905">
            <v>1.4081176470588237</v>
          </cell>
        </row>
        <row r="2906">
          <cell r="AW2906">
            <v>0.98198156468571962</v>
          </cell>
          <cell r="AX2906">
            <v>0.63125490196078438</v>
          </cell>
        </row>
        <row r="2907">
          <cell r="AW2907">
            <v>0.8008567304558365</v>
          </cell>
          <cell r="AX2907">
            <v>1.479058823529412</v>
          </cell>
        </row>
        <row r="2908">
          <cell r="AW2908">
            <v>1.8301009371055312</v>
          </cell>
          <cell r="AX2908">
            <v>0.67466666666666675</v>
          </cell>
        </row>
        <row r="2909">
          <cell r="AW2909">
            <v>1.1980462630172335</v>
          </cell>
          <cell r="AX2909">
            <v>1.4941176470588238</v>
          </cell>
        </row>
        <row r="2910">
          <cell r="AW2910">
            <v>1.9170768110019367</v>
          </cell>
          <cell r="AX2910">
            <v>0.69976470588235307</v>
          </cell>
        </row>
        <row r="2911">
          <cell r="AW2911">
            <v>1.5066840337286624</v>
          </cell>
          <cell r="AX2911">
            <v>1.5119215686274512</v>
          </cell>
        </row>
        <row r="2912">
          <cell r="AW2912">
            <v>0</v>
          </cell>
          <cell r="AX2912">
            <v>1.4938039215686276</v>
          </cell>
        </row>
        <row r="2913">
          <cell r="AW2913">
            <v>0</v>
          </cell>
          <cell r="AX2913">
            <v>0.68941176470588239</v>
          </cell>
        </row>
        <row r="2914">
          <cell r="AW2914">
            <v>0</v>
          </cell>
          <cell r="AX2914">
            <v>1.4939607843137257</v>
          </cell>
        </row>
        <row r="2915">
          <cell r="AW2915">
            <v>0</v>
          </cell>
          <cell r="AX2915">
            <v>1.4640784313725492</v>
          </cell>
        </row>
        <row r="2916">
          <cell r="AW2916">
            <v>0</v>
          </cell>
          <cell r="AX2916">
            <v>0.69054901960784321</v>
          </cell>
        </row>
        <row r="2917">
          <cell r="AW2917">
            <v>-12.440602661387882</v>
          </cell>
          <cell r="AX2917">
            <v>-13.992274509803924</v>
          </cell>
        </row>
        <row r="2918">
          <cell r="AW2918">
            <v>-15.069757747000788</v>
          </cell>
          <cell r="AX2918">
            <v>-13.751490196078432</v>
          </cell>
        </row>
        <row r="2919">
          <cell r="AW2919">
            <v>-16.557945709363509</v>
          </cell>
          <cell r="AX2919">
            <v>-14.333568627450983</v>
          </cell>
        </row>
        <row r="2920">
          <cell r="AW2920">
            <v>-14.644233070393192</v>
          </cell>
          <cell r="AX2920">
            <v>-14.128431372549024</v>
          </cell>
        </row>
        <row r="2921">
          <cell r="AW2921">
            <v>-17.244401437655515</v>
          </cell>
          <cell r="AX2921">
            <v>-14.412470588235298</v>
          </cell>
        </row>
        <row r="2922">
          <cell r="AW2922">
            <v>-15.971242515236048</v>
          </cell>
          <cell r="AX2922">
            <v>-14.673921568627453</v>
          </cell>
        </row>
        <row r="2923">
          <cell r="AW2923">
            <v>-16.797056740019652</v>
          </cell>
          <cell r="AX2923">
            <v>-14.952588235294121</v>
          </cell>
        </row>
        <row r="2924">
          <cell r="AW2924">
            <v>0</v>
          </cell>
          <cell r="AX2924">
            <v>-13.083333333333334</v>
          </cell>
        </row>
        <row r="2925">
          <cell r="AW2925">
            <v>0</v>
          </cell>
          <cell r="AX2925">
            <v>-14.539921568627452</v>
          </cell>
        </row>
        <row r="2926">
          <cell r="AW2926">
            <v>0</v>
          </cell>
          <cell r="AX2926">
            <v>-14.741647058823531</v>
          </cell>
        </row>
        <row r="2927">
          <cell r="AW2927">
            <v>0</v>
          </cell>
          <cell r="AX2927">
            <v>-14.279058823529413</v>
          </cell>
        </row>
        <row r="2928">
          <cell r="AW2928">
            <v>0</v>
          </cell>
          <cell r="AX2928">
            <v>-14.241882352941179</v>
          </cell>
        </row>
        <row r="2929">
          <cell r="AW2929">
            <v>-2.1307819201583635</v>
          </cell>
          <cell r="AX2929">
            <v>-0.59431372549019623</v>
          </cell>
        </row>
        <row r="2930">
          <cell r="AW2930">
            <v>-1.0129695678354718</v>
          </cell>
          <cell r="AX2930">
            <v>-0.55462745098039223</v>
          </cell>
        </row>
        <row r="2931">
          <cell r="AW2931">
            <v>-0.54518787540159241</v>
          </cell>
          <cell r="AX2931">
            <v>-0.58070588235294118</v>
          </cell>
        </row>
        <row r="2932">
          <cell r="AW2932">
            <v>-0.94531752251258783</v>
          </cell>
          <cell r="AX2932">
            <v>-0.55792156862745113</v>
          </cell>
        </row>
        <row r="2933">
          <cell r="AW2933">
            <v>-0.6757902497465671</v>
          </cell>
          <cell r="AX2933">
            <v>-0.56592156862745102</v>
          </cell>
        </row>
        <row r="2934">
          <cell r="AW2934">
            <v>-0.65599402995682365</v>
          </cell>
          <cell r="AX2934">
            <v>-0.56317647058823539</v>
          </cell>
        </row>
        <row r="2935">
          <cell r="AW2935">
            <v>-0.68129156097895383</v>
          </cell>
          <cell r="AX2935">
            <v>-0.56843137254901965</v>
          </cell>
        </row>
        <row r="2936">
          <cell r="AW2936">
            <v>0</v>
          </cell>
          <cell r="AX2936">
            <v>-0.6210980392156864</v>
          </cell>
        </row>
        <row r="2937">
          <cell r="AW2937">
            <v>0</v>
          </cell>
          <cell r="AX2937">
            <v>-0.56176470588235305</v>
          </cell>
        </row>
        <row r="2938">
          <cell r="AW2938">
            <v>0</v>
          </cell>
          <cell r="AX2938">
            <v>-0.56447058823529417</v>
          </cell>
        </row>
        <row r="2939">
          <cell r="AW2939">
            <v>0</v>
          </cell>
          <cell r="AX2939">
            <v>-0.5634117647058825</v>
          </cell>
        </row>
        <row r="2940">
          <cell r="AW2940">
            <v>0</v>
          </cell>
          <cell r="AX2940">
            <v>-0.56654901960784321</v>
          </cell>
        </row>
        <row r="2941">
          <cell r="AW2941">
            <v>-0.43866710656548996</v>
          </cell>
          <cell r="AX2941">
            <v>-0.39156862745098048</v>
          </cell>
        </row>
        <row r="2942">
          <cell r="AW2942">
            <v>-0.54129417759043963</v>
          </cell>
          <cell r="AX2942">
            <v>-0.35956862745098045</v>
          </cell>
        </row>
        <row r="2943">
          <cell r="AW2943">
            <v>-0.57582530148530986</v>
          </cell>
          <cell r="AX2943">
            <v>-0.35964705882352949</v>
          </cell>
        </row>
        <row r="2944">
          <cell r="AW2944">
            <v>-0.50928424283093154</v>
          </cell>
          <cell r="AX2944">
            <v>-0.34921568627450983</v>
          </cell>
        </row>
        <row r="2945">
          <cell r="AW2945">
            <v>-0.59155838171597086</v>
          </cell>
          <cell r="AX2945">
            <v>-0.3485882352941177</v>
          </cell>
        </row>
        <row r="2946">
          <cell r="AW2946">
            <v>-0.48657628684636017</v>
          </cell>
          <cell r="AX2946">
            <v>-0.35564705882352948</v>
          </cell>
        </row>
        <row r="2947">
          <cell r="AW2947">
            <v>-0.4899339594616211</v>
          </cell>
          <cell r="AX2947">
            <v>-0.36921568627450985</v>
          </cell>
        </row>
        <row r="2948">
          <cell r="AW2948">
            <v>0</v>
          </cell>
          <cell r="AX2948">
            <v>-0.32752941176470596</v>
          </cell>
        </row>
        <row r="2949">
          <cell r="AW2949">
            <v>0</v>
          </cell>
          <cell r="AX2949">
            <v>-0.37741176470588239</v>
          </cell>
        </row>
        <row r="2950">
          <cell r="AW2950">
            <v>0</v>
          </cell>
          <cell r="AX2950">
            <v>-0.39549019607843139</v>
          </cell>
        </row>
        <row r="2951">
          <cell r="AW2951">
            <v>0</v>
          </cell>
          <cell r="AX2951">
            <v>-0.40078431372549028</v>
          </cell>
        </row>
        <row r="2952">
          <cell r="AW2952">
            <v>0</v>
          </cell>
          <cell r="AX2952">
            <v>-0.3939607843137255</v>
          </cell>
        </row>
        <row r="2953">
          <cell r="AW2953">
            <v>-5.5603211261409886E-2</v>
          </cell>
          <cell r="AX2953">
            <v>-0.30650980392156862</v>
          </cell>
        </row>
        <row r="2954">
          <cell r="AW2954">
            <v>-0.25489832785214694</v>
          </cell>
          <cell r="AX2954">
            <v>-0.30741176470588238</v>
          </cell>
        </row>
        <row r="2955">
          <cell r="AW2955">
            <v>-0.31694370722167903</v>
          </cell>
          <cell r="AX2955">
            <v>-0.3118823529411765</v>
          </cell>
        </row>
        <row r="2956">
          <cell r="AW2956">
            <v>-0.36259461387216513</v>
          </cell>
          <cell r="AX2956">
            <v>-0.31058823529411772</v>
          </cell>
        </row>
        <row r="2957">
          <cell r="AW2957">
            <v>-0.18800110588885816</v>
          </cell>
          <cell r="AX2957">
            <v>-0.31184313725490198</v>
          </cell>
        </row>
        <row r="2958">
          <cell r="AW2958">
            <v>-0.33630354826673298</v>
          </cell>
          <cell r="AX2958">
            <v>-0.31247058823529417</v>
          </cell>
        </row>
        <row r="2959">
          <cell r="AW2959">
            <v>-0.34830099860606478</v>
          </cell>
          <cell r="AX2959">
            <v>-0.31447058823529411</v>
          </cell>
        </row>
        <row r="2960">
          <cell r="AW2960">
            <v>0</v>
          </cell>
          <cell r="AX2960">
            <v>-0.315764705882353</v>
          </cell>
        </row>
        <row r="2961">
          <cell r="AW2961">
            <v>0</v>
          </cell>
          <cell r="AX2961">
            <v>-0.31850980392156869</v>
          </cell>
        </row>
        <row r="2962">
          <cell r="AW2962">
            <v>0</v>
          </cell>
          <cell r="AX2962">
            <v>-0.31925490196078438</v>
          </cell>
        </row>
        <row r="2963">
          <cell r="AW2963">
            <v>0</v>
          </cell>
          <cell r="AX2963">
            <v>-0.31988235294117651</v>
          </cell>
        </row>
        <row r="2964">
          <cell r="AW2964">
            <v>0</v>
          </cell>
          <cell r="AX2964">
            <v>-0.32121568627450986</v>
          </cell>
        </row>
        <row r="2965">
          <cell r="AW2965">
            <v>-5.1864071263609375E-2</v>
          </cell>
          <cell r="AX2965">
            <v>-4.1137254901960789E-2</v>
          </cell>
        </row>
        <row r="2966">
          <cell r="AW2966">
            <v>-5.6556579739682242E-2</v>
          </cell>
          <cell r="AX2966">
            <v>-4.1098039215686284E-2</v>
          </cell>
        </row>
        <row r="2967">
          <cell r="AW2967">
            <v>-5.6804954136983749E-2</v>
          </cell>
          <cell r="AX2967">
            <v>-4.0549019607843143E-2</v>
          </cell>
        </row>
        <row r="2968">
          <cell r="AW2968">
            <v>-5.7202385700811348E-2</v>
          </cell>
          <cell r="AX2968">
            <v>-4.0549019607843143E-2</v>
          </cell>
        </row>
        <row r="2969">
          <cell r="AW2969">
            <v>-5.469541977697908E-2</v>
          </cell>
          <cell r="AX2969">
            <v>-3.9411764705882361E-2</v>
          </cell>
        </row>
        <row r="2970">
          <cell r="AW2970">
            <v>-4.433112418045166E-2</v>
          </cell>
          <cell r="AX2970">
            <v>-3.9137254901960787E-2</v>
          </cell>
        </row>
        <row r="2971">
          <cell r="AW2971">
            <v>-4.5245766778638515E-2</v>
          </cell>
          <cell r="AX2971">
            <v>-3.8823529411764715E-2</v>
          </cell>
        </row>
        <row r="2972">
          <cell r="AW2972">
            <v>0</v>
          </cell>
          <cell r="AX2972">
            <v>-3.8745098039215692E-2</v>
          </cell>
        </row>
        <row r="2973">
          <cell r="AW2973">
            <v>0</v>
          </cell>
          <cell r="AX2973">
            <v>-3.8627450980392164E-2</v>
          </cell>
        </row>
        <row r="2974">
          <cell r="AW2974">
            <v>0</v>
          </cell>
          <cell r="AX2974">
            <v>-3.8509803921568629E-2</v>
          </cell>
        </row>
        <row r="2975">
          <cell r="AW2975">
            <v>0</v>
          </cell>
          <cell r="AX2975">
            <v>-3.8431372549019613E-2</v>
          </cell>
        </row>
        <row r="2976">
          <cell r="AW2976">
            <v>0</v>
          </cell>
          <cell r="AX2976">
            <v>-3.835294117647059E-2</v>
          </cell>
        </row>
        <row r="2977">
          <cell r="AW2977">
            <v>-2.6806554492466734</v>
          </cell>
          <cell r="AX2977">
            <v>-2.2546274509803923</v>
          </cell>
        </row>
        <row r="2978">
          <cell r="AW2978">
            <v>-3.5310574829774422</v>
          </cell>
          <cell r="AX2978">
            <v>-2.5476862745098043</v>
          </cell>
        </row>
        <row r="2979">
          <cell r="AW2979">
            <v>-3.9947385575266563</v>
          </cell>
          <cell r="AX2979">
            <v>-2.9362745098039218</v>
          </cell>
        </row>
        <row r="2980">
          <cell r="AW2980">
            <v>-3.8876974983927965</v>
          </cell>
          <cell r="AX2980">
            <v>-2.8274901960784318</v>
          </cell>
        </row>
        <row r="2981">
          <cell r="AW2981">
            <v>-4.2575338678462815</v>
          </cell>
          <cell r="AX2981">
            <v>-2.8910196078431376</v>
          </cell>
        </row>
        <row r="2982">
          <cell r="AW2982">
            <v>-3.9019384872337022</v>
          </cell>
          <cell r="AX2982">
            <v>-2.8783137254901963</v>
          </cell>
        </row>
        <row r="2983">
          <cell r="AW2983">
            <v>-4.1081785151161991</v>
          </cell>
          <cell r="AX2983">
            <v>-3.0103921568627454</v>
          </cell>
        </row>
        <row r="2984">
          <cell r="AW2984">
            <v>0</v>
          </cell>
          <cell r="AX2984">
            <v>-2.3507058823529414</v>
          </cell>
        </row>
        <row r="2985">
          <cell r="AW2985">
            <v>0</v>
          </cell>
          <cell r="AX2985">
            <v>-2.8150980392156866</v>
          </cell>
        </row>
        <row r="2986">
          <cell r="AW2986">
            <v>0</v>
          </cell>
          <cell r="AX2986">
            <v>-2.9281176470588242</v>
          </cell>
        </row>
        <row r="2987">
          <cell r="AW2987">
            <v>0</v>
          </cell>
          <cell r="AX2987">
            <v>-2.773568627450981</v>
          </cell>
        </row>
        <row r="2988">
          <cell r="AW2988">
            <v>0</v>
          </cell>
          <cell r="AX2988">
            <v>-2.9600784313725494</v>
          </cell>
        </row>
        <row r="2989">
          <cell r="AW2989">
            <v>-0.1080391509952711</v>
          </cell>
          <cell r="AX2989">
            <v>0</v>
          </cell>
        </row>
        <row r="2990">
          <cell r="AW2990">
            <v>-0.73787577006809024</v>
          </cell>
          <cell r="AX2990">
            <v>0</v>
          </cell>
        </row>
        <row r="2991">
          <cell r="AW2991">
            <v>-0.10788285142245192</v>
          </cell>
          <cell r="AX2991">
            <v>0</v>
          </cell>
        </row>
        <row r="2992">
          <cell r="AW2992">
            <v>-8.4888528082664255E-2</v>
          </cell>
          <cell r="AX2992">
            <v>0</v>
          </cell>
        </row>
        <row r="2993">
          <cell r="AW2993">
            <v>-8.9300525297207625E-2</v>
          </cell>
          <cell r="AX2993">
            <v>0</v>
          </cell>
        </row>
        <row r="2994">
          <cell r="AW2994">
            <v>-5.2770917361098769E-2</v>
          </cell>
          <cell r="AX2994">
            <v>0</v>
          </cell>
        </row>
        <row r="2995">
          <cell r="AW2995">
            <v>-5.4294920134366216E-2</v>
          </cell>
          <cell r="AX2995">
            <v>0</v>
          </cell>
        </row>
        <row r="2996">
          <cell r="AW2996">
            <v>0</v>
          </cell>
          <cell r="AX2996">
            <v>0</v>
          </cell>
        </row>
        <row r="2997">
          <cell r="AW2997">
            <v>0</v>
          </cell>
          <cell r="AX2997">
            <v>0</v>
          </cell>
        </row>
        <row r="2998">
          <cell r="AW2998">
            <v>0</v>
          </cell>
          <cell r="AX2998">
            <v>0</v>
          </cell>
        </row>
        <row r="2999">
          <cell r="AW2999">
            <v>0</v>
          </cell>
          <cell r="AX2999">
            <v>0</v>
          </cell>
        </row>
        <row r="3000">
          <cell r="AW3000">
            <v>0</v>
          </cell>
          <cell r="AX3000">
            <v>0</v>
          </cell>
        </row>
        <row r="3001">
          <cell r="AW3001">
            <v>-0.91344990652150004</v>
          </cell>
          <cell r="AX3001">
            <v>0</v>
          </cell>
        </row>
        <row r="3002">
          <cell r="AW3002">
            <v>-0.61665663069155585</v>
          </cell>
          <cell r="AX3002">
            <v>0</v>
          </cell>
        </row>
        <row r="3003">
          <cell r="AW3003">
            <v>-1.6538157098291195</v>
          </cell>
          <cell r="AX3003">
            <v>-0.18623529411764708</v>
          </cell>
        </row>
        <row r="3004">
          <cell r="AW3004">
            <v>-1.1670412898926812</v>
          </cell>
          <cell r="AX3004">
            <v>-0.30564705882352944</v>
          </cell>
        </row>
        <row r="3005">
          <cell r="AW3005">
            <v>-0.55096304488065617</v>
          </cell>
          <cell r="AX3005">
            <v>-0.28952941176470592</v>
          </cell>
        </row>
        <row r="3006">
          <cell r="AW3006">
            <v>-1.6640606954389578</v>
          </cell>
          <cell r="AX3006">
            <v>-0.18368627450980393</v>
          </cell>
        </row>
        <row r="3007">
          <cell r="AW3007">
            <v>-1.6743675875779804</v>
          </cell>
          <cell r="AX3007">
            <v>-0.18964705882352942</v>
          </cell>
        </row>
        <row r="3008">
          <cell r="AW3008">
            <v>0</v>
          </cell>
          <cell r="AX3008">
            <v>-0.12956862745098041</v>
          </cell>
        </row>
        <row r="3009">
          <cell r="AW3009">
            <v>0</v>
          </cell>
          <cell r="AX3009">
            <v>-0.12972549019607843</v>
          </cell>
        </row>
        <row r="3010">
          <cell r="AW3010">
            <v>0</v>
          </cell>
          <cell r="AX3010">
            <v>-0.18113725490196081</v>
          </cell>
        </row>
        <row r="3011">
          <cell r="AW3011">
            <v>0</v>
          </cell>
          <cell r="AX3011">
            <v>-0.16094117647058825</v>
          </cell>
        </row>
        <row r="3012">
          <cell r="AW3012">
            <v>0</v>
          </cell>
          <cell r="AX3012">
            <v>-0.36113725490196086</v>
          </cell>
        </row>
        <row r="3013">
          <cell r="AW3013">
            <v>2.3206862421643022</v>
          </cell>
          <cell r="AX3013">
            <v>0</v>
          </cell>
        </row>
        <row r="3014">
          <cell r="AW3014">
            <v>0.1544768168974941</v>
          </cell>
          <cell r="AX3014">
            <v>0</v>
          </cell>
        </row>
        <row r="3015">
          <cell r="AW3015">
            <v>-1.1733482329934349E-2</v>
          </cell>
          <cell r="AX3015">
            <v>0</v>
          </cell>
        </row>
        <row r="3016">
          <cell r="AW3016">
            <v>7.0388497580981977E-4</v>
          </cell>
          <cell r="AX3016">
            <v>0</v>
          </cell>
        </row>
        <row r="3017">
          <cell r="AW3017">
            <v>-1.7095198599207446E-2</v>
          </cell>
          <cell r="AX3017">
            <v>0</v>
          </cell>
        </row>
        <row r="3018">
          <cell r="AW3018">
            <v>0.28197514571648524</v>
          </cell>
          <cell r="AX3018">
            <v>0.34713725490196085</v>
          </cell>
        </row>
        <row r="3019">
          <cell r="AW3019">
            <v>0.18690073648617353</v>
          </cell>
          <cell r="AX3019">
            <v>0.34713725490196085</v>
          </cell>
        </row>
        <row r="3020">
          <cell r="AW3020">
            <v>0.2257764119756018</v>
          </cell>
          <cell r="AX3020">
            <v>0.34713725490196085</v>
          </cell>
        </row>
        <row r="3021">
          <cell r="AW3021">
            <v>0.18582563361379242</v>
          </cell>
          <cell r="AX3021">
            <v>0.34713725490196085</v>
          </cell>
        </row>
        <row r="3022">
          <cell r="AW3022">
            <v>0.23983964611556538</v>
          </cell>
          <cell r="AX3022">
            <v>0.34713725490196085</v>
          </cell>
        </row>
        <row r="3023">
          <cell r="AW3023">
            <v>0.39320552228993794</v>
          </cell>
          <cell r="AX3023">
            <v>0.34713725490196085</v>
          </cell>
        </row>
        <row r="3024">
          <cell r="AW3024">
            <v>0.40456113891364459</v>
          </cell>
          <cell r="AX3024">
            <v>0.34713725490196085</v>
          </cell>
        </row>
        <row r="3025">
          <cell r="AW3025">
            <v>0</v>
          </cell>
          <cell r="AX3025">
            <v>0.34713725490196085</v>
          </cell>
        </row>
        <row r="3026">
          <cell r="AW3026">
            <v>0</v>
          </cell>
          <cell r="AX3026">
            <v>0.34713725490196085</v>
          </cell>
        </row>
        <row r="3027">
          <cell r="AW3027">
            <v>0</v>
          </cell>
          <cell r="AX3027">
            <v>0.34713725490196085</v>
          </cell>
        </row>
        <row r="3028">
          <cell r="AW3028">
            <v>0</v>
          </cell>
          <cell r="AX3028">
            <v>0.34713725490196085</v>
          </cell>
        </row>
        <row r="3029">
          <cell r="AW3029">
            <v>0</v>
          </cell>
          <cell r="AX3029">
            <v>0.34713725490196085</v>
          </cell>
        </row>
        <row r="3030">
          <cell r="AW3030">
            <v>1.2876718354778403</v>
          </cell>
          <cell r="AX3030">
            <v>4.1176470588235306E-3</v>
          </cell>
        </row>
        <row r="3031">
          <cell r="AW3031">
            <v>-5.6927138820695722E-2</v>
          </cell>
          <cell r="AX3031">
            <v>-2.6901960784313728E-2</v>
          </cell>
        </row>
        <row r="3032">
          <cell r="AW3032">
            <v>0.31238068631559346</v>
          </cell>
          <cell r="AX3032">
            <v>-5.6745098039215694E-2</v>
          </cell>
        </row>
        <row r="3033">
          <cell r="AW3033">
            <v>-0.10403419942469136</v>
          </cell>
          <cell r="AX3033">
            <v>-8.1686274509803938E-2</v>
          </cell>
        </row>
        <row r="3034">
          <cell r="AW3034">
            <v>3.9120818357755049E-2</v>
          </cell>
          <cell r="AX3034">
            <v>-3.9137254901960787E-2</v>
          </cell>
        </row>
        <row r="3035">
          <cell r="AW3035">
            <v>-8.1066434498320919E-2</v>
          </cell>
          <cell r="AX3035">
            <v>-6.6705882352941184E-2</v>
          </cell>
        </row>
        <row r="3036">
          <cell r="AW3036">
            <v>-0.13194396837366607</v>
          </cell>
          <cell r="AX3036">
            <v>-0.16074509803921569</v>
          </cell>
        </row>
        <row r="3037">
          <cell r="AW3037">
            <v>0</v>
          </cell>
          <cell r="AX3037">
            <v>-0.14941176470588238</v>
          </cell>
        </row>
        <row r="3038">
          <cell r="AW3038">
            <v>0</v>
          </cell>
          <cell r="AX3038">
            <v>-0.14749019607843139</v>
          </cell>
        </row>
        <row r="3039">
          <cell r="AW3039">
            <v>0</v>
          </cell>
          <cell r="AX3039">
            <v>-0.11501960784313728</v>
          </cell>
        </row>
        <row r="3040">
          <cell r="AW3040">
            <v>0</v>
          </cell>
          <cell r="AX3040">
            <v>-0.15443137254901962</v>
          </cell>
        </row>
        <row r="3041">
          <cell r="AW3041">
            <v>0</v>
          </cell>
          <cell r="AX3041">
            <v>-0.1451764705882353</v>
          </cell>
        </row>
        <row r="3042">
          <cell r="AW3042">
            <v>17.576113493896404</v>
          </cell>
          <cell r="AX3042">
            <v>16.305882352941175</v>
          </cell>
        </row>
        <row r="3043">
          <cell r="AW3043">
            <v>24.070267265737179</v>
          </cell>
          <cell r="AX3043">
            <v>17.669215686274512</v>
          </cell>
        </row>
        <row r="3044">
          <cell r="AW3044">
            <v>26.594636122363461</v>
          </cell>
          <cell r="AX3044">
            <v>19.362039215686274</v>
          </cell>
        </row>
        <row r="3045">
          <cell r="AW3045">
            <v>23.998207439594939</v>
          </cell>
          <cell r="AX3045">
            <v>18.913882352941179</v>
          </cell>
        </row>
        <row r="3046">
          <cell r="AW3046">
            <v>30.543682609897704</v>
          </cell>
          <cell r="AX3046">
            <v>19.175568627450982</v>
          </cell>
        </row>
        <row r="3047">
          <cell r="AW3047">
            <v>26.381061104102624</v>
          </cell>
          <cell r="AX3047">
            <v>19.123254901960788</v>
          </cell>
        </row>
        <row r="3048">
          <cell r="AW3048">
            <v>27.528118644455109</v>
          </cell>
          <cell r="AX3048">
            <v>19.667254901960789</v>
          </cell>
        </row>
        <row r="3049">
          <cell r="AW3049">
            <v>0</v>
          </cell>
          <cell r="AX3049">
            <v>16.950039215686274</v>
          </cell>
        </row>
        <row r="3050">
          <cell r="AW3050">
            <v>0</v>
          </cell>
          <cell r="AX3050">
            <v>18.862745098039216</v>
          </cell>
        </row>
        <row r="3051">
          <cell r="AW3051">
            <v>0</v>
          </cell>
          <cell r="AX3051">
            <v>19.328392156862744</v>
          </cell>
        </row>
        <row r="3052">
          <cell r="AW3052">
            <v>0</v>
          </cell>
          <cell r="AX3052">
            <v>18.691843137254903</v>
          </cell>
        </row>
        <row r="3053">
          <cell r="AW3053">
            <v>0</v>
          </cell>
          <cell r="AX3053">
            <v>19.460039215686276</v>
          </cell>
        </row>
        <row r="3054">
          <cell r="AW3054">
            <v>0</v>
          </cell>
          <cell r="AX3054">
            <v>-6.7081999999999997</v>
          </cell>
        </row>
        <row r="3055">
          <cell r="AW3055">
            <v>0</v>
          </cell>
          <cell r="AX3055">
            <v>-6.7081999999999997</v>
          </cell>
        </row>
        <row r="3056">
          <cell r="AW3056">
            <v>0</v>
          </cell>
          <cell r="AX3056">
            <v>-6.7081999999999997</v>
          </cell>
        </row>
        <row r="3057">
          <cell r="AW3057">
            <v>0</v>
          </cell>
          <cell r="AX3057">
            <v>-12.5473</v>
          </cell>
        </row>
        <row r="3058">
          <cell r="AW3058">
            <v>0</v>
          </cell>
          <cell r="AX3058">
            <v>-12.5473</v>
          </cell>
        </row>
        <row r="3059">
          <cell r="AW3059">
            <v>0</v>
          </cell>
          <cell r="AX3059">
            <v>-12.5473</v>
          </cell>
        </row>
        <row r="3060">
          <cell r="AW3060">
            <v>0</v>
          </cell>
          <cell r="AX3060">
            <v>-12.5473</v>
          </cell>
        </row>
        <row r="3061">
          <cell r="AW3061">
            <v>0</v>
          </cell>
          <cell r="AX3061">
            <v>-12.5473</v>
          </cell>
        </row>
        <row r="3062">
          <cell r="AW3062">
            <v>0</v>
          </cell>
          <cell r="AX3062">
            <v>-12.5473</v>
          </cell>
        </row>
        <row r="3063">
          <cell r="AW3063">
            <v>0</v>
          </cell>
          <cell r="AX3063">
            <v>-6.7081999999999997</v>
          </cell>
        </row>
        <row r="3064">
          <cell r="AW3064">
            <v>0</v>
          </cell>
          <cell r="AX3064">
            <v>-6.7081999999999997</v>
          </cell>
        </row>
        <row r="3065">
          <cell r="AW3065">
            <v>0</v>
          </cell>
          <cell r="AX3065">
            <v>-6.7081999999999997</v>
          </cell>
        </row>
        <row r="3066">
          <cell r="AW3066">
            <v>0</v>
          </cell>
          <cell r="AX3066">
            <v>-12.5473</v>
          </cell>
        </row>
        <row r="3067">
          <cell r="AW3067">
            <v>0</v>
          </cell>
          <cell r="AX3067">
            <v>-12.5473</v>
          </cell>
        </row>
        <row r="3068">
          <cell r="AW3068">
            <v>0</v>
          </cell>
          <cell r="AX3068">
            <v>-12.5473</v>
          </cell>
        </row>
        <row r="3069">
          <cell r="AW3069">
            <v>0</v>
          </cell>
          <cell r="AX3069">
            <v>-12.5473</v>
          </cell>
        </row>
        <row r="3070">
          <cell r="AW3070">
            <v>0</v>
          </cell>
          <cell r="AX3070">
            <v>-12.5473</v>
          </cell>
        </row>
        <row r="3071">
          <cell r="AW3071">
            <v>0</v>
          </cell>
          <cell r="AX3071">
            <v>-12.5473</v>
          </cell>
        </row>
        <row r="3072">
          <cell r="AW3072">
            <v>0</v>
          </cell>
          <cell r="AX3072">
            <v>-0.19789999999999999</v>
          </cell>
        </row>
        <row r="3073">
          <cell r="AW3073">
            <v>0</v>
          </cell>
          <cell r="AX3073">
            <v>-0.19789999999999999</v>
          </cell>
        </row>
        <row r="3074">
          <cell r="AW3074">
            <v>0</v>
          </cell>
          <cell r="AX3074">
            <v>-0.19789999999999999</v>
          </cell>
        </row>
        <row r="3075">
          <cell r="AW3075">
            <v>0</v>
          </cell>
          <cell r="AX3075">
            <v>-0.19789999999999999</v>
          </cell>
        </row>
        <row r="3076">
          <cell r="AW3076">
            <v>0</v>
          </cell>
          <cell r="AX3076">
            <v>-0.19789999999999999</v>
          </cell>
        </row>
        <row r="3077">
          <cell r="AW3077">
            <v>0</v>
          </cell>
          <cell r="AX3077">
            <v>-0.19789999999999999</v>
          </cell>
        </row>
        <row r="3078">
          <cell r="AW3078">
            <v>0</v>
          </cell>
          <cell r="AX3078">
            <v>-0.19789999999999999</v>
          </cell>
        </row>
        <row r="3079">
          <cell r="AW3079">
            <v>0</v>
          </cell>
          <cell r="AX3079">
            <v>-0.19789999999999999</v>
          </cell>
        </row>
        <row r="3080">
          <cell r="AW3080">
            <v>0</v>
          </cell>
          <cell r="AX3080">
            <v>-0.19789999999999999</v>
          </cell>
        </row>
        <row r="3081">
          <cell r="AW3081">
            <v>0</v>
          </cell>
          <cell r="AX3081">
            <v>-2.1244000000000001</v>
          </cell>
        </row>
        <row r="3082">
          <cell r="AW3082">
            <v>0</v>
          </cell>
          <cell r="AX3082">
            <v>-2.1244000000000001</v>
          </cell>
        </row>
        <row r="3083">
          <cell r="AW3083">
            <v>0</v>
          </cell>
          <cell r="AX3083">
            <v>-2.1244000000000001</v>
          </cell>
        </row>
        <row r="3084">
          <cell r="AW3084">
            <v>0</v>
          </cell>
          <cell r="AX3084">
            <v>-2.1244000000000001</v>
          </cell>
        </row>
        <row r="3085">
          <cell r="AW3085">
            <v>0</v>
          </cell>
          <cell r="AX3085">
            <v>-2.1244000000000001</v>
          </cell>
        </row>
        <row r="3086">
          <cell r="AW3086">
            <v>0</v>
          </cell>
          <cell r="AX3086">
            <v>-2.1244000000000001</v>
          </cell>
        </row>
        <row r="3087">
          <cell r="AW3087">
            <v>0</v>
          </cell>
          <cell r="AX3087">
            <v>-2.1244000000000001</v>
          </cell>
        </row>
        <row r="3088">
          <cell r="AW3088">
            <v>0</v>
          </cell>
          <cell r="AX3088">
            <v>-2.1244000000000001</v>
          </cell>
        </row>
        <row r="3089">
          <cell r="AW3089">
            <v>0</v>
          </cell>
          <cell r="AX3089">
            <v>-2.1244000000000001</v>
          </cell>
        </row>
        <row r="3090">
          <cell r="AW3090">
            <v>0</v>
          </cell>
          <cell r="AX3090">
            <v>-0.94779999999999998</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row r="59">
          <cell r="O59">
            <v>877.57616125850677</v>
          </cell>
        </row>
        <row r="72">
          <cell r="O72">
            <v>1081.5665650199035</v>
          </cell>
        </row>
        <row r="85">
          <cell r="O85">
            <v>-385.39960071755593</v>
          </cell>
        </row>
        <row r="98">
          <cell r="O98">
            <v>-2.1342986559094999</v>
          </cell>
        </row>
        <row r="111">
          <cell r="O111">
            <v>-25.240512844185801</v>
          </cell>
        </row>
        <row r="124">
          <cell r="O124">
            <v>-11.50760389</v>
          </cell>
        </row>
        <row r="137">
          <cell r="O137">
            <v>0</v>
          </cell>
        </row>
        <row r="150">
          <cell r="O150">
            <v>-4.3810000000000002</v>
          </cell>
        </row>
        <row r="202">
          <cell r="O202">
            <v>31.549208839831742</v>
          </cell>
        </row>
        <row r="306">
          <cell r="O306">
            <v>420.5987318543647</v>
          </cell>
        </row>
        <row r="319">
          <cell r="O319">
            <v>183.19003420628621</v>
          </cell>
        </row>
        <row r="332">
          <cell r="O332">
            <v>14.083500000000001</v>
          </cell>
        </row>
        <row r="345">
          <cell r="O345">
            <v>43.6611175968333</v>
          </cell>
        </row>
        <row r="358">
          <cell r="O358">
            <v>1.6627152245295371</v>
          </cell>
        </row>
        <row r="371">
          <cell r="O371">
            <v>1.1023974715714906</v>
          </cell>
        </row>
        <row r="384">
          <cell r="O384">
            <v>12.794718926256101</v>
          </cell>
        </row>
        <row r="397">
          <cell r="O397">
            <v>24.817908843609249</v>
          </cell>
        </row>
        <row r="410">
          <cell r="O410">
            <v>20.595033457108897</v>
          </cell>
        </row>
        <row r="423">
          <cell r="O423">
            <v>17.537394312948734</v>
          </cell>
        </row>
      </sheetData>
      <sheetData sheetId="28" refreshError="1"/>
      <sheetData sheetId="29" refreshError="1"/>
      <sheetData sheetId="30" refreshError="1"/>
      <sheetData sheetId="31" refreshError="1"/>
    </sheetDataSet>
  </externalBook>
</externalLink>
</file>

<file path=xl/externalLinks/externalLink130.xml><?xml version="1.0" encoding="utf-8"?>
<externalLink xmlns:r="http://schemas.openxmlformats.org/officeDocument/2006/relationships" xmlns="http://schemas.openxmlformats.org/spreadsheetml/2006/main">
  <externalBook r:id="rId1">
    <sheetNames>
      <sheetName val="CEDAS"/>
    </sheetNames>
    <definedNames>
      <definedName name="BQ_TABLE1"/>
      <definedName name="SYOKI_GAMEN"/>
    </definedNames>
    <sheetDataSet>
      <sheetData sheetId="0" refreshError="1"/>
    </sheetDataSet>
  </externalBook>
</externalLink>
</file>

<file path=xl/externalLinks/externalLink131.xml><?xml version="1.0" encoding="utf-8"?>
<externalLink xmlns:r="http://schemas.openxmlformats.org/officeDocument/2006/relationships" xmlns="http://schemas.openxmlformats.org/spreadsheetml/2006/main">
  <externalBook r:id="rId1">
    <sheetNames>
      <sheetName val="V-A RESUMO MEC_TUBUL"/>
      <sheetName val="V-B MECÂNICA"/>
      <sheetName val="V-F TUBULAÇÃO"/>
      <sheetName val="V- C MEC APOIO COMISSIONAMENTO"/>
      <sheetName val="MEC"/>
    </sheetNames>
    <definedNames>
      <definedName name="BQ_TABLE1" refersTo="#REF!"/>
      <definedName name="SYOKI_GAMEN" refersTo="#REF!"/>
    </definedNames>
    <sheetDataSet>
      <sheetData sheetId="0">
        <row r="7">
          <cell r="O7">
            <v>31128964.663466234</v>
          </cell>
        </row>
      </sheetData>
      <sheetData sheetId="1">
        <row r="4">
          <cell r="F4" t="str">
            <v>TIPO</v>
          </cell>
        </row>
      </sheetData>
      <sheetData sheetId="2">
        <row r="9">
          <cell r="I9">
            <v>135078.16649150633</v>
          </cell>
        </row>
      </sheetData>
      <sheetData sheetId="3">
        <row r="6">
          <cell r="O6">
            <v>643231.9720328406</v>
          </cell>
        </row>
      </sheetData>
      <sheetData sheetId="4" refreshError="1"/>
    </sheetDataSet>
  </externalBook>
</externalLink>
</file>

<file path=xl/externalLinks/externalLink132.xml><?xml version="1.0" encoding="utf-8"?>
<externalLink xmlns:r="http://schemas.openxmlformats.org/officeDocument/2006/relationships" xmlns="http://schemas.openxmlformats.org/spreadsheetml/2006/main">
  <externalBook r:id="rId1">
    <sheetNames>
      <sheetName val="Running Costs"/>
      <sheetName val="TC IN"/>
      <sheetName val="Bunker"/>
      <sheetName val="Client"/>
      <sheetName val="Viagem"/>
      <sheetName val="No Viagens"/>
      <sheetName val="Dias de viagem"/>
      <sheetName val="Consol"/>
      <sheetName val="Plan1"/>
      <sheetName val="RESUMO"/>
      <sheetName val="Resumo USD - Por tipo de navio"/>
      <sheetName val="Resumo Geral US$"/>
      <sheetName val="Resumo Geral R$"/>
      <sheetName val="TAB_CHOUT"/>
      <sheetName val="Macros"/>
      <sheetName val="Ano2004"/>
      <sheetName val="EXEC"/>
      <sheetName val="Dados"/>
      <sheetName val="Base "/>
      <sheetName val="PORTOS"/>
      <sheetName val="Feriados"/>
      <sheetName val="GAEPG"/>
    </sheetNames>
    <sheetDataSet>
      <sheetData sheetId="0"/>
      <sheetData sheetId="1" refreshError="1">
        <row r="18">
          <cell r="E18">
            <v>10000</v>
          </cell>
          <cell r="G18">
            <v>10000</v>
          </cell>
          <cell r="H18">
            <v>2.5000000000000001E-2</v>
          </cell>
          <cell r="I18">
            <v>9750</v>
          </cell>
          <cell r="J18">
            <v>9750</v>
          </cell>
        </row>
        <row r="19">
          <cell r="E19">
            <v>11500</v>
          </cell>
          <cell r="G19">
            <v>11500</v>
          </cell>
          <cell r="H19">
            <v>2.5000000000000001E-2</v>
          </cell>
          <cell r="I19">
            <v>11212.5</v>
          </cell>
          <cell r="J19">
            <v>11212.5</v>
          </cell>
        </row>
        <row r="20">
          <cell r="E20">
            <v>12000</v>
          </cell>
          <cell r="G20">
            <v>12000</v>
          </cell>
          <cell r="H20">
            <v>2.5000000000000001E-2</v>
          </cell>
          <cell r="I20">
            <v>11700</v>
          </cell>
          <cell r="J20">
            <v>11700</v>
          </cell>
        </row>
        <row r="21">
          <cell r="E21">
            <v>8750</v>
          </cell>
          <cell r="G21">
            <v>8750</v>
          </cell>
          <cell r="H21">
            <v>2.5000000000000001E-2</v>
          </cell>
          <cell r="I21">
            <v>8531.25</v>
          </cell>
          <cell r="J21">
            <v>8531.25</v>
          </cell>
        </row>
        <row r="22">
          <cell r="E22">
            <v>16000</v>
          </cell>
          <cell r="G22">
            <v>16000</v>
          </cell>
          <cell r="H22">
            <v>2.5000000000000001E-2</v>
          </cell>
          <cell r="I22">
            <v>15600</v>
          </cell>
          <cell r="J22">
            <v>15600</v>
          </cell>
        </row>
        <row r="23">
          <cell r="E23">
            <v>13550</v>
          </cell>
          <cell r="G23">
            <v>13550</v>
          </cell>
          <cell r="H23">
            <v>3.7499999999999999E-2</v>
          </cell>
          <cell r="I23">
            <v>13041.875</v>
          </cell>
          <cell r="J23">
            <v>13041.875</v>
          </cell>
        </row>
        <row r="24">
          <cell r="E24">
            <v>11700</v>
          </cell>
          <cell r="G24">
            <v>11700</v>
          </cell>
          <cell r="H24">
            <v>2.5000000000000001E-2</v>
          </cell>
          <cell r="I24">
            <v>11407.5</v>
          </cell>
          <cell r="J24">
            <v>11407.5</v>
          </cell>
        </row>
        <row r="25">
          <cell r="E25">
            <v>11850</v>
          </cell>
          <cell r="G25">
            <v>11850</v>
          </cell>
          <cell r="H25">
            <v>2.5000000000000001E-2</v>
          </cell>
          <cell r="I25">
            <v>11553.75</v>
          </cell>
          <cell r="J25">
            <v>11553.75</v>
          </cell>
        </row>
        <row r="26">
          <cell r="E26">
            <v>24500</v>
          </cell>
          <cell r="G26">
            <v>24500</v>
          </cell>
          <cell r="H26">
            <v>2.5000000000000001E-2</v>
          </cell>
          <cell r="I26">
            <v>23887.5</v>
          </cell>
          <cell r="J26">
            <v>23887.5</v>
          </cell>
        </row>
        <row r="27">
          <cell r="E27">
            <v>24000</v>
          </cell>
          <cell r="G27">
            <v>24000</v>
          </cell>
          <cell r="H27">
            <v>2.5000000000000001E-2</v>
          </cell>
          <cell r="I27">
            <v>23400</v>
          </cell>
          <cell r="J27">
            <v>23400</v>
          </cell>
        </row>
        <row r="29">
          <cell r="E29">
            <v>12200</v>
          </cell>
          <cell r="G29">
            <v>12200</v>
          </cell>
          <cell r="H29">
            <v>2.5000000000000001E-2</v>
          </cell>
          <cell r="I29">
            <v>11895</v>
          </cell>
          <cell r="J29">
            <v>11895</v>
          </cell>
        </row>
        <row r="30">
          <cell r="E30">
            <v>12250</v>
          </cell>
          <cell r="G30">
            <v>12250</v>
          </cell>
          <cell r="H30">
            <v>2.5000000000000001E-2</v>
          </cell>
          <cell r="I30">
            <v>11943.75</v>
          </cell>
          <cell r="J30">
            <v>11943.75</v>
          </cell>
        </row>
        <row r="31">
          <cell r="E31">
            <v>9000</v>
          </cell>
          <cell r="G31">
            <v>9000</v>
          </cell>
          <cell r="H31">
            <v>3.7499999999999999E-2</v>
          </cell>
          <cell r="I31">
            <v>8662.5</v>
          </cell>
          <cell r="J31">
            <v>8662.5</v>
          </cell>
        </row>
        <row r="32">
          <cell r="E32">
            <v>18500</v>
          </cell>
          <cell r="G32">
            <v>18500</v>
          </cell>
          <cell r="H32">
            <v>2.5000000000000001E-2</v>
          </cell>
          <cell r="I32">
            <v>18037.5</v>
          </cell>
          <cell r="J32">
            <v>18037.5</v>
          </cell>
        </row>
        <row r="33">
          <cell r="E33">
            <v>8500</v>
          </cell>
          <cell r="G33">
            <v>8500</v>
          </cell>
          <cell r="H33">
            <v>2.5000000000000001E-2</v>
          </cell>
          <cell r="I33">
            <v>8287.5</v>
          </cell>
          <cell r="J33">
            <v>8287.5</v>
          </cell>
        </row>
        <row r="34">
          <cell r="E34">
            <v>11500</v>
          </cell>
          <cell r="G34">
            <v>11500</v>
          </cell>
          <cell r="H34">
            <v>2.5000000000000001E-2</v>
          </cell>
          <cell r="I34">
            <v>11212.5</v>
          </cell>
          <cell r="J34">
            <v>11212.5</v>
          </cell>
        </row>
        <row r="35">
          <cell r="E35">
            <v>18000</v>
          </cell>
          <cell r="G35">
            <v>18000</v>
          </cell>
          <cell r="H35">
            <v>2.5000000000000001E-2</v>
          </cell>
          <cell r="I35">
            <v>17550</v>
          </cell>
          <cell r="J35">
            <v>17550</v>
          </cell>
        </row>
        <row r="36">
          <cell r="E36">
            <v>5750</v>
          </cell>
          <cell r="G36">
            <v>5750</v>
          </cell>
          <cell r="H36">
            <v>2.5000000000000001E-2</v>
          </cell>
          <cell r="I36">
            <v>5606.25</v>
          </cell>
          <cell r="J36">
            <v>5606.25</v>
          </cell>
        </row>
        <row r="37">
          <cell r="E37">
            <v>10500</v>
          </cell>
          <cell r="G37">
            <v>10500</v>
          </cell>
          <cell r="H37">
            <v>2.5000000000000001E-2</v>
          </cell>
          <cell r="I37">
            <v>10237.5</v>
          </cell>
          <cell r="J37">
            <v>10237.5</v>
          </cell>
        </row>
        <row r="38">
          <cell r="E38">
            <v>6700</v>
          </cell>
          <cell r="G38">
            <v>6700</v>
          </cell>
          <cell r="H38">
            <v>2.5000000000000001E-2</v>
          </cell>
          <cell r="I38">
            <v>6532.5</v>
          </cell>
          <cell r="J38">
            <v>6532.5</v>
          </cell>
        </row>
        <row r="39">
          <cell r="E39">
            <v>18000</v>
          </cell>
          <cell r="G39">
            <v>18000</v>
          </cell>
          <cell r="H39">
            <v>2.5000000000000001E-2</v>
          </cell>
          <cell r="I39">
            <v>17550</v>
          </cell>
          <cell r="J39">
            <v>17550</v>
          </cell>
        </row>
        <row r="40">
          <cell r="G40">
            <v>0</v>
          </cell>
          <cell r="I40">
            <v>0</v>
          </cell>
          <cell r="J40">
            <v>0</v>
          </cell>
        </row>
        <row r="41">
          <cell r="G41">
            <v>0</v>
          </cell>
          <cell r="I41">
            <v>0</v>
          </cell>
          <cell r="J41">
            <v>0</v>
          </cell>
          <cell r="K41">
            <v>11068.730527436283</v>
          </cell>
          <cell r="L41">
            <v>2740</v>
          </cell>
          <cell r="M41">
            <v>8328.7305274362825</v>
          </cell>
        </row>
        <row r="42">
          <cell r="G42">
            <v>0</v>
          </cell>
          <cell r="I42">
            <v>0</v>
          </cell>
          <cell r="J42">
            <v>0</v>
          </cell>
        </row>
        <row r="43">
          <cell r="G43">
            <v>0</v>
          </cell>
          <cell r="I43">
            <v>0</v>
          </cell>
          <cell r="J43">
            <v>0</v>
          </cell>
        </row>
        <row r="44">
          <cell r="G44">
            <v>0</v>
          </cell>
          <cell r="I44">
            <v>0</v>
          </cell>
          <cell r="J44">
            <v>0</v>
          </cell>
        </row>
        <row r="45">
          <cell r="G45">
            <v>0</v>
          </cell>
          <cell r="I45">
            <v>0</v>
          </cell>
          <cell r="J45">
            <v>0</v>
          </cell>
          <cell r="K45">
            <v>10825.535519125682</v>
          </cell>
          <cell r="L45">
            <v>2715</v>
          </cell>
          <cell r="M45">
            <v>8110.5355191256831</v>
          </cell>
        </row>
        <row r="46">
          <cell r="F46">
            <v>36526</v>
          </cell>
          <cell r="H46">
            <v>0</v>
          </cell>
          <cell r="I46">
            <v>0</v>
          </cell>
          <cell r="J46">
            <v>0</v>
          </cell>
        </row>
        <row r="47">
          <cell r="E47">
            <v>12500</v>
          </cell>
          <cell r="G47">
            <v>12500</v>
          </cell>
          <cell r="H47">
            <v>2.5000000000000001E-2</v>
          </cell>
          <cell r="I47">
            <v>12187.5</v>
          </cell>
          <cell r="J47">
            <v>12187.5</v>
          </cell>
        </row>
        <row r="48">
          <cell r="E48">
            <v>18000</v>
          </cell>
          <cell r="G48">
            <v>18000</v>
          </cell>
          <cell r="H48">
            <v>2.5000000000000001E-2</v>
          </cell>
          <cell r="I48">
            <v>17550</v>
          </cell>
          <cell r="J48">
            <v>17550</v>
          </cell>
        </row>
        <row r="49">
          <cell r="E49">
            <v>23000</v>
          </cell>
          <cell r="G49">
            <v>23000</v>
          </cell>
          <cell r="H49">
            <v>2.5000000000000001E-2</v>
          </cell>
          <cell r="I49">
            <v>22425</v>
          </cell>
          <cell r="J49">
            <v>22425</v>
          </cell>
        </row>
        <row r="50">
          <cell r="E50">
            <v>14500</v>
          </cell>
          <cell r="G50">
            <v>14500</v>
          </cell>
          <cell r="H50">
            <v>2.5000000000000001E-2</v>
          </cell>
          <cell r="I50">
            <v>14137.5</v>
          </cell>
          <cell r="J50">
            <v>14137.5</v>
          </cell>
        </row>
        <row r="51">
          <cell r="G51">
            <v>0</v>
          </cell>
          <cell r="I51">
            <v>0</v>
          </cell>
          <cell r="J51">
            <v>0</v>
          </cell>
        </row>
        <row r="52">
          <cell r="G52">
            <v>0</v>
          </cell>
          <cell r="I52">
            <v>0</v>
          </cell>
          <cell r="J52">
            <v>0</v>
          </cell>
        </row>
        <row r="53">
          <cell r="G53">
            <v>0</v>
          </cell>
          <cell r="I53">
            <v>0</v>
          </cell>
          <cell r="J53">
            <v>0</v>
          </cell>
        </row>
        <row r="54">
          <cell r="G54">
            <v>0</v>
          </cell>
          <cell r="I54">
            <v>0</v>
          </cell>
          <cell r="J54">
            <v>0</v>
          </cell>
        </row>
        <row r="55">
          <cell r="G55">
            <v>0</v>
          </cell>
          <cell r="I55">
            <v>0</v>
          </cell>
          <cell r="J55">
            <v>0</v>
          </cell>
        </row>
        <row r="56">
          <cell r="G56">
            <v>0</v>
          </cell>
          <cell r="I56">
            <v>0</v>
          </cell>
          <cell r="J56">
            <v>0</v>
          </cell>
        </row>
        <row r="57">
          <cell r="G57">
            <v>0</v>
          </cell>
          <cell r="I57">
            <v>0</v>
          </cell>
          <cell r="J57">
            <v>0</v>
          </cell>
          <cell r="K57">
            <v>10146.150273224044</v>
          </cell>
          <cell r="L57">
            <v>2699</v>
          </cell>
          <cell r="M57">
            <v>7447.1502732240442</v>
          </cell>
        </row>
        <row r="58">
          <cell r="G58">
            <v>0</v>
          </cell>
          <cell r="I58">
            <v>0</v>
          </cell>
          <cell r="J58">
            <v>0</v>
          </cell>
        </row>
        <row r="59">
          <cell r="G59">
            <v>0</v>
          </cell>
          <cell r="I59">
            <v>0</v>
          </cell>
          <cell r="J59">
            <v>0</v>
          </cell>
        </row>
        <row r="60">
          <cell r="E60">
            <v>17000</v>
          </cell>
          <cell r="G60">
            <v>17000</v>
          </cell>
          <cell r="H60">
            <v>2.5000000000000001E-2</v>
          </cell>
          <cell r="I60">
            <v>16575</v>
          </cell>
          <cell r="J60">
            <v>16575</v>
          </cell>
        </row>
        <row r="61">
          <cell r="E61">
            <v>10500</v>
          </cell>
          <cell r="G61">
            <v>10500</v>
          </cell>
          <cell r="H61">
            <v>2.5000000000000001E-2</v>
          </cell>
          <cell r="I61">
            <v>10237.5</v>
          </cell>
          <cell r="J61">
            <v>10237.5</v>
          </cell>
        </row>
        <row r="62">
          <cell r="E62">
            <v>10200</v>
          </cell>
          <cell r="F62">
            <v>36749</v>
          </cell>
          <cell r="G62">
            <v>9750</v>
          </cell>
          <cell r="H62">
            <v>2.5000000000000001E-2</v>
          </cell>
          <cell r="I62">
            <v>9945</v>
          </cell>
          <cell r="J62">
            <v>9506.25</v>
          </cell>
        </row>
        <row r="63">
          <cell r="E63">
            <v>11700</v>
          </cell>
          <cell r="G63">
            <v>11700</v>
          </cell>
          <cell r="H63">
            <v>2.5000000000000001E-2</v>
          </cell>
          <cell r="I63">
            <v>11407.5</v>
          </cell>
          <cell r="J63">
            <v>11407.5</v>
          </cell>
        </row>
        <row r="64">
          <cell r="E64">
            <v>7000</v>
          </cell>
          <cell r="G64">
            <v>7000</v>
          </cell>
          <cell r="H64">
            <v>2.5000000000000001E-2</v>
          </cell>
          <cell r="I64">
            <v>6825</v>
          </cell>
          <cell r="J64">
            <v>6825</v>
          </cell>
        </row>
        <row r="65">
          <cell r="E65">
            <v>15500</v>
          </cell>
          <cell r="F65">
            <v>36642</v>
          </cell>
          <cell r="G65">
            <v>16500</v>
          </cell>
          <cell r="H65">
            <v>2.5000000000000001E-2</v>
          </cell>
          <cell r="I65">
            <v>15112.5</v>
          </cell>
          <cell r="J65">
            <v>16087.5</v>
          </cell>
        </row>
        <row r="66">
          <cell r="E66">
            <v>10300</v>
          </cell>
          <cell r="G66">
            <v>10300</v>
          </cell>
          <cell r="H66">
            <v>2.5000000000000001E-2</v>
          </cell>
          <cell r="I66">
            <v>10042.5</v>
          </cell>
          <cell r="J66">
            <v>10042.5</v>
          </cell>
        </row>
        <row r="67">
          <cell r="E67">
            <v>11300</v>
          </cell>
          <cell r="G67">
            <v>11300</v>
          </cell>
          <cell r="H67">
            <v>2.5000000000000001E-2</v>
          </cell>
          <cell r="I67">
            <v>11017.5</v>
          </cell>
          <cell r="J67">
            <v>11017.5</v>
          </cell>
        </row>
      </sheetData>
      <sheetData sheetId="2" refreshError="1">
        <row r="18">
          <cell r="E18" t="str">
            <v>Rot</v>
          </cell>
          <cell r="F18">
            <v>155</v>
          </cell>
          <cell r="G18">
            <v>150</v>
          </cell>
          <cell r="H18">
            <v>150</v>
          </cell>
          <cell r="I18">
            <v>210</v>
          </cell>
        </row>
        <row r="19">
          <cell r="E19" t="str">
            <v>Sin</v>
          </cell>
          <cell r="G19">
            <v>163.95</v>
          </cell>
          <cell r="H19">
            <v>163.95</v>
          </cell>
          <cell r="I19">
            <v>199.032093862452</v>
          </cell>
        </row>
      </sheetData>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3.xml><?xml version="1.0" encoding="utf-8"?>
<externalLink xmlns:r="http://schemas.openxmlformats.org/officeDocument/2006/relationships" xmlns="http://schemas.openxmlformats.org/spreadsheetml/2006/main">
  <externalBook r:id="rId1">
    <sheetNames>
      <sheetName val="CAPA.LISTA"/>
      <sheetName val="POSICOES.LISTA"/>
    </sheetNames>
    <sheetDataSet>
      <sheetData sheetId="0" refreshError="1"/>
      <sheetData sheetId="1"/>
    </sheetDataSet>
  </externalBook>
</externalLink>
</file>

<file path=xl/externalLinks/externalLink134.xml><?xml version="1.0" encoding="utf-8"?>
<externalLink xmlns:r="http://schemas.openxmlformats.org/officeDocument/2006/relationships" xmlns="http://schemas.openxmlformats.org/spreadsheetml/2006/main">
  <externalBook r:id="rId1">
    <sheetNames>
      <sheetName val="주관사업"/>
      <sheetName val="사업부배부"/>
      <sheetName val="계정실적"/>
      <sheetName val="계정보고"/>
      <sheetName val="계정보고 (2)"/>
      <sheetName val="요약배부"/>
      <sheetName val="요약배부 (보고)"/>
      <sheetName val="요약배부 (보고) (2)"/>
      <sheetName val="10월계정별"/>
      <sheetName val="10월년간추정"/>
      <sheetName val="배부부별"/>
      <sheetName val="배부비목"/>
      <sheetName val="임대원가"/>
      <sheetName val="기타매출"/>
      <sheetName val="기타매출 (2)"/>
      <sheetName val="기타매출 (3)"/>
      <sheetName val="영업소실적"/>
      <sheetName val="새마을금고"/>
      <sheetName val="Module1"/>
      <sheetName val="참고인원"/>
      <sheetName val="기계사급자재"/>
      <sheetName val="Paint,Fire-Proof,Insul(48)"/>
      <sheetName val="9-1차이내역"/>
      <sheetName val="설계"/>
      <sheetName val="품셈TABLE"/>
      <sheetName val="국내"/>
      <sheetName val="수입"/>
      <sheetName val="당초"/>
      <sheetName val="보온자재단가표"/>
      <sheetName val="단가표"/>
      <sheetName val="경비_원본"/>
      <sheetName val="노임단가"/>
      <sheetName val="삼보지질"/>
      <sheetName val="Sheet1"/>
      <sheetName val="부표총괄"/>
      <sheetName val="품셈1-"/>
      <sheetName val="STAND20"/>
      <sheetName val="공사비PK5월"/>
      <sheetName val="설 계"/>
      <sheetName val="품셈표"/>
      <sheetName val="DB"/>
      <sheetName val="BID"/>
      <sheetName val="상반기손익차2총괄"/>
      <sheetName val="VXXXXXXX"/>
      <sheetName val="#3E1_GCR"/>
      <sheetName val="BRICK"/>
      <sheetName val="Tension"/>
      <sheetName val="배수내역"/>
      <sheetName val="15.도급예산대비표"/>
      <sheetName val="합계잔액시산표"/>
      <sheetName val="95년12월말"/>
      <sheetName val="SCH"/>
      <sheetName val="상품입고집계"/>
      <sheetName val="97 사업추정(WEKI)"/>
      <sheetName val="조직표"/>
      <sheetName val="필리핀"/>
      <sheetName val="지사인원사무실"/>
      <sheetName val="현금"/>
      <sheetName val="적용토목"/>
      <sheetName val="평자재단가"/>
      <sheetName val="Summary Sheets"/>
      <sheetName val="B31.1"/>
      <sheetName val="PSIZE"/>
      <sheetName val="청산공사"/>
      <sheetName val="10현장조직"/>
      <sheetName val="CAT_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35.xml><?xml version="1.0" encoding="utf-8"?>
<externalLink xmlns:r="http://schemas.openxmlformats.org/officeDocument/2006/relationships" xmlns="http://schemas.openxmlformats.org/spreadsheetml/2006/main">
  <externalBook r:id="rId1">
    <sheetNames>
      <sheetName val="Critério"/>
      <sheetName val="LOAD DISTR"/>
      <sheetName val="Resumo"/>
      <sheetName val="MCC TYP"/>
    </sheetNames>
    <sheetDataSet>
      <sheetData sheetId="0"/>
      <sheetData sheetId="1">
        <row r="8">
          <cell r="G8">
            <v>4160</v>
          </cell>
        </row>
      </sheetData>
      <sheetData sheetId="2"/>
      <sheetData sheetId="3">
        <row r="63">
          <cell r="Q63" t="str">
            <v>DOL</v>
          </cell>
          <cell r="R63" t="str">
            <v>pot kW</v>
          </cell>
          <cell r="S63" t="str">
            <v>IN (440V)</v>
          </cell>
          <cell r="T63" t="str">
            <v>Cabo</v>
          </cell>
          <cell r="U63" t="str">
            <v>Compr Max</v>
          </cell>
        </row>
        <row r="64">
          <cell r="Q64">
            <v>0</v>
          </cell>
          <cell r="R64">
            <v>0.25</v>
          </cell>
          <cell r="S64">
            <v>0.56999999999999995</v>
          </cell>
          <cell r="T64" t="str">
            <v>1x(4x2,5mm²)</v>
          </cell>
          <cell r="U64">
            <v>3044</v>
          </cell>
        </row>
        <row r="65">
          <cell r="Q65">
            <v>0.26</v>
          </cell>
          <cell r="R65">
            <v>0.25</v>
          </cell>
          <cell r="S65">
            <v>0.72</v>
          </cell>
          <cell r="T65" t="str">
            <v>1x(4x2,5mm²)</v>
          </cell>
          <cell r="U65">
            <v>2306</v>
          </cell>
        </row>
        <row r="66">
          <cell r="Q66">
            <v>0.26</v>
          </cell>
          <cell r="R66">
            <v>0.37</v>
          </cell>
          <cell r="S66">
            <v>1.04</v>
          </cell>
          <cell r="T66" t="str">
            <v>1x(4x2,5mm²)</v>
          </cell>
          <cell r="U66">
            <v>1574</v>
          </cell>
        </row>
        <row r="67">
          <cell r="Q67">
            <v>0.38</v>
          </cell>
          <cell r="R67">
            <v>0.55000000000000004</v>
          </cell>
          <cell r="S67">
            <v>1.45</v>
          </cell>
          <cell r="T67" t="str">
            <v>1x(4x2,5mm²)</v>
          </cell>
          <cell r="U67">
            <v>1113</v>
          </cell>
        </row>
        <row r="68">
          <cell r="Q68">
            <v>0.56000000000000005</v>
          </cell>
          <cell r="R68">
            <v>0.75</v>
          </cell>
          <cell r="S68">
            <v>1.51</v>
          </cell>
          <cell r="T68" t="str">
            <v>1x(4x2,5mm²)</v>
          </cell>
          <cell r="U68">
            <v>917</v>
          </cell>
        </row>
        <row r="69">
          <cell r="Q69">
            <v>0.76</v>
          </cell>
          <cell r="R69">
            <v>1.1000000000000001</v>
          </cell>
          <cell r="S69">
            <v>2.2200000000000002</v>
          </cell>
          <cell r="T69" t="str">
            <v>1x(4x2,5mm²)</v>
          </cell>
          <cell r="U69">
            <v>623</v>
          </cell>
        </row>
        <row r="70">
          <cell r="Q70">
            <v>1.1100000000000001</v>
          </cell>
          <cell r="R70">
            <v>1.5</v>
          </cell>
          <cell r="S70">
            <v>3.06</v>
          </cell>
          <cell r="T70" t="str">
            <v>1x(4x2,5mm²)</v>
          </cell>
          <cell r="U70">
            <v>475</v>
          </cell>
        </row>
        <row r="71">
          <cell r="Q71">
            <v>1.51</v>
          </cell>
          <cell r="R71">
            <v>2.2000000000000002</v>
          </cell>
          <cell r="S71">
            <v>4.3499999999999996</v>
          </cell>
          <cell r="T71" t="str">
            <v>1x(4x2,5mm²)</v>
          </cell>
          <cell r="U71">
            <v>326</v>
          </cell>
        </row>
        <row r="72">
          <cell r="Q72">
            <v>2.21</v>
          </cell>
          <cell r="R72">
            <v>3.7</v>
          </cell>
          <cell r="S72">
            <v>7</v>
          </cell>
          <cell r="T72" t="str">
            <v>1x(4x2,5mm²)</v>
          </cell>
          <cell r="U72">
            <v>200</v>
          </cell>
        </row>
        <row r="73">
          <cell r="Q73">
            <v>3.71</v>
          </cell>
          <cell r="R73">
            <v>5.5</v>
          </cell>
          <cell r="S73">
            <v>10</v>
          </cell>
          <cell r="T73" t="str">
            <v>1x(4x2,5mm²)</v>
          </cell>
          <cell r="U73">
            <v>221</v>
          </cell>
        </row>
        <row r="74">
          <cell r="Q74">
            <v>5.51</v>
          </cell>
          <cell r="R74">
            <v>7.5</v>
          </cell>
          <cell r="S74">
            <v>13.3</v>
          </cell>
          <cell r="T74" t="str">
            <v>1x(4x2,5mm²)</v>
          </cell>
          <cell r="U74">
            <v>164</v>
          </cell>
        </row>
        <row r="75">
          <cell r="Q75">
            <v>7.51</v>
          </cell>
          <cell r="R75">
            <v>11</v>
          </cell>
          <cell r="S75">
            <v>19.649999999999999</v>
          </cell>
          <cell r="T75" t="str">
            <v>1x(4x6mm²)</v>
          </cell>
          <cell r="U75">
            <v>166</v>
          </cell>
        </row>
        <row r="76">
          <cell r="Q76">
            <v>11.01</v>
          </cell>
          <cell r="R76">
            <v>15</v>
          </cell>
          <cell r="S76">
            <v>26.3</v>
          </cell>
          <cell r="T76" t="str">
            <v>1x(4x6mm²)</v>
          </cell>
          <cell r="U76">
            <v>206</v>
          </cell>
        </row>
        <row r="77">
          <cell r="Q77">
            <v>15.01</v>
          </cell>
          <cell r="R77">
            <v>18.5</v>
          </cell>
          <cell r="S77">
            <v>32.15</v>
          </cell>
          <cell r="T77" t="str">
            <v>1x(4x10mm²)</v>
          </cell>
          <cell r="U77">
            <v>169</v>
          </cell>
        </row>
        <row r="78">
          <cell r="Q78">
            <v>18.510000000000002</v>
          </cell>
          <cell r="R78">
            <v>22</v>
          </cell>
          <cell r="S78">
            <v>37.75</v>
          </cell>
          <cell r="T78" t="str">
            <v>1x(4x10mm²)</v>
          </cell>
          <cell r="U78">
            <v>142</v>
          </cell>
        </row>
        <row r="79">
          <cell r="Q79">
            <v>22.01</v>
          </cell>
          <cell r="R79">
            <v>30</v>
          </cell>
          <cell r="S79">
            <v>50.5</v>
          </cell>
          <cell r="T79" t="str">
            <v>1x(4x16mm²)</v>
          </cell>
          <cell r="U79">
            <v>164</v>
          </cell>
        </row>
        <row r="80">
          <cell r="Q80">
            <v>30.01</v>
          </cell>
          <cell r="R80">
            <v>37</v>
          </cell>
          <cell r="S80">
            <v>61</v>
          </cell>
          <cell r="T80" t="str">
            <v>1x(4x25mm²)</v>
          </cell>
          <cell r="U80">
            <v>208</v>
          </cell>
        </row>
        <row r="81">
          <cell r="Q81">
            <v>37.01</v>
          </cell>
          <cell r="R81">
            <v>45</v>
          </cell>
          <cell r="S81">
            <v>73</v>
          </cell>
          <cell r="T81" t="str">
            <v>1x(4x25mm²)</v>
          </cell>
          <cell r="U81">
            <v>173</v>
          </cell>
        </row>
        <row r="82">
          <cell r="Q82">
            <v>45.01</v>
          </cell>
          <cell r="R82">
            <v>55</v>
          </cell>
          <cell r="S82">
            <v>88</v>
          </cell>
          <cell r="T82" t="str">
            <v>1x(4x35mm²)</v>
          </cell>
          <cell r="U82">
            <v>193</v>
          </cell>
        </row>
        <row r="83">
          <cell r="Q83">
            <v>55.01</v>
          </cell>
          <cell r="R83">
            <v>75</v>
          </cell>
          <cell r="S83">
            <v>121</v>
          </cell>
          <cell r="T83" t="str">
            <v>1x(4x50mm²)</v>
          </cell>
          <cell r="U83">
            <v>189</v>
          </cell>
        </row>
        <row r="84">
          <cell r="Q84">
            <v>75.010000000000005</v>
          </cell>
          <cell r="R84">
            <v>90</v>
          </cell>
          <cell r="S84">
            <v>146.5</v>
          </cell>
          <cell r="T84" t="str">
            <v>1x(4x95mm²)</v>
          </cell>
          <cell r="U84">
            <v>285</v>
          </cell>
        </row>
        <row r="85">
          <cell r="Q85">
            <v>90.01</v>
          </cell>
          <cell r="R85">
            <v>110</v>
          </cell>
          <cell r="S85">
            <v>176.5</v>
          </cell>
          <cell r="T85" t="str">
            <v>1x(4x95mm²)</v>
          </cell>
          <cell r="U85">
            <v>235</v>
          </cell>
        </row>
        <row r="86">
          <cell r="Q86">
            <v>110.01</v>
          </cell>
          <cell r="R86">
            <v>150</v>
          </cell>
          <cell r="S86">
            <v>242</v>
          </cell>
          <cell r="T86" t="str">
            <v>1x(3x120mm²)+1x(1x95mm²)</v>
          </cell>
          <cell r="U86">
            <v>240</v>
          </cell>
        </row>
        <row r="87">
          <cell r="Q87">
            <v>150.01</v>
          </cell>
          <cell r="R87">
            <v>185</v>
          </cell>
          <cell r="S87">
            <v>298.5</v>
          </cell>
          <cell r="T87" t="str">
            <v>2x(3x70mm²)+1x(1x35mm²)</v>
          </cell>
          <cell r="U87">
            <v>258</v>
          </cell>
        </row>
        <row r="88">
          <cell r="Q88">
            <v>185.01</v>
          </cell>
          <cell r="R88">
            <v>220</v>
          </cell>
          <cell r="S88">
            <v>345.5</v>
          </cell>
          <cell r="T88" t="str">
            <v>2x(3x95mm²)+1x(1x50mm²)</v>
          </cell>
          <cell r="U88">
            <v>225</v>
          </cell>
        </row>
        <row r="89">
          <cell r="Q89">
            <v>220.01</v>
          </cell>
          <cell r="R89">
            <v>250</v>
          </cell>
          <cell r="S89">
            <v>362</v>
          </cell>
          <cell r="T89" t="str">
            <v>3x(3x50mm²)+1x(1x120mm²)</v>
          </cell>
        </row>
        <row r="90">
          <cell r="Q90">
            <v>250.01</v>
          </cell>
          <cell r="R90">
            <v>300</v>
          </cell>
          <cell r="S90">
            <v>468.5</v>
          </cell>
          <cell r="T90" t="str">
            <v>2x(3x120mm²)+1x(1x120mm²)</v>
          </cell>
        </row>
        <row r="91">
          <cell r="Q91">
            <v>300.01</v>
          </cell>
          <cell r="R91">
            <v>450</v>
          </cell>
          <cell r="S91">
            <v>710.5</v>
          </cell>
          <cell r="T91" t="str">
            <v>3x(3x120mm²)+1x(1x120mm²)</v>
          </cell>
        </row>
      </sheetData>
    </sheetDataSet>
  </externalBook>
</externalLink>
</file>

<file path=xl/externalLinks/externalLink136.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_REF"/>
      <sheetName val="EXEC"/>
      <sheetName val="Dados"/>
      <sheetName val="Base "/>
      <sheetName val="PCT"/>
      <sheetName val="GA"/>
      <sheetName val="GE"/>
      <sheetName val="MA"/>
      <sheetName val="MEC"/>
      <sheetName val="OP1"/>
      <sheetName val="OP2"/>
      <sheetName val="PPC"/>
      <sheetName val="PQ"/>
      <sheetName val="SE"/>
      <sheetName val="VP1"/>
      <sheetName val="VP2"/>
      <sheetName val="Orc_Full"/>
      <sheetName val="CADASTRO"/>
      <sheetName val="TABELAS"/>
      <sheetName val="DIST"/>
      <sheetName val="MALHAD"/>
      <sheetName val="PUXADIA"/>
      <sheetName val="Bunker"/>
      <sheetName val="Consol"/>
      <sheetName val="TC IN"/>
      <sheetName val="MUTUAL FUND SALES BY QTR"/>
      <sheetName val="ISS VOL MUTUAL FUND SALES"/>
      <sheetName val="Check List- Gerrot"/>
      <sheetName val="Graficos acumulados totalizados"/>
      <sheetName val="Graficos áreas"/>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37.xml><?xml version="1.0" encoding="utf-8"?>
<externalLink xmlns:r="http://schemas.openxmlformats.org/officeDocument/2006/relationships" xmlns="http://schemas.openxmlformats.org/spreadsheetml/2006/main">
  <externalBook r:id="rId1">
    <sheetNames>
      <sheetName val="Dados"/>
      <sheetName val="Log.Portos"/>
      <sheetName val="Log. Trans. Comerciais"/>
      <sheetName val="Log.Trans. Internas"/>
      <sheetName val="abono salarial"/>
      <sheetName val="base bca"/>
      <sheetName val="RESUMO"/>
      <sheetName val="CFROGI"/>
      <sheetName val="Grafico"/>
      <sheetName val="EFC"/>
      <sheetName val="Graf. EFC"/>
      <sheetName val="EFVM"/>
      <sheetName val="Graf. EFVM"/>
      <sheetName val="FCA"/>
      <sheetName val="Portos"/>
      <sheetName val="Graf. Portos"/>
      <sheetName val="Graf. FCA"/>
      <sheetName val="Porto Norte"/>
      <sheetName val="Portos Sul"/>
      <sheetName val="DCN G"/>
      <sheetName val="DCN AP"/>
      <sheetName val="Graf. DCN"/>
      <sheetName val="DCNDB"/>
      <sheetName val="Graf. DCNDB"/>
      <sheetName val="TVV"/>
      <sheetName val="SGM"/>
      <sheetName val="TKU 2005"/>
      <sheetName val="INV 2005"/>
      <sheetName val="Graf. TVV"/>
      <sheetName val="build-up mensal"/>
      <sheetName val="build-up acumulado"/>
      <sheetName val="#REF"/>
      <sheetName val="EXEC"/>
      <sheetName val="Base "/>
      <sheetName val="Bunker"/>
      <sheetName val="Consol"/>
      <sheetName val="TC IN"/>
      <sheetName val="Plan1"/>
      <sheetName val="BD"/>
      <sheetName val="Estimate"/>
    </sheetNames>
    <sheetDataSet>
      <sheetData sheetId="0"/>
      <sheetData sheetId="1"/>
      <sheetData sheetId="2"/>
      <sheetData sheetId="3"/>
      <sheetData sheetId="4"/>
      <sheetData sheetId="5"/>
      <sheetData sheetId="6"/>
      <sheetData sheetId="7"/>
      <sheetData sheetId="8"/>
      <sheetData sheetId="9" refreshError="1">
        <row r="10">
          <cell r="F10">
            <v>2.6442325000000002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8.xml><?xml version="1.0" encoding="utf-8"?>
<externalLink xmlns:r="http://schemas.openxmlformats.org/officeDocument/2006/relationships" xmlns="http://schemas.openxmlformats.org/spreadsheetml/2006/main">
  <externalBook r:id="rId1">
    <sheetNames>
      <sheetName val="CFROGI (3)"/>
      <sheetName val="CFROGI (2)"/>
      <sheetName val="CIFROG(sem ajuste do minerio)"/>
      <sheetName val="Dados"/>
      <sheetName val="% Atrelado a R$"/>
      <sheetName val="Log.Portos"/>
      <sheetName val="Log. Trans. Comerciais"/>
      <sheetName val="Log.Trans. Internas"/>
      <sheetName val="base bca"/>
      <sheetName val="RESUMO"/>
      <sheetName val="CFROGI"/>
      <sheetName val="Evolução"/>
      <sheetName val="Grafico"/>
      <sheetName val="Evolução (Custos)"/>
      <sheetName val="EFVM"/>
      <sheetName val="EFC"/>
      <sheetName val="Graf. EFC"/>
      <sheetName val="Graf. EFVM"/>
      <sheetName val="FCA"/>
      <sheetName val="Portos"/>
      <sheetName val="Graf. Portos"/>
      <sheetName val="Graf. FCA"/>
      <sheetName val="Porto Norte"/>
      <sheetName val="Portos Sul"/>
      <sheetName val="TVV"/>
      <sheetName val="DCN G"/>
      <sheetName val="Graf. DCN G"/>
      <sheetName val="DCN AP"/>
      <sheetName val="Graf. DCN"/>
      <sheetName val="DCNDB"/>
      <sheetName val="Graf. DCNDB"/>
      <sheetName val="SGM e DCN Arg"/>
      <sheetName val="Câmbio e Reajustes"/>
      <sheetName val="Graf. TVV"/>
      <sheetName val="build-up mensal"/>
      <sheetName val="build-up acumulado"/>
      <sheetName val="Câmbio"/>
      <sheetName val="Plan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F4">
            <v>2.1887194444444447</v>
          </cell>
        </row>
      </sheetData>
      <sheetData sheetId="15"/>
      <sheetData sheetId="16" refreshError="1"/>
      <sheetData sheetId="17" refreshError="1"/>
      <sheetData sheetId="18"/>
      <sheetData sheetId="19" refreshError="1"/>
      <sheetData sheetId="20" refreshError="1"/>
      <sheetData sheetId="21" refreshError="1"/>
      <sheetData sheetId="22"/>
      <sheetData sheetId="23"/>
      <sheetData sheetId="24"/>
      <sheetData sheetId="25"/>
      <sheetData sheetId="26" refreshError="1"/>
      <sheetData sheetId="27"/>
      <sheetData sheetId="28" refreshError="1"/>
      <sheetData sheetId="29"/>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39.xml><?xml version="1.0" encoding="utf-8"?>
<externalLink xmlns:r="http://schemas.openxmlformats.org/officeDocument/2006/relationships" xmlns="http://schemas.openxmlformats.org/spreadsheetml/2006/main">
  <externalBook r:id="rId1">
    <sheetNames>
      <sheetName val="Analysis"/>
      <sheetName val="Production"/>
      <sheetName val="Unit_Costs"/>
      <sheetName val="Annual_Costs"/>
      <sheetName val="Annual_Cons"/>
      <sheetName val="El_Energy"/>
      <sheetName val="Cost_Incid"/>
      <sheetName val="Equip_Hours"/>
      <sheetName val="Cost_Alloc"/>
      <sheetName val="Man Power"/>
      <sheetName val="Wages"/>
      <sheetName val="Soc_Burden"/>
      <sheetName val="Benefits"/>
      <sheetName val="G&amp;A"/>
      <sheetName val="Inland_Freight"/>
      <sheetName val="Assumptions"/>
      <sheetName val="Mining_Plan"/>
      <sheetName val="AUXILIAR"/>
      <sheetName val="grosso"/>
      <sheetName val="CADASTRO_CONTRATO"/>
      <sheetName val="BOLETIM_DE_MEDIÇÃO"/>
      <sheetName val="LISTAGEM"/>
      <sheetName val="PROJETO"/>
      <sheetName val="KREBS (original)"/>
      <sheetName val="J&amp;T"/>
      <sheetName val="Flot(rota1)"/>
      <sheetName val="Indice Precos Mes"/>
      <sheetName val="motors"/>
      <sheetName val="Man_Power"/>
      <sheetName val="KREBS_(orig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Set>
  </externalBook>
</externalLink>
</file>

<file path=xl/externalLinks/externalLink140.xml><?xml version="1.0" encoding="utf-8"?>
<externalLink xmlns:r="http://schemas.openxmlformats.org/officeDocument/2006/relationships" xmlns="http://schemas.openxmlformats.org/spreadsheetml/2006/main">
  <externalBook r:id="rId1">
    <sheetNames>
      <sheetName val="Pass1997"/>
      <sheetName val="P.CLASSE"/>
      <sheetName val="ProgPassag"/>
      <sheetName val="P.01-P.02"/>
      <sheetName val="P.03-P.04"/>
      <sheetName val="P.05-P.06"/>
      <sheetName val="P.07"/>
      <sheetName val="C.13"/>
      <sheetName val="A.11"/>
      <sheetName val="Plan1"/>
      <sheetName val="PASSE"/>
      <sheetName val="Variaveis"/>
    </sheetNames>
    <sheetDataSet>
      <sheetData sheetId="0"/>
      <sheetData sheetId="1"/>
      <sheetData sheetId="2"/>
      <sheetData sheetId="3"/>
      <sheetData sheetId="4"/>
      <sheetData sheetId="5"/>
      <sheetData sheetId="6"/>
      <sheetData sheetId="7"/>
      <sheetData sheetId="8"/>
      <sheetData sheetId="9" refreshError="1">
        <row r="13">
          <cell r="E13">
            <v>200</v>
          </cell>
        </row>
      </sheetData>
      <sheetData sheetId="10"/>
      <sheetData sheetId="11" refreshError="1"/>
    </sheetDataSet>
  </externalBook>
</externalLink>
</file>

<file path=xl/externalLinks/externalLink141.xml><?xml version="1.0" encoding="utf-8"?>
<externalLink xmlns:r="http://schemas.openxmlformats.org/officeDocument/2006/relationships" xmlns="http://schemas.openxmlformats.org/spreadsheetml/2006/main">
  <externalBook r:id="rId1">
    <sheetNames>
      <sheetName val="CDViana"/>
      <sheetName val="InputViana"/>
      <sheetName val="Gráfico"/>
      <sheetName val="Abertura OBZ2000 por variavel C"/>
      <sheetName val="#REF"/>
      <sheetName val="MetaGeral"/>
      <sheetName val="2. Tabela Pontuação"/>
      <sheetName val="3. Requisitos 2007"/>
      <sheetName val="Radar"/>
      <sheetName val="RA"/>
      <sheetName val="Resultado Final"/>
      <sheetName val="Plan1"/>
      <sheetName val="TELA INICIAL"/>
      <sheetName val="CADASTROS"/>
      <sheetName val="PA ROTINA PLANEJAMENTO"/>
      <sheetName val="Base de Cálculo"/>
      <sheetName val="DADOS"/>
      <sheetName val="Tabela Processos"/>
      <sheetName val="Tabela Processo Descarga"/>
      <sheetName val="Análise Descarga"/>
      <sheetName val="5 PQs Descarga"/>
      <sheetName val="Plano de Ação Descarga"/>
      <sheetName val="Tabela Processo Pátio"/>
      <sheetName val="Análise Pátio"/>
      <sheetName val="5 PQs Pátio"/>
      <sheetName val="Plano de Ação Pátio"/>
      <sheetName val="Tabela Processo Embarque"/>
      <sheetName val="Análise Embarque"/>
      <sheetName val="5 PQs Embarque"/>
      <sheetName val="Plano de Ação Embarque"/>
      <sheetName val="Tabela Processo Peneiramento"/>
      <sheetName val="Análise Peneiramento"/>
      <sheetName val="5 PQs Peneiramento"/>
      <sheetName val="Plano de Ação Peneiramento"/>
      <sheetName val="Pareto em Horas"/>
      <sheetName val="Pareto por Ocorrência"/>
      <sheetName val="Check"/>
      <sheetName val="Identificação Lacuna"/>
      <sheetName val="Cadastro"/>
      <sheetName val="invest."/>
      <sheetName val="Source Info"/>
      <sheetName val="Merger"/>
      <sheetName val="EFVM"/>
      <sheetName val="Plan2 (2)"/>
      <sheetName val="\\suevtma1\dados\Meus Documento"/>
      <sheetName val="BASE DE DADOS"/>
      <sheetName val="CEARA"/>
      <sheetName val="Dev.SAC "/>
      <sheetName val="Geral"/>
      <sheetName val="Mem3138"/>
    </sheetNames>
    <definedNames>
      <definedName name="Macro3"/>
    </defined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42.xml><?xml version="1.0" encoding="utf-8"?>
<externalLink xmlns:r="http://schemas.openxmlformats.org/officeDocument/2006/relationships" xmlns="http://schemas.openxmlformats.org/spreadsheetml/2006/main">
  <externalBook r:id="rId1">
    <sheetNames>
      <sheetName val="consider"/>
      <sheetName val="Indice do Orçamento"/>
      <sheetName val="dados"/>
      <sheetName val="A.2- RESUMO"/>
      <sheetName val="1-MOD"/>
      <sheetName val="13-MAT-FERR"/>
      <sheetName val="14-MAT.SEG "/>
      <sheetName val="15-DIVERSOS"/>
      <sheetName val="16-EQUIP."/>
      <sheetName val="16-Custo"/>
      <sheetName val="17-MOI"/>
      <sheetName val="18-CANTEIRO"/>
      <sheetName val="19-TRANSP.PESSOAL"/>
      <sheetName val="20-MOB-DESMOB "/>
      <sheetName val="21-REFEICAO"/>
      <sheetName val="22-VARIOS"/>
      <sheetName val="23-TERCEIROS"/>
      <sheetName val="anexo 1 cro"/>
      <sheetName val="anexo 2 hhd"/>
      <sheetName val="anexo 3 mod"/>
      <sheetName val="anexo 4 moi"/>
      <sheetName val="anexo 5 mod"/>
      <sheetName val="anexo 5 moi"/>
      <sheetName val="anexo 7 eq"/>
      <sheetName val="anexo 6 org"/>
      <sheetName val="anexo 7.1"/>
      <sheetName val="anexo 10 Matriz Resp"/>
      <sheetName val="A- coef definido Serviços"/>
      <sheetName val="A1-coef definido  Terceiros"/>
      <sheetName val="A1-coef defin. Resumo(Ser+Terc)"/>
      <sheetName val="A1-venda definida"/>
      <sheetName val="A.3 - CASH_FLOW"/>
      <sheetName val="A.3 GRAF-CASH-FLOW"/>
      <sheetName val="CURVA-S"/>
      <sheetName val="GRÁF-RESUMO"/>
      <sheetName val="DADOS (2)"/>
      <sheetName val="BDI"/>
      <sheetName val="BDI1"/>
      <sheetName val="BDI2"/>
      <sheetName val="A_2_ RESUMO"/>
      <sheetName val="16_EQUIP_"/>
      <sheetName val="17_MOI"/>
      <sheetName val="Completa"/>
      <sheetName val="G2TempSheet"/>
      <sheetName val="Indice_do_Orçamento"/>
      <sheetName val="A_2-_RESUMO"/>
      <sheetName val="14-MAT_SEG_"/>
      <sheetName val="16-EQUIP_"/>
      <sheetName val="19-TRANSP_PESSOAL"/>
      <sheetName val="20-MOB-DESMOB_"/>
      <sheetName val="anexo_1_cro"/>
      <sheetName val="anexo_2_hhd"/>
      <sheetName val="anexo_3_mod"/>
      <sheetName val="anexo_4_moi"/>
      <sheetName val="anexo_5_mod"/>
      <sheetName val="anexo_5_moi"/>
      <sheetName val="anexo_7_eq"/>
      <sheetName val="anexo_6_org"/>
      <sheetName val="anexo_7_1"/>
      <sheetName val="anexo_10_Matriz_Resp"/>
      <sheetName val="A-_coef_definido_Serviços"/>
      <sheetName val="A1-coef_definido__Terceiros"/>
      <sheetName val="A1-coef_defin__Resumo(Ser+Terc)"/>
      <sheetName val="A1-venda_definida"/>
      <sheetName val="A_3_-_CASH_FLOW"/>
      <sheetName val="A_3_GRAF-CASH-FLOW"/>
      <sheetName val="DADOS_(2)"/>
      <sheetName val="A_2__RESUMO"/>
      <sheetName val="composicao"/>
      <sheetName val="Presenta1"/>
      <sheetName val="ESTAD_ACC_99"/>
      <sheetName val="DCF"/>
      <sheetName val="Indice_do_Orçamento1"/>
      <sheetName val="A_2-_RESUMO1"/>
      <sheetName val="14-MAT_SEG_1"/>
      <sheetName val="16-EQUIP_1"/>
      <sheetName val="19-TRANSP_PESSOAL1"/>
      <sheetName val="20-MOB-DESMOB_1"/>
      <sheetName val="anexo_1_cro1"/>
      <sheetName val="anexo_2_hhd1"/>
      <sheetName val="anexo_3_mod1"/>
      <sheetName val="anexo_4_moi1"/>
      <sheetName val="anexo_5_mod1"/>
      <sheetName val="anexo_5_moi1"/>
      <sheetName val="anexo_7_eq1"/>
      <sheetName val="anexo_6_org1"/>
      <sheetName val="anexo_7_11"/>
      <sheetName val="anexo_10_Matriz_Resp1"/>
      <sheetName val="A-_coef_definido_Serviços1"/>
      <sheetName val="A1-coef_definido__Terceiros1"/>
      <sheetName val="A1-coef_defin__Resumo(Ser+Terc1"/>
      <sheetName val="A1-venda_definida1"/>
      <sheetName val="A_3_-_CASH_FLOW1"/>
      <sheetName val="A_3_GRAF-CASH-FLOW1"/>
      <sheetName val="DADOS_(2)1"/>
      <sheetName val="A_2__RESUM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43.xml><?xml version="1.0" encoding="utf-8"?>
<externalLink xmlns:r="http://schemas.openxmlformats.org/officeDocument/2006/relationships" xmlns="http://schemas.openxmlformats.org/spreadsheetml/2006/main">
  <externalBook r:id="rId1">
    <sheetNames>
      <sheetName val="Pasta1"/>
      <sheetName val="Plan1"/>
      <sheetName val="bdados"/>
      <sheetName val="FAIXA"/>
      <sheetName val="EXEC"/>
      <sheetName val="Dados"/>
      <sheetName val="Base "/>
      <sheetName val="Sheet2"/>
      <sheetName val="Ano2001"/>
      <sheetName val="MetasCobre"/>
      <sheetName val=""/>
      <sheetName val="COMP. GLOBAL"/>
      <sheetName val="Composição  Geral"/>
      <sheetName val="Comp. Administração"/>
      <sheetName val="ENCARGOS SOCIAIS"/>
      <sheetName val="DETALHAMENTO TRIBUTOS"/>
      <sheetName val="DETALHAMENTO BDI"/>
      <sheetName val="Mem3138"/>
      <sheetName val="Inputs"/>
      <sheetName val="Comentár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4.xml><?xml version="1.0" encoding="utf-8"?>
<externalLink xmlns:r="http://schemas.openxmlformats.org/officeDocument/2006/relationships" xmlns="http://schemas.openxmlformats.org/spreadsheetml/2006/main">
  <externalBook r:id="rId1">
    <sheetNames>
      <sheetName val="IND"/>
      <sheetName val="PLAN_1"/>
      <sheetName val="PLAN_2"/>
      <sheetName val="PLAN_3"/>
      <sheetName val="PLAN_4"/>
      <sheetName val="TU-GV-TU"/>
      <sheetName val="GV-IC-GV"/>
      <sheetName val="IC-CS-IC"/>
      <sheetName val="CS-WI-CS"/>
      <sheetName val="CS-CD-CS"/>
      <sheetName val="CS-EB-CS"/>
      <sheetName val="aux"/>
      <sheetName val="TRANS"/>
      <sheetName val="Real_sem01"/>
      <sheetName val="IC_Loc EFVM"/>
      <sheetName val="Plan1"/>
      <sheetName val="CDViana"/>
      <sheetName val="Padrões HH&amp;Desp"/>
      <sheetName val="Descrição"/>
      <sheetName val="#REF"/>
      <sheetName val="Dados"/>
      <sheetName val="Plan2 (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1">
          <cell r="A1" t="str">
            <v>ET45</v>
          </cell>
          <cell r="B1">
            <v>23</v>
          </cell>
          <cell r="C1">
            <v>33</v>
          </cell>
          <cell r="D1">
            <v>24</v>
          </cell>
          <cell r="E1">
            <v>12</v>
          </cell>
          <cell r="F1">
            <v>0</v>
          </cell>
          <cell r="G1">
            <v>0</v>
          </cell>
          <cell r="H1">
            <v>0</v>
          </cell>
          <cell r="I1">
            <v>0</v>
          </cell>
          <cell r="J1">
            <v>0</v>
          </cell>
          <cell r="K1">
            <v>0</v>
          </cell>
          <cell r="L1">
            <v>0</v>
          </cell>
          <cell r="N1">
            <v>37935</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5.xml><?xml version="1.0" encoding="utf-8"?>
<externalLink xmlns:r="http://schemas.openxmlformats.org/officeDocument/2006/relationships" xmlns="http://schemas.openxmlformats.org/spreadsheetml/2006/main">
  <externalBook r:id="rId1">
    <sheetNames>
      <sheetName val="Base Case CM Version"/>
    </sheetNames>
    <sheetDataSet>
      <sheetData sheetId="0" refreshError="1">
        <row r="11">
          <cell r="G11">
            <v>18.078044444444448</v>
          </cell>
        </row>
        <row r="21">
          <cell r="D21">
            <v>12.6</v>
          </cell>
          <cell r="E21">
            <v>106.66711999999998</v>
          </cell>
        </row>
        <row r="22">
          <cell r="J22">
            <v>11.666666666666666</v>
          </cell>
        </row>
        <row r="25">
          <cell r="E25">
            <v>0</v>
          </cell>
        </row>
        <row r="30">
          <cell r="E30">
            <v>2.9066815856777493</v>
          </cell>
          <cell r="F30">
            <v>2.9827864140643112</v>
          </cell>
          <cell r="G30">
            <v>3.5155932835559058</v>
          </cell>
          <cell r="H30">
            <v>4.0264585544336509</v>
          </cell>
        </row>
        <row r="40">
          <cell r="D40">
            <v>106.66711999999998</v>
          </cell>
        </row>
        <row r="42">
          <cell r="O42">
            <v>0.16211708544341444</v>
          </cell>
        </row>
        <row r="43">
          <cell r="O43">
            <v>126.43971415896578</v>
          </cell>
        </row>
        <row r="44">
          <cell r="O44">
            <v>57.881498864027222</v>
          </cell>
        </row>
        <row r="45">
          <cell r="O45">
            <v>0.45777941882449968</v>
          </cell>
        </row>
        <row r="81">
          <cell r="E81">
            <v>0</v>
          </cell>
        </row>
        <row r="141">
          <cell r="F141">
            <v>4.9149498664499998</v>
          </cell>
        </row>
      </sheetData>
    </sheetDataSet>
  </externalBook>
</externalLink>
</file>

<file path=xl/externalLinks/externalLink146.xml><?xml version="1.0" encoding="utf-8"?>
<externalLink xmlns:r="http://schemas.openxmlformats.org/officeDocument/2006/relationships" xmlns="http://schemas.openxmlformats.org/spreadsheetml/2006/main">
  <externalBook r:id="rId1">
    <sheetNames>
      <sheetName val="Procedimentos 5S"/>
      <sheetName val="Status Geral"/>
      <sheetName val="Cron Treinamento"/>
      <sheetName val="Plan Trein"/>
      <sheetName val="Cron Anual"/>
      <sheetName val="Adm Geral"/>
      <sheetName val="VP1 Corinto"/>
      <sheetName val="VP1 M Claros"/>
      <sheetName val="VP1 Brumado"/>
      <sheetName val="VP2 Simões Filho"/>
      <sheetName val="VP2 Aracaju"/>
      <sheetName val="VP2 Bonfim"/>
      <sheetName val="VP2 Iaçu"/>
      <sheetName val="MAN M Claros"/>
      <sheetName val="MAN Vagões Alag"/>
      <sheetName val="PMV Bonfim"/>
      <sheetName val="PMV Candeias"/>
      <sheetName val="PMV Dias D'Ávila"/>
      <sheetName val="MAN Locos Alag"/>
      <sheetName val="MAN Iaçu"/>
      <sheetName val="OP1 MOC"/>
      <sheetName val="OP1 CATIB"/>
      <sheetName val="OP2 Estações"/>
      <sheetName val="OP2 Estações2"/>
      <sheetName val="OP2 Tração Bonfim"/>
      <sheetName val="OP2 Tração Alag"/>
      <sheetName val="OP2 Tração Candeias"/>
      <sheetName val="OP2 Tração Aracaju"/>
      <sheetName val="Consolidado Cronog"/>
      <sheetName val="Procedimentos GQL"/>
      <sheetName val="TRANS"/>
    </sheetNames>
    <sheetDataSet>
      <sheetData sheetId="0"/>
      <sheetData sheetId="1"/>
      <sheetData sheetId="2"/>
      <sheetData sheetId="3"/>
      <sheetData sheetId="4"/>
      <sheetData sheetId="5"/>
      <sheetData sheetId="6" refreshError="1">
        <row r="6">
          <cell r="K6" t="str">
            <v>Escritorio/Banheiros</v>
          </cell>
        </row>
        <row r="7">
          <cell r="K7" t="str">
            <v>Veículo(carro e ônibus)</v>
          </cell>
        </row>
        <row r="8">
          <cell r="K8" t="str">
            <v>Almoxarifado</v>
          </cell>
        </row>
        <row r="9">
          <cell r="K9" t="str">
            <v>Sala de Reunião e Treinamento</v>
          </cell>
        </row>
        <row r="10">
          <cell r="K10" t="str">
            <v>Estacionamento</v>
          </cell>
        </row>
        <row r="11">
          <cell r="K11" t="str">
            <v>Patio e trecho</v>
          </cell>
        </row>
        <row r="12">
          <cell r="K12" t="str">
            <v>Alojamento/Cozinha/Banheiros</v>
          </cell>
        </row>
        <row r="13">
          <cell r="K13" t="str">
            <v>Sala de Ferramentas/Máquinas</v>
          </cell>
        </row>
        <row r="14">
          <cell r="K14" t="str">
            <v>Posto Abastecimento</v>
          </cell>
        </row>
        <row r="15">
          <cell r="K15" t="str">
            <v>Auto linha</v>
          </cell>
        </row>
        <row r="16">
          <cell r="K16" t="str">
            <v>Oficinas</v>
          </cell>
        </row>
        <row r="17">
          <cell r="K17" t="str">
            <v>Garagem de auto de linha</v>
          </cell>
        </row>
        <row r="18">
          <cell r="K18" t="str">
            <v>Máquinas</v>
          </cell>
        </row>
        <row r="19">
          <cell r="K19" t="str">
            <v xml:space="preserve">Sala de Ferramentas  </v>
          </cell>
        </row>
        <row r="20">
          <cell r="K20" t="str">
            <v>Cozinha</v>
          </cell>
        </row>
        <row r="21">
          <cell r="K21" t="str">
            <v>Alojamento (Quartos e Salas)</v>
          </cell>
        </row>
        <row r="22">
          <cell r="K22" t="str">
            <v>Copa</v>
          </cell>
        </row>
        <row r="23">
          <cell r="K23" t="str">
            <v>Banheiros</v>
          </cell>
        </row>
        <row r="24">
          <cell r="K24" t="str">
            <v>Escritório</v>
          </cell>
        </row>
        <row r="25">
          <cell r="K25" t="str">
            <v>Plataforma</v>
          </cell>
        </row>
        <row r="26">
          <cell r="K26" t="str">
            <v>Lavador</v>
          </cell>
        </row>
        <row r="27">
          <cell r="K27" t="str">
            <v>Sala de Manutenção</v>
          </cell>
        </row>
        <row r="29">
          <cell r="K29" t="str">
            <v>Locomotivas</v>
          </cell>
        </row>
        <row r="30">
          <cell r="K30" t="str">
            <v>Vestiário</v>
          </cell>
        </row>
        <row r="31">
          <cell r="K31" t="str">
            <v>Armazém</v>
          </cell>
        </row>
        <row r="32">
          <cell r="K32" t="str">
            <v>Vias Públicas</v>
          </cell>
        </row>
        <row r="33">
          <cell r="K33" t="str">
            <v>Vagão Dormitório</v>
          </cell>
        </row>
        <row r="34">
          <cell r="K34" t="str">
            <v>Obras</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Set>
  </externalBook>
</externalLink>
</file>

<file path=xl/externalLinks/externalLink147.xml><?xml version="1.0" encoding="utf-8"?>
<externalLink xmlns:r="http://schemas.openxmlformats.org/officeDocument/2006/relationships" xmlns="http://schemas.openxmlformats.org/spreadsheetml/2006/main">
  <externalBook r:id="rId1">
    <sheetNames>
      <sheetName val="Graphics"/>
      <sheetName val="Claim history table"/>
    </sheetNames>
    <sheetDataSet>
      <sheetData sheetId="0" refreshError="1"/>
      <sheetData sheetId="1" refreshError="1">
        <row r="1">
          <cell r="A1" t="str">
            <v>Claim #</v>
          </cell>
          <cell r="B1" t="str">
            <v>Date</v>
          </cell>
          <cell r="C1" t="str">
            <v>Customer</v>
          </cell>
          <cell r="D1" t="str">
            <v>Engine type</v>
          </cell>
          <cell r="E1" t="str">
            <v>ESN</v>
          </cell>
          <cell r="F1" t="str">
            <v xml:space="preserve">Event </v>
          </cell>
          <cell r="G1" t="str">
            <v>Administrative</v>
          </cell>
          <cell r="H1" t="str">
            <v>Technical</v>
          </cell>
          <cell r="I1" t="str">
            <v>TAT / Delay</v>
          </cell>
          <cell r="J1" t="str">
            <v>Expedition</v>
          </cell>
          <cell r="K1" t="str">
            <v>Invoicing</v>
          </cell>
          <cell r="L1" t="str">
            <v>Warranty claim</v>
          </cell>
          <cell r="M1" t="str">
            <v>SSES responsibility</v>
          </cell>
          <cell r="N1" t="str">
            <v>Date of answer</v>
          </cell>
          <cell r="O1" t="str">
            <v>Delay for answer (day)</v>
          </cell>
          <cell r="P1" t="str">
            <v>Safety / Operations affected</v>
          </cell>
        </row>
        <row r="2">
          <cell r="A2">
            <v>99001</v>
          </cell>
          <cell r="B2">
            <v>36147</v>
          </cell>
          <cell r="C2" t="str">
            <v>CORSAIR</v>
          </cell>
          <cell r="D2">
            <v>3</v>
          </cell>
          <cell r="E2">
            <v>724699</v>
          </cell>
          <cell r="F2" t="str">
            <v>EGT Margin</v>
          </cell>
          <cell r="H2">
            <v>1</v>
          </cell>
        </row>
        <row r="3">
          <cell r="A3">
            <v>99002</v>
          </cell>
          <cell r="B3">
            <v>36180</v>
          </cell>
          <cell r="C3" t="str">
            <v>SOCHATA</v>
          </cell>
          <cell r="D3">
            <v>3</v>
          </cell>
          <cell r="F3" t="str">
            <v>Doc + transportation</v>
          </cell>
          <cell r="G3">
            <v>1</v>
          </cell>
        </row>
        <row r="4">
          <cell r="A4">
            <v>99019</v>
          </cell>
          <cell r="B4">
            <v>36203</v>
          </cell>
          <cell r="C4" t="str">
            <v>SWISSAIR</v>
          </cell>
          <cell r="D4">
            <v>9</v>
          </cell>
          <cell r="E4">
            <v>707706</v>
          </cell>
          <cell r="F4" t="str">
            <v>Machining chips on chip detector</v>
          </cell>
          <cell r="H4">
            <v>1</v>
          </cell>
        </row>
        <row r="5">
          <cell r="A5">
            <v>99004</v>
          </cell>
          <cell r="B5">
            <v>36228</v>
          </cell>
          <cell r="C5" t="str">
            <v>MEA</v>
          </cell>
          <cell r="D5">
            <v>9</v>
          </cell>
          <cell r="E5">
            <v>715425</v>
          </cell>
          <cell r="F5" t="str">
            <v>Invoice</v>
          </cell>
          <cell r="K5">
            <v>1</v>
          </cell>
        </row>
        <row r="6">
          <cell r="A6">
            <v>99003</v>
          </cell>
          <cell r="B6">
            <v>36235</v>
          </cell>
          <cell r="C6" t="str">
            <v>GEMCO</v>
          </cell>
          <cell r="D6" t="str">
            <v>P</v>
          </cell>
          <cell r="I6">
            <v>1</v>
          </cell>
        </row>
        <row r="7">
          <cell r="A7">
            <v>99005</v>
          </cell>
          <cell r="B7">
            <v>36256</v>
          </cell>
          <cell r="C7" t="str">
            <v>SWISSAIR</v>
          </cell>
          <cell r="D7">
            <v>9</v>
          </cell>
          <cell r="E7">
            <v>715003</v>
          </cell>
          <cell r="F7" t="str">
            <v>Crack in Casing</v>
          </cell>
          <cell r="H7">
            <v>1</v>
          </cell>
        </row>
        <row r="8">
          <cell r="A8">
            <v>99007</v>
          </cell>
          <cell r="B8">
            <v>36266</v>
          </cell>
          <cell r="C8" t="str">
            <v>FEDEX</v>
          </cell>
          <cell r="D8">
            <v>8</v>
          </cell>
          <cell r="F8" t="str">
            <v>C1 disk assy sealant</v>
          </cell>
          <cell r="H8">
            <v>1</v>
          </cell>
        </row>
        <row r="9">
          <cell r="A9">
            <v>99017</v>
          </cell>
          <cell r="B9">
            <v>36269</v>
          </cell>
          <cell r="C9" t="str">
            <v>SNECMA SERVICES</v>
          </cell>
          <cell r="D9">
            <v>3</v>
          </cell>
          <cell r="F9" t="str">
            <v>P/N error</v>
          </cell>
          <cell r="G9">
            <v>1</v>
          </cell>
        </row>
        <row r="10">
          <cell r="A10">
            <v>99020</v>
          </cell>
          <cell r="B10">
            <v>36271</v>
          </cell>
          <cell r="C10" t="str">
            <v>PASSENGER</v>
          </cell>
          <cell r="D10">
            <v>8</v>
          </cell>
          <cell r="F10" t="str">
            <v>Oil leak during flight</v>
          </cell>
          <cell r="H10">
            <v>1</v>
          </cell>
          <cell r="L10" t="str">
            <v>N</v>
          </cell>
          <cell r="N10">
            <v>36278</v>
          </cell>
        </row>
        <row r="11">
          <cell r="A11">
            <v>99013</v>
          </cell>
          <cell r="B11">
            <v>36273</v>
          </cell>
          <cell r="C11" t="str">
            <v>AIR ONE</v>
          </cell>
          <cell r="D11">
            <v>3</v>
          </cell>
          <cell r="F11" t="str">
            <v>External wire damage</v>
          </cell>
          <cell r="H11">
            <v>1</v>
          </cell>
        </row>
        <row r="12">
          <cell r="A12">
            <v>99006</v>
          </cell>
          <cell r="B12">
            <v>36276</v>
          </cell>
          <cell r="C12" t="str">
            <v>AIR FRANCE</v>
          </cell>
          <cell r="D12">
            <v>8</v>
          </cell>
          <cell r="E12">
            <v>709072</v>
          </cell>
          <cell r="F12" t="str">
            <v>Leak</v>
          </cell>
          <cell r="H12">
            <v>1</v>
          </cell>
        </row>
        <row r="13">
          <cell r="A13">
            <v>99008</v>
          </cell>
          <cell r="B13">
            <v>36287</v>
          </cell>
          <cell r="C13" t="str">
            <v>SOCHATA</v>
          </cell>
          <cell r="D13">
            <v>3</v>
          </cell>
          <cell r="E13">
            <v>723403</v>
          </cell>
          <cell r="F13" t="str">
            <v>Damaged abradable</v>
          </cell>
          <cell r="H13">
            <v>1</v>
          </cell>
        </row>
        <row r="14">
          <cell r="A14">
            <v>99009</v>
          </cell>
          <cell r="B14">
            <v>36287</v>
          </cell>
          <cell r="C14" t="str">
            <v>FEDEX</v>
          </cell>
          <cell r="D14">
            <v>8</v>
          </cell>
          <cell r="E14">
            <v>687316</v>
          </cell>
          <cell r="F14" t="str">
            <v xml:space="preserve"> -15 AQM identification</v>
          </cell>
          <cell r="G14">
            <v>1</v>
          </cell>
        </row>
        <row r="15">
          <cell r="A15">
            <v>99010</v>
          </cell>
          <cell r="B15">
            <v>36298</v>
          </cell>
          <cell r="C15" t="str">
            <v>SOCHATA</v>
          </cell>
          <cell r="D15">
            <v>3</v>
          </cell>
          <cell r="E15">
            <v>722368</v>
          </cell>
          <cell r="F15" t="str">
            <v>Damaged ducts / Obturation</v>
          </cell>
          <cell r="J15">
            <v>1</v>
          </cell>
        </row>
        <row r="16">
          <cell r="A16">
            <v>99018</v>
          </cell>
          <cell r="B16">
            <v>36300</v>
          </cell>
          <cell r="C16" t="str">
            <v>SN.T-TLL</v>
          </cell>
          <cell r="D16">
            <v>8</v>
          </cell>
          <cell r="F16" t="str">
            <v>Cancelled flight (misunderstanding)</v>
          </cell>
          <cell r="I16">
            <v>1</v>
          </cell>
        </row>
        <row r="17">
          <cell r="A17">
            <v>99011</v>
          </cell>
          <cell r="B17">
            <v>36305</v>
          </cell>
          <cell r="C17" t="str">
            <v>FEDEX</v>
          </cell>
          <cell r="D17">
            <v>8</v>
          </cell>
          <cell r="F17" t="str">
            <v>Missing info on tag and engine</v>
          </cell>
          <cell r="G17">
            <v>1</v>
          </cell>
        </row>
        <row r="18">
          <cell r="A18">
            <v>99012</v>
          </cell>
          <cell r="B18">
            <v>36306</v>
          </cell>
          <cell r="C18" t="str">
            <v>FEDEX</v>
          </cell>
          <cell r="D18">
            <v>8</v>
          </cell>
          <cell r="E18">
            <v>700409</v>
          </cell>
          <cell r="F18" t="str">
            <v>Build-up/life confusion</v>
          </cell>
          <cell r="G18">
            <v>1</v>
          </cell>
        </row>
        <row r="19">
          <cell r="A19">
            <v>99014</v>
          </cell>
          <cell r="B19">
            <v>36313</v>
          </cell>
          <cell r="C19" t="str">
            <v>BAF</v>
          </cell>
          <cell r="D19">
            <v>9</v>
          </cell>
          <cell r="E19">
            <v>725420</v>
          </cell>
          <cell r="F19" t="str">
            <v>Brg 3 scav. Oil temp.</v>
          </cell>
          <cell r="H19">
            <v>1</v>
          </cell>
          <cell r="K19">
            <v>1</v>
          </cell>
        </row>
        <row r="20">
          <cell r="A20">
            <v>99033</v>
          </cell>
          <cell r="B20">
            <v>36320</v>
          </cell>
          <cell r="C20" t="str">
            <v>AAR</v>
          </cell>
          <cell r="D20">
            <v>8</v>
          </cell>
          <cell r="F20" t="str">
            <v>C13 disk returned to AAR improperly packaged</v>
          </cell>
          <cell r="J20">
            <v>1</v>
          </cell>
          <cell r="L20" t="str">
            <v>N</v>
          </cell>
          <cell r="M20" t="str">
            <v>Y</v>
          </cell>
          <cell r="N20">
            <v>36320</v>
          </cell>
        </row>
        <row r="21">
          <cell r="A21">
            <v>99015</v>
          </cell>
          <cell r="B21">
            <v>36329</v>
          </cell>
          <cell r="C21" t="str">
            <v>SNECMA SERVICES</v>
          </cell>
          <cell r="D21">
            <v>3</v>
          </cell>
          <cell r="F21" t="str">
            <v>Doc.</v>
          </cell>
          <cell r="G21">
            <v>1</v>
          </cell>
        </row>
        <row r="22">
          <cell r="A22">
            <v>99016</v>
          </cell>
          <cell r="B22">
            <v>36333</v>
          </cell>
          <cell r="C22" t="str">
            <v>SNECMA SERVICES</v>
          </cell>
          <cell r="D22">
            <v>3</v>
          </cell>
          <cell r="F22" t="str">
            <v>Print error on JAA Form One</v>
          </cell>
          <cell r="G22">
            <v>1</v>
          </cell>
        </row>
        <row r="23">
          <cell r="A23">
            <v>99025</v>
          </cell>
          <cell r="B23">
            <v>36343</v>
          </cell>
          <cell r="C23" t="str">
            <v>SNECMA SERVICES</v>
          </cell>
          <cell r="D23">
            <v>3</v>
          </cell>
          <cell r="F23" t="str">
            <v>Tag issue</v>
          </cell>
          <cell r="G23">
            <v>1</v>
          </cell>
          <cell r="L23" t="str">
            <v>N</v>
          </cell>
          <cell r="N23">
            <v>36349</v>
          </cell>
        </row>
        <row r="24">
          <cell r="A24">
            <v>99030</v>
          </cell>
          <cell r="B24">
            <v>36360</v>
          </cell>
          <cell r="C24" t="str">
            <v>AIR ONE</v>
          </cell>
          <cell r="D24">
            <v>3</v>
          </cell>
          <cell r="E24">
            <v>725626</v>
          </cell>
          <cell r="F24" t="str">
            <v>Vibrations</v>
          </cell>
          <cell r="H24">
            <v>1</v>
          </cell>
          <cell r="L24" t="str">
            <v>Y</v>
          </cell>
        </row>
        <row r="25">
          <cell r="A25">
            <v>99027</v>
          </cell>
          <cell r="B25">
            <v>36361</v>
          </cell>
          <cell r="C25" t="str">
            <v>AEROPOSTALE</v>
          </cell>
          <cell r="D25">
            <v>8</v>
          </cell>
          <cell r="E25">
            <v>700609</v>
          </cell>
          <cell r="F25" t="str">
            <v>Electrical harness connector</v>
          </cell>
          <cell r="H25">
            <v>1</v>
          </cell>
          <cell r="L25" t="str">
            <v>Y</v>
          </cell>
        </row>
        <row r="26">
          <cell r="A26">
            <v>99021</v>
          </cell>
          <cell r="B26">
            <v>36376</v>
          </cell>
          <cell r="C26" t="str">
            <v>SAUDI ARABIA</v>
          </cell>
          <cell r="D26">
            <v>9</v>
          </cell>
          <cell r="E26">
            <v>937</v>
          </cell>
          <cell r="F26" t="str">
            <v>Low EGT Margin</v>
          </cell>
          <cell r="H26">
            <v>1</v>
          </cell>
          <cell r="L26" t="str">
            <v>N</v>
          </cell>
        </row>
        <row r="27">
          <cell r="A27">
            <v>99034</v>
          </cell>
          <cell r="B27">
            <v>36376</v>
          </cell>
          <cell r="C27" t="str">
            <v>SAUDI ARABIA</v>
          </cell>
          <cell r="D27">
            <v>9</v>
          </cell>
          <cell r="E27">
            <v>937</v>
          </cell>
          <cell r="F27" t="str">
            <v>Poor performances</v>
          </cell>
          <cell r="H27">
            <v>1</v>
          </cell>
          <cell r="I27">
            <v>1</v>
          </cell>
          <cell r="L27" t="str">
            <v>Y</v>
          </cell>
        </row>
        <row r="28">
          <cell r="A28">
            <v>99029</v>
          </cell>
          <cell r="B28">
            <v>36384</v>
          </cell>
          <cell r="C28" t="str">
            <v>EXPRESS ONE</v>
          </cell>
          <cell r="D28">
            <v>8</v>
          </cell>
          <cell r="E28">
            <v>654485</v>
          </cell>
          <cell r="F28" t="str">
            <v>SB6038</v>
          </cell>
          <cell r="H28">
            <v>1</v>
          </cell>
        </row>
        <row r="29">
          <cell r="A29">
            <v>99028</v>
          </cell>
          <cell r="B29">
            <v>36390</v>
          </cell>
          <cell r="C29" t="str">
            <v>SWISSAIR</v>
          </cell>
          <cell r="D29">
            <v>9</v>
          </cell>
          <cell r="E29">
            <v>715004</v>
          </cell>
          <cell r="F29" t="str">
            <v>HPC 9 stg impact blending</v>
          </cell>
          <cell r="H29">
            <v>1</v>
          </cell>
          <cell r="L29" t="str">
            <v>Y</v>
          </cell>
          <cell r="N29">
            <v>36390</v>
          </cell>
        </row>
        <row r="30">
          <cell r="A30">
            <v>99026</v>
          </cell>
          <cell r="B30">
            <v>36392</v>
          </cell>
          <cell r="C30" t="str">
            <v>SWISSAIR</v>
          </cell>
          <cell r="D30">
            <v>9</v>
          </cell>
          <cell r="E30">
            <v>715003</v>
          </cell>
          <cell r="F30" t="str">
            <v>EGT margin + N°3 Brg scavenge Temp</v>
          </cell>
          <cell r="H30">
            <v>1</v>
          </cell>
          <cell r="L30" t="str">
            <v>Y</v>
          </cell>
        </row>
        <row r="31">
          <cell r="A31">
            <v>99022</v>
          </cell>
          <cell r="B31">
            <v>36395</v>
          </cell>
          <cell r="C31" t="str">
            <v>SNECMA SERVICES</v>
          </cell>
          <cell r="D31">
            <v>3</v>
          </cell>
          <cell r="F31" t="str">
            <v>Fax ARCHAMBAUD</v>
          </cell>
          <cell r="G31">
            <v>1</v>
          </cell>
          <cell r="L31" t="str">
            <v>N</v>
          </cell>
          <cell r="N31">
            <v>36397</v>
          </cell>
        </row>
        <row r="32">
          <cell r="A32">
            <v>99024</v>
          </cell>
          <cell r="B32">
            <v>36397</v>
          </cell>
          <cell r="C32" t="str">
            <v>EXPRESS ONE</v>
          </cell>
          <cell r="D32">
            <v>8</v>
          </cell>
          <cell r="E32">
            <v>648806</v>
          </cell>
          <cell r="F32" t="str">
            <v>Low Stall margin</v>
          </cell>
          <cell r="H32">
            <v>1</v>
          </cell>
        </row>
        <row r="33">
          <cell r="A33">
            <v>99023</v>
          </cell>
          <cell r="B33">
            <v>36399</v>
          </cell>
          <cell r="C33" t="str">
            <v>SNECMA SERVICES</v>
          </cell>
          <cell r="D33" t="str">
            <v>P</v>
          </cell>
          <cell r="F33" t="str">
            <v>Engine Mount tag</v>
          </cell>
          <cell r="G33">
            <v>1</v>
          </cell>
          <cell r="N33">
            <v>36399</v>
          </cell>
        </row>
        <row r="34">
          <cell r="A34">
            <v>99037</v>
          </cell>
          <cell r="B34">
            <v>36406</v>
          </cell>
          <cell r="C34" t="str">
            <v>AIR ONE</v>
          </cell>
          <cell r="D34">
            <v>3</v>
          </cell>
          <cell r="E34">
            <v>856255</v>
          </cell>
          <cell r="F34" t="str">
            <v>Assistance/Oil Leak</v>
          </cell>
          <cell r="H34">
            <v>1</v>
          </cell>
          <cell r="L34" t="str">
            <v>N</v>
          </cell>
        </row>
        <row r="35">
          <cell r="A35">
            <v>99031</v>
          </cell>
          <cell r="B35">
            <v>36409</v>
          </cell>
          <cell r="C35" t="str">
            <v>SN.T-TLL</v>
          </cell>
          <cell r="D35">
            <v>8</v>
          </cell>
          <cell r="E35">
            <v>688551</v>
          </cell>
          <cell r="F35" t="str">
            <v>LPT failure</v>
          </cell>
          <cell r="H35">
            <v>1</v>
          </cell>
        </row>
        <row r="36">
          <cell r="A36">
            <v>99032</v>
          </cell>
          <cell r="B36">
            <v>36409</v>
          </cell>
          <cell r="C36" t="str">
            <v>SN.T-TLL</v>
          </cell>
          <cell r="D36">
            <v>3</v>
          </cell>
          <cell r="E36">
            <v>720828</v>
          </cell>
          <cell r="F36" t="str">
            <v>Vibrations</v>
          </cell>
          <cell r="H36">
            <v>1</v>
          </cell>
        </row>
        <row r="37">
          <cell r="A37">
            <v>99035</v>
          </cell>
          <cell r="B37">
            <v>36416</v>
          </cell>
          <cell r="C37" t="str">
            <v>AIR ONE</v>
          </cell>
          <cell r="D37">
            <v>3</v>
          </cell>
          <cell r="E37">
            <v>720828</v>
          </cell>
          <cell r="F37" t="str">
            <v>Engine Vibrations</v>
          </cell>
          <cell r="H37">
            <v>1</v>
          </cell>
          <cell r="L37" t="str">
            <v>Y</v>
          </cell>
        </row>
        <row r="38">
          <cell r="A38">
            <v>99036</v>
          </cell>
          <cell r="B38">
            <v>36419</v>
          </cell>
          <cell r="C38" t="str">
            <v>LUXAIR</v>
          </cell>
          <cell r="D38">
            <v>3</v>
          </cell>
          <cell r="E38">
            <v>857108</v>
          </cell>
          <cell r="F38" t="str">
            <v>Assistance/MEC Rigging/QEC misfitted</v>
          </cell>
          <cell r="H38">
            <v>1</v>
          </cell>
          <cell r="L38" t="str">
            <v>Y</v>
          </cell>
          <cell r="M38" t="str">
            <v>Y</v>
          </cell>
        </row>
        <row r="39">
          <cell r="A39">
            <v>99038</v>
          </cell>
          <cell r="B39">
            <v>36431</v>
          </cell>
          <cell r="C39" t="str">
            <v>OLYMPIC</v>
          </cell>
          <cell r="D39">
            <v>8</v>
          </cell>
          <cell r="E39">
            <v>687763</v>
          </cell>
          <cell r="F39" t="str">
            <v>SB not applied during shop visit</v>
          </cell>
          <cell r="H39">
            <v>1</v>
          </cell>
          <cell r="L39" t="str">
            <v>Y</v>
          </cell>
          <cell r="M39" t="str">
            <v>Y</v>
          </cell>
        </row>
        <row r="40">
          <cell r="A40">
            <v>99039</v>
          </cell>
          <cell r="B40">
            <v>36441</v>
          </cell>
          <cell r="C40" t="str">
            <v>AIR ONE</v>
          </cell>
          <cell r="D40">
            <v>3</v>
          </cell>
          <cell r="E40">
            <v>725626</v>
          </cell>
          <cell r="F40" t="str">
            <v>Cracked tube/Internal failure (oil system)/Vibrations</v>
          </cell>
          <cell r="H40">
            <v>1</v>
          </cell>
          <cell r="L40" t="str">
            <v>Y</v>
          </cell>
          <cell r="M40" t="str">
            <v>Y</v>
          </cell>
        </row>
        <row r="41">
          <cell r="A41">
            <v>99040</v>
          </cell>
          <cell r="B41">
            <v>36481</v>
          </cell>
          <cell r="C41" t="str">
            <v>MEA</v>
          </cell>
          <cell r="D41">
            <v>9</v>
          </cell>
          <cell r="E41">
            <v>715408</v>
          </cell>
          <cell r="F41" t="str">
            <v>Lack of reporting embodiment of SB 72-382</v>
          </cell>
          <cell r="G41">
            <v>1</v>
          </cell>
          <cell r="L41" t="str">
            <v>N</v>
          </cell>
          <cell r="M41" t="str">
            <v>Y</v>
          </cell>
          <cell r="N41">
            <v>36482</v>
          </cell>
        </row>
        <row r="42">
          <cell r="A42">
            <v>99041</v>
          </cell>
          <cell r="B42">
            <v>36486</v>
          </cell>
          <cell r="C42" t="str">
            <v>ISTANBUL</v>
          </cell>
          <cell r="D42">
            <v>3</v>
          </cell>
          <cell r="E42">
            <v>725659</v>
          </cell>
          <cell r="F42" t="str">
            <v>Low EGT Margin</v>
          </cell>
          <cell r="H42">
            <v>1</v>
          </cell>
          <cell r="L42" t="str">
            <v>Y</v>
          </cell>
        </row>
        <row r="43">
          <cell r="A43">
            <v>99042</v>
          </cell>
          <cell r="B43">
            <v>36494</v>
          </cell>
          <cell r="C43" t="str">
            <v>AIR FRANCE</v>
          </cell>
          <cell r="D43" t="str">
            <v>P</v>
          </cell>
          <cell r="F43" t="str">
            <v>Fan Frame -5A - improper JAA Form One</v>
          </cell>
          <cell r="G43">
            <v>1</v>
          </cell>
          <cell r="L43" t="str">
            <v>N</v>
          </cell>
          <cell r="M43" t="str">
            <v>Y</v>
          </cell>
          <cell r="N43">
            <v>36495</v>
          </cell>
        </row>
        <row r="44">
          <cell r="A44">
            <v>99043</v>
          </cell>
          <cell r="B44">
            <v>36521</v>
          </cell>
          <cell r="C44" t="str">
            <v>PWA - IRLAND</v>
          </cell>
          <cell r="D44" t="str">
            <v>P</v>
          </cell>
          <cell r="F44" t="str">
            <v>Diffuser Case JT9D - improperly overhauled?</v>
          </cell>
          <cell r="H44">
            <v>1</v>
          </cell>
          <cell r="L44" t="str">
            <v>Y</v>
          </cell>
        </row>
        <row r="45">
          <cell r="A45">
            <v>99044</v>
          </cell>
          <cell r="B45">
            <v>36511</v>
          </cell>
          <cell r="C45" t="str">
            <v>AEROPOSTALE</v>
          </cell>
          <cell r="D45">
            <v>3</v>
          </cell>
          <cell r="E45">
            <v>722373</v>
          </cell>
          <cell r="F45" t="str">
            <v>Not specified - history since August 99? - Replace MEC ?</v>
          </cell>
          <cell r="H45">
            <v>1</v>
          </cell>
          <cell r="L45" t="str">
            <v>Y</v>
          </cell>
        </row>
        <row r="46">
          <cell r="A46">
            <v>99045</v>
          </cell>
          <cell r="B46">
            <v>36517</v>
          </cell>
          <cell r="C46" t="str">
            <v>OLYMPIC AIRWAYS</v>
          </cell>
          <cell r="D46">
            <v>8</v>
          </cell>
          <cell r="E46">
            <v>687763</v>
          </cell>
          <cell r="F46" t="str">
            <v>Breather Pressure</v>
          </cell>
          <cell r="H46">
            <v>1</v>
          </cell>
          <cell r="L46" t="str">
            <v>Y</v>
          </cell>
        </row>
        <row r="47">
          <cell r="A47">
            <v>200001</v>
          </cell>
          <cell r="B47">
            <v>36532</v>
          </cell>
          <cell r="C47" t="str">
            <v>AIR ONE</v>
          </cell>
          <cell r="D47">
            <v>3</v>
          </cell>
          <cell r="E47">
            <v>725626</v>
          </cell>
          <cell r="F47" t="str">
            <v>Vibrations - Shingled Fan blades</v>
          </cell>
          <cell r="H47">
            <v>1</v>
          </cell>
          <cell r="M47" t="str">
            <v>N</v>
          </cell>
          <cell r="N47">
            <v>36532</v>
          </cell>
        </row>
        <row r="48">
          <cell r="A48">
            <v>200002</v>
          </cell>
          <cell r="B48">
            <v>36537</v>
          </cell>
          <cell r="C48" t="str">
            <v>AIR CHINA</v>
          </cell>
          <cell r="D48">
            <v>9</v>
          </cell>
          <cell r="E48">
            <v>715163</v>
          </cell>
          <cell r="F48" t="str">
            <v>Impossible to borescope HPC stg 14/15</v>
          </cell>
          <cell r="H48">
            <v>1</v>
          </cell>
          <cell r="L48" t="str">
            <v>N</v>
          </cell>
          <cell r="N48">
            <v>36537</v>
          </cell>
        </row>
        <row r="49">
          <cell r="A49">
            <v>200003</v>
          </cell>
          <cell r="B49">
            <v>36556</v>
          </cell>
          <cell r="C49" t="str">
            <v>MALEV</v>
          </cell>
          <cell r="D49">
            <v>3</v>
          </cell>
          <cell r="E49">
            <v>857314</v>
          </cell>
          <cell r="F49" t="str">
            <v>GECAS requirements not respected on invoice</v>
          </cell>
          <cell r="K49">
            <v>1</v>
          </cell>
          <cell r="L49" t="str">
            <v>N</v>
          </cell>
          <cell r="M49" t="str">
            <v>Y</v>
          </cell>
          <cell r="N49">
            <v>36599</v>
          </cell>
        </row>
        <row r="50">
          <cell r="A50">
            <v>200004</v>
          </cell>
          <cell r="B50">
            <v>36564</v>
          </cell>
          <cell r="C50" t="str">
            <v>EXPRESS ONE</v>
          </cell>
          <cell r="D50">
            <v>8</v>
          </cell>
          <cell r="E50" t="str">
            <v>Many</v>
          </cell>
          <cell r="F50" t="str">
            <v>Several complaints</v>
          </cell>
          <cell r="H50">
            <v>1</v>
          </cell>
          <cell r="K50">
            <v>1</v>
          </cell>
          <cell r="L50" t="str">
            <v>Y</v>
          </cell>
          <cell r="N50">
            <v>36565</v>
          </cell>
        </row>
        <row r="51">
          <cell r="A51">
            <v>200005</v>
          </cell>
          <cell r="B51">
            <v>36571</v>
          </cell>
          <cell r="C51" t="str">
            <v>MALEV</v>
          </cell>
          <cell r="D51">
            <v>3</v>
          </cell>
          <cell r="E51">
            <v>857314</v>
          </cell>
          <cell r="F51" t="str">
            <v>QEC Parts without tag</v>
          </cell>
          <cell r="G51">
            <v>1</v>
          </cell>
          <cell r="M51" t="str">
            <v>Y</v>
          </cell>
        </row>
        <row r="52">
          <cell r="A52">
            <v>200006</v>
          </cell>
          <cell r="B52">
            <v>36588</v>
          </cell>
          <cell r="C52" t="str">
            <v>BBAM</v>
          </cell>
          <cell r="D52">
            <v>3</v>
          </cell>
          <cell r="E52">
            <v>723101</v>
          </cell>
          <cell r="F52" t="str">
            <v>Exhaust pipe without screw</v>
          </cell>
          <cell r="H52">
            <v>1</v>
          </cell>
          <cell r="M52" t="str">
            <v>Y</v>
          </cell>
        </row>
        <row r="53">
          <cell r="A53">
            <v>200007</v>
          </cell>
          <cell r="B53">
            <v>36595</v>
          </cell>
          <cell r="C53" t="str">
            <v>SABENA</v>
          </cell>
          <cell r="D53">
            <v>8</v>
          </cell>
          <cell r="E53" t="str">
            <v>OO-SBM</v>
          </cell>
          <cell r="F53" t="str">
            <v>Work in TLL.BRU - delay due to missing certification</v>
          </cell>
          <cell r="G53">
            <v>1</v>
          </cell>
          <cell r="I53">
            <v>1</v>
          </cell>
          <cell r="M53" t="str">
            <v>Y</v>
          </cell>
          <cell r="N53">
            <v>36595</v>
          </cell>
        </row>
        <row r="54">
          <cell r="A54">
            <v>200008</v>
          </cell>
          <cell r="B54">
            <v>36605</v>
          </cell>
          <cell r="C54" t="str">
            <v>TPI</v>
          </cell>
          <cell r="D54">
            <v>3</v>
          </cell>
          <cell r="E54" t="str">
            <v>MEC</v>
          </cell>
          <cell r="F54" t="str">
            <v>Fuel leak through MEC packaging during transfer to GE</v>
          </cell>
          <cell r="H54">
            <v>1</v>
          </cell>
          <cell r="J54">
            <v>1</v>
          </cell>
          <cell r="M54" t="str">
            <v>Y</v>
          </cell>
          <cell r="N54">
            <v>36606</v>
          </cell>
        </row>
        <row r="55">
          <cell r="A55">
            <v>200009</v>
          </cell>
          <cell r="B55">
            <v>36617</v>
          </cell>
          <cell r="C55" t="str">
            <v>SABENA TECHNICS</v>
          </cell>
          <cell r="D55">
            <v>3</v>
          </cell>
          <cell r="E55">
            <v>720828</v>
          </cell>
          <cell r="F55" t="str">
            <v>Vibrations</v>
          </cell>
          <cell r="H55">
            <v>1</v>
          </cell>
        </row>
        <row r="56">
          <cell r="A56">
            <v>200010</v>
          </cell>
          <cell r="B56">
            <v>36620</v>
          </cell>
          <cell r="C56" t="str">
            <v>AIR FRANCE</v>
          </cell>
          <cell r="D56">
            <v>8</v>
          </cell>
          <cell r="E56">
            <v>702739</v>
          </cell>
          <cell r="F56" t="str">
            <v xml:space="preserve">"Oil filter by pass" alarm + Fuel leak onPDV cover </v>
          </cell>
          <cell r="H56">
            <v>1</v>
          </cell>
          <cell r="L56" t="str">
            <v>N</v>
          </cell>
        </row>
        <row r="57">
          <cell r="A57">
            <v>200011</v>
          </cell>
          <cell r="B57">
            <v>36627</v>
          </cell>
          <cell r="C57" t="str">
            <v>AIR FRANCE</v>
          </cell>
          <cell r="D57">
            <v>3</v>
          </cell>
          <cell r="E57" t="str">
            <v>MEC</v>
          </cell>
          <cell r="F57" t="str">
            <v>MEC problems during test cell runs at SSES</v>
          </cell>
          <cell r="H57">
            <v>1</v>
          </cell>
          <cell r="L57" t="str">
            <v>N</v>
          </cell>
        </row>
        <row r="58">
          <cell r="A58">
            <v>200012</v>
          </cell>
          <cell r="B58">
            <v>36628</v>
          </cell>
          <cell r="C58" t="str">
            <v>SWISSAIR</v>
          </cell>
          <cell r="D58">
            <v>9</v>
          </cell>
          <cell r="E58" t="str">
            <v>TAT</v>
          </cell>
          <cell r="F58" t="str">
            <v>Excessive TAT + Lack of reaction</v>
          </cell>
          <cell r="I58">
            <v>1</v>
          </cell>
          <cell r="L58" t="str">
            <v>Y</v>
          </cell>
          <cell r="M58" t="str">
            <v>Y</v>
          </cell>
        </row>
        <row r="59">
          <cell r="A59">
            <v>200013</v>
          </cell>
          <cell r="B59">
            <v>36644</v>
          </cell>
          <cell r="C59" t="str">
            <v>LUFTHANSA</v>
          </cell>
          <cell r="D59">
            <v>9</v>
          </cell>
          <cell r="E59">
            <v>715407</v>
          </cell>
          <cell r="F59" t="str">
            <v>Lack of reporting concerns to Customer</v>
          </cell>
          <cell r="I59">
            <v>1</v>
          </cell>
          <cell r="L59" t="str">
            <v>Y</v>
          </cell>
          <cell r="N59">
            <v>36655</v>
          </cell>
        </row>
        <row r="60">
          <cell r="A60">
            <v>200014</v>
          </cell>
          <cell r="B60">
            <v>36664</v>
          </cell>
          <cell r="C60" t="str">
            <v>AIR CHINA</v>
          </cell>
          <cell r="D60">
            <v>9</v>
          </cell>
          <cell r="E60">
            <v>725337</v>
          </cell>
          <cell r="F60" t="str">
            <v>Physical discrepancies</v>
          </cell>
          <cell r="H60">
            <v>1</v>
          </cell>
          <cell r="J60">
            <v>1</v>
          </cell>
        </row>
        <row r="61">
          <cell r="A61">
            <v>200015</v>
          </cell>
          <cell r="B61">
            <v>36682</v>
          </cell>
          <cell r="C61" t="str">
            <v>SABENA TECHNICS</v>
          </cell>
          <cell r="D61">
            <v>8</v>
          </cell>
          <cell r="E61" t="str">
            <v xml:space="preserve"> </v>
          </cell>
          <cell r="F61" t="str">
            <v>Misunderstanding AD status on Engine Transfer Report</v>
          </cell>
          <cell r="G61">
            <v>1</v>
          </cell>
          <cell r="L61" t="str">
            <v>N</v>
          </cell>
          <cell r="M61" t="str">
            <v>N</v>
          </cell>
          <cell r="N61">
            <v>36686</v>
          </cell>
        </row>
        <row r="62">
          <cell r="A62">
            <v>200016</v>
          </cell>
          <cell r="B62">
            <v>36684</v>
          </cell>
          <cell r="C62" t="str">
            <v>SNECMA SERVICES</v>
          </cell>
          <cell r="D62">
            <v>3</v>
          </cell>
          <cell r="E62">
            <v>725233</v>
          </cell>
          <cell r="F62" t="str">
            <v>Missing parts on TRANSAVIA engine</v>
          </cell>
        </row>
        <row r="63">
          <cell r="A63">
            <v>200017</v>
          </cell>
          <cell r="B63">
            <v>36699</v>
          </cell>
          <cell r="C63" t="str">
            <v>LUFTHANSA</v>
          </cell>
          <cell r="D63">
            <v>9</v>
          </cell>
          <cell r="E63">
            <v>715407</v>
          </cell>
          <cell r="F63" t="str">
            <v>T2 Blades (2 strip)</v>
          </cell>
          <cell r="H63">
            <v>1</v>
          </cell>
          <cell r="M63">
            <v>1</v>
          </cell>
          <cell r="N63">
            <v>36700</v>
          </cell>
        </row>
        <row r="64">
          <cell r="A64">
            <v>200018</v>
          </cell>
          <cell r="B64">
            <v>36724</v>
          </cell>
          <cell r="C64" t="str">
            <v>IRAN ASSEMAN</v>
          </cell>
          <cell r="D64">
            <v>8</v>
          </cell>
          <cell r="E64" t="str">
            <v>657112/688662</v>
          </cell>
          <cell r="F64" t="str">
            <v xml:space="preserve">Oil analysis - </v>
          </cell>
          <cell r="H64">
            <v>1</v>
          </cell>
        </row>
        <row r="65">
          <cell r="A65">
            <v>200019</v>
          </cell>
          <cell r="B65">
            <v>36747</v>
          </cell>
          <cell r="C65" t="str">
            <v>CHINA SOUTHWEST</v>
          </cell>
          <cell r="D65">
            <v>3</v>
          </cell>
          <cell r="E65">
            <v>723131</v>
          </cell>
          <cell r="F65" t="str">
            <v>IncorrectFAA form, missing FAA 337</v>
          </cell>
          <cell r="G65">
            <v>1</v>
          </cell>
          <cell r="M65">
            <v>1</v>
          </cell>
          <cell r="N65">
            <v>36749</v>
          </cell>
        </row>
        <row r="66">
          <cell r="A66">
            <v>200020</v>
          </cell>
          <cell r="B66">
            <v>36756</v>
          </cell>
          <cell r="C66" t="str">
            <v>BAF</v>
          </cell>
          <cell r="D66">
            <v>9</v>
          </cell>
          <cell r="E66">
            <v>715407</v>
          </cell>
          <cell r="F66" t="str">
            <v>Boroscope plug not installed</v>
          </cell>
          <cell r="H66">
            <v>1</v>
          </cell>
        </row>
        <row r="67">
          <cell r="A67">
            <v>200021</v>
          </cell>
          <cell r="B67">
            <v>36717</v>
          </cell>
          <cell r="C67" t="str">
            <v>EAS Industries</v>
          </cell>
          <cell r="D67">
            <v>8</v>
          </cell>
          <cell r="E67">
            <v>700075</v>
          </cell>
          <cell r="F67" t="str">
            <v xml:space="preserve">Lost bolt  in HPC </v>
          </cell>
          <cell r="H67">
            <v>1</v>
          </cell>
          <cell r="N67">
            <v>36731</v>
          </cell>
        </row>
        <row r="68">
          <cell r="A68">
            <v>200022</v>
          </cell>
          <cell r="B68">
            <v>36783</v>
          </cell>
          <cell r="C68" t="str">
            <v>SAA</v>
          </cell>
          <cell r="D68">
            <v>9</v>
          </cell>
          <cell r="E68">
            <v>715087</v>
          </cell>
          <cell r="F68" t="str">
            <v>Missing defect sheet GT19A + leaking tube</v>
          </cell>
          <cell r="H68">
            <v>1</v>
          </cell>
          <cell r="J68">
            <v>1</v>
          </cell>
        </row>
        <row r="69">
          <cell r="A69">
            <v>200023</v>
          </cell>
          <cell r="B69">
            <v>36783</v>
          </cell>
          <cell r="C69" t="str">
            <v>Olympic</v>
          </cell>
          <cell r="D69">
            <v>8</v>
          </cell>
          <cell r="E69">
            <v>687763</v>
          </cell>
          <cell r="F69" t="str">
            <v>high breather pressure</v>
          </cell>
          <cell r="H69">
            <v>1</v>
          </cell>
          <cell r="L69" t="str">
            <v>Y</v>
          </cell>
          <cell r="M69" t="str">
            <v>N</v>
          </cell>
          <cell r="N69">
            <v>36853</v>
          </cell>
        </row>
        <row r="70">
          <cell r="A70">
            <v>200024</v>
          </cell>
          <cell r="B70">
            <v>36762</v>
          </cell>
          <cell r="C70" t="str">
            <v>AIR FRANCE</v>
          </cell>
          <cell r="D70">
            <v>8</v>
          </cell>
          <cell r="E70">
            <v>709045</v>
          </cell>
          <cell r="F70" t="str">
            <v>Certificates for HT component not delivered at last SV</v>
          </cell>
          <cell r="G70">
            <v>1</v>
          </cell>
          <cell r="M70" t="str">
            <v>Y</v>
          </cell>
          <cell r="N70">
            <v>36783</v>
          </cell>
        </row>
        <row r="71">
          <cell r="A71">
            <v>200025</v>
          </cell>
          <cell r="B71">
            <v>36812</v>
          </cell>
          <cell r="C71" t="str">
            <v>SNECMA SERVICES</v>
          </cell>
          <cell r="D71">
            <v>3</v>
          </cell>
          <cell r="E71">
            <v>727206</v>
          </cell>
          <cell r="F71" t="str">
            <v>Lack of protection on spool</v>
          </cell>
          <cell r="J71">
            <v>1</v>
          </cell>
          <cell r="M71" t="str">
            <v>Y</v>
          </cell>
        </row>
        <row r="72">
          <cell r="A72">
            <v>200026</v>
          </cell>
          <cell r="B72">
            <v>36823</v>
          </cell>
          <cell r="C72" t="str">
            <v>SAA</v>
          </cell>
          <cell r="D72">
            <v>9</v>
          </cell>
          <cell r="E72">
            <v>715011</v>
          </cell>
          <cell r="F72" t="str">
            <v>Harness problems</v>
          </cell>
          <cell r="H72">
            <v>1</v>
          </cell>
        </row>
        <row r="73">
          <cell r="A73">
            <v>200027</v>
          </cell>
          <cell r="B73">
            <v>36823</v>
          </cell>
          <cell r="C73" t="str">
            <v>AAR</v>
          </cell>
          <cell r="D73">
            <v>9</v>
          </cell>
          <cell r="E73">
            <v>715855</v>
          </cell>
          <cell r="F73" t="str">
            <v>Incorrect FCU installed on engine</v>
          </cell>
          <cell r="H73">
            <v>1</v>
          </cell>
          <cell r="M73" t="str">
            <v>Y</v>
          </cell>
          <cell r="N73">
            <v>36823</v>
          </cell>
        </row>
        <row r="74">
          <cell r="A74">
            <v>200028</v>
          </cell>
          <cell r="B74">
            <v>36837</v>
          </cell>
          <cell r="C74" t="str">
            <v>SAA</v>
          </cell>
          <cell r="D74">
            <v>9</v>
          </cell>
          <cell r="E74" t="str">
            <v>All</v>
          </cell>
          <cell r="F74" t="str">
            <v>Test cell to be performed with own (not common) exhaust plug</v>
          </cell>
          <cell r="H74">
            <v>1</v>
          </cell>
        </row>
        <row r="75">
          <cell r="A75">
            <v>200029</v>
          </cell>
          <cell r="B75">
            <v>36839</v>
          </cell>
          <cell r="C75" t="str">
            <v>Olympic</v>
          </cell>
          <cell r="D75">
            <v>8</v>
          </cell>
          <cell r="E75">
            <v>665389</v>
          </cell>
          <cell r="F75" t="str">
            <v>Test, EGT margin, PRBC replacement, Oil tank chips</v>
          </cell>
          <cell r="H75">
            <v>1</v>
          </cell>
          <cell r="N75">
            <v>36839</v>
          </cell>
        </row>
        <row r="76">
          <cell r="A76">
            <v>200030</v>
          </cell>
          <cell r="B76">
            <v>36847</v>
          </cell>
          <cell r="C76" t="str">
            <v>PWA</v>
          </cell>
          <cell r="D76">
            <v>9</v>
          </cell>
          <cell r="E76" t="str">
            <v>Part</v>
          </cell>
          <cell r="F76" t="str">
            <v>SB72-521 improperly incorporated on exit cpr stator</v>
          </cell>
          <cell r="H76">
            <v>1</v>
          </cell>
        </row>
        <row r="77">
          <cell r="A77">
            <v>200031</v>
          </cell>
          <cell r="B77">
            <v>36845</v>
          </cell>
          <cell r="C77" t="str">
            <v>AAR</v>
          </cell>
          <cell r="D77">
            <v>9</v>
          </cell>
          <cell r="E77">
            <v>715855</v>
          </cell>
          <cell r="F77" t="str">
            <v>Improper AD status</v>
          </cell>
          <cell r="G77">
            <v>1</v>
          </cell>
          <cell r="M77" t="str">
            <v>Y</v>
          </cell>
        </row>
        <row r="78">
          <cell r="A78">
            <v>200032</v>
          </cell>
          <cell r="B78">
            <v>36858</v>
          </cell>
          <cell r="C78" t="str">
            <v>AF</v>
          </cell>
          <cell r="D78">
            <v>8</v>
          </cell>
          <cell r="E78">
            <v>717136</v>
          </cell>
          <cell r="F78" t="str">
            <v>Accessory tag missing</v>
          </cell>
          <cell r="G78">
            <v>1</v>
          </cell>
          <cell r="M78" t="str">
            <v>Y</v>
          </cell>
          <cell r="N78">
            <v>36858</v>
          </cell>
        </row>
        <row r="79">
          <cell r="A79">
            <v>200033</v>
          </cell>
        </row>
        <row r="80">
          <cell r="A80">
            <v>200034</v>
          </cell>
        </row>
        <row r="81">
          <cell r="A81">
            <v>200035</v>
          </cell>
        </row>
        <row r="82">
          <cell r="A82">
            <v>200036</v>
          </cell>
        </row>
        <row r="83">
          <cell r="A83">
            <v>200037</v>
          </cell>
        </row>
        <row r="84">
          <cell r="A84">
            <v>200038</v>
          </cell>
        </row>
        <row r="85">
          <cell r="A85">
            <v>200039</v>
          </cell>
        </row>
        <row r="86">
          <cell r="A86">
            <v>200040</v>
          </cell>
        </row>
        <row r="87">
          <cell r="A87">
            <v>200041</v>
          </cell>
        </row>
        <row r="88">
          <cell r="A88">
            <v>200042</v>
          </cell>
        </row>
        <row r="89">
          <cell r="A89">
            <v>200043</v>
          </cell>
        </row>
        <row r="90">
          <cell r="A90">
            <v>200044</v>
          </cell>
        </row>
        <row r="91">
          <cell r="A91">
            <v>200045</v>
          </cell>
        </row>
        <row r="92">
          <cell r="A92">
            <v>200046</v>
          </cell>
        </row>
        <row r="93">
          <cell r="A93">
            <v>200047</v>
          </cell>
        </row>
        <row r="94">
          <cell r="A94">
            <v>200048</v>
          </cell>
        </row>
        <row r="95">
          <cell r="A95">
            <v>200049</v>
          </cell>
        </row>
        <row r="96">
          <cell r="A96">
            <v>200050</v>
          </cell>
        </row>
        <row r="97">
          <cell r="A97">
            <v>200051</v>
          </cell>
        </row>
        <row r="98">
          <cell r="A98">
            <v>200052</v>
          </cell>
        </row>
        <row r="99">
          <cell r="A99">
            <v>200053</v>
          </cell>
        </row>
        <row r="100">
          <cell r="A100">
            <v>200054</v>
          </cell>
        </row>
        <row r="101">
          <cell r="A101">
            <v>200055</v>
          </cell>
        </row>
        <row r="102">
          <cell r="A102">
            <v>200056</v>
          </cell>
        </row>
        <row r="103">
          <cell r="A103">
            <v>200057</v>
          </cell>
        </row>
        <row r="104">
          <cell r="A104">
            <v>200058</v>
          </cell>
        </row>
        <row r="105">
          <cell r="A105">
            <v>200059</v>
          </cell>
        </row>
        <row r="106">
          <cell r="A106">
            <v>200060</v>
          </cell>
        </row>
        <row r="107">
          <cell r="A107">
            <v>200061</v>
          </cell>
        </row>
        <row r="108">
          <cell r="A108">
            <v>200062</v>
          </cell>
        </row>
      </sheetData>
    </sheetDataSet>
  </externalBook>
</externalLink>
</file>

<file path=xl/externalLinks/externalLink148.xml><?xml version="1.0" encoding="utf-8"?>
<externalLink xmlns:r="http://schemas.openxmlformats.org/officeDocument/2006/relationships" xmlns="http://schemas.openxmlformats.org/spreadsheetml/2006/main">
  <externalBook r:id="rId1">
    <sheetNames>
      <sheetName val="CAPA "/>
      <sheetName val="Plan2"/>
      <sheetName val="a"/>
    </sheetNames>
    <sheetDataSet>
      <sheetData sheetId="0" refreshError="1">
        <row r="3">
          <cell r="B3" t="str">
            <v>SOLVAY FARMA LTDA</v>
          </cell>
          <cell r="I3">
            <v>3171</v>
          </cell>
        </row>
        <row r="4">
          <cell r="B4" t="str">
            <v>REESTRUTURAÇÃO DA PLANTA</v>
          </cell>
          <cell r="I4" t="str">
            <v>3171-000-E-PQ-001</v>
          </cell>
        </row>
      </sheetData>
      <sheetData sheetId="1" refreshError="1"/>
      <sheetData sheetId="2" refreshError="1"/>
    </sheetDataSet>
  </externalBook>
</externalLink>
</file>

<file path=xl/externalLinks/externalLink149.xml><?xml version="1.0" encoding="utf-8"?>
<externalLink xmlns:r="http://schemas.openxmlformats.org/officeDocument/2006/relationships" xmlns="http://schemas.openxmlformats.org/spreadsheetml/2006/main">
  <externalBook r:id="rId1">
    <sheetNames>
      <sheetName val="Descrição Negócio"/>
      <sheetName val="Anexo B"/>
      <sheetName val="Anexo C"/>
      <sheetName val="PA-Fev_Frat 3º2004"/>
      <sheetName val="PA-Fev_Frat 4º2004"/>
      <sheetName val="PA-Fev_HE 4º2004 1"/>
      <sheetName val="PA-Mar_HE_3º2004"/>
      <sheetName val="PA-Mar_Restrição_2ºT2004 "/>
      <sheetName val="PA-Mar_Impacto_4º2004"/>
      <sheetName val="PA-Mar_Acid.SPT_4º2004"/>
      <sheetName val="SISCOM ABAST"/>
      <sheetName val="SISCOM DESC BR"/>
      <sheetName val="Acid.Ferrov-PA ABR (2)"/>
      <sheetName val="CARACTVP"/>
      <sheetName val="CEARA"/>
    </sheetNames>
    <definedNames>
      <definedName name="Macro1"/>
      <definedName name="Macro10"/>
      <definedName name="Macro11"/>
      <definedName name="Macro12"/>
      <definedName name="Macro32"/>
      <definedName name="Macro3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50.xml><?xml version="1.0" encoding="utf-8"?>
<externalLink xmlns:r="http://schemas.openxmlformats.org/officeDocument/2006/relationships" xmlns="http://schemas.openxmlformats.org/spreadsheetml/2006/main">
  <externalBook r:id="rId1">
    <sheetNames>
      <sheetName val="C-18"/>
      <sheetName val="COA-17"/>
      <sheetName val="CAT_5"/>
      <sheetName val="Schedule 2 and 3"/>
      <sheetName val="#REF"/>
    </sheetNames>
    <sheetDataSet>
      <sheetData sheetId="0" refreshError="1"/>
      <sheetData sheetId="1" refreshError="1"/>
      <sheetData sheetId="2" refreshError="1"/>
      <sheetData sheetId="3" refreshError="1"/>
      <sheetData sheetId="4" refreshError="1"/>
    </sheetDataSet>
  </externalBook>
</externalLink>
</file>

<file path=xl/externalLinks/externalLink151.xml><?xml version="1.0" encoding="utf-8"?>
<externalLink xmlns:r="http://schemas.openxmlformats.org/officeDocument/2006/relationships" xmlns="http://schemas.openxmlformats.org/spreadsheetml/2006/main">
  <externalBook r:id="rId1">
    <sheetNames>
      <sheetName val="CollectorDisplay"/>
      <sheetName val="Lengths"/>
      <sheetName val="Coordinates"/>
      <sheetName val="CollectorDisplay_old"/>
      <sheetName val="Coordinates_old"/>
      <sheetName val="Lengths_old"/>
    </sheetNames>
    <sheetDataSet>
      <sheetData sheetId="0" refreshError="1"/>
      <sheetData sheetId="1"/>
      <sheetData sheetId="2" refreshError="1"/>
      <sheetData sheetId="3" refreshError="1"/>
      <sheetData sheetId="4"/>
      <sheetData sheetId="5"/>
    </sheetDataSet>
  </externalBook>
</externalLink>
</file>

<file path=xl/externalLinks/externalLink152.xml><?xml version="1.0" encoding="utf-8"?>
<externalLink xmlns:r="http://schemas.openxmlformats.org/officeDocument/2006/relationships" xmlns="http://schemas.openxmlformats.org/spreadsheetml/2006/main">
  <externalBook r:id="rId1">
    <sheetNames>
      <sheetName val="ReadMe"/>
      <sheetName val="CapEx"/>
      <sheetName val="Payment Schedule"/>
      <sheetName val="OpEx"/>
      <sheetName val="Project Performance"/>
      <sheetName val="Economics"/>
      <sheetName val="a"/>
    </sheetNames>
    <sheetDataSet>
      <sheetData sheetId="0" refreshError="1"/>
      <sheetData sheetId="1"/>
      <sheetData sheetId="2"/>
      <sheetData sheetId="3"/>
      <sheetData sheetId="4" refreshError="1"/>
      <sheetData sheetId="5" refreshError="1"/>
      <sheetData sheetId="6" refreshError="1"/>
    </sheetDataSet>
  </externalBook>
</externalLink>
</file>

<file path=xl/externalLinks/externalLink153.xml><?xml version="1.0" encoding="utf-8"?>
<externalLink xmlns:r="http://schemas.openxmlformats.org/officeDocument/2006/relationships" xmlns="http://schemas.openxmlformats.org/spreadsheetml/2006/main">
  <externalBook r:id="rId1">
    <sheetNames>
      <sheetName val="intro"/>
      <sheetName val="Foglio11 € gara fase A"/>
      <sheetName val="Foglio11 € mandataria"/>
      <sheetName val="Foglio11 €"/>
      <sheetName val="costs 1-23"/>
      <sheetName val="other costs 25-37"/>
      <sheetName val="other costs 41-43 + man-hour"/>
      <sheetName val="e_project"/>
      <sheetName val="cash flow"/>
      <sheetName val="cash out (K€)"/>
      <sheetName val="cash in (k€)"/>
      <sheetName val="ribasso_aumento"/>
      <sheetName val="valut. offerta cliente"/>
      <sheetName val="connector"/>
      <sheetName val="param"/>
      <sheetName val="Param Macro"/>
      <sheetName val="CA  IXL Bologna Centrale fase A"/>
    </sheetNames>
    <sheetDataSet>
      <sheetData sheetId="0"/>
      <sheetData sheetId="1"/>
      <sheetData sheetId="2"/>
      <sheetData sheetId="3">
        <row r="11">
          <cell r="L11">
            <v>1</v>
          </cell>
        </row>
      </sheetData>
      <sheetData sheetId="4"/>
      <sheetData sheetId="5"/>
      <sheetData sheetId="6"/>
      <sheetData sheetId="7">
        <row r="1">
          <cell r="AK1">
            <v>0</v>
          </cell>
        </row>
        <row r="2">
          <cell r="J2">
            <v>4.9000000000000002E-2</v>
          </cell>
          <cell r="M2">
            <v>0.14000000000000001</v>
          </cell>
          <cell r="AK2">
            <v>0</v>
          </cell>
        </row>
        <row r="3">
          <cell r="J3">
            <v>6.6000000000000003E-2</v>
          </cell>
          <cell r="AK3">
            <v>7.0000000000000007E-2</v>
          </cell>
        </row>
        <row r="5">
          <cell r="AK5" t="str">
            <v>Projet XXX</v>
          </cell>
        </row>
        <row r="6">
          <cell r="AK6">
            <v>36892</v>
          </cell>
        </row>
        <row r="7">
          <cell r="AK7" t="str">
            <v>FERME</v>
          </cell>
        </row>
        <row r="8">
          <cell r="AK8">
            <v>0</v>
          </cell>
        </row>
        <row r="9">
          <cell r="AK9">
            <v>0</v>
          </cell>
        </row>
        <row r="10">
          <cell r="AK10">
            <v>93458.353707159491</v>
          </cell>
        </row>
        <row r="11">
          <cell r="AK11" t="str">
            <v>EUR</v>
          </cell>
        </row>
        <row r="17">
          <cell r="E17">
            <v>1</v>
          </cell>
          <cell r="F17">
            <v>2</v>
          </cell>
          <cell r="G17">
            <v>3</v>
          </cell>
          <cell r="H17">
            <v>4</v>
          </cell>
          <cell r="I17">
            <v>5</v>
          </cell>
          <cell r="J17">
            <v>6</v>
          </cell>
          <cell r="K17">
            <v>7</v>
          </cell>
          <cell r="L17">
            <v>8</v>
          </cell>
          <cell r="M17">
            <v>9</v>
          </cell>
          <cell r="N17">
            <v>10</v>
          </cell>
          <cell r="O17">
            <v>11</v>
          </cell>
          <cell r="P17">
            <v>12</v>
          </cell>
          <cell r="Q17">
            <v>13</v>
          </cell>
          <cell r="R17">
            <v>14</v>
          </cell>
          <cell r="S17">
            <v>15</v>
          </cell>
          <cell r="T17">
            <v>16</v>
          </cell>
          <cell r="U17">
            <v>17</v>
          </cell>
          <cell r="V17">
            <v>18</v>
          </cell>
          <cell r="W17">
            <v>19</v>
          </cell>
          <cell r="X17">
            <v>20</v>
          </cell>
          <cell r="Y17">
            <v>21</v>
          </cell>
          <cell r="Z17">
            <v>22</v>
          </cell>
          <cell r="AA17">
            <v>23</v>
          </cell>
          <cell r="AB17">
            <v>24</v>
          </cell>
          <cell r="AC17">
            <v>25</v>
          </cell>
        </row>
        <row r="18">
          <cell r="A18" t="str">
            <v>01</v>
          </cell>
        </row>
        <row r="19">
          <cell r="A19" t="str">
            <v>02</v>
          </cell>
        </row>
        <row r="20">
          <cell r="A20" t="str">
            <v>03</v>
          </cell>
        </row>
        <row r="21">
          <cell r="A21" t="str">
            <v>04</v>
          </cell>
        </row>
        <row r="28">
          <cell r="A28" t="str">
            <v>05</v>
          </cell>
        </row>
        <row r="29">
          <cell r="A29" t="str">
            <v>06</v>
          </cell>
        </row>
        <row r="33">
          <cell r="A33" t="str">
            <v>07</v>
          </cell>
        </row>
        <row r="34">
          <cell r="A34" t="str">
            <v>08</v>
          </cell>
        </row>
        <row r="35">
          <cell r="A35" t="str">
            <v>09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17</v>
          </cell>
        </row>
        <row r="45">
          <cell r="A45">
            <v>17</v>
          </cell>
        </row>
        <row r="46">
          <cell r="A46">
            <v>18</v>
          </cell>
        </row>
        <row r="47">
          <cell r="A47">
            <v>191</v>
          </cell>
        </row>
        <row r="48">
          <cell r="A48">
            <v>192</v>
          </cell>
        </row>
      </sheetData>
      <sheetData sheetId="8"/>
      <sheetData sheetId="9"/>
      <sheetData sheetId="10"/>
      <sheetData sheetId="11"/>
      <sheetData sheetId="12"/>
      <sheetData sheetId="13"/>
      <sheetData sheetId="14"/>
      <sheetData sheetId="15">
        <row r="1">
          <cell r="B1" t="str">
            <v>c:\e-project\data files\up_budget.txt</v>
          </cell>
        </row>
        <row r="2">
          <cell r="B2" t="str">
            <v>c:\e-project\data files\up_budget.xls</v>
          </cell>
        </row>
      </sheetData>
      <sheetData sheetId="16" refreshError="1"/>
    </sheetDataSet>
  </externalBook>
</externalLink>
</file>

<file path=xl/externalLinks/externalLink154.xml><?xml version="1.0" encoding="utf-8"?>
<externalLink xmlns:r="http://schemas.openxmlformats.org/officeDocument/2006/relationships" xmlns="http://schemas.openxmlformats.org/spreadsheetml/2006/main">
  <externalBook r:id="rId1">
    <sheetNames>
      <sheetName val="Calculac"/>
      <sheetName val="Items"/>
      <sheetName val="Pedido"/>
    </sheetNames>
    <sheetDataSet>
      <sheetData sheetId="0" refreshError="1">
        <row r="74">
          <cell r="E74">
            <v>1</v>
          </cell>
        </row>
      </sheetData>
      <sheetData sheetId="1"/>
      <sheetData sheetId="2"/>
    </sheetDataSet>
  </externalBook>
</externalLink>
</file>

<file path=xl/externalLinks/externalLink155.xml><?xml version="1.0" encoding="utf-8"?>
<externalLink xmlns:r="http://schemas.openxmlformats.org/officeDocument/2006/relationships" xmlns="http://schemas.openxmlformats.org/spreadsheetml/2006/main">
  <externalBook r:id="rId1">
    <sheetNames>
      <sheetName val="CricStat13"/>
    </sheetNames>
    <definedNames>
      <definedName name="CompStat"/>
      <definedName name="print13"/>
    </definedNames>
    <sheetDataSet>
      <sheetData sheetId="0" refreshError="1"/>
    </sheetDataSet>
  </externalBook>
</externalLink>
</file>

<file path=xl/externalLinks/externalLink156.xml><?xml version="1.0" encoding="utf-8"?>
<externalLink xmlns:r="http://schemas.openxmlformats.org/officeDocument/2006/relationships" xmlns="http://schemas.openxmlformats.org/spreadsheetml/2006/main">
  <externalBook r:id="rId1">
    <sheetNames>
      <sheetName val="P. Cotação - Elétrica"/>
      <sheetName val="001 - Infra de Elétrica - PASP_"/>
    </sheetNames>
    <definedNames>
      <definedName name="ConeVol" refersTo="#REF!"/>
    </definedNames>
    <sheetDataSet>
      <sheetData sheetId="0" refreshError="1"/>
      <sheetData sheetId="1" refreshError="1"/>
    </sheetDataSet>
  </externalBook>
</externalLink>
</file>

<file path=xl/externalLinks/externalLink157.xml><?xml version="1.0" encoding="utf-8"?>
<externalLink xmlns:r="http://schemas.openxmlformats.org/officeDocument/2006/relationships" xmlns="http://schemas.openxmlformats.org/spreadsheetml/2006/main">
  <externalBook r:id="rId1">
    <sheetNames>
      <sheetName val="Resumo S325"/>
      <sheetName val="Distritos_2001"/>
      <sheetName val="Distritos_2002"/>
      <sheetName val="Resumo"/>
      <sheetName val="Caminhões novos"/>
      <sheetName val="VPL-709-1D"/>
      <sheetName val="VPL-1414-1D"/>
      <sheetName val="VPL-709-2D"/>
      <sheetName val="VPL-1414-2D"/>
      <sheetName val="VPL-709-3D"/>
      <sheetName val="VPL-1414-3D"/>
      <sheetName val="VPL-709-4D"/>
      <sheetName val="VPL-709-5D"/>
      <sheetName val="VPL-1414-5D"/>
      <sheetName val="VPL-709-6D"/>
      <sheetName val="VPL-1414-6D"/>
      <sheetName val="VPL-709-AW"/>
      <sheetName val="VPL-1513-AW"/>
      <sheetName val="CONCLUSÃO"/>
      <sheetName val="Check List- Gerrot"/>
    </sheetNames>
    <sheetDataSet>
      <sheetData sheetId="0" refreshError="1"/>
      <sheetData sheetId="1" refreshError="1"/>
      <sheetData sheetId="2" refreshError="1"/>
      <sheetData sheetId="3" refreshError="1">
        <row r="3">
          <cell r="A3" t="str">
            <v>DS</v>
          </cell>
          <cell r="B3" t="str">
            <v>EQPTO</v>
          </cell>
          <cell r="C3" t="str">
            <v>DESCRICAO</v>
          </cell>
        </row>
        <row r="5">
          <cell r="A5">
            <v>1</v>
          </cell>
          <cell r="B5" t="str">
            <v>MRA9002</v>
          </cell>
          <cell r="C5" t="str">
            <v>CAMINHÃO CARROCERIA CAB/DUPLA MB 709</v>
          </cell>
        </row>
        <row r="6">
          <cell r="A6">
            <v>1</v>
          </cell>
          <cell r="B6" t="str">
            <v>MRA9262</v>
          </cell>
          <cell r="C6" t="str">
            <v>CAMINHÃO CARROCERIA CAB/DUPLA MB 709</v>
          </cell>
        </row>
        <row r="7">
          <cell r="A7">
            <v>1</v>
          </cell>
          <cell r="B7" t="str">
            <v>MRA9092</v>
          </cell>
          <cell r="C7" t="str">
            <v>CAMINHÃO CARROCERIA MB 1414</v>
          </cell>
        </row>
        <row r="8">
          <cell r="A8">
            <v>1</v>
          </cell>
          <cell r="B8" t="str">
            <v>MRA9102</v>
          </cell>
          <cell r="C8" t="str">
            <v>CAMINHÃO CARROCERIA MB 1414</v>
          </cell>
        </row>
        <row r="9">
          <cell r="A9">
            <v>2</v>
          </cell>
          <cell r="B9" t="str">
            <v>MRA9072</v>
          </cell>
          <cell r="C9" t="str">
            <v>CAMINHÃO CARROCERIA CAB/DUPLA MB 709</v>
          </cell>
        </row>
        <row r="10">
          <cell r="A10">
            <v>2</v>
          </cell>
          <cell r="B10" t="str">
            <v>MRA9222</v>
          </cell>
          <cell r="C10" t="str">
            <v>CAMINHÃO CARROCERIA/GUINDASTE MB 1414</v>
          </cell>
        </row>
        <row r="11">
          <cell r="A11">
            <v>3</v>
          </cell>
          <cell r="B11" t="str">
            <v>MQO2736</v>
          </cell>
          <cell r="C11" t="str">
            <v>CAMINHÃO CARROCERIA/GUINDASTE MB 1414</v>
          </cell>
        </row>
        <row r="13">
          <cell r="A13">
            <v>3</v>
          </cell>
          <cell r="B13" t="str">
            <v>MRA9132</v>
          </cell>
          <cell r="C13" t="str">
            <v>CAMINHÃO CARROCERIA MB 709</v>
          </cell>
        </row>
        <row r="14">
          <cell r="A14">
            <v>3</v>
          </cell>
          <cell r="B14" t="str">
            <v>MRC9982</v>
          </cell>
          <cell r="C14" t="str">
            <v>CAMINHÃO CARROCERIA MB 709</v>
          </cell>
        </row>
        <row r="15">
          <cell r="A15">
            <v>4</v>
          </cell>
          <cell r="B15" t="str">
            <v>MRA9012</v>
          </cell>
          <cell r="C15" t="str">
            <v>CAMINHÃO CARROCERIA MB 709</v>
          </cell>
        </row>
        <row r="16">
          <cell r="A16">
            <v>4</v>
          </cell>
          <cell r="B16" t="str">
            <v>MRA9252</v>
          </cell>
          <cell r="C16" t="str">
            <v>CAMINHÃO CARROCERIA MB 709</v>
          </cell>
        </row>
        <row r="17">
          <cell r="A17">
            <v>5</v>
          </cell>
          <cell r="B17" t="str">
            <v>MQO2154</v>
          </cell>
          <cell r="C17" t="str">
            <v>CAMINHÃO CAÇAMBA MB 1414</v>
          </cell>
        </row>
        <row r="18">
          <cell r="A18">
            <v>5</v>
          </cell>
          <cell r="B18" t="str">
            <v>MRA9172</v>
          </cell>
          <cell r="C18" t="str">
            <v>CAMINHÃO CARROCERIA MB 709</v>
          </cell>
        </row>
        <row r="19">
          <cell r="A19">
            <v>5</v>
          </cell>
          <cell r="B19" t="str">
            <v>MRA9212</v>
          </cell>
          <cell r="C19" t="str">
            <v>CAMINHÃO CARROCERIA MB 709</v>
          </cell>
        </row>
        <row r="20">
          <cell r="A20">
            <v>5</v>
          </cell>
          <cell r="B20" t="str">
            <v>MRA9242</v>
          </cell>
          <cell r="C20" t="str">
            <v>CAMINHÃO CARROCERIA MB 709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58.xml><?xml version="1.0" encoding="utf-8"?>
<externalLink xmlns:r="http://schemas.openxmlformats.org/officeDocument/2006/relationships" xmlns="http://schemas.openxmlformats.org/spreadsheetml/2006/main">
  <externalBook r:id="rId1">
    <sheetNames>
      <sheetName val="Implantação PN10"/>
      <sheetName val="Implantação 5S"/>
      <sheetName val="Implantação Padronização"/>
      <sheetName val="Check List- Gerrot"/>
      <sheetName val="Check List_ Gerrot"/>
      <sheetName val="Resumo"/>
      <sheetName val="Princip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59.xml><?xml version="1.0" encoding="utf-8"?>
<externalLink xmlns:r="http://schemas.openxmlformats.org/officeDocument/2006/relationships" xmlns="http://schemas.openxmlformats.org/spreadsheetml/2006/main">
  <externalBook r:id="rId1">
    <sheetNames>
      <sheetName val="Tabela"/>
      <sheetName val="Resumo"/>
      <sheetName val="Distritos_2001"/>
      <sheetName val="Check List- Gerrot"/>
      <sheetName val="Formulário  Reclassificações"/>
    </sheetNames>
    <sheetDataSet>
      <sheetData sheetId="0" refreshError="1"/>
      <sheetData sheetId="1" refreshError="1"/>
      <sheetData sheetId="2" refreshError="1"/>
      <sheetData sheetId="3" refreshError="1"/>
      <sheetData sheetId="4" refreshError="1"/>
    </sheetDataSet>
  </externalBook>
</externalLink>
</file>

<file path=xl/externalLinks/externalLink160.xml><?xml version="1.0" encoding="utf-8"?>
<externalLink xmlns:r="http://schemas.openxmlformats.org/officeDocument/2006/relationships" xmlns="http://schemas.openxmlformats.org/spreadsheetml/2006/main">
  <externalBook r:id="rId1">
    <sheetNames>
      <sheetName val="Summary"/>
      <sheetName val="Analysis"/>
      <sheetName val="GE (@3.50 per 1000)"/>
      <sheetName val="GETSGS Org Est"/>
      <sheetName val="Tax Distribution"/>
      <sheetName val="Bid Form"/>
      <sheetName val="Bid Cost"/>
      <sheetName val="BA Summary"/>
      <sheetName val="Project Mgt"/>
      <sheetName val="Worksheet"/>
      <sheetName val="Template"/>
      <sheetName val="CS8"/>
      <sheetName val="CS8A"/>
      <sheetName val="CS7B"/>
      <sheetName val="CS7"/>
      <sheetName val="CS7A"/>
      <sheetName val="CS6"/>
      <sheetName val="CS5"/>
      <sheetName val="CS4A"/>
      <sheetName val="CS4"/>
      <sheetName val="CS3"/>
      <sheetName val="CS2"/>
      <sheetName val="CS1"/>
      <sheetName val="C03"/>
      <sheetName val="H201"/>
      <sheetName val="C64A"/>
      <sheetName val="H86"/>
      <sheetName val="T11(H85)"/>
      <sheetName val="H85"/>
      <sheetName val="P85"/>
      <sheetName val="C57"/>
      <sheetName val="C56"/>
      <sheetName val="C54"/>
      <sheetName val="P84"/>
      <sheetName val="H84"/>
      <sheetName val="C50A"/>
      <sheetName val="Locations"/>
      <sheetName val="Consolidate"/>
      <sheetName val="Ref Numbers"/>
      <sheetName val="Tabela"/>
      <sheetName val="Resumo"/>
      <sheetName val="Distritos_2001"/>
      <sheetName val="Check List- Gerro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61.xml><?xml version="1.0" encoding="utf-8"?>
<externalLink xmlns:r="http://schemas.openxmlformats.org/officeDocument/2006/relationships" xmlns="http://schemas.openxmlformats.org/spreadsheetml/2006/main">
  <externalBook r:id="rId1">
    <sheetNames>
      <sheetName val="Sheet3"/>
      <sheetName val="Sheet2"/>
      <sheetName val="PIpeline quarter"/>
      <sheetName val="ORD 97"/>
      <sheetName val="QUARTER"/>
      <sheetName val="Sheet4"/>
      <sheetName val="NEW BAbone QUARTER"/>
      <sheetName val="Sheet1"/>
      <sheetName val="Orders 98-01"/>
      <sheetName val="Global-Plants sales forecast03"/>
      <sheetName val="T&amp;M sales fore 03"/>
      <sheetName val="adj after reversed"/>
      <sheetName val="ADJ Quarter"/>
      <sheetName val="opportunities"/>
      <sheetName val="pivot"/>
      <sheetName val="Sheet5"/>
      <sheetName val="Summary"/>
      <sheetName val="Ref Numb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2.xml><?xml version="1.0" encoding="utf-8"?>
<externalLink xmlns:r="http://schemas.openxmlformats.org/officeDocument/2006/relationships" xmlns="http://schemas.openxmlformats.org/spreadsheetml/2006/main">
  <externalBook r:id="rId1">
    <sheetNames>
      <sheetName val="Notes"/>
      <sheetName val="Project Information"/>
      <sheetName val="Summary"/>
      <sheetName val="F"/>
      <sheetName val="A"/>
      <sheetName val="L"/>
      <sheetName val="C"/>
      <sheetName val="S"/>
      <sheetName val="R"/>
      <sheetName val="HVAC"/>
      <sheetName val="M"/>
      <sheetName val="P"/>
      <sheetName val="E Basic"/>
      <sheetName val="E Detail"/>
      <sheetName val="E"/>
      <sheetName val="Non Draw"/>
      <sheetName val="J1"/>
      <sheetName val="J2"/>
      <sheetName val="B"/>
      <sheetName val="U"/>
      <sheetName val="T"/>
      <sheetName val="W"/>
      <sheetName val="X"/>
      <sheetName val="4"/>
      <sheetName val="5"/>
      <sheetName val="Convers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15">
          <cell r="F15" t="str">
            <v>A0</v>
          </cell>
          <cell r="G15">
            <v>2</v>
          </cell>
        </row>
        <row r="16">
          <cell r="F16" t="str">
            <v>A1</v>
          </cell>
          <cell r="G16">
            <v>1</v>
          </cell>
        </row>
        <row r="17">
          <cell r="F17" t="str">
            <v>A2</v>
          </cell>
          <cell r="G17">
            <v>0.5</v>
          </cell>
        </row>
        <row r="18">
          <cell r="F18" t="str">
            <v>A3</v>
          </cell>
          <cell r="G18">
            <v>0.25</v>
          </cell>
        </row>
        <row r="19">
          <cell r="F19" t="str">
            <v>A4</v>
          </cell>
          <cell r="G19">
            <v>0.125</v>
          </cell>
        </row>
        <row r="20">
          <cell r="F20" t="str">
            <v>E</v>
          </cell>
          <cell r="G20">
            <v>2</v>
          </cell>
        </row>
        <row r="21">
          <cell r="F21" t="str">
            <v>D</v>
          </cell>
          <cell r="G21">
            <v>1</v>
          </cell>
        </row>
        <row r="22">
          <cell r="F22" t="str">
            <v>C</v>
          </cell>
          <cell r="G22">
            <v>0.5</v>
          </cell>
        </row>
        <row r="23">
          <cell r="F23" t="str">
            <v>B</v>
          </cell>
          <cell r="G23">
            <v>0.25</v>
          </cell>
        </row>
        <row r="24">
          <cell r="F24" t="str">
            <v>A</v>
          </cell>
          <cell r="G24">
            <v>0.125</v>
          </cell>
        </row>
        <row r="25">
          <cell r="F25" t="str">
            <v>-</v>
          </cell>
        </row>
      </sheetData>
    </sheetDataSet>
  </externalBook>
</externalLink>
</file>

<file path=xl/externalLinks/externalLink163.xml><?xml version="1.0" encoding="utf-8"?>
<externalLink xmlns:r="http://schemas.openxmlformats.org/officeDocument/2006/relationships" xmlns="http://schemas.openxmlformats.org/spreadsheetml/2006/main">
  <externalBook r:id="rId1">
    <sheetNames>
      <sheetName val="Negocio-VP Ver 3"/>
      <sheetName val="Resumo"/>
      <sheetName val="Distritos_2001"/>
      <sheetName val="#REF"/>
      <sheetName val="Dados"/>
      <sheetName val="@RISK Correlations"/>
      <sheetName val="Tabela"/>
      <sheetName val="Revisa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64.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_REF"/>
      <sheetName val="SSevero_T"/>
      <sheetName val="Resumo"/>
      <sheetName val="Revisado"/>
      <sheetName val="MêsBase"/>
      <sheetName val="Summary"/>
      <sheetName val="Ref Numbers"/>
      <sheetName val="Dados"/>
      <sheetName val="Tabela"/>
      <sheetName val="Check List- Gerrot"/>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65.xml><?xml version="1.0" encoding="utf-8"?>
<externalLink xmlns:r="http://schemas.openxmlformats.org/officeDocument/2006/relationships" xmlns="http://schemas.openxmlformats.org/spreadsheetml/2006/main">
  <externalBook r:id="rId1">
    <sheetNames>
      <sheetName val="Vg. Inventariados-gráfico"/>
      <sheetName val="Vg. Inventariados-dados"/>
      <sheetName val="Vg_ Inventariados_dados"/>
      <sheetName val="#REF"/>
      <sheetName val="_REF"/>
      <sheetName val="Quant Vagões Inventariados"/>
      <sheetName val="@RISK Correlations"/>
      <sheetName val="Resumo"/>
      <sheetName val="Distritos_2001"/>
      <sheetName val="SSevero_T"/>
      <sheetName val="Principal"/>
      <sheetName val="Dados"/>
      <sheetName val="Auxiliar"/>
      <sheetName val="Tabela"/>
    </sheetNames>
    <definedNames>
      <definedName name="Macro1"/>
    </definedNames>
    <sheetDataSet>
      <sheetData sheetId="0"/>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66.xml><?xml version="1.0" encoding="utf-8"?>
<externalLink xmlns:r="http://schemas.openxmlformats.org/officeDocument/2006/relationships" xmlns="http://schemas.openxmlformats.org/spreadsheetml/2006/main">
  <externalBook r:id="rId1">
    <sheetNames>
      <sheetName val="ANEL ZONA SUL"/>
      <sheetName val="ANEL LARANJEIRAS"/>
      <sheetName val="CS#"/>
      <sheetName val="VESPER"/>
      <sheetName val="EMBRATEL"/>
      <sheetName val="METRORED"/>
      <sheetName val="INTELIG"/>
      <sheetName val="NETSTREAM"/>
      <sheetName val="VESPER  PRÉ"/>
      <sheetName val="EMBRATEL PRÉ"/>
      <sheetName val="METRORED PRÉ"/>
      <sheetName val="INTELIG PRÉ"/>
      <sheetName val="NETSTREAM PRÉ"/>
      <sheetName val="ANEL ZONA SUL (2)"/>
      <sheetName val="ANEL LARANJEIRAS (2)"/>
      <sheetName val="Vg. Inventariados-dados"/>
      <sheetName val="SSevero_T"/>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167.xml><?xml version="1.0" encoding="utf-8"?>
<externalLink xmlns:r="http://schemas.openxmlformats.org/officeDocument/2006/relationships" xmlns="http://schemas.openxmlformats.org/spreadsheetml/2006/main">
  <externalBook r:id="rId1">
    <sheetNames>
      <sheetName val="SUMMARY ELECTRICAL (2)"/>
      <sheetName val="SUMMARY A&amp;I (2)"/>
      <sheetName val="Lista de Materiais"/>
      <sheetName val="(2.4.1 Aliment)"/>
      <sheetName val="Motorlist2"/>
      <sheetName val="Instrumentação"/>
      <sheetName val="Ilumin"/>
      <sheetName val="IO's"/>
      <sheetName val="IO's INS"/>
      <sheetName val="Local S&amp;R Container"/>
      <sheetName val="Local Field Devic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68.xml><?xml version="1.0" encoding="utf-8"?>
<externalLink xmlns:r="http://schemas.openxmlformats.org/officeDocument/2006/relationships" xmlns="http://schemas.openxmlformats.org/spreadsheetml/2006/main">
  <externalBook r:id="rId1">
    <sheetNames>
      <sheetName val="SUMMARY ELECTRICAL (2)"/>
      <sheetName val="SUMMARY A&amp;I (2)"/>
      <sheetName val="Lista de Materiais"/>
      <sheetName val="(2.4.1 Aliment)"/>
      <sheetName val="Motorlist2"/>
      <sheetName val="Instrumentação"/>
      <sheetName val="Ilumin"/>
      <sheetName val="IO's"/>
      <sheetName val="IO's INS"/>
      <sheetName val="Local S&amp;R Container"/>
      <sheetName val="Local Field Devic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69.xml><?xml version="1.0" encoding="utf-8"?>
<externalLink xmlns:r="http://schemas.openxmlformats.org/officeDocument/2006/relationships" xmlns="http://schemas.openxmlformats.org/spreadsheetml/2006/main">
  <externalBook r:id="rId1">
    <sheetNames>
      <sheetName val="Invest(Flot)"/>
      <sheetName val="Flot(rota1)"/>
      <sheetName val="Invest(Magflot)"/>
      <sheetName val="Flot(rota2)"/>
      <sheetName val="Ciclone"/>
    </sheetNames>
    <sheetDataSet>
      <sheetData sheetId="0" refreshError="1"/>
      <sheetData sheetId="1"/>
      <sheetData sheetId="2" refreshError="1"/>
      <sheetData sheetId="3" refreshError="1"/>
      <sheetData sheetId="4" refreshError="1"/>
    </sheetDataSet>
  </externalBook>
</externalLink>
</file>

<file path=xl/externalLinks/externalLink170.xml><?xml version="1.0" encoding="utf-8"?>
<externalLink xmlns:r="http://schemas.openxmlformats.org/officeDocument/2006/relationships" xmlns="http://schemas.openxmlformats.org/spreadsheetml/2006/main">
  <externalBook r:id="rId1">
    <sheetNames>
      <sheetName val="Folha de Rosto"/>
      <sheetName val="Preços de Cabos"/>
      <sheetName val="OPÇÃO A"/>
      <sheetName val="OPÇÃO B"/>
      <sheetName val="Geral (2)"/>
      <sheetName val="Cabos - Baixa"/>
      <sheetName val="Cabos - Média"/>
      <sheetName val="MOTORES-1800RPM-60Hz-3Ø-BAIXA"/>
      <sheetName val="MOTORES-1200RPM-60Hz-3Ø-MÉD"/>
      <sheetName val="CS#"/>
      <sheetName val="Vg. Inventariados-dados"/>
      <sheetName val="Pg 2"/>
      <sheetName val="Currencies"/>
      <sheetName val="Pg 3"/>
      <sheetName val="Catalogo totale"/>
      <sheetName val="Ubicazioni"/>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1.xml><?xml version="1.0" encoding="utf-8"?>
<externalLink xmlns:r="http://schemas.openxmlformats.org/officeDocument/2006/relationships" xmlns="http://schemas.openxmlformats.org/spreadsheetml/2006/main">
  <externalBook r:id="rId1">
    <sheetNames>
      <sheetName val="Acionabasica"/>
      <sheetName val="Engenharia"/>
      <sheetName val="Acionamento"/>
      <sheetName val="Motores"/>
      <sheetName val="Voith"/>
      <sheetName val="Fluidrive"/>
      <sheetName val="Plan5"/>
      <sheetName val="Plan6"/>
      <sheetName val="Plan7"/>
      <sheetName val="Plan8"/>
      <sheetName val="Plan9"/>
      <sheetName val="Plan10"/>
      <sheetName val="Plan11"/>
      <sheetName val="Plan12"/>
      <sheetName val="Plan13"/>
      <sheetName val="Plan14"/>
      <sheetName val="Plan15"/>
      <sheetName val="Plan16"/>
      <sheetName val="Currencies"/>
      <sheetName val="Catalogo totale"/>
      <sheetName val="Ubicazioni"/>
      <sheetName val="Pg 2"/>
      <sheetName val="Pg 3"/>
      <sheetName val="Vg. Inventariados-dados"/>
      <sheetName val="composições"/>
      <sheetName val="Check List- Gerrot"/>
      <sheetName val="#REF"/>
      <sheetName val="TAB-MOT1"/>
      <sheetName val="Revisado"/>
      <sheetName val="CS#"/>
      <sheetName val="Plan1"/>
      <sheetName val="FX"/>
      <sheetName val="Historical Data"/>
      <sheetName val="Pricing Data"/>
      <sheetName val="Resumo"/>
      <sheetName val="PLAN_ALUMAR"/>
      <sheetName val="Catalogo_totale"/>
      <sheetName val="Vg__Inventariados-dados"/>
      <sheetName val="Check_List-_Gerrot"/>
      <sheetName val="Pg_2"/>
      <sheetName val="Pg_3"/>
      <sheetName val="Historical_Data"/>
      <sheetName val="Pricing_Data"/>
      <sheetName val="TRANS"/>
    </sheetNames>
    <sheetDataSet>
      <sheetData sheetId="0"/>
      <sheetData sheetId="1"/>
      <sheetData sheetId="2"/>
      <sheetData sheetId="3" refreshError="1">
        <row r="1">
          <cell r="A1" t="str">
            <v>POT.</v>
          </cell>
          <cell r="B1" t="str">
            <v>CARC.</v>
          </cell>
          <cell r="C1" t="str">
            <v>EIXO</v>
          </cell>
          <cell r="D1" t="str">
            <v>RPM</v>
          </cell>
          <cell r="E1" t="str">
            <v>PICO</v>
          </cell>
          <cell r="F1" t="str">
            <v>J</v>
          </cell>
          <cell r="G1" t="str">
            <v>PESO</v>
          </cell>
          <cell r="I1" t="str">
            <v>POT.</v>
          </cell>
          <cell r="J1" t="str">
            <v>CARC.</v>
          </cell>
          <cell r="K1" t="str">
            <v>EIXO</v>
          </cell>
          <cell r="L1" t="str">
            <v>RPM</v>
          </cell>
          <cell r="M1" t="str">
            <v>PICO</v>
          </cell>
          <cell r="N1" t="str">
            <v>J</v>
          </cell>
          <cell r="O1" t="str">
            <v>PESO</v>
          </cell>
        </row>
        <row r="2">
          <cell r="A2" t="str">
            <v>CV</v>
          </cell>
          <cell r="F2" t="str">
            <v>KG.M2</v>
          </cell>
          <cell r="G2" t="str">
            <v>KG</v>
          </cell>
          <cell r="I2" t="str">
            <v>CV</v>
          </cell>
          <cell r="N2" t="str">
            <v>KG.M2</v>
          </cell>
          <cell r="O2" t="str">
            <v>KG</v>
          </cell>
        </row>
        <row r="3">
          <cell r="A3">
            <v>2</v>
          </cell>
          <cell r="B3" t="str">
            <v>90S</v>
          </cell>
          <cell r="C3">
            <v>24</v>
          </cell>
          <cell r="D3">
            <v>1715</v>
          </cell>
          <cell r="E3">
            <v>3.2</v>
          </cell>
          <cell r="F3">
            <v>4.4999999999999997E-3</v>
          </cell>
          <cell r="G3">
            <v>19</v>
          </cell>
          <cell r="I3">
            <v>2</v>
          </cell>
          <cell r="J3" t="str">
            <v>100L</v>
          </cell>
          <cell r="K3">
            <v>28</v>
          </cell>
          <cell r="L3">
            <v>1150</v>
          </cell>
          <cell r="M3">
            <v>2.25</v>
          </cell>
          <cell r="N3">
            <v>1.03E-2</v>
          </cell>
          <cell r="O3">
            <v>27</v>
          </cell>
        </row>
        <row r="4">
          <cell r="A4">
            <v>3</v>
          </cell>
          <cell r="B4" t="str">
            <v>90L</v>
          </cell>
          <cell r="C4">
            <v>24</v>
          </cell>
          <cell r="D4">
            <v>1710</v>
          </cell>
          <cell r="E4">
            <v>3.2</v>
          </cell>
          <cell r="F4">
            <v>5.7999999999999996E-3</v>
          </cell>
          <cell r="G4">
            <v>23</v>
          </cell>
          <cell r="I4">
            <v>3</v>
          </cell>
          <cell r="J4" t="str">
            <v>100L</v>
          </cell>
          <cell r="K4">
            <v>28</v>
          </cell>
          <cell r="L4">
            <v>1150</v>
          </cell>
          <cell r="M4">
            <v>2.5499999999999998</v>
          </cell>
          <cell r="N4">
            <v>1.1599999999999999E-2</v>
          </cell>
          <cell r="O4">
            <v>30</v>
          </cell>
        </row>
        <row r="5">
          <cell r="A5">
            <v>5</v>
          </cell>
          <cell r="B5" t="str">
            <v>100L</v>
          </cell>
          <cell r="C5">
            <v>28</v>
          </cell>
          <cell r="D5">
            <v>1730</v>
          </cell>
          <cell r="E5">
            <v>3.1</v>
          </cell>
          <cell r="F5">
            <v>9.1000000000000004E-3</v>
          </cell>
          <cell r="G5">
            <v>33</v>
          </cell>
          <cell r="I5">
            <v>5</v>
          </cell>
          <cell r="J5" t="str">
            <v>132S</v>
          </cell>
          <cell r="K5">
            <v>38</v>
          </cell>
          <cell r="L5">
            <v>1160</v>
          </cell>
          <cell r="M5">
            <v>2.2999999999999998</v>
          </cell>
          <cell r="N5">
            <v>3.2399999999999998E-2</v>
          </cell>
          <cell r="O5">
            <v>51</v>
          </cell>
        </row>
        <row r="6">
          <cell r="A6">
            <v>7.5</v>
          </cell>
          <cell r="B6" t="str">
            <v>112M</v>
          </cell>
          <cell r="C6">
            <v>28</v>
          </cell>
          <cell r="D6">
            <v>1730</v>
          </cell>
          <cell r="E6">
            <v>3.1</v>
          </cell>
          <cell r="F6">
            <v>1.77E-2</v>
          </cell>
          <cell r="G6">
            <v>46</v>
          </cell>
          <cell r="I6">
            <v>7.5</v>
          </cell>
          <cell r="J6" t="str">
            <v>132M</v>
          </cell>
          <cell r="K6">
            <v>38</v>
          </cell>
          <cell r="L6">
            <v>1160</v>
          </cell>
          <cell r="M6">
            <v>2.35</v>
          </cell>
          <cell r="N6">
            <v>4.3900000000000002E-2</v>
          </cell>
          <cell r="O6">
            <v>62</v>
          </cell>
        </row>
        <row r="7">
          <cell r="A7">
            <v>10</v>
          </cell>
          <cell r="B7" t="str">
            <v>132S</v>
          </cell>
          <cell r="C7">
            <v>38</v>
          </cell>
          <cell r="D7">
            <v>1760</v>
          </cell>
          <cell r="E7">
            <v>2.65</v>
          </cell>
          <cell r="F7">
            <v>4.07E-2</v>
          </cell>
          <cell r="G7">
            <v>58</v>
          </cell>
          <cell r="I7">
            <v>10</v>
          </cell>
          <cell r="J7" t="str">
            <v>132M</v>
          </cell>
          <cell r="K7">
            <v>38</v>
          </cell>
          <cell r="L7">
            <v>1160</v>
          </cell>
          <cell r="M7">
            <v>2.75</v>
          </cell>
          <cell r="N7">
            <v>5.2600000000000001E-2</v>
          </cell>
          <cell r="O7">
            <v>72</v>
          </cell>
        </row>
        <row r="8">
          <cell r="A8">
            <v>12.5</v>
          </cell>
          <cell r="B8" t="str">
            <v>132M</v>
          </cell>
          <cell r="C8">
            <v>38</v>
          </cell>
          <cell r="D8">
            <v>1755</v>
          </cell>
          <cell r="E8">
            <v>2.75</v>
          </cell>
          <cell r="F8">
            <v>4.65E-2</v>
          </cell>
          <cell r="G8">
            <v>66</v>
          </cell>
          <cell r="I8">
            <v>12.5</v>
          </cell>
          <cell r="J8" t="str">
            <v>160M</v>
          </cell>
          <cell r="K8">
            <v>42</v>
          </cell>
          <cell r="L8">
            <v>1160</v>
          </cell>
          <cell r="M8">
            <v>2.1</v>
          </cell>
          <cell r="N8">
            <v>7.8799999999999995E-2</v>
          </cell>
          <cell r="O8">
            <v>112</v>
          </cell>
        </row>
        <row r="9">
          <cell r="A9">
            <v>15</v>
          </cell>
          <cell r="B9" t="str">
            <v>132M</v>
          </cell>
          <cell r="C9">
            <v>38</v>
          </cell>
          <cell r="D9">
            <v>1755</v>
          </cell>
          <cell r="E9">
            <v>2.5499999999999998</v>
          </cell>
          <cell r="F9">
            <v>5.2200000000000003E-2</v>
          </cell>
          <cell r="G9">
            <v>70</v>
          </cell>
          <cell r="I9">
            <v>15</v>
          </cell>
          <cell r="J9" t="str">
            <v>160M</v>
          </cell>
          <cell r="K9">
            <v>42</v>
          </cell>
          <cell r="L9">
            <v>1160</v>
          </cell>
          <cell r="M9">
            <v>2.15</v>
          </cell>
          <cell r="N9">
            <v>9.7000000000000003E-2</v>
          </cell>
          <cell r="O9">
            <v>120</v>
          </cell>
        </row>
        <row r="10">
          <cell r="A10">
            <v>20</v>
          </cell>
          <cell r="B10" t="str">
            <v>160M</v>
          </cell>
          <cell r="C10">
            <v>42</v>
          </cell>
          <cell r="D10">
            <v>1760</v>
          </cell>
          <cell r="E10">
            <v>2.4500000000000002</v>
          </cell>
          <cell r="F10">
            <v>7.22E-2</v>
          </cell>
          <cell r="G10">
            <v>111</v>
          </cell>
          <cell r="I10">
            <v>20</v>
          </cell>
          <cell r="J10" t="str">
            <v>160L</v>
          </cell>
          <cell r="K10">
            <v>42</v>
          </cell>
          <cell r="L10">
            <v>1160</v>
          </cell>
          <cell r="M10">
            <v>2.7</v>
          </cell>
          <cell r="N10">
            <v>0.1079</v>
          </cell>
          <cell r="O10">
            <v>139</v>
          </cell>
        </row>
        <row r="11">
          <cell r="A11">
            <v>25</v>
          </cell>
          <cell r="B11" t="str">
            <v>160L</v>
          </cell>
          <cell r="C11">
            <v>42</v>
          </cell>
          <cell r="D11">
            <v>1760</v>
          </cell>
          <cell r="E11">
            <v>2.85</v>
          </cell>
          <cell r="F11">
            <v>8.3199999999999996E-2</v>
          </cell>
          <cell r="G11">
            <v>121</v>
          </cell>
          <cell r="I11">
            <v>25</v>
          </cell>
          <cell r="J11" t="str">
            <v>180L</v>
          </cell>
          <cell r="K11">
            <v>48</v>
          </cell>
          <cell r="L11">
            <v>1165</v>
          </cell>
          <cell r="M11">
            <v>2.7</v>
          </cell>
          <cell r="N11">
            <v>0.26960000000000001</v>
          </cell>
          <cell r="O11">
            <v>180</v>
          </cell>
        </row>
        <row r="12">
          <cell r="A12">
            <v>30</v>
          </cell>
          <cell r="B12" t="str">
            <v>180M</v>
          </cell>
          <cell r="C12">
            <v>48</v>
          </cell>
          <cell r="D12">
            <v>1765</v>
          </cell>
          <cell r="E12">
            <v>2.8</v>
          </cell>
          <cell r="F12">
            <v>0.17730000000000001</v>
          </cell>
          <cell r="G12">
            <v>150</v>
          </cell>
          <cell r="I12">
            <v>30</v>
          </cell>
          <cell r="J12" t="str">
            <v>200L</v>
          </cell>
          <cell r="K12">
            <v>55</v>
          </cell>
          <cell r="L12">
            <v>1180</v>
          </cell>
          <cell r="M12">
            <v>2.4500000000000002</v>
          </cell>
          <cell r="N12">
            <v>0.35539999999999999</v>
          </cell>
          <cell r="O12">
            <v>232</v>
          </cell>
        </row>
        <row r="13">
          <cell r="A13">
            <v>40</v>
          </cell>
          <cell r="B13" t="str">
            <v>200M</v>
          </cell>
          <cell r="C13">
            <v>55</v>
          </cell>
          <cell r="D13">
            <v>1775</v>
          </cell>
          <cell r="E13">
            <v>2.4</v>
          </cell>
          <cell r="F13">
            <v>0.25319999999999998</v>
          </cell>
          <cell r="G13">
            <v>211</v>
          </cell>
          <cell r="I13">
            <v>40</v>
          </cell>
          <cell r="J13" t="str">
            <v>200L</v>
          </cell>
          <cell r="K13">
            <v>55</v>
          </cell>
          <cell r="L13">
            <v>1180</v>
          </cell>
          <cell r="M13">
            <v>2.6</v>
          </cell>
          <cell r="N13">
            <v>0.3821</v>
          </cell>
          <cell r="O13">
            <v>244</v>
          </cell>
        </row>
        <row r="14">
          <cell r="A14">
            <v>50</v>
          </cell>
          <cell r="B14" t="str">
            <v>200L</v>
          </cell>
          <cell r="C14">
            <v>55</v>
          </cell>
          <cell r="D14">
            <v>1775</v>
          </cell>
          <cell r="E14">
            <v>2.4</v>
          </cell>
          <cell r="F14">
            <v>0.29360000000000003</v>
          </cell>
          <cell r="G14">
            <v>244</v>
          </cell>
          <cell r="I14">
            <v>50</v>
          </cell>
          <cell r="J14" t="str">
            <v>225S/M</v>
          </cell>
          <cell r="K14">
            <v>60</v>
          </cell>
          <cell r="L14">
            <v>1180</v>
          </cell>
          <cell r="M14">
            <v>3.2</v>
          </cell>
          <cell r="N14">
            <v>0.96350000000000002</v>
          </cell>
          <cell r="O14">
            <v>370</v>
          </cell>
        </row>
        <row r="15">
          <cell r="A15">
            <v>60</v>
          </cell>
          <cell r="B15" t="str">
            <v>225S/M</v>
          </cell>
          <cell r="C15">
            <v>60</v>
          </cell>
          <cell r="D15">
            <v>1775</v>
          </cell>
          <cell r="E15">
            <v>2.9</v>
          </cell>
          <cell r="F15">
            <v>0.67589999999999995</v>
          </cell>
          <cell r="G15">
            <v>345</v>
          </cell>
          <cell r="I15">
            <v>60</v>
          </cell>
          <cell r="J15" t="str">
            <v>250S/M</v>
          </cell>
          <cell r="K15">
            <v>65</v>
          </cell>
          <cell r="L15">
            <v>1180</v>
          </cell>
          <cell r="M15">
            <v>3</v>
          </cell>
          <cell r="N15">
            <v>1.1559999999999999</v>
          </cell>
          <cell r="O15">
            <v>425</v>
          </cell>
        </row>
        <row r="16">
          <cell r="A16">
            <v>75</v>
          </cell>
          <cell r="B16" t="str">
            <v>225S/M</v>
          </cell>
          <cell r="C16">
            <v>60</v>
          </cell>
          <cell r="D16">
            <v>1770</v>
          </cell>
          <cell r="E16">
            <v>2.7</v>
          </cell>
          <cell r="F16">
            <v>0.78659999999999997</v>
          </cell>
          <cell r="G16">
            <v>379</v>
          </cell>
          <cell r="I16">
            <v>75</v>
          </cell>
          <cell r="J16" t="str">
            <v>250S/M</v>
          </cell>
          <cell r="K16">
            <v>65</v>
          </cell>
          <cell r="L16">
            <v>1185</v>
          </cell>
          <cell r="M16">
            <v>3</v>
          </cell>
          <cell r="N16">
            <v>1.2686999999999999</v>
          </cell>
          <cell r="O16">
            <v>453</v>
          </cell>
        </row>
        <row r="17">
          <cell r="A17">
            <v>100</v>
          </cell>
          <cell r="B17" t="str">
            <v>250S/M</v>
          </cell>
          <cell r="C17">
            <v>65</v>
          </cell>
          <cell r="D17">
            <v>1775</v>
          </cell>
          <cell r="E17">
            <v>3.2</v>
          </cell>
          <cell r="F17">
            <v>0.98429999999999995</v>
          </cell>
          <cell r="G17">
            <v>442</v>
          </cell>
          <cell r="I17">
            <v>100</v>
          </cell>
          <cell r="J17" t="str">
            <v>280S/M</v>
          </cell>
          <cell r="K17">
            <v>75</v>
          </cell>
          <cell r="L17">
            <v>1185</v>
          </cell>
          <cell r="M17">
            <v>2.85</v>
          </cell>
          <cell r="N17">
            <v>2.5289999999999999</v>
          </cell>
          <cell r="O17">
            <v>648</v>
          </cell>
        </row>
        <row r="18">
          <cell r="A18">
            <v>125</v>
          </cell>
          <cell r="B18" t="str">
            <v>280S/M</v>
          </cell>
          <cell r="C18">
            <v>75</v>
          </cell>
          <cell r="D18">
            <v>1780</v>
          </cell>
          <cell r="E18">
            <v>2.35</v>
          </cell>
          <cell r="F18">
            <v>1.8494999999999999</v>
          </cell>
          <cell r="G18">
            <v>638</v>
          </cell>
          <cell r="I18">
            <v>125</v>
          </cell>
          <cell r="J18" t="str">
            <v>280S/M</v>
          </cell>
          <cell r="K18">
            <v>75</v>
          </cell>
          <cell r="L18">
            <v>1185</v>
          </cell>
          <cell r="M18">
            <v>2.75</v>
          </cell>
          <cell r="N18">
            <v>2.9020999999999999</v>
          </cell>
          <cell r="O18">
            <v>700</v>
          </cell>
        </row>
        <row r="19">
          <cell r="A19">
            <v>150</v>
          </cell>
          <cell r="B19" t="str">
            <v>280S/M</v>
          </cell>
          <cell r="C19">
            <v>75</v>
          </cell>
          <cell r="D19">
            <v>1785</v>
          </cell>
          <cell r="E19">
            <v>2.75</v>
          </cell>
          <cell r="F19">
            <v>2.2305999999999999</v>
          </cell>
          <cell r="G19">
            <v>725</v>
          </cell>
          <cell r="I19">
            <v>150</v>
          </cell>
          <cell r="J19" t="str">
            <v>315S/M</v>
          </cell>
          <cell r="K19">
            <v>80</v>
          </cell>
          <cell r="L19">
            <v>1185</v>
          </cell>
          <cell r="M19">
            <v>2.8</v>
          </cell>
          <cell r="N19">
            <v>3.3363999999999998</v>
          </cell>
          <cell r="O19">
            <v>820</v>
          </cell>
        </row>
        <row r="20">
          <cell r="A20">
            <v>200</v>
          </cell>
          <cell r="B20" t="str">
            <v>315S/M</v>
          </cell>
          <cell r="C20">
            <v>80</v>
          </cell>
          <cell r="D20">
            <v>1785</v>
          </cell>
          <cell r="E20">
            <v>2.6</v>
          </cell>
          <cell r="F20">
            <v>2.5985</v>
          </cell>
          <cell r="G20">
            <v>868</v>
          </cell>
          <cell r="I20">
            <v>200</v>
          </cell>
          <cell r="J20" t="str">
            <v>315S/M</v>
          </cell>
          <cell r="K20">
            <v>80</v>
          </cell>
          <cell r="L20">
            <v>1185</v>
          </cell>
          <cell r="M20">
            <v>2.6</v>
          </cell>
          <cell r="N20">
            <v>4.6245000000000003</v>
          </cell>
          <cell r="O20">
            <v>987</v>
          </cell>
        </row>
        <row r="21">
          <cell r="A21">
            <v>250</v>
          </cell>
          <cell r="B21" t="str">
            <v>315S/M</v>
          </cell>
          <cell r="C21">
            <v>80</v>
          </cell>
          <cell r="D21">
            <v>1785</v>
          </cell>
          <cell r="E21">
            <v>2.9</v>
          </cell>
          <cell r="F21">
            <v>3.3536000000000001</v>
          </cell>
          <cell r="G21">
            <v>1005</v>
          </cell>
          <cell r="I21">
            <v>250</v>
          </cell>
          <cell r="J21" t="str">
            <v>355M/L</v>
          </cell>
          <cell r="K21">
            <v>100</v>
          </cell>
          <cell r="L21">
            <v>1190</v>
          </cell>
          <cell r="M21">
            <v>2</v>
          </cell>
          <cell r="N21">
            <v>8.56</v>
          </cell>
          <cell r="O21">
            <v>1367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refreshError="1"/>
    </sheetDataSet>
  </externalBook>
</externalLink>
</file>

<file path=xl/externalLinks/externalLink172.xml><?xml version="1.0" encoding="utf-8"?>
<externalLink xmlns:r="http://schemas.openxmlformats.org/officeDocument/2006/relationships" xmlns="http://schemas.openxmlformats.org/spreadsheetml/2006/main">
  <externalBook r:id="rId1">
    <sheetNames>
      <sheetName val="Catalogo totale"/>
      <sheetName val="Supply Groups"/>
      <sheetName val="Currencies"/>
      <sheetName val="Ubicazioni"/>
      <sheetName val="Catalogo_prop"/>
      <sheetName val="Pg 2"/>
      <sheetName val="Pg 3"/>
      <sheetName val="Vg. Inventariados-dados"/>
      <sheetName val="#REF"/>
    </sheetNames>
    <sheetDataSet>
      <sheetData sheetId="0">
        <row r="1">
          <cell r="A1" t="str">
            <v>PBS-FC-FT</v>
          </cell>
        </row>
      </sheetData>
      <sheetData sheetId="1"/>
      <sheetData sheetId="2">
        <row r="1">
          <cell r="A1" t="str">
            <v>Code</v>
          </cell>
        </row>
      </sheetData>
      <sheetData sheetId="3">
        <row r="1">
          <cell r="B1" t="str">
            <v>Phase</v>
          </cell>
        </row>
      </sheetData>
      <sheetData sheetId="4" refreshError="1"/>
      <sheetData sheetId="5" refreshError="1"/>
      <sheetData sheetId="6" refreshError="1"/>
      <sheetData sheetId="7" refreshError="1"/>
      <sheetData sheetId="8" refreshError="1"/>
    </sheetDataSet>
  </externalBook>
</externalLink>
</file>

<file path=xl/externalLinks/externalLink173.xml><?xml version="1.0" encoding="utf-8"?>
<externalLink xmlns:r="http://schemas.openxmlformats.org/officeDocument/2006/relationships" xmlns="http://schemas.openxmlformats.org/spreadsheetml/2006/main">
  <externalBook r:id="rId1">
    <sheetNames>
      <sheetName val="Overview"/>
      <sheetName val="V5"/>
      <sheetName val="ES"/>
      <sheetName val="OS-Single"/>
      <sheetName val="OS-Server"/>
      <sheetName val="OS-Term"/>
      <sheetName val="Options"/>
      <sheetName val="Network"/>
      <sheetName val="Old AS"/>
      <sheetName val="AS"/>
      <sheetName val="IO"/>
      <sheetName val="SUM"/>
      <sheetName val="X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6">
          <cell r="B6">
            <v>1.95583</v>
          </cell>
        </row>
        <row r="7">
          <cell r="B7" t="str">
            <v>DM</v>
          </cell>
        </row>
        <row r="8">
          <cell r="B8" t="str">
            <v>L-Price (DM)</v>
          </cell>
        </row>
        <row r="9">
          <cell r="B9" t="str">
            <v>Subtotal (DM)</v>
          </cell>
        </row>
      </sheetData>
    </sheetDataSet>
  </externalBook>
</externalLink>
</file>

<file path=xl/externalLinks/externalLink174.xml><?xml version="1.0" encoding="utf-8"?>
<externalLink xmlns:r="http://schemas.openxmlformats.org/officeDocument/2006/relationships" xmlns="http://schemas.openxmlformats.org/spreadsheetml/2006/main">
  <externalBook r:id="rId1">
    <sheetNames>
      <sheetName val="Proposta - Global .."/>
      <sheetName val="Plan1"/>
      <sheetName val="Plan. Equipamentos"/>
      <sheetName val="pessoal"/>
      <sheetName val="salários"/>
      <sheetName val="dinâmica"/>
      <sheetName val="estática"/>
      <sheetName val="corretiva - emenda"/>
      <sheetName val="infra"/>
      <sheetName val="administ. - supervisão"/>
      <sheetName val="dados fluxo"/>
      <sheetName val="ANEXO IV"/>
      <sheetName val="e.p.i."/>
      <sheetName val="equipamentos"/>
      <sheetName val="Acionamento"/>
      <sheetName val="Motores"/>
      <sheetName val="Currencies"/>
      <sheetName val="Catalogo totale"/>
      <sheetName val="Ubicazioni"/>
      <sheetName val="Pg 2"/>
      <sheetName val="Pg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5.xml><?xml version="1.0" encoding="utf-8"?>
<externalLink xmlns:r="http://schemas.openxmlformats.org/officeDocument/2006/relationships" xmlns="http://schemas.openxmlformats.org/spreadsheetml/2006/main">
  <externalBook r:id="rId1">
    <sheetNames>
      <sheetName val="Implantação PN10"/>
      <sheetName val="Implantação 5S"/>
      <sheetName val="Implantação Padronização"/>
      <sheetName val="Check List- Gerrot"/>
      <sheetName val="Check List_ Gerrot"/>
      <sheetName val="Gerrot"/>
      <sheetName val="Farol Geral GEDQT 2002 (Enviado"/>
      <sheetName val="Dados"/>
      <sheetName val="STAZIONE_ITA1"/>
      <sheetName val="Check List"/>
      <sheetName val="Exch_Rate"/>
      <sheetName val="Check Faro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76.xml><?xml version="1.0" encoding="utf-8"?>
<externalLink xmlns:r="http://schemas.openxmlformats.org/officeDocument/2006/relationships" xmlns="http://schemas.openxmlformats.org/spreadsheetml/2006/main">
  <externalBook r:id="rId1">
    <sheetNames>
      <sheetName val="Check List- Gerrot (2)"/>
      <sheetName val="Check List- Gerrot- Comercial"/>
      <sheetName val="Check List- Gerrot"/>
      <sheetName val="Dados"/>
      <sheetName val="Acionamento"/>
      <sheetName val="Motores"/>
      <sheetName val="Currencies"/>
      <sheetName val="Catalogo totale"/>
      <sheetName val="Ubicazioni"/>
    </sheetNames>
    <sheetDataSet>
      <sheetData sheetId="0"/>
      <sheetData sheetId="1"/>
      <sheetData sheetId="2" refreshError="1">
        <row r="6">
          <cell r="B6" t="str">
            <v>S</v>
          </cell>
          <cell r="C6" t="str">
            <v>S</v>
          </cell>
          <cell r="D6" t="str">
            <v>S</v>
          </cell>
          <cell r="H6" t="str">
            <v>NA</v>
          </cell>
          <cell r="I6" t="str">
            <v>N</v>
          </cell>
          <cell r="J6" t="str">
            <v>S</v>
          </cell>
          <cell r="N6" t="str">
            <v>NA</v>
          </cell>
          <cell r="O6" t="str">
            <v>S</v>
          </cell>
          <cell r="P6" t="str">
            <v>S</v>
          </cell>
          <cell r="T6" t="str">
            <v>NA</v>
          </cell>
          <cell r="U6" t="str">
            <v>N</v>
          </cell>
          <cell r="V6" t="str">
            <v>N</v>
          </cell>
        </row>
        <row r="7">
          <cell r="B7" t="str">
            <v>S</v>
          </cell>
          <cell r="C7" t="str">
            <v>S</v>
          </cell>
          <cell r="D7" t="str">
            <v>S</v>
          </cell>
          <cell r="H7" t="str">
            <v>NA</v>
          </cell>
          <cell r="I7" t="str">
            <v>S</v>
          </cell>
          <cell r="J7" t="str">
            <v>S</v>
          </cell>
          <cell r="N7" t="str">
            <v>NA</v>
          </cell>
          <cell r="O7" t="str">
            <v>S</v>
          </cell>
          <cell r="P7" t="str">
            <v>S</v>
          </cell>
          <cell r="T7" t="str">
            <v>NA</v>
          </cell>
          <cell r="U7" t="str">
            <v>S</v>
          </cell>
          <cell r="V7" t="str">
            <v>S</v>
          </cell>
        </row>
        <row r="8">
          <cell r="B8" t="str">
            <v>S</v>
          </cell>
          <cell r="C8" t="str">
            <v>S</v>
          </cell>
          <cell r="D8" t="str">
            <v>S</v>
          </cell>
          <cell r="H8" t="str">
            <v>NA</v>
          </cell>
          <cell r="I8" t="str">
            <v>S</v>
          </cell>
          <cell r="J8" t="str">
            <v>S</v>
          </cell>
          <cell r="N8" t="str">
            <v>NA</v>
          </cell>
          <cell r="O8" t="str">
            <v>S</v>
          </cell>
          <cell r="P8" t="str">
            <v>S</v>
          </cell>
          <cell r="T8" t="str">
            <v>NA</v>
          </cell>
          <cell r="U8" t="str">
            <v>S</v>
          </cell>
          <cell r="V8" t="str">
            <v>S</v>
          </cell>
        </row>
        <row r="9">
          <cell r="B9" t="str">
            <v>NA</v>
          </cell>
          <cell r="C9" t="str">
            <v>NA</v>
          </cell>
          <cell r="D9" t="str">
            <v>NA</v>
          </cell>
          <cell r="E9" t="str">
            <v>NA</v>
          </cell>
          <cell r="H9" t="str">
            <v>NA</v>
          </cell>
          <cell r="I9" t="str">
            <v>NA</v>
          </cell>
          <cell r="J9" t="str">
            <v>NA</v>
          </cell>
          <cell r="K9" t="str">
            <v>NA</v>
          </cell>
          <cell r="N9" t="str">
            <v>NA</v>
          </cell>
          <cell r="O9" t="str">
            <v>NA</v>
          </cell>
          <cell r="P9" t="str">
            <v>NA</v>
          </cell>
          <cell r="Q9" t="str">
            <v>NA</v>
          </cell>
          <cell r="T9" t="str">
            <v>NA</v>
          </cell>
          <cell r="U9" t="str">
            <v>NA</v>
          </cell>
          <cell r="V9" t="str">
            <v>NA</v>
          </cell>
          <cell r="W9" t="str">
            <v>NA</v>
          </cell>
        </row>
        <row r="10">
          <cell r="B10" t="str">
            <v>NA</v>
          </cell>
          <cell r="C10" t="str">
            <v>NA</v>
          </cell>
          <cell r="D10" t="str">
            <v>NA</v>
          </cell>
          <cell r="E10" t="str">
            <v>NA</v>
          </cell>
          <cell r="H10" t="str">
            <v>NA</v>
          </cell>
          <cell r="I10" t="str">
            <v>NA</v>
          </cell>
          <cell r="J10" t="str">
            <v>NA</v>
          </cell>
          <cell r="K10" t="str">
            <v>NA</v>
          </cell>
          <cell r="N10" t="str">
            <v>NA</v>
          </cell>
          <cell r="O10" t="str">
            <v>NA</v>
          </cell>
          <cell r="P10" t="str">
            <v>NA</v>
          </cell>
          <cell r="Q10" t="str">
            <v>NA</v>
          </cell>
          <cell r="T10" t="str">
            <v>NA</v>
          </cell>
          <cell r="U10" t="str">
            <v>NA</v>
          </cell>
          <cell r="V10" t="str">
            <v>NA</v>
          </cell>
          <cell r="W10" t="str">
            <v>NA</v>
          </cell>
        </row>
        <row r="11">
          <cell r="B11" t="str">
            <v>NA</v>
          </cell>
          <cell r="C11" t="str">
            <v>NA</v>
          </cell>
          <cell r="D11" t="str">
            <v>NA</v>
          </cell>
          <cell r="E11" t="str">
            <v>NA</v>
          </cell>
          <cell r="F11" t="str">
            <v>NA</v>
          </cell>
          <cell r="H11" t="str">
            <v>NA</v>
          </cell>
          <cell r="I11" t="str">
            <v>NA</v>
          </cell>
          <cell r="J11" t="str">
            <v>NA</v>
          </cell>
          <cell r="K11" t="str">
            <v>NA</v>
          </cell>
          <cell r="L11" t="str">
            <v>NA</v>
          </cell>
          <cell r="N11" t="str">
            <v>NA</v>
          </cell>
          <cell r="O11" t="str">
            <v>NA</v>
          </cell>
          <cell r="P11" t="str">
            <v>NA</v>
          </cell>
          <cell r="Q11" t="str">
            <v>NA</v>
          </cell>
          <cell r="R11" t="str">
            <v>NA</v>
          </cell>
          <cell r="T11" t="str">
            <v>NA</v>
          </cell>
          <cell r="U11" t="str">
            <v>NA</v>
          </cell>
          <cell r="V11" t="str">
            <v>NA</v>
          </cell>
          <cell r="W11" t="str">
            <v>NA</v>
          </cell>
          <cell r="X11" t="str">
            <v>NA</v>
          </cell>
        </row>
        <row r="12">
          <cell r="B12" t="str">
            <v>S</v>
          </cell>
          <cell r="C12" t="str">
            <v>S</v>
          </cell>
          <cell r="D12" t="str">
            <v>S</v>
          </cell>
          <cell r="H12" t="str">
            <v>NA</v>
          </cell>
          <cell r="I12" t="str">
            <v>S</v>
          </cell>
          <cell r="J12" t="str">
            <v>S</v>
          </cell>
          <cell r="N12" t="str">
            <v>NA</v>
          </cell>
          <cell r="O12" t="str">
            <v>S</v>
          </cell>
          <cell r="P12" t="str">
            <v>S</v>
          </cell>
          <cell r="T12" t="str">
            <v>NA</v>
          </cell>
          <cell r="U12" t="str">
            <v>S</v>
          </cell>
          <cell r="V12" t="str">
            <v>S</v>
          </cell>
        </row>
        <row r="13">
          <cell r="B13" t="str">
            <v>S</v>
          </cell>
          <cell r="C13" t="str">
            <v>S</v>
          </cell>
          <cell r="D13" t="str">
            <v>S</v>
          </cell>
          <cell r="H13" t="str">
            <v>NA</v>
          </cell>
          <cell r="I13" t="str">
            <v>S</v>
          </cell>
          <cell r="J13" t="str">
            <v>S</v>
          </cell>
          <cell r="N13" t="str">
            <v>NA</v>
          </cell>
          <cell r="O13" t="str">
            <v>S</v>
          </cell>
          <cell r="P13" t="str">
            <v>S</v>
          </cell>
          <cell r="T13" t="str">
            <v>NA</v>
          </cell>
          <cell r="U13" t="str">
            <v>S</v>
          </cell>
          <cell r="V13" t="str">
            <v>S</v>
          </cell>
        </row>
        <row r="14">
          <cell r="B14" t="str">
            <v>N</v>
          </cell>
          <cell r="C14" t="str">
            <v>N</v>
          </cell>
          <cell r="D14" t="str">
            <v>N</v>
          </cell>
          <cell r="H14" t="str">
            <v>NA</v>
          </cell>
          <cell r="I14" t="str">
            <v>N</v>
          </cell>
          <cell r="J14" t="str">
            <v>N</v>
          </cell>
          <cell r="N14" t="str">
            <v>NA</v>
          </cell>
          <cell r="O14" t="str">
            <v>N</v>
          </cell>
          <cell r="P14" t="str">
            <v>N</v>
          </cell>
          <cell r="T14" t="str">
            <v>NA</v>
          </cell>
          <cell r="U14" t="str">
            <v>N</v>
          </cell>
          <cell r="V14" t="str">
            <v>N</v>
          </cell>
        </row>
        <row r="15">
          <cell r="B15" t="str">
            <v>NA</v>
          </cell>
          <cell r="C15" t="str">
            <v>S</v>
          </cell>
          <cell r="D15" t="str">
            <v>S</v>
          </cell>
          <cell r="H15" t="str">
            <v>NA</v>
          </cell>
          <cell r="I15" t="str">
            <v>NA</v>
          </cell>
          <cell r="J15" t="str">
            <v>S</v>
          </cell>
          <cell r="N15" t="str">
            <v>NA</v>
          </cell>
          <cell r="O15" t="str">
            <v>NA</v>
          </cell>
          <cell r="P15" t="str">
            <v>S</v>
          </cell>
          <cell r="T15" t="str">
            <v>NA</v>
          </cell>
          <cell r="U15" t="str">
            <v>NA</v>
          </cell>
          <cell r="V15" t="str">
            <v>N</v>
          </cell>
        </row>
        <row r="16">
          <cell r="B16" t="str">
            <v>NA</v>
          </cell>
          <cell r="C16" t="str">
            <v>NA</v>
          </cell>
          <cell r="D16" t="str">
            <v>NA</v>
          </cell>
          <cell r="E16" t="str">
            <v>NA</v>
          </cell>
          <cell r="H16" t="str">
            <v>NA</v>
          </cell>
          <cell r="I16" t="str">
            <v>NA</v>
          </cell>
          <cell r="J16" t="str">
            <v>NA</v>
          </cell>
          <cell r="K16" t="str">
            <v>NA</v>
          </cell>
          <cell r="N16" t="str">
            <v>NA</v>
          </cell>
          <cell r="O16" t="str">
            <v>NA</v>
          </cell>
          <cell r="P16" t="str">
            <v>NA</v>
          </cell>
          <cell r="Q16" t="str">
            <v>NA</v>
          </cell>
          <cell r="T16" t="str">
            <v>NA</v>
          </cell>
          <cell r="U16" t="str">
            <v>NA</v>
          </cell>
          <cell r="V16" t="str">
            <v>NA</v>
          </cell>
          <cell r="W16" t="str">
            <v>NA</v>
          </cell>
        </row>
        <row r="21">
          <cell r="B21" t="str">
            <v>N</v>
          </cell>
          <cell r="C21" t="str">
            <v>N</v>
          </cell>
          <cell r="D21" t="str">
            <v>S</v>
          </cell>
          <cell r="H21" t="str">
            <v>NA</v>
          </cell>
          <cell r="I21" t="str">
            <v>N</v>
          </cell>
          <cell r="J21" t="str">
            <v>N</v>
          </cell>
          <cell r="N21" t="str">
            <v>NA</v>
          </cell>
          <cell r="O21" t="str">
            <v>N</v>
          </cell>
          <cell r="P21" t="str">
            <v>N</v>
          </cell>
          <cell r="T21" t="str">
            <v>NA</v>
          </cell>
          <cell r="U21" t="str">
            <v>N</v>
          </cell>
          <cell r="V21" t="str">
            <v>N</v>
          </cell>
          <cell r="Z21" t="str">
            <v>NA</v>
          </cell>
          <cell r="AA21" t="str">
            <v>N</v>
          </cell>
          <cell r="AB21" t="str">
            <v>S</v>
          </cell>
        </row>
        <row r="22">
          <cell r="B22" t="str">
            <v>S</v>
          </cell>
          <cell r="C22" t="str">
            <v>S</v>
          </cell>
          <cell r="D22" t="str">
            <v>S</v>
          </cell>
          <cell r="H22" t="str">
            <v>NA</v>
          </cell>
          <cell r="I22" t="str">
            <v>S</v>
          </cell>
          <cell r="J22" t="str">
            <v>S</v>
          </cell>
          <cell r="N22" t="str">
            <v>NA</v>
          </cell>
          <cell r="O22" t="str">
            <v>S</v>
          </cell>
          <cell r="P22" t="str">
            <v>S</v>
          </cell>
          <cell r="T22" t="str">
            <v>NA</v>
          </cell>
          <cell r="U22" t="str">
            <v>N</v>
          </cell>
          <cell r="V22" t="str">
            <v>S</v>
          </cell>
          <cell r="Z22" t="str">
            <v>NA</v>
          </cell>
          <cell r="AA22" t="str">
            <v>S</v>
          </cell>
          <cell r="AB22" t="str">
            <v>S</v>
          </cell>
        </row>
        <row r="23">
          <cell r="B23" t="str">
            <v>S</v>
          </cell>
          <cell r="C23" t="str">
            <v>S</v>
          </cell>
          <cell r="D23" t="str">
            <v>S</v>
          </cell>
          <cell r="H23" t="str">
            <v>NA</v>
          </cell>
          <cell r="I23" t="str">
            <v>S</v>
          </cell>
          <cell r="J23" t="str">
            <v>S</v>
          </cell>
          <cell r="N23" t="str">
            <v>NA</v>
          </cell>
          <cell r="O23" t="str">
            <v>S</v>
          </cell>
          <cell r="P23" t="str">
            <v>S</v>
          </cell>
          <cell r="T23" t="str">
            <v>NA</v>
          </cell>
          <cell r="U23" t="str">
            <v>N</v>
          </cell>
          <cell r="V23" t="str">
            <v>S</v>
          </cell>
          <cell r="Z23" t="str">
            <v>NA</v>
          </cell>
          <cell r="AA23" t="str">
            <v>S</v>
          </cell>
          <cell r="AB23" t="str">
            <v>S</v>
          </cell>
        </row>
        <row r="24">
          <cell r="B24" t="str">
            <v>NA</v>
          </cell>
          <cell r="C24" t="str">
            <v>NA</v>
          </cell>
          <cell r="D24" t="str">
            <v>NA</v>
          </cell>
          <cell r="E24" t="str">
            <v>NA</v>
          </cell>
          <cell r="H24" t="str">
            <v>NA</v>
          </cell>
          <cell r="I24" t="str">
            <v>NA</v>
          </cell>
          <cell r="J24" t="str">
            <v>NA</v>
          </cell>
          <cell r="K24" t="str">
            <v>NA</v>
          </cell>
          <cell r="N24" t="str">
            <v>NA</v>
          </cell>
          <cell r="O24" t="str">
            <v>NA</v>
          </cell>
          <cell r="P24" t="str">
            <v>NA</v>
          </cell>
          <cell r="Q24" t="str">
            <v>NA</v>
          </cell>
          <cell r="T24" t="str">
            <v>NA</v>
          </cell>
          <cell r="U24" t="str">
            <v>NA</v>
          </cell>
          <cell r="V24" t="str">
            <v>NA</v>
          </cell>
          <cell r="W24" t="str">
            <v>NA</v>
          </cell>
          <cell r="Z24" t="str">
            <v>NA</v>
          </cell>
          <cell r="AA24" t="str">
            <v>NA</v>
          </cell>
          <cell r="AB24" t="str">
            <v>NA</v>
          </cell>
          <cell r="AC24" t="str">
            <v>NA</v>
          </cell>
        </row>
        <row r="25">
          <cell r="B25" t="str">
            <v>NA</v>
          </cell>
          <cell r="C25" t="str">
            <v>NA</v>
          </cell>
          <cell r="D25" t="str">
            <v>NA</v>
          </cell>
          <cell r="E25" t="str">
            <v>NA</v>
          </cell>
          <cell r="H25" t="str">
            <v>NA</v>
          </cell>
          <cell r="I25" t="str">
            <v>NA</v>
          </cell>
          <cell r="J25" t="str">
            <v>NA</v>
          </cell>
          <cell r="K25" t="str">
            <v>NA</v>
          </cell>
          <cell r="N25" t="str">
            <v>NA</v>
          </cell>
          <cell r="O25" t="str">
            <v>NA</v>
          </cell>
          <cell r="P25" t="str">
            <v>NA</v>
          </cell>
          <cell r="Q25" t="str">
            <v>NA</v>
          </cell>
          <cell r="T25" t="str">
            <v>NA</v>
          </cell>
          <cell r="U25" t="str">
            <v>NA</v>
          </cell>
          <cell r="V25" t="str">
            <v>NA</v>
          </cell>
          <cell r="W25" t="str">
            <v>NA</v>
          </cell>
          <cell r="Z25" t="str">
            <v>NA</v>
          </cell>
          <cell r="AA25" t="str">
            <v>NA</v>
          </cell>
          <cell r="AB25" t="str">
            <v>NA</v>
          </cell>
          <cell r="AC25" t="str">
            <v>NA</v>
          </cell>
        </row>
        <row r="26">
          <cell r="B26" t="str">
            <v>NA</v>
          </cell>
          <cell r="C26" t="str">
            <v>NA</v>
          </cell>
          <cell r="D26" t="str">
            <v>NA</v>
          </cell>
          <cell r="E26" t="str">
            <v>NA</v>
          </cell>
          <cell r="F26" t="str">
            <v>NA</v>
          </cell>
          <cell r="H26" t="str">
            <v>NA</v>
          </cell>
          <cell r="I26" t="str">
            <v>NA</v>
          </cell>
          <cell r="J26" t="str">
            <v>NA</v>
          </cell>
          <cell r="K26" t="str">
            <v>NA</v>
          </cell>
          <cell r="L26" t="str">
            <v>NA</v>
          </cell>
          <cell r="N26" t="str">
            <v>NA</v>
          </cell>
          <cell r="O26" t="str">
            <v>NA</v>
          </cell>
          <cell r="P26" t="str">
            <v>NA</v>
          </cell>
          <cell r="Q26" t="str">
            <v>NA</v>
          </cell>
          <cell r="R26" t="str">
            <v>NA</v>
          </cell>
          <cell r="T26" t="str">
            <v>NA</v>
          </cell>
          <cell r="U26" t="str">
            <v>NA</v>
          </cell>
          <cell r="V26" t="str">
            <v>NA</v>
          </cell>
          <cell r="W26" t="str">
            <v>NA</v>
          </cell>
          <cell r="X26" t="str">
            <v>NA</v>
          </cell>
          <cell r="Z26" t="str">
            <v>NA</v>
          </cell>
          <cell r="AA26" t="str">
            <v>NA</v>
          </cell>
          <cell r="AB26" t="str">
            <v>NA</v>
          </cell>
          <cell r="AC26" t="str">
            <v>NA</v>
          </cell>
          <cell r="AD26" t="str">
            <v>NA</v>
          </cell>
        </row>
        <row r="27">
          <cell r="B27" t="str">
            <v>S</v>
          </cell>
          <cell r="C27" t="str">
            <v>S</v>
          </cell>
          <cell r="D27" t="str">
            <v>S</v>
          </cell>
          <cell r="H27" t="str">
            <v>NA</v>
          </cell>
          <cell r="I27" t="str">
            <v>S</v>
          </cell>
          <cell r="J27" t="str">
            <v>S</v>
          </cell>
          <cell r="N27" t="str">
            <v>NA</v>
          </cell>
          <cell r="O27" t="str">
            <v>S</v>
          </cell>
          <cell r="P27" t="str">
            <v>S</v>
          </cell>
          <cell r="T27" t="str">
            <v>NA</v>
          </cell>
          <cell r="U27" t="str">
            <v>N</v>
          </cell>
          <cell r="V27" t="str">
            <v>S</v>
          </cell>
          <cell r="Z27" t="str">
            <v>NA</v>
          </cell>
          <cell r="AA27" t="str">
            <v>N</v>
          </cell>
          <cell r="AB27" t="str">
            <v>S</v>
          </cell>
        </row>
        <row r="28">
          <cell r="B28" t="str">
            <v>S</v>
          </cell>
          <cell r="C28" t="str">
            <v>S</v>
          </cell>
          <cell r="D28" t="str">
            <v>S</v>
          </cell>
          <cell r="H28" t="str">
            <v>NA</v>
          </cell>
          <cell r="I28" t="str">
            <v>S</v>
          </cell>
          <cell r="J28" t="str">
            <v>S</v>
          </cell>
          <cell r="N28" t="str">
            <v>NA</v>
          </cell>
          <cell r="O28" t="str">
            <v>S</v>
          </cell>
          <cell r="P28" t="str">
            <v>S</v>
          </cell>
          <cell r="T28" t="str">
            <v>NA</v>
          </cell>
          <cell r="U28" t="str">
            <v>N</v>
          </cell>
          <cell r="V28" t="str">
            <v>S</v>
          </cell>
          <cell r="Z28" t="str">
            <v>NA</v>
          </cell>
          <cell r="AA28" t="str">
            <v>N</v>
          </cell>
          <cell r="AB28" t="str">
            <v>S</v>
          </cell>
        </row>
        <row r="29">
          <cell r="B29" t="str">
            <v>N</v>
          </cell>
          <cell r="C29" t="str">
            <v>S</v>
          </cell>
          <cell r="D29" t="str">
            <v>S</v>
          </cell>
          <cell r="H29" t="str">
            <v>NA</v>
          </cell>
          <cell r="I29" t="str">
            <v>N</v>
          </cell>
          <cell r="J29" t="str">
            <v>N</v>
          </cell>
          <cell r="N29" t="str">
            <v>NA</v>
          </cell>
          <cell r="O29" t="str">
            <v>N</v>
          </cell>
          <cell r="P29" t="str">
            <v>N</v>
          </cell>
          <cell r="T29" t="str">
            <v>NA</v>
          </cell>
          <cell r="U29" t="str">
            <v>N</v>
          </cell>
          <cell r="V29" t="str">
            <v>N</v>
          </cell>
          <cell r="Z29" t="str">
            <v>NA</v>
          </cell>
          <cell r="AA29" t="str">
            <v>N</v>
          </cell>
          <cell r="AB29" t="str">
            <v>S</v>
          </cell>
        </row>
        <row r="30">
          <cell r="B30" t="str">
            <v>NA</v>
          </cell>
          <cell r="C30" t="str">
            <v>N</v>
          </cell>
          <cell r="D30" t="str">
            <v>S</v>
          </cell>
          <cell r="H30" t="str">
            <v>NA</v>
          </cell>
          <cell r="I30" t="str">
            <v>NA</v>
          </cell>
          <cell r="J30" t="str">
            <v>N</v>
          </cell>
          <cell r="N30" t="str">
            <v>NA</v>
          </cell>
          <cell r="O30" t="str">
            <v>NA</v>
          </cell>
          <cell r="P30" t="str">
            <v>N</v>
          </cell>
          <cell r="T30" t="str">
            <v>NA</v>
          </cell>
          <cell r="U30" t="str">
            <v>NA</v>
          </cell>
          <cell r="V30" t="str">
            <v>N</v>
          </cell>
          <cell r="Z30" t="str">
            <v>NA</v>
          </cell>
          <cell r="AA30" t="str">
            <v>NA</v>
          </cell>
          <cell r="AB30" t="str">
            <v>S</v>
          </cell>
        </row>
        <row r="31">
          <cell r="B31" t="str">
            <v>NA</v>
          </cell>
          <cell r="C31" t="str">
            <v>NA</v>
          </cell>
          <cell r="D31" t="str">
            <v>NA</v>
          </cell>
          <cell r="E31" t="str">
            <v>NA</v>
          </cell>
          <cell r="H31" t="str">
            <v>NA</v>
          </cell>
          <cell r="I31" t="str">
            <v>NA</v>
          </cell>
          <cell r="J31" t="str">
            <v>NA</v>
          </cell>
          <cell r="K31" t="str">
            <v>NA</v>
          </cell>
          <cell r="N31" t="str">
            <v>NA</v>
          </cell>
          <cell r="O31" t="str">
            <v>NA</v>
          </cell>
          <cell r="P31" t="str">
            <v>NA</v>
          </cell>
          <cell r="Q31" t="str">
            <v>NA</v>
          </cell>
          <cell r="T31" t="str">
            <v>NA</v>
          </cell>
          <cell r="U31" t="str">
            <v>NA</v>
          </cell>
          <cell r="V31" t="str">
            <v>NA</v>
          </cell>
          <cell r="W31" t="str">
            <v>NA</v>
          </cell>
          <cell r="Z31" t="str">
            <v>NA</v>
          </cell>
          <cell r="AA31" t="str">
            <v>NA</v>
          </cell>
          <cell r="AB31" t="str">
            <v>NA</v>
          </cell>
          <cell r="AC31" t="str">
            <v>NA</v>
          </cell>
        </row>
        <row r="36">
          <cell r="D36" t="str">
            <v>N</v>
          </cell>
          <cell r="H36" t="str">
            <v>NA</v>
          </cell>
          <cell r="I36" t="str">
            <v>NA</v>
          </cell>
          <cell r="J36" t="str">
            <v>N</v>
          </cell>
          <cell r="N36" t="str">
            <v>NA</v>
          </cell>
          <cell r="O36" t="str">
            <v>NA</v>
          </cell>
          <cell r="P36" t="str">
            <v>N</v>
          </cell>
          <cell r="T36" t="str">
            <v>NA</v>
          </cell>
          <cell r="U36" t="str">
            <v>NA</v>
          </cell>
          <cell r="V36" t="str">
            <v>N</v>
          </cell>
          <cell r="Z36" t="str">
            <v>NA</v>
          </cell>
          <cell r="AA36" t="str">
            <v>NA</v>
          </cell>
          <cell r="AB36" t="str">
            <v>N</v>
          </cell>
          <cell r="AF36" t="str">
            <v>NA</v>
          </cell>
          <cell r="AL36" t="str">
            <v>NA</v>
          </cell>
          <cell r="AM36" t="str">
            <v>NA</v>
          </cell>
          <cell r="AN36" t="str">
            <v>N</v>
          </cell>
          <cell r="AR36" t="str">
            <v>NA</v>
          </cell>
          <cell r="AS36" t="str">
            <v>NA</v>
          </cell>
          <cell r="AT36" t="str">
            <v>N</v>
          </cell>
        </row>
        <row r="37">
          <cell r="D37" t="str">
            <v>S</v>
          </cell>
          <cell r="H37" t="str">
            <v>NA</v>
          </cell>
          <cell r="I37" t="str">
            <v>S</v>
          </cell>
          <cell r="J37" t="str">
            <v>S</v>
          </cell>
          <cell r="N37" t="str">
            <v>NA</v>
          </cell>
          <cell r="O37" t="str">
            <v>S</v>
          </cell>
          <cell r="P37" t="str">
            <v>S</v>
          </cell>
          <cell r="T37" t="str">
            <v>NA</v>
          </cell>
          <cell r="U37" t="str">
            <v>S</v>
          </cell>
          <cell r="V37" t="str">
            <v>S</v>
          </cell>
          <cell r="Z37" t="str">
            <v>NA</v>
          </cell>
          <cell r="AA37" t="str">
            <v>S</v>
          </cell>
          <cell r="AB37" t="str">
            <v>S</v>
          </cell>
          <cell r="AF37" t="str">
            <v>NA</v>
          </cell>
          <cell r="AL37" t="str">
            <v>NA</v>
          </cell>
          <cell r="AM37" t="str">
            <v>S</v>
          </cell>
          <cell r="AN37" t="str">
            <v>S</v>
          </cell>
          <cell r="AR37" t="str">
            <v>NA</v>
          </cell>
          <cell r="AS37" t="str">
            <v>S</v>
          </cell>
          <cell r="AT37" t="str">
            <v>S</v>
          </cell>
        </row>
        <row r="38">
          <cell r="D38" t="str">
            <v>S</v>
          </cell>
          <cell r="H38" t="str">
            <v>NA</v>
          </cell>
          <cell r="I38" t="str">
            <v>S</v>
          </cell>
          <cell r="J38" t="str">
            <v>S</v>
          </cell>
          <cell r="N38" t="str">
            <v>NA</v>
          </cell>
          <cell r="O38" t="str">
            <v>S</v>
          </cell>
          <cell r="P38" t="str">
            <v>S</v>
          </cell>
          <cell r="T38" t="str">
            <v>NA</v>
          </cell>
          <cell r="U38" t="str">
            <v>S</v>
          </cell>
          <cell r="V38" t="str">
            <v>S</v>
          </cell>
          <cell r="Z38" t="str">
            <v>NA</v>
          </cell>
          <cell r="AA38" t="str">
            <v>S</v>
          </cell>
          <cell r="AB38" t="str">
            <v>S</v>
          </cell>
          <cell r="AF38" t="str">
            <v>NA</v>
          </cell>
          <cell r="AL38" t="str">
            <v>NA</v>
          </cell>
          <cell r="AM38" t="str">
            <v>S</v>
          </cell>
          <cell r="AN38" t="str">
            <v>S</v>
          </cell>
          <cell r="AR38" t="str">
            <v>NA</v>
          </cell>
          <cell r="AS38" t="str">
            <v>S</v>
          </cell>
          <cell r="AT38" t="str">
            <v>S</v>
          </cell>
        </row>
        <row r="39">
          <cell r="B39" t="str">
            <v>NA</v>
          </cell>
          <cell r="C39" t="str">
            <v>NA</v>
          </cell>
          <cell r="D39" t="str">
            <v>NA</v>
          </cell>
          <cell r="E39" t="str">
            <v>NA</v>
          </cell>
          <cell r="H39" t="str">
            <v>NA</v>
          </cell>
          <cell r="I39" t="str">
            <v>NA</v>
          </cell>
          <cell r="J39" t="str">
            <v>NA</v>
          </cell>
          <cell r="K39" t="str">
            <v>NA</v>
          </cell>
          <cell r="N39" t="str">
            <v>NA</v>
          </cell>
          <cell r="O39" t="str">
            <v>NA</v>
          </cell>
          <cell r="P39" t="str">
            <v>NA</v>
          </cell>
          <cell r="Q39" t="str">
            <v>NA</v>
          </cell>
          <cell r="T39" t="str">
            <v>NA</v>
          </cell>
          <cell r="U39" t="str">
            <v>NA</v>
          </cell>
          <cell r="V39" t="str">
            <v>NA</v>
          </cell>
          <cell r="W39" t="str">
            <v>NA</v>
          </cell>
          <cell r="Z39" t="str">
            <v>NA</v>
          </cell>
          <cell r="AA39" t="str">
            <v>NA</v>
          </cell>
          <cell r="AB39" t="str">
            <v>NA</v>
          </cell>
          <cell r="AC39" t="str">
            <v>NA</v>
          </cell>
          <cell r="AF39" t="str">
            <v>NA</v>
          </cell>
          <cell r="AG39" t="str">
            <v>NA</v>
          </cell>
          <cell r="AH39" t="str">
            <v>NA</v>
          </cell>
          <cell r="AI39" t="str">
            <v>NA</v>
          </cell>
          <cell r="AL39" t="str">
            <v>NA</v>
          </cell>
          <cell r="AM39" t="str">
            <v>NA</v>
          </cell>
          <cell r="AN39" t="str">
            <v>NA</v>
          </cell>
          <cell r="AO39" t="str">
            <v>NA</v>
          </cell>
          <cell r="AR39" t="str">
            <v>NA</v>
          </cell>
          <cell r="AS39" t="str">
            <v>NA</v>
          </cell>
          <cell r="AT39" t="str">
            <v>NA</v>
          </cell>
          <cell r="AU39" t="str">
            <v>NA</v>
          </cell>
        </row>
        <row r="40">
          <cell r="B40" t="str">
            <v>NA</v>
          </cell>
          <cell r="C40" t="str">
            <v>NA</v>
          </cell>
          <cell r="D40" t="str">
            <v>NA</v>
          </cell>
          <cell r="E40" t="str">
            <v>NA</v>
          </cell>
          <cell r="H40" t="str">
            <v>NA</v>
          </cell>
          <cell r="I40" t="str">
            <v>NA</v>
          </cell>
          <cell r="J40" t="str">
            <v>NA</v>
          </cell>
          <cell r="K40" t="str">
            <v>NA</v>
          </cell>
          <cell r="N40" t="str">
            <v>NA</v>
          </cell>
          <cell r="O40" t="str">
            <v>NA</v>
          </cell>
          <cell r="P40" t="str">
            <v>NA</v>
          </cell>
          <cell r="Q40" t="str">
            <v>NA</v>
          </cell>
          <cell r="T40" t="str">
            <v>NA</v>
          </cell>
          <cell r="U40" t="str">
            <v>NA</v>
          </cell>
          <cell r="V40" t="str">
            <v>NA</v>
          </cell>
          <cell r="W40" t="str">
            <v>NA</v>
          </cell>
          <cell r="Z40" t="str">
            <v>NA</v>
          </cell>
          <cell r="AA40" t="str">
            <v>NA</v>
          </cell>
          <cell r="AB40" t="str">
            <v>NA</v>
          </cell>
          <cell r="AC40" t="str">
            <v>NA</v>
          </cell>
          <cell r="AF40" t="str">
            <v>NA</v>
          </cell>
          <cell r="AG40" t="str">
            <v>NA</v>
          </cell>
          <cell r="AH40" t="str">
            <v>NA</v>
          </cell>
          <cell r="AI40" t="str">
            <v>NA</v>
          </cell>
          <cell r="AL40" t="str">
            <v>NA</v>
          </cell>
          <cell r="AM40" t="str">
            <v>NA</v>
          </cell>
          <cell r="AN40" t="str">
            <v>NA</v>
          </cell>
          <cell r="AO40" t="str">
            <v>NA</v>
          </cell>
          <cell r="AR40" t="str">
            <v>NA</v>
          </cell>
          <cell r="AS40" t="str">
            <v>NA</v>
          </cell>
          <cell r="AT40" t="str">
            <v>NA</v>
          </cell>
          <cell r="AU40" t="str">
            <v>NA</v>
          </cell>
        </row>
        <row r="41">
          <cell r="B41" t="str">
            <v>NA</v>
          </cell>
          <cell r="C41" t="str">
            <v>NA</v>
          </cell>
          <cell r="D41" t="str">
            <v>NA</v>
          </cell>
          <cell r="E41" t="str">
            <v>NA</v>
          </cell>
          <cell r="F41" t="str">
            <v>NA</v>
          </cell>
          <cell r="H41" t="str">
            <v>NA</v>
          </cell>
          <cell r="I41" t="str">
            <v>NA</v>
          </cell>
          <cell r="J41" t="str">
            <v>NA</v>
          </cell>
          <cell r="K41" t="str">
            <v>NA</v>
          </cell>
          <cell r="L41" t="str">
            <v>NA</v>
          </cell>
          <cell r="N41" t="str">
            <v>NA</v>
          </cell>
          <cell r="O41" t="str">
            <v>NA</v>
          </cell>
          <cell r="P41" t="str">
            <v>NA</v>
          </cell>
          <cell r="Q41" t="str">
            <v>NA</v>
          </cell>
          <cell r="R41" t="str">
            <v>NA</v>
          </cell>
          <cell r="T41" t="str">
            <v>NA</v>
          </cell>
          <cell r="U41" t="str">
            <v>NA</v>
          </cell>
          <cell r="V41" t="str">
            <v>NA</v>
          </cell>
          <cell r="W41" t="str">
            <v>NA</v>
          </cell>
          <cell r="X41" t="str">
            <v>NA</v>
          </cell>
          <cell r="Z41" t="str">
            <v>NA</v>
          </cell>
          <cell r="AA41" t="str">
            <v>NA</v>
          </cell>
          <cell r="AB41" t="str">
            <v>NA</v>
          </cell>
          <cell r="AC41" t="str">
            <v>NA</v>
          </cell>
          <cell r="AD41" t="str">
            <v>NA</v>
          </cell>
          <cell r="AF41" t="str">
            <v>NA</v>
          </cell>
          <cell r="AG41" t="str">
            <v>NA</v>
          </cell>
          <cell r="AH41" t="str">
            <v>NA</v>
          </cell>
          <cell r="AI41" t="str">
            <v>NA</v>
          </cell>
          <cell r="AJ41" t="str">
            <v>NA</v>
          </cell>
          <cell r="AL41" t="str">
            <v>NA</v>
          </cell>
          <cell r="AM41" t="str">
            <v>NA</v>
          </cell>
          <cell r="AN41" t="str">
            <v>NA</v>
          </cell>
          <cell r="AO41" t="str">
            <v>NA</v>
          </cell>
          <cell r="AP41" t="str">
            <v>NA</v>
          </cell>
          <cell r="AR41" t="str">
            <v>NA</v>
          </cell>
          <cell r="AS41" t="str">
            <v>NA</v>
          </cell>
          <cell r="AT41" t="str">
            <v>NA</v>
          </cell>
          <cell r="AU41" t="str">
            <v>NA</v>
          </cell>
          <cell r="AV41" t="str">
            <v>NA</v>
          </cell>
        </row>
        <row r="42">
          <cell r="D42" t="str">
            <v>S</v>
          </cell>
          <cell r="H42" t="str">
            <v>NA</v>
          </cell>
          <cell r="I42" t="str">
            <v>S</v>
          </cell>
          <cell r="J42" t="str">
            <v>S</v>
          </cell>
          <cell r="N42" t="str">
            <v>NA</v>
          </cell>
          <cell r="O42" t="str">
            <v>S</v>
          </cell>
          <cell r="P42" t="str">
            <v>S</v>
          </cell>
          <cell r="T42" t="str">
            <v>NA</v>
          </cell>
          <cell r="U42" t="str">
            <v>S</v>
          </cell>
          <cell r="V42" t="str">
            <v>S</v>
          </cell>
          <cell r="Z42" t="str">
            <v>NA</v>
          </cell>
          <cell r="AA42" t="str">
            <v>S</v>
          </cell>
          <cell r="AB42" t="str">
            <v>S</v>
          </cell>
          <cell r="AF42" t="str">
            <v>NA</v>
          </cell>
          <cell r="AL42" t="str">
            <v>NA</v>
          </cell>
          <cell r="AM42" t="str">
            <v>S</v>
          </cell>
          <cell r="AN42" t="str">
            <v>S</v>
          </cell>
          <cell r="AR42" t="str">
            <v>NA</v>
          </cell>
          <cell r="AS42" t="str">
            <v>S</v>
          </cell>
          <cell r="AT42" t="str">
            <v>S</v>
          </cell>
        </row>
        <row r="43">
          <cell r="D43" t="str">
            <v>S</v>
          </cell>
          <cell r="H43" t="str">
            <v>NA</v>
          </cell>
          <cell r="I43" t="str">
            <v>S</v>
          </cell>
          <cell r="J43" t="str">
            <v>S</v>
          </cell>
          <cell r="N43" t="str">
            <v>NA</v>
          </cell>
          <cell r="O43" t="str">
            <v>S</v>
          </cell>
          <cell r="P43" t="str">
            <v>S</v>
          </cell>
          <cell r="T43" t="str">
            <v>NA</v>
          </cell>
          <cell r="U43" t="str">
            <v>S</v>
          </cell>
          <cell r="V43" t="str">
            <v>S</v>
          </cell>
          <cell r="Z43" t="str">
            <v>NA</v>
          </cell>
          <cell r="AA43" t="str">
            <v>S</v>
          </cell>
          <cell r="AB43" t="str">
            <v>S</v>
          </cell>
          <cell r="AF43" t="str">
            <v>NA</v>
          </cell>
          <cell r="AL43" t="str">
            <v>NA</v>
          </cell>
          <cell r="AM43" t="str">
            <v>S</v>
          </cell>
          <cell r="AN43" t="str">
            <v>S</v>
          </cell>
          <cell r="AR43" t="str">
            <v>NA</v>
          </cell>
          <cell r="AS43" t="str">
            <v>S</v>
          </cell>
          <cell r="AT43" t="str">
            <v>S</v>
          </cell>
        </row>
        <row r="44">
          <cell r="D44" t="str">
            <v>N</v>
          </cell>
          <cell r="H44" t="str">
            <v>NA</v>
          </cell>
          <cell r="I44" t="str">
            <v>N</v>
          </cell>
          <cell r="J44" t="str">
            <v>N</v>
          </cell>
          <cell r="N44" t="str">
            <v>NA</v>
          </cell>
          <cell r="O44" t="str">
            <v>N</v>
          </cell>
          <cell r="P44" t="str">
            <v>N</v>
          </cell>
          <cell r="T44" t="str">
            <v>NA</v>
          </cell>
          <cell r="U44" t="str">
            <v>N</v>
          </cell>
          <cell r="V44" t="str">
            <v>N</v>
          </cell>
          <cell r="Z44" t="str">
            <v>NA</v>
          </cell>
          <cell r="AA44" t="str">
            <v>N</v>
          </cell>
          <cell r="AB44" t="str">
            <v>N</v>
          </cell>
          <cell r="AF44" t="str">
            <v>NA</v>
          </cell>
          <cell r="AL44" t="str">
            <v>NA</v>
          </cell>
          <cell r="AM44" t="str">
            <v>N</v>
          </cell>
          <cell r="AN44" t="str">
            <v>N</v>
          </cell>
          <cell r="AR44" t="str">
            <v>NA</v>
          </cell>
          <cell r="AS44" t="str">
            <v>N</v>
          </cell>
          <cell r="AT44" t="str">
            <v>N</v>
          </cell>
        </row>
        <row r="45">
          <cell r="B45" t="str">
            <v>NA</v>
          </cell>
          <cell r="D45" t="str">
            <v>N</v>
          </cell>
          <cell r="H45" t="str">
            <v>NA</v>
          </cell>
          <cell r="I45" t="str">
            <v>N</v>
          </cell>
          <cell r="J45" t="str">
            <v>N</v>
          </cell>
          <cell r="N45" t="str">
            <v>NA</v>
          </cell>
          <cell r="O45" t="str">
            <v>N</v>
          </cell>
          <cell r="P45" t="str">
            <v>N</v>
          </cell>
          <cell r="T45" t="str">
            <v>NA</v>
          </cell>
          <cell r="U45" t="str">
            <v>N</v>
          </cell>
          <cell r="V45" t="str">
            <v>N</v>
          </cell>
          <cell r="Z45" t="str">
            <v>NA</v>
          </cell>
          <cell r="AA45" t="str">
            <v>N</v>
          </cell>
          <cell r="AB45" t="str">
            <v>N</v>
          </cell>
          <cell r="AF45" t="str">
            <v>NA</v>
          </cell>
          <cell r="AL45" t="str">
            <v>NA</v>
          </cell>
          <cell r="AM45" t="str">
            <v>N</v>
          </cell>
          <cell r="AN45" t="str">
            <v>N</v>
          </cell>
          <cell r="AR45" t="str">
            <v>NA</v>
          </cell>
          <cell r="AS45" t="str">
            <v>N</v>
          </cell>
          <cell r="AT45" t="str">
            <v>N</v>
          </cell>
        </row>
        <row r="46">
          <cell r="B46" t="str">
            <v>NA</v>
          </cell>
          <cell r="C46" t="str">
            <v>NA</v>
          </cell>
          <cell r="D46" t="str">
            <v>NA</v>
          </cell>
          <cell r="E46" t="str">
            <v>NA</v>
          </cell>
          <cell r="H46" t="str">
            <v>NA</v>
          </cell>
          <cell r="I46" t="str">
            <v>NA</v>
          </cell>
          <cell r="J46" t="str">
            <v>NA</v>
          </cell>
          <cell r="K46" t="str">
            <v>NA</v>
          </cell>
          <cell r="N46" t="str">
            <v>NA</v>
          </cell>
          <cell r="O46" t="str">
            <v>NA</v>
          </cell>
          <cell r="P46" t="str">
            <v>NA</v>
          </cell>
          <cell r="Q46" t="str">
            <v>NA</v>
          </cell>
          <cell r="T46" t="str">
            <v>NA</v>
          </cell>
          <cell r="U46" t="str">
            <v>NA</v>
          </cell>
          <cell r="V46" t="str">
            <v>NA</v>
          </cell>
          <cell r="W46" t="str">
            <v>NA</v>
          </cell>
          <cell r="Z46" t="str">
            <v>NA</v>
          </cell>
          <cell r="AA46" t="str">
            <v>NA</v>
          </cell>
          <cell r="AB46" t="str">
            <v>NA</v>
          </cell>
          <cell r="AC46" t="str">
            <v>NA</v>
          </cell>
          <cell r="AF46" t="str">
            <v>NA</v>
          </cell>
          <cell r="AG46" t="str">
            <v>NA</v>
          </cell>
          <cell r="AH46" t="str">
            <v>NA</v>
          </cell>
          <cell r="AI46" t="str">
            <v>NA</v>
          </cell>
          <cell r="AL46" t="str">
            <v>NA</v>
          </cell>
          <cell r="AM46" t="str">
            <v>NA</v>
          </cell>
          <cell r="AN46" t="str">
            <v>NA</v>
          </cell>
          <cell r="AO46" t="str">
            <v>NA</v>
          </cell>
          <cell r="AR46" t="str">
            <v>NA</v>
          </cell>
          <cell r="AS46" t="str">
            <v>NA</v>
          </cell>
          <cell r="AT46" t="str">
            <v>NA</v>
          </cell>
          <cell r="AU46" t="str">
            <v>NA</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7.xml><?xml version="1.0" encoding="utf-8"?>
<externalLink xmlns:r="http://schemas.openxmlformats.org/officeDocument/2006/relationships" xmlns="http://schemas.openxmlformats.org/spreadsheetml/2006/main">
  <externalBook r:id="rId1">
    <sheetNames>
      <sheetName val=" R &amp; O - 3Q"/>
      <sheetName val="Actions"/>
      <sheetName val="Check List- Gerrot"/>
    </sheetNames>
    <sheetDataSet>
      <sheetData sheetId="0" refreshError="1"/>
      <sheetData sheetId="1" refreshError="1"/>
      <sheetData sheetId="2" refreshError="1"/>
    </sheetDataSet>
  </externalBook>
</externalLink>
</file>

<file path=xl/externalLinks/externalLink178.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Check List- Gerrot"/>
    </sheetNames>
    <sheetDataSet>
      <sheetData sheetId="0" refreshError="1"/>
      <sheetData sheetId="1" refreshError="1"/>
      <sheetData sheetId="2" refreshError="1"/>
      <sheetData sheetId="3" refreshError="1"/>
      <sheetData sheetId="4" refreshError="1"/>
    </sheetDataSet>
  </externalBook>
</externalLink>
</file>

<file path=xl/externalLinks/externalLink179.xml><?xml version="1.0" encoding="utf-8"?>
<externalLink xmlns:r="http://schemas.openxmlformats.org/officeDocument/2006/relationships" xmlns="http://schemas.openxmlformats.org/spreadsheetml/2006/main">
  <externalBook r:id="rId1">
    <sheetNames>
      <sheetName val="4907688"/>
    </sheetNames>
    <definedNames>
      <definedName name="dbtosheet"/>
      <definedName name="LOOPLIST2"/>
    </definedNames>
    <sheetDataSet>
      <sheetData sheetId="0" refreshError="1"/>
    </sheetDataSet>
  </externalBook>
</externalLink>
</file>

<file path=xl/externalLinks/externalLink180.xml><?xml version="1.0" encoding="utf-8"?>
<externalLink xmlns:r="http://schemas.openxmlformats.org/officeDocument/2006/relationships" xmlns="http://schemas.openxmlformats.org/spreadsheetml/2006/main">
  <externalBook r:id="rId1">
    <sheetNames>
      <sheetName val="Plan2"/>
      <sheetName val="PORTOS"/>
      <sheetName val="PORTO2004"/>
      <sheetName val="Principal"/>
      <sheetName val="HORAS"/>
      <sheetName val="DESPESAS"/>
      <sheetName val="BOQ"/>
      <sheetName val="DCF"/>
      <sheetName val="Tabelas Diversas"/>
      <sheetName val="Tabela Localidades"/>
      <sheetName val="Variaveis"/>
      <sheetName val="Dados"/>
      <sheetName val="NAVIOS"/>
      <sheetName val="Tabela1"/>
      <sheetName val="#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1.xml><?xml version="1.0" encoding="utf-8"?>
<externalLink xmlns:r="http://schemas.openxmlformats.org/officeDocument/2006/relationships" xmlns="http://schemas.openxmlformats.org/spreadsheetml/2006/main">
  <externalBook r:id="rId1">
    <sheetNames>
      <sheetName val="ELE"/>
      <sheetName val="INS"/>
      <sheetName val="Tipico"/>
      <sheetName val="Eletrica"/>
      <sheetName val="Pneumatico"/>
      <sheetName val="Processo"/>
      <sheetName val="Suportes"/>
      <sheetName val="total de materiais (2)"/>
      <sheetName val="Dados Cabos"/>
      <sheetName val="Cálculo MT"/>
      <sheetName val="Cálculo BT"/>
      <sheetName val="Lista Cabos"/>
      <sheetName val="CAPA"/>
      <sheetName val="SUMMARY COST COMPOSITION"/>
      <sheetName val="Materials Summary for Erection"/>
      <sheetName val="EXPENSES"/>
      <sheetName val="Histogram"/>
      <sheetName val="S1 Suppliers Services"/>
      <sheetName val="S2 Detail Engineering"/>
      <sheetName val="S3 Erection"/>
      <sheetName val="E1 Distribuition for HV"/>
      <sheetName val="E2 Power Transformers"/>
      <sheetName val="E3 Capacitor Banks"/>
      <sheetName val="E4 Busbar"/>
      <sheetName val="E5 Feeders"/>
      <sheetName val="E6 VFD-Softstarters"/>
      <sheetName val="E7 Motors"/>
      <sheetName val="E8 Safety Disconnect"/>
      <sheetName val="E9 UPS"/>
      <sheetName val="E10 Diesel Generator"/>
      <sheetName val="E11 Aux Transformers"/>
      <sheetName val="E12 Lighting System"/>
      <sheetName val="E13 CCTV Comm Fire System"/>
      <sheetName val="E14 HVAC System"/>
      <sheetName val="E15 Grounding"/>
      <sheetName val="E16 Electrical Cables"/>
      <sheetName val="E17 Electrical Cable Tray"/>
      <sheetName val="E18 Eletrical Conduits"/>
      <sheetName val="E19 Electrical Accessories"/>
      <sheetName val="E20 Electrical Supports"/>
      <sheetName val="E21 Heat Tracing"/>
      <sheetName val="I1 Instrum Cables"/>
      <sheetName val="I2 Instrum Cable Trays"/>
      <sheetName val="I3 Instrum Conduits"/>
      <sheetName val="I4 Instrum Supports"/>
      <sheetName val="I5 Tubings &amp; Tubes"/>
      <sheetName val="I6 Fastening"/>
      <sheetName val="I7 Valves"/>
      <sheetName val="I8 Thermoresistors"/>
      <sheetName val="I9 Air Distribution"/>
      <sheetName val="I10 Sealing Pot"/>
      <sheetName val="I11 Accessories"/>
      <sheetName val="I12 Instruments supports"/>
      <sheetName val="I13 Instruments boxes"/>
      <sheetName val="I14 Junction boxes "/>
      <sheetName val="I15 Emergency Switch"/>
      <sheetName val="I16 Field Instruments"/>
      <sheetName val="I17 Local Instruments"/>
      <sheetName val="I18 Flow Measurement"/>
      <sheetName val="I19 Automatic Valve"/>
      <sheetName val="I20 Special Instruments"/>
      <sheetName val="I21 Analizers"/>
      <sheetName val="A1 DCS"/>
      <sheetName val="A2 PLC"/>
      <sheetName val="A3 Safety PLC "/>
      <sheetName val="SP1 Spare Parts"/>
      <sheetName val="Completa"/>
      <sheetName val="PAINEL"/>
      <sheetName val="Painel_entrada"/>
      <sheetName val="Painel_saida"/>
      <sheetName val="Totalização otimizada"/>
      <sheetName val="Total CGL"/>
      <sheetName val="Relação otimizada"/>
      <sheetName val="MD-CGL s otimização"/>
      <sheetName val="MD-Todos"/>
      <sheetName val="Equipamentos"/>
      <sheetName val="Fechamento"/>
      <sheetName val="MAT"/>
      <sheetName val="MO"/>
      <sheetName val="INFRA"/>
      <sheetName val="Custos de MO"/>
      <sheetName val="COMERCIAL"/>
      <sheetName val="FINANCEIRA"/>
      <sheetName val="TÉCNICA"/>
      <sheetName val="FGO"/>
      <sheetName val="RO REVISADA rev.0"/>
      <sheetName val="Plan1"/>
      <sheetName val="Plan2"/>
      <sheetName val="Plan3"/>
      <sheetName val="Resumo dos Preços"/>
      <sheetName val="Composição Target -Serviços"/>
      <sheetName val="Composição Target - Fat. Alumar"/>
      <sheetName val="Composição Target - Consumo"/>
      <sheetName val="Custo dos Target's"/>
      <sheetName val="dados"/>
      <sheetName val="A Indice Orçamento"/>
      <sheetName val="A.1- coef definido Serviços"/>
      <sheetName val="A.2- RESUMO"/>
      <sheetName val="13-MAT-FERR"/>
      <sheetName val="14-MAT.SEG -SMS"/>
      <sheetName val="15-DIVERSOS"/>
      <sheetName val="16-EQUIP."/>
      <sheetName val="HISTOGR. EQUIP."/>
      <sheetName val="17A-MOD"/>
      <sheetName val="HISTOGR. MO"/>
      <sheetName val="17B-MOI"/>
      <sheetName val="18-CANTEIRO"/>
      <sheetName val="19-TRANSP.PESSOAL"/>
      <sheetName val="20-MOB-DESMOB "/>
      <sheetName val="21-REFEICAO"/>
      <sheetName val="22-VARIOS"/>
      <sheetName val="23-TERCEIROS"/>
      <sheetName val="GRÁF-RESUMO"/>
    </sheetNames>
    <sheetDataSet>
      <sheetData sheetId="0">
        <row r="3">
          <cell r="BE3">
            <v>1.5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ow r="3">
          <cell r="BE3">
            <v>1.5</v>
          </cell>
        </row>
      </sheetData>
      <sheetData sheetId="66">
        <row r="3">
          <cell r="BE3">
            <v>1.5</v>
          </cell>
        </row>
      </sheetData>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ow r="1">
          <cell r="A1">
            <v>0.5</v>
          </cell>
        </row>
      </sheetData>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Set>
  </externalBook>
</externalLink>
</file>

<file path=xl/externalLinks/externalLink182.xml><?xml version="1.0" encoding="utf-8"?>
<externalLink xmlns:r="http://schemas.openxmlformats.org/officeDocument/2006/relationships" xmlns="http://schemas.openxmlformats.org/spreadsheetml/2006/main">
  <externalBook r:id="rId1">
    <sheetNames>
      <sheetName val="BOMBA"/>
      <sheetName val="Sucção"/>
      <sheetName val="Descarga"/>
      <sheetName val="FOLHA DADOS"/>
      <sheetName val="Valv controle"/>
      <sheetName val="Tipo_bomba"/>
      <sheetName val="Sheet1"/>
      <sheetName val="Diam int"/>
      <sheetName val="Tabelas"/>
      <sheetName val="Gabarito"/>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Set>
  </externalBook>
</externalLink>
</file>

<file path=xl/externalLinks/externalLink183.xml><?xml version="1.0" encoding="utf-8"?>
<externalLink xmlns:r="http://schemas.openxmlformats.org/officeDocument/2006/relationships" xmlns="http://schemas.openxmlformats.org/spreadsheetml/2006/main">
  <externalBook r:id="rId1">
    <sheetNames>
      <sheetName val="Detail Plan - Jan."/>
      <sheetName val="Detail Plan - Feb."/>
      <sheetName val="Detail Plan - Mar."/>
      <sheetName val="Detail Plan -1st Qtr"/>
      <sheetName val="1st Qtr Summary"/>
      <sheetName val="Detail Plan -2nd Qtr"/>
      <sheetName val="2nd Qtr Summary"/>
      <sheetName val="Detail Plan -3rd Qtr"/>
      <sheetName val="3rd Qtr Summary"/>
      <sheetName val="Detail Plan - 4th Qtr"/>
      <sheetName val="4th Qtr Summary"/>
      <sheetName val="Detail Plan - 1st Half"/>
      <sheetName val="Detail Plan - YTD 3rd Qtr"/>
      <sheetName val="Detail Plan - Total Year"/>
      <sheetName val="Total Year Summary"/>
      <sheetName val="Detail Plan -Gear 1st Qtr"/>
      <sheetName val="Detail Plan -Gear 2nd Qtr"/>
      <sheetName val="Detail Plan -Gear 3rd Qtr"/>
      <sheetName val="Detail Plan -Gear 4th Qtr"/>
      <sheetName val="Detail Plan -Gear Total Year"/>
      <sheetName val="GAP12"/>
      <sheetName val="summary"/>
      <sheetName val="OP96M3"/>
      <sheetName val="ComentariosCusteio"/>
      <sheetName val="HORAS"/>
      <sheetName val="DESPESAS"/>
      <sheetName val="BOQ"/>
      <sheetName val="DCF"/>
      <sheetName val="Previsão de Vagões"/>
      <sheetName val="MêsBase"/>
      <sheetName val="Espera"/>
      <sheetName val="Saldos"/>
      <sheetName val="Gráficos"/>
      <sheetName val="Armazéns"/>
      <sheetName val="Resumo"/>
    </sheetNames>
    <definedNames>
      <definedName name="DesPort"/>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84.xml><?xml version="1.0" encoding="utf-8"?>
<externalLink xmlns:r="http://schemas.openxmlformats.org/officeDocument/2006/relationships" xmlns="http://schemas.openxmlformats.org/spreadsheetml/2006/main">
  <externalBook r:id="rId1">
    <sheetNames>
      <sheetName val="TESTE DE CARGA"/>
      <sheetName val="reboques"/>
      <sheetName val="PLANO DE AÇÃO DE SEGURANÇA  (2)"/>
      <sheetName val="PLANO ACAO ESTOQUE OP 2003"/>
      <sheetName val="PA MKBF LOCO"/>
      <sheetName val="PA REBOQUES"/>
      <sheetName val="PA Disp Vagoes "/>
      <sheetName val="PA QUALIDADE"/>
      <sheetName val="PA PESSOAS"/>
      <sheetName val="PLANO DE AÇÃO DE SEGURANÇA 2003"/>
      <sheetName val="PA MNT CONFIABILIDADE 2002"/>
      <sheetName val="MêsBase"/>
      <sheetName val="Variaveis"/>
      <sheetName val="Previsão de Vagões"/>
      <sheetName val="Espera"/>
      <sheetName val="Saldos"/>
      <sheetName val="Gráficos"/>
      <sheetName val="Navios"/>
      <sheetName val="Armazéns"/>
      <sheetName val="Resumo"/>
      <sheetName val="Decretos_PIS-COFINS"/>
      <sheetName val="Vg. Inventariados-dados"/>
      <sheetName val="Principal"/>
      <sheetName val="Categorias"/>
      <sheetName val="#REF"/>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5.xml><?xml version="1.0" encoding="utf-8"?>
<externalLink xmlns:r="http://schemas.openxmlformats.org/officeDocument/2006/relationships" xmlns="http://schemas.openxmlformats.org/spreadsheetml/2006/main">
  <externalBook r:id="rId1">
    <sheetNames>
      <sheetName val="Sintese"/>
      <sheetName val="DemoRes"/>
      <sheetName val="DemoRes (2)"/>
      <sheetName val="RecLiqServ"/>
      <sheetName val="RecLiqServ (2)"/>
      <sheetName val="IndQtd"/>
      <sheetName val="RecUni"/>
      <sheetName val="DetDemoRes"/>
      <sheetName val="DetDemoRes (2)"/>
      <sheetName val="Demanda"/>
      <sheetName val="PlanInv"/>
      <sheetName val="PlaFin"/>
      <sheetName val="FluxCxa"/>
      <sheetName val="BalPat"/>
      <sheetName val="RecHum"/>
      <sheetName val="Bvr"/>
      <sheetName val="sispecabr99"/>
      <sheetName val="MêsBase"/>
      <sheetName val="#REF"/>
      <sheetName val="Principal"/>
      <sheetName val="BadeR99_NBA"/>
      <sheetName val="Controle De ASO's"/>
      <sheetName val="Variaveis"/>
      <sheetName val="Previsão de Vagões"/>
      <sheetName val="Espera"/>
      <sheetName val="Saldos"/>
      <sheetName val="Gráficos"/>
      <sheetName val="Navios"/>
      <sheetName val="Armazéns"/>
      <sheetName val="Resumo"/>
      <sheetName val="Check List- Gerrot"/>
      <sheetName val="Quadro Funcional"/>
      <sheetName val="Anexo X - ENSINO"/>
      <sheetName val="Categorias"/>
      <sheetName val="Dados"/>
      <sheetName val="CLAS"/>
      <sheetName val="Step2_Correlation"/>
      <sheetName val="Step2_Histogram"/>
      <sheetName val="Step_0_Team_CALENDAR"/>
      <sheetName val="Lists"/>
      <sheetName val="Pacotes"/>
      <sheetName val="PORTOS"/>
      <sheetName val="Tabela1"/>
      <sheetName val="REB MX - TIPO"/>
      <sheetName val="AMI"/>
      <sheetName val="DCF"/>
      <sheetName val="Check List"/>
      <sheetName val="ComentariosCusteio"/>
      <sheetName val="Disp 2005 FCA"/>
      <sheetName val="récapprobable98"/>
      <sheetName val="DemoRes_(2)"/>
      <sheetName val="RecLiqServ_(2)"/>
      <sheetName val="DetDemoRes_(2)"/>
      <sheetName val="Controle_De_ASO's"/>
      <sheetName val="Previsão_de_Vagões"/>
      <sheetName val="Check_List-_Gerrot"/>
      <sheetName val="Plan1"/>
      <sheetName val="Check Farol"/>
      <sheetName val="Grupo x Justif"/>
      <sheetName val="PERGUNTAS"/>
      <sheetName val="EAIGESEN"/>
      <sheetName val="Gerrot"/>
      <sheetName val="JANEIRO98"/>
      <sheetName val="EFC"/>
      <sheetName val="DemoRes_(2)1"/>
      <sheetName val="RecLiqServ_(2)1"/>
      <sheetName val="DetDemoRes_(2)1"/>
      <sheetName val="Controle_De_ASO's1"/>
      <sheetName val="Previsão_de_Vagões1"/>
      <sheetName val="Check_List-_Gerrot1"/>
      <sheetName val="Quadro_Funcional"/>
      <sheetName val="Anexo_X_-_ENSINO"/>
      <sheetName val="REB_MX_-_TIPO"/>
      <sheetName val="Check_List"/>
      <sheetName val="Disp_2005_FCA"/>
      <sheetName val="DemoRes_(2)2"/>
      <sheetName val="RecLiqServ_(2)2"/>
      <sheetName val="DetDemoRes_(2)2"/>
      <sheetName val="Controle_De_ASO's2"/>
      <sheetName val="Previsão_de_Vagões2"/>
      <sheetName val="Check_List-_Gerrot2"/>
      <sheetName val="Control_Anual"/>
      <sheetName val="BadeR99_NBA.xls"/>
      <sheetName val="Evolução Etapas Cal Mag"/>
      <sheetName val="Evolução Etapas Cromo"/>
      <sheetName val="Apoio Viagens"/>
      <sheetName val="Apoio Validação"/>
      <sheetName val="EXEC"/>
      <sheetName val="Base "/>
      <sheetName val="DemoRes_(2)3"/>
      <sheetName val="RecLiqServ_(2)3"/>
      <sheetName val="DetDemoRes_(2)3"/>
      <sheetName val="Quadro_Funcional1"/>
      <sheetName val="Controle_De_ASO's3"/>
      <sheetName val="Previsão_de_Vagões3"/>
      <sheetName val="Check_List-_Gerrot3"/>
      <sheetName val="Anexo_X_-_ENSINO1"/>
      <sheetName val="REB_MX_-_TIPO1"/>
      <sheetName val="Check_List1"/>
      <sheetName val="Disp_2005_FCA1"/>
      <sheetName val="Check_Farol"/>
      <sheetName val="Grupo_x_Justif"/>
      <sheetName val="DemoRes_(2)4"/>
      <sheetName val="RecLiqServ_(2)4"/>
      <sheetName val="DetDemoRes_(2)4"/>
      <sheetName val="Quadro_Funcional2"/>
      <sheetName val="Controle_De_ASO's4"/>
      <sheetName val="Previsão_de_Vagões4"/>
      <sheetName val="Check_List-_Gerrot4"/>
      <sheetName val="Anexo_X_-_ENSINO2"/>
      <sheetName val="REB_MX_-_TIPO2"/>
      <sheetName val="Check_List2"/>
      <sheetName val="Disp_2005_FCA2"/>
      <sheetName val="Check_Farol1"/>
      <sheetName val="Grupo_x_Justif1"/>
      <sheetName val="BadeR99_NBA_xls"/>
      <sheetName val="Evolução_Etapas_Cal_Mag"/>
      <sheetName val="Evolução_Etapas_Cromo"/>
      <sheetName val="Apoio_Viagens"/>
      <sheetName val="Apoio_Validação"/>
      <sheetName val="Base_"/>
      <sheetName val="FAPMUT"/>
      <sheetName val="Resumo R$"/>
      <sheetName val="DESP_OPERAC"/>
      <sheetName val="Veic Ind-Marcosa"/>
      <sheetName val="Pareto Dispersões por Produto"/>
      <sheetName val="Pareto Dispersões por Área"/>
      <sheetName val="Extratif Dispersões por Área"/>
      <sheetName val="N52"/>
      <sheetName val="Veic_Ind-Marcosa"/>
      <sheetName val="Veic_Ind-Marcosa1"/>
      <sheetName val="Logica di Appuntamento"/>
      <sheetName val="PREMISSAS"/>
      <sheetName val="DIFL"/>
      <sheetName val="DIFN"/>
      <sheetName val="DIFS"/>
      <sheetName val="DIPE"/>
      <sheetName val="FGC"/>
      <sheetName val="Ligas"/>
      <sheetName val="Mn"/>
      <sheetName val="Veic_Ind-Marcosa3"/>
      <sheetName val="Pareto_Dispersões_por_Produto3"/>
      <sheetName val="Pareto_Dispersões_por_Área3"/>
      <sheetName val="Extratif_Dispersões_por_Área3"/>
      <sheetName val="Pareto_Dispersões_por_Produto"/>
      <sheetName val="Pareto_Dispersões_por_Área"/>
      <sheetName val="Extratif_Dispersões_por_Área"/>
      <sheetName val="Pareto_Dispersões_por_Produto1"/>
      <sheetName val="Pareto_Dispersões_por_Área1"/>
      <sheetName val="Extratif_Dispersões_por_Área1"/>
      <sheetName val="Veic_Ind-Marcosa2"/>
      <sheetName val="Pareto_Dispersões_por_Produto2"/>
      <sheetName val="Pareto_Dispersões_por_Área2"/>
      <sheetName val="Extratif_Dispersões_por_Área2"/>
      <sheetName val="Sispec"/>
      <sheetName val="Sispec99"/>
      <sheetName val="SispecPSAP"/>
      <sheetName val="Tabelas"/>
      <sheetName val="BANCO DE DADOS_ESTRUTURA"/>
      <sheetName val="Vagões ECM"/>
      <sheetName val="Ciclo Vagão"/>
      <sheetName val="Dados NÃO DELETAR"/>
      <sheetName val="I6"/>
      <sheetName val="I11"/>
      <sheetName val="Parâmetros Caso Base"/>
      <sheetName val="BD"/>
      <sheetName val="Plan2"/>
      <sheetName val="Decretos_PIS-COFINS"/>
      <sheetName val="MENU"/>
      <sheetName val="Veic_Ind-Marcosa4"/>
      <sheetName val="Pareto_Dispersões_por_Produto4"/>
      <sheetName val="Pareto_Dispersões_por_Área4"/>
      <sheetName val="Extratif_Dispersões_por_Área4"/>
      <sheetName val="Logica_di_Appuntamento"/>
      <sheetName val="BANCO_DE_DADOS_ESTRUTURA"/>
      <sheetName val="Validações"/>
      <sheetName val="Apoio Etapa 6 - Viagens"/>
      <sheetName val="Operações"/>
      <sheetName val="BD_Paradas_2011"/>
      <sheetName val="Resumo_R$"/>
      <sheetName val="Vagões_ECM"/>
      <sheetName val="Ciclo_Vagão"/>
      <sheetName val="Dados_NÃO_DELETAR"/>
      <sheetName val="Parâmetros_Caso_Base"/>
      <sheetName val="Consolidado"/>
      <sheetName val="Mapa"/>
      <sheetName val="Correlação"/>
      <sheetName val="B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3">
          <cell r="A3">
            <v>36161</v>
          </cell>
          <cell r="B3">
            <v>36192</v>
          </cell>
          <cell r="C3">
            <v>36220</v>
          </cell>
          <cell r="D3">
            <v>36251</v>
          </cell>
          <cell r="E3">
            <v>36281</v>
          </cell>
          <cell r="F3">
            <v>36312</v>
          </cell>
          <cell r="G3">
            <v>36342</v>
          </cell>
          <cell r="H3">
            <v>36373</v>
          </cell>
          <cell r="I3">
            <v>36404</v>
          </cell>
          <cell r="J3">
            <v>36434</v>
          </cell>
          <cell r="K3">
            <v>36465</v>
          </cell>
          <cell r="L3">
            <v>36495</v>
          </cell>
        </row>
        <row r="4">
          <cell r="A4">
            <v>1</v>
          </cell>
          <cell r="B4">
            <v>1</v>
          </cell>
          <cell r="C4">
            <v>0</v>
          </cell>
          <cell r="D4">
            <v>0</v>
          </cell>
          <cell r="E4">
            <v>0</v>
          </cell>
          <cell r="F4">
            <v>0</v>
          </cell>
          <cell r="G4">
            <v>0</v>
          </cell>
          <cell r="H4">
            <v>0</v>
          </cell>
          <cell r="I4">
            <v>0</v>
          </cell>
          <cell r="J4">
            <v>0</v>
          </cell>
          <cell r="K4">
            <v>0</v>
          </cell>
          <cell r="L4">
            <v>0</v>
          </cell>
          <cell r="N4">
            <v>1</v>
          </cell>
          <cell r="O4">
            <v>1</v>
          </cell>
          <cell r="P4">
            <v>0</v>
          </cell>
        </row>
        <row r="5">
          <cell r="A5">
            <v>0</v>
          </cell>
          <cell r="B5">
            <v>1</v>
          </cell>
          <cell r="C5">
            <v>0</v>
          </cell>
          <cell r="D5">
            <v>0</v>
          </cell>
          <cell r="E5">
            <v>0</v>
          </cell>
          <cell r="F5">
            <v>0</v>
          </cell>
          <cell r="G5">
            <v>0</v>
          </cell>
          <cell r="H5">
            <v>0</v>
          </cell>
          <cell r="I5">
            <v>0</v>
          </cell>
          <cell r="J5">
            <v>0</v>
          </cell>
          <cell r="K5">
            <v>0</v>
          </cell>
          <cell r="L5">
            <v>0</v>
          </cell>
          <cell r="N5">
            <v>0</v>
          </cell>
          <cell r="O5">
            <v>1</v>
          </cell>
          <cell r="P5">
            <v>0</v>
          </cell>
        </row>
        <row r="6">
          <cell r="A6">
            <v>0</v>
          </cell>
          <cell r="B6">
            <v>0</v>
          </cell>
          <cell r="C6">
            <v>1</v>
          </cell>
          <cell r="D6">
            <v>1</v>
          </cell>
          <cell r="E6">
            <v>1</v>
          </cell>
          <cell r="F6">
            <v>1</v>
          </cell>
          <cell r="G6">
            <v>1</v>
          </cell>
          <cell r="H6">
            <v>1</v>
          </cell>
          <cell r="I6">
            <v>1</v>
          </cell>
          <cell r="J6">
            <v>1</v>
          </cell>
          <cell r="K6">
            <v>1</v>
          </cell>
          <cell r="L6">
            <v>1</v>
          </cell>
          <cell r="N6">
            <v>0</v>
          </cell>
          <cell r="O6">
            <v>0</v>
          </cell>
          <cell r="P6">
            <v>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Set>
  </externalBook>
</externalLink>
</file>

<file path=xl/externalLinks/externalLink186.xml><?xml version="1.0" encoding="utf-8"?>
<externalLink xmlns:r="http://schemas.openxmlformats.org/officeDocument/2006/relationships" xmlns="http://schemas.openxmlformats.org/spreadsheetml/2006/main">
  <externalBook r:id="rId1">
    <sheetNames>
      <sheetName val="Decretos_PIS-COFINS"/>
      <sheetName val="Brasil - TEC 2006"/>
      <sheetName val="MêsBase"/>
      <sheetName val="Previsão de Vagões"/>
      <sheetName val="Espera"/>
      <sheetName val="Saldos"/>
      <sheetName val="Gráficos"/>
      <sheetName val="Armazéns"/>
      <sheetName val="Resumo"/>
      <sheetName val="Tec_Recap_Abril-06"/>
    </sheetNames>
    <sheetDataSet>
      <sheetData sheetId="0" refreshError="1">
        <row r="4">
          <cell r="E4" t="str">
            <v>8410</v>
          </cell>
        </row>
        <row r="5">
          <cell r="E5" t="str">
            <v>8427</v>
          </cell>
        </row>
        <row r="6">
          <cell r="E6" t="str">
            <v>8429</v>
          </cell>
        </row>
        <row r="7">
          <cell r="E7" t="str">
            <v>8445</v>
          </cell>
        </row>
        <row r="8">
          <cell r="E8" t="str">
            <v>8446</v>
          </cell>
        </row>
        <row r="9">
          <cell r="E9" t="str">
            <v>8456</v>
          </cell>
        </row>
        <row r="10">
          <cell r="E10" t="str">
            <v>8457</v>
          </cell>
        </row>
        <row r="11">
          <cell r="E11" t="str">
            <v>8458</v>
          </cell>
        </row>
        <row r="12">
          <cell r="E12" t="str">
            <v>8459</v>
          </cell>
        </row>
        <row r="13">
          <cell r="E13" t="str">
            <v>8460</v>
          </cell>
        </row>
        <row r="14">
          <cell r="E14" t="str">
            <v>8461</v>
          </cell>
        </row>
        <row r="15">
          <cell r="E15" t="str">
            <v>8462</v>
          </cell>
        </row>
        <row r="16">
          <cell r="E16" t="str">
            <v>8463</v>
          </cell>
        </row>
        <row r="17">
          <cell r="E17" t="str">
            <v>8464</v>
          </cell>
        </row>
        <row r="18">
          <cell r="E18" t="str">
            <v>8465</v>
          </cell>
        </row>
        <row r="19">
          <cell r="E19" t="str">
            <v>8402.1</v>
          </cell>
        </row>
        <row r="20">
          <cell r="E20" t="str">
            <v>8406.8</v>
          </cell>
        </row>
        <row r="21">
          <cell r="E21" t="str">
            <v>8413.8</v>
          </cell>
        </row>
        <row r="22">
          <cell r="E22" t="str">
            <v>8419.3</v>
          </cell>
        </row>
        <row r="23">
          <cell r="E23" t="str">
            <v>8426.1</v>
          </cell>
        </row>
        <row r="24">
          <cell r="E24" t="str">
            <v>8426.4</v>
          </cell>
        </row>
        <row r="25">
          <cell r="E25" t="str">
            <v>8426.9</v>
          </cell>
        </row>
        <row r="26">
          <cell r="E26" t="str">
            <v>8428.3</v>
          </cell>
        </row>
        <row r="27">
          <cell r="E27" t="str">
            <v>8430.3</v>
          </cell>
        </row>
        <row r="28">
          <cell r="E28" t="str">
            <v>8430.4</v>
          </cell>
        </row>
        <row r="29">
          <cell r="E29" t="str">
            <v>8430.6</v>
          </cell>
        </row>
        <row r="30">
          <cell r="E30" t="str">
            <v>8436.2</v>
          </cell>
        </row>
        <row r="31">
          <cell r="E31" t="str">
            <v>8443.1</v>
          </cell>
        </row>
        <row r="32">
          <cell r="E32" t="str">
            <v>8443.2</v>
          </cell>
        </row>
        <row r="33">
          <cell r="E33" t="str">
            <v>8443.5</v>
          </cell>
        </row>
        <row r="34">
          <cell r="E34" t="str">
            <v>8447.1</v>
          </cell>
        </row>
        <row r="35">
          <cell r="E35" t="str">
            <v>8455.2</v>
          </cell>
        </row>
        <row r="36">
          <cell r="E36" t="str">
            <v>8474.3</v>
          </cell>
        </row>
        <row r="37">
          <cell r="E37" t="str">
            <v>8475.2</v>
          </cell>
        </row>
        <row r="38">
          <cell r="E38" t="str">
            <v>8477.5</v>
          </cell>
        </row>
        <row r="39">
          <cell r="E39" t="str">
            <v>8480.4</v>
          </cell>
        </row>
        <row r="40">
          <cell r="E40" t="str">
            <v>8480.7</v>
          </cell>
        </row>
        <row r="41">
          <cell r="E41" t="str">
            <v>8501.6</v>
          </cell>
        </row>
        <row r="42">
          <cell r="E42" t="str">
            <v>8502.1</v>
          </cell>
        </row>
        <row r="43">
          <cell r="E43" t="str">
            <v>8504.2</v>
          </cell>
        </row>
        <row r="44">
          <cell r="E44" t="str">
            <v>8515.2</v>
          </cell>
        </row>
        <row r="45">
          <cell r="E45" t="str">
            <v>8515.3</v>
          </cell>
        </row>
        <row r="46">
          <cell r="E46" t="str">
            <v>8403.10</v>
          </cell>
        </row>
        <row r="47">
          <cell r="E47" t="str">
            <v>8404.10</v>
          </cell>
        </row>
        <row r="48">
          <cell r="E48" t="str">
            <v>8412.21</v>
          </cell>
        </row>
        <row r="49">
          <cell r="E49" t="str">
            <v>8412.31</v>
          </cell>
        </row>
        <row r="50">
          <cell r="E50" t="str">
            <v>8413.50</v>
          </cell>
        </row>
        <row r="51">
          <cell r="E51" t="str">
            <v>8413.60</v>
          </cell>
        </row>
        <row r="52">
          <cell r="E52" t="str">
            <v>8414.40</v>
          </cell>
        </row>
        <row r="53">
          <cell r="E53" t="str">
            <v>8416.20</v>
          </cell>
        </row>
        <row r="54">
          <cell r="E54" t="str">
            <v>8417.10</v>
          </cell>
        </row>
        <row r="55">
          <cell r="E55" t="str">
            <v>8417.80</v>
          </cell>
        </row>
        <row r="56">
          <cell r="E56" t="str">
            <v>8418.61</v>
          </cell>
        </row>
        <row r="57">
          <cell r="E57" t="str">
            <v>8419.40</v>
          </cell>
        </row>
        <row r="58">
          <cell r="E58" t="str">
            <v>8419.50</v>
          </cell>
        </row>
        <row r="59">
          <cell r="E59" t="str">
            <v>8419.81</v>
          </cell>
        </row>
        <row r="60">
          <cell r="E60" t="str">
            <v>8420.10</v>
          </cell>
        </row>
        <row r="61">
          <cell r="E61" t="str">
            <v>8421.19</v>
          </cell>
        </row>
        <row r="62">
          <cell r="E62" t="str">
            <v>8422.40</v>
          </cell>
        </row>
        <row r="63">
          <cell r="E63" t="str">
            <v>8423.30</v>
          </cell>
        </row>
        <row r="64">
          <cell r="E64" t="str">
            <v>8424.30</v>
          </cell>
        </row>
        <row r="65">
          <cell r="E65" t="str">
            <v>8425.31</v>
          </cell>
        </row>
        <row r="66">
          <cell r="E66" t="str">
            <v>8425.39</v>
          </cell>
        </row>
        <row r="67">
          <cell r="E67" t="str">
            <v>8428.20</v>
          </cell>
        </row>
        <row r="68">
          <cell r="E68" t="str">
            <v>8428.90</v>
          </cell>
        </row>
        <row r="69">
          <cell r="E69" t="str">
            <v>8432.30</v>
          </cell>
        </row>
        <row r="70">
          <cell r="E70" t="str">
            <v>8433.59</v>
          </cell>
        </row>
        <row r="71">
          <cell r="E71" t="str">
            <v>8433.60</v>
          </cell>
        </row>
        <row r="72">
          <cell r="E72" t="str">
            <v>8434.20</v>
          </cell>
        </row>
        <row r="73">
          <cell r="E73" t="str">
            <v>8437.80</v>
          </cell>
        </row>
        <row r="74">
          <cell r="E74" t="str">
            <v>8438.20</v>
          </cell>
        </row>
        <row r="75">
          <cell r="E75" t="str">
            <v>8438.80</v>
          </cell>
        </row>
        <row r="76">
          <cell r="E76" t="str">
            <v>8439.10</v>
          </cell>
        </row>
        <row r="77">
          <cell r="E77" t="str">
            <v>8439.30</v>
          </cell>
        </row>
        <row r="78">
          <cell r="E78" t="str">
            <v>8441.10</v>
          </cell>
        </row>
        <row r="79">
          <cell r="E79" t="str">
            <v>8441.30</v>
          </cell>
        </row>
        <row r="80">
          <cell r="E80" t="str">
            <v>8443.40</v>
          </cell>
        </row>
        <row r="81">
          <cell r="E81" t="str">
            <v>8443.60</v>
          </cell>
        </row>
        <row r="82">
          <cell r="E82" t="str">
            <v>8444.00</v>
          </cell>
        </row>
        <row r="83">
          <cell r="E83" t="str">
            <v>8447.90</v>
          </cell>
        </row>
        <row r="84">
          <cell r="E84" t="str">
            <v>8448.11</v>
          </cell>
        </row>
        <row r="85">
          <cell r="E85" t="str">
            <v>8451.29</v>
          </cell>
        </row>
        <row r="86">
          <cell r="E86" t="str">
            <v>8451.50</v>
          </cell>
        </row>
        <row r="87">
          <cell r="E87" t="str">
            <v>8452.21</v>
          </cell>
        </row>
        <row r="88">
          <cell r="E88" t="str">
            <v>8452.29</v>
          </cell>
        </row>
        <row r="89">
          <cell r="E89" t="str">
            <v>8453.10</v>
          </cell>
        </row>
        <row r="90">
          <cell r="E90" t="str">
            <v>8454.20</v>
          </cell>
        </row>
        <row r="91">
          <cell r="E91" t="str">
            <v>8454.30</v>
          </cell>
        </row>
        <row r="92">
          <cell r="E92" t="str">
            <v>8455.30</v>
          </cell>
        </row>
        <row r="93">
          <cell r="E93" t="str">
            <v>8474.20</v>
          </cell>
        </row>
        <row r="94">
          <cell r="E94" t="str">
            <v>8474.80</v>
          </cell>
        </row>
        <row r="95">
          <cell r="E95" t="str">
            <v>8477.10</v>
          </cell>
        </row>
        <row r="96">
          <cell r="E96" t="str">
            <v>8477.20</v>
          </cell>
        </row>
        <row r="97">
          <cell r="E97" t="str">
            <v>8477.30</v>
          </cell>
        </row>
        <row r="98">
          <cell r="E98" t="str">
            <v>8477.40</v>
          </cell>
        </row>
        <row r="99">
          <cell r="E99" t="str">
            <v>8479.10</v>
          </cell>
        </row>
        <row r="100">
          <cell r="E100" t="str">
            <v>8479.81</v>
          </cell>
        </row>
        <row r="101">
          <cell r="E101" t="str">
            <v>8479.82</v>
          </cell>
        </row>
        <row r="102">
          <cell r="E102" t="str">
            <v>8501.32</v>
          </cell>
        </row>
        <row r="103">
          <cell r="E103" t="str">
            <v>8501.33</v>
          </cell>
        </row>
        <row r="104">
          <cell r="E104" t="str">
            <v>8501.34</v>
          </cell>
        </row>
        <row r="105">
          <cell r="E105" t="str">
            <v>8501.52</v>
          </cell>
        </row>
        <row r="106">
          <cell r="E106" t="str">
            <v>8501.53</v>
          </cell>
        </row>
        <row r="107">
          <cell r="E107" t="str">
            <v>8502.20</v>
          </cell>
        </row>
        <row r="108">
          <cell r="E108" t="str">
            <v>8502.40</v>
          </cell>
        </row>
        <row r="109">
          <cell r="E109" t="str">
            <v>8504.32</v>
          </cell>
        </row>
        <row r="110">
          <cell r="E110" t="str">
            <v>8515.80</v>
          </cell>
        </row>
        <row r="111">
          <cell r="E111" t="str">
            <v>8535.40</v>
          </cell>
        </row>
        <row r="112">
          <cell r="E112" t="str">
            <v>9024.10</v>
          </cell>
        </row>
        <row r="113">
          <cell r="E113" t="str">
            <v>9024.80</v>
          </cell>
        </row>
        <row r="114">
          <cell r="E114" t="str">
            <v>9026.20</v>
          </cell>
        </row>
        <row r="115">
          <cell r="E115" t="str">
            <v>9027.20</v>
          </cell>
        </row>
        <row r="116">
          <cell r="E116" t="str">
            <v>9027.30</v>
          </cell>
        </row>
        <row r="117">
          <cell r="E117" t="str">
            <v>9027.50</v>
          </cell>
        </row>
        <row r="118">
          <cell r="E118" t="str">
            <v>9027.80</v>
          </cell>
        </row>
        <row r="119">
          <cell r="E119" t="str">
            <v>9031.20</v>
          </cell>
        </row>
        <row r="120">
          <cell r="E120" t="str">
            <v>8419.89.1</v>
          </cell>
        </row>
        <row r="121">
          <cell r="E121" t="str">
            <v>8422.30.2</v>
          </cell>
        </row>
        <row r="122">
          <cell r="E122" t="str">
            <v>8440.10.1</v>
          </cell>
        </row>
        <row r="123">
          <cell r="E123" t="str">
            <v>8447.20.2</v>
          </cell>
        </row>
        <row r="124">
          <cell r="E124" t="str">
            <v>8451.40.2</v>
          </cell>
        </row>
        <row r="125">
          <cell r="E125" t="str">
            <v>8479.89.1</v>
          </cell>
        </row>
        <row r="126">
          <cell r="E126" t="str">
            <v>8479.89.2</v>
          </cell>
        </row>
        <row r="127">
          <cell r="E127" t="str">
            <v>8535.30.2</v>
          </cell>
        </row>
        <row r="128">
          <cell r="E128" t="str">
            <v>9026.10.2</v>
          </cell>
        </row>
        <row r="129">
          <cell r="E129" t="str">
            <v>9031.80.1</v>
          </cell>
        </row>
        <row r="130">
          <cell r="E130" t="str">
            <v>7304.10.10</v>
          </cell>
        </row>
        <row r="131">
          <cell r="E131" t="str">
            <v>7304.10.90</v>
          </cell>
        </row>
        <row r="132">
          <cell r="E132" t="str">
            <v>7304.21.10</v>
          </cell>
        </row>
        <row r="133">
          <cell r="E133" t="str">
            <v>7304.21.90</v>
          </cell>
        </row>
        <row r="134">
          <cell r="E134" t="str">
            <v>7304.29.10</v>
          </cell>
        </row>
        <row r="135">
          <cell r="E135" t="str">
            <v>7304.29.20</v>
          </cell>
        </row>
        <row r="136">
          <cell r="E136" t="str">
            <v>7304.29.31</v>
          </cell>
        </row>
        <row r="137">
          <cell r="E137" t="str">
            <v>7304.29.39</v>
          </cell>
        </row>
        <row r="138">
          <cell r="E138" t="str">
            <v>7304.29.90</v>
          </cell>
        </row>
        <row r="139">
          <cell r="E139" t="str">
            <v>7305.11.00</v>
          </cell>
        </row>
        <row r="140">
          <cell r="E140" t="str">
            <v>7305.12.00</v>
          </cell>
        </row>
        <row r="141">
          <cell r="E141" t="str">
            <v>7305.19.00</v>
          </cell>
        </row>
        <row r="142">
          <cell r="E142" t="str">
            <v>7305.20.00</v>
          </cell>
        </row>
        <row r="143">
          <cell r="E143" t="str">
            <v>7306.10.00</v>
          </cell>
        </row>
        <row r="144">
          <cell r="E144" t="str">
            <v>7306.20.00</v>
          </cell>
        </row>
        <row r="145">
          <cell r="E145" t="str">
            <v>7309.00.10</v>
          </cell>
        </row>
        <row r="146">
          <cell r="E146" t="str">
            <v>7309.00.90</v>
          </cell>
        </row>
        <row r="147">
          <cell r="E147" t="str">
            <v>8207.30.00</v>
          </cell>
        </row>
        <row r="148">
          <cell r="E148" t="str">
            <v>8402.20.00</v>
          </cell>
        </row>
        <row r="149">
          <cell r="E149" t="str">
            <v>8404.20.00</v>
          </cell>
        </row>
        <row r="150">
          <cell r="E150" t="str">
            <v>8405.10.00</v>
          </cell>
        </row>
        <row r="151">
          <cell r="E151" t="str">
            <v>8407.90.00</v>
          </cell>
        </row>
        <row r="152">
          <cell r="E152" t="str">
            <v>8408.90.10</v>
          </cell>
        </row>
        <row r="153">
          <cell r="E153" t="str">
            <v>8408.90.90</v>
          </cell>
        </row>
        <row r="154">
          <cell r="E154" t="str">
            <v>8412.10.00</v>
          </cell>
        </row>
        <row r="155">
          <cell r="E155" t="str">
            <v>8412.29.00</v>
          </cell>
        </row>
        <row r="156">
          <cell r="E156" t="str">
            <v>8412.39.00</v>
          </cell>
        </row>
        <row r="157">
          <cell r="E157" t="str">
            <v>8412.80.00</v>
          </cell>
        </row>
        <row r="158">
          <cell r="E158" t="str">
            <v>8413.40.00</v>
          </cell>
        </row>
        <row r="159">
          <cell r="E159" t="str">
            <v>8414.10.00</v>
          </cell>
        </row>
        <row r="160">
          <cell r="E160" t="str">
            <v>8414.30.19</v>
          </cell>
        </row>
        <row r="161">
          <cell r="E161" t="str">
            <v>8414.30.99</v>
          </cell>
        </row>
        <row r="162">
          <cell r="E162" t="str">
            <v>8414.59.90</v>
          </cell>
        </row>
        <row r="163">
          <cell r="E163" t="str">
            <v>8414.80.11</v>
          </cell>
        </row>
        <row r="164">
          <cell r="E164" t="str">
            <v>8414.80.12</v>
          </cell>
        </row>
        <row r="165">
          <cell r="E165" t="str">
            <v>8414.80.13</v>
          </cell>
        </row>
        <row r="166">
          <cell r="E166" t="str">
            <v>8414.80.31</v>
          </cell>
        </row>
        <row r="167">
          <cell r="E167" t="str">
            <v>8414.80.32</v>
          </cell>
        </row>
        <row r="168">
          <cell r="E168" t="str">
            <v>8414.80.33</v>
          </cell>
        </row>
        <row r="169">
          <cell r="E169" t="str">
            <v>8414.80.38</v>
          </cell>
        </row>
        <row r="170">
          <cell r="E170" t="str">
            <v>8416.10.00</v>
          </cell>
        </row>
        <row r="171">
          <cell r="E171" t="str">
            <v>8416.30.00</v>
          </cell>
        </row>
        <row r="172">
          <cell r="E172" t="str">
            <v>8417.20.00</v>
          </cell>
        </row>
        <row r="173">
          <cell r="E173" t="str">
            <v>8418.69.10</v>
          </cell>
        </row>
        <row r="174">
          <cell r="E174" t="str">
            <v>8418.69.20</v>
          </cell>
        </row>
        <row r="175">
          <cell r="E175" t="str">
            <v>8419.60.00</v>
          </cell>
        </row>
        <row r="176">
          <cell r="E176" t="str">
            <v>8419.89.20</v>
          </cell>
        </row>
        <row r="177">
          <cell r="E177" t="str">
            <v>8419.89.30</v>
          </cell>
        </row>
        <row r="178">
          <cell r="E178" t="str">
            <v>8419.89.40</v>
          </cell>
        </row>
        <row r="179">
          <cell r="E179" t="str">
            <v>8421.11.10</v>
          </cell>
        </row>
        <row r="180">
          <cell r="E180" t="str">
            <v>8421.11.90</v>
          </cell>
        </row>
        <row r="181">
          <cell r="E181" t="str">
            <v>8421.21.00</v>
          </cell>
        </row>
        <row r="182">
          <cell r="E182" t="str">
            <v>8421.22.00</v>
          </cell>
        </row>
        <row r="183">
          <cell r="E183" t="str">
            <v>8421.29.20</v>
          </cell>
        </row>
        <row r="184">
          <cell r="E184" t="str">
            <v>8421.29.30</v>
          </cell>
        </row>
        <row r="185">
          <cell r="E185" t="str">
            <v>8421.29.90</v>
          </cell>
        </row>
        <row r="186">
          <cell r="E186" t="str">
            <v>8421.39.30</v>
          </cell>
        </row>
        <row r="187">
          <cell r="E187" t="str">
            <v>8421.39.90</v>
          </cell>
        </row>
        <row r="188">
          <cell r="E188" t="str">
            <v>8422.20.00</v>
          </cell>
        </row>
        <row r="189">
          <cell r="E189" t="str">
            <v>8422.30.10</v>
          </cell>
        </row>
        <row r="190">
          <cell r="E190" t="str">
            <v>8422.30.30</v>
          </cell>
        </row>
        <row r="191">
          <cell r="E191" t="str">
            <v>8423.20.00</v>
          </cell>
        </row>
        <row r="192">
          <cell r="E192" t="str">
            <v>8423.82.00</v>
          </cell>
        </row>
        <row r="193">
          <cell r="E193" t="str">
            <v>8423.89.00</v>
          </cell>
        </row>
        <row r="194">
          <cell r="E194" t="str">
            <v>8424.81.11</v>
          </cell>
        </row>
        <row r="195">
          <cell r="E195" t="str">
            <v>8424.81.19</v>
          </cell>
        </row>
        <row r="196">
          <cell r="E196" t="str">
            <v>8424.81.21</v>
          </cell>
        </row>
        <row r="197">
          <cell r="E197" t="str">
            <v>8424.81.29</v>
          </cell>
        </row>
        <row r="198">
          <cell r="E198" t="str">
            <v>8424.81.90</v>
          </cell>
        </row>
        <row r="199">
          <cell r="E199" t="str">
            <v>8425.11.00</v>
          </cell>
        </row>
        <row r="200">
          <cell r="E200" t="str">
            <v>8425.19.90</v>
          </cell>
        </row>
        <row r="201">
          <cell r="E201" t="str">
            <v>8425.20.00</v>
          </cell>
        </row>
        <row r="202">
          <cell r="E202" t="str">
            <v>8425.42.00</v>
          </cell>
        </row>
        <row r="203">
          <cell r="E203" t="str">
            <v>8426.20.00</v>
          </cell>
        </row>
        <row r="204">
          <cell r="E204" t="str">
            <v>8426.30.00</v>
          </cell>
        </row>
        <row r="205">
          <cell r="E205" t="str">
            <v>8428.10.00</v>
          </cell>
        </row>
        <row r="206">
          <cell r="E206" t="str">
            <v>8428.50.00</v>
          </cell>
        </row>
        <row r="207">
          <cell r="E207" t="str">
            <v>8428.60.00</v>
          </cell>
        </row>
        <row r="208">
          <cell r="E208" t="str">
            <v>8430.10.00</v>
          </cell>
        </row>
        <row r="209">
          <cell r="E209" t="str">
            <v>8430.50.00</v>
          </cell>
        </row>
        <row r="210">
          <cell r="E210" t="str">
            <v>8432.10.00</v>
          </cell>
        </row>
        <row r="211">
          <cell r="E211" t="str">
            <v>8432.21.00</v>
          </cell>
        </row>
        <row r="212">
          <cell r="E212" t="str">
            <v>8432.29.00</v>
          </cell>
        </row>
        <row r="213">
          <cell r="E213" t="str">
            <v>8432.40.00</v>
          </cell>
        </row>
        <row r="214">
          <cell r="E214" t="str">
            <v>8432.80.00</v>
          </cell>
        </row>
        <row r="215">
          <cell r="E215" t="str">
            <v>8433.20.10</v>
          </cell>
        </row>
        <row r="216">
          <cell r="E216" t="str">
            <v>8433.20.90</v>
          </cell>
        </row>
        <row r="217">
          <cell r="E217" t="str">
            <v>8433.30.00</v>
          </cell>
        </row>
        <row r="218">
          <cell r="E218" t="str">
            <v>8433.40.00</v>
          </cell>
        </row>
        <row r="219">
          <cell r="E219" t="str">
            <v>8433.51.00</v>
          </cell>
        </row>
        <row r="220">
          <cell r="E220" t="str">
            <v>8433.52.00</v>
          </cell>
        </row>
        <row r="221">
          <cell r="E221" t="str">
            <v>8433.53.00</v>
          </cell>
        </row>
        <row r="222">
          <cell r="E222" t="str">
            <v>8434.10.00</v>
          </cell>
        </row>
        <row r="223">
          <cell r="E223" t="str">
            <v>8435.10.00</v>
          </cell>
        </row>
        <row r="224">
          <cell r="E224" t="str">
            <v>8436.10.00</v>
          </cell>
        </row>
        <row r="225">
          <cell r="E225" t="str">
            <v>8436.80.00</v>
          </cell>
        </row>
        <row r="226">
          <cell r="E226" t="str">
            <v>8437.10.00</v>
          </cell>
        </row>
        <row r="227">
          <cell r="E227" t="str">
            <v>8438.10.00</v>
          </cell>
        </row>
        <row r="228">
          <cell r="E228" t="str">
            <v>8438.30.00</v>
          </cell>
        </row>
        <row r="229">
          <cell r="E229" t="str">
            <v>8438.40.00</v>
          </cell>
        </row>
        <row r="230">
          <cell r="E230" t="str">
            <v>8438.50.00</v>
          </cell>
        </row>
        <row r="231">
          <cell r="E231" t="str">
            <v>8438.60.00</v>
          </cell>
        </row>
        <row r="232">
          <cell r="E232" t="str">
            <v>8439.20.00</v>
          </cell>
        </row>
        <row r="233">
          <cell r="E233" t="str">
            <v>8440.10.90</v>
          </cell>
        </row>
        <row r="234">
          <cell r="E234" t="str">
            <v>8441.20.00</v>
          </cell>
        </row>
        <row r="235">
          <cell r="E235" t="str">
            <v>8441.40.00</v>
          </cell>
        </row>
        <row r="236">
          <cell r="E236" t="str">
            <v>8441.80.00</v>
          </cell>
        </row>
        <row r="237">
          <cell r="E237" t="str">
            <v>8442.10.00</v>
          </cell>
        </row>
        <row r="238">
          <cell r="E238" t="str">
            <v>8442.20.00</v>
          </cell>
        </row>
        <row r="239">
          <cell r="E239" t="str">
            <v>8442.30.00</v>
          </cell>
        </row>
        <row r="240">
          <cell r="E240" t="str">
            <v>8443.30.00</v>
          </cell>
        </row>
        <row r="241">
          <cell r="E241" t="str">
            <v>8447.20.10</v>
          </cell>
        </row>
        <row r="242">
          <cell r="E242" t="str">
            <v>8447.20.30</v>
          </cell>
        </row>
        <row r="243">
          <cell r="E243" t="str">
            <v>8449.00.10</v>
          </cell>
        </row>
        <row r="244">
          <cell r="E244" t="str">
            <v>8449.00.20</v>
          </cell>
        </row>
        <row r="245">
          <cell r="E245" t="str">
            <v>8449.00.80</v>
          </cell>
        </row>
        <row r="246">
          <cell r="E246" t="str">
            <v>8451.30.10</v>
          </cell>
        </row>
        <row r="247">
          <cell r="E247" t="str">
            <v>8451.30.99</v>
          </cell>
        </row>
        <row r="248">
          <cell r="E248" t="str">
            <v>8451.40.90</v>
          </cell>
        </row>
        <row r="249">
          <cell r="E249" t="str">
            <v>8451.80.00</v>
          </cell>
        </row>
        <row r="250">
          <cell r="E250" t="str">
            <v>8453.20.00</v>
          </cell>
        </row>
        <row r="251">
          <cell r="E251" t="str">
            <v>8453.80.00</v>
          </cell>
        </row>
        <row r="252">
          <cell r="E252" t="str">
            <v>8454.10.00</v>
          </cell>
        </row>
        <row r="253">
          <cell r="E253" t="str">
            <v>8455.10.00</v>
          </cell>
        </row>
        <row r="254">
          <cell r="E254" t="str">
            <v>8468.20.00</v>
          </cell>
        </row>
        <row r="255">
          <cell r="E255" t="str">
            <v>8468.80.10</v>
          </cell>
        </row>
        <row r="256">
          <cell r="E256" t="str">
            <v>8468.80.90</v>
          </cell>
        </row>
        <row r="257">
          <cell r="E257" t="str">
            <v>8474.10.00</v>
          </cell>
        </row>
        <row r="258">
          <cell r="E258" t="str">
            <v>8475.10.00</v>
          </cell>
        </row>
        <row r="259">
          <cell r="E259" t="str">
            <v>8477 80.00</v>
          </cell>
        </row>
        <row r="260">
          <cell r="E260" t="str">
            <v>8479 20.00</v>
          </cell>
        </row>
        <row r="261">
          <cell r="E261" t="str">
            <v>8479.30 00</v>
          </cell>
        </row>
        <row r="262">
          <cell r="E262" t="str">
            <v>8479.40 00</v>
          </cell>
        </row>
        <row r="263">
          <cell r="E263" t="str">
            <v>8479.50.00</v>
          </cell>
        </row>
        <row r="264">
          <cell r="E264" t="str">
            <v>8479.60.00</v>
          </cell>
        </row>
        <row r="265">
          <cell r="E265" t="str">
            <v>8479.89.40</v>
          </cell>
        </row>
        <row r="266">
          <cell r="E266" t="str">
            <v>8479.89.91</v>
          </cell>
        </row>
        <row r="267">
          <cell r="E267" t="str">
            <v>8479.89.99</v>
          </cell>
        </row>
        <row r="268">
          <cell r="E268" t="str">
            <v>8480.10.00</v>
          </cell>
        </row>
        <row r="269">
          <cell r="E269" t="str">
            <v>8480.30.00</v>
          </cell>
        </row>
        <row r="270">
          <cell r="E270" t="str">
            <v>8480.50.00</v>
          </cell>
        </row>
        <row r="271">
          <cell r="E271" t="str">
            <v>8480.60.00</v>
          </cell>
        </row>
        <row r="272">
          <cell r="E272" t="str">
            <v>8481.80.92</v>
          </cell>
        </row>
        <row r="273">
          <cell r="E273" t="str">
            <v>8501.31.20</v>
          </cell>
        </row>
        <row r="274">
          <cell r="E274" t="str">
            <v>8501.40.11</v>
          </cell>
        </row>
        <row r="275">
          <cell r="E275" t="str">
            <v>8501.40.21</v>
          </cell>
        </row>
        <row r="276">
          <cell r="E276" t="str">
            <v>8501.51.20</v>
          </cell>
        </row>
        <row r="277">
          <cell r="E277" t="str">
            <v>8501.51.90</v>
          </cell>
        </row>
        <row r="278">
          <cell r="E278" t="str">
            <v>8502.39.00</v>
          </cell>
        </row>
        <row r="279">
          <cell r="E279" t="str">
            <v>8504.33.00</v>
          </cell>
        </row>
        <row r="280">
          <cell r="E280" t="str">
            <v>8504.34.00</v>
          </cell>
        </row>
        <row r="281">
          <cell r="E281" t="str">
            <v>8504.50.00</v>
          </cell>
        </row>
        <row r="282">
          <cell r="E282" t="str">
            <v>8514.40.00</v>
          </cell>
        </row>
        <row r="283">
          <cell r="E283" t="str">
            <v>8515.19.00</v>
          </cell>
        </row>
        <row r="284">
          <cell r="E284" t="str">
            <v>8532.10.00</v>
          </cell>
        </row>
        <row r="285">
          <cell r="E285" t="str">
            <v>8535.10.00</v>
          </cell>
        </row>
        <row r="286">
          <cell r="E286" t="str">
            <v>8535.29.00</v>
          </cell>
        </row>
        <row r="287">
          <cell r="E287" t="str">
            <v>8537.20.00</v>
          </cell>
        </row>
        <row r="288">
          <cell r="E288" t="str">
            <v>8543.30.00</v>
          </cell>
        </row>
        <row r="289">
          <cell r="E289" t="str">
            <v>8701.10.00</v>
          </cell>
        </row>
        <row r="290">
          <cell r="E290" t="str">
            <v>8701.30.00</v>
          </cell>
        </row>
        <row r="291">
          <cell r="E291" t="str">
            <v>8701.90.10</v>
          </cell>
        </row>
        <row r="292">
          <cell r="E292" t="str">
            <v>8704.10.10</v>
          </cell>
        </row>
        <row r="293">
          <cell r="E293" t="str">
            <v>8704.10.90</v>
          </cell>
        </row>
        <row r="294">
          <cell r="E294" t="str">
            <v>8705.10.00</v>
          </cell>
        </row>
        <row r="295">
          <cell r="E295" t="str">
            <v>8705.20.00</v>
          </cell>
        </row>
        <row r="296">
          <cell r="E296" t="str">
            <v>8705.30.00</v>
          </cell>
        </row>
        <row r="297">
          <cell r="E297" t="str">
            <v>8705.40.00</v>
          </cell>
        </row>
        <row r="298">
          <cell r="E298" t="str">
            <v>8709.19.00</v>
          </cell>
        </row>
        <row r="299">
          <cell r="E299" t="str">
            <v>8716.20.00</v>
          </cell>
        </row>
        <row r="300">
          <cell r="E300" t="str">
            <v>9006.10.00</v>
          </cell>
        </row>
        <row r="301">
          <cell r="E301" t="str">
            <v>9016.00.10</v>
          </cell>
        </row>
        <row r="302">
          <cell r="E302" t="str">
            <v>9016.00.90</v>
          </cell>
        </row>
        <row r="303">
          <cell r="E303" t="str">
            <v>9017.30.10</v>
          </cell>
        </row>
        <row r="304">
          <cell r="E304" t="str">
            <v>9017.30.20</v>
          </cell>
        </row>
        <row r="305">
          <cell r="E305" t="str">
            <v>9017.30.90</v>
          </cell>
        </row>
        <row r="306">
          <cell r="E306" t="str">
            <v>9027.10.00</v>
          </cell>
        </row>
        <row r="307">
          <cell r="E307" t="str">
            <v>9027.40.00</v>
          </cell>
        </row>
        <row r="308">
          <cell r="E308" t="str">
            <v>9031.10.00</v>
          </cell>
        </row>
        <row r="309">
          <cell r="E309" t="str">
            <v>9031.30.00</v>
          </cell>
        </row>
        <row r="310">
          <cell r="E310" t="str">
            <v>9031.41.00</v>
          </cell>
        </row>
        <row r="311">
          <cell r="E311" t="str">
            <v>9031.80.20</v>
          </cell>
        </row>
        <row r="312">
          <cell r="E312" t="str">
            <v>9031.80.50</v>
          </cell>
        </row>
        <row r="313">
          <cell r="E313" t="str">
            <v xml:space="preserve">8402.90.00 </v>
          </cell>
        </row>
        <row r="314">
          <cell r="E314" t="str">
            <v xml:space="preserve">8406.90.90 </v>
          </cell>
        </row>
        <row r="315">
          <cell r="E315" t="str">
            <v>8414.80.19</v>
          </cell>
        </row>
        <row r="316">
          <cell r="E316" t="str">
            <v xml:space="preserve">8414.80.29 </v>
          </cell>
        </row>
        <row r="317">
          <cell r="E317" t="str">
            <v>8414.80.39</v>
          </cell>
        </row>
        <row r="318">
          <cell r="E318" t="str">
            <v>8414.80.90</v>
          </cell>
        </row>
        <row r="319">
          <cell r="E319" t="str">
            <v xml:space="preserve">8414.90.39 </v>
          </cell>
        </row>
        <row r="320">
          <cell r="E320" t="str">
            <v xml:space="preserve">8417.90.00 </v>
          </cell>
        </row>
        <row r="321">
          <cell r="E321" t="str">
            <v xml:space="preserve">8419.90.39 </v>
          </cell>
        </row>
        <row r="322">
          <cell r="E322" t="str">
            <v xml:space="preserve">8425.19.10 </v>
          </cell>
        </row>
        <row r="323">
          <cell r="E323" t="str">
            <v xml:space="preserve">8431.39.00 </v>
          </cell>
        </row>
        <row r="324">
          <cell r="E324" t="str">
            <v>8450.20.90</v>
          </cell>
        </row>
        <row r="325">
          <cell r="E325" t="str">
            <v>8451.10.00</v>
          </cell>
        </row>
        <row r="326">
          <cell r="E326" t="str">
            <v>8451.40.10</v>
          </cell>
        </row>
        <row r="327">
          <cell r="E327" t="str">
            <v xml:space="preserve">8453.90.00 </v>
          </cell>
        </row>
        <row r="328">
          <cell r="E328" t="str">
            <v xml:space="preserve">8454.90.90 </v>
          </cell>
        </row>
        <row r="329">
          <cell r="E329" t="str">
            <v>8474.90.00</v>
          </cell>
        </row>
        <row r="330">
          <cell r="E330" t="str">
            <v>8479.90.90</v>
          </cell>
        </row>
        <row r="331">
          <cell r="E331" t="str">
            <v>8514.30.90</v>
          </cell>
        </row>
        <row r="332">
          <cell r="E332" t="str">
            <v>8515.90.00</v>
          </cell>
        </row>
        <row r="333">
          <cell r="E333" t="str">
            <v xml:space="preserve">8701.90.90 </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87.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1.Pgm"/>
      <sheetName val="consolidado preventivas"/>
      <sheetName val="Decretos_PIS-COFINS"/>
      <sheetName val="DCF"/>
      <sheetName val="Mês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88.xml><?xml version="1.0" encoding="utf-8"?>
<externalLink xmlns:r="http://schemas.openxmlformats.org/officeDocument/2006/relationships" xmlns="http://schemas.openxmlformats.org/spreadsheetml/2006/main">
  <externalBook r:id="rId1">
    <sheetNames>
      <sheetName val="DadosOrc"/>
      <sheetName val="Dados"/>
      <sheetName val="FCA"/>
      <sheetName val="MRS"/>
      <sheetName val="Docenave"/>
      <sheetName val="MRN"/>
      <sheetName val="ALUNORTE"/>
      <sheetName val="ALBRAS"/>
      <sheetName val="VALESUL"/>
      <sheetName val="Hispanobras"/>
      <sheetName val="Nibrasco"/>
      <sheetName val="Kobrasco"/>
      <sheetName val="Brascos"/>
      <sheetName val="GIIC"/>
      <sheetName val="Samarco"/>
      <sheetName val="MBR"/>
      <sheetName val="Ferteco"/>
      <sheetName val="Urucum"/>
      <sheetName val="Sibra-CPFL"/>
      <sheetName val="PPSA"/>
      <sheetName val="CADAM"/>
      <sheetName val="CSI"/>
      <sheetName val="Manganês_Itaco"/>
      <sheetName val="Eliminações Ferrosos"/>
      <sheetName val="MêsBase"/>
      <sheetName val="Check List"/>
      <sheetName val="Logica di Appuntamento"/>
      <sheetName val="Principal"/>
      <sheetName val="Data Mgmt"/>
      <sheetName val="Lucro_Projetado_R$"/>
      <sheetName val="#REF"/>
      <sheetName val="FCD"/>
      <sheetName val="METRICAS GVA"/>
      <sheetName val="Vg. Inventariados-dad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89.xml><?xml version="1.0" encoding="utf-8"?>
<externalLink xmlns:r="http://schemas.openxmlformats.org/officeDocument/2006/relationships" xmlns="http://schemas.openxmlformats.org/spreadsheetml/2006/main">
  <externalBook r:id="rId1">
    <sheetNames>
      <sheetName val="1) PIPING"/>
      <sheetName val="2) EQUIPMENT LIST"/>
      <sheetName val="3) SUPPORT"/>
      <sheetName val="input data-090528"/>
      <sheetName val="input data-090908"/>
      <sheetName val="input data-100115"/>
    </sheetNames>
    <sheetDataSet>
      <sheetData sheetId="0" refreshError="1"/>
      <sheetData sheetId="1" refreshError="1"/>
      <sheetData sheetId="2" refreshError="1"/>
      <sheetData sheetId="3" refreshError="1"/>
      <sheetData sheetId="4" refreshError="1">
        <row r="2">
          <cell r="B2" t="str">
            <v>PIPE</v>
          </cell>
          <cell r="C2">
            <v>150</v>
          </cell>
          <cell r="G2">
            <v>15</v>
          </cell>
        </row>
        <row r="3">
          <cell r="B3" t="str">
            <v>PIPE</v>
          </cell>
          <cell r="C3">
            <v>100</v>
          </cell>
          <cell r="G3">
            <v>32.299999999999997</v>
          </cell>
        </row>
        <row r="4">
          <cell r="B4" t="str">
            <v>PIPE</v>
          </cell>
          <cell r="C4">
            <v>65</v>
          </cell>
          <cell r="G4">
            <v>0.2</v>
          </cell>
        </row>
        <row r="5">
          <cell r="B5" t="str">
            <v>PIPE</v>
          </cell>
          <cell r="C5">
            <v>40</v>
          </cell>
          <cell r="G5">
            <v>0.3</v>
          </cell>
        </row>
        <row r="6">
          <cell r="B6" t="str">
            <v>PIPE</v>
          </cell>
          <cell r="C6">
            <v>20</v>
          </cell>
          <cell r="G6">
            <v>0.2</v>
          </cell>
        </row>
        <row r="7">
          <cell r="B7" t="str">
            <v>CON. REDUCER</v>
          </cell>
          <cell r="C7">
            <v>150</v>
          </cell>
          <cell r="D7">
            <v>100</v>
          </cell>
          <cell r="G7">
            <v>1</v>
          </cell>
        </row>
        <row r="8">
          <cell r="B8" t="str">
            <v>REDUCING TEE</v>
          </cell>
          <cell r="C8">
            <v>150</v>
          </cell>
          <cell r="D8">
            <v>100</v>
          </cell>
          <cell r="G8">
            <v>1</v>
          </cell>
        </row>
        <row r="9">
          <cell r="B9" t="str">
            <v>STRAIGHT TEE</v>
          </cell>
          <cell r="C9">
            <v>100</v>
          </cell>
          <cell r="G9">
            <v>1</v>
          </cell>
        </row>
        <row r="10">
          <cell r="B10" t="str">
            <v>REDUCING TEE</v>
          </cell>
          <cell r="C10">
            <v>100</v>
          </cell>
          <cell r="D10">
            <v>65</v>
          </cell>
          <cell r="G10">
            <v>2</v>
          </cell>
        </row>
        <row r="11">
          <cell r="B11" t="str">
            <v>CON. REDUCER</v>
          </cell>
          <cell r="C11">
            <v>100</v>
          </cell>
          <cell r="D11">
            <v>40</v>
          </cell>
          <cell r="G11">
            <v>2</v>
          </cell>
        </row>
        <row r="12">
          <cell r="B12" t="str">
            <v>THREADOLET</v>
          </cell>
          <cell r="C12">
            <v>100</v>
          </cell>
          <cell r="D12">
            <v>25</v>
          </cell>
          <cell r="G12">
            <v>1</v>
          </cell>
        </row>
        <row r="13">
          <cell r="B13" t="str">
            <v>90 DEG ELL</v>
          </cell>
          <cell r="C13">
            <v>100</v>
          </cell>
          <cell r="G13">
            <v>5</v>
          </cell>
        </row>
        <row r="14">
          <cell r="B14" t="str">
            <v>90 DEG ELL</v>
          </cell>
          <cell r="C14">
            <v>40</v>
          </cell>
          <cell r="G14">
            <v>2</v>
          </cell>
        </row>
        <row r="15">
          <cell r="B15" t="str">
            <v>90 DEG ELL</v>
          </cell>
          <cell r="C15">
            <v>25</v>
          </cell>
          <cell r="G15">
            <v>1</v>
          </cell>
        </row>
        <row r="16">
          <cell r="B16" t="str">
            <v>90 DEG ELL</v>
          </cell>
          <cell r="C16">
            <v>20</v>
          </cell>
          <cell r="G16">
            <v>1</v>
          </cell>
        </row>
        <row r="17">
          <cell r="B17" t="str">
            <v>FLANGE</v>
          </cell>
          <cell r="C17">
            <v>150</v>
          </cell>
          <cell r="G17">
            <v>1</v>
          </cell>
        </row>
        <row r="18">
          <cell r="B18" t="str">
            <v>GLOBE VALVE</v>
          </cell>
          <cell r="C18">
            <v>20</v>
          </cell>
          <cell r="G18">
            <v>1</v>
          </cell>
        </row>
        <row r="19">
          <cell r="B19" t="str">
            <v>WATER HAMMER CUSION</v>
          </cell>
          <cell r="C19">
            <v>100</v>
          </cell>
          <cell r="G19">
            <v>1</v>
          </cell>
        </row>
        <row r="20">
          <cell r="B20" t="str">
            <v>PIPE</v>
          </cell>
          <cell r="C20">
            <v>150</v>
          </cell>
          <cell r="G20">
            <v>22.2</v>
          </cell>
        </row>
        <row r="21">
          <cell r="B21" t="str">
            <v>PIPE</v>
          </cell>
          <cell r="C21">
            <v>100</v>
          </cell>
          <cell r="G21">
            <v>21</v>
          </cell>
        </row>
        <row r="22">
          <cell r="B22" t="str">
            <v>PIPE</v>
          </cell>
          <cell r="C22">
            <v>65</v>
          </cell>
          <cell r="G22">
            <v>0.2</v>
          </cell>
        </row>
        <row r="23">
          <cell r="B23" t="str">
            <v>PIPE</v>
          </cell>
          <cell r="C23">
            <v>40</v>
          </cell>
          <cell r="G23">
            <v>0.4</v>
          </cell>
        </row>
        <row r="24">
          <cell r="B24" t="str">
            <v>STRAIGHT TEE</v>
          </cell>
          <cell r="C24">
            <v>150</v>
          </cell>
          <cell r="G24">
            <v>1</v>
          </cell>
        </row>
        <row r="25">
          <cell r="B25" t="str">
            <v>REDUCING TEE</v>
          </cell>
          <cell r="C25">
            <v>150</v>
          </cell>
          <cell r="D25">
            <v>100</v>
          </cell>
          <cell r="G25">
            <v>2</v>
          </cell>
        </row>
        <row r="26">
          <cell r="B26" t="str">
            <v>CON. REDUCER</v>
          </cell>
          <cell r="C26">
            <v>150</v>
          </cell>
          <cell r="D26">
            <v>100</v>
          </cell>
          <cell r="G26">
            <v>1</v>
          </cell>
        </row>
        <row r="27">
          <cell r="B27" t="str">
            <v>REDUCING TEE</v>
          </cell>
          <cell r="C27">
            <v>100</v>
          </cell>
          <cell r="D27">
            <v>65</v>
          </cell>
          <cell r="G27">
            <v>3</v>
          </cell>
        </row>
        <row r="28">
          <cell r="B28" t="str">
            <v>CON. REDUCER</v>
          </cell>
          <cell r="C28">
            <v>100</v>
          </cell>
          <cell r="D28">
            <v>40</v>
          </cell>
          <cell r="G28">
            <v>3</v>
          </cell>
        </row>
        <row r="29">
          <cell r="B29" t="str">
            <v>90 DEG ELL</v>
          </cell>
          <cell r="C29">
            <v>100</v>
          </cell>
          <cell r="G29">
            <v>8</v>
          </cell>
        </row>
        <row r="30">
          <cell r="B30" t="str">
            <v>90 DEG ELL</v>
          </cell>
          <cell r="C30">
            <v>40</v>
          </cell>
          <cell r="G30">
            <v>3</v>
          </cell>
        </row>
        <row r="31">
          <cell r="B31" t="str">
            <v>PIPE</v>
          </cell>
          <cell r="C31">
            <v>150</v>
          </cell>
          <cell r="G31">
            <v>25.2</v>
          </cell>
        </row>
        <row r="32">
          <cell r="B32" t="str">
            <v>PIPE</v>
          </cell>
          <cell r="C32">
            <v>100</v>
          </cell>
          <cell r="G32">
            <v>44.1</v>
          </cell>
        </row>
        <row r="33">
          <cell r="B33" t="str">
            <v>PIPE</v>
          </cell>
          <cell r="C33">
            <v>65</v>
          </cell>
          <cell r="G33">
            <v>0.2</v>
          </cell>
        </row>
        <row r="34">
          <cell r="B34" t="str">
            <v>PIPE</v>
          </cell>
          <cell r="C34">
            <v>40</v>
          </cell>
          <cell r="G34">
            <v>0.3</v>
          </cell>
        </row>
        <row r="35">
          <cell r="B35" t="str">
            <v>STRAIGHT TEE</v>
          </cell>
          <cell r="C35">
            <v>150</v>
          </cell>
          <cell r="G35">
            <v>1</v>
          </cell>
        </row>
        <row r="36">
          <cell r="B36" t="str">
            <v>REDUCING TEE</v>
          </cell>
          <cell r="C36">
            <v>150</v>
          </cell>
          <cell r="D36">
            <v>100</v>
          </cell>
          <cell r="G36">
            <v>1</v>
          </cell>
        </row>
        <row r="37">
          <cell r="B37" t="str">
            <v>CON. REDUCER</v>
          </cell>
          <cell r="C37">
            <v>150</v>
          </cell>
          <cell r="D37">
            <v>100</v>
          </cell>
          <cell r="G37">
            <v>1</v>
          </cell>
        </row>
        <row r="38">
          <cell r="B38" t="str">
            <v>45 DEG ELL</v>
          </cell>
          <cell r="C38">
            <v>150</v>
          </cell>
          <cell r="G38">
            <v>1</v>
          </cell>
        </row>
        <row r="39">
          <cell r="B39" t="str">
            <v>90 DEG ELL</v>
          </cell>
          <cell r="C39">
            <v>150</v>
          </cell>
          <cell r="G39">
            <v>1</v>
          </cell>
        </row>
        <row r="40">
          <cell r="B40" t="str">
            <v>REDUCING TEE</v>
          </cell>
          <cell r="C40">
            <v>100</v>
          </cell>
          <cell r="D40">
            <v>65</v>
          </cell>
          <cell r="G40">
            <v>2</v>
          </cell>
        </row>
        <row r="41">
          <cell r="B41" t="str">
            <v>CON. REDUCER</v>
          </cell>
          <cell r="C41">
            <v>100</v>
          </cell>
          <cell r="D41">
            <v>40</v>
          </cell>
          <cell r="G41">
            <v>2</v>
          </cell>
        </row>
        <row r="42">
          <cell r="B42" t="str">
            <v>90 DEG ELL</v>
          </cell>
          <cell r="C42">
            <v>100</v>
          </cell>
          <cell r="G42">
            <v>5</v>
          </cell>
        </row>
        <row r="43">
          <cell r="B43" t="str">
            <v>90 DEG ELL</v>
          </cell>
          <cell r="C43">
            <v>40</v>
          </cell>
          <cell r="G43">
            <v>2</v>
          </cell>
        </row>
        <row r="44">
          <cell r="B44" t="str">
            <v>PIPE</v>
          </cell>
          <cell r="C44">
            <v>150</v>
          </cell>
          <cell r="G44">
            <v>30</v>
          </cell>
        </row>
        <row r="45">
          <cell r="B45" t="str">
            <v>PIPE</v>
          </cell>
          <cell r="C45">
            <v>100</v>
          </cell>
          <cell r="G45">
            <v>36</v>
          </cell>
        </row>
        <row r="46">
          <cell r="B46" t="str">
            <v>PIPE</v>
          </cell>
          <cell r="C46">
            <v>65</v>
          </cell>
          <cell r="G46">
            <v>0.2</v>
          </cell>
        </row>
        <row r="47">
          <cell r="B47" t="str">
            <v>PIPE</v>
          </cell>
          <cell r="C47">
            <v>40</v>
          </cell>
          <cell r="G47">
            <v>0.3</v>
          </cell>
        </row>
        <row r="48">
          <cell r="B48" t="str">
            <v>STRAIGHT TEE</v>
          </cell>
          <cell r="C48">
            <v>150</v>
          </cell>
          <cell r="G48">
            <v>3</v>
          </cell>
        </row>
        <row r="49">
          <cell r="B49" t="str">
            <v>REDUCING TEE</v>
          </cell>
          <cell r="C49">
            <v>150</v>
          </cell>
          <cell r="D49">
            <v>100</v>
          </cell>
          <cell r="G49">
            <v>1</v>
          </cell>
        </row>
        <row r="50">
          <cell r="B50" t="str">
            <v>CON. REDUCER</v>
          </cell>
          <cell r="C50">
            <v>150</v>
          </cell>
          <cell r="D50">
            <v>100</v>
          </cell>
          <cell r="G50">
            <v>1</v>
          </cell>
        </row>
        <row r="51">
          <cell r="B51" t="str">
            <v>45 DEG ELL</v>
          </cell>
          <cell r="C51">
            <v>150</v>
          </cell>
          <cell r="G51">
            <v>1</v>
          </cell>
        </row>
        <row r="52">
          <cell r="B52" t="str">
            <v>90 DEG ELL</v>
          </cell>
          <cell r="C52">
            <v>150</v>
          </cell>
          <cell r="G52">
            <v>7</v>
          </cell>
        </row>
        <row r="53">
          <cell r="B53" t="str">
            <v>REDUCING TEE</v>
          </cell>
          <cell r="C53">
            <v>100</v>
          </cell>
          <cell r="D53">
            <v>65</v>
          </cell>
          <cell r="G53">
            <v>2</v>
          </cell>
        </row>
        <row r="54">
          <cell r="B54" t="str">
            <v>CON. REDUCER</v>
          </cell>
          <cell r="C54">
            <v>100</v>
          </cell>
          <cell r="D54">
            <v>40</v>
          </cell>
          <cell r="G54">
            <v>2</v>
          </cell>
        </row>
        <row r="55">
          <cell r="B55" t="str">
            <v>90 DEG ELL</v>
          </cell>
          <cell r="C55">
            <v>100</v>
          </cell>
          <cell r="G55">
            <v>4</v>
          </cell>
        </row>
        <row r="56">
          <cell r="B56" t="str">
            <v>90 DEG ELL</v>
          </cell>
          <cell r="C56">
            <v>40</v>
          </cell>
          <cell r="G56">
            <v>2</v>
          </cell>
        </row>
        <row r="57">
          <cell r="B57" t="str">
            <v>GATE VALVE</v>
          </cell>
          <cell r="C57">
            <v>150</v>
          </cell>
          <cell r="G57">
            <v>1</v>
          </cell>
        </row>
        <row r="58">
          <cell r="B58" t="str">
            <v>CHECK VALVE</v>
          </cell>
          <cell r="C58">
            <v>150</v>
          </cell>
          <cell r="G58">
            <v>1</v>
          </cell>
        </row>
        <row r="59">
          <cell r="B59" t="str">
            <v>PIPE</v>
          </cell>
          <cell r="C59">
            <v>150</v>
          </cell>
          <cell r="G59">
            <v>8.4</v>
          </cell>
        </row>
        <row r="60">
          <cell r="B60" t="str">
            <v>PIPE</v>
          </cell>
          <cell r="C60">
            <v>100</v>
          </cell>
          <cell r="G60">
            <v>7.4</v>
          </cell>
        </row>
        <row r="61">
          <cell r="B61" t="str">
            <v>PIPE</v>
          </cell>
          <cell r="C61">
            <v>80</v>
          </cell>
          <cell r="G61">
            <v>4.9000000000000004</v>
          </cell>
        </row>
        <row r="62">
          <cell r="B62" t="str">
            <v>PIPE</v>
          </cell>
          <cell r="C62">
            <v>65</v>
          </cell>
          <cell r="G62">
            <v>2.9</v>
          </cell>
        </row>
        <row r="63">
          <cell r="B63" t="str">
            <v>CON. REDUCER</v>
          </cell>
          <cell r="C63">
            <v>150</v>
          </cell>
          <cell r="D63">
            <v>100</v>
          </cell>
          <cell r="G63">
            <v>1</v>
          </cell>
        </row>
        <row r="64">
          <cell r="B64" t="str">
            <v>THREADOLET</v>
          </cell>
          <cell r="C64">
            <v>150</v>
          </cell>
          <cell r="D64">
            <v>40</v>
          </cell>
          <cell r="G64">
            <v>4</v>
          </cell>
        </row>
        <row r="65">
          <cell r="B65" t="str">
            <v>CON. REDUCER</v>
          </cell>
          <cell r="C65">
            <v>100</v>
          </cell>
          <cell r="D65">
            <v>80</v>
          </cell>
          <cell r="G65">
            <v>1</v>
          </cell>
        </row>
        <row r="66">
          <cell r="B66" t="str">
            <v>THREADOLET</v>
          </cell>
          <cell r="C66">
            <v>100</v>
          </cell>
          <cell r="D66">
            <v>40</v>
          </cell>
          <cell r="G66">
            <v>3</v>
          </cell>
        </row>
        <row r="67">
          <cell r="B67" t="str">
            <v>CON. REDUCER</v>
          </cell>
          <cell r="C67">
            <v>80</v>
          </cell>
          <cell r="D67">
            <v>65</v>
          </cell>
          <cell r="G67">
            <v>1</v>
          </cell>
        </row>
        <row r="68">
          <cell r="B68" t="str">
            <v>THREADOLET</v>
          </cell>
          <cell r="C68">
            <v>80</v>
          </cell>
          <cell r="D68">
            <v>40</v>
          </cell>
          <cell r="G68">
            <v>2</v>
          </cell>
        </row>
        <row r="69">
          <cell r="B69" t="str">
            <v>THREADOLET</v>
          </cell>
          <cell r="C69">
            <v>65</v>
          </cell>
          <cell r="D69">
            <v>40</v>
          </cell>
          <cell r="G69">
            <v>1</v>
          </cell>
        </row>
        <row r="70">
          <cell r="B70" t="str">
            <v>90 DEG ELL</v>
          </cell>
          <cell r="C70">
            <v>65</v>
          </cell>
          <cell r="G70">
            <v>2</v>
          </cell>
        </row>
        <row r="71">
          <cell r="B71" t="str">
            <v>WATER HAMMER CUSION</v>
          </cell>
          <cell r="C71">
            <v>65</v>
          </cell>
          <cell r="G71">
            <v>1</v>
          </cell>
        </row>
        <row r="72">
          <cell r="B72" t="str">
            <v>PIPE</v>
          </cell>
          <cell r="C72">
            <v>150</v>
          </cell>
          <cell r="G72">
            <v>26.4</v>
          </cell>
        </row>
        <row r="73">
          <cell r="B73" t="str">
            <v>STRAIGHT TEE</v>
          </cell>
          <cell r="C73">
            <v>150</v>
          </cell>
          <cell r="G73">
            <v>1</v>
          </cell>
        </row>
        <row r="74">
          <cell r="B74" t="str">
            <v>THREADOLET</v>
          </cell>
          <cell r="C74">
            <v>150</v>
          </cell>
          <cell r="D74">
            <v>40</v>
          </cell>
          <cell r="G74">
            <v>7</v>
          </cell>
        </row>
        <row r="75">
          <cell r="B75" t="str">
            <v>90 DEG ELL</v>
          </cell>
          <cell r="C75">
            <v>150</v>
          </cell>
          <cell r="G75">
            <v>3</v>
          </cell>
        </row>
        <row r="76">
          <cell r="B76" t="str">
            <v>45 DEG ELL</v>
          </cell>
          <cell r="C76">
            <v>150</v>
          </cell>
          <cell r="G76">
            <v>2</v>
          </cell>
        </row>
        <row r="77">
          <cell r="B77" t="str">
            <v>STRAINER</v>
          </cell>
          <cell r="C77">
            <v>150</v>
          </cell>
          <cell r="G77">
            <v>1</v>
          </cell>
        </row>
        <row r="78">
          <cell r="B78" t="str">
            <v>ALARM CHECK VALVE</v>
          </cell>
          <cell r="C78">
            <v>150</v>
          </cell>
          <cell r="G78">
            <v>1</v>
          </cell>
        </row>
        <row r="79">
          <cell r="B79" t="str">
            <v>GATE VALVE</v>
          </cell>
          <cell r="C79">
            <v>150</v>
          </cell>
          <cell r="G79">
            <v>1</v>
          </cell>
        </row>
        <row r="80">
          <cell r="B80" t="str">
            <v>PIPE</v>
          </cell>
          <cell r="C80">
            <v>150</v>
          </cell>
          <cell r="G80">
            <v>19</v>
          </cell>
        </row>
        <row r="81">
          <cell r="B81" t="str">
            <v>PIPE</v>
          </cell>
          <cell r="C81">
            <v>100</v>
          </cell>
          <cell r="G81">
            <v>17.100000000000001</v>
          </cell>
        </row>
        <row r="82">
          <cell r="B82" t="str">
            <v>PIPE</v>
          </cell>
          <cell r="C82">
            <v>65</v>
          </cell>
          <cell r="G82">
            <v>0.1</v>
          </cell>
        </row>
        <row r="83">
          <cell r="B83" t="str">
            <v>PIPE</v>
          </cell>
          <cell r="C83">
            <v>40</v>
          </cell>
          <cell r="G83">
            <v>0.2</v>
          </cell>
        </row>
        <row r="84">
          <cell r="B84" t="str">
            <v>STRAIGHT TEE</v>
          </cell>
          <cell r="C84">
            <v>150</v>
          </cell>
          <cell r="G84">
            <v>1</v>
          </cell>
        </row>
        <row r="85">
          <cell r="B85" t="str">
            <v>REDUCING TEE</v>
          </cell>
          <cell r="C85">
            <v>150</v>
          </cell>
          <cell r="D85">
            <v>100</v>
          </cell>
          <cell r="G85">
            <v>1</v>
          </cell>
        </row>
        <row r="86">
          <cell r="B86" t="str">
            <v>CON. REDUCER</v>
          </cell>
          <cell r="C86">
            <v>150</v>
          </cell>
          <cell r="D86">
            <v>100</v>
          </cell>
          <cell r="G86">
            <v>1</v>
          </cell>
        </row>
        <row r="87">
          <cell r="B87" t="str">
            <v>90 DEG ELL</v>
          </cell>
          <cell r="C87">
            <v>150</v>
          </cell>
          <cell r="G87">
            <v>2</v>
          </cell>
        </row>
        <row r="88">
          <cell r="B88" t="str">
            <v>REDUCING TEE</v>
          </cell>
          <cell r="C88">
            <v>100</v>
          </cell>
          <cell r="D88">
            <v>65</v>
          </cell>
          <cell r="G88">
            <v>1</v>
          </cell>
        </row>
        <row r="89">
          <cell r="B89" t="str">
            <v>CON. REDUCER</v>
          </cell>
          <cell r="C89">
            <v>100</v>
          </cell>
          <cell r="D89">
            <v>40</v>
          </cell>
          <cell r="G89">
            <v>1</v>
          </cell>
        </row>
        <row r="90">
          <cell r="B90" t="str">
            <v>90 DEG ELL</v>
          </cell>
          <cell r="C90">
            <v>100</v>
          </cell>
          <cell r="G90">
            <v>3</v>
          </cell>
        </row>
        <row r="91">
          <cell r="B91" t="str">
            <v>90 DEG ELL</v>
          </cell>
          <cell r="C91">
            <v>40</v>
          </cell>
          <cell r="G91">
            <v>1</v>
          </cell>
        </row>
        <row r="92">
          <cell r="B92" t="str">
            <v>PIPE</v>
          </cell>
          <cell r="C92">
            <v>100</v>
          </cell>
          <cell r="G92">
            <v>41.1</v>
          </cell>
        </row>
        <row r="93">
          <cell r="B93" t="str">
            <v>PIPE</v>
          </cell>
          <cell r="C93">
            <v>65</v>
          </cell>
          <cell r="G93">
            <v>0.2</v>
          </cell>
        </row>
        <row r="94">
          <cell r="B94" t="str">
            <v>PIPE</v>
          </cell>
          <cell r="C94">
            <v>40</v>
          </cell>
          <cell r="G94">
            <v>0.3</v>
          </cell>
        </row>
        <row r="95">
          <cell r="B95" t="str">
            <v>STRAIGHT TEE</v>
          </cell>
          <cell r="C95">
            <v>100</v>
          </cell>
          <cell r="G95">
            <v>1</v>
          </cell>
        </row>
        <row r="96">
          <cell r="B96" t="str">
            <v>REDUCING TEE</v>
          </cell>
          <cell r="C96">
            <v>100</v>
          </cell>
          <cell r="D96">
            <v>65</v>
          </cell>
          <cell r="G96">
            <v>2</v>
          </cell>
        </row>
        <row r="97">
          <cell r="B97" t="str">
            <v>CON. REDUCER</v>
          </cell>
          <cell r="C97">
            <v>100</v>
          </cell>
          <cell r="D97">
            <v>40</v>
          </cell>
          <cell r="G97">
            <v>2</v>
          </cell>
        </row>
        <row r="98">
          <cell r="B98" t="str">
            <v>90 DEG ELL</v>
          </cell>
          <cell r="C98">
            <v>100</v>
          </cell>
          <cell r="G98">
            <v>12</v>
          </cell>
        </row>
        <row r="99">
          <cell r="B99" t="str">
            <v>45 DEG ELL</v>
          </cell>
          <cell r="C99">
            <v>100</v>
          </cell>
          <cell r="G99">
            <v>2</v>
          </cell>
        </row>
        <row r="100">
          <cell r="B100" t="str">
            <v>90 DEG ELL</v>
          </cell>
          <cell r="C100">
            <v>40</v>
          </cell>
          <cell r="G100">
            <v>2</v>
          </cell>
        </row>
        <row r="101">
          <cell r="B101" t="str">
            <v>PIPE</v>
          </cell>
          <cell r="C101">
            <v>150</v>
          </cell>
          <cell r="G101">
            <v>9.1999999999999993</v>
          </cell>
        </row>
        <row r="102">
          <cell r="B102" t="str">
            <v>PIPE</v>
          </cell>
          <cell r="C102">
            <v>80</v>
          </cell>
          <cell r="G102">
            <v>5</v>
          </cell>
        </row>
        <row r="103">
          <cell r="B103" t="str">
            <v>PIPE</v>
          </cell>
          <cell r="C103">
            <v>65</v>
          </cell>
          <cell r="G103">
            <v>3.3</v>
          </cell>
        </row>
        <row r="104">
          <cell r="B104" t="str">
            <v>CON. REDUCER</v>
          </cell>
          <cell r="C104">
            <v>150</v>
          </cell>
          <cell r="D104">
            <v>80</v>
          </cell>
          <cell r="G104">
            <v>1</v>
          </cell>
        </row>
        <row r="105">
          <cell r="B105" t="str">
            <v>THREADOLET</v>
          </cell>
          <cell r="C105">
            <v>150</v>
          </cell>
          <cell r="D105">
            <v>40</v>
          </cell>
          <cell r="G105">
            <v>4</v>
          </cell>
        </row>
        <row r="106">
          <cell r="B106" t="str">
            <v>90 DEG ELL</v>
          </cell>
          <cell r="C106">
            <v>150</v>
          </cell>
          <cell r="G106">
            <v>2</v>
          </cell>
        </row>
        <row r="107">
          <cell r="B107" t="str">
            <v>CON. REDUCER</v>
          </cell>
          <cell r="C107">
            <v>80</v>
          </cell>
          <cell r="D107">
            <v>65</v>
          </cell>
          <cell r="G107">
            <v>1</v>
          </cell>
        </row>
        <row r="108">
          <cell r="B108" t="str">
            <v>THREADOLET</v>
          </cell>
          <cell r="C108">
            <v>80</v>
          </cell>
          <cell r="D108">
            <v>40</v>
          </cell>
          <cell r="G108">
            <v>2</v>
          </cell>
        </row>
        <row r="109">
          <cell r="B109" t="str">
            <v>THREADOLET</v>
          </cell>
          <cell r="C109">
            <v>65</v>
          </cell>
          <cell r="D109">
            <v>40</v>
          </cell>
          <cell r="G109">
            <v>1</v>
          </cell>
        </row>
        <row r="110">
          <cell r="B110" t="str">
            <v>90 DEG ELL</v>
          </cell>
          <cell r="C110">
            <v>65</v>
          </cell>
          <cell r="G110">
            <v>2</v>
          </cell>
        </row>
        <row r="111">
          <cell r="B111" t="str">
            <v>WATER HAMMER CUSION</v>
          </cell>
          <cell r="C111">
            <v>65</v>
          </cell>
          <cell r="G111">
            <v>1</v>
          </cell>
        </row>
        <row r="112">
          <cell r="B112" t="str">
            <v>PIPE</v>
          </cell>
          <cell r="C112">
            <v>40</v>
          </cell>
          <cell r="G112">
            <v>7</v>
          </cell>
        </row>
        <row r="113">
          <cell r="B113" t="str">
            <v>PIPE</v>
          </cell>
          <cell r="C113">
            <v>32</v>
          </cell>
          <cell r="G113">
            <v>2.1</v>
          </cell>
        </row>
        <row r="114">
          <cell r="B114" t="str">
            <v>PIPE</v>
          </cell>
          <cell r="C114">
            <v>25</v>
          </cell>
          <cell r="G114">
            <v>3</v>
          </cell>
        </row>
        <row r="115">
          <cell r="B115" t="str">
            <v>CON. REDUCER</v>
          </cell>
          <cell r="C115">
            <v>40</v>
          </cell>
          <cell r="D115">
            <v>32</v>
          </cell>
          <cell r="G115">
            <v>1</v>
          </cell>
        </row>
        <row r="116">
          <cell r="B116" t="str">
            <v>REDUCING TEE</v>
          </cell>
          <cell r="C116">
            <v>40</v>
          </cell>
          <cell r="D116">
            <v>25</v>
          </cell>
          <cell r="G116">
            <v>3</v>
          </cell>
        </row>
        <row r="117">
          <cell r="B117" t="str">
            <v>90 DEG ELL</v>
          </cell>
          <cell r="C117">
            <v>40</v>
          </cell>
          <cell r="G117">
            <v>4</v>
          </cell>
        </row>
        <row r="118">
          <cell r="B118" t="str">
            <v>CON. REDUCER</v>
          </cell>
          <cell r="C118">
            <v>32</v>
          </cell>
          <cell r="D118">
            <v>25</v>
          </cell>
          <cell r="G118">
            <v>1</v>
          </cell>
        </row>
        <row r="119">
          <cell r="B119" t="str">
            <v>REDUCING TEE</v>
          </cell>
          <cell r="C119">
            <v>32</v>
          </cell>
          <cell r="D119">
            <v>25</v>
          </cell>
          <cell r="G119">
            <v>1</v>
          </cell>
        </row>
        <row r="120">
          <cell r="B120" t="str">
            <v>F.COUPLING</v>
          </cell>
          <cell r="C120">
            <v>32</v>
          </cell>
          <cell r="G120">
            <v>1</v>
          </cell>
        </row>
        <row r="121">
          <cell r="B121" t="str">
            <v>CON. REDUCER</v>
          </cell>
          <cell r="C121">
            <v>25</v>
          </cell>
          <cell r="D121">
            <v>15</v>
          </cell>
          <cell r="G121">
            <v>5</v>
          </cell>
        </row>
        <row r="122">
          <cell r="B122" t="str">
            <v>F.COUPLING</v>
          </cell>
          <cell r="C122">
            <v>25</v>
          </cell>
          <cell r="G122">
            <v>6</v>
          </cell>
        </row>
        <row r="123">
          <cell r="B123" t="str">
            <v>90 DEG ELL</v>
          </cell>
          <cell r="C123">
            <v>25</v>
          </cell>
          <cell r="G123">
            <v>1</v>
          </cell>
        </row>
        <row r="124">
          <cell r="B124" t="str">
            <v>SPRINKLER HEAD</v>
          </cell>
          <cell r="C124">
            <v>15</v>
          </cell>
          <cell r="G124">
            <v>5</v>
          </cell>
        </row>
        <row r="125">
          <cell r="B125" t="str">
            <v>F.COUPLING</v>
          </cell>
          <cell r="C125">
            <v>15</v>
          </cell>
          <cell r="G125">
            <v>5</v>
          </cell>
        </row>
        <row r="126">
          <cell r="B126" t="str">
            <v>PIPE</v>
          </cell>
          <cell r="C126">
            <v>32</v>
          </cell>
          <cell r="G126">
            <v>2.1</v>
          </cell>
        </row>
        <row r="127">
          <cell r="B127" t="str">
            <v>PIPE</v>
          </cell>
          <cell r="C127">
            <v>25</v>
          </cell>
          <cell r="G127">
            <v>5.0999999999999996</v>
          </cell>
        </row>
        <row r="128">
          <cell r="B128" t="str">
            <v>STRAIGHT TEE</v>
          </cell>
          <cell r="C128">
            <v>40</v>
          </cell>
          <cell r="G128">
            <v>1</v>
          </cell>
        </row>
        <row r="129">
          <cell r="B129" t="str">
            <v>CON. REDUCER</v>
          </cell>
          <cell r="C129">
            <v>40</v>
          </cell>
          <cell r="D129">
            <v>32</v>
          </cell>
          <cell r="G129">
            <v>1</v>
          </cell>
        </row>
        <row r="130">
          <cell r="B130" t="str">
            <v>REDUCING TEE</v>
          </cell>
          <cell r="C130">
            <v>40</v>
          </cell>
          <cell r="D130">
            <v>25</v>
          </cell>
          <cell r="G130">
            <v>2</v>
          </cell>
        </row>
        <row r="131">
          <cell r="B131" t="str">
            <v>REDUCING TEE</v>
          </cell>
          <cell r="C131">
            <v>32</v>
          </cell>
          <cell r="D131">
            <v>25</v>
          </cell>
          <cell r="G131">
            <v>1</v>
          </cell>
        </row>
        <row r="132">
          <cell r="B132" t="str">
            <v>CON. REDUCER</v>
          </cell>
          <cell r="C132">
            <v>32</v>
          </cell>
          <cell r="D132">
            <v>25</v>
          </cell>
          <cell r="G132">
            <v>1</v>
          </cell>
        </row>
        <row r="133">
          <cell r="B133" t="str">
            <v>F.COUPLING</v>
          </cell>
          <cell r="C133">
            <v>32</v>
          </cell>
          <cell r="G133">
            <v>1</v>
          </cell>
        </row>
        <row r="134">
          <cell r="B134" t="str">
            <v>CON. REDUCER</v>
          </cell>
          <cell r="C134">
            <v>25</v>
          </cell>
          <cell r="D134">
            <v>15</v>
          </cell>
          <cell r="G134">
            <v>4</v>
          </cell>
        </row>
        <row r="135">
          <cell r="B135" t="str">
            <v>F.COUPLING</v>
          </cell>
          <cell r="C135">
            <v>25</v>
          </cell>
          <cell r="G135">
            <v>5</v>
          </cell>
        </row>
        <row r="136">
          <cell r="B136" t="str">
            <v>90 DEG ELL</v>
          </cell>
          <cell r="C136">
            <v>25</v>
          </cell>
          <cell r="G136">
            <v>7</v>
          </cell>
        </row>
        <row r="137">
          <cell r="B137" t="str">
            <v>F.COUPLING</v>
          </cell>
          <cell r="C137">
            <v>15</v>
          </cell>
          <cell r="G137">
            <v>4</v>
          </cell>
        </row>
        <row r="138">
          <cell r="B138" t="str">
            <v>SPRINKLER HEAD</v>
          </cell>
          <cell r="C138">
            <v>15</v>
          </cell>
          <cell r="G138">
            <v>4</v>
          </cell>
        </row>
        <row r="139">
          <cell r="B139" t="str">
            <v>PIPE</v>
          </cell>
          <cell r="C139">
            <v>40</v>
          </cell>
          <cell r="G139">
            <v>5.4</v>
          </cell>
        </row>
        <row r="140">
          <cell r="B140" t="str">
            <v>PIPE</v>
          </cell>
          <cell r="C140">
            <v>32</v>
          </cell>
          <cell r="G140">
            <v>2.1</v>
          </cell>
        </row>
        <row r="141">
          <cell r="B141" t="str">
            <v>PIPE</v>
          </cell>
          <cell r="C141">
            <v>25</v>
          </cell>
          <cell r="G141">
            <v>2.5</v>
          </cell>
        </row>
        <row r="142">
          <cell r="B142" t="str">
            <v>CON. REDUCER</v>
          </cell>
          <cell r="C142">
            <v>40</v>
          </cell>
          <cell r="D142">
            <v>32</v>
          </cell>
          <cell r="G142">
            <v>1</v>
          </cell>
        </row>
        <row r="143">
          <cell r="B143" t="str">
            <v>REDUCING TEE</v>
          </cell>
          <cell r="C143">
            <v>40</v>
          </cell>
          <cell r="D143">
            <v>25</v>
          </cell>
          <cell r="G143">
            <v>3</v>
          </cell>
        </row>
        <row r="144">
          <cell r="B144" t="str">
            <v>90 DEG ELL</v>
          </cell>
          <cell r="C144">
            <v>40</v>
          </cell>
          <cell r="G144">
            <v>4</v>
          </cell>
        </row>
        <row r="145">
          <cell r="B145" t="str">
            <v>CON. REDUCER</v>
          </cell>
          <cell r="C145">
            <v>32</v>
          </cell>
          <cell r="D145">
            <v>25</v>
          </cell>
          <cell r="G145">
            <v>1</v>
          </cell>
        </row>
        <row r="146">
          <cell r="B146" t="str">
            <v>REDUCING TEE</v>
          </cell>
          <cell r="C146">
            <v>32</v>
          </cell>
          <cell r="D146">
            <v>25</v>
          </cell>
          <cell r="G146">
            <v>1</v>
          </cell>
        </row>
        <row r="147">
          <cell r="B147" t="str">
            <v>F.COUPLING</v>
          </cell>
          <cell r="C147">
            <v>32</v>
          </cell>
          <cell r="G147">
            <v>1</v>
          </cell>
        </row>
        <row r="148">
          <cell r="B148" t="str">
            <v>CON. REDUCER</v>
          </cell>
          <cell r="C148">
            <v>25</v>
          </cell>
          <cell r="D148">
            <v>15</v>
          </cell>
          <cell r="G148">
            <v>5</v>
          </cell>
        </row>
        <row r="149">
          <cell r="B149" t="str">
            <v>F.COUPLING</v>
          </cell>
          <cell r="C149">
            <v>25</v>
          </cell>
          <cell r="G149">
            <v>6</v>
          </cell>
        </row>
        <row r="150">
          <cell r="B150" t="str">
            <v>90 DEG ELL</v>
          </cell>
          <cell r="C150">
            <v>25</v>
          </cell>
          <cell r="G150">
            <v>1</v>
          </cell>
        </row>
        <row r="151">
          <cell r="B151" t="str">
            <v>SPRINKLER HEAD</v>
          </cell>
          <cell r="C151">
            <v>15</v>
          </cell>
          <cell r="G151">
            <v>5</v>
          </cell>
        </row>
        <row r="152">
          <cell r="B152" t="str">
            <v>F.COUPLING</v>
          </cell>
          <cell r="C152">
            <v>15</v>
          </cell>
          <cell r="G152">
            <v>5</v>
          </cell>
        </row>
        <row r="153">
          <cell r="B153" t="str">
            <v>PIPE</v>
          </cell>
          <cell r="C153">
            <v>40</v>
          </cell>
          <cell r="G153">
            <v>5</v>
          </cell>
        </row>
        <row r="154">
          <cell r="B154" t="str">
            <v>PIPE</v>
          </cell>
          <cell r="C154">
            <v>32</v>
          </cell>
          <cell r="G154">
            <v>2.1</v>
          </cell>
        </row>
        <row r="155">
          <cell r="B155" t="str">
            <v>PIPE</v>
          </cell>
          <cell r="C155">
            <v>25</v>
          </cell>
          <cell r="G155">
            <v>4</v>
          </cell>
        </row>
        <row r="156">
          <cell r="B156" t="str">
            <v>STRAIGHT TEE</v>
          </cell>
          <cell r="C156">
            <v>40</v>
          </cell>
          <cell r="G156">
            <v>1</v>
          </cell>
        </row>
        <row r="157">
          <cell r="B157" t="str">
            <v>CON. REDUCER</v>
          </cell>
          <cell r="C157">
            <v>40</v>
          </cell>
          <cell r="D157">
            <v>32</v>
          </cell>
          <cell r="G157">
            <v>1</v>
          </cell>
        </row>
        <row r="158">
          <cell r="B158" t="str">
            <v>REDUCING TEE</v>
          </cell>
          <cell r="C158">
            <v>40</v>
          </cell>
          <cell r="D158">
            <v>25</v>
          </cell>
          <cell r="G158">
            <v>2</v>
          </cell>
        </row>
        <row r="159">
          <cell r="B159" t="str">
            <v>REDUCING TEE</v>
          </cell>
          <cell r="C159">
            <v>32</v>
          </cell>
          <cell r="D159">
            <v>25</v>
          </cell>
          <cell r="G159">
            <v>1</v>
          </cell>
        </row>
        <row r="160">
          <cell r="B160" t="str">
            <v>CON. REDUCER</v>
          </cell>
          <cell r="C160">
            <v>32</v>
          </cell>
          <cell r="D160">
            <v>25</v>
          </cell>
          <cell r="G160">
            <v>1</v>
          </cell>
        </row>
        <row r="161">
          <cell r="B161" t="str">
            <v>F.COUPLING</v>
          </cell>
          <cell r="C161">
            <v>32</v>
          </cell>
          <cell r="G161">
            <v>1</v>
          </cell>
        </row>
        <row r="162">
          <cell r="B162" t="str">
            <v>CON. REDUCER</v>
          </cell>
          <cell r="C162">
            <v>25</v>
          </cell>
          <cell r="D162">
            <v>15</v>
          </cell>
          <cell r="G162">
            <v>4</v>
          </cell>
        </row>
        <row r="163">
          <cell r="B163" t="str">
            <v>F.COUPLING</v>
          </cell>
          <cell r="C163">
            <v>25</v>
          </cell>
          <cell r="G163">
            <v>5</v>
          </cell>
        </row>
        <row r="164">
          <cell r="B164" t="str">
            <v>90 DEG ELL</v>
          </cell>
          <cell r="C164">
            <v>25</v>
          </cell>
          <cell r="G164">
            <v>5</v>
          </cell>
        </row>
        <row r="165">
          <cell r="B165" t="str">
            <v>F.COUPLING</v>
          </cell>
          <cell r="C165">
            <v>15</v>
          </cell>
          <cell r="G165">
            <v>4</v>
          </cell>
        </row>
        <row r="166">
          <cell r="B166" t="str">
            <v>SPRINKLER HEAD</v>
          </cell>
          <cell r="C166">
            <v>15</v>
          </cell>
          <cell r="G166">
            <v>4</v>
          </cell>
        </row>
        <row r="167">
          <cell r="B167" t="str">
            <v>PIPE</v>
          </cell>
          <cell r="C167">
            <v>40</v>
          </cell>
          <cell r="G167">
            <v>6</v>
          </cell>
        </row>
        <row r="168">
          <cell r="B168" t="str">
            <v>PIPE</v>
          </cell>
          <cell r="C168">
            <v>32</v>
          </cell>
          <cell r="G168">
            <v>2.1</v>
          </cell>
        </row>
        <row r="169">
          <cell r="B169" t="str">
            <v>PIPE</v>
          </cell>
          <cell r="C169">
            <v>25</v>
          </cell>
          <cell r="G169">
            <v>3</v>
          </cell>
        </row>
        <row r="170">
          <cell r="B170" t="str">
            <v>CON. REDUCER</v>
          </cell>
          <cell r="C170">
            <v>40</v>
          </cell>
          <cell r="D170">
            <v>32</v>
          </cell>
          <cell r="G170">
            <v>1</v>
          </cell>
        </row>
        <row r="171">
          <cell r="B171" t="str">
            <v>REDUCING TEE</v>
          </cell>
          <cell r="C171">
            <v>40</v>
          </cell>
          <cell r="D171">
            <v>25</v>
          </cell>
          <cell r="G171">
            <v>3</v>
          </cell>
        </row>
        <row r="172">
          <cell r="B172" t="str">
            <v>90 DEG ELL</v>
          </cell>
          <cell r="C172">
            <v>40</v>
          </cell>
          <cell r="G172">
            <v>4</v>
          </cell>
        </row>
        <row r="173">
          <cell r="B173" t="str">
            <v>CON. REDUCER</v>
          </cell>
          <cell r="C173">
            <v>32</v>
          </cell>
          <cell r="D173">
            <v>25</v>
          </cell>
          <cell r="G173">
            <v>1</v>
          </cell>
        </row>
        <row r="174">
          <cell r="B174" t="str">
            <v>REDUCING TEE</v>
          </cell>
          <cell r="C174">
            <v>32</v>
          </cell>
          <cell r="D174">
            <v>25</v>
          </cell>
          <cell r="G174">
            <v>1</v>
          </cell>
        </row>
        <row r="175">
          <cell r="B175" t="str">
            <v>F.COUPLING</v>
          </cell>
          <cell r="C175">
            <v>32</v>
          </cell>
          <cell r="G175">
            <v>1</v>
          </cell>
        </row>
        <row r="176">
          <cell r="B176" t="str">
            <v>CON. REDUCER</v>
          </cell>
          <cell r="C176">
            <v>25</v>
          </cell>
          <cell r="D176">
            <v>15</v>
          </cell>
          <cell r="G176">
            <v>5</v>
          </cell>
        </row>
        <row r="177">
          <cell r="B177" t="str">
            <v>F.COUPLING</v>
          </cell>
          <cell r="C177">
            <v>25</v>
          </cell>
          <cell r="G177">
            <v>6</v>
          </cell>
        </row>
        <row r="178">
          <cell r="B178" t="str">
            <v>90 DEG ELL</v>
          </cell>
          <cell r="C178">
            <v>25</v>
          </cell>
          <cell r="G178">
            <v>1</v>
          </cell>
        </row>
        <row r="179">
          <cell r="B179" t="str">
            <v>SPRINKLER HEAD</v>
          </cell>
          <cell r="C179">
            <v>15</v>
          </cell>
          <cell r="G179">
            <v>5</v>
          </cell>
        </row>
        <row r="180">
          <cell r="B180" t="str">
            <v>F.COUPLING</v>
          </cell>
          <cell r="C180">
            <v>15</v>
          </cell>
          <cell r="G180">
            <v>5</v>
          </cell>
        </row>
        <row r="181">
          <cell r="B181" t="str">
            <v>PIPE</v>
          </cell>
          <cell r="C181">
            <v>40</v>
          </cell>
          <cell r="G181">
            <v>5</v>
          </cell>
        </row>
        <row r="182">
          <cell r="B182" t="str">
            <v>PIPE</v>
          </cell>
          <cell r="C182">
            <v>32</v>
          </cell>
          <cell r="G182">
            <v>2.1</v>
          </cell>
        </row>
        <row r="183">
          <cell r="B183" t="str">
            <v>PIPE</v>
          </cell>
          <cell r="C183">
            <v>25</v>
          </cell>
          <cell r="G183">
            <v>5.0999999999999996</v>
          </cell>
        </row>
        <row r="184">
          <cell r="B184" t="str">
            <v>STRAIGHT TEE</v>
          </cell>
          <cell r="C184">
            <v>40</v>
          </cell>
          <cell r="G184">
            <v>1</v>
          </cell>
        </row>
        <row r="185">
          <cell r="B185" t="str">
            <v>CON. REDUCER</v>
          </cell>
          <cell r="C185">
            <v>40</v>
          </cell>
          <cell r="D185">
            <v>32</v>
          </cell>
          <cell r="G185">
            <v>1</v>
          </cell>
        </row>
        <row r="186">
          <cell r="B186" t="str">
            <v>REDUCING TEE</v>
          </cell>
          <cell r="C186">
            <v>40</v>
          </cell>
          <cell r="D186">
            <v>25</v>
          </cell>
          <cell r="G186">
            <v>2</v>
          </cell>
        </row>
        <row r="187">
          <cell r="B187" t="str">
            <v>REDUCING TEE</v>
          </cell>
          <cell r="C187">
            <v>32</v>
          </cell>
          <cell r="D187">
            <v>25</v>
          </cell>
          <cell r="G187">
            <v>1</v>
          </cell>
        </row>
        <row r="188">
          <cell r="B188" t="str">
            <v>CON. REDUCER</v>
          </cell>
          <cell r="C188">
            <v>32</v>
          </cell>
          <cell r="D188">
            <v>25</v>
          </cell>
          <cell r="G188">
            <v>1</v>
          </cell>
        </row>
        <row r="189">
          <cell r="B189" t="str">
            <v>F.COUPLING</v>
          </cell>
          <cell r="C189">
            <v>32</v>
          </cell>
          <cell r="G189">
            <v>1</v>
          </cell>
        </row>
        <row r="190">
          <cell r="B190" t="str">
            <v>CON. REDUCER</v>
          </cell>
          <cell r="C190">
            <v>25</v>
          </cell>
          <cell r="D190">
            <v>15</v>
          </cell>
          <cell r="G190">
            <v>4</v>
          </cell>
        </row>
        <row r="191">
          <cell r="B191" t="str">
            <v>F.COUPLING</v>
          </cell>
          <cell r="C191">
            <v>25</v>
          </cell>
          <cell r="G191">
            <v>5</v>
          </cell>
        </row>
        <row r="192">
          <cell r="B192" t="str">
            <v>90 DEG ELL</v>
          </cell>
          <cell r="C192">
            <v>25</v>
          </cell>
          <cell r="G192">
            <v>7</v>
          </cell>
        </row>
        <row r="193">
          <cell r="B193" t="str">
            <v>F.COUPLING</v>
          </cell>
          <cell r="C193">
            <v>15</v>
          </cell>
          <cell r="G193">
            <v>4</v>
          </cell>
        </row>
        <row r="194">
          <cell r="B194" t="str">
            <v>SPRINKLER HEAD</v>
          </cell>
          <cell r="C194">
            <v>15</v>
          </cell>
          <cell r="G194">
            <v>4</v>
          </cell>
        </row>
        <row r="195">
          <cell r="B195" t="str">
            <v>PIPE</v>
          </cell>
          <cell r="C195">
            <v>32</v>
          </cell>
          <cell r="G195">
            <v>2.1</v>
          </cell>
        </row>
        <row r="196">
          <cell r="B196" t="str">
            <v>PIPE</v>
          </cell>
          <cell r="C196">
            <v>25</v>
          </cell>
          <cell r="G196">
            <v>2.2000000000000002</v>
          </cell>
        </row>
        <row r="197">
          <cell r="B197" t="str">
            <v>STRAIGHT TEE</v>
          </cell>
          <cell r="C197">
            <v>32</v>
          </cell>
          <cell r="D197">
            <v>32</v>
          </cell>
          <cell r="G197">
            <v>1</v>
          </cell>
        </row>
        <row r="198">
          <cell r="B198" t="str">
            <v>CON. REDUCER</v>
          </cell>
          <cell r="C198">
            <v>32</v>
          </cell>
          <cell r="D198">
            <v>25</v>
          </cell>
          <cell r="G198">
            <v>1</v>
          </cell>
        </row>
        <row r="199">
          <cell r="B199" t="str">
            <v>F.COUPLING</v>
          </cell>
          <cell r="C199">
            <v>32</v>
          </cell>
          <cell r="G199">
            <v>1</v>
          </cell>
        </row>
        <row r="200">
          <cell r="B200" t="str">
            <v>CON. REDUCER</v>
          </cell>
          <cell r="C200">
            <v>25</v>
          </cell>
          <cell r="D200">
            <v>15</v>
          </cell>
          <cell r="G200">
            <v>1</v>
          </cell>
        </row>
        <row r="201">
          <cell r="B201" t="str">
            <v>F.COUPLING</v>
          </cell>
          <cell r="C201">
            <v>25</v>
          </cell>
          <cell r="G201">
            <v>2</v>
          </cell>
        </row>
        <row r="202">
          <cell r="B202" t="str">
            <v>90 DEG ELL</v>
          </cell>
          <cell r="C202">
            <v>25</v>
          </cell>
          <cell r="G202">
            <v>1</v>
          </cell>
        </row>
        <row r="203">
          <cell r="B203" t="str">
            <v>SPRINKLER HEAD</v>
          </cell>
          <cell r="C203">
            <v>15</v>
          </cell>
          <cell r="G203">
            <v>2</v>
          </cell>
        </row>
        <row r="204">
          <cell r="B204" t="str">
            <v>F.COUPLING</v>
          </cell>
          <cell r="C204">
            <v>15</v>
          </cell>
          <cell r="G204">
            <v>1</v>
          </cell>
        </row>
        <row r="205">
          <cell r="B205" t="str">
            <v>PIPE</v>
          </cell>
          <cell r="C205">
            <v>40</v>
          </cell>
          <cell r="G205">
            <v>8</v>
          </cell>
        </row>
        <row r="206">
          <cell r="B206" t="str">
            <v>PIPE</v>
          </cell>
          <cell r="C206">
            <v>32</v>
          </cell>
          <cell r="G206">
            <v>2.1</v>
          </cell>
        </row>
        <row r="207">
          <cell r="B207" t="str">
            <v>PIPE</v>
          </cell>
          <cell r="C207">
            <v>25</v>
          </cell>
          <cell r="G207">
            <v>2.6</v>
          </cell>
        </row>
        <row r="208">
          <cell r="B208" t="str">
            <v>STRAIGHT TEE</v>
          </cell>
          <cell r="C208">
            <v>40</v>
          </cell>
          <cell r="G208">
            <v>1</v>
          </cell>
        </row>
        <row r="209">
          <cell r="B209" t="str">
            <v>STRAIGHT TEE</v>
          </cell>
          <cell r="C209">
            <v>40</v>
          </cell>
          <cell r="G209">
            <v>1</v>
          </cell>
        </row>
        <row r="210">
          <cell r="B210" t="str">
            <v>CON. REDUCER</v>
          </cell>
          <cell r="C210">
            <v>40</v>
          </cell>
          <cell r="D210">
            <v>32</v>
          </cell>
          <cell r="G210">
            <v>2</v>
          </cell>
        </row>
        <row r="211">
          <cell r="B211" t="str">
            <v>REDUCING TEE</v>
          </cell>
          <cell r="C211">
            <v>40</v>
          </cell>
          <cell r="D211">
            <v>25</v>
          </cell>
          <cell r="G211">
            <v>3</v>
          </cell>
        </row>
        <row r="212">
          <cell r="B212" t="str">
            <v>90 DEG ELL</v>
          </cell>
          <cell r="C212">
            <v>40</v>
          </cell>
          <cell r="G212">
            <v>4</v>
          </cell>
        </row>
        <row r="213">
          <cell r="B213" t="str">
            <v>REDUCING TEE</v>
          </cell>
          <cell r="C213">
            <v>32</v>
          </cell>
          <cell r="D213">
            <v>25</v>
          </cell>
          <cell r="G213">
            <v>1</v>
          </cell>
        </row>
        <row r="214">
          <cell r="B214" t="str">
            <v>CON. REDUCER</v>
          </cell>
          <cell r="C214">
            <v>32</v>
          </cell>
          <cell r="D214">
            <v>25</v>
          </cell>
          <cell r="G214">
            <v>1</v>
          </cell>
        </row>
        <row r="215">
          <cell r="B215" t="str">
            <v>F.COUPLING</v>
          </cell>
          <cell r="C215">
            <v>32</v>
          </cell>
          <cell r="G215">
            <v>1</v>
          </cell>
        </row>
        <row r="216">
          <cell r="B216" t="str">
            <v>CON. REDUCER</v>
          </cell>
          <cell r="C216">
            <v>25</v>
          </cell>
          <cell r="D216">
            <v>15</v>
          </cell>
          <cell r="G216">
            <v>6</v>
          </cell>
        </row>
        <row r="217">
          <cell r="B217" t="str">
            <v>F.COUPLING</v>
          </cell>
          <cell r="C217">
            <v>25</v>
          </cell>
          <cell r="G217">
            <v>7</v>
          </cell>
        </row>
        <row r="218">
          <cell r="B218" t="str">
            <v>90 DEG ELL</v>
          </cell>
          <cell r="C218">
            <v>25</v>
          </cell>
          <cell r="G218">
            <v>1</v>
          </cell>
        </row>
        <row r="219">
          <cell r="B219" t="str">
            <v>F.COUPLING</v>
          </cell>
          <cell r="C219">
            <v>15</v>
          </cell>
          <cell r="G219">
            <v>6</v>
          </cell>
        </row>
        <row r="220">
          <cell r="B220" t="str">
            <v>SPRINKLER HEAD</v>
          </cell>
          <cell r="C220">
            <v>15</v>
          </cell>
          <cell r="G220">
            <v>6</v>
          </cell>
        </row>
        <row r="221">
          <cell r="B221" t="str">
            <v>PIPE</v>
          </cell>
          <cell r="C221">
            <v>40</v>
          </cell>
          <cell r="G221">
            <v>4.2</v>
          </cell>
        </row>
        <row r="222">
          <cell r="B222" t="str">
            <v>PIPE</v>
          </cell>
          <cell r="C222">
            <v>32</v>
          </cell>
          <cell r="G222">
            <v>2.1</v>
          </cell>
        </row>
        <row r="223">
          <cell r="B223" t="str">
            <v>PIPE</v>
          </cell>
          <cell r="C223">
            <v>25</v>
          </cell>
          <cell r="G223">
            <v>2.4</v>
          </cell>
        </row>
        <row r="224">
          <cell r="B224" t="str">
            <v>CON. REDUCER</v>
          </cell>
          <cell r="C224">
            <v>40</v>
          </cell>
          <cell r="D224">
            <v>32</v>
          </cell>
          <cell r="G224">
            <v>1</v>
          </cell>
        </row>
        <row r="225">
          <cell r="B225" t="str">
            <v>REDUCING TEE</v>
          </cell>
          <cell r="C225">
            <v>40</v>
          </cell>
          <cell r="D225">
            <v>25</v>
          </cell>
          <cell r="G225">
            <v>2</v>
          </cell>
        </row>
        <row r="226">
          <cell r="B226" t="str">
            <v>90 DEG ELL</v>
          </cell>
          <cell r="C226">
            <v>40</v>
          </cell>
          <cell r="G226">
            <v>3</v>
          </cell>
        </row>
        <row r="227">
          <cell r="B227" t="str">
            <v>CON. REDUCER</v>
          </cell>
          <cell r="C227">
            <v>32</v>
          </cell>
          <cell r="D227">
            <v>25</v>
          </cell>
          <cell r="G227">
            <v>1</v>
          </cell>
        </row>
        <row r="228">
          <cell r="B228" t="str">
            <v>REDUCING TEE</v>
          </cell>
          <cell r="C228">
            <v>32</v>
          </cell>
          <cell r="D228">
            <v>25</v>
          </cell>
          <cell r="G228">
            <v>1</v>
          </cell>
        </row>
        <row r="229">
          <cell r="B229" t="str">
            <v>F.COUPLING</v>
          </cell>
          <cell r="C229">
            <v>32</v>
          </cell>
          <cell r="G229">
            <v>1</v>
          </cell>
        </row>
        <row r="230">
          <cell r="B230" t="str">
            <v>CON. REDUCER</v>
          </cell>
          <cell r="C230">
            <v>25</v>
          </cell>
          <cell r="D230">
            <v>15</v>
          </cell>
          <cell r="G230">
            <v>4</v>
          </cell>
        </row>
        <row r="231">
          <cell r="B231" t="str">
            <v>F.COUPLING</v>
          </cell>
          <cell r="C231">
            <v>25</v>
          </cell>
          <cell r="G231">
            <v>5</v>
          </cell>
        </row>
        <row r="232">
          <cell r="B232" t="str">
            <v>90 DEG ELL</v>
          </cell>
          <cell r="C232">
            <v>25</v>
          </cell>
          <cell r="G232">
            <v>1</v>
          </cell>
        </row>
        <row r="233">
          <cell r="B233" t="str">
            <v>SPRINKLER HEAD</v>
          </cell>
          <cell r="C233">
            <v>15</v>
          </cell>
          <cell r="G233">
            <v>4</v>
          </cell>
        </row>
        <row r="234">
          <cell r="B234" t="str">
            <v>F.COUPLING</v>
          </cell>
          <cell r="C234">
            <v>15</v>
          </cell>
          <cell r="G234">
            <v>4</v>
          </cell>
        </row>
        <row r="235">
          <cell r="B235" t="str">
            <v>PIPE</v>
          </cell>
          <cell r="C235">
            <v>40</v>
          </cell>
          <cell r="G235">
            <v>4</v>
          </cell>
        </row>
        <row r="236">
          <cell r="B236" t="str">
            <v>PIPE</v>
          </cell>
          <cell r="C236">
            <v>32</v>
          </cell>
          <cell r="G236">
            <v>2.1</v>
          </cell>
        </row>
        <row r="237">
          <cell r="B237" t="str">
            <v>PIPE</v>
          </cell>
          <cell r="C237">
            <v>25</v>
          </cell>
          <cell r="G237">
            <v>2.4</v>
          </cell>
        </row>
        <row r="238">
          <cell r="B238" t="str">
            <v>STRAIGHT TEE</v>
          </cell>
          <cell r="C238">
            <v>40</v>
          </cell>
          <cell r="G238">
            <v>1</v>
          </cell>
        </row>
        <row r="239">
          <cell r="B239" t="str">
            <v>CON. REDUCER</v>
          </cell>
          <cell r="C239">
            <v>40</v>
          </cell>
          <cell r="D239">
            <v>32</v>
          </cell>
          <cell r="G239">
            <v>1</v>
          </cell>
        </row>
        <row r="240">
          <cell r="B240" t="str">
            <v>REDUCING TEE</v>
          </cell>
          <cell r="C240">
            <v>40</v>
          </cell>
          <cell r="D240">
            <v>25</v>
          </cell>
          <cell r="G240">
            <v>2</v>
          </cell>
        </row>
        <row r="241">
          <cell r="B241" t="str">
            <v>90 DEG ELL</v>
          </cell>
          <cell r="C241">
            <v>40</v>
          </cell>
          <cell r="G241">
            <v>1</v>
          </cell>
        </row>
        <row r="242">
          <cell r="B242" t="str">
            <v>REDUCING TEE</v>
          </cell>
          <cell r="C242">
            <v>32</v>
          </cell>
          <cell r="D242">
            <v>25</v>
          </cell>
          <cell r="G242">
            <v>1</v>
          </cell>
        </row>
        <row r="243">
          <cell r="B243" t="str">
            <v>CON. REDUCER</v>
          </cell>
          <cell r="C243">
            <v>32</v>
          </cell>
          <cell r="D243">
            <v>25</v>
          </cell>
          <cell r="G243">
            <v>1</v>
          </cell>
        </row>
        <row r="244">
          <cell r="B244" t="str">
            <v>F.COUPLING</v>
          </cell>
          <cell r="C244">
            <v>32</v>
          </cell>
          <cell r="G244">
            <v>1</v>
          </cell>
        </row>
        <row r="245">
          <cell r="B245" t="str">
            <v>CON. REDUCER</v>
          </cell>
          <cell r="C245">
            <v>25</v>
          </cell>
          <cell r="D245">
            <v>15</v>
          </cell>
          <cell r="G245">
            <v>4</v>
          </cell>
        </row>
        <row r="246">
          <cell r="B246" t="str">
            <v>F.COUPLING</v>
          </cell>
          <cell r="C246">
            <v>25</v>
          </cell>
          <cell r="G246">
            <v>5</v>
          </cell>
        </row>
        <row r="247">
          <cell r="B247" t="str">
            <v>90 DEG ELL</v>
          </cell>
          <cell r="C247">
            <v>25</v>
          </cell>
          <cell r="G247">
            <v>1</v>
          </cell>
        </row>
        <row r="248">
          <cell r="B248" t="str">
            <v>F.COUPLING</v>
          </cell>
          <cell r="C248">
            <v>15</v>
          </cell>
          <cell r="G248">
            <v>4</v>
          </cell>
        </row>
        <row r="249">
          <cell r="B249" t="str">
            <v>SPRINKLER HEAD</v>
          </cell>
          <cell r="C249">
            <v>15</v>
          </cell>
          <cell r="G249">
            <v>4</v>
          </cell>
        </row>
        <row r="250">
          <cell r="B250" t="str">
            <v>PIPE</v>
          </cell>
          <cell r="C250">
            <v>40</v>
          </cell>
          <cell r="G250">
            <v>6</v>
          </cell>
        </row>
        <row r="251">
          <cell r="B251" t="str">
            <v>PIPE</v>
          </cell>
          <cell r="C251">
            <v>32</v>
          </cell>
          <cell r="G251">
            <v>2.1</v>
          </cell>
        </row>
        <row r="252">
          <cell r="B252" t="str">
            <v>PIPE</v>
          </cell>
          <cell r="C252">
            <v>25</v>
          </cell>
          <cell r="G252">
            <v>2.4</v>
          </cell>
        </row>
        <row r="253">
          <cell r="B253" t="str">
            <v>CON. REDUCER</v>
          </cell>
          <cell r="C253">
            <v>40</v>
          </cell>
          <cell r="D253">
            <v>32</v>
          </cell>
          <cell r="G253">
            <v>1</v>
          </cell>
        </row>
        <row r="254">
          <cell r="B254" t="str">
            <v>REDUCING TEE</v>
          </cell>
          <cell r="C254">
            <v>40</v>
          </cell>
          <cell r="D254">
            <v>25</v>
          </cell>
          <cell r="G254">
            <v>2</v>
          </cell>
        </row>
        <row r="255">
          <cell r="B255" t="str">
            <v>90 DEG ELL</v>
          </cell>
          <cell r="C255">
            <v>40</v>
          </cell>
          <cell r="G255">
            <v>7</v>
          </cell>
        </row>
        <row r="256">
          <cell r="B256" t="str">
            <v>CON. REDUCER</v>
          </cell>
          <cell r="C256">
            <v>32</v>
          </cell>
          <cell r="D256">
            <v>25</v>
          </cell>
          <cell r="G256">
            <v>1</v>
          </cell>
        </row>
        <row r="257">
          <cell r="B257" t="str">
            <v>REDUCING TEE</v>
          </cell>
          <cell r="C257">
            <v>32</v>
          </cell>
          <cell r="D257">
            <v>25</v>
          </cell>
          <cell r="G257">
            <v>1</v>
          </cell>
        </row>
        <row r="258">
          <cell r="B258" t="str">
            <v>F.COUPLING</v>
          </cell>
          <cell r="C258">
            <v>32</v>
          </cell>
          <cell r="G258">
            <v>1</v>
          </cell>
        </row>
        <row r="259">
          <cell r="B259" t="str">
            <v>CON. REDUCER</v>
          </cell>
          <cell r="C259">
            <v>25</v>
          </cell>
          <cell r="D259">
            <v>15</v>
          </cell>
          <cell r="G259">
            <v>4</v>
          </cell>
        </row>
        <row r="260">
          <cell r="B260" t="str">
            <v>F.COUPLING</v>
          </cell>
          <cell r="C260">
            <v>25</v>
          </cell>
          <cell r="G260">
            <v>5</v>
          </cell>
        </row>
        <row r="261">
          <cell r="B261" t="str">
            <v>90 DEG ELL</v>
          </cell>
          <cell r="C261">
            <v>25</v>
          </cell>
          <cell r="G261">
            <v>1</v>
          </cell>
        </row>
        <row r="262">
          <cell r="B262" t="str">
            <v>SPRINKLER HEAD</v>
          </cell>
          <cell r="C262">
            <v>15</v>
          </cell>
          <cell r="G262">
            <v>4</v>
          </cell>
        </row>
        <row r="263">
          <cell r="B263" t="str">
            <v>F.COUPLING</v>
          </cell>
          <cell r="C263">
            <v>15</v>
          </cell>
          <cell r="G263">
            <v>4</v>
          </cell>
        </row>
        <row r="264">
          <cell r="B264" t="str">
            <v>PIPE</v>
          </cell>
          <cell r="C264">
            <v>40</v>
          </cell>
          <cell r="G264">
            <v>5</v>
          </cell>
        </row>
        <row r="265">
          <cell r="B265" t="str">
            <v>PIPE</v>
          </cell>
          <cell r="C265">
            <v>32</v>
          </cell>
          <cell r="G265">
            <v>2.1</v>
          </cell>
        </row>
        <row r="266">
          <cell r="B266" t="str">
            <v>PIPE</v>
          </cell>
          <cell r="C266">
            <v>25</v>
          </cell>
          <cell r="G266">
            <v>2.4</v>
          </cell>
        </row>
        <row r="267">
          <cell r="B267" t="str">
            <v>STRAIGHT TEE</v>
          </cell>
          <cell r="C267">
            <v>40</v>
          </cell>
          <cell r="G267">
            <v>1</v>
          </cell>
        </row>
        <row r="268">
          <cell r="B268" t="str">
            <v>CON. REDUCER</v>
          </cell>
          <cell r="C268">
            <v>40</v>
          </cell>
          <cell r="D268">
            <v>32</v>
          </cell>
          <cell r="G268">
            <v>1</v>
          </cell>
        </row>
        <row r="269">
          <cell r="B269" t="str">
            <v>REDUCING TEE</v>
          </cell>
          <cell r="C269">
            <v>40</v>
          </cell>
          <cell r="D269">
            <v>25</v>
          </cell>
          <cell r="G269">
            <v>2</v>
          </cell>
        </row>
        <row r="270">
          <cell r="B270" t="str">
            <v>90 DEG ELL</v>
          </cell>
          <cell r="C270">
            <v>40</v>
          </cell>
          <cell r="G270">
            <v>5</v>
          </cell>
        </row>
        <row r="271">
          <cell r="B271" t="str">
            <v>REDUCING TEE</v>
          </cell>
          <cell r="C271">
            <v>32</v>
          </cell>
          <cell r="D271">
            <v>25</v>
          </cell>
          <cell r="G271">
            <v>1</v>
          </cell>
        </row>
        <row r="272">
          <cell r="B272" t="str">
            <v>CON. REDUCER</v>
          </cell>
          <cell r="C272">
            <v>32</v>
          </cell>
          <cell r="D272">
            <v>25</v>
          </cell>
          <cell r="G272">
            <v>1</v>
          </cell>
        </row>
        <row r="273">
          <cell r="B273" t="str">
            <v>F.COUPLING</v>
          </cell>
          <cell r="C273">
            <v>32</v>
          </cell>
          <cell r="G273">
            <v>1</v>
          </cell>
        </row>
        <row r="274">
          <cell r="B274" t="str">
            <v>CON. REDUCER</v>
          </cell>
          <cell r="C274">
            <v>25</v>
          </cell>
          <cell r="D274">
            <v>15</v>
          </cell>
          <cell r="G274">
            <v>4</v>
          </cell>
        </row>
        <row r="275">
          <cell r="B275" t="str">
            <v>F.COUPLING</v>
          </cell>
          <cell r="C275">
            <v>25</v>
          </cell>
          <cell r="G275">
            <v>5</v>
          </cell>
        </row>
        <row r="276">
          <cell r="B276" t="str">
            <v>90 DEG ELL</v>
          </cell>
          <cell r="C276">
            <v>25</v>
          </cell>
          <cell r="G276">
            <v>1</v>
          </cell>
        </row>
        <row r="277">
          <cell r="B277" t="str">
            <v>F.COUPLING</v>
          </cell>
          <cell r="C277">
            <v>15</v>
          </cell>
          <cell r="G277">
            <v>4</v>
          </cell>
        </row>
        <row r="278">
          <cell r="B278" t="str">
            <v>SPRINKLER HEAD</v>
          </cell>
          <cell r="C278">
            <v>15</v>
          </cell>
          <cell r="G278">
            <v>4</v>
          </cell>
        </row>
        <row r="279">
          <cell r="B279" t="str">
            <v>PIPE</v>
          </cell>
          <cell r="C279">
            <v>40</v>
          </cell>
          <cell r="G279">
            <v>5.4</v>
          </cell>
        </row>
        <row r="280">
          <cell r="B280" t="str">
            <v>PIPE</v>
          </cell>
          <cell r="C280">
            <v>32</v>
          </cell>
          <cell r="G280">
            <v>2.1</v>
          </cell>
        </row>
        <row r="281">
          <cell r="B281" t="str">
            <v>PIPE</v>
          </cell>
          <cell r="C281">
            <v>25</v>
          </cell>
          <cell r="G281">
            <v>3</v>
          </cell>
        </row>
        <row r="282">
          <cell r="B282" t="str">
            <v>CON. REDUCER</v>
          </cell>
          <cell r="C282">
            <v>40</v>
          </cell>
          <cell r="D282">
            <v>32</v>
          </cell>
          <cell r="G282">
            <v>1</v>
          </cell>
        </row>
        <row r="283">
          <cell r="B283" t="str">
            <v>REDUCING TEE</v>
          </cell>
          <cell r="C283">
            <v>40</v>
          </cell>
          <cell r="D283">
            <v>25</v>
          </cell>
          <cell r="G283">
            <v>3</v>
          </cell>
        </row>
        <row r="284">
          <cell r="B284" t="str">
            <v>90 DEG ELL</v>
          </cell>
          <cell r="C284">
            <v>40</v>
          </cell>
          <cell r="G284">
            <v>4</v>
          </cell>
        </row>
        <row r="285">
          <cell r="B285" t="str">
            <v>CON. REDUCER</v>
          </cell>
          <cell r="C285">
            <v>32</v>
          </cell>
          <cell r="D285">
            <v>25</v>
          </cell>
          <cell r="G285">
            <v>1</v>
          </cell>
        </row>
        <row r="286">
          <cell r="B286" t="str">
            <v>REDUCING TEE</v>
          </cell>
          <cell r="C286">
            <v>32</v>
          </cell>
          <cell r="D286">
            <v>25</v>
          </cell>
          <cell r="G286">
            <v>1</v>
          </cell>
        </row>
        <row r="287">
          <cell r="B287" t="str">
            <v>F.COUPLING</v>
          </cell>
          <cell r="C287">
            <v>32</v>
          </cell>
          <cell r="G287">
            <v>1</v>
          </cell>
        </row>
        <row r="288">
          <cell r="B288" t="str">
            <v>CON. REDUCER</v>
          </cell>
          <cell r="C288">
            <v>25</v>
          </cell>
          <cell r="D288">
            <v>15</v>
          </cell>
          <cell r="G288">
            <v>5</v>
          </cell>
        </row>
        <row r="289">
          <cell r="B289" t="str">
            <v>F.COUPLING</v>
          </cell>
          <cell r="C289">
            <v>25</v>
          </cell>
          <cell r="G289">
            <v>6</v>
          </cell>
        </row>
        <row r="290">
          <cell r="B290" t="str">
            <v>90 DEG ELL</v>
          </cell>
          <cell r="C290">
            <v>25</v>
          </cell>
          <cell r="G290">
            <v>1</v>
          </cell>
        </row>
        <row r="291">
          <cell r="B291" t="str">
            <v>SPRINKLER HEAD</v>
          </cell>
          <cell r="C291">
            <v>15</v>
          </cell>
          <cell r="G291">
            <v>5</v>
          </cell>
        </row>
        <row r="292">
          <cell r="B292" t="str">
            <v>F.COUPLING</v>
          </cell>
          <cell r="C292">
            <v>15</v>
          </cell>
          <cell r="G292">
            <v>5</v>
          </cell>
        </row>
        <row r="293">
          <cell r="B293" t="str">
            <v>PIPE</v>
          </cell>
          <cell r="C293">
            <v>40</v>
          </cell>
          <cell r="G293">
            <v>5</v>
          </cell>
        </row>
        <row r="294">
          <cell r="B294" t="str">
            <v>PIPE</v>
          </cell>
          <cell r="C294">
            <v>32</v>
          </cell>
          <cell r="G294">
            <v>2.1</v>
          </cell>
        </row>
        <row r="295">
          <cell r="B295" t="str">
            <v>PIPE</v>
          </cell>
          <cell r="C295">
            <v>25</v>
          </cell>
          <cell r="G295">
            <v>4</v>
          </cell>
        </row>
        <row r="296">
          <cell r="B296" t="str">
            <v>STRAIGHT TEE</v>
          </cell>
          <cell r="C296">
            <v>40</v>
          </cell>
          <cell r="G296">
            <v>1</v>
          </cell>
        </row>
        <row r="297">
          <cell r="B297" t="str">
            <v>CON. REDUCER</v>
          </cell>
          <cell r="C297">
            <v>40</v>
          </cell>
          <cell r="D297">
            <v>32</v>
          </cell>
          <cell r="G297">
            <v>1</v>
          </cell>
        </row>
        <row r="298">
          <cell r="B298" t="str">
            <v>REDUCING TEE</v>
          </cell>
          <cell r="C298">
            <v>40</v>
          </cell>
          <cell r="D298">
            <v>25</v>
          </cell>
          <cell r="G298">
            <v>2</v>
          </cell>
        </row>
        <row r="299">
          <cell r="B299" t="str">
            <v>REDUCING TEE</v>
          </cell>
          <cell r="C299">
            <v>32</v>
          </cell>
          <cell r="D299">
            <v>25</v>
          </cell>
          <cell r="G299">
            <v>1</v>
          </cell>
        </row>
        <row r="300">
          <cell r="B300" t="str">
            <v>CON. REDUCER</v>
          </cell>
          <cell r="C300">
            <v>32</v>
          </cell>
          <cell r="D300">
            <v>25</v>
          </cell>
          <cell r="G300">
            <v>1</v>
          </cell>
        </row>
        <row r="301">
          <cell r="B301" t="str">
            <v>F.COUPLING</v>
          </cell>
          <cell r="C301">
            <v>32</v>
          </cell>
          <cell r="G301">
            <v>1</v>
          </cell>
        </row>
        <row r="302">
          <cell r="B302" t="str">
            <v>CON. REDUCER</v>
          </cell>
          <cell r="C302">
            <v>25</v>
          </cell>
          <cell r="D302">
            <v>15</v>
          </cell>
          <cell r="G302">
            <v>4</v>
          </cell>
        </row>
        <row r="303">
          <cell r="B303" t="str">
            <v>F.COUPLING</v>
          </cell>
          <cell r="C303">
            <v>25</v>
          </cell>
          <cell r="G303">
            <v>5</v>
          </cell>
        </row>
        <row r="304">
          <cell r="B304" t="str">
            <v>90 DEG ELL</v>
          </cell>
          <cell r="C304">
            <v>25</v>
          </cell>
          <cell r="G304">
            <v>5</v>
          </cell>
        </row>
        <row r="305">
          <cell r="B305" t="str">
            <v>F.COUPLING</v>
          </cell>
          <cell r="C305">
            <v>15</v>
          </cell>
          <cell r="G305">
            <v>4</v>
          </cell>
        </row>
        <row r="306">
          <cell r="B306" t="str">
            <v>SPRINKLER HEAD</v>
          </cell>
          <cell r="C306">
            <v>15</v>
          </cell>
          <cell r="G306">
            <v>4</v>
          </cell>
        </row>
        <row r="307">
          <cell r="B307" t="str">
            <v>PIPE</v>
          </cell>
          <cell r="C307">
            <v>40</v>
          </cell>
          <cell r="G307">
            <v>7</v>
          </cell>
        </row>
        <row r="308">
          <cell r="B308" t="str">
            <v>PIPE</v>
          </cell>
          <cell r="C308">
            <v>32</v>
          </cell>
          <cell r="G308">
            <v>2.1</v>
          </cell>
        </row>
        <row r="309">
          <cell r="B309" t="str">
            <v>PIPE</v>
          </cell>
          <cell r="C309">
            <v>25</v>
          </cell>
          <cell r="G309">
            <v>3</v>
          </cell>
        </row>
        <row r="310">
          <cell r="B310" t="str">
            <v>CON. REDUCER</v>
          </cell>
          <cell r="C310">
            <v>40</v>
          </cell>
          <cell r="D310">
            <v>32</v>
          </cell>
          <cell r="G310">
            <v>1</v>
          </cell>
        </row>
        <row r="311">
          <cell r="B311" t="str">
            <v>REDUCING TEE</v>
          </cell>
          <cell r="C311">
            <v>40</v>
          </cell>
          <cell r="D311">
            <v>25</v>
          </cell>
          <cell r="G311">
            <v>3</v>
          </cell>
        </row>
        <row r="312">
          <cell r="B312" t="str">
            <v>90 DEG ELL</v>
          </cell>
          <cell r="C312">
            <v>40</v>
          </cell>
          <cell r="G312">
            <v>4</v>
          </cell>
        </row>
        <row r="313">
          <cell r="B313" t="str">
            <v>CON. REDUCER</v>
          </cell>
          <cell r="C313">
            <v>32</v>
          </cell>
          <cell r="D313">
            <v>25</v>
          </cell>
          <cell r="G313">
            <v>1</v>
          </cell>
        </row>
        <row r="314">
          <cell r="B314" t="str">
            <v>REDUCING TEE</v>
          </cell>
          <cell r="C314">
            <v>32</v>
          </cell>
          <cell r="D314">
            <v>25</v>
          </cell>
          <cell r="G314">
            <v>1</v>
          </cell>
        </row>
        <row r="315">
          <cell r="B315" t="str">
            <v>F.COUPLING</v>
          </cell>
          <cell r="C315">
            <v>32</v>
          </cell>
          <cell r="G315">
            <v>1</v>
          </cell>
        </row>
        <row r="316">
          <cell r="B316" t="str">
            <v>CON. REDUCER</v>
          </cell>
          <cell r="C316">
            <v>25</v>
          </cell>
          <cell r="D316">
            <v>15</v>
          </cell>
          <cell r="G316">
            <v>5</v>
          </cell>
        </row>
        <row r="317">
          <cell r="B317" t="str">
            <v>F.COUPLING</v>
          </cell>
          <cell r="C317">
            <v>25</v>
          </cell>
          <cell r="G317">
            <v>6</v>
          </cell>
        </row>
        <row r="318">
          <cell r="B318" t="str">
            <v>90 DEG ELL</v>
          </cell>
          <cell r="C318">
            <v>25</v>
          </cell>
          <cell r="G318">
            <v>1</v>
          </cell>
        </row>
        <row r="319">
          <cell r="B319" t="str">
            <v>SPRINKLER HEAD</v>
          </cell>
          <cell r="C319">
            <v>15</v>
          </cell>
          <cell r="G319">
            <v>5</v>
          </cell>
        </row>
        <row r="320">
          <cell r="B320" t="str">
            <v>F.COUPLING</v>
          </cell>
          <cell r="C320">
            <v>15</v>
          </cell>
          <cell r="G320">
            <v>5</v>
          </cell>
        </row>
        <row r="321">
          <cell r="B321" t="str">
            <v>PIPE</v>
          </cell>
          <cell r="C321">
            <v>40</v>
          </cell>
          <cell r="G321">
            <v>4</v>
          </cell>
        </row>
        <row r="322">
          <cell r="B322" t="str">
            <v>PIPE</v>
          </cell>
          <cell r="C322">
            <v>32</v>
          </cell>
          <cell r="G322">
            <v>2.1</v>
          </cell>
        </row>
        <row r="323">
          <cell r="B323" t="str">
            <v>PIPE</v>
          </cell>
          <cell r="C323">
            <v>25</v>
          </cell>
          <cell r="G323">
            <v>6</v>
          </cell>
        </row>
        <row r="324">
          <cell r="B324" t="str">
            <v>STRAIGHT TEE</v>
          </cell>
          <cell r="C324">
            <v>40</v>
          </cell>
          <cell r="G324">
            <v>1</v>
          </cell>
        </row>
        <row r="325">
          <cell r="B325" t="str">
            <v>CON. REDUCER</v>
          </cell>
          <cell r="C325">
            <v>40</v>
          </cell>
          <cell r="D325">
            <v>32</v>
          </cell>
          <cell r="G325">
            <v>1</v>
          </cell>
        </row>
        <row r="326">
          <cell r="B326" t="str">
            <v>REDUCING TEE</v>
          </cell>
          <cell r="C326">
            <v>40</v>
          </cell>
          <cell r="D326">
            <v>25</v>
          </cell>
          <cell r="G326">
            <v>2</v>
          </cell>
        </row>
        <row r="327">
          <cell r="B327" t="str">
            <v>REDUCING TEE</v>
          </cell>
          <cell r="C327">
            <v>32</v>
          </cell>
          <cell r="D327">
            <v>25</v>
          </cell>
          <cell r="G327">
            <v>1</v>
          </cell>
        </row>
        <row r="328">
          <cell r="B328" t="str">
            <v>CON. REDUCER</v>
          </cell>
          <cell r="C328">
            <v>32</v>
          </cell>
          <cell r="D328">
            <v>25</v>
          </cell>
          <cell r="G328">
            <v>1</v>
          </cell>
        </row>
        <row r="329">
          <cell r="B329" t="str">
            <v>F.COUPLING</v>
          </cell>
          <cell r="C329">
            <v>32</v>
          </cell>
          <cell r="G329">
            <v>1</v>
          </cell>
        </row>
        <row r="330">
          <cell r="B330" t="str">
            <v>CON. REDUCER</v>
          </cell>
          <cell r="C330">
            <v>25</v>
          </cell>
          <cell r="D330">
            <v>15</v>
          </cell>
          <cell r="G330">
            <v>4</v>
          </cell>
        </row>
        <row r="331">
          <cell r="B331" t="str">
            <v>F.COUPLING</v>
          </cell>
          <cell r="C331">
            <v>25</v>
          </cell>
          <cell r="G331">
            <v>5</v>
          </cell>
        </row>
        <row r="332">
          <cell r="B332" t="str">
            <v>90 DEG ELL</v>
          </cell>
          <cell r="C332">
            <v>25</v>
          </cell>
          <cell r="G332">
            <v>7</v>
          </cell>
        </row>
        <row r="333">
          <cell r="B333" t="str">
            <v>F.COUPLING</v>
          </cell>
          <cell r="C333">
            <v>15</v>
          </cell>
          <cell r="G333">
            <v>4</v>
          </cell>
        </row>
        <row r="334">
          <cell r="B334" t="str">
            <v>SPRINKLER HEAD</v>
          </cell>
          <cell r="C334">
            <v>15</v>
          </cell>
          <cell r="G334">
            <v>4</v>
          </cell>
        </row>
        <row r="335">
          <cell r="B335" t="str">
            <v>PIPE</v>
          </cell>
          <cell r="C335">
            <v>40</v>
          </cell>
          <cell r="G335">
            <v>7</v>
          </cell>
        </row>
        <row r="336">
          <cell r="B336" t="str">
            <v>PIPE</v>
          </cell>
          <cell r="C336">
            <v>32</v>
          </cell>
          <cell r="G336">
            <v>2.1</v>
          </cell>
        </row>
        <row r="337">
          <cell r="B337" t="str">
            <v>PIPE</v>
          </cell>
          <cell r="C337">
            <v>25</v>
          </cell>
          <cell r="G337">
            <v>2.5</v>
          </cell>
        </row>
        <row r="338">
          <cell r="B338" t="str">
            <v>CON. REDUCER</v>
          </cell>
          <cell r="C338">
            <v>40</v>
          </cell>
          <cell r="D338">
            <v>32</v>
          </cell>
          <cell r="G338">
            <v>1</v>
          </cell>
        </row>
        <row r="339">
          <cell r="B339" t="str">
            <v>REDUCING TEE</v>
          </cell>
          <cell r="C339">
            <v>40</v>
          </cell>
          <cell r="D339">
            <v>25</v>
          </cell>
          <cell r="G339">
            <v>3</v>
          </cell>
        </row>
        <row r="340">
          <cell r="B340" t="str">
            <v>90 DEG ELL</v>
          </cell>
          <cell r="C340">
            <v>40</v>
          </cell>
          <cell r="G340">
            <v>4</v>
          </cell>
        </row>
        <row r="341">
          <cell r="B341" t="str">
            <v>CON. REDUCER</v>
          </cell>
          <cell r="C341">
            <v>32</v>
          </cell>
          <cell r="D341">
            <v>25</v>
          </cell>
          <cell r="G341">
            <v>1</v>
          </cell>
        </row>
        <row r="342">
          <cell r="B342" t="str">
            <v>REDUCING TEE</v>
          </cell>
          <cell r="C342">
            <v>32</v>
          </cell>
          <cell r="D342">
            <v>25</v>
          </cell>
          <cell r="G342">
            <v>1</v>
          </cell>
        </row>
        <row r="343">
          <cell r="B343" t="str">
            <v>F.COUPLING</v>
          </cell>
          <cell r="C343">
            <v>32</v>
          </cell>
          <cell r="G343">
            <v>1</v>
          </cell>
        </row>
        <row r="344">
          <cell r="B344" t="str">
            <v>CON. REDUCER</v>
          </cell>
          <cell r="C344">
            <v>25</v>
          </cell>
          <cell r="D344">
            <v>15</v>
          </cell>
          <cell r="G344">
            <v>5</v>
          </cell>
        </row>
        <row r="345">
          <cell r="B345" t="str">
            <v>F.COUPLING</v>
          </cell>
          <cell r="C345">
            <v>25</v>
          </cell>
          <cell r="G345">
            <v>6</v>
          </cell>
        </row>
        <row r="346">
          <cell r="B346" t="str">
            <v>90 DEG ELL</v>
          </cell>
          <cell r="C346">
            <v>25</v>
          </cell>
          <cell r="G346">
            <v>1</v>
          </cell>
        </row>
        <row r="347">
          <cell r="B347" t="str">
            <v>SPRINKLER HEAD</v>
          </cell>
          <cell r="C347">
            <v>15</v>
          </cell>
          <cell r="G347">
            <v>5</v>
          </cell>
        </row>
        <row r="348">
          <cell r="B348" t="str">
            <v>F.COUPLING</v>
          </cell>
          <cell r="C348">
            <v>15</v>
          </cell>
          <cell r="G348">
            <v>5</v>
          </cell>
        </row>
        <row r="349">
          <cell r="B349" t="str">
            <v>PIPE</v>
          </cell>
          <cell r="C349">
            <v>40</v>
          </cell>
          <cell r="G349">
            <v>4</v>
          </cell>
        </row>
        <row r="350">
          <cell r="B350" t="str">
            <v>PIPE</v>
          </cell>
          <cell r="C350">
            <v>32</v>
          </cell>
          <cell r="G350">
            <v>2.1</v>
          </cell>
        </row>
        <row r="351">
          <cell r="B351" t="str">
            <v>PIPE</v>
          </cell>
          <cell r="C351">
            <v>25</v>
          </cell>
          <cell r="G351">
            <v>6</v>
          </cell>
        </row>
        <row r="352">
          <cell r="B352" t="str">
            <v>STRAIGHT TEE</v>
          </cell>
          <cell r="C352">
            <v>40</v>
          </cell>
          <cell r="G352">
            <v>1</v>
          </cell>
        </row>
        <row r="353">
          <cell r="B353" t="str">
            <v>CON. REDUCER</v>
          </cell>
          <cell r="C353">
            <v>40</v>
          </cell>
          <cell r="D353">
            <v>32</v>
          </cell>
          <cell r="G353">
            <v>1</v>
          </cell>
        </row>
        <row r="354">
          <cell r="B354" t="str">
            <v>REDUCING TEE</v>
          </cell>
          <cell r="C354">
            <v>40</v>
          </cell>
          <cell r="D354">
            <v>25</v>
          </cell>
          <cell r="G354">
            <v>2</v>
          </cell>
        </row>
        <row r="355">
          <cell r="B355" t="str">
            <v>REDUCING TEE</v>
          </cell>
          <cell r="C355">
            <v>32</v>
          </cell>
          <cell r="D355">
            <v>25</v>
          </cell>
          <cell r="G355">
            <v>1</v>
          </cell>
        </row>
        <row r="356">
          <cell r="B356" t="str">
            <v>CON. REDUCER</v>
          </cell>
          <cell r="C356">
            <v>32</v>
          </cell>
          <cell r="D356">
            <v>25</v>
          </cell>
          <cell r="G356">
            <v>1</v>
          </cell>
        </row>
        <row r="357">
          <cell r="B357" t="str">
            <v>F.COUPLING</v>
          </cell>
          <cell r="C357">
            <v>32</v>
          </cell>
          <cell r="G357">
            <v>1</v>
          </cell>
        </row>
        <row r="358">
          <cell r="B358" t="str">
            <v>CON. REDUCER</v>
          </cell>
          <cell r="C358">
            <v>25</v>
          </cell>
          <cell r="D358">
            <v>15</v>
          </cell>
          <cell r="G358">
            <v>4</v>
          </cell>
        </row>
        <row r="359">
          <cell r="B359" t="str">
            <v>F.COUPLING</v>
          </cell>
          <cell r="C359">
            <v>25</v>
          </cell>
          <cell r="G359">
            <v>5</v>
          </cell>
        </row>
        <row r="360">
          <cell r="B360" t="str">
            <v>90 DEG ELL</v>
          </cell>
          <cell r="C360">
            <v>25</v>
          </cell>
          <cell r="G360">
            <v>7</v>
          </cell>
        </row>
        <row r="361">
          <cell r="B361" t="str">
            <v>F.COUPLING</v>
          </cell>
          <cell r="C361">
            <v>15</v>
          </cell>
          <cell r="G361">
            <v>4</v>
          </cell>
        </row>
        <row r="362">
          <cell r="B362" t="str">
            <v>SPRINKLER HEAD</v>
          </cell>
          <cell r="C362">
            <v>15</v>
          </cell>
          <cell r="G362">
            <v>4</v>
          </cell>
        </row>
        <row r="363">
          <cell r="B363" t="str">
            <v>PIPE</v>
          </cell>
          <cell r="C363">
            <v>40</v>
          </cell>
          <cell r="G363">
            <v>6</v>
          </cell>
        </row>
        <row r="364">
          <cell r="B364" t="str">
            <v>PIPE</v>
          </cell>
          <cell r="C364">
            <v>32</v>
          </cell>
          <cell r="G364">
            <v>2.1</v>
          </cell>
        </row>
        <row r="365">
          <cell r="B365" t="str">
            <v>PIPE</v>
          </cell>
          <cell r="C365">
            <v>25</v>
          </cell>
          <cell r="G365">
            <v>2.5</v>
          </cell>
        </row>
        <row r="366">
          <cell r="B366" t="str">
            <v>CON. REDUCER</v>
          </cell>
          <cell r="C366">
            <v>40</v>
          </cell>
          <cell r="D366">
            <v>32</v>
          </cell>
          <cell r="G366">
            <v>1</v>
          </cell>
        </row>
        <row r="367">
          <cell r="B367" t="str">
            <v>REDUCING TEE</v>
          </cell>
          <cell r="C367">
            <v>40</v>
          </cell>
          <cell r="D367">
            <v>25</v>
          </cell>
          <cell r="G367">
            <v>3</v>
          </cell>
        </row>
        <row r="368">
          <cell r="B368" t="str">
            <v>90 DEG ELL</v>
          </cell>
          <cell r="C368">
            <v>40</v>
          </cell>
          <cell r="G368">
            <v>4</v>
          </cell>
        </row>
        <row r="369">
          <cell r="B369" t="str">
            <v>CON. REDUCER</v>
          </cell>
          <cell r="C369">
            <v>32</v>
          </cell>
          <cell r="D369">
            <v>25</v>
          </cell>
          <cell r="G369">
            <v>1</v>
          </cell>
        </row>
        <row r="370">
          <cell r="B370" t="str">
            <v>REDUCING TEE</v>
          </cell>
          <cell r="C370">
            <v>32</v>
          </cell>
          <cell r="D370">
            <v>25</v>
          </cell>
          <cell r="G370">
            <v>1</v>
          </cell>
        </row>
        <row r="371">
          <cell r="B371" t="str">
            <v>F.COUPLING</v>
          </cell>
          <cell r="C371">
            <v>32</v>
          </cell>
          <cell r="G371">
            <v>1</v>
          </cell>
        </row>
        <row r="372">
          <cell r="B372" t="str">
            <v>CON. REDUCER</v>
          </cell>
          <cell r="C372">
            <v>25</v>
          </cell>
          <cell r="D372">
            <v>15</v>
          </cell>
          <cell r="G372">
            <v>5</v>
          </cell>
        </row>
        <row r="373">
          <cell r="B373" t="str">
            <v>F.COUPLING</v>
          </cell>
          <cell r="C373">
            <v>25</v>
          </cell>
          <cell r="G373">
            <v>6</v>
          </cell>
        </row>
        <row r="374">
          <cell r="B374" t="str">
            <v>90 DEG ELL</v>
          </cell>
          <cell r="C374">
            <v>25</v>
          </cell>
          <cell r="G374">
            <v>1</v>
          </cell>
        </row>
        <row r="375">
          <cell r="B375" t="str">
            <v>SPRINKLER HEAD</v>
          </cell>
          <cell r="C375">
            <v>15</v>
          </cell>
          <cell r="G375">
            <v>5</v>
          </cell>
        </row>
        <row r="376">
          <cell r="B376" t="str">
            <v>F.COUPLING</v>
          </cell>
          <cell r="C376">
            <v>15</v>
          </cell>
          <cell r="G376">
            <v>5</v>
          </cell>
        </row>
        <row r="377">
          <cell r="B377" t="str">
            <v>PIPE</v>
          </cell>
          <cell r="C377">
            <v>40</v>
          </cell>
          <cell r="G377">
            <v>5</v>
          </cell>
        </row>
        <row r="378">
          <cell r="B378" t="str">
            <v>PIPE</v>
          </cell>
          <cell r="C378">
            <v>32</v>
          </cell>
          <cell r="G378">
            <v>2.1</v>
          </cell>
        </row>
        <row r="379">
          <cell r="B379" t="str">
            <v>PIPE</v>
          </cell>
          <cell r="C379">
            <v>25</v>
          </cell>
          <cell r="G379">
            <v>4</v>
          </cell>
        </row>
        <row r="380">
          <cell r="B380" t="str">
            <v>STRAIGHT TEE</v>
          </cell>
          <cell r="C380">
            <v>40</v>
          </cell>
          <cell r="G380">
            <v>1</v>
          </cell>
        </row>
        <row r="381">
          <cell r="B381" t="str">
            <v>CON. REDUCER</v>
          </cell>
          <cell r="C381">
            <v>40</v>
          </cell>
          <cell r="D381">
            <v>32</v>
          </cell>
          <cell r="G381">
            <v>1</v>
          </cell>
        </row>
        <row r="382">
          <cell r="B382" t="str">
            <v>REDUCING TEE</v>
          </cell>
          <cell r="C382">
            <v>40</v>
          </cell>
          <cell r="D382">
            <v>25</v>
          </cell>
          <cell r="G382">
            <v>2</v>
          </cell>
        </row>
        <row r="383">
          <cell r="B383" t="str">
            <v>REDUCING TEE</v>
          </cell>
          <cell r="C383">
            <v>32</v>
          </cell>
          <cell r="D383">
            <v>25</v>
          </cell>
          <cell r="G383">
            <v>1</v>
          </cell>
        </row>
        <row r="384">
          <cell r="B384" t="str">
            <v>CON. REDUCER</v>
          </cell>
          <cell r="C384">
            <v>32</v>
          </cell>
          <cell r="D384">
            <v>25</v>
          </cell>
          <cell r="G384">
            <v>1</v>
          </cell>
        </row>
        <row r="385">
          <cell r="B385" t="str">
            <v>F.COUPLING</v>
          </cell>
          <cell r="C385">
            <v>32</v>
          </cell>
          <cell r="G385">
            <v>1</v>
          </cell>
        </row>
        <row r="386">
          <cell r="B386" t="str">
            <v>CON. REDUCER</v>
          </cell>
          <cell r="C386">
            <v>25</v>
          </cell>
          <cell r="D386">
            <v>15</v>
          </cell>
          <cell r="G386">
            <v>4</v>
          </cell>
        </row>
        <row r="387">
          <cell r="B387" t="str">
            <v>F.COUPLING</v>
          </cell>
          <cell r="C387">
            <v>25</v>
          </cell>
          <cell r="G387">
            <v>5</v>
          </cell>
        </row>
        <row r="388">
          <cell r="B388" t="str">
            <v>90 DEG ELL</v>
          </cell>
          <cell r="C388">
            <v>25</v>
          </cell>
          <cell r="G388">
            <v>5</v>
          </cell>
        </row>
        <row r="389">
          <cell r="B389" t="str">
            <v>F.COUPLING</v>
          </cell>
          <cell r="C389">
            <v>15</v>
          </cell>
          <cell r="G389">
            <v>4</v>
          </cell>
        </row>
        <row r="390">
          <cell r="B390" t="str">
            <v>SPRINKLER HEAD</v>
          </cell>
          <cell r="C390">
            <v>15</v>
          </cell>
          <cell r="G390">
            <v>4</v>
          </cell>
        </row>
        <row r="391">
          <cell r="B391" t="str">
            <v>PIPE</v>
          </cell>
          <cell r="C391">
            <v>40</v>
          </cell>
          <cell r="G391">
            <v>5.4</v>
          </cell>
        </row>
        <row r="392">
          <cell r="B392" t="str">
            <v>PIPE</v>
          </cell>
          <cell r="C392">
            <v>32</v>
          </cell>
          <cell r="G392">
            <v>2.1</v>
          </cell>
        </row>
        <row r="393">
          <cell r="B393" t="str">
            <v>PIPE</v>
          </cell>
          <cell r="C393">
            <v>25</v>
          </cell>
          <cell r="G393">
            <v>3</v>
          </cell>
        </row>
        <row r="394">
          <cell r="B394" t="str">
            <v>CON. REDUCER</v>
          </cell>
          <cell r="C394">
            <v>40</v>
          </cell>
          <cell r="D394">
            <v>32</v>
          </cell>
          <cell r="G394">
            <v>1</v>
          </cell>
        </row>
        <row r="395">
          <cell r="B395" t="str">
            <v>REDUCING TEE</v>
          </cell>
          <cell r="C395">
            <v>40</v>
          </cell>
          <cell r="D395">
            <v>25</v>
          </cell>
          <cell r="G395">
            <v>3</v>
          </cell>
        </row>
        <row r="396">
          <cell r="B396" t="str">
            <v>90 DEG ELL</v>
          </cell>
          <cell r="C396">
            <v>40</v>
          </cell>
          <cell r="G396">
            <v>4</v>
          </cell>
        </row>
        <row r="397">
          <cell r="B397" t="str">
            <v>CON. REDUCER</v>
          </cell>
          <cell r="C397">
            <v>32</v>
          </cell>
          <cell r="D397">
            <v>25</v>
          </cell>
          <cell r="G397">
            <v>1</v>
          </cell>
        </row>
        <row r="398">
          <cell r="B398" t="str">
            <v>REDUCING TEE</v>
          </cell>
          <cell r="C398">
            <v>32</v>
          </cell>
          <cell r="D398">
            <v>25</v>
          </cell>
          <cell r="G398">
            <v>1</v>
          </cell>
        </row>
        <row r="399">
          <cell r="B399" t="str">
            <v>F.COUPLING</v>
          </cell>
          <cell r="C399">
            <v>32</v>
          </cell>
          <cell r="G399">
            <v>1</v>
          </cell>
        </row>
        <row r="400">
          <cell r="B400" t="str">
            <v>CON. REDUCER</v>
          </cell>
          <cell r="C400">
            <v>25</v>
          </cell>
          <cell r="D400">
            <v>15</v>
          </cell>
          <cell r="G400">
            <v>5</v>
          </cell>
        </row>
        <row r="401">
          <cell r="B401" t="str">
            <v>F.COUPLING</v>
          </cell>
          <cell r="C401">
            <v>25</v>
          </cell>
          <cell r="G401">
            <v>6</v>
          </cell>
        </row>
        <row r="402">
          <cell r="B402" t="str">
            <v>90 DEG ELL</v>
          </cell>
          <cell r="C402">
            <v>25</v>
          </cell>
          <cell r="G402">
            <v>1</v>
          </cell>
        </row>
        <row r="403">
          <cell r="B403" t="str">
            <v>SPRINKLER HEAD</v>
          </cell>
          <cell r="C403">
            <v>15</v>
          </cell>
          <cell r="G403">
            <v>5</v>
          </cell>
        </row>
        <row r="404">
          <cell r="B404" t="str">
            <v>F.COUPLING</v>
          </cell>
          <cell r="C404">
            <v>15</v>
          </cell>
          <cell r="G404">
            <v>5</v>
          </cell>
        </row>
        <row r="405">
          <cell r="B405" t="str">
            <v>PIPE</v>
          </cell>
          <cell r="C405">
            <v>40</v>
          </cell>
          <cell r="G405">
            <v>5</v>
          </cell>
        </row>
        <row r="406">
          <cell r="B406" t="str">
            <v>PIPE</v>
          </cell>
          <cell r="C406">
            <v>32</v>
          </cell>
          <cell r="G406">
            <v>2.1</v>
          </cell>
        </row>
        <row r="407">
          <cell r="B407" t="str">
            <v>PIPE</v>
          </cell>
          <cell r="C407">
            <v>25</v>
          </cell>
          <cell r="G407">
            <v>4</v>
          </cell>
        </row>
        <row r="408">
          <cell r="B408" t="str">
            <v>STRAIGHT TEE</v>
          </cell>
          <cell r="C408">
            <v>40</v>
          </cell>
          <cell r="G408">
            <v>1</v>
          </cell>
        </row>
        <row r="409">
          <cell r="B409" t="str">
            <v>CON. REDUCER</v>
          </cell>
          <cell r="C409">
            <v>40</v>
          </cell>
          <cell r="D409">
            <v>32</v>
          </cell>
          <cell r="G409">
            <v>1</v>
          </cell>
        </row>
        <row r="410">
          <cell r="B410" t="str">
            <v>REDUCING TEE</v>
          </cell>
          <cell r="C410">
            <v>40</v>
          </cell>
          <cell r="D410">
            <v>25</v>
          </cell>
          <cell r="G410">
            <v>2</v>
          </cell>
        </row>
        <row r="411">
          <cell r="B411" t="str">
            <v>REDUCING TEE</v>
          </cell>
          <cell r="C411">
            <v>32</v>
          </cell>
          <cell r="D411">
            <v>25</v>
          </cell>
          <cell r="G411">
            <v>1</v>
          </cell>
        </row>
        <row r="412">
          <cell r="B412" t="str">
            <v>CON. REDUCER</v>
          </cell>
          <cell r="C412">
            <v>32</v>
          </cell>
          <cell r="D412">
            <v>25</v>
          </cell>
          <cell r="G412">
            <v>1</v>
          </cell>
        </row>
        <row r="413">
          <cell r="B413" t="str">
            <v>F.COUPLING</v>
          </cell>
          <cell r="C413">
            <v>32</v>
          </cell>
          <cell r="G413">
            <v>1</v>
          </cell>
        </row>
        <row r="414">
          <cell r="B414" t="str">
            <v>CON. REDUCER</v>
          </cell>
          <cell r="C414">
            <v>25</v>
          </cell>
          <cell r="D414">
            <v>15</v>
          </cell>
          <cell r="G414">
            <v>4</v>
          </cell>
        </row>
        <row r="415">
          <cell r="B415" t="str">
            <v>F.COUPLING</v>
          </cell>
          <cell r="C415">
            <v>25</v>
          </cell>
          <cell r="G415">
            <v>5</v>
          </cell>
        </row>
        <row r="416">
          <cell r="B416" t="str">
            <v>90 DEG ELL</v>
          </cell>
          <cell r="C416">
            <v>25</v>
          </cell>
          <cell r="G416">
            <v>5</v>
          </cell>
        </row>
        <row r="417">
          <cell r="B417" t="str">
            <v>F.COUPLING</v>
          </cell>
          <cell r="C417">
            <v>15</v>
          </cell>
          <cell r="G417">
            <v>4</v>
          </cell>
        </row>
        <row r="418">
          <cell r="B418" t="str">
            <v>SPRINKLER HEAD</v>
          </cell>
          <cell r="C418">
            <v>15</v>
          </cell>
          <cell r="G418">
            <v>4</v>
          </cell>
        </row>
        <row r="419">
          <cell r="B419" t="str">
            <v>PIPE</v>
          </cell>
          <cell r="C419">
            <v>40</v>
          </cell>
          <cell r="G419">
            <v>7</v>
          </cell>
        </row>
        <row r="420">
          <cell r="B420" t="str">
            <v>PIPE</v>
          </cell>
          <cell r="C420">
            <v>32</v>
          </cell>
          <cell r="G420">
            <v>2.1</v>
          </cell>
        </row>
        <row r="421">
          <cell r="B421" t="str">
            <v>PIPE</v>
          </cell>
          <cell r="C421">
            <v>25</v>
          </cell>
          <cell r="G421">
            <v>2.5</v>
          </cell>
        </row>
        <row r="422">
          <cell r="B422" t="str">
            <v>CON. REDUCER</v>
          </cell>
          <cell r="C422">
            <v>40</v>
          </cell>
          <cell r="D422">
            <v>32</v>
          </cell>
          <cell r="G422">
            <v>1</v>
          </cell>
        </row>
        <row r="423">
          <cell r="B423" t="str">
            <v>REDUCING TEE</v>
          </cell>
          <cell r="C423">
            <v>40</v>
          </cell>
          <cell r="D423">
            <v>25</v>
          </cell>
          <cell r="G423">
            <v>3</v>
          </cell>
        </row>
        <row r="424">
          <cell r="B424" t="str">
            <v>90 DEG ELL</v>
          </cell>
          <cell r="C424">
            <v>40</v>
          </cell>
          <cell r="G424">
            <v>4</v>
          </cell>
        </row>
        <row r="425">
          <cell r="B425" t="str">
            <v>CON. REDUCER</v>
          </cell>
          <cell r="C425">
            <v>32</v>
          </cell>
          <cell r="D425">
            <v>25</v>
          </cell>
          <cell r="G425">
            <v>1</v>
          </cell>
        </row>
        <row r="426">
          <cell r="B426" t="str">
            <v>REDUCING TEE</v>
          </cell>
          <cell r="C426">
            <v>32</v>
          </cell>
          <cell r="D426">
            <v>25</v>
          </cell>
          <cell r="G426">
            <v>1</v>
          </cell>
        </row>
        <row r="427">
          <cell r="B427" t="str">
            <v>F.COUPLING</v>
          </cell>
          <cell r="C427">
            <v>32</v>
          </cell>
          <cell r="G427">
            <v>1</v>
          </cell>
        </row>
        <row r="428">
          <cell r="B428" t="str">
            <v>CON. REDUCER</v>
          </cell>
          <cell r="C428">
            <v>25</v>
          </cell>
          <cell r="D428">
            <v>15</v>
          </cell>
          <cell r="G428">
            <v>5</v>
          </cell>
        </row>
        <row r="429">
          <cell r="B429" t="str">
            <v>F.COUPLING</v>
          </cell>
          <cell r="C429">
            <v>25</v>
          </cell>
          <cell r="G429">
            <v>6</v>
          </cell>
        </row>
        <row r="430">
          <cell r="B430" t="str">
            <v>90 DEG ELL</v>
          </cell>
          <cell r="C430">
            <v>25</v>
          </cell>
          <cell r="G430">
            <v>1</v>
          </cell>
        </row>
        <row r="431">
          <cell r="B431" t="str">
            <v>SPRINKLER HEAD</v>
          </cell>
          <cell r="C431">
            <v>15</v>
          </cell>
          <cell r="G431">
            <v>5</v>
          </cell>
        </row>
        <row r="432">
          <cell r="B432" t="str">
            <v>F.COUPLING</v>
          </cell>
          <cell r="C432">
            <v>15</v>
          </cell>
          <cell r="G432">
            <v>5</v>
          </cell>
        </row>
        <row r="433">
          <cell r="B433" t="str">
            <v>PIPE</v>
          </cell>
          <cell r="C433">
            <v>40</v>
          </cell>
          <cell r="G433">
            <v>4</v>
          </cell>
        </row>
        <row r="434">
          <cell r="B434" t="str">
            <v>PIPE</v>
          </cell>
          <cell r="C434">
            <v>32</v>
          </cell>
          <cell r="G434">
            <v>2.2999999999999998</v>
          </cell>
        </row>
        <row r="435">
          <cell r="B435" t="str">
            <v>PIPE</v>
          </cell>
          <cell r="C435">
            <v>25</v>
          </cell>
          <cell r="G435">
            <v>4.2</v>
          </cell>
        </row>
        <row r="436">
          <cell r="B436" t="str">
            <v>STRAIGHT TEE</v>
          </cell>
          <cell r="C436">
            <v>40</v>
          </cell>
          <cell r="G436">
            <v>1</v>
          </cell>
        </row>
        <row r="437">
          <cell r="B437" t="str">
            <v>CON. REDUCER</v>
          </cell>
          <cell r="C437">
            <v>40</v>
          </cell>
          <cell r="D437">
            <v>32</v>
          </cell>
          <cell r="G437">
            <v>1</v>
          </cell>
        </row>
        <row r="438">
          <cell r="B438" t="str">
            <v>REDUCING TEE</v>
          </cell>
          <cell r="C438">
            <v>40</v>
          </cell>
          <cell r="D438">
            <v>25</v>
          </cell>
          <cell r="G438">
            <v>2</v>
          </cell>
        </row>
        <row r="439">
          <cell r="B439" t="str">
            <v>REDUCING TEE</v>
          </cell>
          <cell r="C439">
            <v>32</v>
          </cell>
          <cell r="D439">
            <v>25</v>
          </cell>
          <cell r="G439">
            <v>1</v>
          </cell>
        </row>
        <row r="440">
          <cell r="B440" t="str">
            <v>CON. REDUCER</v>
          </cell>
          <cell r="C440">
            <v>32</v>
          </cell>
          <cell r="D440">
            <v>25</v>
          </cell>
          <cell r="G440">
            <v>1</v>
          </cell>
        </row>
        <row r="441">
          <cell r="B441" t="str">
            <v>F.COUPLING</v>
          </cell>
          <cell r="C441">
            <v>32</v>
          </cell>
          <cell r="G441">
            <v>1</v>
          </cell>
        </row>
        <row r="442">
          <cell r="B442" t="str">
            <v>90 DEG ELL</v>
          </cell>
          <cell r="C442">
            <v>32</v>
          </cell>
          <cell r="G442">
            <v>2</v>
          </cell>
        </row>
        <row r="443">
          <cell r="B443" t="str">
            <v>CON. REDUCER</v>
          </cell>
          <cell r="C443">
            <v>25</v>
          </cell>
          <cell r="D443">
            <v>15</v>
          </cell>
          <cell r="G443">
            <v>4</v>
          </cell>
        </row>
        <row r="444">
          <cell r="B444" t="str">
            <v>F.COUPLING</v>
          </cell>
          <cell r="C444">
            <v>25</v>
          </cell>
          <cell r="G444">
            <v>5</v>
          </cell>
        </row>
        <row r="445">
          <cell r="B445" t="str">
            <v>90 DEG ELL</v>
          </cell>
          <cell r="C445">
            <v>25</v>
          </cell>
          <cell r="G445">
            <v>6</v>
          </cell>
        </row>
        <row r="446">
          <cell r="B446" t="str">
            <v>F.COUPLING</v>
          </cell>
          <cell r="C446">
            <v>15</v>
          </cell>
          <cell r="G446">
            <v>4</v>
          </cell>
        </row>
        <row r="447">
          <cell r="B447" t="str">
            <v>SPRINKLER HEAD</v>
          </cell>
          <cell r="C447">
            <v>15</v>
          </cell>
          <cell r="G447">
            <v>4</v>
          </cell>
        </row>
        <row r="448">
          <cell r="B448" t="str">
            <v>PIPE</v>
          </cell>
          <cell r="C448">
            <v>40</v>
          </cell>
          <cell r="G448">
            <v>8</v>
          </cell>
        </row>
        <row r="449">
          <cell r="B449" t="str">
            <v>PIPE</v>
          </cell>
          <cell r="C449">
            <v>32</v>
          </cell>
          <cell r="G449">
            <v>2.1</v>
          </cell>
        </row>
        <row r="450">
          <cell r="B450" t="str">
            <v>PIPE</v>
          </cell>
          <cell r="C450">
            <v>25</v>
          </cell>
          <cell r="G450">
            <v>2.5</v>
          </cell>
        </row>
        <row r="451">
          <cell r="B451" t="str">
            <v>CON. REDUCER</v>
          </cell>
          <cell r="C451">
            <v>40</v>
          </cell>
          <cell r="D451">
            <v>32</v>
          </cell>
          <cell r="G451">
            <v>1</v>
          </cell>
        </row>
        <row r="452">
          <cell r="B452" t="str">
            <v>REDUCING TEE</v>
          </cell>
          <cell r="C452">
            <v>40</v>
          </cell>
          <cell r="D452">
            <v>25</v>
          </cell>
          <cell r="G452">
            <v>3</v>
          </cell>
        </row>
        <row r="453">
          <cell r="B453" t="str">
            <v>90 DEG ELL</v>
          </cell>
          <cell r="C453">
            <v>40</v>
          </cell>
          <cell r="G453">
            <v>7</v>
          </cell>
        </row>
        <row r="454">
          <cell r="B454" t="str">
            <v>CON. REDUCER</v>
          </cell>
          <cell r="C454">
            <v>32</v>
          </cell>
          <cell r="D454">
            <v>25</v>
          </cell>
          <cell r="G454">
            <v>1</v>
          </cell>
        </row>
        <row r="455">
          <cell r="B455" t="str">
            <v>REDUCING TEE</v>
          </cell>
          <cell r="C455">
            <v>32</v>
          </cell>
          <cell r="D455">
            <v>25</v>
          </cell>
          <cell r="G455">
            <v>1</v>
          </cell>
        </row>
        <row r="456">
          <cell r="B456" t="str">
            <v>F.COUPLING</v>
          </cell>
          <cell r="C456">
            <v>32</v>
          </cell>
          <cell r="G456">
            <v>1</v>
          </cell>
        </row>
        <row r="457">
          <cell r="B457" t="str">
            <v>CON. REDUCER</v>
          </cell>
          <cell r="C457">
            <v>25</v>
          </cell>
          <cell r="D457">
            <v>15</v>
          </cell>
          <cell r="G457">
            <v>5</v>
          </cell>
        </row>
        <row r="458">
          <cell r="B458" t="str">
            <v>F.COUPLING</v>
          </cell>
          <cell r="C458">
            <v>25</v>
          </cell>
          <cell r="G458">
            <v>6</v>
          </cell>
        </row>
        <row r="459">
          <cell r="B459" t="str">
            <v>90 DEG ELL</v>
          </cell>
          <cell r="C459">
            <v>25</v>
          </cell>
          <cell r="G459">
            <v>1</v>
          </cell>
        </row>
        <row r="460">
          <cell r="B460" t="str">
            <v>SPRINKLER HEAD</v>
          </cell>
          <cell r="C460">
            <v>15</v>
          </cell>
          <cell r="G460">
            <v>5</v>
          </cell>
        </row>
        <row r="461">
          <cell r="B461" t="str">
            <v>F.COUPLING</v>
          </cell>
          <cell r="C461">
            <v>15</v>
          </cell>
          <cell r="G461">
            <v>5</v>
          </cell>
        </row>
        <row r="462">
          <cell r="B462" t="str">
            <v>PIPE</v>
          </cell>
          <cell r="C462">
            <v>40</v>
          </cell>
          <cell r="G462">
            <v>5.0999999999999996</v>
          </cell>
        </row>
        <row r="463">
          <cell r="B463" t="str">
            <v>PIPE</v>
          </cell>
          <cell r="C463">
            <v>32</v>
          </cell>
          <cell r="G463">
            <v>2.1</v>
          </cell>
        </row>
        <row r="464">
          <cell r="B464" t="str">
            <v>PIPE</v>
          </cell>
          <cell r="C464">
            <v>25</v>
          </cell>
          <cell r="G464">
            <v>4</v>
          </cell>
        </row>
        <row r="465">
          <cell r="B465" t="str">
            <v>STRAIGHT TEE</v>
          </cell>
          <cell r="C465">
            <v>40</v>
          </cell>
          <cell r="G465">
            <v>1</v>
          </cell>
        </row>
        <row r="466">
          <cell r="B466" t="str">
            <v>CON. REDUCER</v>
          </cell>
          <cell r="C466">
            <v>40</v>
          </cell>
          <cell r="D466">
            <v>32</v>
          </cell>
          <cell r="G466">
            <v>1</v>
          </cell>
        </row>
        <row r="467">
          <cell r="B467" t="str">
            <v>REDUCING TEE</v>
          </cell>
          <cell r="C467">
            <v>40</v>
          </cell>
          <cell r="D467">
            <v>25</v>
          </cell>
          <cell r="G467">
            <v>2</v>
          </cell>
        </row>
        <row r="468">
          <cell r="B468" t="str">
            <v>90 DEG ELL</v>
          </cell>
          <cell r="C468">
            <v>40</v>
          </cell>
          <cell r="G468">
            <v>3</v>
          </cell>
        </row>
        <row r="469">
          <cell r="B469" t="str">
            <v>REDUCING TEE</v>
          </cell>
          <cell r="C469">
            <v>32</v>
          </cell>
          <cell r="D469">
            <v>25</v>
          </cell>
          <cell r="G469">
            <v>1</v>
          </cell>
        </row>
        <row r="470">
          <cell r="B470" t="str">
            <v>CON. REDUCER</v>
          </cell>
          <cell r="C470">
            <v>32</v>
          </cell>
          <cell r="D470">
            <v>25</v>
          </cell>
          <cell r="G470">
            <v>1</v>
          </cell>
        </row>
        <row r="471">
          <cell r="B471" t="str">
            <v>F.COUPLING</v>
          </cell>
          <cell r="C471">
            <v>32</v>
          </cell>
          <cell r="G471">
            <v>1</v>
          </cell>
        </row>
        <row r="472">
          <cell r="B472" t="str">
            <v>CON. REDUCER</v>
          </cell>
          <cell r="C472">
            <v>25</v>
          </cell>
          <cell r="D472">
            <v>15</v>
          </cell>
          <cell r="G472">
            <v>4</v>
          </cell>
        </row>
        <row r="473">
          <cell r="B473" t="str">
            <v>F.COUPLING</v>
          </cell>
          <cell r="C473">
            <v>25</v>
          </cell>
          <cell r="G473">
            <v>5</v>
          </cell>
        </row>
        <row r="474">
          <cell r="B474" t="str">
            <v>90 DEG ELL</v>
          </cell>
          <cell r="C474">
            <v>25</v>
          </cell>
          <cell r="G474">
            <v>5</v>
          </cell>
        </row>
        <row r="475">
          <cell r="B475" t="str">
            <v>F.COUPLING</v>
          </cell>
          <cell r="C475">
            <v>15</v>
          </cell>
          <cell r="G475">
            <v>4</v>
          </cell>
        </row>
        <row r="476">
          <cell r="B476" t="str">
            <v>SPRINKLER HEAD</v>
          </cell>
          <cell r="C476">
            <v>15</v>
          </cell>
          <cell r="G476">
            <v>4</v>
          </cell>
        </row>
        <row r="477">
          <cell r="B477" t="str">
            <v>PIPE</v>
          </cell>
          <cell r="C477">
            <v>40</v>
          </cell>
          <cell r="G477">
            <v>7</v>
          </cell>
        </row>
        <row r="478">
          <cell r="B478" t="str">
            <v>PIPE</v>
          </cell>
          <cell r="C478">
            <v>32</v>
          </cell>
          <cell r="G478">
            <v>2.1</v>
          </cell>
        </row>
        <row r="479">
          <cell r="B479" t="str">
            <v>PIPE</v>
          </cell>
          <cell r="C479">
            <v>25</v>
          </cell>
          <cell r="G479">
            <v>2.5</v>
          </cell>
        </row>
        <row r="480">
          <cell r="B480" t="str">
            <v>CON. REDUCER</v>
          </cell>
          <cell r="C480">
            <v>40</v>
          </cell>
          <cell r="D480">
            <v>32</v>
          </cell>
          <cell r="G480">
            <v>1</v>
          </cell>
        </row>
        <row r="481">
          <cell r="B481" t="str">
            <v>REDUCING TEE</v>
          </cell>
          <cell r="C481">
            <v>40</v>
          </cell>
          <cell r="D481">
            <v>25</v>
          </cell>
          <cell r="G481">
            <v>3</v>
          </cell>
        </row>
        <row r="482">
          <cell r="B482" t="str">
            <v>90 DEG ELL</v>
          </cell>
          <cell r="C482">
            <v>40</v>
          </cell>
          <cell r="G482">
            <v>4</v>
          </cell>
        </row>
        <row r="483">
          <cell r="B483" t="str">
            <v>CON. REDUCER</v>
          </cell>
          <cell r="C483">
            <v>32</v>
          </cell>
          <cell r="D483">
            <v>25</v>
          </cell>
          <cell r="G483">
            <v>1</v>
          </cell>
        </row>
        <row r="484">
          <cell r="B484" t="str">
            <v>REDUCING TEE</v>
          </cell>
          <cell r="C484">
            <v>32</v>
          </cell>
          <cell r="D484">
            <v>25</v>
          </cell>
          <cell r="G484">
            <v>1</v>
          </cell>
        </row>
        <row r="485">
          <cell r="B485" t="str">
            <v>F.COUPLING</v>
          </cell>
          <cell r="C485">
            <v>32</v>
          </cell>
          <cell r="G485">
            <v>1</v>
          </cell>
        </row>
        <row r="486">
          <cell r="B486" t="str">
            <v>CON. REDUCER</v>
          </cell>
          <cell r="C486">
            <v>25</v>
          </cell>
          <cell r="D486">
            <v>15</v>
          </cell>
          <cell r="G486">
            <v>5</v>
          </cell>
        </row>
        <row r="487">
          <cell r="B487" t="str">
            <v>F.COUPLING</v>
          </cell>
          <cell r="C487">
            <v>25</v>
          </cell>
          <cell r="G487">
            <v>6</v>
          </cell>
        </row>
        <row r="488">
          <cell r="B488" t="str">
            <v>90 DEG ELL</v>
          </cell>
          <cell r="C488">
            <v>25</v>
          </cell>
          <cell r="G488">
            <v>1</v>
          </cell>
        </row>
        <row r="489">
          <cell r="B489" t="str">
            <v>SPRINKLER HEAD</v>
          </cell>
          <cell r="C489">
            <v>15</v>
          </cell>
          <cell r="G489">
            <v>5</v>
          </cell>
        </row>
        <row r="490">
          <cell r="B490" t="str">
            <v>F.COUPLING</v>
          </cell>
          <cell r="C490">
            <v>15</v>
          </cell>
          <cell r="G490">
            <v>5</v>
          </cell>
        </row>
        <row r="491">
          <cell r="B491" t="str">
            <v>PIPE</v>
          </cell>
          <cell r="C491">
            <v>40</v>
          </cell>
          <cell r="G491">
            <v>4</v>
          </cell>
        </row>
        <row r="492">
          <cell r="B492" t="str">
            <v>PIPE</v>
          </cell>
          <cell r="C492">
            <v>32</v>
          </cell>
          <cell r="G492">
            <v>2.1</v>
          </cell>
        </row>
        <row r="493">
          <cell r="B493" t="str">
            <v>PIPE</v>
          </cell>
          <cell r="C493">
            <v>25</v>
          </cell>
          <cell r="G493">
            <v>6.2</v>
          </cell>
        </row>
        <row r="494">
          <cell r="B494" t="str">
            <v>STRAIGHT TEE</v>
          </cell>
          <cell r="C494">
            <v>40</v>
          </cell>
          <cell r="G494">
            <v>1</v>
          </cell>
        </row>
        <row r="495">
          <cell r="B495" t="str">
            <v>CON. REDUCER</v>
          </cell>
          <cell r="C495">
            <v>40</v>
          </cell>
          <cell r="D495">
            <v>32</v>
          </cell>
          <cell r="G495">
            <v>1</v>
          </cell>
        </row>
        <row r="496">
          <cell r="B496" t="str">
            <v>REDUCING TEE</v>
          </cell>
          <cell r="C496">
            <v>40</v>
          </cell>
          <cell r="D496">
            <v>25</v>
          </cell>
          <cell r="G496">
            <v>2</v>
          </cell>
        </row>
        <row r="497">
          <cell r="B497" t="str">
            <v>REDUCING TEE</v>
          </cell>
          <cell r="C497">
            <v>32</v>
          </cell>
          <cell r="D497">
            <v>25</v>
          </cell>
          <cell r="G497">
            <v>1</v>
          </cell>
        </row>
        <row r="498">
          <cell r="B498" t="str">
            <v>CON. REDUCER</v>
          </cell>
          <cell r="C498">
            <v>32</v>
          </cell>
          <cell r="D498">
            <v>25</v>
          </cell>
          <cell r="G498">
            <v>1</v>
          </cell>
        </row>
        <row r="499">
          <cell r="B499" t="str">
            <v>F.COUPLING</v>
          </cell>
          <cell r="C499">
            <v>32</v>
          </cell>
          <cell r="G499">
            <v>1</v>
          </cell>
        </row>
        <row r="500">
          <cell r="B500" t="str">
            <v>CON. REDUCER</v>
          </cell>
          <cell r="C500">
            <v>25</v>
          </cell>
          <cell r="D500">
            <v>15</v>
          </cell>
          <cell r="G500">
            <v>4</v>
          </cell>
        </row>
        <row r="501">
          <cell r="B501" t="str">
            <v>F.COUPLING</v>
          </cell>
          <cell r="C501">
            <v>25</v>
          </cell>
          <cell r="G501">
            <v>5</v>
          </cell>
        </row>
        <row r="502">
          <cell r="B502" t="str">
            <v>90 DEG ELL</v>
          </cell>
          <cell r="C502">
            <v>25</v>
          </cell>
          <cell r="G502">
            <v>7</v>
          </cell>
        </row>
        <row r="503">
          <cell r="B503" t="str">
            <v>F.COUPLING</v>
          </cell>
          <cell r="C503">
            <v>15</v>
          </cell>
          <cell r="G503">
            <v>4</v>
          </cell>
        </row>
        <row r="504">
          <cell r="B504" t="str">
            <v>SPRINKLER HEAD</v>
          </cell>
          <cell r="C504">
            <v>15</v>
          </cell>
          <cell r="G504">
            <v>4</v>
          </cell>
        </row>
        <row r="505">
          <cell r="B505" t="str">
            <v>PIPE</v>
          </cell>
          <cell r="C505">
            <v>40</v>
          </cell>
          <cell r="G505">
            <v>5.4</v>
          </cell>
        </row>
        <row r="506">
          <cell r="B506" t="str">
            <v>PIPE</v>
          </cell>
          <cell r="C506">
            <v>32</v>
          </cell>
          <cell r="G506">
            <v>2.1</v>
          </cell>
        </row>
        <row r="507">
          <cell r="B507" t="str">
            <v>PIPE</v>
          </cell>
          <cell r="C507">
            <v>25</v>
          </cell>
          <cell r="G507">
            <v>2.5</v>
          </cell>
        </row>
        <row r="508">
          <cell r="B508" t="str">
            <v>CON. REDUCER</v>
          </cell>
          <cell r="C508">
            <v>40</v>
          </cell>
          <cell r="D508">
            <v>32</v>
          </cell>
          <cell r="G508">
            <v>1</v>
          </cell>
        </row>
        <row r="509">
          <cell r="B509" t="str">
            <v>REDUCING TEE</v>
          </cell>
          <cell r="C509">
            <v>40</v>
          </cell>
          <cell r="D509">
            <v>25</v>
          </cell>
          <cell r="G509">
            <v>3</v>
          </cell>
        </row>
        <row r="510">
          <cell r="B510" t="str">
            <v>90 DEG ELL</v>
          </cell>
          <cell r="C510">
            <v>40</v>
          </cell>
          <cell r="G510">
            <v>4</v>
          </cell>
        </row>
        <row r="511">
          <cell r="B511" t="str">
            <v>CON. REDUCER</v>
          </cell>
          <cell r="C511">
            <v>32</v>
          </cell>
          <cell r="D511">
            <v>25</v>
          </cell>
          <cell r="G511">
            <v>1</v>
          </cell>
        </row>
        <row r="512">
          <cell r="B512" t="str">
            <v>REDUCING TEE</v>
          </cell>
          <cell r="C512">
            <v>32</v>
          </cell>
          <cell r="D512">
            <v>25</v>
          </cell>
          <cell r="G512">
            <v>1</v>
          </cell>
        </row>
        <row r="513">
          <cell r="B513" t="str">
            <v>F.COUPLING</v>
          </cell>
          <cell r="C513">
            <v>32</v>
          </cell>
          <cell r="G513">
            <v>1</v>
          </cell>
        </row>
        <row r="514">
          <cell r="B514" t="str">
            <v>CON. REDUCER</v>
          </cell>
          <cell r="C514">
            <v>25</v>
          </cell>
          <cell r="D514">
            <v>15</v>
          </cell>
          <cell r="G514">
            <v>5</v>
          </cell>
        </row>
        <row r="515">
          <cell r="B515" t="str">
            <v>F.COUPLING</v>
          </cell>
          <cell r="C515">
            <v>25</v>
          </cell>
          <cell r="G515">
            <v>6</v>
          </cell>
        </row>
        <row r="516">
          <cell r="B516" t="str">
            <v>90 DEG ELL</v>
          </cell>
          <cell r="C516">
            <v>25</v>
          </cell>
          <cell r="G516">
            <v>1</v>
          </cell>
        </row>
        <row r="517">
          <cell r="B517" t="str">
            <v>SPRINKLER HEAD</v>
          </cell>
          <cell r="C517">
            <v>15</v>
          </cell>
          <cell r="G517">
            <v>5</v>
          </cell>
        </row>
        <row r="518">
          <cell r="B518" t="str">
            <v>F.COUPLING</v>
          </cell>
          <cell r="C518">
            <v>15</v>
          </cell>
          <cell r="G518">
            <v>5</v>
          </cell>
        </row>
        <row r="519">
          <cell r="B519" t="str">
            <v>PIPE</v>
          </cell>
          <cell r="C519">
            <v>40</v>
          </cell>
          <cell r="G519">
            <v>5</v>
          </cell>
        </row>
        <row r="520">
          <cell r="B520" t="str">
            <v>PIPE</v>
          </cell>
          <cell r="C520">
            <v>32</v>
          </cell>
          <cell r="G520">
            <v>2.1</v>
          </cell>
        </row>
        <row r="521">
          <cell r="B521" t="str">
            <v>PIPE</v>
          </cell>
          <cell r="C521">
            <v>25</v>
          </cell>
          <cell r="G521">
            <v>4</v>
          </cell>
        </row>
        <row r="522">
          <cell r="B522" t="str">
            <v>STRAIGHT TEE</v>
          </cell>
          <cell r="C522">
            <v>40</v>
          </cell>
          <cell r="G522">
            <v>1</v>
          </cell>
        </row>
        <row r="523">
          <cell r="B523" t="str">
            <v>CON. REDUCER</v>
          </cell>
          <cell r="C523">
            <v>40</v>
          </cell>
          <cell r="D523">
            <v>32</v>
          </cell>
          <cell r="G523">
            <v>1</v>
          </cell>
        </row>
        <row r="524">
          <cell r="B524" t="str">
            <v>REDUCING TEE</v>
          </cell>
          <cell r="C524">
            <v>40</v>
          </cell>
          <cell r="D524">
            <v>25</v>
          </cell>
          <cell r="G524">
            <v>2</v>
          </cell>
        </row>
        <row r="525">
          <cell r="B525" t="str">
            <v>REDUCING TEE</v>
          </cell>
          <cell r="C525">
            <v>32</v>
          </cell>
          <cell r="D525">
            <v>25</v>
          </cell>
          <cell r="G525">
            <v>1</v>
          </cell>
        </row>
        <row r="526">
          <cell r="B526" t="str">
            <v>CON. REDUCER</v>
          </cell>
          <cell r="C526">
            <v>32</v>
          </cell>
          <cell r="D526">
            <v>25</v>
          </cell>
          <cell r="G526">
            <v>1</v>
          </cell>
        </row>
        <row r="527">
          <cell r="B527" t="str">
            <v>F.COUPLING</v>
          </cell>
          <cell r="C527">
            <v>32</v>
          </cell>
          <cell r="G527">
            <v>1</v>
          </cell>
        </row>
        <row r="528">
          <cell r="B528" t="str">
            <v>CON. REDUCER</v>
          </cell>
          <cell r="C528">
            <v>25</v>
          </cell>
          <cell r="D528">
            <v>15</v>
          </cell>
          <cell r="G528">
            <v>4</v>
          </cell>
        </row>
        <row r="529">
          <cell r="B529" t="str">
            <v>F.COUPLING</v>
          </cell>
          <cell r="C529">
            <v>25</v>
          </cell>
          <cell r="G529">
            <v>5</v>
          </cell>
        </row>
        <row r="530">
          <cell r="B530" t="str">
            <v>90 DEG ELL</v>
          </cell>
          <cell r="C530">
            <v>25</v>
          </cell>
          <cell r="G530">
            <v>5</v>
          </cell>
        </row>
        <row r="531">
          <cell r="B531" t="str">
            <v>F.COUPLING</v>
          </cell>
          <cell r="C531">
            <v>15</v>
          </cell>
          <cell r="G531">
            <v>4</v>
          </cell>
        </row>
        <row r="532">
          <cell r="B532" t="str">
            <v>SPRINKLER HEAD</v>
          </cell>
          <cell r="C532">
            <v>15</v>
          </cell>
          <cell r="G532">
            <v>4</v>
          </cell>
        </row>
        <row r="533">
          <cell r="B533" t="str">
            <v>PIPE</v>
          </cell>
          <cell r="C533">
            <v>40</v>
          </cell>
          <cell r="G533">
            <v>5.4</v>
          </cell>
        </row>
        <row r="534">
          <cell r="B534" t="str">
            <v>PIPE</v>
          </cell>
          <cell r="C534">
            <v>32</v>
          </cell>
          <cell r="G534">
            <v>2.1</v>
          </cell>
        </row>
        <row r="535">
          <cell r="B535" t="str">
            <v>PIPE</v>
          </cell>
          <cell r="C535">
            <v>25</v>
          </cell>
          <cell r="G535">
            <v>2.5</v>
          </cell>
        </row>
        <row r="536">
          <cell r="B536" t="str">
            <v>CON. REDUCER</v>
          </cell>
          <cell r="C536">
            <v>40</v>
          </cell>
          <cell r="D536">
            <v>32</v>
          </cell>
          <cell r="G536">
            <v>1</v>
          </cell>
        </row>
        <row r="537">
          <cell r="B537" t="str">
            <v>REDUCING TEE</v>
          </cell>
          <cell r="C537">
            <v>40</v>
          </cell>
          <cell r="D537">
            <v>25</v>
          </cell>
          <cell r="G537">
            <v>3</v>
          </cell>
        </row>
        <row r="538">
          <cell r="B538" t="str">
            <v>90 DEG ELL</v>
          </cell>
          <cell r="C538">
            <v>40</v>
          </cell>
          <cell r="G538">
            <v>4</v>
          </cell>
        </row>
        <row r="539">
          <cell r="B539" t="str">
            <v>CON. REDUCER</v>
          </cell>
          <cell r="C539">
            <v>32</v>
          </cell>
          <cell r="D539">
            <v>25</v>
          </cell>
          <cell r="G539">
            <v>1</v>
          </cell>
        </row>
        <row r="540">
          <cell r="B540" t="str">
            <v>REDUCING TEE</v>
          </cell>
          <cell r="C540">
            <v>32</v>
          </cell>
          <cell r="D540">
            <v>25</v>
          </cell>
          <cell r="G540">
            <v>1</v>
          </cell>
        </row>
        <row r="541">
          <cell r="B541" t="str">
            <v>F.COUPLING</v>
          </cell>
          <cell r="C541">
            <v>32</v>
          </cell>
          <cell r="G541">
            <v>1</v>
          </cell>
        </row>
        <row r="542">
          <cell r="B542" t="str">
            <v>CON. REDUCER</v>
          </cell>
          <cell r="C542">
            <v>25</v>
          </cell>
          <cell r="D542">
            <v>15</v>
          </cell>
          <cell r="G542">
            <v>5</v>
          </cell>
        </row>
        <row r="543">
          <cell r="B543" t="str">
            <v>F.COUPLING</v>
          </cell>
          <cell r="C543">
            <v>25</v>
          </cell>
          <cell r="G543">
            <v>6</v>
          </cell>
        </row>
        <row r="544">
          <cell r="B544" t="str">
            <v>90 DEG ELL</v>
          </cell>
          <cell r="C544">
            <v>25</v>
          </cell>
          <cell r="G544">
            <v>1</v>
          </cell>
        </row>
        <row r="545">
          <cell r="B545" t="str">
            <v>SPRINKLER HEAD</v>
          </cell>
          <cell r="C545">
            <v>15</v>
          </cell>
          <cell r="G545">
            <v>5</v>
          </cell>
        </row>
        <row r="546">
          <cell r="B546" t="str">
            <v>F.COUPLING</v>
          </cell>
          <cell r="C546">
            <v>15</v>
          </cell>
          <cell r="G546">
            <v>5</v>
          </cell>
        </row>
        <row r="547">
          <cell r="B547" t="str">
            <v>PIPE</v>
          </cell>
          <cell r="C547">
            <v>40</v>
          </cell>
          <cell r="G547">
            <v>5</v>
          </cell>
        </row>
        <row r="548">
          <cell r="B548" t="str">
            <v>PIPE</v>
          </cell>
          <cell r="C548">
            <v>32</v>
          </cell>
          <cell r="G548">
            <v>2.1</v>
          </cell>
        </row>
        <row r="549">
          <cell r="B549" t="str">
            <v>PIPE</v>
          </cell>
          <cell r="C549">
            <v>25</v>
          </cell>
          <cell r="G549">
            <v>4</v>
          </cell>
        </row>
        <row r="550">
          <cell r="B550" t="str">
            <v>STRAIGHT TEE</v>
          </cell>
          <cell r="C550">
            <v>40</v>
          </cell>
          <cell r="G550">
            <v>1</v>
          </cell>
        </row>
        <row r="551">
          <cell r="B551" t="str">
            <v>CON. REDUCER</v>
          </cell>
          <cell r="C551">
            <v>40</v>
          </cell>
          <cell r="D551">
            <v>32</v>
          </cell>
          <cell r="G551">
            <v>1</v>
          </cell>
        </row>
        <row r="552">
          <cell r="B552" t="str">
            <v>REDUCING TEE</v>
          </cell>
          <cell r="C552">
            <v>40</v>
          </cell>
          <cell r="D552">
            <v>25</v>
          </cell>
          <cell r="G552">
            <v>2</v>
          </cell>
        </row>
        <row r="553">
          <cell r="B553" t="str">
            <v>REDUCING TEE</v>
          </cell>
          <cell r="C553">
            <v>32</v>
          </cell>
          <cell r="D553">
            <v>25</v>
          </cell>
          <cell r="G553">
            <v>1</v>
          </cell>
        </row>
        <row r="554">
          <cell r="B554" t="str">
            <v>CON. REDUCER</v>
          </cell>
          <cell r="C554">
            <v>32</v>
          </cell>
          <cell r="D554">
            <v>25</v>
          </cell>
          <cell r="G554">
            <v>1</v>
          </cell>
        </row>
        <row r="555">
          <cell r="B555" t="str">
            <v>F.COUPLING</v>
          </cell>
          <cell r="C555">
            <v>32</v>
          </cell>
          <cell r="G555">
            <v>1</v>
          </cell>
        </row>
        <row r="556">
          <cell r="B556" t="str">
            <v>CON. REDUCER</v>
          </cell>
          <cell r="C556">
            <v>25</v>
          </cell>
          <cell r="D556">
            <v>15</v>
          </cell>
          <cell r="G556">
            <v>4</v>
          </cell>
        </row>
        <row r="557">
          <cell r="B557" t="str">
            <v>F.COUPLING</v>
          </cell>
          <cell r="C557">
            <v>25</v>
          </cell>
          <cell r="G557">
            <v>5</v>
          </cell>
        </row>
        <row r="558">
          <cell r="B558" t="str">
            <v>90 DEG ELL</v>
          </cell>
          <cell r="C558">
            <v>25</v>
          </cell>
          <cell r="G558">
            <v>5</v>
          </cell>
        </row>
        <row r="559">
          <cell r="B559" t="str">
            <v>F.COUPLING</v>
          </cell>
          <cell r="C559">
            <v>15</v>
          </cell>
          <cell r="G559">
            <v>4</v>
          </cell>
        </row>
        <row r="560">
          <cell r="B560" t="str">
            <v>SPRINKLER HEAD</v>
          </cell>
          <cell r="C560">
            <v>15</v>
          </cell>
          <cell r="G560">
            <v>4</v>
          </cell>
        </row>
        <row r="561">
          <cell r="B561" t="str">
            <v>PIPE</v>
          </cell>
          <cell r="C561">
            <v>40</v>
          </cell>
          <cell r="G561">
            <v>5.4</v>
          </cell>
        </row>
        <row r="562">
          <cell r="B562" t="str">
            <v>PIPE</v>
          </cell>
          <cell r="C562">
            <v>32</v>
          </cell>
          <cell r="G562">
            <v>2.1</v>
          </cell>
        </row>
        <row r="563">
          <cell r="B563" t="str">
            <v>PIPE</v>
          </cell>
          <cell r="C563">
            <v>25</v>
          </cell>
          <cell r="G563">
            <v>2.5</v>
          </cell>
        </row>
        <row r="564">
          <cell r="B564" t="str">
            <v>CON. REDUCER</v>
          </cell>
          <cell r="C564">
            <v>40</v>
          </cell>
          <cell r="D564">
            <v>32</v>
          </cell>
          <cell r="G564">
            <v>1</v>
          </cell>
        </row>
        <row r="565">
          <cell r="B565" t="str">
            <v>REDUCING TEE</v>
          </cell>
          <cell r="C565">
            <v>40</v>
          </cell>
          <cell r="D565">
            <v>25</v>
          </cell>
          <cell r="G565">
            <v>3</v>
          </cell>
        </row>
        <row r="566">
          <cell r="B566" t="str">
            <v>90 DEG ELL</v>
          </cell>
          <cell r="C566">
            <v>40</v>
          </cell>
          <cell r="G566">
            <v>4</v>
          </cell>
        </row>
        <row r="567">
          <cell r="B567" t="str">
            <v>CON. REDUCER</v>
          </cell>
          <cell r="C567">
            <v>32</v>
          </cell>
          <cell r="D567">
            <v>25</v>
          </cell>
          <cell r="G567">
            <v>1</v>
          </cell>
        </row>
        <row r="568">
          <cell r="B568" t="str">
            <v>REDUCING TEE</v>
          </cell>
          <cell r="C568">
            <v>32</v>
          </cell>
          <cell r="D568">
            <v>25</v>
          </cell>
          <cell r="G568">
            <v>1</v>
          </cell>
        </row>
        <row r="569">
          <cell r="B569" t="str">
            <v>F.COUPLING</v>
          </cell>
          <cell r="C569">
            <v>32</v>
          </cell>
          <cell r="G569">
            <v>1</v>
          </cell>
        </row>
        <row r="570">
          <cell r="B570" t="str">
            <v>CON. REDUCER</v>
          </cell>
          <cell r="C570">
            <v>25</v>
          </cell>
          <cell r="D570">
            <v>15</v>
          </cell>
          <cell r="G570">
            <v>5</v>
          </cell>
        </row>
        <row r="571">
          <cell r="B571" t="str">
            <v>F.COUPLING</v>
          </cell>
          <cell r="C571">
            <v>25</v>
          </cell>
          <cell r="G571">
            <v>6</v>
          </cell>
        </row>
        <row r="572">
          <cell r="B572" t="str">
            <v>90 DEG ELL</v>
          </cell>
          <cell r="C572">
            <v>25</v>
          </cell>
          <cell r="G572">
            <v>1</v>
          </cell>
        </row>
        <row r="573">
          <cell r="B573" t="str">
            <v>SPRINKLER HEAD</v>
          </cell>
          <cell r="C573">
            <v>15</v>
          </cell>
          <cell r="G573">
            <v>5</v>
          </cell>
        </row>
        <row r="574">
          <cell r="B574" t="str">
            <v>F.COUPLING</v>
          </cell>
          <cell r="C574">
            <v>15</v>
          </cell>
          <cell r="G574">
            <v>5</v>
          </cell>
        </row>
        <row r="575">
          <cell r="B575" t="str">
            <v>PIPE</v>
          </cell>
          <cell r="C575">
            <v>40</v>
          </cell>
          <cell r="G575">
            <v>5</v>
          </cell>
        </row>
        <row r="576">
          <cell r="B576" t="str">
            <v>PIPE</v>
          </cell>
          <cell r="C576">
            <v>32</v>
          </cell>
          <cell r="G576">
            <v>2.1</v>
          </cell>
        </row>
        <row r="577">
          <cell r="B577" t="str">
            <v>PIPE</v>
          </cell>
          <cell r="C577">
            <v>25</v>
          </cell>
          <cell r="G577">
            <v>4</v>
          </cell>
        </row>
        <row r="578">
          <cell r="B578" t="str">
            <v>STRAIGHT TEE</v>
          </cell>
          <cell r="C578">
            <v>40</v>
          </cell>
          <cell r="G578">
            <v>1</v>
          </cell>
        </row>
        <row r="579">
          <cell r="B579" t="str">
            <v>CON. REDUCER</v>
          </cell>
          <cell r="C579">
            <v>40</v>
          </cell>
          <cell r="D579">
            <v>32</v>
          </cell>
          <cell r="G579">
            <v>1</v>
          </cell>
        </row>
        <row r="580">
          <cell r="B580" t="str">
            <v>REDUCING TEE</v>
          </cell>
          <cell r="C580">
            <v>40</v>
          </cell>
          <cell r="D580">
            <v>25</v>
          </cell>
          <cell r="G580">
            <v>2</v>
          </cell>
        </row>
        <row r="581">
          <cell r="B581" t="str">
            <v>REDUCING TEE</v>
          </cell>
          <cell r="C581">
            <v>32</v>
          </cell>
          <cell r="D581">
            <v>25</v>
          </cell>
          <cell r="G581">
            <v>1</v>
          </cell>
        </row>
        <row r="582">
          <cell r="B582" t="str">
            <v>CON. REDUCER</v>
          </cell>
          <cell r="C582">
            <v>32</v>
          </cell>
          <cell r="D582">
            <v>25</v>
          </cell>
          <cell r="G582">
            <v>1</v>
          </cell>
        </row>
        <row r="583">
          <cell r="B583" t="str">
            <v>F.COUPLING</v>
          </cell>
          <cell r="C583">
            <v>32</v>
          </cell>
          <cell r="G583">
            <v>1</v>
          </cell>
        </row>
        <row r="584">
          <cell r="B584" t="str">
            <v>CON. REDUCER</v>
          </cell>
          <cell r="C584">
            <v>25</v>
          </cell>
          <cell r="D584">
            <v>15</v>
          </cell>
          <cell r="G584">
            <v>4</v>
          </cell>
        </row>
        <row r="585">
          <cell r="B585" t="str">
            <v>F.COUPLING</v>
          </cell>
          <cell r="C585">
            <v>25</v>
          </cell>
          <cell r="G585">
            <v>5</v>
          </cell>
        </row>
        <row r="586">
          <cell r="B586" t="str">
            <v>90 DEG ELL</v>
          </cell>
          <cell r="C586">
            <v>25</v>
          </cell>
          <cell r="G586">
            <v>5</v>
          </cell>
        </row>
        <row r="587">
          <cell r="B587" t="str">
            <v>F.COUPLING</v>
          </cell>
          <cell r="C587">
            <v>15</v>
          </cell>
          <cell r="G587">
            <v>4</v>
          </cell>
        </row>
        <row r="588">
          <cell r="B588" t="str">
            <v>SPRINKLER HEAD</v>
          </cell>
          <cell r="C588">
            <v>15</v>
          </cell>
          <cell r="G588">
            <v>4</v>
          </cell>
        </row>
        <row r="589">
          <cell r="B589" t="str">
            <v>PIPE</v>
          </cell>
          <cell r="C589">
            <v>40</v>
          </cell>
          <cell r="G589">
            <v>7</v>
          </cell>
        </row>
        <row r="590">
          <cell r="B590" t="str">
            <v>PIPE</v>
          </cell>
          <cell r="C590">
            <v>32</v>
          </cell>
          <cell r="G590">
            <v>2.1</v>
          </cell>
        </row>
        <row r="591">
          <cell r="B591" t="str">
            <v>PIPE</v>
          </cell>
          <cell r="C591">
            <v>25</v>
          </cell>
          <cell r="G591">
            <v>2.5</v>
          </cell>
        </row>
        <row r="592">
          <cell r="B592" t="str">
            <v>CON. REDUCER</v>
          </cell>
          <cell r="C592">
            <v>40</v>
          </cell>
          <cell r="D592">
            <v>32</v>
          </cell>
          <cell r="G592">
            <v>1</v>
          </cell>
        </row>
        <row r="593">
          <cell r="B593" t="str">
            <v>REDUCING TEE</v>
          </cell>
          <cell r="C593">
            <v>40</v>
          </cell>
          <cell r="D593">
            <v>25</v>
          </cell>
          <cell r="G593">
            <v>3</v>
          </cell>
        </row>
        <row r="594">
          <cell r="B594" t="str">
            <v>90 DEG ELL</v>
          </cell>
          <cell r="C594">
            <v>40</v>
          </cell>
          <cell r="G594">
            <v>4</v>
          </cell>
        </row>
        <row r="595">
          <cell r="B595" t="str">
            <v>CON. REDUCER</v>
          </cell>
          <cell r="C595">
            <v>32</v>
          </cell>
          <cell r="D595">
            <v>25</v>
          </cell>
          <cell r="G595">
            <v>1</v>
          </cell>
        </row>
        <row r="596">
          <cell r="B596" t="str">
            <v>REDUCING TEE</v>
          </cell>
          <cell r="C596">
            <v>32</v>
          </cell>
          <cell r="D596">
            <v>25</v>
          </cell>
          <cell r="G596">
            <v>1</v>
          </cell>
        </row>
        <row r="597">
          <cell r="B597" t="str">
            <v>F.COUPLING</v>
          </cell>
          <cell r="C597">
            <v>32</v>
          </cell>
          <cell r="G597">
            <v>1</v>
          </cell>
        </row>
        <row r="598">
          <cell r="B598" t="str">
            <v>CON. REDUCER</v>
          </cell>
          <cell r="C598">
            <v>25</v>
          </cell>
          <cell r="D598">
            <v>15</v>
          </cell>
          <cell r="G598">
            <v>5</v>
          </cell>
        </row>
        <row r="599">
          <cell r="B599" t="str">
            <v>F.COUPLING</v>
          </cell>
          <cell r="C599">
            <v>25</v>
          </cell>
          <cell r="G599">
            <v>6</v>
          </cell>
        </row>
        <row r="600">
          <cell r="B600" t="str">
            <v>90 DEG ELL</v>
          </cell>
          <cell r="C600">
            <v>25</v>
          </cell>
          <cell r="G600">
            <v>1</v>
          </cell>
        </row>
        <row r="601">
          <cell r="B601" t="str">
            <v>SPRINKLER HEAD</v>
          </cell>
          <cell r="C601">
            <v>15</v>
          </cell>
          <cell r="G601">
            <v>5</v>
          </cell>
        </row>
        <row r="602">
          <cell r="B602" t="str">
            <v>F.COUPLING</v>
          </cell>
          <cell r="C602">
            <v>15</v>
          </cell>
          <cell r="G602">
            <v>5</v>
          </cell>
        </row>
        <row r="603">
          <cell r="B603" t="str">
            <v>PIPE</v>
          </cell>
          <cell r="C603">
            <v>40</v>
          </cell>
          <cell r="G603">
            <v>4</v>
          </cell>
        </row>
        <row r="604">
          <cell r="B604" t="str">
            <v>PIPE</v>
          </cell>
          <cell r="C604">
            <v>32</v>
          </cell>
          <cell r="G604">
            <v>2.1</v>
          </cell>
        </row>
        <row r="605">
          <cell r="B605" t="str">
            <v>PIPE</v>
          </cell>
          <cell r="C605">
            <v>25</v>
          </cell>
          <cell r="G605">
            <v>5.0999999999999996</v>
          </cell>
        </row>
        <row r="606">
          <cell r="B606" t="str">
            <v>STRAIGHT TEE</v>
          </cell>
          <cell r="C606">
            <v>40</v>
          </cell>
          <cell r="G606">
            <v>1</v>
          </cell>
        </row>
        <row r="607">
          <cell r="B607" t="str">
            <v>CON. REDUCER</v>
          </cell>
          <cell r="C607">
            <v>40</v>
          </cell>
          <cell r="D607">
            <v>32</v>
          </cell>
          <cell r="G607">
            <v>1</v>
          </cell>
        </row>
        <row r="608">
          <cell r="B608" t="str">
            <v>REDUCING TEE</v>
          </cell>
          <cell r="C608">
            <v>40</v>
          </cell>
          <cell r="D608">
            <v>25</v>
          </cell>
          <cell r="G608">
            <v>2</v>
          </cell>
        </row>
        <row r="609">
          <cell r="B609" t="str">
            <v>REDUCING TEE</v>
          </cell>
          <cell r="C609">
            <v>32</v>
          </cell>
          <cell r="D609">
            <v>25</v>
          </cell>
          <cell r="G609">
            <v>1</v>
          </cell>
        </row>
        <row r="610">
          <cell r="B610" t="str">
            <v>CON. REDUCER</v>
          </cell>
          <cell r="C610">
            <v>32</v>
          </cell>
          <cell r="D610">
            <v>25</v>
          </cell>
          <cell r="G610">
            <v>1</v>
          </cell>
        </row>
        <row r="611">
          <cell r="B611" t="str">
            <v>F.COUPLING</v>
          </cell>
          <cell r="C611">
            <v>32</v>
          </cell>
          <cell r="G611">
            <v>1</v>
          </cell>
        </row>
        <row r="612">
          <cell r="B612" t="str">
            <v>CON. REDUCER</v>
          </cell>
          <cell r="C612">
            <v>25</v>
          </cell>
          <cell r="D612">
            <v>15</v>
          </cell>
          <cell r="G612">
            <v>4</v>
          </cell>
        </row>
        <row r="613">
          <cell r="B613" t="str">
            <v>F.COUPLING</v>
          </cell>
          <cell r="C613">
            <v>25</v>
          </cell>
          <cell r="G613">
            <v>5</v>
          </cell>
        </row>
        <row r="614">
          <cell r="B614" t="str">
            <v>90 DEG ELL</v>
          </cell>
          <cell r="C614">
            <v>25</v>
          </cell>
          <cell r="G614">
            <v>7</v>
          </cell>
        </row>
        <row r="615">
          <cell r="B615" t="str">
            <v>F.COUPLING</v>
          </cell>
          <cell r="C615">
            <v>15</v>
          </cell>
          <cell r="G615">
            <v>4</v>
          </cell>
        </row>
        <row r="616">
          <cell r="B616" t="str">
            <v>SPRINKLER HEAD</v>
          </cell>
          <cell r="C616">
            <v>15</v>
          </cell>
          <cell r="G616">
            <v>4</v>
          </cell>
        </row>
        <row r="617">
          <cell r="B617" t="str">
            <v>PIPE</v>
          </cell>
          <cell r="C617">
            <v>40</v>
          </cell>
          <cell r="G617">
            <v>5.4</v>
          </cell>
        </row>
        <row r="618">
          <cell r="B618" t="str">
            <v>PIPE</v>
          </cell>
          <cell r="C618">
            <v>32</v>
          </cell>
          <cell r="G618">
            <v>2.1</v>
          </cell>
        </row>
        <row r="619">
          <cell r="B619" t="str">
            <v>PIPE</v>
          </cell>
          <cell r="C619">
            <v>25</v>
          </cell>
          <cell r="G619">
            <v>2.5</v>
          </cell>
        </row>
        <row r="620">
          <cell r="B620" t="str">
            <v>CON. REDUCER</v>
          </cell>
          <cell r="C620">
            <v>40</v>
          </cell>
          <cell r="D620">
            <v>32</v>
          </cell>
          <cell r="G620">
            <v>1</v>
          </cell>
        </row>
        <row r="621">
          <cell r="B621" t="str">
            <v>REDUCING TEE</v>
          </cell>
          <cell r="C621">
            <v>40</v>
          </cell>
          <cell r="D621">
            <v>25</v>
          </cell>
          <cell r="G621">
            <v>3</v>
          </cell>
        </row>
        <row r="622">
          <cell r="B622" t="str">
            <v>90 DEG ELL</v>
          </cell>
          <cell r="C622">
            <v>40</v>
          </cell>
          <cell r="G622">
            <v>4</v>
          </cell>
        </row>
        <row r="623">
          <cell r="B623" t="str">
            <v>CON. REDUCER</v>
          </cell>
          <cell r="C623">
            <v>32</v>
          </cell>
          <cell r="D623">
            <v>25</v>
          </cell>
          <cell r="G623">
            <v>1</v>
          </cell>
        </row>
        <row r="624">
          <cell r="B624" t="str">
            <v>REDUCING TEE</v>
          </cell>
          <cell r="C624">
            <v>32</v>
          </cell>
          <cell r="D624">
            <v>25</v>
          </cell>
          <cell r="G624">
            <v>1</v>
          </cell>
        </row>
        <row r="625">
          <cell r="B625" t="str">
            <v>F.COUPLING</v>
          </cell>
          <cell r="C625">
            <v>32</v>
          </cell>
          <cell r="G625">
            <v>1</v>
          </cell>
        </row>
        <row r="626">
          <cell r="B626" t="str">
            <v>CON. REDUCER</v>
          </cell>
          <cell r="C626">
            <v>25</v>
          </cell>
          <cell r="D626">
            <v>15</v>
          </cell>
          <cell r="G626">
            <v>5</v>
          </cell>
        </row>
        <row r="627">
          <cell r="B627" t="str">
            <v>F.COUPLING</v>
          </cell>
          <cell r="C627">
            <v>25</v>
          </cell>
          <cell r="G627">
            <v>6</v>
          </cell>
        </row>
        <row r="628">
          <cell r="B628" t="str">
            <v>90 DEG ELL</v>
          </cell>
          <cell r="C628">
            <v>25</v>
          </cell>
          <cell r="G628">
            <v>1</v>
          </cell>
        </row>
        <row r="629">
          <cell r="B629" t="str">
            <v>SPRINKLER HEAD</v>
          </cell>
          <cell r="C629">
            <v>15</v>
          </cell>
          <cell r="G629">
            <v>5</v>
          </cell>
        </row>
        <row r="630">
          <cell r="B630" t="str">
            <v>F.COUPLING</v>
          </cell>
          <cell r="C630">
            <v>15</v>
          </cell>
          <cell r="G630">
            <v>5</v>
          </cell>
        </row>
        <row r="631">
          <cell r="B631" t="str">
            <v>PIPE</v>
          </cell>
          <cell r="C631">
            <v>40</v>
          </cell>
          <cell r="G631">
            <v>5</v>
          </cell>
        </row>
        <row r="632">
          <cell r="B632" t="str">
            <v>PIPE</v>
          </cell>
          <cell r="C632">
            <v>32</v>
          </cell>
          <cell r="G632">
            <v>2.1</v>
          </cell>
        </row>
        <row r="633">
          <cell r="B633" t="str">
            <v>PIPE</v>
          </cell>
          <cell r="C633">
            <v>25</v>
          </cell>
          <cell r="G633">
            <v>4</v>
          </cell>
        </row>
        <row r="634">
          <cell r="B634" t="str">
            <v>STRAIGHT TEE</v>
          </cell>
          <cell r="C634">
            <v>40</v>
          </cell>
          <cell r="G634">
            <v>1</v>
          </cell>
        </row>
        <row r="635">
          <cell r="B635" t="str">
            <v>CON. REDUCER</v>
          </cell>
          <cell r="C635">
            <v>40</v>
          </cell>
          <cell r="D635">
            <v>32</v>
          </cell>
          <cell r="G635">
            <v>1</v>
          </cell>
        </row>
        <row r="636">
          <cell r="B636" t="str">
            <v>REDUCING TEE</v>
          </cell>
          <cell r="C636">
            <v>40</v>
          </cell>
          <cell r="D636">
            <v>25</v>
          </cell>
          <cell r="G636">
            <v>2</v>
          </cell>
        </row>
        <row r="637">
          <cell r="B637" t="str">
            <v>REDUCING TEE</v>
          </cell>
          <cell r="C637">
            <v>32</v>
          </cell>
          <cell r="D637">
            <v>25</v>
          </cell>
          <cell r="G637">
            <v>1</v>
          </cell>
        </row>
        <row r="638">
          <cell r="B638" t="str">
            <v>CON. REDUCER</v>
          </cell>
          <cell r="C638">
            <v>32</v>
          </cell>
          <cell r="D638">
            <v>25</v>
          </cell>
          <cell r="G638">
            <v>1</v>
          </cell>
        </row>
        <row r="639">
          <cell r="B639" t="str">
            <v>F.COUPLING</v>
          </cell>
          <cell r="C639">
            <v>32</v>
          </cell>
          <cell r="G639">
            <v>1</v>
          </cell>
        </row>
        <row r="640">
          <cell r="B640" t="str">
            <v>CON. REDUCER</v>
          </cell>
          <cell r="C640">
            <v>25</v>
          </cell>
          <cell r="D640">
            <v>15</v>
          </cell>
          <cell r="G640">
            <v>4</v>
          </cell>
        </row>
        <row r="641">
          <cell r="B641" t="str">
            <v>F.COUPLING</v>
          </cell>
          <cell r="C641">
            <v>25</v>
          </cell>
          <cell r="G641">
            <v>5</v>
          </cell>
        </row>
        <row r="642">
          <cell r="B642" t="str">
            <v>90 DEG ELL</v>
          </cell>
          <cell r="C642">
            <v>25</v>
          </cell>
          <cell r="G642">
            <v>5</v>
          </cell>
        </row>
        <row r="643">
          <cell r="B643" t="str">
            <v>F.COUPLING</v>
          </cell>
          <cell r="C643">
            <v>15</v>
          </cell>
          <cell r="G643">
            <v>4</v>
          </cell>
        </row>
        <row r="644">
          <cell r="B644" t="str">
            <v>SPRINKLER HEAD</v>
          </cell>
          <cell r="C644">
            <v>15</v>
          </cell>
          <cell r="G644">
            <v>4</v>
          </cell>
        </row>
        <row r="645">
          <cell r="B645" t="str">
            <v>PIPE</v>
          </cell>
          <cell r="C645">
            <v>40</v>
          </cell>
          <cell r="G645">
            <v>4.3</v>
          </cell>
        </row>
        <row r="646">
          <cell r="B646" t="str">
            <v>PIPE</v>
          </cell>
          <cell r="C646">
            <v>32</v>
          </cell>
          <cell r="G646">
            <v>2.1</v>
          </cell>
        </row>
        <row r="647">
          <cell r="B647" t="str">
            <v>PIPE</v>
          </cell>
          <cell r="C647">
            <v>25</v>
          </cell>
          <cell r="G647">
            <v>5</v>
          </cell>
        </row>
        <row r="648">
          <cell r="B648" t="str">
            <v>STRAIGHT TEE</v>
          </cell>
          <cell r="C648">
            <v>40</v>
          </cell>
          <cell r="G648">
            <v>1</v>
          </cell>
        </row>
        <row r="649">
          <cell r="B649" t="str">
            <v>CON. REDUCER</v>
          </cell>
          <cell r="C649">
            <v>40</v>
          </cell>
          <cell r="D649">
            <v>32</v>
          </cell>
          <cell r="G649">
            <v>1</v>
          </cell>
        </row>
        <row r="650">
          <cell r="B650" t="str">
            <v>REDUCING TEE</v>
          </cell>
          <cell r="C650">
            <v>40</v>
          </cell>
          <cell r="D650">
            <v>25</v>
          </cell>
          <cell r="G650">
            <v>2</v>
          </cell>
        </row>
        <row r="651">
          <cell r="B651" t="str">
            <v>90 DEG ELL</v>
          </cell>
          <cell r="C651">
            <v>40</v>
          </cell>
          <cell r="G651">
            <v>2</v>
          </cell>
        </row>
        <row r="652">
          <cell r="B652" t="str">
            <v>CON. REDUCER</v>
          </cell>
          <cell r="C652">
            <v>32</v>
          </cell>
          <cell r="D652">
            <v>25</v>
          </cell>
          <cell r="G652">
            <v>1</v>
          </cell>
        </row>
        <row r="653">
          <cell r="B653" t="str">
            <v>REDUCING TEE</v>
          </cell>
          <cell r="C653">
            <v>32</v>
          </cell>
          <cell r="D653">
            <v>25</v>
          </cell>
          <cell r="G653">
            <v>1</v>
          </cell>
        </row>
        <row r="654">
          <cell r="B654" t="str">
            <v>F.COUPLING</v>
          </cell>
          <cell r="C654">
            <v>32</v>
          </cell>
          <cell r="G654">
            <v>1</v>
          </cell>
        </row>
        <row r="655">
          <cell r="B655" t="str">
            <v>CON. REDUCER</v>
          </cell>
          <cell r="C655">
            <v>25</v>
          </cell>
          <cell r="D655">
            <v>15</v>
          </cell>
          <cell r="G655">
            <v>4</v>
          </cell>
        </row>
        <row r="656">
          <cell r="B656" t="str">
            <v>F.COUPLING</v>
          </cell>
          <cell r="C656">
            <v>25</v>
          </cell>
          <cell r="G656">
            <v>5</v>
          </cell>
        </row>
        <row r="657">
          <cell r="B657" t="str">
            <v>90 DEG ELL</v>
          </cell>
          <cell r="C657">
            <v>25</v>
          </cell>
          <cell r="G657">
            <v>7</v>
          </cell>
        </row>
        <row r="658">
          <cell r="B658" t="str">
            <v>SPRINKLER HEAD</v>
          </cell>
          <cell r="C658">
            <v>15</v>
          </cell>
          <cell r="G658">
            <v>4</v>
          </cell>
        </row>
        <row r="659">
          <cell r="B659" t="str">
            <v>F.COUPLING</v>
          </cell>
          <cell r="C659">
            <v>15</v>
          </cell>
          <cell r="G659">
            <v>4</v>
          </cell>
        </row>
        <row r="660">
          <cell r="B660" t="str">
            <v>PIPE</v>
          </cell>
          <cell r="C660">
            <v>40</v>
          </cell>
          <cell r="G660">
            <v>9</v>
          </cell>
        </row>
        <row r="661">
          <cell r="B661" t="str">
            <v>PIPE</v>
          </cell>
          <cell r="C661">
            <v>32</v>
          </cell>
          <cell r="G661">
            <v>2.1</v>
          </cell>
        </row>
        <row r="662">
          <cell r="B662" t="str">
            <v>PIPE</v>
          </cell>
          <cell r="C662">
            <v>25</v>
          </cell>
          <cell r="G662">
            <v>2.5</v>
          </cell>
        </row>
        <row r="663">
          <cell r="B663" t="str">
            <v>CON. REDUCER</v>
          </cell>
          <cell r="C663">
            <v>40</v>
          </cell>
          <cell r="D663">
            <v>32</v>
          </cell>
          <cell r="G663">
            <v>1</v>
          </cell>
        </row>
        <row r="664">
          <cell r="B664" t="str">
            <v>REDUCING TEE</v>
          </cell>
          <cell r="C664">
            <v>40</v>
          </cell>
          <cell r="D664">
            <v>25</v>
          </cell>
          <cell r="G664">
            <v>3</v>
          </cell>
        </row>
        <row r="665">
          <cell r="B665" t="str">
            <v>90 DEG ELL</v>
          </cell>
          <cell r="C665">
            <v>40</v>
          </cell>
          <cell r="G665">
            <v>8</v>
          </cell>
        </row>
        <row r="666">
          <cell r="B666" t="str">
            <v>REDUCING TEE</v>
          </cell>
          <cell r="C666">
            <v>32</v>
          </cell>
          <cell r="D666">
            <v>25</v>
          </cell>
          <cell r="G666">
            <v>1</v>
          </cell>
        </row>
        <row r="667">
          <cell r="B667" t="str">
            <v>CON. REDUCER</v>
          </cell>
          <cell r="C667">
            <v>32</v>
          </cell>
          <cell r="D667">
            <v>25</v>
          </cell>
          <cell r="G667">
            <v>1</v>
          </cell>
        </row>
        <row r="668">
          <cell r="B668" t="str">
            <v>F.COUPLING</v>
          </cell>
          <cell r="C668">
            <v>32</v>
          </cell>
          <cell r="G668">
            <v>1</v>
          </cell>
        </row>
        <row r="669">
          <cell r="B669" t="str">
            <v>CON. REDUCER</v>
          </cell>
          <cell r="C669">
            <v>25</v>
          </cell>
          <cell r="D669">
            <v>15</v>
          </cell>
          <cell r="G669">
            <v>5</v>
          </cell>
        </row>
        <row r="670">
          <cell r="B670" t="str">
            <v>F.COUPLING</v>
          </cell>
          <cell r="C670">
            <v>25</v>
          </cell>
          <cell r="G670">
            <v>6</v>
          </cell>
        </row>
        <row r="671">
          <cell r="B671" t="str">
            <v>90 DEG ELL</v>
          </cell>
          <cell r="C671">
            <v>25</v>
          </cell>
          <cell r="G671">
            <v>1</v>
          </cell>
        </row>
        <row r="672">
          <cell r="B672" t="str">
            <v>F.COUPLING</v>
          </cell>
          <cell r="C672">
            <v>15</v>
          </cell>
          <cell r="G672">
            <v>5</v>
          </cell>
        </row>
        <row r="673">
          <cell r="B673" t="str">
            <v>SPRINKLER HEAD</v>
          </cell>
          <cell r="C673">
            <v>15</v>
          </cell>
          <cell r="G673">
            <v>5</v>
          </cell>
        </row>
        <row r="674">
          <cell r="B674" t="str">
            <v>PIPE</v>
          </cell>
          <cell r="C674">
            <v>40</v>
          </cell>
          <cell r="G674">
            <v>5.4</v>
          </cell>
        </row>
        <row r="675">
          <cell r="B675" t="str">
            <v>PIPE</v>
          </cell>
          <cell r="C675">
            <v>32</v>
          </cell>
          <cell r="G675">
            <v>2.1</v>
          </cell>
        </row>
        <row r="676">
          <cell r="B676" t="str">
            <v>PIPE</v>
          </cell>
          <cell r="C676">
            <v>25</v>
          </cell>
          <cell r="G676">
            <v>2.5</v>
          </cell>
        </row>
        <row r="677">
          <cell r="B677" t="str">
            <v>CON. REDUCER</v>
          </cell>
          <cell r="C677">
            <v>40</v>
          </cell>
          <cell r="D677">
            <v>32</v>
          </cell>
          <cell r="G677">
            <v>1</v>
          </cell>
        </row>
        <row r="678">
          <cell r="B678" t="str">
            <v>REDUCING TEE</v>
          </cell>
          <cell r="C678">
            <v>40</v>
          </cell>
          <cell r="D678">
            <v>25</v>
          </cell>
          <cell r="G678">
            <v>3</v>
          </cell>
        </row>
        <row r="679">
          <cell r="B679" t="str">
            <v>90 DEG ELL</v>
          </cell>
          <cell r="C679">
            <v>40</v>
          </cell>
          <cell r="G679">
            <v>4</v>
          </cell>
        </row>
        <row r="680">
          <cell r="B680" t="str">
            <v>CON. REDUCER</v>
          </cell>
          <cell r="C680">
            <v>32</v>
          </cell>
          <cell r="D680">
            <v>25</v>
          </cell>
          <cell r="G680">
            <v>1</v>
          </cell>
        </row>
        <row r="681">
          <cell r="B681" t="str">
            <v>REDUCING TEE</v>
          </cell>
          <cell r="C681">
            <v>32</v>
          </cell>
          <cell r="D681">
            <v>25</v>
          </cell>
          <cell r="G681">
            <v>1</v>
          </cell>
        </row>
        <row r="682">
          <cell r="B682" t="str">
            <v>F.COUPLING</v>
          </cell>
          <cell r="C682">
            <v>32</v>
          </cell>
          <cell r="G682">
            <v>1</v>
          </cell>
        </row>
        <row r="683">
          <cell r="B683" t="str">
            <v>CON. REDUCER</v>
          </cell>
          <cell r="C683">
            <v>25</v>
          </cell>
          <cell r="D683">
            <v>15</v>
          </cell>
          <cell r="G683">
            <v>5</v>
          </cell>
        </row>
        <row r="684">
          <cell r="B684" t="str">
            <v>F.COUPLING</v>
          </cell>
          <cell r="C684">
            <v>25</v>
          </cell>
          <cell r="G684">
            <v>6</v>
          </cell>
        </row>
        <row r="685">
          <cell r="B685" t="str">
            <v>90 DEG ELL</v>
          </cell>
          <cell r="C685">
            <v>25</v>
          </cell>
          <cell r="G685">
            <v>1</v>
          </cell>
        </row>
        <row r="686">
          <cell r="B686" t="str">
            <v>SPRINKLER HEAD</v>
          </cell>
          <cell r="C686">
            <v>15</v>
          </cell>
          <cell r="G686">
            <v>5</v>
          </cell>
        </row>
        <row r="687">
          <cell r="B687" t="str">
            <v>F.COUPLING</v>
          </cell>
          <cell r="C687">
            <v>15</v>
          </cell>
          <cell r="G687">
            <v>5</v>
          </cell>
        </row>
        <row r="688">
          <cell r="B688" t="str">
            <v>PIPE</v>
          </cell>
          <cell r="C688">
            <v>40</v>
          </cell>
          <cell r="G688">
            <v>5</v>
          </cell>
        </row>
        <row r="689">
          <cell r="B689" t="str">
            <v>PIPE</v>
          </cell>
          <cell r="C689">
            <v>32</v>
          </cell>
          <cell r="G689">
            <v>2.1</v>
          </cell>
        </row>
        <row r="690">
          <cell r="B690" t="str">
            <v>PIPE</v>
          </cell>
          <cell r="C690">
            <v>25</v>
          </cell>
          <cell r="G690">
            <v>4</v>
          </cell>
        </row>
        <row r="691">
          <cell r="B691" t="str">
            <v>STRAIGHT TEE</v>
          </cell>
          <cell r="C691">
            <v>40</v>
          </cell>
          <cell r="G691">
            <v>1</v>
          </cell>
        </row>
        <row r="692">
          <cell r="B692" t="str">
            <v>CON. REDUCER</v>
          </cell>
          <cell r="C692">
            <v>40</v>
          </cell>
          <cell r="D692">
            <v>32</v>
          </cell>
          <cell r="G692">
            <v>1</v>
          </cell>
        </row>
        <row r="693">
          <cell r="B693" t="str">
            <v>REDUCING TEE</v>
          </cell>
          <cell r="C693">
            <v>40</v>
          </cell>
          <cell r="D693">
            <v>25</v>
          </cell>
          <cell r="G693">
            <v>2</v>
          </cell>
        </row>
        <row r="694">
          <cell r="B694" t="str">
            <v>REDUCING TEE</v>
          </cell>
          <cell r="C694">
            <v>32</v>
          </cell>
          <cell r="D694">
            <v>25</v>
          </cell>
          <cell r="G694">
            <v>1</v>
          </cell>
        </row>
        <row r="695">
          <cell r="B695" t="str">
            <v>CON. REDUCER</v>
          </cell>
          <cell r="C695">
            <v>32</v>
          </cell>
          <cell r="D695">
            <v>25</v>
          </cell>
          <cell r="G695">
            <v>1</v>
          </cell>
        </row>
        <row r="696">
          <cell r="B696" t="str">
            <v>F.COUPLING</v>
          </cell>
          <cell r="C696">
            <v>32</v>
          </cell>
          <cell r="G696">
            <v>1</v>
          </cell>
        </row>
        <row r="697">
          <cell r="B697" t="str">
            <v>CON. REDUCER</v>
          </cell>
          <cell r="C697">
            <v>25</v>
          </cell>
          <cell r="D697">
            <v>15</v>
          </cell>
          <cell r="G697">
            <v>4</v>
          </cell>
        </row>
        <row r="698">
          <cell r="B698" t="str">
            <v>F.COUPLING</v>
          </cell>
          <cell r="C698">
            <v>25</v>
          </cell>
          <cell r="G698">
            <v>5</v>
          </cell>
        </row>
        <row r="699">
          <cell r="B699" t="str">
            <v>90 DEG ELL</v>
          </cell>
          <cell r="C699">
            <v>25</v>
          </cell>
          <cell r="G699">
            <v>5</v>
          </cell>
        </row>
        <row r="700">
          <cell r="B700" t="str">
            <v>F.COUPLING</v>
          </cell>
          <cell r="C700">
            <v>15</v>
          </cell>
          <cell r="G700">
            <v>4</v>
          </cell>
        </row>
        <row r="701">
          <cell r="B701" t="str">
            <v>SPRINKLER HEAD</v>
          </cell>
          <cell r="C701">
            <v>15</v>
          </cell>
          <cell r="G701">
            <v>4</v>
          </cell>
        </row>
        <row r="702">
          <cell r="B702" t="str">
            <v>PIPE</v>
          </cell>
          <cell r="C702">
            <v>40</v>
          </cell>
          <cell r="G702">
            <v>4.2</v>
          </cell>
        </row>
        <row r="703">
          <cell r="B703" t="str">
            <v>PIPE</v>
          </cell>
          <cell r="C703">
            <v>32</v>
          </cell>
          <cell r="G703">
            <v>2.1</v>
          </cell>
        </row>
        <row r="704">
          <cell r="B704" t="str">
            <v>PIPE</v>
          </cell>
          <cell r="C704">
            <v>25</v>
          </cell>
          <cell r="G704">
            <v>2.4</v>
          </cell>
        </row>
        <row r="705">
          <cell r="B705" t="str">
            <v>CON. REDUCER</v>
          </cell>
          <cell r="C705">
            <v>40</v>
          </cell>
          <cell r="D705">
            <v>32</v>
          </cell>
          <cell r="G705">
            <v>1</v>
          </cell>
        </row>
        <row r="706">
          <cell r="B706" t="str">
            <v>REDUCING TEE</v>
          </cell>
          <cell r="C706">
            <v>40</v>
          </cell>
          <cell r="D706">
            <v>25</v>
          </cell>
          <cell r="G706">
            <v>2</v>
          </cell>
        </row>
        <row r="707">
          <cell r="B707" t="str">
            <v>90 DEG ELL</v>
          </cell>
          <cell r="C707">
            <v>40</v>
          </cell>
          <cell r="G707">
            <v>3</v>
          </cell>
        </row>
        <row r="708">
          <cell r="B708" t="str">
            <v>CON. REDUCER</v>
          </cell>
          <cell r="C708">
            <v>32</v>
          </cell>
          <cell r="D708">
            <v>25</v>
          </cell>
          <cell r="G708">
            <v>1</v>
          </cell>
        </row>
        <row r="709">
          <cell r="B709" t="str">
            <v>REDUCING TEE</v>
          </cell>
          <cell r="C709">
            <v>32</v>
          </cell>
          <cell r="D709">
            <v>25</v>
          </cell>
          <cell r="G709">
            <v>1</v>
          </cell>
        </row>
        <row r="710">
          <cell r="B710" t="str">
            <v>F.COUPLING</v>
          </cell>
          <cell r="C710">
            <v>32</v>
          </cell>
          <cell r="G710">
            <v>1</v>
          </cell>
        </row>
        <row r="711">
          <cell r="B711" t="str">
            <v>CON. REDUCER</v>
          </cell>
          <cell r="C711">
            <v>25</v>
          </cell>
          <cell r="D711">
            <v>15</v>
          </cell>
          <cell r="G711">
            <v>4</v>
          </cell>
        </row>
        <row r="712">
          <cell r="B712" t="str">
            <v>F.COUPLING</v>
          </cell>
          <cell r="C712">
            <v>25</v>
          </cell>
          <cell r="G712">
            <v>5</v>
          </cell>
        </row>
        <row r="713">
          <cell r="B713" t="str">
            <v>90 DEG ELL</v>
          </cell>
          <cell r="C713">
            <v>25</v>
          </cell>
          <cell r="G713">
            <v>1</v>
          </cell>
        </row>
        <row r="714">
          <cell r="B714" t="str">
            <v>SPRINKLER HEAD</v>
          </cell>
          <cell r="C714">
            <v>15</v>
          </cell>
          <cell r="G714">
            <v>4</v>
          </cell>
        </row>
        <row r="715">
          <cell r="B715" t="str">
            <v>F.COUPLING</v>
          </cell>
          <cell r="C715">
            <v>15</v>
          </cell>
          <cell r="G715">
            <v>4</v>
          </cell>
        </row>
        <row r="716">
          <cell r="B716" t="str">
            <v>PIPE</v>
          </cell>
          <cell r="C716">
            <v>40</v>
          </cell>
          <cell r="G716">
            <v>4</v>
          </cell>
        </row>
        <row r="717">
          <cell r="B717" t="str">
            <v>PIPE</v>
          </cell>
          <cell r="C717">
            <v>32</v>
          </cell>
          <cell r="G717">
            <v>2.1</v>
          </cell>
        </row>
        <row r="718">
          <cell r="B718" t="str">
            <v>PIPE</v>
          </cell>
          <cell r="C718">
            <v>25</v>
          </cell>
          <cell r="G718">
            <v>2.4</v>
          </cell>
        </row>
        <row r="719">
          <cell r="B719" t="str">
            <v>STRAIGHT TEE</v>
          </cell>
          <cell r="C719">
            <v>40</v>
          </cell>
          <cell r="G719">
            <v>1</v>
          </cell>
        </row>
        <row r="720">
          <cell r="B720" t="str">
            <v>CON. REDUCER</v>
          </cell>
          <cell r="C720">
            <v>40</v>
          </cell>
          <cell r="D720">
            <v>32</v>
          </cell>
          <cell r="G720">
            <v>1</v>
          </cell>
        </row>
        <row r="721">
          <cell r="B721" t="str">
            <v>REDUCING TEE</v>
          </cell>
          <cell r="C721">
            <v>40</v>
          </cell>
          <cell r="D721">
            <v>25</v>
          </cell>
          <cell r="G721">
            <v>2</v>
          </cell>
        </row>
        <row r="722">
          <cell r="B722" t="str">
            <v>90 DEG ELL</v>
          </cell>
          <cell r="C722">
            <v>40</v>
          </cell>
          <cell r="G722">
            <v>1</v>
          </cell>
        </row>
        <row r="723">
          <cell r="B723" t="str">
            <v>REDUCING TEE</v>
          </cell>
          <cell r="C723">
            <v>40</v>
          </cell>
          <cell r="D723">
            <v>32</v>
          </cell>
          <cell r="G723">
            <v>1</v>
          </cell>
        </row>
        <row r="724">
          <cell r="B724" t="str">
            <v>CON. REDUCER</v>
          </cell>
          <cell r="C724">
            <v>40</v>
          </cell>
          <cell r="D724">
            <v>25</v>
          </cell>
          <cell r="G724">
            <v>1</v>
          </cell>
        </row>
        <row r="725">
          <cell r="B725" t="str">
            <v>F.COUPLING</v>
          </cell>
          <cell r="C725">
            <v>32</v>
          </cell>
          <cell r="G725">
            <v>1</v>
          </cell>
        </row>
        <row r="726">
          <cell r="B726" t="str">
            <v>CON. REDUCER</v>
          </cell>
          <cell r="C726">
            <v>25</v>
          </cell>
          <cell r="D726">
            <v>15</v>
          </cell>
          <cell r="G726">
            <v>4</v>
          </cell>
        </row>
        <row r="727">
          <cell r="B727" t="str">
            <v>F.COUPLING</v>
          </cell>
          <cell r="C727">
            <v>25</v>
          </cell>
          <cell r="G727">
            <v>5</v>
          </cell>
        </row>
        <row r="728">
          <cell r="B728" t="str">
            <v>90 DEG ELL</v>
          </cell>
          <cell r="C728">
            <v>25</v>
          </cell>
          <cell r="G728">
            <v>1</v>
          </cell>
        </row>
        <row r="729">
          <cell r="B729" t="str">
            <v>F.COUPLING</v>
          </cell>
          <cell r="C729">
            <v>15</v>
          </cell>
          <cell r="G729">
            <v>4</v>
          </cell>
        </row>
        <row r="730">
          <cell r="B730" t="str">
            <v>SPRINKLER HEAD</v>
          </cell>
          <cell r="C730">
            <v>15</v>
          </cell>
          <cell r="G730">
            <v>4</v>
          </cell>
        </row>
        <row r="731">
          <cell r="B731" t="str">
            <v>PIPE</v>
          </cell>
          <cell r="C731">
            <v>40</v>
          </cell>
          <cell r="G731">
            <v>4.2</v>
          </cell>
        </row>
        <row r="732">
          <cell r="B732" t="str">
            <v>PIPE</v>
          </cell>
          <cell r="C732">
            <v>32</v>
          </cell>
          <cell r="G732">
            <v>2.1</v>
          </cell>
        </row>
        <row r="733">
          <cell r="B733" t="str">
            <v>PIPE</v>
          </cell>
          <cell r="C733">
            <v>25</v>
          </cell>
          <cell r="G733">
            <v>2.4</v>
          </cell>
        </row>
        <row r="734">
          <cell r="B734" t="str">
            <v>CON. REDUCER</v>
          </cell>
          <cell r="C734">
            <v>40</v>
          </cell>
          <cell r="D734">
            <v>32</v>
          </cell>
          <cell r="G734">
            <v>1</v>
          </cell>
        </row>
        <row r="735">
          <cell r="B735" t="str">
            <v>REDUCING TEE</v>
          </cell>
          <cell r="C735">
            <v>40</v>
          </cell>
          <cell r="D735">
            <v>25</v>
          </cell>
          <cell r="G735">
            <v>2</v>
          </cell>
        </row>
        <row r="736">
          <cell r="B736" t="str">
            <v>90 DEG ELL</v>
          </cell>
          <cell r="C736">
            <v>40</v>
          </cell>
          <cell r="G736">
            <v>3</v>
          </cell>
        </row>
        <row r="737">
          <cell r="B737" t="str">
            <v>CON. REDUCER</v>
          </cell>
          <cell r="C737">
            <v>32</v>
          </cell>
          <cell r="D737">
            <v>25</v>
          </cell>
          <cell r="G737">
            <v>1</v>
          </cell>
        </row>
        <row r="738">
          <cell r="B738" t="str">
            <v>REDUCING TEE</v>
          </cell>
          <cell r="C738">
            <v>32</v>
          </cell>
          <cell r="D738">
            <v>25</v>
          </cell>
          <cell r="G738">
            <v>1</v>
          </cell>
        </row>
        <row r="739">
          <cell r="B739" t="str">
            <v>F.COUPLING</v>
          </cell>
          <cell r="C739">
            <v>32</v>
          </cell>
          <cell r="G739">
            <v>1</v>
          </cell>
        </row>
        <row r="740">
          <cell r="B740" t="str">
            <v>CON. REDUCER</v>
          </cell>
          <cell r="C740">
            <v>25</v>
          </cell>
          <cell r="D740">
            <v>15</v>
          </cell>
          <cell r="G740">
            <v>4</v>
          </cell>
        </row>
        <row r="741">
          <cell r="B741" t="str">
            <v>F.COUPLING</v>
          </cell>
          <cell r="C741">
            <v>25</v>
          </cell>
          <cell r="G741">
            <v>5</v>
          </cell>
        </row>
        <row r="742">
          <cell r="B742" t="str">
            <v>90 DEG ELL</v>
          </cell>
          <cell r="C742">
            <v>25</v>
          </cell>
          <cell r="G742">
            <v>1</v>
          </cell>
        </row>
        <row r="743">
          <cell r="B743" t="str">
            <v>SPRINKLER HEAD</v>
          </cell>
          <cell r="C743">
            <v>15</v>
          </cell>
          <cell r="G743">
            <v>4</v>
          </cell>
        </row>
        <row r="744">
          <cell r="B744" t="str">
            <v>F.COUPLING</v>
          </cell>
          <cell r="C744">
            <v>15</v>
          </cell>
          <cell r="G744">
            <v>4</v>
          </cell>
        </row>
        <row r="745">
          <cell r="B745" t="str">
            <v>PIPE</v>
          </cell>
          <cell r="C745">
            <v>40</v>
          </cell>
          <cell r="G745">
            <v>4</v>
          </cell>
        </row>
        <row r="746">
          <cell r="B746" t="str">
            <v>PIPE</v>
          </cell>
          <cell r="C746">
            <v>32</v>
          </cell>
          <cell r="G746">
            <v>2.1</v>
          </cell>
        </row>
        <row r="747">
          <cell r="B747" t="str">
            <v>PIPE</v>
          </cell>
          <cell r="C747">
            <v>25</v>
          </cell>
          <cell r="G747">
            <v>2.4</v>
          </cell>
        </row>
        <row r="748">
          <cell r="B748" t="str">
            <v>STRAIGHT TEE</v>
          </cell>
          <cell r="C748">
            <v>40</v>
          </cell>
          <cell r="G748">
            <v>1</v>
          </cell>
        </row>
        <row r="749">
          <cell r="B749" t="str">
            <v>CON. REDUCER</v>
          </cell>
          <cell r="C749">
            <v>40</v>
          </cell>
          <cell r="D749">
            <v>32</v>
          </cell>
          <cell r="G749">
            <v>1</v>
          </cell>
        </row>
        <row r="750">
          <cell r="B750" t="str">
            <v>REDUCING TEE</v>
          </cell>
          <cell r="C750">
            <v>40</v>
          </cell>
          <cell r="D750">
            <v>25</v>
          </cell>
          <cell r="G750">
            <v>2</v>
          </cell>
        </row>
        <row r="751">
          <cell r="B751" t="str">
            <v>90 DEG ELL</v>
          </cell>
          <cell r="C751">
            <v>40</v>
          </cell>
          <cell r="G751">
            <v>1</v>
          </cell>
        </row>
        <row r="752">
          <cell r="B752" t="str">
            <v>REDUCING TEE</v>
          </cell>
          <cell r="C752">
            <v>32</v>
          </cell>
          <cell r="D752">
            <v>25</v>
          </cell>
          <cell r="G752">
            <v>1</v>
          </cell>
        </row>
        <row r="753">
          <cell r="B753" t="str">
            <v>CON. REDUCER</v>
          </cell>
          <cell r="C753">
            <v>32</v>
          </cell>
          <cell r="D753">
            <v>25</v>
          </cell>
          <cell r="G753">
            <v>1</v>
          </cell>
        </row>
        <row r="754">
          <cell r="B754" t="str">
            <v>F.COUPLING</v>
          </cell>
          <cell r="C754">
            <v>32</v>
          </cell>
          <cell r="G754">
            <v>1</v>
          </cell>
        </row>
        <row r="755">
          <cell r="B755" t="str">
            <v>CON. REDUCER</v>
          </cell>
          <cell r="C755">
            <v>25</v>
          </cell>
          <cell r="D755">
            <v>15</v>
          </cell>
          <cell r="G755">
            <v>4</v>
          </cell>
        </row>
        <row r="756">
          <cell r="B756" t="str">
            <v>F.COUPLING</v>
          </cell>
          <cell r="C756">
            <v>25</v>
          </cell>
          <cell r="G756">
            <v>5</v>
          </cell>
        </row>
        <row r="757">
          <cell r="B757" t="str">
            <v>90 DEG ELL</v>
          </cell>
          <cell r="C757">
            <v>25</v>
          </cell>
          <cell r="G757">
            <v>1</v>
          </cell>
        </row>
        <row r="758">
          <cell r="B758" t="str">
            <v>F.COUPLING</v>
          </cell>
          <cell r="C758">
            <v>15</v>
          </cell>
          <cell r="G758">
            <v>4</v>
          </cell>
        </row>
        <row r="759">
          <cell r="B759" t="str">
            <v>SPRINKLER HEAD</v>
          </cell>
          <cell r="C759">
            <v>15</v>
          </cell>
          <cell r="G759">
            <v>4</v>
          </cell>
        </row>
        <row r="760">
          <cell r="B760" t="str">
            <v>PIPE</v>
          </cell>
          <cell r="C760">
            <v>40</v>
          </cell>
          <cell r="G760">
            <v>6.3</v>
          </cell>
        </row>
        <row r="761">
          <cell r="B761" t="str">
            <v>PIPE</v>
          </cell>
          <cell r="C761">
            <v>32</v>
          </cell>
          <cell r="G761">
            <v>2.1</v>
          </cell>
        </row>
        <row r="762">
          <cell r="B762" t="str">
            <v>PIPE</v>
          </cell>
          <cell r="C762">
            <v>25</v>
          </cell>
          <cell r="G762">
            <v>2.4</v>
          </cell>
        </row>
        <row r="763">
          <cell r="B763" t="str">
            <v>STRAIGHT TEE</v>
          </cell>
          <cell r="C763">
            <v>40</v>
          </cell>
          <cell r="G763">
            <v>1</v>
          </cell>
        </row>
        <row r="764">
          <cell r="B764" t="str">
            <v>CON. REDUCER</v>
          </cell>
          <cell r="C764">
            <v>40</v>
          </cell>
          <cell r="D764">
            <v>32</v>
          </cell>
          <cell r="G764">
            <v>1</v>
          </cell>
        </row>
        <row r="765">
          <cell r="B765" t="str">
            <v>REDUCING TEE</v>
          </cell>
          <cell r="C765">
            <v>40</v>
          </cell>
          <cell r="D765">
            <v>25</v>
          </cell>
          <cell r="G765">
            <v>2</v>
          </cell>
        </row>
        <row r="766">
          <cell r="B766" t="str">
            <v>90 DEG ELL</v>
          </cell>
          <cell r="C766">
            <v>40</v>
          </cell>
          <cell r="G766">
            <v>8</v>
          </cell>
        </row>
        <row r="767">
          <cell r="B767" t="str">
            <v>CON. REDUCER</v>
          </cell>
          <cell r="C767">
            <v>32</v>
          </cell>
          <cell r="D767">
            <v>25</v>
          </cell>
          <cell r="G767">
            <v>1</v>
          </cell>
        </row>
        <row r="768">
          <cell r="B768" t="str">
            <v>REDUCING TEE</v>
          </cell>
          <cell r="C768">
            <v>32</v>
          </cell>
          <cell r="D768">
            <v>25</v>
          </cell>
          <cell r="G768">
            <v>1</v>
          </cell>
        </row>
        <row r="769">
          <cell r="B769" t="str">
            <v>F.COUPLING</v>
          </cell>
          <cell r="C769">
            <v>32</v>
          </cell>
          <cell r="G769">
            <v>1</v>
          </cell>
        </row>
        <row r="770">
          <cell r="B770" t="str">
            <v>CON. REDUCER</v>
          </cell>
          <cell r="C770">
            <v>25</v>
          </cell>
          <cell r="D770">
            <v>15</v>
          </cell>
          <cell r="G770">
            <v>4</v>
          </cell>
        </row>
        <row r="771">
          <cell r="B771" t="str">
            <v>F.COUPLING</v>
          </cell>
          <cell r="C771">
            <v>25</v>
          </cell>
          <cell r="G771">
            <v>5</v>
          </cell>
        </row>
        <row r="772">
          <cell r="B772" t="str">
            <v>90 DEG ELL</v>
          </cell>
          <cell r="C772">
            <v>25</v>
          </cell>
          <cell r="G772">
            <v>1</v>
          </cell>
        </row>
        <row r="773">
          <cell r="B773" t="str">
            <v>SPRINKLER HEAD</v>
          </cell>
          <cell r="C773">
            <v>15</v>
          </cell>
          <cell r="G773">
            <v>4</v>
          </cell>
        </row>
        <row r="774">
          <cell r="B774" t="str">
            <v>F.COUPLING</v>
          </cell>
          <cell r="C774">
            <v>15</v>
          </cell>
          <cell r="G774">
            <v>4</v>
          </cell>
        </row>
        <row r="775">
          <cell r="B775" t="str">
            <v>PIPE</v>
          </cell>
          <cell r="C775">
            <v>40</v>
          </cell>
          <cell r="G775">
            <v>3</v>
          </cell>
        </row>
        <row r="776">
          <cell r="B776" t="str">
            <v>PIPE</v>
          </cell>
          <cell r="C776">
            <v>32</v>
          </cell>
          <cell r="G776">
            <v>2.4</v>
          </cell>
        </row>
        <row r="777">
          <cell r="B777" t="str">
            <v>PIPE</v>
          </cell>
          <cell r="C777">
            <v>25</v>
          </cell>
          <cell r="G777">
            <v>14</v>
          </cell>
        </row>
        <row r="778">
          <cell r="B778" t="str">
            <v>CON. REDUCER</v>
          </cell>
          <cell r="C778">
            <v>40</v>
          </cell>
          <cell r="D778">
            <v>32</v>
          </cell>
          <cell r="G778">
            <v>1</v>
          </cell>
        </row>
        <row r="779">
          <cell r="B779" t="str">
            <v>REDUCING TEE</v>
          </cell>
          <cell r="C779">
            <v>40</v>
          </cell>
          <cell r="D779">
            <v>25</v>
          </cell>
          <cell r="G779">
            <v>2</v>
          </cell>
        </row>
        <row r="780">
          <cell r="B780" t="str">
            <v>90 DEG ELL</v>
          </cell>
          <cell r="C780">
            <v>40</v>
          </cell>
          <cell r="G780">
            <v>2</v>
          </cell>
        </row>
        <row r="781">
          <cell r="B781" t="str">
            <v>REDUCING TEE</v>
          </cell>
          <cell r="C781">
            <v>32</v>
          </cell>
          <cell r="D781">
            <v>25</v>
          </cell>
          <cell r="G781">
            <v>1</v>
          </cell>
        </row>
        <row r="782">
          <cell r="B782" t="str">
            <v>CON. REDUCER</v>
          </cell>
          <cell r="C782">
            <v>32</v>
          </cell>
          <cell r="D782">
            <v>25</v>
          </cell>
          <cell r="G782">
            <v>1</v>
          </cell>
        </row>
        <row r="783">
          <cell r="B783" t="str">
            <v>F.COUPLING</v>
          </cell>
          <cell r="C783">
            <v>32</v>
          </cell>
          <cell r="G783">
            <v>1</v>
          </cell>
        </row>
        <row r="784">
          <cell r="B784" t="str">
            <v>STRAIGHT TEE</v>
          </cell>
          <cell r="C784">
            <v>25</v>
          </cell>
          <cell r="G784">
            <v>1</v>
          </cell>
        </row>
        <row r="785">
          <cell r="B785" t="str">
            <v>CON. REDUCER</v>
          </cell>
          <cell r="C785">
            <v>25</v>
          </cell>
          <cell r="D785">
            <v>15</v>
          </cell>
          <cell r="G785">
            <v>4</v>
          </cell>
        </row>
        <row r="786">
          <cell r="B786" t="str">
            <v>F.COUPLING</v>
          </cell>
          <cell r="C786">
            <v>25</v>
          </cell>
          <cell r="G786">
            <v>6</v>
          </cell>
        </row>
        <row r="787">
          <cell r="B787" t="str">
            <v>90 DEG ELL</v>
          </cell>
          <cell r="C787">
            <v>25</v>
          </cell>
          <cell r="G787">
            <v>6</v>
          </cell>
        </row>
        <row r="788">
          <cell r="B788" t="str">
            <v>F.COUPLING</v>
          </cell>
          <cell r="C788">
            <v>15</v>
          </cell>
          <cell r="G788">
            <v>4</v>
          </cell>
        </row>
        <row r="789">
          <cell r="B789" t="str">
            <v>SPRINKLER HEAD</v>
          </cell>
          <cell r="C789">
            <v>15</v>
          </cell>
          <cell r="G789">
            <v>4</v>
          </cell>
        </row>
        <row r="790">
          <cell r="B790" t="str">
            <v>PIPE</v>
          </cell>
          <cell r="C790">
            <v>25</v>
          </cell>
          <cell r="G790">
            <v>49</v>
          </cell>
        </row>
        <row r="791">
          <cell r="B791" t="str">
            <v>STRAIGHT TEE</v>
          </cell>
          <cell r="C791">
            <v>25</v>
          </cell>
          <cell r="G791">
            <v>1</v>
          </cell>
        </row>
        <row r="792">
          <cell r="B792" t="str">
            <v>90 DEG ELL</v>
          </cell>
          <cell r="C792">
            <v>25</v>
          </cell>
          <cell r="G792">
            <v>12</v>
          </cell>
        </row>
        <row r="793">
          <cell r="B793" t="str">
            <v>F.COUPLING</v>
          </cell>
          <cell r="C793">
            <v>25</v>
          </cell>
          <cell r="G793">
            <v>1</v>
          </cell>
        </row>
        <row r="794">
          <cell r="B794" t="str">
            <v>GLOBE VALVE</v>
          </cell>
          <cell r="C794">
            <v>25</v>
          </cell>
          <cell r="G794">
            <v>1</v>
          </cell>
        </row>
        <row r="795">
          <cell r="B795" t="str">
            <v>GATE VALVE</v>
          </cell>
          <cell r="C795">
            <v>25</v>
          </cell>
          <cell r="G795">
            <v>1</v>
          </cell>
        </row>
        <row r="796">
          <cell r="B796" t="str">
            <v>PIPE</v>
          </cell>
          <cell r="C796">
            <v>150</v>
          </cell>
          <cell r="G796">
            <v>49</v>
          </cell>
        </row>
        <row r="797">
          <cell r="B797" t="str">
            <v>90 DEG ELL</v>
          </cell>
          <cell r="C797">
            <v>150</v>
          </cell>
          <cell r="G797">
            <v>8</v>
          </cell>
        </row>
        <row r="798">
          <cell r="B798" t="str">
            <v>45 DEG ELL</v>
          </cell>
          <cell r="C798">
            <v>150</v>
          </cell>
          <cell r="G798">
            <v>3</v>
          </cell>
        </row>
        <row r="799">
          <cell r="B799" t="str">
            <v>GATE VALVE</v>
          </cell>
          <cell r="C799">
            <v>150</v>
          </cell>
          <cell r="G799">
            <v>1</v>
          </cell>
        </row>
        <row r="800">
          <cell r="B800" t="str">
            <v>PIPE</v>
          </cell>
          <cell r="C800">
            <v>150</v>
          </cell>
          <cell r="G800">
            <v>6.3</v>
          </cell>
        </row>
        <row r="801">
          <cell r="B801" t="str">
            <v>STRAIGHT TEE</v>
          </cell>
          <cell r="C801">
            <v>150</v>
          </cell>
          <cell r="G801">
            <v>1</v>
          </cell>
        </row>
        <row r="802">
          <cell r="B802" t="str">
            <v>REDUCING TEE</v>
          </cell>
          <cell r="C802">
            <v>150</v>
          </cell>
          <cell r="D802">
            <v>100</v>
          </cell>
          <cell r="G802">
            <v>1</v>
          </cell>
        </row>
        <row r="803">
          <cell r="B803" t="str">
            <v>90 DEG ELL</v>
          </cell>
          <cell r="C803">
            <v>150</v>
          </cell>
          <cell r="G803">
            <v>3</v>
          </cell>
        </row>
        <row r="804">
          <cell r="B804" t="str">
            <v>STRAINER</v>
          </cell>
          <cell r="C804">
            <v>150</v>
          </cell>
          <cell r="G804">
            <v>1</v>
          </cell>
        </row>
        <row r="805">
          <cell r="B805" t="str">
            <v>PIPE</v>
          </cell>
          <cell r="C805">
            <v>40</v>
          </cell>
          <cell r="G805">
            <v>1.1000000000000001</v>
          </cell>
        </row>
        <row r="806">
          <cell r="B806" t="str">
            <v>PIPE</v>
          </cell>
          <cell r="C806">
            <v>32</v>
          </cell>
          <cell r="G806">
            <v>1.2</v>
          </cell>
        </row>
        <row r="807">
          <cell r="B807" t="str">
            <v>PIPE</v>
          </cell>
          <cell r="C807">
            <v>25</v>
          </cell>
          <cell r="G807">
            <v>4.3</v>
          </cell>
        </row>
        <row r="808">
          <cell r="B808" t="str">
            <v>STRAIGHT TEE</v>
          </cell>
          <cell r="C808">
            <v>40</v>
          </cell>
          <cell r="G808">
            <v>1</v>
          </cell>
        </row>
        <row r="809">
          <cell r="B809" t="str">
            <v>CON. REDUCER</v>
          </cell>
          <cell r="C809">
            <v>40</v>
          </cell>
          <cell r="D809">
            <v>32</v>
          </cell>
          <cell r="G809">
            <v>1</v>
          </cell>
        </row>
        <row r="810">
          <cell r="B810" t="str">
            <v>REDUCING TEE</v>
          </cell>
          <cell r="C810">
            <v>40</v>
          </cell>
          <cell r="D810">
            <v>25</v>
          </cell>
          <cell r="G810">
            <v>1</v>
          </cell>
        </row>
        <row r="811">
          <cell r="B811" t="str">
            <v>CON. REDUCER</v>
          </cell>
          <cell r="C811">
            <v>40</v>
          </cell>
          <cell r="D811">
            <v>25</v>
          </cell>
          <cell r="G811">
            <v>1</v>
          </cell>
        </row>
        <row r="812">
          <cell r="B812" t="str">
            <v>F.COUPLING</v>
          </cell>
          <cell r="C812">
            <v>32</v>
          </cell>
          <cell r="G812">
            <v>1</v>
          </cell>
        </row>
        <row r="813">
          <cell r="B813" t="str">
            <v>CON. REDUCER</v>
          </cell>
          <cell r="C813">
            <v>25</v>
          </cell>
          <cell r="D813">
            <v>15</v>
          </cell>
          <cell r="G813">
            <v>2</v>
          </cell>
        </row>
        <row r="814">
          <cell r="B814" t="str">
            <v>90 DEG ELL</v>
          </cell>
          <cell r="C814">
            <v>25</v>
          </cell>
          <cell r="G814">
            <v>6</v>
          </cell>
        </row>
        <row r="815">
          <cell r="B815" t="str">
            <v>F.COUPLING</v>
          </cell>
          <cell r="C815">
            <v>25</v>
          </cell>
          <cell r="G815">
            <v>2</v>
          </cell>
        </row>
        <row r="816">
          <cell r="B816" t="str">
            <v>F.COUPLING</v>
          </cell>
          <cell r="C816">
            <v>15</v>
          </cell>
          <cell r="G816">
            <v>2</v>
          </cell>
        </row>
        <row r="817">
          <cell r="B817" t="str">
            <v>SPRINKLER HEAD</v>
          </cell>
          <cell r="C817">
            <v>15</v>
          </cell>
          <cell r="G817">
            <v>2</v>
          </cell>
        </row>
        <row r="818">
          <cell r="B818" t="str">
            <v>PIPE</v>
          </cell>
          <cell r="C818">
            <v>32</v>
          </cell>
          <cell r="G818">
            <v>1.2</v>
          </cell>
        </row>
        <row r="819">
          <cell r="B819" t="str">
            <v>PIPE</v>
          </cell>
          <cell r="C819">
            <v>25</v>
          </cell>
          <cell r="G819">
            <v>5.3</v>
          </cell>
        </row>
        <row r="820">
          <cell r="B820" t="str">
            <v>CON. REDUCER</v>
          </cell>
          <cell r="C820">
            <v>32</v>
          </cell>
          <cell r="D820">
            <v>25</v>
          </cell>
          <cell r="G820">
            <v>1</v>
          </cell>
        </row>
        <row r="821">
          <cell r="B821" t="str">
            <v>REDUCING TEE</v>
          </cell>
          <cell r="C821">
            <v>32</v>
          </cell>
          <cell r="D821">
            <v>25</v>
          </cell>
          <cell r="G821">
            <v>1</v>
          </cell>
        </row>
        <row r="822">
          <cell r="B822" t="str">
            <v>F.COUPLING</v>
          </cell>
          <cell r="C822">
            <v>32</v>
          </cell>
          <cell r="G822">
            <v>1</v>
          </cell>
        </row>
        <row r="823">
          <cell r="B823" t="str">
            <v>CON. REDUCER</v>
          </cell>
          <cell r="C823">
            <v>25</v>
          </cell>
          <cell r="D823">
            <v>15</v>
          </cell>
          <cell r="G823">
            <v>2</v>
          </cell>
        </row>
        <row r="824">
          <cell r="B824" t="str">
            <v>F.COUPLING</v>
          </cell>
          <cell r="C824">
            <v>25</v>
          </cell>
          <cell r="G824">
            <v>2</v>
          </cell>
        </row>
        <row r="825">
          <cell r="B825" t="str">
            <v>90 DEG ELL</v>
          </cell>
          <cell r="C825">
            <v>25</v>
          </cell>
          <cell r="G825">
            <v>9</v>
          </cell>
        </row>
        <row r="826">
          <cell r="B826" t="str">
            <v>SPRINKLER HEAD</v>
          </cell>
          <cell r="C826">
            <v>15</v>
          </cell>
          <cell r="G826">
            <v>2</v>
          </cell>
        </row>
        <row r="827">
          <cell r="B827" t="str">
            <v>F.COUPLING</v>
          </cell>
          <cell r="C827">
            <v>15</v>
          </cell>
          <cell r="G827">
            <v>2</v>
          </cell>
        </row>
        <row r="828">
          <cell r="B828" t="str">
            <v>PIPE</v>
          </cell>
          <cell r="C828">
            <v>40</v>
          </cell>
          <cell r="G828">
            <v>1.1000000000000001</v>
          </cell>
        </row>
        <row r="829">
          <cell r="B829" t="str">
            <v>PIPE</v>
          </cell>
          <cell r="C829">
            <v>25</v>
          </cell>
          <cell r="G829">
            <v>4.2</v>
          </cell>
        </row>
        <row r="830">
          <cell r="B830" t="str">
            <v>STRAIGHT TEE</v>
          </cell>
          <cell r="C830">
            <v>40</v>
          </cell>
          <cell r="G830">
            <v>1</v>
          </cell>
        </row>
        <row r="831">
          <cell r="B831" t="str">
            <v>CON. REDUCER</v>
          </cell>
          <cell r="C831">
            <v>40</v>
          </cell>
          <cell r="D831">
            <v>32</v>
          </cell>
          <cell r="G831">
            <v>1</v>
          </cell>
        </row>
        <row r="832">
          <cell r="B832" t="str">
            <v>REDUCING TEE</v>
          </cell>
          <cell r="C832">
            <v>40</v>
          </cell>
          <cell r="D832">
            <v>25</v>
          </cell>
          <cell r="G832">
            <v>1</v>
          </cell>
        </row>
        <row r="833">
          <cell r="B833" t="str">
            <v>CON. REDUCER</v>
          </cell>
          <cell r="C833">
            <v>40</v>
          </cell>
          <cell r="D833">
            <v>25</v>
          </cell>
          <cell r="G833">
            <v>1</v>
          </cell>
        </row>
        <row r="834">
          <cell r="B834" t="str">
            <v>CON. REDUCER</v>
          </cell>
          <cell r="C834">
            <v>25</v>
          </cell>
          <cell r="D834">
            <v>15</v>
          </cell>
          <cell r="G834">
            <v>2</v>
          </cell>
        </row>
        <row r="835">
          <cell r="B835" t="str">
            <v>90 DEG ELL</v>
          </cell>
          <cell r="C835">
            <v>25</v>
          </cell>
          <cell r="G835">
            <v>7</v>
          </cell>
        </row>
        <row r="836">
          <cell r="B836" t="str">
            <v>F.COUPLING</v>
          </cell>
          <cell r="C836">
            <v>25</v>
          </cell>
          <cell r="G836">
            <v>3</v>
          </cell>
        </row>
        <row r="837">
          <cell r="B837" t="str">
            <v>F.COUPLING</v>
          </cell>
          <cell r="C837">
            <v>15</v>
          </cell>
          <cell r="G837">
            <v>2</v>
          </cell>
        </row>
        <row r="838">
          <cell r="B838" t="str">
            <v>SPRINKLER HEAD</v>
          </cell>
          <cell r="C838">
            <v>15</v>
          </cell>
          <cell r="G838">
            <v>2</v>
          </cell>
        </row>
        <row r="839">
          <cell r="B839" t="str">
            <v>PIPE</v>
          </cell>
          <cell r="C839">
            <v>25</v>
          </cell>
          <cell r="G839">
            <v>5.3</v>
          </cell>
        </row>
        <row r="840">
          <cell r="B840" t="str">
            <v>CON. REDUCER</v>
          </cell>
          <cell r="C840">
            <v>32</v>
          </cell>
          <cell r="D840">
            <v>25</v>
          </cell>
          <cell r="G840">
            <v>1</v>
          </cell>
        </row>
        <row r="841">
          <cell r="B841" t="str">
            <v>REDUCING TEE</v>
          </cell>
          <cell r="C841">
            <v>32</v>
          </cell>
          <cell r="D841">
            <v>25</v>
          </cell>
          <cell r="G841">
            <v>1</v>
          </cell>
        </row>
        <row r="842">
          <cell r="B842" t="str">
            <v>CON. REDUCER</v>
          </cell>
          <cell r="C842">
            <v>25</v>
          </cell>
          <cell r="D842">
            <v>15</v>
          </cell>
          <cell r="G842">
            <v>2</v>
          </cell>
        </row>
        <row r="843">
          <cell r="B843" t="str">
            <v>F.COUPLING</v>
          </cell>
          <cell r="C843">
            <v>25</v>
          </cell>
          <cell r="G843">
            <v>2</v>
          </cell>
        </row>
        <row r="844">
          <cell r="B844" t="str">
            <v>90 DEG ELL</v>
          </cell>
          <cell r="C844">
            <v>25</v>
          </cell>
          <cell r="G844">
            <v>10</v>
          </cell>
        </row>
        <row r="845">
          <cell r="B845" t="str">
            <v>SPRINKLER HEAD</v>
          </cell>
          <cell r="C845">
            <v>15</v>
          </cell>
          <cell r="G845">
            <v>2</v>
          </cell>
        </row>
        <row r="846">
          <cell r="B846" t="str">
            <v>F.COUPLING</v>
          </cell>
          <cell r="C846">
            <v>15</v>
          </cell>
          <cell r="G846">
            <v>2</v>
          </cell>
        </row>
        <row r="847">
          <cell r="B847" t="str">
            <v>PIPE</v>
          </cell>
          <cell r="C847">
            <v>40</v>
          </cell>
          <cell r="G847">
            <v>1.1000000000000001</v>
          </cell>
        </row>
        <row r="848">
          <cell r="B848" t="str">
            <v>PIPE</v>
          </cell>
          <cell r="C848">
            <v>32</v>
          </cell>
          <cell r="G848">
            <v>1.2</v>
          </cell>
        </row>
        <row r="849">
          <cell r="B849" t="str">
            <v>PIPE</v>
          </cell>
          <cell r="C849">
            <v>25</v>
          </cell>
          <cell r="G849">
            <v>4.2</v>
          </cell>
        </row>
        <row r="850">
          <cell r="B850" t="str">
            <v>STRAIGHT TEE</v>
          </cell>
          <cell r="C850">
            <v>40</v>
          </cell>
          <cell r="G850">
            <v>1</v>
          </cell>
        </row>
        <row r="851">
          <cell r="B851" t="str">
            <v>CON. REDUCER</v>
          </cell>
          <cell r="C851">
            <v>40</v>
          </cell>
          <cell r="D851">
            <v>32</v>
          </cell>
          <cell r="G851">
            <v>1</v>
          </cell>
        </row>
        <row r="852">
          <cell r="B852" t="str">
            <v>REDUCING TEE</v>
          </cell>
          <cell r="C852">
            <v>40</v>
          </cell>
          <cell r="D852">
            <v>25</v>
          </cell>
          <cell r="G852">
            <v>1</v>
          </cell>
        </row>
        <row r="853">
          <cell r="B853" t="str">
            <v>CON. REDUCER</v>
          </cell>
          <cell r="C853">
            <v>40</v>
          </cell>
          <cell r="D853">
            <v>25</v>
          </cell>
          <cell r="G853">
            <v>1</v>
          </cell>
        </row>
        <row r="854">
          <cell r="B854" t="str">
            <v>F.COUPLING</v>
          </cell>
          <cell r="C854">
            <v>32</v>
          </cell>
          <cell r="G854">
            <v>1</v>
          </cell>
        </row>
        <row r="855">
          <cell r="B855" t="str">
            <v>CON. REDUCER</v>
          </cell>
          <cell r="C855">
            <v>25</v>
          </cell>
          <cell r="D855">
            <v>15</v>
          </cell>
          <cell r="G855">
            <v>2</v>
          </cell>
        </row>
        <row r="856">
          <cell r="B856" t="str">
            <v>90 DEG ELL</v>
          </cell>
          <cell r="C856">
            <v>25</v>
          </cell>
          <cell r="G856">
            <v>7</v>
          </cell>
        </row>
        <row r="857">
          <cell r="B857" t="str">
            <v>F.COUPLING</v>
          </cell>
          <cell r="C857">
            <v>25</v>
          </cell>
          <cell r="G857">
            <v>3</v>
          </cell>
        </row>
        <row r="858">
          <cell r="B858" t="str">
            <v>F.COUPLING</v>
          </cell>
          <cell r="C858">
            <v>15</v>
          </cell>
          <cell r="G858">
            <v>2</v>
          </cell>
        </row>
        <row r="859">
          <cell r="B859" t="str">
            <v>SPRINKLER HEAD</v>
          </cell>
          <cell r="C859">
            <v>15</v>
          </cell>
          <cell r="G859">
            <v>2</v>
          </cell>
        </row>
        <row r="860">
          <cell r="B860" t="str">
            <v>PIPE</v>
          </cell>
          <cell r="C860">
            <v>32</v>
          </cell>
          <cell r="G860">
            <v>1.2</v>
          </cell>
        </row>
        <row r="861">
          <cell r="B861" t="str">
            <v>PIPE</v>
          </cell>
          <cell r="C861">
            <v>25</v>
          </cell>
          <cell r="G861">
            <v>6.2</v>
          </cell>
        </row>
        <row r="862">
          <cell r="B862" t="str">
            <v>CON. REDUCER</v>
          </cell>
          <cell r="C862">
            <v>32</v>
          </cell>
          <cell r="D862">
            <v>25</v>
          </cell>
          <cell r="G862">
            <v>1</v>
          </cell>
        </row>
        <row r="863">
          <cell r="B863" t="str">
            <v>REDUCING TEE</v>
          </cell>
          <cell r="C863">
            <v>32</v>
          </cell>
          <cell r="D863">
            <v>25</v>
          </cell>
          <cell r="G863">
            <v>1</v>
          </cell>
        </row>
        <row r="864">
          <cell r="B864" t="str">
            <v>90 DEG ELL</v>
          </cell>
          <cell r="C864">
            <v>32</v>
          </cell>
          <cell r="G864">
            <v>1</v>
          </cell>
        </row>
        <row r="865">
          <cell r="B865" t="str">
            <v>CON. REDUCER</v>
          </cell>
          <cell r="C865">
            <v>25</v>
          </cell>
          <cell r="D865">
            <v>15</v>
          </cell>
          <cell r="G865">
            <v>2</v>
          </cell>
        </row>
        <row r="866">
          <cell r="B866" t="str">
            <v>F.COUPLING</v>
          </cell>
          <cell r="C866">
            <v>25</v>
          </cell>
          <cell r="G866">
            <v>3</v>
          </cell>
        </row>
        <row r="867">
          <cell r="B867" t="str">
            <v>90 DEG ELL</v>
          </cell>
          <cell r="C867">
            <v>25</v>
          </cell>
          <cell r="G867">
            <v>9</v>
          </cell>
        </row>
        <row r="868">
          <cell r="B868" t="str">
            <v>SPRINKLER HEAD</v>
          </cell>
          <cell r="C868">
            <v>15</v>
          </cell>
          <cell r="G868">
            <v>2</v>
          </cell>
        </row>
        <row r="869">
          <cell r="B869" t="str">
            <v>F.COUPLING</v>
          </cell>
          <cell r="C869">
            <v>15</v>
          </cell>
          <cell r="G869">
            <v>2</v>
          </cell>
        </row>
        <row r="870">
          <cell r="B870" t="str">
            <v>PIPE</v>
          </cell>
          <cell r="C870">
            <v>40</v>
          </cell>
          <cell r="G870">
            <v>1.1000000000000001</v>
          </cell>
        </row>
        <row r="871">
          <cell r="B871" t="str">
            <v>PIPE</v>
          </cell>
          <cell r="C871">
            <v>32</v>
          </cell>
          <cell r="G871">
            <v>0.1</v>
          </cell>
        </row>
        <row r="872">
          <cell r="B872" t="str">
            <v>PIPE</v>
          </cell>
          <cell r="C872">
            <v>25</v>
          </cell>
          <cell r="G872">
            <v>4.2</v>
          </cell>
        </row>
        <row r="873">
          <cell r="B873" t="str">
            <v>STRAIGHT TEE</v>
          </cell>
          <cell r="C873">
            <v>40</v>
          </cell>
          <cell r="G873">
            <v>1</v>
          </cell>
        </row>
        <row r="874">
          <cell r="B874" t="str">
            <v>CON. REDUCER</v>
          </cell>
          <cell r="C874">
            <v>40</v>
          </cell>
          <cell r="D874">
            <v>32</v>
          </cell>
          <cell r="G874">
            <v>1</v>
          </cell>
        </row>
        <row r="875">
          <cell r="B875" t="str">
            <v>REDUCING TEE</v>
          </cell>
          <cell r="C875">
            <v>40</v>
          </cell>
          <cell r="D875">
            <v>25</v>
          </cell>
          <cell r="G875">
            <v>1</v>
          </cell>
        </row>
        <row r="876">
          <cell r="B876" t="str">
            <v>CON. REDUCER</v>
          </cell>
          <cell r="C876">
            <v>40</v>
          </cell>
          <cell r="D876">
            <v>25</v>
          </cell>
          <cell r="G876">
            <v>1</v>
          </cell>
        </row>
        <row r="877">
          <cell r="B877" t="str">
            <v>90 DEG ELL</v>
          </cell>
          <cell r="C877">
            <v>32</v>
          </cell>
          <cell r="G877">
            <v>1</v>
          </cell>
        </row>
        <row r="878">
          <cell r="B878" t="str">
            <v>CON. REDUCER</v>
          </cell>
          <cell r="C878">
            <v>25</v>
          </cell>
          <cell r="D878">
            <v>15</v>
          </cell>
          <cell r="G878">
            <v>2</v>
          </cell>
        </row>
        <row r="879">
          <cell r="B879" t="str">
            <v>90 DEG ELL</v>
          </cell>
          <cell r="C879">
            <v>25</v>
          </cell>
          <cell r="G879">
            <v>7</v>
          </cell>
        </row>
        <row r="880">
          <cell r="B880" t="str">
            <v>F.COUPLING</v>
          </cell>
          <cell r="C880">
            <v>25</v>
          </cell>
          <cell r="G880">
            <v>3</v>
          </cell>
        </row>
        <row r="881">
          <cell r="B881" t="str">
            <v>F.COUPLING</v>
          </cell>
          <cell r="C881">
            <v>15</v>
          </cell>
          <cell r="G881">
            <v>2</v>
          </cell>
        </row>
        <row r="882">
          <cell r="B882" t="str">
            <v>SPRINKLER HEAD</v>
          </cell>
          <cell r="C882">
            <v>15</v>
          </cell>
          <cell r="G882">
            <v>2</v>
          </cell>
        </row>
        <row r="883">
          <cell r="B883" t="str">
            <v>PIPE</v>
          </cell>
          <cell r="C883">
            <v>40</v>
          </cell>
          <cell r="G883">
            <v>1.1000000000000001</v>
          </cell>
        </row>
        <row r="884">
          <cell r="B884" t="str">
            <v>PIPE</v>
          </cell>
          <cell r="C884">
            <v>32</v>
          </cell>
          <cell r="G884">
            <v>1.8</v>
          </cell>
        </row>
        <row r="885">
          <cell r="B885" t="str">
            <v>PIPE</v>
          </cell>
          <cell r="C885">
            <v>25</v>
          </cell>
          <cell r="G885">
            <v>9</v>
          </cell>
        </row>
        <row r="886">
          <cell r="B886" t="str">
            <v>STRAIGHT TEE</v>
          </cell>
          <cell r="C886">
            <v>40</v>
          </cell>
          <cell r="G886">
            <v>1</v>
          </cell>
        </row>
        <row r="887">
          <cell r="B887" t="str">
            <v>CON. REDUCER</v>
          </cell>
          <cell r="C887">
            <v>40</v>
          </cell>
          <cell r="D887">
            <v>32</v>
          </cell>
          <cell r="G887">
            <v>1</v>
          </cell>
        </row>
        <row r="888">
          <cell r="B888" t="str">
            <v>REDUCING TEE</v>
          </cell>
          <cell r="C888">
            <v>40</v>
          </cell>
          <cell r="D888">
            <v>25</v>
          </cell>
          <cell r="G888">
            <v>1</v>
          </cell>
        </row>
        <row r="889">
          <cell r="B889" t="str">
            <v>CON. REDUCER</v>
          </cell>
          <cell r="C889">
            <v>40</v>
          </cell>
          <cell r="D889">
            <v>25</v>
          </cell>
          <cell r="G889">
            <v>1</v>
          </cell>
        </row>
        <row r="890">
          <cell r="B890" t="str">
            <v>CON. REDUCER</v>
          </cell>
          <cell r="C890">
            <v>32</v>
          </cell>
          <cell r="D890">
            <v>25</v>
          </cell>
          <cell r="G890">
            <v>1</v>
          </cell>
        </row>
        <row r="891">
          <cell r="B891" t="str">
            <v>REDUCING TEE</v>
          </cell>
          <cell r="C891">
            <v>32</v>
          </cell>
          <cell r="D891">
            <v>25</v>
          </cell>
          <cell r="G891">
            <v>1</v>
          </cell>
        </row>
        <row r="892">
          <cell r="B892" t="str">
            <v>F.COUPLING</v>
          </cell>
          <cell r="C892">
            <v>32</v>
          </cell>
          <cell r="G892">
            <v>1</v>
          </cell>
        </row>
        <row r="893">
          <cell r="B893" t="str">
            <v>CON. REDUCER</v>
          </cell>
          <cell r="C893">
            <v>25</v>
          </cell>
          <cell r="D893">
            <v>15</v>
          </cell>
          <cell r="G893">
            <v>4</v>
          </cell>
        </row>
        <row r="894">
          <cell r="B894" t="str">
            <v>F.COUPLING</v>
          </cell>
          <cell r="C894">
            <v>25</v>
          </cell>
          <cell r="G894">
            <v>6</v>
          </cell>
        </row>
        <row r="895">
          <cell r="B895" t="str">
            <v>90 DEG ELL</v>
          </cell>
          <cell r="C895">
            <v>25</v>
          </cell>
          <cell r="G895">
            <v>13</v>
          </cell>
        </row>
        <row r="896">
          <cell r="B896" t="str">
            <v>SPRINKLER HEAD</v>
          </cell>
          <cell r="C896">
            <v>15</v>
          </cell>
          <cell r="G896">
            <v>4</v>
          </cell>
        </row>
        <row r="897">
          <cell r="B897" t="str">
            <v>F.COUPLING</v>
          </cell>
          <cell r="C897">
            <v>15</v>
          </cell>
          <cell r="G897">
            <v>4</v>
          </cell>
        </row>
        <row r="898">
          <cell r="B898" t="str">
            <v>PIPE</v>
          </cell>
          <cell r="C898">
            <v>40</v>
          </cell>
          <cell r="G898">
            <v>1.1000000000000001</v>
          </cell>
        </row>
        <row r="899">
          <cell r="B899" t="str">
            <v>PIPE</v>
          </cell>
          <cell r="C899">
            <v>32</v>
          </cell>
          <cell r="G899">
            <v>1.8</v>
          </cell>
        </row>
        <row r="900">
          <cell r="B900" t="str">
            <v>PIPE</v>
          </cell>
          <cell r="C900">
            <v>25</v>
          </cell>
          <cell r="G900">
            <v>9</v>
          </cell>
        </row>
        <row r="901">
          <cell r="B901" t="str">
            <v>STRAIGHT TEE</v>
          </cell>
          <cell r="C901">
            <v>40</v>
          </cell>
          <cell r="G901">
            <v>1</v>
          </cell>
        </row>
        <row r="902">
          <cell r="B902" t="str">
            <v>CON. REDUCER</v>
          </cell>
          <cell r="C902">
            <v>40</v>
          </cell>
          <cell r="D902">
            <v>32</v>
          </cell>
          <cell r="G902">
            <v>1</v>
          </cell>
        </row>
        <row r="903">
          <cell r="B903" t="str">
            <v>REDUCING TEE</v>
          </cell>
          <cell r="C903">
            <v>40</v>
          </cell>
          <cell r="D903">
            <v>25</v>
          </cell>
          <cell r="G903">
            <v>1</v>
          </cell>
        </row>
        <row r="904">
          <cell r="B904" t="str">
            <v>CON. REDUCER</v>
          </cell>
          <cell r="C904">
            <v>40</v>
          </cell>
          <cell r="D904">
            <v>25</v>
          </cell>
          <cell r="G904">
            <v>1</v>
          </cell>
        </row>
        <row r="905">
          <cell r="B905" t="str">
            <v>CON. REDUCER</v>
          </cell>
          <cell r="C905">
            <v>32</v>
          </cell>
          <cell r="D905">
            <v>25</v>
          </cell>
          <cell r="G905">
            <v>1</v>
          </cell>
        </row>
        <row r="906">
          <cell r="B906" t="str">
            <v>REDUCING TEE</v>
          </cell>
          <cell r="C906">
            <v>32</v>
          </cell>
          <cell r="D906">
            <v>25</v>
          </cell>
          <cell r="G906">
            <v>1</v>
          </cell>
        </row>
        <row r="907">
          <cell r="B907" t="str">
            <v>F.COUPLING</v>
          </cell>
          <cell r="C907">
            <v>32</v>
          </cell>
          <cell r="G907">
            <v>1</v>
          </cell>
        </row>
        <row r="908">
          <cell r="B908" t="str">
            <v>CON. REDUCER</v>
          </cell>
          <cell r="C908">
            <v>25</v>
          </cell>
          <cell r="D908">
            <v>15</v>
          </cell>
          <cell r="G908">
            <v>4</v>
          </cell>
        </row>
        <row r="909">
          <cell r="B909" t="str">
            <v>F.COUPLING</v>
          </cell>
          <cell r="C909">
            <v>25</v>
          </cell>
          <cell r="G909">
            <v>6</v>
          </cell>
        </row>
        <row r="910">
          <cell r="B910" t="str">
            <v>90 DEG ELL</v>
          </cell>
          <cell r="C910">
            <v>25</v>
          </cell>
          <cell r="G910">
            <v>13</v>
          </cell>
        </row>
        <row r="911">
          <cell r="B911" t="str">
            <v>SPRINKLER HEAD</v>
          </cell>
          <cell r="C911">
            <v>15</v>
          </cell>
          <cell r="G911">
            <v>4</v>
          </cell>
        </row>
        <row r="912">
          <cell r="B912" t="str">
            <v>F.COUPLING</v>
          </cell>
          <cell r="C912">
            <v>15</v>
          </cell>
          <cell r="G912">
            <v>4</v>
          </cell>
        </row>
        <row r="913">
          <cell r="B913" t="str">
            <v>PIPE</v>
          </cell>
          <cell r="C913">
            <v>40</v>
          </cell>
          <cell r="G913">
            <v>1.1000000000000001</v>
          </cell>
        </row>
        <row r="914">
          <cell r="B914" t="str">
            <v>PIPE</v>
          </cell>
          <cell r="C914">
            <v>32</v>
          </cell>
          <cell r="G914">
            <v>1.8</v>
          </cell>
        </row>
        <row r="915">
          <cell r="B915" t="str">
            <v>PIPE</v>
          </cell>
          <cell r="C915">
            <v>25</v>
          </cell>
          <cell r="G915">
            <v>9</v>
          </cell>
        </row>
        <row r="916">
          <cell r="B916" t="str">
            <v>STRAIGHT TEE</v>
          </cell>
          <cell r="C916">
            <v>40</v>
          </cell>
          <cell r="G916">
            <v>1</v>
          </cell>
        </row>
        <row r="917">
          <cell r="B917" t="str">
            <v>CON. REDUCER</v>
          </cell>
          <cell r="C917">
            <v>40</v>
          </cell>
          <cell r="D917">
            <v>32</v>
          </cell>
          <cell r="G917">
            <v>1</v>
          </cell>
        </row>
        <row r="918">
          <cell r="B918" t="str">
            <v>REDUCING TEE</v>
          </cell>
          <cell r="C918">
            <v>40</v>
          </cell>
          <cell r="D918">
            <v>25</v>
          </cell>
          <cell r="G918">
            <v>1</v>
          </cell>
        </row>
        <row r="919">
          <cell r="B919" t="str">
            <v>CON. REDUCER</v>
          </cell>
          <cell r="C919">
            <v>40</v>
          </cell>
          <cell r="D919">
            <v>25</v>
          </cell>
          <cell r="G919">
            <v>1</v>
          </cell>
        </row>
        <row r="920">
          <cell r="B920" t="str">
            <v>CON. REDUCER</v>
          </cell>
          <cell r="C920">
            <v>32</v>
          </cell>
          <cell r="D920">
            <v>25</v>
          </cell>
          <cell r="G920">
            <v>1</v>
          </cell>
        </row>
        <row r="921">
          <cell r="B921" t="str">
            <v>REDUCING TEE</v>
          </cell>
          <cell r="C921">
            <v>32</v>
          </cell>
          <cell r="D921">
            <v>25</v>
          </cell>
          <cell r="G921">
            <v>1</v>
          </cell>
        </row>
        <row r="922">
          <cell r="B922" t="str">
            <v>F.COUPLING</v>
          </cell>
          <cell r="C922">
            <v>32</v>
          </cell>
          <cell r="G922">
            <v>1</v>
          </cell>
        </row>
        <row r="923">
          <cell r="B923" t="str">
            <v>CON. REDUCER</v>
          </cell>
          <cell r="C923">
            <v>25</v>
          </cell>
          <cell r="D923">
            <v>15</v>
          </cell>
          <cell r="G923">
            <v>4</v>
          </cell>
        </row>
        <row r="924">
          <cell r="B924" t="str">
            <v>F.COUPLING</v>
          </cell>
          <cell r="C924">
            <v>25</v>
          </cell>
          <cell r="G924">
            <v>6</v>
          </cell>
        </row>
        <row r="925">
          <cell r="B925" t="str">
            <v>90 DEG ELL</v>
          </cell>
          <cell r="C925">
            <v>25</v>
          </cell>
          <cell r="G925">
            <v>13</v>
          </cell>
        </row>
        <row r="926">
          <cell r="B926" t="str">
            <v>SPRINKLER HEAD</v>
          </cell>
          <cell r="C926">
            <v>15</v>
          </cell>
          <cell r="G926">
            <v>4</v>
          </cell>
        </row>
        <row r="927">
          <cell r="B927" t="str">
            <v>F.COUPLING</v>
          </cell>
          <cell r="C927">
            <v>15</v>
          </cell>
          <cell r="G927">
            <v>4</v>
          </cell>
        </row>
        <row r="928">
          <cell r="B928" t="str">
            <v>PIPE</v>
          </cell>
          <cell r="C928">
            <v>40</v>
          </cell>
          <cell r="G928">
            <v>1.1000000000000001</v>
          </cell>
        </row>
        <row r="929">
          <cell r="B929" t="str">
            <v>PIPE</v>
          </cell>
          <cell r="C929">
            <v>32</v>
          </cell>
          <cell r="G929">
            <v>1.8</v>
          </cell>
        </row>
        <row r="930">
          <cell r="B930" t="str">
            <v>PIPE</v>
          </cell>
          <cell r="C930">
            <v>25</v>
          </cell>
          <cell r="G930">
            <v>9</v>
          </cell>
        </row>
        <row r="931">
          <cell r="B931" t="str">
            <v>STRAIGHT TEE</v>
          </cell>
          <cell r="C931">
            <v>40</v>
          </cell>
          <cell r="G931">
            <v>1</v>
          </cell>
        </row>
        <row r="932">
          <cell r="B932" t="str">
            <v>CON. REDUCER</v>
          </cell>
          <cell r="C932">
            <v>40</v>
          </cell>
          <cell r="D932">
            <v>32</v>
          </cell>
          <cell r="G932">
            <v>1</v>
          </cell>
        </row>
        <row r="933">
          <cell r="B933" t="str">
            <v>REDUCING TEE</v>
          </cell>
          <cell r="C933">
            <v>40</v>
          </cell>
          <cell r="D933">
            <v>25</v>
          </cell>
          <cell r="G933">
            <v>1</v>
          </cell>
        </row>
        <row r="934">
          <cell r="B934" t="str">
            <v>CON. REDUCER</v>
          </cell>
          <cell r="C934">
            <v>40</v>
          </cell>
          <cell r="D934">
            <v>25</v>
          </cell>
          <cell r="G934">
            <v>1</v>
          </cell>
        </row>
        <row r="935">
          <cell r="B935" t="str">
            <v>CON. REDUCER</v>
          </cell>
          <cell r="C935">
            <v>32</v>
          </cell>
          <cell r="D935">
            <v>25</v>
          </cell>
          <cell r="G935">
            <v>1</v>
          </cell>
        </row>
        <row r="936">
          <cell r="B936" t="str">
            <v>REDUCING TEE</v>
          </cell>
          <cell r="C936">
            <v>32</v>
          </cell>
          <cell r="D936">
            <v>25</v>
          </cell>
          <cell r="G936">
            <v>1</v>
          </cell>
        </row>
        <row r="937">
          <cell r="B937" t="str">
            <v>F.COUPLING</v>
          </cell>
          <cell r="C937">
            <v>32</v>
          </cell>
          <cell r="G937">
            <v>1</v>
          </cell>
        </row>
        <row r="938">
          <cell r="B938" t="str">
            <v>CON. REDUCER</v>
          </cell>
          <cell r="C938">
            <v>25</v>
          </cell>
          <cell r="D938">
            <v>15</v>
          </cell>
          <cell r="G938">
            <v>4</v>
          </cell>
        </row>
        <row r="939">
          <cell r="B939" t="str">
            <v>F.COUPLING</v>
          </cell>
          <cell r="C939">
            <v>25</v>
          </cell>
          <cell r="G939">
            <v>6</v>
          </cell>
        </row>
        <row r="940">
          <cell r="B940" t="str">
            <v>90 DEG ELL</v>
          </cell>
          <cell r="C940">
            <v>25</v>
          </cell>
          <cell r="G940">
            <v>13</v>
          </cell>
        </row>
        <row r="941">
          <cell r="B941" t="str">
            <v>SPRINKLER HEAD</v>
          </cell>
          <cell r="C941">
            <v>15</v>
          </cell>
          <cell r="G941">
            <v>4</v>
          </cell>
        </row>
        <row r="942">
          <cell r="B942" t="str">
            <v>F.COUPLING</v>
          </cell>
          <cell r="C942">
            <v>15</v>
          </cell>
          <cell r="G942">
            <v>4</v>
          </cell>
        </row>
        <row r="943">
          <cell r="B943" t="str">
            <v>PIPE</v>
          </cell>
          <cell r="C943">
            <v>40</v>
          </cell>
          <cell r="G943">
            <v>1.1000000000000001</v>
          </cell>
        </row>
        <row r="944">
          <cell r="B944" t="str">
            <v>PIPE</v>
          </cell>
          <cell r="C944">
            <v>32</v>
          </cell>
          <cell r="G944">
            <v>1.8</v>
          </cell>
        </row>
        <row r="945">
          <cell r="B945" t="str">
            <v>PIPE</v>
          </cell>
          <cell r="C945">
            <v>25</v>
          </cell>
          <cell r="G945">
            <v>9</v>
          </cell>
        </row>
        <row r="946">
          <cell r="B946" t="str">
            <v>STRAIGHT TEE</v>
          </cell>
          <cell r="C946">
            <v>40</v>
          </cell>
          <cell r="G946">
            <v>1</v>
          </cell>
        </row>
        <row r="947">
          <cell r="B947" t="str">
            <v>CON. REDUCER</v>
          </cell>
          <cell r="C947">
            <v>40</v>
          </cell>
          <cell r="D947">
            <v>32</v>
          </cell>
          <cell r="G947">
            <v>1</v>
          </cell>
        </row>
        <row r="948">
          <cell r="B948" t="str">
            <v>REDUCING TEE</v>
          </cell>
          <cell r="C948">
            <v>40</v>
          </cell>
          <cell r="D948">
            <v>25</v>
          </cell>
          <cell r="G948">
            <v>1</v>
          </cell>
        </row>
        <row r="949">
          <cell r="B949" t="str">
            <v>CON. REDUCER</v>
          </cell>
          <cell r="C949">
            <v>40</v>
          </cell>
          <cell r="D949">
            <v>25</v>
          </cell>
          <cell r="G949">
            <v>1</v>
          </cell>
        </row>
        <row r="950">
          <cell r="B950" t="str">
            <v>CON. REDUCER</v>
          </cell>
          <cell r="C950">
            <v>32</v>
          </cell>
          <cell r="D950">
            <v>25</v>
          </cell>
          <cell r="G950">
            <v>1</v>
          </cell>
        </row>
        <row r="951">
          <cell r="B951" t="str">
            <v>REDUCING TEE</v>
          </cell>
          <cell r="C951">
            <v>32</v>
          </cell>
          <cell r="D951">
            <v>25</v>
          </cell>
          <cell r="G951">
            <v>1</v>
          </cell>
        </row>
        <row r="952">
          <cell r="B952" t="str">
            <v>F.COUPLING</v>
          </cell>
          <cell r="C952">
            <v>32</v>
          </cell>
          <cell r="G952">
            <v>1</v>
          </cell>
        </row>
        <row r="953">
          <cell r="B953" t="str">
            <v>CON. REDUCER</v>
          </cell>
          <cell r="C953">
            <v>25</v>
          </cell>
          <cell r="D953">
            <v>15</v>
          </cell>
          <cell r="G953">
            <v>4</v>
          </cell>
        </row>
        <row r="954">
          <cell r="B954" t="str">
            <v>F.COUPLING</v>
          </cell>
          <cell r="C954">
            <v>25</v>
          </cell>
          <cell r="G954">
            <v>6</v>
          </cell>
        </row>
        <row r="955">
          <cell r="B955" t="str">
            <v>90 DEG ELL</v>
          </cell>
          <cell r="C955">
            <v>25</v>
          </cell>
          <cell r="G955">
            <v>13</v>
          </cell>
        </row>
        <row r="956">
          <cell r="B956" t="str">
            <v>SPRINKLER HEAD</v>
          </cell>
          <cell r="C956">
            <v>15</v>
          </cell>
          <cell r="G956">
            <v>4</v>
          </cell>
        </row>
        <row r="957">
          <cell r="B957" t="str">
            <v>F.COUPLING</v>
          </cell>
          <cell r="C957">
            <v>15</v>
          </cell>
          <cell r="G957">
            <v>4</v>
          </cell>
        </row>
        <row r="958">
          <cell r="B958" t="str">
            <v>PIPE</v>
          </cell>
          <cell r="C958">
            <v>40</v>
          </cell>
          <cell r="G958">
            <v>1.1000000000000001</v>
          </cell>
        </row>
        <row r="959">
          <cell r="B959" t="str">
            <v>PIPE</v>
          </cell>
          <cell r="C959">
            <v>32</v>
          </cell>
          <cell r="G959">
            <v>1.8</v>
          </cell>
        </row>
        <row r="960">
          <cell r="B960" t="str">
            <v>PIPE</v>
          </cell>
          <cell r="C960">
            <v>25</v>
          </cell>
          <cell r="G960">
            <v>9</v>
          </cell>
        </row>
        <row r="961">
          <cell r="B961" t="str">
            <v>STRAIGHT TEE</v>
          </cell>
          <cell r="C961">
            <v>40</v>
          </cell>
          <cell r="G961">
            <v>1</v>
          </cell>
        </row>
        <row r="962">
          <cell r="B962" t="str">
            <v>CON. REDUCER</v>
          </cell>
          <cell r="C962">
            <v>40</v>
          </cell>
          <cell r="D962">
            <v>32</v>
          </cell>
          <cell r="G962">
            <v>1</v>
          </cell>
        </row>
        <row r="963">
          <cell r="B963" t="str">
            <v>REDUCING TEE</v>
          </cell>
          <cell r="C963">
            <v>40</v>
          </cell>
          <cell r="D963">
            <v>25</v>
          </cell>
          <cell r="G963">
            <v>1</v>
          </cell>
        </row>
        <row r="964">
          <cell r="B964" t="str">
            <v>CON. REDUCER</v>
          </cell>
          <cell r="C964">
            <v>40</v>
          </cell>
          <cell r="D964">
            <v>25</v>
          </cell>
          <cell r="G964">
            <v>1</v>
          </cell>
        </row>
        <row r="965">
          <cell r="B965" t="str">
            <v>CON. REDUCER</v>
          </cell>
          <cell r="C965">
            <v>32</v>
          </cell>
          <cell r="D965">
            <v>25</v>
          </cell>
          <cell r="G965">
            <v>1</v>
          </cell>
        </row>
        <row r="966">
          <cell r="B966" t="str">
            <v>REDUCING TEE</v>
          </cell>
          <cell r="C966">
            <v>32</v>
          </cell>
          <cell r="D966">
            <v>25</v>
          </cell>
          <cell r="G966">
            <v>1</v>
          </cell>
        </row>
        <row r="967">
          <cell r="B967" t="str">
            <v>F.COUPLING</v>
          </cell>
          <cell r="C967">
            <v>32</v>
          </cell>
          <cell r="G967">
            <v>1</v>
          </cell>
        </row>
        <row r="968">
          <cell r="B968" t="str">
            <v>CON. REDUCER</v>
          </cell>
          <cell r="C968">
            <v>25</v>
          </cell>
          <cell r="D968">
            <v>15</v>
          </cell>
          <cell r="G968">
            <v>4</v>
          </cell>
        </row>
        <row r="969">
          <cell r="B969" t="str">
            <v>F.COUPLING</v>
          </cell>
          <cell r="C969">
            <v>25</v>
          </cell>
          <cell r="G969">
            <v>6</v>
          </cell>
        </row>
        <row r="970">
          <cell r="B970" t="str">
            <v>90 DEG ELL</v>
          </cell>
          <cell r="C970">
            <v>25</v>
          </cell>
          <cell r="G970">
            <v>13</v>
          </cell>
        </row>
        <row r="971">
          <cell r="B971" t="str">
            <v>SPRINKLER HEAD</v>
          </cell>
          <cell r="C971">
            <v>15</v>
          </cell>
          <cell r="G971">
            <v>4</v>
          </cell>
        </row>
        <row r="972">
          <cell r="B972" t="str">
            <v>F.COUPLING</v>
          </cell>
          <cell r="C972">
            <v>15</v>
          </cell>
          <cell r="G972">
            <v>4</v>
          </cell>
        </row>
        <row r="973">
          <cell r="B973" t="str">
            <v>PIPE</v>
          </cell>
          <cell r="C973">
            <v>40</v>
          </cell>
          <cell r="G973">
            <v>1.1000000000000001</v>
          </cell>
        </row>
        <row r="974">
          <cell r="B974" t="str">
            <v>PIPE</v>
          </cell>
          <cell r="C974">
            <v>32</v>
          </cell>
          <cell r="G974">
            <v>1.8</v>
          </cell>
        </row>
        <row r="975">
          <cell r="B975" t="str">
            <v>PIPE</v>
          </cell>
          <cell r="C975">
            <v>25</v>
          </cell>
          <cell r="G975">
            <v>9</v>
          </cell>
        </row>
        <row r="976">
          <cell r="B976" t="str">
            <v>STRAIGHT TEE</v>
          </cell>
          <cell r="C976">
            <v>40</v>
          </cell>
          <cell r="G976">
            <v>1</v>
          </cell>
        </row>
        <row r="977">
          <cell r="B977" t="str">
            <v>CON. REDUCER</v>
          </cell>
          <cell r="C977">
            <v>40</v>
          </cell>
          <cell r="D977">
            <v>32</v>
          </cell>
          <cell r="G977">
            <v>1</v>
          </cell>
        </row>
        <row r="978">
          <cell r="B978" t="str">
            <v>REDUCING TEE</v>
          </cell>
          <cell r="C978">
            <v>40</v>
          </cell>
          <cell r="D978">
            <v>25</v>
          </cell>
          <cell r="G978">
            <v>1</v>
          </cell>
        </row>
        <row r="979">
          <cell r="B979" t="str">
            <v>CON. REDUCER</v>
          </cell>
          <cell r="C979">
            <v>40</v>
          </cell>
          <cell r="D979">
            <v>25</v>
          </cell>
          <cell r="G979">
            <v>1</v>
          </cell>
        </row>
        <row r="980">
          <cell r="B980" t="str">
            <v>CON. REDUCER</v>
          </cell>
          <cell r="C980">
            <v>32</v>
          </cell>
          <cell r="D980">
            <v>25</v>
          </cell>
          <cell r="G980">
            <v>1</v>
          </cell>
        </row>
        <row r="981">
          <cell r="B981" t="str">
            <v>REDUCING TEE</v>
          </cell>
          <cell r="C981">
            <v>32</v>
          </cell>
          <cell r="D981">
            <v>25</v>
          </cell>
          <cell r="G981">
            <v>1</v>
          </cell>
        </row>
        <row r="982">
          <cell r="B982" t="str">
            <v>F.COUPLING</v>
          </cell>
          <cell r="C982">
            <v>32</v>
          </cell>
          <cell r="G982">
            <v>1</v>
          </cell>
        </row>
        <row r="983">
          <cell r="B983" t="str">
            <v>CON. REDUCER</v>
          </cell>
          <cell r="C983">
            <v>25</v>
          </cell>
          <cell r="D983">
            <v>15</v>
          </cell>
          <cell r="G983">
            <v>4</v>
          </cell>
        </row>
        <row r="984">
          <cell r="B984" t="str">
            <v>F.COUPLING</v>
          </cell>
          <cell r="C984">
            <v>25</v>
          </cell>
          <cell r="G984">
            <v>6</v>
          </cell>
        </row>
        <row r="985">
          <cell r="B985" t="str">
            <v>90 DEG ELL</v>
          </cell>
          <cell r="C985">
            <v>25</v>
          </cell>
          <cell r="G985">
            <v>13</v>
          </cell>
        </row>
        <row r="986">
          <cell r="B986" t="str">
            <v>SPRINKLER HEAD</v>
          </cell>
          <cell r="C986">
            <v>15</v>
          </cell>
          <cell r="G986">
            <v>4</v>
          </cell>
        </row>
        <row r="987">
          <cell r="B987" t="str">
            <v>F.COUPLING</v>
          </cell>
          <cell r="C987">
            <v>15</v>
          </cell>
          <cell r="G987">
            <v>4</v>
          </cell>
        </row>
        <row r="988">
          <cell r="B988" t="str">
            <v>PIPE</v>
          </cell>
          <cell r="C988">
            <v>40</v>
          </cell>
          <cell r="G988">
            <v>1.1000000000000001</v>
          </cell>
        </row>
        <row r="989">
          <cell r="B989" t="str">
            <v>PIPE</v>
          </cell>
          <cell r="C989">
            <v>32</v>
          </cell>
          <cell r="G989">
            <v>1.8</v>
          </cell>
        </row>
        <row r="990">
          <cell r="B990" t="str">
            <v>PIPE</v>
          </cell>
          <cell r="C990">
            <v>25</v>
          </cell>
          <cell r="G990">
            <v>7.9</v>
          </cell>
        </row>
        <row r="991">
          <cell r="B991" t="str">
            <v>STRAIGHT TEE</v>
          </cell>
          <cell r="C991">
            <v>40</v>
          </cell>
          <cell r="G991">
            <v>1</v>
          </cell>
        </row>
        <row r="992">
          <cell r="B992" t="str">
            <v>CON. REDUCER</v>
          </cell>
          <cell r="C992">
            <v>40</v>
          </cell>
          <cell r="D992">
            <v>32</v>
          </cell>
          <cell r="G992">
            <v>1</v>
          </cell>
        </row>
        <row r="993">
          <cell r="B993" t="str">
            <v>REDUCING TEE</v>
          </cell>
          <cell r="C993">
            <v>40</v>
          </cell>
          <cell r="D993">
            <v>25</v>
          </cell>
          <cell r="G993">
            <v>1</v>
          </cell>
        </row>
        <row r="994">
          <cell r="B994" t="str">
            <v>CON. REDUCER</v>
          </cell>
          <cell r="C994">
            <v>40</v>
          </cell>
          <cell r="D994">
            <v>25</v>
          </cell>
          <cell r="G994">
            <v>1</v>
          </cell>
        </row>
        <row r="995">
          <cell r="B995" t="str">
            <v>CON. REDUCER</v>
          </cell>
          <cell r="C995">
            <v>32</v>
          </cell>
          <cell r="D995">
            <v>25</v>
          </cell>
          <cell r="G995">
            <v>1</v>
          </cell>
        </row>
        <row r="996">
          <cell r="B996" t="str">
            <v>REDUCING TEE</v>
          </cell>
          <cell r="C996">
            <v>32</v>
          </cell>
          <cell r="D996">
            <v>25</v>
          </cell>
          <cell r="G996">
            <v>1</v>
          </cell>
        </row>
        <row r="997">
          <cell r="B997" t="str">
            <v>F.COUPLING</v>
          </cell>
          <cell r="C997">
            <v>32</v>
          </cell>
          <cell r="G997">
            <v>1</v>
          </cell>
        </row>
        <row r="998">
          <cell r="B998" t="str">
            <v>CON. REDUCER</v>
          </cell>
          <cell r="C998">
            <v>25</v>
          </cell>
          <cell r="D998">
            <v>15</v>
          </cell>
          <cell r="G998">
            <v>4</v>
          </cell>
        </row>
        <row r="999">
          <cell r="B999" t="str">
            <v>F.COUPLING</v>
          </cell>
          <cell r="C999">
            <v>25</v>
          </cell>
          <cell r="G999">
            <v>6</v>
          </cell>
        </row>
        <row r="1000">
          <cell r="B1000" t="str">
            <v>90 DEG ELL</v>
          </cell>
          <cell r="C1000">
            <v>25</v>
          </cell>
          <cell r="G1000">
            <v>13</v>
          </cell>
        </row>
        <row r="1001">
          <cell r="B1001" t="str">
            <v>SPRINKLER HEAD</v>
          </cell>
          <cell r="C1001">
            <v>15</v>
          </cell>
          <cell r="G1001">
            <v>4</v>
          </cell>
        </row>
        <row r="1002">
          <cell r="B1002" t="str">
            <v>F.COUPLING</v>
          </cell>
          <cell r="C1002">
            <v>15</v>
          </cell>
          <cell r="G1002">
            <v>4</v>
          </cell>
        </row>
        <row r="1003">
          <cell r="B1003" t="str">
            <v>PIPE</v>
          </cell>
          <cell r="C1003">
            <v>32</v>
          </cell>
          <cell r="G1003">
            <v>1.8</v>
          </cell>
        </row>
        <row r="1004">
          <cell r="B1004" t="str">
            <v>PIPE</v>
          </cell>
          <cell r="C1004">
            <v>25</v>
          </cell>
          <cell r="G1004">
            <v>5</v>
          </cell>
        </row>
        <row r="1005">
          <cell r="B1005" t="str">
            <v>CON. REDUCER</v>
          </cell>
          <cell r="C1005">
            <v>40</v>
          </cell>
          <cell r="D1005">
            <v>32</v>
          </cell>
          <cell r="G1005">
            <v>1</v>
          </cell>
        </row>
        <row r="1006">
          <cell r="B1006" t="str">
            <v>CON. REDUCER</v>
          </cell>
          <cell r="C1006">
            <v>32</v>
          </cell>
          <cell r="D1006">
            <v>25</v>
          </cell>
          <cell r="G1006">
            <v>1</v>
          </cell>
        </row>
        <row r="1007">
          <cell r="B1007" t="str">
            <v>REDUCING TEE</v>
          </cell>
          <cell r="C1007">
            <v>32</v>
          </cell>
          <cell r="D1007">
            <v>25</v>
          </cell>
          <cell r="G1007">
            <v>1</v>
          </cell>
        </row>
        <row r="1008">
          <cell r="B1008" t="str">
            <v>F.COUPLING</v>
          </cell>
          <cell r="C1008">
            <v>32</v>
          </cell>
          <cell r="G1008">
            <v>1</v>
          </cell>
        </row>
        <row r="1009">
          <cell r="B1009" t="str">
            <v>CON. REDUCER</v>
          </cell>
          <cell r="C1009">
            <v>25</v>
          </cell>
          <cell r="D1009">
            <v>15</v>
          </cell>
          <cell r="G1009">
            <v>2</v>
          </cell>
        </row>
        <row r="1010">
          <cell r="B1010" t="str">
            <v>F.COUPLING</v>
          </cell>
          <cell r="C1010">
            <v>25</v>
          </cell>
          <cell r="G1010">
            <v>3</v>
          </cell>
        </row>
        <row r="1011">
          <cell r="B1011" t="str">
            <v>90 DEG ELL</v>
          </cell>
          <cell r="C1011">
            <v>25</v>
          </cell>
          <cell r="G1011">
            <v>8</v>
          </cell>
        </row>
        <row r="1012">
          <cell r="B1012" t="str">
            <v>SPRINKLER HEAD</v>
          </cell>
          <cell r="C1012">
            <v>15</v>
          </cell>
          <cell r="G1012">
            <v>2</v>
          </cell>
        </row>
        <row r="1013">
          <cell r="B1013" t="str">
            <v>F.COUPLING</v>
          </cell>
          <cell r="C1013">
            <v>15</v>
          </cell>
          <cell r="G1013">
            <v>2</v>
          </cell>
        </row>
        <row r="1014">
          <cell r="B1014" t="str">
            <v>PIPE</v>
          </cell>
          <cell r="C1014">
            <v>40</v>
          </cell>
          <cell r="G1014">
            <v>1.1000000000000001</v>
          </cell>
        </row>
        <row r="1015">
          <cell r="B1015" t="str">
            <v>PIPE</v>
          </cell>
          <cell r="C1015">
            <v>25</v>
          </cell>
          <cell r="G1015">
            <v>4</v>
          </cell>
        </row>
        <row r="1016">
          <cell r="B1016" t="str">
            <v>STRAIGHT TEE</v>
          </cell>
          <cell r="C1016">
            <v>40</v>
          </cell>
          <cell r="G1016">
            <v>1</v>
          </cell>
        </row>
        <row r="1017">
          <cell r="B1017" t="str">
            <v>REDUCING TEE</v>
          </cell>
          <cell r="C1017">
            <v>40</v>
          </cell>
          <cell r="D1017">
            <v>25</v>
          </cell>
          <cell r="G1017">
            <v>1</v>
          </cell>
        </row>
        <row r="1018">
          <cell r="B1018" t="str">
            <v>CON. REDUCER</v>
          </cell>
          <cell r="C1018">
            <v>40</v>
          </cell>
          <cell r="D1018">
            <v>25</v>
          </cell>
          <cell r="G1018">
            <v>1</v>
          </cell>
        </row>
        <row r="1019">
          <cell r="B1019" t="str">
            <v>CON. REDUCER</v>
          </cell>
          <cell r="C1019">
            <v>25</v>
          </cell>
          <cell r="D1019">
            <v>15</v>
          </cell>
          <cell r="G1019">
            <v>2</v>
          </cell>
        </row>
        <row r="1020">
          <cell r="B1020" t="str">
            <v>90 DEG ELL</v>
          </cell>
          <cell r="C1020">
            <v>25</v>
          </cell>
          <cell r="G1020">
            <v>8</v>
          </cell>
        </row>
        <row r="1021">
          <cell r="B1021" t="str">
            <v>F.COUPLING</v>
          </cell>
          <cell r="C1021">
            <v>25</v>
          </cell>
          <cell r="G1021">
            <v>3</v>
          </cell>
        </row>
        <row r="1022">
          <cell r="B1022" t="str">
            <v>F.COUPLING</v>
          </cell>
          <cell r="C1022">
            <v>15</v>
          </cell>
          <cell r="G1022">
            <v>2</v>
          </cell>
        </row>
        <row r="1023">
          <cell r="B1023" t="str">
            <v>SPRINKLER HEAD</v>
          </cell>
          <cell r="C1023">
            <v>15</v>
          </cell>
          <cell r="G1023">
            <v>2</v>
          </cell>
        </row>
        <row r="1024">
          <cell r="B1024" t="str">
            <v>PIPE</v>
          </cell>
          <cell r="C1024">
            <v>40</v>
          </cell>
          <cell r="G1024">
            <v>1.1000000000000001</v>
          </cell>
        </row>
        <row r="1025">
          <cell r="B1025" t="str">
            <v>PIPE</v>
          </cell>
          <cell r="C1025">
            <v>32</v>
          </cell>
          <cell r="G1025">
            <v>2</v>
          </cell>
        </row>
        <row r="1026">
          <cell r="B1026" t="str">
            <v>PIPE</v>
          </cell>
          <cell r="C1026">
            <v>25</v>
          </cell>
          <cell r="G1026">
            <v>8.1999999999999993</v>
          </cell>
        </row>
        <row r="1027">
          <cell r="B1027" t="str">
            <v>STRAIGHT TEE</v>
          </cell>
          <cell r="C1027">
            <v>40</v>
          </cell>
          <cell r="G1027">
            <v>1</v>
          </cell>
        </row>
        <row r="1028">
          <cell r="B1028" t="str">
            <v>CON. REDUCER</v>
          </cell>
          <cell r="C1028">
            <v>40</v>
          </cell>
          <cell r="D1028">
            <v>32</v>
          </cell>
          <cell r="G1028">
            <v>1</v>
          </cell>
        </row>
        <row r="1029">
          <cell r="B1029" t="str">
            <v>REDUCING TEE</v>
          </cell>
          <cell r="C1029">
            <v>40</v>
          </cell>
          <cell r="D1029">
            <v>25</v>
          </cell>
          <cell r="G1029">
            <v>1</v>
          </cell>
        </row>
        <row r="1030">
          <cell r="B1030" t="str">
            <v>CON. REDUCER</v>
          </cell>
          <cell r="C1030">
            <v>40</v>
          </cell>
          <cell r="D1030">
            <v>25</v>
          </cell>
          <cell r="G1030">
            <v>1</v>
          </cell>
        </row>
        <row r="1031">
          <cell r="B1031" t="str">
            <v>CON. REDUCER</v>
          </cell>
          <cell r="C1031">
            <v>32</v>
          </cell>
          <cell r="D1031">
            <v>25</v>
          </cell>
          <cell r="G1031">
            <v>1</v>
          </cell>
        </row>
        <row r="1032">
          <cell r="B1032" t="str">
            <v>REDUCING TEE</v>
          </cell>
          <cell r="C1032">
            <v>32</v>
          </cell>
          <cell r="D1032">
            <v>25</v>
          </cell>
          <cell r="G1032">
            <v>1</v>
          </cell>
        </row>
        <row r="1033">
          <cell r="B1033" t="str">
            <v>F.COUPLING</v>
          </cell>
          <cell r="C1033">
            <v>32</v>
          </cell>
          <cell r="G1033">
            <v>1</v>
          </cell>
        </row>
        <row r="1034">
          <cell r="B1034" t="str">
            <v>CON. REDUCER</v>
          </cell>
          <cell r="C1034">
            <v>25</v>
          </cell>
          <cell r="D1034">
            <v>15</v>
          </cell>
          <cell r="G1034">
            <v>4</v>
          </cell>
        </row>
        <row r="1035">
          <cell r="B1035" t="str">
            <v>F.COUPLING</v>
          </cell>
          <cell r="C1035">
            <v>25</v>
          </cell>
          <cell r="G1035">
            <v>6</v>
          </cell>
        </row>
        <row r="1036">
          <cell r="B1036" t="str">
            <v>90 DEG ELL</v>
          </cell>
          <cell r="C1036">
            <v>25</v>
          </cell>
          <cell r="G1036">
            <v>11</v>
          </cell>
        </row>
        <row r="1037">
          <cell r="B1037" t="str">
            <v>SPRINKLER HEAD</v>
          </cell>
          <cell r="C1037">
            <v>15</v>
          </cell>
          <cell r="G1037">
            <v>4</v>
          </cell>
        </row>
        <row r="1038">
          <cell r="B1038" t="str">
            <v>F.COUPLING</v>
          </cell>
          <cell r="C1038">
            <v>15</v>
          </cell>
          <cell r="G1038">
            <v>4</v>
          </cell>
        </row>
        <row r="1039">
          <cell r="B1039" t="str">
            <v>PIPE</v>
          </cell>
          <cell r="C1039">
            <v>40</v>
          </cell>
          <cell r="G1039">
            <v>1.1000000000000001</v>
          </cell>
        </row>
        <row r="1040">
          <cell r="B1040" t="str">
            <v>PIPE</v>
          </cell>
          <cell r="C1040">
            <v>32</v>
          </cell>
          <cell r="G1040">
            <v>2</v>
          </cell>
        </row>
        <row r="1041">
          <cell r="B1041" t="str">
            <v>PIPE</v>
          </cell>
          <cell r="C1041">
            <v>25</v>
          </cell>
          <cell r="G1041">
            <v>9.1999999999999993</v>
          </cell>
        </row>
        <row r="1042">
          <cell r="B1042" t="str">
            <v>STRAIGHT TEE</v>
          </cell>
          <cell r="C1042">
            <v>40</v>
          </cell>
          <cell r="G1042">
            <v>1</v>
          </cell>
        </row>
        <row r="1043">
          <cell r="B1043" t="str">
            <v>CON. REDUCER</v>
          </cell>
          <cell r="C1043">
            <v>40</v>
          </cell>
          <cell r="D1043">
            <v>32</v>
          </cell>
          <cell r="G1043">
            <v>1</v>
          </cell>
        </row>
        <row r="1044">
          <cell r="B1044" t="str">
            <v>REDUCING TEE</v>
          </cell>
          <cell r="C1044">
            <v>40</v>
          </cell>
          <cell r="D1044">
            <v>25</v>
          </cell>
          <cell r="G1044">
            <v>1</v>
          </cell>
        </row>
        <row r="1045">
          <cell r="B1045" t="str">
            <v>CON. REDUCER</v>
          </cell>
          <cell r="C1045">
            <v>40</v>
          </cell>
          <cell r="D1045">
            <v>25</v>
          </cell>
          <cell r="G1045">
            <v>1</v>
          </cell>
        </row>
        <row r="1046">
          <cell r="B1046" t="str">
            <v>CON. REDUCER</v>
          </cell>
          <cell r="C1046">
            <v>32</v>
          </cell>
          <cell r="D1046">
            <v>25</v>
          </cell>
          <cell r="G1046">
            <v>1</v>
          </cell>
        </row>
        <row r="1047">
          <cell r="B1047" t="str">
            <v>REDUCING TEE</v>
          </cell>
          <cell r="C1047">
            <v>32</v>
          </cell>
          <cell r="D1047">
            <v>25</v>
          </cell>
          <cell r="G1047">
            <v>1</v>
          </cell>
        </row>
        <row r="1048">
          <cell r="B1048" t="str">
            <v>F.COUPLING</v>
          </cell>
          <cell r="C1048">
            <v>32</v>
          </cell>
          <cell r="G1048">
            <v>1</v>
          </cell>
        </row>
        <row r="1049">
          <cell r="B1049" t="str">
            <v>CON. REDUCER</v>
          </cell>
          <cell r="C1049">
            <v>25</v>
          </cell>
          <cell r="D1049">
            <v>15</v>
          </cell>
          <cell r="G1049">
            <v>4</v>
          </cell>
        </row>
        <row r="1050">
          <cell r="B1050" t="str">
            <v>F.COUPLING</v>
          </cell>
          <cell r="C1050">
            <v>25</v>
          </cell>
          <cell r="G1050">
            <v>6</v>
          </cell>
        </row>
        <row r="1051">
          <cell r="B1051" t="str">
            <v>90 DEG ELL</v>
          </cell>
          <cell r="C1051">
            <v>25</v>
          </cell>
          <cell r="G1051">
            <v>10</v>
          </cell>
        </row>
        <row r="1052">
          <cell r="B1052" t="str">
            <v>SPRINKLER HEAD</v>
          </cell>
          <cell r="C1052">
            <v>15</v>
          </cell>
          <cell r="G1052">
            <v>4</v>
          </cell>
        </row>
        <row r="1053">
          <cell r="B1053" t="str">
            <v>F.COUPLING</v>
          </cell>
          <cell r="C1053">
            <v>15</v>
          </cell>
          <cell r="G1053">
            <v>4</v>
          </cell>
        </row>
        <row r="1054">
          <cell r="B1054" t="str">
            <v>PIPE</v>
          </cell>
          <cell r="C1054">
            <v>40</v>
          </cell>
          <cell r="G1054">
            <v>1</v>
          </cell>
        </row>
        <row r="1055">
          <cell r="B1055" t="str">
            <v>PIPE</v>
          </cell>
          <cell r="C1055">
            <v>32</v>
          </cell>
          <cell r="G1055">
            <v>1.6</v>
          </cell>
        </row>
        <row r="1056">
          <cell r="B1056" t="str">
            <v>PIPE</v>
          </cell>
          <cell r="C1056">
            <v>25</v>
          </cell>
          <cell r="G1056">
            <v>7.4</v>
          </cell>
        </row>
        <row r="1057">
          <cell r="B1057" t="str">
            <v>CON. REDUCER</v>
          </cell>
          <cell r="C1057">
            <v>40</v>
          </cell>
          <cell r="D1057">
            <v>32</v>
          </cell>
          <cell r="G1057">
            <v>1</v>
          </cell>
        </row>
        <row r="1058">
          <cell r="B1058" t="str">
            <v>REDUCING TEE</v>
          </cell>
          <cell r="C1058">
            <v>40</v>
          </cell>
          <cell r="D1058">
            <v>25</v>
          </cell>
          <cell r="G1058">
            <v>1</v>
          </cell>
        </row>
        <row r="1059">
          <cell r="B1059" t="str">
            <v>CON. REDUCER</v>
          </cell>
          <cell r="C1059">
            <v>32</v>
          </cell>
          <cell r="D1059">
            <v>25</v>
          </cell>
          <cell r="G1059">
            <v>1</v>
          </cell>
        </row>
        <row r="1060">
          <cell r="B1060" t="str">
            <v>REDUCING TEE</v>
          </cell>
          <cell r="C1060">
            <v>32</v>
          </cell>
          <cell r="D1060">
            <v>25</v>
          </cell>
          <cell r="G1060">
            <v>1</v>
          </cell>
        </row>
        <row r="1061">
          <cell r="B1061" t="str">
            <v>F.COUPLING</v>
          </cell>
          <cell r="C1061">
            <v>32</v>
          </cell>
          <cell r="G1061">
            <v>1</v>
          </cell>
        </row>
        <row r="1062">
          <cell r="B1062" t="str">
            <v>CON. REDUCER</v>
          </cell>
          <cell r="C1062">
            <v>25</v>
          </cell>
          <cell r="D1062">
            <v>15</v>
          </cell>
          <cell r="G1062">
            <v>3</v>
          </cell>
        </row>
        <row r="1063">
          <cell r="B1063" t="str">
            <v>F.COUPLING</v>
          </cell>
          <cell r="C1063">
            <v>25</v>
          </cell>
          <cell r="G1063">
            <v>4</v>
          </cell>
        </row>
        <row r="1064">
          <cell r="B1064" t="str">
            <v>90 DEG ELL</v>
          </cell>
          <cell r="C1064">
            <v>25</v>
          </cell>
          <cell r="G1064">
            <v>13</v>
          </cell>
        </row>
        <row r="1065">
          <cell r="B1065" t="str">
            <v>SPRINKLER HEAD</v>
          </cell>
          <cell r="C1065">
            <v>15</v>
          </cell>
          <cell r="G1065">
            <v>3</v>
          </cell>
        </row>
        <row r="1066">
          <cell r="B1066" t="str">
            <v>F.COUPLING</v>
          </cell>
          <cell r="C1066">
            <v>15</v>
          </cell>
          <cell r="G1066">
            <v>3</v>
          </cell>
        </row>
        <row r="1067">
          <cell r="B1067" t="str">
            <v>PIPE</v>
          </cell>
          <cell r="C1067">
            <v>40</v>
          </cell>
          <cell r="G1067">
            <v>1</v>
          </cell>
        </row>
        <row r="1068">
          <cell r="B1068" t="str">
            <v>PIPE</v>
          </cell>
          <cell r="C1068">
            <v>32</v>
          </cell>
          <cell r="G1068">
            <v>2</v>
          </cell>
        </row>
        <row r="1069">
          <cell r="B1069" t="str">
            <v>PIPE</v>
          </cell>
          <cell r="C1069">
            <v>25</v>
          </cell>
          <cell r="G1069">
            <v>7.4</v>
          </cell>
        </row>
        <row r="1070">
          <cell r="B1070" t="str">
            <v>STRAIGHT TEE</v>
          </cell>
          <cell r="C1070">
            <v>40</v>
          </cell>
          <cell r="G1070">
            <v>1</v>
          </cell>
        </row>
        <row r="1071">
          <cell r="B1071" t="str">
            <v>CON. REDUCER</v>
          </cell>
          <cell r="C1071">
            <v>40</v>
          </cell>
          <cell r="D1071">
            <v>32</v>
          </cell>
          <cell r="G1071">
            <v>1</v>
          </cell>
        </row>
        <row r="1072">
          <cell r="B1072" t="str">
            <v>REDUCING TEE</v>
          </cell>
          <cell r="C1072">
            <v>40</v>
          </cell>
          <cell r="D1072">
            <v>25</v>
          </cell>
          <cell r="G1072">
            <v>1</v>
          </cell>
        </row>
        <row r="1073">
          <cell r="B1073" t="str">
            <v>REDUCING TEE</v>
          </cell>
          <cell r="C1073">
            <v>32</v>
          </cell>
          <cell r="D1073">
            <v>25</v>
          </cell>
          <cell r="G1073">
            <v>1</v>
          </cell>
        </row>
        <row r="1074">
          <cell r="B1074" t="str">
            <v>CON. REDUCER</v>
          </cell>
          <cell r="C1074">
            <v>32</v>
          </cell>
          <cell r="D1074">
            <v>25</v>
          </cell>
          <cell r="G1074">
            <v>1</v>
          </cell>
        </row>
        <row r="1075">
          <cell r="B1075" t="str">
            <v>F.COUPLING</v>
          </cell>
          <cell r="C1075">
            <v>32</v>
          </cell>
          <cell r="G1075">
            <v>1</v>
          </cell>
        </row>
        <row r="1076">
          <cell r="B1076" t="str">
            <v>CON. REDUCER</v>
          </cell>
          <cell r="C1076">
            <v>25</v>
          </cell>
          <cell r="D1076">
            <v>15</v>
          </cell>
          <cell r="G1076">
            <v>3</v>
          </cell>
        </row>
        <row r="1077">
          <cell r="B1077" t="str">
            <v>90 DEG ELL</v>
          </cell>
          <cell r="C1077">
            <v>25</v>
          </cell>
          <cell r="G1077">
            <v>12</v>
          </cell>
        </row>
        <row r="1078">
          <cell r="B1078" t="str">
            <v>F.COUPLING</v>
          </cell>
          <cell r="C1078">
            <v>25</v>
          </cell>
          <cell r="G1078">
            <v>4</v>
          </cell>
        </row>
        <row r="1079">
          <cell r="B1079" t="str">
            <v>F.COUPLING</v>
          </cell>
          <cell r="C1079">
            <v>15</v>
          </cell>
          <cell r="G1079">
            <v>3</v>
          </cell>
        </row>
        <row r="1080">
          <cell r="B1080" t="str">
            <v>SPRINKLER HEAD</v>
          </cell>
          <cell r="C1080">
            <v>15</v>
          </cell>
          <cell r="G1080">
            <v>3</v>
          </cell>
        </row>
        <row r="1081">
          <cell r="B1081" t="str">
            <v>PIPE</v>
          </cell>
          <cell r="C1081">
            <v>40</v>
          </cell>
          <cell r="G1081">
            <v>2</v>
          </cell>
        </row>
        <row r="1082">
          <cell r="B1082" t="str">
            <v>PIPE</v>
          </cell>
          <cell r="C1082">
            <v>32</v>
          </cell>
          <cell r="G1082">
            <v>2</v>
          </cell>
        </row>
        <row r="1083">
          <cell r="B1083" t="str">
            <v>PIPE</v>
          </cell>
          <cell r="C1083">
            <v>25</v>
          </cell>
          <cell r="G1083">
            <v>6</v>
          </cell>
        </row>
        <row r="1084">
          <cell r="B1084" t="str">
            <v>STRAIGHT TEE</v>
          </cell>
          <cell r="C1084">
            <v>40</v>
          </cell>
          <cell r="G1084">
            <v>1</v>
          </cell>
        </row>
        <row r="1085">
          <cell r="B1085" t="str">
            <v>CON. REDUCER</v>
          </cell>
          <cell r="C1085">
            <v>40</v>
          </cell>
          <cell r="D1085">
            <v>32</v>
          </cell>
          <cell r="G1085">
            <v>1</v>
          </cell>
        </row>
        <row r="1086">
          <cell r="B1086" t="str">
            <v>REDUCING TEE</v>
          </cell>
          <cell r="C1086">
            <v>40</v>
          </cell>
          <cell r="D1086">
            <v>25</v>
          </cell>
          <cell r="G1086">
            <v>1</v>
          </cell>
        </row>
        <row r="1087">
          <cell r="B1087" t="str">
            <v>CON. REDUCER</v>
          </cell>
          <cell r="C1087">
            <v>32</v>
          </cell>
          <cell r="D1087">
            <v>25</v>
          </cell>
          <cell r="G1087">
            <v>1</v>
          </cell>
        </row>
        <row r="1088">
          <cell r="B1088" t="str">
            <v>REDUCING TEE</v>
          </cell>
          <cell r="C1088">
            <v>32</v>
          </cell>
          <cell r="D1088">
            <v>25</v>
          </cell>
          <cell r="G1088">
            <v>1</v>
          </cell>
        </row>
        <row r="1089">
          <cell r="B1089" t="str">
            <v>F.COUPLING</v>
          </cell>
          <cell r="C1089">
            <v>32</v>
          </cell>
          <cell r="G1089">
            <v>1</v>
          </cell>
        </row>
        <row r="1090">
          <cell r="B1090" t="str">
            <v>CON. REDUCER</v>
          </cell>
          <cell r="C1090">
            <v>25</v>
          </cell>
          <cell r="D1090">
            <v>15</v>
          </cell>
          <cell r="G1090">
            <v>3</v>
          </cell>
        </row>
        <row r="1091">
          <cell r="B1091" t="str">
            <v>F.COUPLING</v>
          </cell>
          <cell r="C1091">
            <v>25</v>
          </cell>
          <cell r="G1091">
            <v>4</v>
          </cell>
        </row>
        <row r="1092">
          <cell r="B1092" t="str">
            <v>90 DEG ELL</v>
          </cell>
          <cell r="C1092">
            <v>25</v>
          </cell>
          <cell r="G1092">
            <v>9</v>
          </cell>
        </row>
        <row r="1093">
          <cell r="B1093" t="str">
            <v>SPRINKLER HEAD</v>
          </cell>
          <cell r="C1093">
            <v>15</v>
          </cell>
          <cell r="G1093">
            <v>3</v>
          </cell>
        </row>
        <row r="1094">
          <cell r="B1094" t="str">
            <v>F.COUPLING</v>
          </cell>
          <cell r="C1094">
            <v>15</v>
          </cell>
          <cell r="G1094">
            <v>3</v>
          </cell>
        </row>
        <row r="1095">
          <cell r="B1095" t="str">
            <v>PIPE</v>
          </cell>
          <cell r="C1095">
            <v>32</v>
          </cell>
          <cell r="G1095">
            <v>2</v>
          </cell>
        </row>
        <row r="1096">
          <cell r="B1096" t="str">
            <v>PIPE</v>
          </cell>
          <cell r="C1096">
            <v>25</v>
          </cell>
          <cell r="G1096">
            <v>7.3</v>
          </cell>
        </row>
        <row r="1097">
          <cell r="B1097" t="str">
            <v>CON. REDUCER</v>
          </cell>
          <cell r="C1097">
            <v>40</v>
          </cell>
          <cell r="D1097">
            <v>32</v>
          </cell>
          <cell r="G1097">
            <v>1</v>
          </cell>
        </row>
        <row r="1098">
          <cell r="B1098" t="str">
            <v>REDUCING TEE</v>
          </cell>
          <cell r="C1098">
            <v>40</v>
          </cell>
          <cell r="D1098">
            <v>25</v>
          </cell>
          <cell r="G1098">
            <v>1</v>
          </cell>
        </row>
        <row r="1099">
          <cell r="B1099" t="str">
            <v>REDUCING TEE</v>
          </cell>
          <cell r="C1099">
            <v>32</v>
          </cell>
          <cell r="D1099">
            <v>25</v>
          </cell>
          <cell r="G1099">
            <v>1</v>
          </cell>
        </row>
        <row r="1100">
          <cell r="B1100" t="str">
            <v>CON. REDUCER</v>
          </cell>
          <cell r="C1100">
            <v>32</v>
          </cell>
          <cell r="D1100">
            <v>25</v>
          </cell>
          <cell r="G1100">
            <v>1</v>
          </cell>
        </row>
        <row r="1101">
          <cell r="B1101" t="str">
            <v>F.COUPLING</v>
          </cell>
          <cell r="C1101">
            <v>32</v>
          </cell>
          <cell r="G1101">
            <v>1</v>
          </cell>
        </row>
        <row r="1102">
          <cell r="B1102" t="str">
            <v>CON. REDUCER</v>
          </cell>
          <cell r="C1102">
            <v>25</v>
          </cell>
          <cell r="D1102">
            <v>15</v>
          </cell>
          <cell r="G1102">
            <v>3</v>
          </cell>
        </row>
        <row r="1103">
          <cell r="B1103" t="str">
            <v>90 DEG ELL</v>
          </cell>
          <cell r="C1103">
            <v>25</v>
          </cell>
          <cell r="G1103">
            <v>14</v>
          </cell>
        </row>
        <row r="1104">
          <cell r="B1104" t="str">
            <v>F.COUPLING</v>
          </cell>
          <cell r="C1104">
            <v>25</v>
          </cell>
          <cell r="G1104">
            <v>4</v>
          </cell>
        </row>
        <row r="1105">
          <cell r="B1105" t="str">
            <v>F.COUPLING</v>
          </cell>
          <cell r="C1105">
            <v>15</v>
          </cell>
          <cell r="G1105">
            <v>3</v>
          </cell>
        </row>
        <row r="1106">
          <cell r="B1106" t="str">
            <v>SPRINKLER HEAD</v>
          </cell>
          <cell r="C1106">
            <v>15</v>
          </cell>
          <cell r="G1106">
            <v>3</v>
          </cell>
        </row>
        <row r="1107">
          <cell r="B1107" t="str">
            <v>PIPE</v>
          </cell>
          <cell r="C1107">
            <v>40</v>
          </cell>
          <cell r="G1107">
            <v>0.9</v>
          </cell>
        </row>
        <row r="1108">
          <cell r="B1108" t="str">
            <v>PIPE</v>
          </cell>
          <cell r="C1108">
            <v>32</v>
          </cell>
          <cell r="G1108">
            <v>1.8</v>
          </cell>
        </row>
        <row r="1109">
          <cell r="B1109" t="str">
            <v>PIPE</v>
          </cell>
          <cell r="C1109">
            <v>25</v>
          </cell>
          <cell r="G1109">
            <v>6</v>
          </cell>
        </row>
        <row r="1110">
          <cell r="B1110" t="str">
            <v>CON. REDUCER</v>
          </cell>
          <cell r="C1110">
            <v>40</v>
          </cell>
          <cell r="D1110">
            <v>32</v>
          </cell>
          <cell r="G1110">
            <v>1</v>
          </cell>
        </row>
        <row r="1111">
          <cell r="B1111" t="str">
            <v>REDUCING TEE</v>
          </cell>
          <cell r="C1111">
            <v>40</v>
          </cell>
          <cell r="D1111">
            <v>25</v>
          </cell>
          <cell r="G1111">
            <v>1</v>
          </cell>
        </row>
        <row r="1112">
          <cell r="B1112" t="str">
            <v>CON. REDUCER</v>
          </cell>
          <cell r="C1112">
            <v>32</v>
          </cell>
          <cell r="D1112">
            <v>25</v>
          </cell>
          <cell r="G1112">
            <v>1</v>
          </cell>
        </row>
        <row r="1113">
          <cell r="B1113" t="str">
            <v>REDUCING TEE</v>
          </cell>
          <cell r="C1113">
            <v>32</v>
          </cell>
          <cell r="D1113">
            <v>25</v>
          </cell>
          <cell r="G1113">
            <v>1</v>
          </cell>
        </row>
        <row r="1114">
          <cell r="B1114" t="str">
            <v>90 DEG ELL</v>
          </cell>
          <cell r="C1114">
            <v>32</v>
          </cell>
          <cell r="G1114">
            <v>2</v>
          </cell>
        </row>
        <row r="1115">
          <cell r="B1115" t="str">
            <v>F.COUPLING</v>
          </cell>
          <cell r="C1115">
            <v>32</v>
          </cell>
          <cell r="G1115">
            <v>1</v>
          </cell>
        </row>
        <row r="1116">
          <cell r="B1116" t="str">
            <v>CON. REDUCER</v>
          </cell>
          <cell r="C1116">
            <v>25</v>
          </cell>
          <cell r="D1116">
            <v>15</v>
          </cell>
          <cell r="G1116">
            <v>3</v>
          </cell>
        </row>
        <row r="1117">
          <cell r="B1117" t="str">
            <v>F.COUPLING</v>
          </cell>
          <cell r="C1117">
            <v>25</v>
          </cell>
          <cell r="G1117">
            <v>4</v>
          </cell>
        </row>
        <row r="1118">
          <cell r="B1118" t="str">
            <v>90 DEG ELL</v>
          </cell>
          <cell r="C1118">
            <v>25</v>
          </cell>
          <cell r="G1118">
            <v>7</v>
          </cell>
        </row>
        <row r="1119">
          <cell r="B1119" t="str">
            <v>SPRINKLER HEAD</v>
          </cell>
          <cell r="C1119">
            <v>15</v>
          </cell>
          <cell r="G1119">
            <v>3</v>
          </cell>
        </row>
        <row r="1120">
          <cell r="B1120" t="str">
            <v>F.COUPLING</v>
          </cell>
          <cell r="C1120">
            <v>15</v>
          </cell>
          <cell r="G1120">
            <v>3</v>
          </cell>
        </row>
        <row r="1121">
          <cell r="B1121" t="str">
            <v>PIPE</v>
          </cell>
          <cell r="C1121">
            <v>40</v>
          </cell>
          <cell r="G1121">
            <v>1.2</v>
          </cell>
        </row>
        <row r="1122">
          <cell r="B1122" t="str">
            <v>PIPE</v>
          </cell>
          <cell r="C1122">
            <v>32</v>
          </cell>
          <cell r="G1122">
            <v>2</v>
          </cell>
        </row>
        <row r="1123">
          <cell r="B1123" t="str">
            <v>PIPE</v>
          </cell>
          <cell r="C1123">
            <v>25</v>
          </cell>
          <cell r="G1123">
            <v>6.1</v>
          </cell>
        </row>
        <row r="1124">
          <cell r="B1124" t="str">
            <v>STRAIGHT TEE</v>
          </cell>
          <cell r="C1124">
            <v>40</v>
          </cell>
          <cell r="G1124">
            <v>1</v>
          </cell>
        </row>
        <row r="1125">
          <cell r="B1125" t="str">
            <v>CON. REDUCER</v>
          </cell>
          <cell r="C1125">
            <v>40</v>
          </cell>
          <cell r="D1125">
            <v>32</v>
          </cell>
          <cell r="G1125">
            <v>1</v>
          </cell>
        </row>
        <row r="1126">
          <cell r="B1126" t="str">
            <v>REDUCING TEE</v>
          </cell>
          <cell r="C1126">
            <v>40</v>
          </cell>
          <cell r="D1126">
            <v>25</v>
          </cell>
          <cell r="G1126">
            <v>1</v>
          </cell>
        </row>
        <row r="1127">
          <cell r="B1127" t="str">
            <v>REDUCING TEE</v>
          </cell>
          <cell r="C1127">
            <v>32</v>
          </cell>
          <cell r="D1127">
            <v>25</v>
          </cell>
          <cell r="G1127">
            <v>1</v>
          </cell>
        </row>
        <row r="1128">
          <cell r="B1128" t="str">
            <v>CON. REDUCER</v>
          </cell>
          <cell r="C1128">
            <v>32</v>
          </cell>
          <cell r="D1128">
            <v>25</v>
          </cell>
          <cell r="G1128">
            <v>1</v>
          </cell>
        </row>
        <row r="1129">
          <cell r="B1129" t="str">
            <v>F.COUPLING</v>
          </cell>
          <cell r="C1129">
            <v>32</v>
          </cell>
          <cell r="G1129">
            <v>1</v>
          </cell>
        </row>
        <row r="1130">
          <cell r="B1130" t="str">
            <v>CON. REDUCER</v>
          </cell>
          <cell r="C1130">
            <v>25</v>
          </cell>
          <cell r="D1130">
            <v>15</v>
          </cell>
          <cell r="G1130">
            <v>3</v>
          </cell>
        </row>
        <row r="1131">
          <cell r="B1131" t="str">
            <v>90 DEG ELL</v>
          </cell>
          <cell r="C1131">
            <v>25</v>
          </cell>
          <cell r="G1131">
            <v>8</v>
          </cell>
        </row>
        <row r="1132">
          <cell r="B1132" t="str">
            <v>F.COUPLING</v>
          </cell>
          <cell r="C1132">
            <v>25</v>
          </cell>
          <cell r="G1132">
            <v>4</v>
          </cell>
        </row>
        <row r="1133">
          <cell r="B1133" t="str">
            <v>F.COUPLING</v>
          </cell>
          <cell r="C1133">
            <v>15</v>
          </cell>
          <cell r="G1133">
            <v>3</v>
          </cell>
        </row>
        <row r="1134">
          <cell r="B1134" t="str">
            <v>SPRINKLER HEAD</v>
          </cell>
          <cell r="C1134">
            <v>15</v>
          </cell>
          <cell r="G1134">
            <v>3</v>
          </cell>
        </row>
        <row r="1135">
          <cell r="B1135" t="str">
            <v>PIPE</v>
          </cell>
          <cell r="C1135">
            <v>40</v>
          </cell>
          <cell r="G1135">
            <v>1</v>
          </cell>
        </row>
        <row r="1136">
          <cell r="B1136" t="str">
            <v>PIPE</v>
          </cell>
          <cell r="C1136">
            <v>32</v>
          </cell>
          <cell r="G1136">
            <v>2</v>
          </cell>
        </row>
        <row r="1137">
          <cell r="B1137" t="str">
            <v>PIPE</v>
          </cell>
          <cell r="C1137">
            <v>25</v>
          </cell>
          <cell r="G1137">
            <v>6</v>
          </cell>
        </row>
        <row r="1138">
          <cell r="B1138" t="str">
            <v>CON. REDUCER</v>
          </cell>
          <cell r="C1138">
            <v>40</v>
          </cell>
          <cell r="D1138">
            <v>32</v>
          </cell>
          <cell r="G1138">
            <v>1</v>
          </cell>
        </row>
        <row r="1139">
          <cell r="B1139" t="str">
            <v>REDUCING TEE</v>
          </cell>
          <cell r="C1139">
            <v>40</v>
          </cell>
          <cell r="D1139">
            <v>25</v>
          </cell>
          <cell r="G1139">
            <v>1</v>
          </cell>
        </row>
        <row r="1140">
          <cell r="B1140" t="str">
            <v>CON. REDUCER</v>
          </cell>
          <cell r="C1140">
            <v>32</v>
          </cell>
          <cell r="D1140">
            <v>25</v>
          </cell>
          <cell r="G1140">
            <v>1</v>
          </cell>
        </row>
        <row r="1141">
          <cell r="B1141" t="str">
            <v>REDUCING TEE</v>
          </cell>
          <cell r="C1141">
            <v>32</v>
          </cell>
          <cell r="D1141">
            <v>25</v>
          </cell>
          <cell r="G1141">
            <v>1</v>
          </cell>
        </row>
        <row r="1142">
          <cell r="B1142" t="str">
            <v>F.COUPLING</v>
          </cell>
          <cell r="C1142">
            <v>32</v>
          </cell>
          <cell r="G1142">
            <v>1</v>
          </cell>
        </row>
        <row r="1143">
          <cell r="B1143" t="str">
            <v>CON. REDUCER</v>
          </cell>
          <cell r="C1143">
            <v>25</v>
          </cell>
          <cell r="D1143">
            <v>15</v>
          </cell>
          <cell r="G1143">
            <v>3</v>
          </cell>
        </row>
        <row r="1144">
          <cell r="B1144" t="str">
            <v>F.COUPLING</v>
          </cell>
          <cell r="C1144">
            <v>25</v>
          </cell>
          <cell r="G1144">
            <v>4</v>
          </cell>
        </row>
        <row r="1145">
          <cell r="B1145" t="str">
            <v>90 DEG ELL</v>
          </cell>
          <cell r="C1145">
            <v>25</v>
          </cell>
          <cell r="G1145">
            <v>9</v>
          </cell>
        </row>
        <row r="1146">
          <cell r="B1146" t="str">
            <v>SPRINKLER HEAD</v>
          </cell>
          <cell r="C1146">
            <v>15</v>
          </cell>
          <cell r="G1146">
            <v>3</v>
          </cell>
        </row>
        <row r="1147">
          <cell r="B1147" t="str">
            <v>F.COUPLING</v>
          </cell>
          <cell r="C1147">
            <v>15</v>
          </cell>
          <cell r="G1147">
            <v>3</v>
          </cell>
        </row>
        <row r="1148">
          <cell r="B1148" t="str">
            <v>PIPE</v>
          </cell>
          <cell r="C1148">
            <v>40</v>
          </cell>
          <cell r="G1148">
            <v>1.2</v>
          </cell>
        </row>
        <row r="1149">
          <cell r="B1149" t="str">
            <v>PIPE</v>
          </cell>
          <cell r="C1149">
            <v>32</v>
          </cell>
          <cell r="G1149">
            <v>2</v>
          </cell>
        </row>
        <row r="1150">
          <cell r="B1150" t="str">
            <v>PIPE</v>
          </cell>
          <cell r="C1150">
            <v>25</v>
          </cell>
          <cell r="G1150">
            <v>6.1</v>
          </cell>
        </row>
        <row r="1151">
          <cell r="B1151" t="str">
            <v>STRAIGHT TEE</v>
          </cell>
          <cell r="C1151">
            <v>40</v>
          </cell>
          <cell r="G1151">
            <v>1</v>
          </cell>
        </row>
        <row r="1152">
          <cell r="B1152" t="str">
            <v>CON. REDUCER</v>
          </cell>
          <cell r="C1152">
            <v>40</v>
          </cell>
          <cell r="D1152">
            <v>32</v>
          </cell>
          <cell r="G1152">
            <v>1</v>
          </cell>
        </row>
        <row r="1153">
          <cell r="B1153" t="str">
            <v>REDUCING TEE</v>
          </cell>
          <cell r="C1153">
            <v>40</v>
          </cell>
          <cell r="D1153">
            <v>25</v>
          </cell>
          <cell r="G1153">
            <v>1</v>
          </cell>
        </row>
        <row r="1154">
          <cell r="B1154" t="str">
            <v>REDUCING TEE</v>
          </cell>
          <cell r="C1154">
            <v>32</v>
          </cell>
          <cell r="D1154">
            <v>25</v>
          </cell>
          <cell r="G1154">
            <v>1</v>
          </cell>
        </row>
        <row r="1155">
          <cell r="B1155" t="str">
            <v>CON. REDUCER</v>
          </cell>
          <cell r="C1155">
            <v>32</v>
          </cell>
          <cell r="D1155">
            <v>25</v>
          </cell>
          <cell r="G1155">
            <v>1</v>
          </cell>
        </row>
        <row r="1156">
          <cell r="B1156" t="str">
            <v>F.COUPLING</v>
          </cell>
          <cell r="C1156">
            <v>32</v>
          </cell>
          <cell r="G1156">
            <v>1</v>
          </cell>
        </row>
        <row r="1157">
          <cell r="B1157" t="str">
            <v>CON. REDUCER</v>
          </cell>
          <cell r="C1157">
            <v>25</v>
          </cell>
          <cell r="D1157">
            <v>15</v>
          </cell>
          <cell r="G1157">
            <v>3</v>
          </cell>
        </row>
        <row r="1158">
          <cell r="B1158" t="str">
            <v>90 DEG ELL</v>
          </cell>
          <cell r="C1158">
            <v>25</v>
          </cell>
          <cell r="G1158">
            <v>8</v>
          </cell>
        </row>
        <row r="1159">
          <cell r="B1159" t="str">
            <v>F.COUPLING</v>
          </cell>
          <cell r="C1159">
            <v>25</v>
          </cell>
          <cell r="G1159">
            <v>4</v>
          </cell>
        </row>
        <row r="1160">
          <cell r="B1160" t="str">
            <v>F.COUPLING</v>
          </cell>
          <cell r="C1160">
            <v>15</v>
          </cell>
          <cell r="G1160">
            <v>3</v>
          </cell>
        </row>
        <row r="1161">
          <cell r="B1161" t="str">
            <v>SPRINKLER HEAD</v>
          </cell>
          <cell r="C1161">
            <v>15</v>
          </cell>
          <cell r="G1161">
            <v>3</v>
          </cell>
        </row>
        <row r="1162">
          <cell r="B1162" t="str">
            <v>PIPE</v>
          </cell>
          <cell r="C1162">
            <v>40</v>
          </cell>
          <cell r="G1162">
            <v>1</v>
          </cell>
        </row>
        <row r="1163">
          <cell r="B1163" t="str">
            <v>PIPE</v>
          </cell>
          <cell r="C1163">
            <v>32</v>
          </cell>
          <cell r="G1163">
            <v>2</v>
          </cell>
        </row>
        <row r="1164">
          <cell r="B1164" t="str">
            <v>PIPE</v>
          </cell>
          <cell r="C1164">
            <v>25</v>
          </cell>
          <cell r="G1164">
            <v>6</v>
          </cell>
        </row>
        <row r="1165">
          <cell r="B1165" t="str">
            <v>CON. REDUCER</v>
          </cell>
          <cell r="C1165">
            <v>40</v>
          </cell>
          <cell r="D1165">
            <v>32</v>
          </cell>
          <cell r="G1165">
            <v>1</v>
          </cell>
        </row>
        <row r="1166">
          <cell r="B1166" t="str">
            <v>REDUCING TEE</v>
          </cell>
          <cell r="C1166">
            <v>40</v>
          </cell>
          <cell r="D1166">
            <v>25</v>
          </cell>
          <cell r="G1166">
            <v>1</v>
          </cell>
        </row>
        <row r="1167">
          <cell r="B1167" t="str">
            <v>CON. REDUCER</v>
          </cell>
          <cell r="C1167">
            <v>32</v>
          </cell>
          <cell r="D1167">
            <v>25</v>
          </cell>
          <cell r="G1167">
            <v>1</v>
          </cell>
        </row>
        <row r="1168">
          <cell r="B1168" t="str">
            <v>REDUCING TEE</v>
          </cell>
          <cell r="C1168">
            <v>32</v>
          </cell>
          <cell r="D1168">
            <v>25</v>
          </cell>
          <cell r="G1168">
            <v>1</v>
          </cell>
        </row>
        <row r="1169">
          <cell r="B1169" t="str">
            <v>F.COUPLING</v>
          </cell>
          <cell r="C1169">
            <v>32</v>
          </cell>
          <cell r="G1169">
            <v>1</v>
          </cell>
        </row>
        <row r="1170">
          <cell r="B1170" t="str">
            <v>CON. REDUCER</v>
          </cell>
          <cell r="C1170">
            <v>25</v>
          </cell>
          <cell r="D1170">
            <v>15</v>
          </cell>
          <cell r="G1170">
            <v>3</v>
          </cell>
        </row>
        <row r="1171">
          <cell r="B1171" t="str">
            <v>F.COUPLING</v>
          </cell>
          <cell r="C1171">
            <v>25</v>
          </cell>
          <cell r="G1171">
            <v>4</v>
          </cell>
        </row>
        <row r="1172">
          <cell r="B1172" t="str">
            <v>90 DEG ELL</v>
          </cell>
          <cell r="C1172">
            <v>25</v>
          </cell>
          <cell r="G1172">
            <v>9</v>
          </cell>
        </row>
        <row r="1173">
          <cell r="B1173" t="str">
            <v>SPRINKLER HEAD</v>
          </cell>
          <cell r="C1173">
            <v>15</v>
          </cell>
          <cell r="G1173">
            <v>3</v>
          </cell>
        </row>
        <row r="1174">
          <cell r="B1174" t="str">
            <v>F.COUPLING</v>
          </cell>
          <cell r="C1174">
            <v>15</v>
          </cell>
          <cell r="G1174">
            <v>3</v>
          </cell>
        </row>
        <row r="1175">
          <cell r="B1175" t="str">
            <v>PIPE</v>
          </cell>
          <cell r="C1175">
            <v>40</v>
          </cell>
          <cell r="G1175">
            <v>1.2</v>
          </cell>
        </row>
        <row r="1176">
          <cell r="B1176" t="str">
            <v>PIPE</v>
          </cell>
          <cell r="C1176">
            <v>32</v>
          </cell>
          <cell r="G1176">
            <v>2</v>
          </cell>
        </row>
        <row r="1177">
          <cell r="B1177" t="str">
            <v>PIPE</v>
          </cell>
          <cell r="C1177">
            <v>25</v>
          </cell>
          <cell r="G1177">
            <v>6.1</v>
          </cell>
        </row>
        <row r="1178">
          <cell r="B1178" t="str">
            <v>STRAIGHT TEE</v>
          </cell>
          <cell r="C1178">
            <v>40</v>
          </cell>
          <cell r="G1178">
            <v>1</v>
          </cell>
        </row>
        <row r="1179">
          <cell r="B1179" t="str">
            <v>CON. REDUCER</v>
          </cell>
          <cell r="C1179">
            <v>40</v>
          </cell>
          <cell r="D1179">
            <v>32</v>
          </cell>
          <cell r="G1179">
            <v>1</v>
          </cell>
        </row>
        <row r="1180">
          <cell r="B1180" t="str">
            <v>REDUCING TEE</v>
          </cell>
          <cell r="C1180">
            <v>40</v>
          </cell>
          <cell r="D1180">
            <v>25</v>
          </cell>
          <cell r="G1180">
            <v>1</v>
          </cell>
        </row>
        <row r="1181">
          <cell r="B1181" t="str">
            <v>REDUCING TEE</v>
          </cell>
          <cell r="C1181">
            <v>32</v>
          </cell>
          <cell r="D1181">
            <v>25</v>
          </cell>
          <cell r="G1181">
            <v>1</v>
          </cell>
        </row>
        <row r="1182">
          <cell r="B1182" t="str">
            <v>CON. REDUCER</v>
          </cell>
          <cell r="C1182">
            <v>32</v>
          </cell>
          <cell r="D1182">
            <v>25</v>
          </cell>
          <cell r="G1182">
            <v>1</v>
          </cell>
        </row>
        <row r="1183">
          <cell r="B1183" t="str">
            <v>F.COUPLING</v>
          </cell>
          <cell r="C1183">
            <v>32</v>
          </cell>
          <cell r="G1183">
            <v>1</v>
          </cell>
        </row>
        <row r="1184">
          <cell r="B1184" t="str">
            <v>CON. REDUCER</v>
          </cell>
          <cell r="C1184">
            <v>25</v>
          </cell>
          <cell r="D1184">
            <v>15</v>
          </cell>
          <cell r="G1184">
            <v>3</v>
          </cell>
        </row>
        <row r="1185">
          <cell r="B1185" t="str">
            <v>90 DEG ELL</v>
          </cell>
          <cell r="C1185">
            <v>25</v>
          </cell>
          <cell r="G1185">
            <v>8</v>
          </cell>
        </row>
        <row r="1186">
          <cell r="B1186" t="str">
            <v>F.COUPLING</v>
          </cell>
          <cell r="C1186">
            <v>25</v>
          </cell>
          <cell r="G1186">
            <v>4</v>
          </cell>
        </row>
        <row r="1187">
          <cell r="B1187" t="str">
            <v>F.COUPLING</v>
          </cell>
          <cell r="C1187">
            <v>15</v>
          </cell>
          <cell r="G1187">
            <v>3</v>
          </cell>
        </row>
        <row r="1188">
          <cell r="B1188" t="str">
            <v>SPRINKLER HEAD</v>
          </cell>
          <cell r="C1188">
            <v>15</v>
          </cell>
          <cell r="G1188">
            <v>3</v>
          </cell>
        </row>
        <row r="1189">
          <cell r="B1189" t="str">
            <v>PIPE</v>
          </cell>
          <cell r="C1189">
            <v>32</v>
          </cell>
          <cell r="G1189">
            <v>1.6</v>
          </cell>
        </row>
        <row r="1190">
          <cell r="B1190" t="str">
            <v>PIPE</v>
          </cell>
          <cell r="C1190">
            <v>25</v>
          </cell>
          <cell r="G1190">
            <v>7</v>
          </cell>
        </row>
        <row r="1191">
          <cell r="B1191" t="str">
            <v>CON. REDUCER</v>
          </cell>
          <cell r="C1191">
            <v>40</v>
          </cell>
          <cell r="D1191">
            <v>32</v>
          </cell>
          <cell r="G1191">
            <v>1</v>
          </cell>
        </row>
        <row r="1192">
          <cell r="B1192" t="str">
            <v>REDUCING TEE</v>
          </cell>
          <cell r="C1192">
            <v>40</v>
          </cell>
          <cell r="D1192">
            <v>25</v>
          </cell>
          <cell r="G1192">
            <v>1</v>
          </cell>
        </row>
        <row r="1193">
          <cell r="B1193" t="str">
            <v>CON. REDUCER</v>
          </cell>
          <cell r="C1193">
            <v>32</v>
          </cell>
          <cell r="D1193">
            <v>25</v>
          </cell>
          <cell r="G1193">
            <v>1</v>
          </cell>
        </row>
        <row r="1194">
          <cell r="B1194" t="str">
            <v>REDUCING TEE</v>
          </cell>
          <cell r="C1194">
            <v>32</v>
          </cell>
          <cell r="D1194">
            <v>25</v>
          </cell>
          <cell r="G1194">
            <v>1</v>
          </cell>
        </row>
        <row r="1195">
          <cell r="B1195" t="str">
            <v>F.COUPLING</v>
          </cell>
          <cell r="C1195">
            <v>32</v>
          </cell>
          <cell r="G1195">
            <v>1</v>
          </cell>
        </row>
        <row r="1196">
          <cell r="B1196" t="str">
            <v>CON. REDUCER</v>
          </cell>
          <cell r="C1196">
            <v>25</v>
          </cell>
          <cell r="D1196">
            <v>15</v>
          </cell>
          <cell r="G1196">
            <v>3</v>
          </cell>
        </row>
        <row r="1197">
          <cell r="B1197" t="str">
            <v>F.COUPLING</v>
          </cell>
          <cell r="C1197">
            <v>25</v>
          </cell>
          <cell r="G1197">
            <v>4</v>
          </cell>
        </row>
        <row r="1198">
          <cell r="B1198" t="str">
            <v>90 DEG ELL</v>
          </cell>
          <cell r="C1198">
            <v>25</v>
          </cell>
          <cell r="G1198">
            <v>11</v>
          </cell>
        </row>
        <row r="1199">
          <cell r="B1199" t="str">
            <v>SPRINKLER HEAD</v>
          </cell>
          <cell r="C1199">
            <v>15</v>
          </cell>
          <cell r="G1199">
            <v>3</v>
          </cell>
        </row>
        <row r="1200">
          <cell r="B1200" t="str">
            <v>F.COUPLING</v>
          </cell>
          <cell r="C1200">
            <v>15</v>
          </cell>
          <cell r="G1200">
            <v>3</v>
          </cell>
        </row>
        <row r="1201">
          <cell r="B1201" t="str">
            <v>PIPE</v>
          </cell>
          <cell r="C1201">
            <v>40</v>
          </cell>
          <cell r="G1201">
            <v>2</v>
          </cell>
        </row>
        <row r="1202">
          <cell r="B1202" t="str">
            <v>PIPE</v>
          </cell>
          <cell r="C1202">
            <v>32</v>
          </cell>
          <cell r="G1202">
            <v>2</v>
          </cell>
        </row>
        <row r="1203">
          <cell r="B1203" t="str">
            <v>PIPE</v>
          </cell>
          <cell r="C1203">
            <v>25</v>
          </cell>
          <cell r="G1203">
            <v>6.1</v>
          </cell>
        </row>
        <row r="1204">
          <cell r="B1204" t="str">
            <v>STRAIGHT TEE</v>
          </cell>
          <cell r="C1204">
            <v>40</v>
          </cell>
          <cell r="G1204">
            <v>1</v>
          </cell>
        </row>
        <row r="1205">
          <cell r="B1205" t="str">
            <v>CON. REDUCER</v>
          </cell>
          <cell r="C1205">
            <v>40</v>
          </cell>
          <cell r="D1205">
            <v>32</v>
          </cell>
          <cell r="G1205">
            <v>1</v>
          </cell>
        </row>
        <row r="1206">
          <cell r="B1206" t="str">
            <v>REDUCING TEE</v>
          </cell>
          <cell r="C1206">
            <v>40</v>
          </cell>
          <cell r="D1206">
            <v>25</v>
          </cell>
          <cell r="G1206">
            <v>1</v>
          </cell>
        </row>
        <row r="1207">
          <cell r="B1207" t="str">
            <v>REDUCING TEE</v>
          </cell>
          <cell r="C1207">
            <v>32</v>
          </cell>
          <cell r="D1207">
            <v>25</v>
          </cell>
          <cell r="G1207">
            <v>1</v>
          </cell>
        </row>
        <row r="1208">
          <cell r="B1208" t="str">
            <v>CON. REDUCER</v>
          </cell>
          <cell r="C1208">
            <v>32</v>
          </cell>
          <cell r="D1208">
            <v>25</v>
          </cell>
          <cell r="G1208">
            <v>1</v>
          </cell>
        </row>
        <row r="1209">
          <cell r="B1209" t="str">
            <v>F.COUPLING</v>
          </cell>
          <cell r="C1209">
            <v>32</v>
          </cell>
          <cell r="G1209">
            <v>1</v>
          </cell>
        </row>
        <row r="1210">
          <cell r="B1210" t="str">
            <v>CON. REDUCER</v>
          </cell>
          <cell r="C1210">
            <v>25</v>
          </cell>
          <cell r="D1210">
            <v>15</v>
          </cell>
          <cell r="G1210">
            <v>3</v>
          </cell>
        </row>
        <row r="1211">
          <cell r="B1211" t="str">
            <v>90 DEG ELL</v>
          </cell>
          <cell r="C1211">
            <v>25</v>
          </cell>
          <cell r="G1211">
            <v>8</v>
          </cell>
        </row>
        <row r="1212">
          <cell r="B1212" t="str">
            <v>F.COUPLING</v>
          </cell>
          <cell r="C1212">
            <v>25</v>
          </cell>
          <cell r="G1212">
            <v>4</v>
          </cell>
        </row>
        <row r="1213">
          <cell r="B1213" t="str">
            <v>F.COUPLING</v>
          </cell>
          <cell r="C1213">
            <v>15</v>
          </cell>
          <cell r="G1213">
            <v>3</v>
          </cell>
        </row>
        <row r="1214">
          <cell r="B1214" t="str">
            <v>SPRINKLER HEAD</v>
          </cell>
          <cell r="C1214">
            <v>15</v>
          </cell>
          <cell r="G1214">
            <v>3</v>
          </cell>
        </row>
        <row r="1215">
          <cell r="B1215" t="str">
            <v>PIPE</v>
          </cell>
          <cell r="C1215">
            <v>40</v>
          </cell>
          <cell r="G1215">
            <v>1</v>
          </cell>
        </row>
        <row r="1216">
          <cell r="B1216" t="str">
            <v>PIPE</v>
          </cell>
          <cell r="C1216">
            <v>32</v>
          </cell>
          <cell r="G1216">
            <v>1.6</v>
          </cell>
        </row>
        <row r="1217">
          <cell r="B1217" t="str">
            <v>PIPE</v>
          </cell>
          <cell r="C1217">
            <v>25</v>
          </cell>
          <cell r="G1217">
            <v>6.1</v>
          </cell>
        </row>
        <row r="1218">
          <cell r="B1218" t="str">
            <v>CON. REDUCER</v>
          </cell>
          <cell r="C1218">
            <v>40</v>
          </cell>
          <cell r="D1218">
            <v>32</v>
          </cell>
          <cell r="G1218">
            <v>1</v>
          </cell>
        </row>
        <row r="1219">
          <cell r="B1219" t="str">
            <v>REDUCING TEE</v>
          </cell>
          <cell r="C1219">
            <v>40</v>
          </cell>
          <cell r="D1219">
            <v>25</v>
          </cell>
          <cell r="G1219">
            <v>1</v>
          </cell>
        </row>
        <row r="1220">
          <cell r="B1220" t="str">
            <v>CON. REDUCER</v>
          </cell>
          <cell r="C1220">
            <v>32</v>
          </cell>
          <cell r="D1220">
            <v>25</v>
          </cell>
          <cell r="G1220">
            <v>1</v>
          </cell>
        </row>
        <row r="1221">
          <cell r="B1221" t="str">
            <v>REDUCING TEE</v>
          </cell>
          <cell r="C1221">
            <v>32</v>
          </cell>
          <cell r="D1221">
            <v>25</v>
          </cell>
          <cell r="G1221">
            <v>1</v>
          </cell>
        </row>
        <row r="1222">
          <cell r="B1222" t="str">
            <v>F.COUPLING</v>
          </cell>
          <cell r="C1222">
            <v>32</v>
          </cell>
          <cell r="G1222">
            <v>1</v>
          </cell>
        </row>
        <row r="1223">
          <cell r="B1223" t="str">
            <v>CON. REDUCER</v>
          </cell>
          <cell r="C1223">
            <v>25</v>
          </cell>
          <cell r="D1223">
            <v>15</v>
          </cell>
          <cell r="G1223">
            <v>3</v>
          </cell>
        </row>
        <row r="1224">
          <cell r="B1224" t="str">
            <v>F.COUPLING</v>
          </cell>
          <cell r="C1224">
            <v>25</v>
          </cell>
          <cell r="G1224">
            <v>4</v>
          </cell>
        </row>
        <row r="1225">
          <cell r="B1225" t="str">
            <v>90 DEG ELL</v>
          </cell>
          <cell r="C1225">
            <v>25</v>
          </cell>
          <cell r="G1225">
            <v>7</v>
          </cell>
        </row>
        <row r="1226">
          <cell r="B1226" t="str">
            <v>SPRINKLER HEAD</v>
          </cell>
          <cell r="C1226">
            <v>15</v>
          </cell>
          <cell r="G1226">
            <v>3</v>
          </cell>
        </row>
        <row r="1227">
          <cell r="B1227" t="str">
            <v>F.COUPLING</v>
          </cell>
          <cell r="C1227">
            <v>15</v>
          </cell>
          <cell r="G1227">
            <v>3</v>
          </cell>
        </row>
        <row r="1228">
          <cell r="B1228" t="str">
            <v>PIPE</v>
          </cell>
          <cell r="C1228">
            <v>40</v>
          </cell>
          <cell r="G1228">
            <v>1.2</v>
          </cell>
        </row>
        <row r="1229">
          <cell r="B1229" t="str">
            <v>PIPE</v>
          </cell>
          <cell r="C1229">
            <v>32</v>
          </cell>
          <cell r="G1229">
            <v>1.6</v>
          </cell>
        </row>
        <row r="1230">
          <cell r="B1230" t="str">
            <v>PIPE</v>
          </cell>
          <cell r="C1230">
            <v>25</v>
          </cell>
          <cell r="G1230">
            <v>6.1</v>
          </cell>
        </row>
        <row r="1231">
          <cell r="B1231" t="str">
            <v>STRAIGHT TEE</v>
          </cell>
          <cell r="C1231">
            <v>40</v>
          </cell>
          <cell r="G1231">
            <v>1</v>
          </cell>
        </row>
        <row r="1232">
          <cell r="B1232" t="str">
            <v>CON. REDUCER</v>
          </cell>
          <cell r="C1232">
            <v>40</v>
          </cell>
          <cell r="D1232">
            <v>32</v>
          </cell>
          <cell r="G1232">
            <v>1</v>
          </cell>
        </row>
        <row r="1233">
          <cell r="B1233" t="str">
            <v>REDUCING TEE</v>
          </cell>
          <cell r="C1233">
            <v>40</v>
          </cell>
          <cell r="D1233">
            <v>25</v>
          </cell>
          <cell r="G1233">
            <v>1</v>
          </cell>
        </row>
        <row r="1234">
          <cell r="B1234" t="str">
            <v>REDUCING TEE</v>
          </cell>
          <cell r="C1234">
            <v>32</v>
          </cell>
          <cell r="D1234">
            <v>25</v>
          </cell>
          <cell r="G1234">
            <v>1</v>
          </cell>
        </row>
        <row r="1235">
          <cell r="B1235" t="str">
            <v>CON. REDUCER</v>
          </cell>
          <cell r="C1235">
            <v>32</v>
          </cell>
          <cell r="D1235">
            <v>25</v>
          </cell>
          <cell r="G1235">
            <v>1</v>
          </cell>
        </row>
        <row r="1236">
          <cell r="B1236" t="str">
            <v>F.COUPLING</v>
          </cell>
          <cell r="C1236">
            <v>32</v>
          </cell>
          <cell r="G1236">
            <v>1</v>
          </cell>
        </row>
        <row r="1237">
          <cell r="B1237" t="str">
            <v>CON. REDUCER</v>
          </cell>
          <cell r="C1237">
            <v>25</v>
          </cell>
          <cell r="D1237">
            <v>15</v>
          </cell>
          <cell r="G1237">
            <v>3</v>
          </cell>
        </row>
        <row r="1238">
          <cell r="B1238" t="str">
            <v>90 DEG ELL</v>
          </cell>
          <cell r="C1238">
            <v>25</v>
          </cell>
          <cell r="G1238">
            <v>7</v>
          </cell>
        </row>
        <row r="1239">
          <cell r="B1239" t="str">
            <v>F.COUPLING</v>
          </cell>
          <cell r="C1239">
            <v>25</v>
          </cell>
          <cell r="G1239">
            <v>4</v>
          </cell>
        </row>
        <row r="1240">
          <cell r="B1240" t="str">
            <v>F.COUPLING</v>
          </cell>
          <cell r="C1240">
            <v>15</v>
          </cell>
          <cell r="G1240">
            <v>3</v>
          </cell>
        </row>
        <row r="1241">
          <cell r="B1241" t="str">
            <v>SPRINKLER HEAD</v>
          </cell>
          <cell r="C1241">
            <v>15</v>
          </cell>
          <cell r="G1241">
            <v>3</v>
          </cell>
        </row>
        <row r="1242">
          <cell r="B1242" t="str">
            <v>PIPE</v>
          </cell>
          <cell r="C1242">
            <v>100</v>
          </cell>
          <cell r="G1242">
            <v>14.4</v>
          </cell>
        </row>
        <row r="1243">
          <cell r="B1243" t="str">
            <v>PIPE</v>
          </cell>
          <cell r="C1243">
            <v>80</v>
          </cell>
          <cell r="G1243">
            <v>5</v>
          </cell>
        </row>
        <row r="1244">
          <cell r="B1244" t="str">
            <v>PIPE</v>
          </cell>
          <cell r="C1244">
            <v>65</v>
          </cell>
          <cell r="G1244">
            <v>9.1</v>
          </cell>
        </row>
        <row r="1245">
          <cell r="B1245" t="str">
            <v>STRAIGHT TEE</v>
          </cell>
          <cell r="C1245">
            <v>100</v>
          </cell>
          <cell r="G1245">
            <v>1</v>
          </cell>
        </row>
        <row r="1246">
          <cell r="B1246" t="str">
            <v>CON. REDUCER</v>
          </cell>
          <cell r="C1246">
            <v>100</v>
          </cell>
          <cell r="D1246">
            <v>80</v>
          </cell>
          <cell r="G1246">
            <v>2</v>
          </cell>
        </row>
        <row r="1247">
          <cell r="B1247" t="str">
            <v>90 DEG ELL</v>
          </cell>
          <cell r="C1247">
            <v>100</v>
          </cell>
          <cell r="G1247">
            <v>2</v>
          </cell>
        </row>
        <row r="1248">
          <cell r="B1248" t="str">
            <v>CON. REDUCER</v>
          </cell>
          <cell r="C1248">
            <v>80</v>
          </cell>
          <cell r="D1248">
            <v>65</v>
          </cell>
          <cell r="G1248">
            <v>2</v>
          </cell>
        </row>
        <row r="1249">
          <cell r="B1249" t="str">
            <v>THREADOLET</v>
          </cell>
          <cell r="C1249">
            <v>80</v>
          </cell>
          <cell r="D1249">
            <v>40</v>
          </cell>
          <cell r="G1249">
            <v>3</v>
          </cell>
        </row>
        <row r="1250">
          <cell r="B1250" t="str">
            <v>THREADOLET</v>
          </cell>
          <cell r="C1250">
            <v>65</v>
          </cell>
          <cell r="D1250">
            <v>40</v>
          </cell>
          <cell r="G1250">
            <v>4</v>
          </cell>
        </row>
        <row r="1251">
          <cell r="B1251" t="str">
            <v>90 DEG ELL</v>
          </cell>
          <cell r="C1251">
            <v>65</v>
          </cell>
          <cell r="G1251">
            <v>2</v>
          </cell>
        </row>
        <row r="1252">
          <cell r="B1252" t="str">
            <v>PREACTION VALVE</v>
          </cell>
          <cell r="C1252">
            <v>100</v>
          </cell>
          <cell r="G1252">
            <v>1</v>
          </cell>
        </row>
        <row r="1253">
          <cell r="B1253" t="str">
            <v>GATE VALVE</v>
          </cell>
          <cell r="C1253">
            <v>100</v>
          </cell>
          <cell r="G1253">
            <v>1</v>
          </cell>
        </row>
        <row r="1254">
          <cell r="B1254" t="str">
            <v>WATER HAMMER CUSION</v>
          </cell>
          <cell r="C1254">
            <v>65</v>
          </cell>
          <cell r="G1254">
            <v>2</v>
          </cell>
        </row>
        <row r="1255">
          <cell r="B1255" t="str">
            <v>PIPE</v>
          </cell>
          <cell r="C1255">
            <v>100</v>
          </cell>
          <cell r="G1255">
            <v>2.5</v>
          </cell>
        </row>
        <row r="1256">
          <cell r="B1256" t="str">
            <v>PIPE</v>
          </cell>
          <cell r="C1256">
            <v>80</v>
          </cell>
          <cell r="G1256">
            <v>5.5</v>
          </cell>
        </row>
        <row r="1257">
          <cell r="B1257" t="str">
            <v>PIPE</v>
          </cell>
          <cell r="C1257">
            <v>65</v>
          </cell>
          <cell r="G1257">
            <v>6</v>
          </cell>
        </row>
        <row r="1258">
          <cell r="B1258" t="str">
            <v>CON. REDUCER</v>
          </cell>
          <cell r="C1258">
            <v>150</v>
          </cell>
          <cell r="D1258">
            <v>100</v>
          </cell>
          <cell r="G1258">
            <v>1</v>
          </cell>
        </row>
        <row r="1259">
          <cell r="B1259" t="str">
            <v>CON. REDUCER</v>
          </cell>
          <cell r="C1259">
            <v>100</v>
          </cell>
          <cell r="D1259">
            <v>80</v>
          </cell>
          <cell r="G1259">
            <v>1</v>
          </cell>
        </row>
        <row r="1260">
          <cell r="B1260" t="str">
            <v>THREADOLET</v>
          </cell>
          <cell r="C1260">
            <v>100</v>
          </cell>
          <cell r="D1260">
            <v>40</v>
          </cell>
          <cell r="G1260">
            <v>2</v>
          </cell>
        </row>
        <row r="1261">
          <cell r="B1261" t="str">
            <v>CON. REDUCER</v>
          </cell>
          <cell r="C1261">
            <v>80</v>
          </cell>
          <cell r="D1261">
            <v>65</v>
          </cell>
          <cell r="G1261">
            <v>1</v>
          </cell>
        </row>
        <row r="1262">
          <cell r="B1262" t="str">
            <v>THREADOLET</v>
          </cell>
          <cell r="C1262">
            <v>80</v>
          </cell>
          <cell r="D1262">
            <v>40</v>
          </cell>
          <cell r="G1262">
            <v>3</v>
          </cell>
        </row>
        <row r="1263">
          <cell r="B1263" t="str">
            <v>THREADOLET</v>
          </cell>
          <cell r="C1263">
            <v>65</v>
          </cell>
          <cell r="D1263">
            <v>40</v>
          </cell>
          <cell r="G1263">
            <v>3</v>
          </cell>
        </row>
        <row r="1264">
          <cell r="B1264" t="str">
            <v>WATER HAMMER CUSION</v>
          </cell>
          <cell r="C1264">
            <v>65</v>
          </cell>
          <cell r="G1264">
            <v>1</v>
          </cell>
        </row>
        <row r="1265">
          <cell r="B1265" t="str">
            <v>PIPE</v>
          </cell>
          <cell r="C1265">
            <v>150</v>
          </cell>
          <cell r="G1265">
            <v>21.7</v>
          </cell>
        </row>
        <row r="1266">
          <cell r="B1266" t="str">
            <v>PIPE</v>
          </cell>
          <cell r="C1266">
            <v>100</v>
          </cell>
          <cell r="G1266">
            <v>1.2</v>
          </cell>
        </row>
        <row r="1267">
          <cell r="B1267" t="str">
            <v>PIPE</v>
          </cell>
          <cell r="C1267">
            <v>80</v>
          </cell>
          <cell r="G1267">
            <v>6</v>
          </cell>
        </row>
        <row r="1268">
          <cell r="B1268" t="str">
            <v>PIPE</v>
          </cell>
          <cell r="C1268">
            <v>65</v>
          </cell>
          <cell r="G1268">
            <v>7.4</v>
          </cell>
        </row>
        <row r="1269">
          <cell r="B1269" t="str">
            <v>STRAIGHT TEE</v>
          </cell>
          <cell r="C1269">
            <v>150</v>
          </cell>
          <cell r="G1269">
            <v>1</v>
          </cell>
        </row>
        <row r="1270">
          <cell r="B1270" t="str">
            <v>CON. REDUCER</v>
          </cell>
          <cell r="C1270">
            <v>150</v>
          </cell>
          <cell r="D1270">
            <v>100</v>
          </cell>
          <cell r="G1270">
            <v>1</v>
          </cell>
        </row>
        <row r="1271">
          <cell r="B1271" t="str">
            <v>45 DEG ELL</v>
          </cell>
          <cell r="C1271">
            <v>150</v>
          </cell>
          <cell r="G1271">
            <v>3</v>
          </cell>
        </row>
        <row r="1272">
          <cell r="B1272" t="str">
            <v>90 DEG ELL</v>
          </cell>
          <cell r="C1272">
            <v>150</v>
          </cell>
          <cell r="G1272">
            <v>2</v>
          </cell>
        </row>
        <row r="1273">
          <cell r="B1273" t="str">
            <v>CON. REDUCER</v>
          </cell>
          <cell r="C1273">
            <v>100</v>
          </cell>
          <cell r="D1273">
            <v>80</v>
          </cell>
          <cell r="G1273">
            <v>1</v>
          </cell>
        </row>
        <row r="1274">
          <cell r="B1274" t="str">
            <v>THREADOLET</v>
          </cell>
          <cell r="C1274">
            <v>100</v>
          </cell>
          <cell r="D1274">
            <v>40</v>
          </cell>
          <cell r="G1274">
            <v>1</v>
          </cell>
        </row>
        <row r="1275">
          <cell r="B1275" t="str">
            <v>CON. REDUCER</v>
          </cell>
          <cell r="C1275">
            <v>80</v>
          </cell>
          <cell r="D1275">
            <v>65</v>
          </cell>
          <cell r="G1275">
            <v>1</v>
          </cell>
        </row>
        <row r="1276">
          <cell r="B1276" t="str">
            <v>THREADOLET</v>
          </cell>
          <cell r="C1276">
            <v>80</v>
          </cell>
          <cell r="D1276">
            <v>40</v>
          </cell>
          <cell r="G1276">
            <v>3</v>
          </cell>
        </row>
        <row r="1277">
          <cell r="B1277" t="str">
            <v>THREADOLET</v>
          </cell>
          <cell r="C1277">
            <v>65</v>
          </cell>
          <cell r="D1277">
            <v>40</v>
          </cell>
          <cell r="G1277">
            <v>3</v>
          </cell>
        </row>
        <row r="1278">
          <cell r="B1278" t="str">
            <v>THREADOLET</v>
          </cell>
          <cell r="C1278">
            <v>65</v>
          </cell>
          <cell r="D1278">
            <v>32</v>
          </cell>
          <cell r="G1278">
            <v>1</v>
          </cell>
        </row>
        <row r="1279">
          <cell r="B1279" t="str">
            <v>PREACTION VALVE</v>
          </cell>
          <cell r="C1279">
            <v>150</v>
          </cell>
          <cell r="G1279">
            <v>1</v>
          </cell>
        </row>
        <row r="1280">
          <cell r="B1280" t="str">
            <v>GATE VALVE</v>
          </cell>
          <cell r="C1280">
            <v>150</v>
          </cell>
          <cell r="G1280">
            <v>1</v>
          </cell>
        </row>
        <row r="1281">
          <cell r="B1281" t="str">
            <v>WATER HAMMER CUSION</v>
          </cell>
          <cell r="C1281">
            <v>65</v>
          </cell>
          <cell r="G1281">
            <v>1</v>
          </cell>
        </row>
        <row r="1282">
          <cell r="B1282" t="str">
            <v>PIPE</v>
          </cell>
          <cell r="C1282">
            <v>32</v>
          </cell>
          <cell r="G1282">
            <v>0.7</v>
          </cell>
        </row>
        <row r="1283">
          <cell r="B1283" t="str">
            <v>PIPE</v>
          </cell>
          <cell r="C1283">
            <v>25</v>
          </cell>
          <cell r="G1283">
            <v>4.7</v>
          </cell>
        </row>
        <row r="1284">
          <cell r="B1284" t="str">
            <v>STRAIGHT TEE</v>
          </cell>
          <cell r="C1284">
            <v>32</v>
          </cell>
          <cell r="G1284">
            <v>1</v>
          </cell>
        </row>
        <row r="1285">
          <cell r="B1285" t="str">
            <v>CON. REDUCER</v>
          </cell>
          <cell r="C1285">
            <v>32</v>
          </cell>
          <cell r="D1285">
            <v>25</v>
          </cell>
          <cell r="G1285">
            <v>2</v>
          </cell>
        </row>
        <row r="1286">
          <cell r="B1286" t="str">
            <v>CON. REDUCER</v>
          </cell>
          <cell r="C1286">
            <v>25</v>
          </cell>
          <cell r="D1286">
            <v>15</v>
          </cell>
          <cell r="G1286">
            <v>2</v>
          </cell>
        </row>
        <row r="1287">
          <cell r="B1287" t="str">
            <v>F.COUPLING</v>
          </cell>
          <cell r="C1287">
            <v>25</v>
          </cell>
          <cell r="G1287">
            <v>3</v>
          </cell>
        </row>
        <row r="1288">
          <cell r="B1288" t="str">
            <v>90 DEG ELL</v>
          </cell>
          <cell r="C1288">
            <v>25</v>
          </cell>
          <cell r="G1288">
            <v>7</v>
          </cell>
        </row>
        <row r="1289">
          <cell r="B1289" t="str">
            <v>SPRINKLER HEAD</v>
          </cell>
          <cell r="C1289">
            <v>15</v>
          </cell>
          <cell r="G1289">
            <v>2</v>
          </cell>
        </row>
        <row r="1290">
          <cell r="B1290" t="str">
            <v>F.COUPLING</v>
          </cell>
          <cell r="C1290">
            <v>15</v>
          </cell>
          <cell r="G1290">
            <v>2</v>
          </cell>
        </row>
        <row r="1291">
          <cell r="B1291" t="str">
            <v>PIPE</v>
          </cell>
          <cell r="C1291">
            <v>25</v>
          </cell>
          <cell r="G1291">
            <v>5.3</v>
          </cell>
        </row>
        <row r="1292">
          <cell r="B1292" t="str">
            <v>CON. REDUCER</v>
          </cell>
          <cell r="C1292">
            <v>32</v>
          </cell>
          <cell r="D1292">
            <v>25</v>
          </cell>
          <cell r="G1292">
            <v>1</v>
          </cell>
        </row>
        <row r="1293">
          <cell r="B1293" t="str">
            <v>REDUCING TEE</v>
          </cell>
          <cell r="C1293">
            <v>32</v>
          </cell>
          <cell r="D1293">
            <v>25</v>
          </cell>
          <cell r="G1293">
            <v>1</v>
          </cell>
        </row>
        <row r="1294">
          <cell r="B1294" t="str">
            <v>CON. REDUCER</v>
          </cell>
          <cell r="C1294">
            <v>25</v>
          </cell>
          <cell r="D1294">
            <v>15</v>
          </cell>
          <cell r="G1294">
            <v>2</v>
          </cell>
        </row>
        <row r="1295">
          <cell r="B1295" t="str">
            <v>F.COUPLING</v>
          </cell>
          <cell r="C1295">
            <v>25</v>
          </cell>
          <cell r="G1295">
            <v>2</v>
          </cell>
        </row>
        <row r="1296">
          <cell r="B1296" t="str">
            <v>90 DEG ELL</v>
          </cell>
          <cell r="C1296">
            <v>25</v>
          </cell>
          <cell r="G1296">
            <v>9</v>
          </cell>
        </row>
        <row r="1297">
          <cell r="B1297" t="str">
            <v>SPRINKLER HEAD</v>
          </cell>
          <cell r="C1297">
            <v>15</v>
          </cell>
          <cell r="G1297">
            <v>2</v>
          </cell>
        </row>
        <row r="1298">
          <cell r="B1298" t="str">
            <v>F.COUPLING</v>
          </cell>
          <cell r="C1298">
            <v>15</v>
          </cell>
          <cell r="G1298">
            <v>2</v>
          </cell>
        </row>
        <row r="1299">
          <cell r="B1299" t="str">
            <v>PIPE</v>
          </cell>
          <cell r="C1299">
            <v>100</v>
          </cell>
          <cell r="G1299">
            <v>2.8</v>
          </cell>
        </row>
        <row r="1300">
          <cell r="B1300" t="str">
            <v>PIPE</v>
          </cell>
          <cell r="C1300">
            <v>80</v>
          </cell>
          <cell r="G1300">
            <v>5.5</v>
          </cell>
        </row>
        <row r="1301">
          <cell r="B1301" t="str">
            <v>PIPE</v>
          </cell>
          <cell r="C1301">
            <v>65</v>
          </cell>
          <cell r="G1301">
            <v>5.2</v>
          </cell>
        </row>
        <row r="1302">
          <cell r="B1302" t="str">
            <v>CON. REDUCER</v>
          </cell>
          <cell r="C1302">
            <v>150</v>
          </cell>
          <cell r="D1302">
            <v>100</v>
          </cell>
          <cell r="G1302">
            <v>1</v>
          </cell>
        </row>
        <row r="1303">
          <cell r="B1303" t="str">
            <v>CON. REDUCER</v>
          </cell>
          <cell r="C1303">
            <v>100</v>
          </cell>
          <cell r="D1303">
            <v>80</v>
          </cell>
          <cell r="G1303">
            <v>1</v>
          </cell>
        </row>
        <row r="1304">
          <cell r="B1304" t="str">
            <v>THREADOLET</v>
          </cell>
          <cell r="C1304">
            <v>100</v>
          </cell>
          <cell r="D1304">
            <v>32</v>
          </cell>
          <cell r="G1304">
            <v>2</v>
          </cell>
        </row>
        <row r="1305">
          <cell r="B1305" t="str">
            <v>CON. REDUCER</v>
          </cell>
          <cell r="C1305">
            <v>80</v>
          </cell>
          <cell r="D1305">
            <v>65</v>
          </cell>
          <cell r="G1305">
            <v>1</v>
          </cell>
        </row>
        <row r="1306">
          <cell r="B1306" t="str">
            <v>THREADOLET</v>
          </cell>
          <cell r="C1306">
            <v>80</v>
          </cell>
          <cell r="D1306">
            <v>32</v>
          </cell>
          <cell r="G1306">
            <v>3</v>
          </cell>
        </row>
        <row r="1307">
          <cell r="B1307" t="str">
            <v>THREADOLET</v>
          </cell>
          <cell r="C1307">
            <v>65</v>
          </cell>
          <cell r="D1307">
            <v>32</v>
          </cell>
          <cell r="G1307">
            <v>3</v>
          </cell>
        </row>
        <row r="1308">
          <cell r="B1308" t="str">
            <v>90 DEG ELL</v>
          </cell>
          <cell r="C1308">
            <v>65</v>
          </cell>
          <cell r="G1308">
            <v>4</v>
          </cell>
        </row>
        <row r="1309">
          <cell r="B1309" t="str">
            <v>WATER HAMMER CUSION</v>
          </cell>
          <cell r="C1309">
            <v>65</v>
          </cell>
          <cell r="G1309">
            <v>1</v>
          </cell>
        </row>
        <row r="1310">
          <cell r="B1310" t="str">
            <v>PIPE</v>
          </cell>
          <cell r="C1310">
            <v>150</v>
          </cell>
          <cell r="G1310">
            <v>16</v>
          </cell>
        </row>
        <row r="1311">
          <cell r="B1311" t="str">
            <v>PIPE</v>
          </cell>
          <cell r="C1311">
            <v>100</v>
          </cell>
          <cell r="G1311">
            <v>2.8</v>
          </cell>
        </row>
        <row r="1312">
          <cell r="B1312" t="str">
            <v>PIPE</v>
          </cell>
          <cell r="C1312">
            <v>80</v>
          </cell>
          <cell r="G1312">
            <v>5.5</v>
          </cell>
        </row>
        <row r="1313">
          <cell r="B1313" t="str">
            <v>PIPE</v>
          </cell>
          <cell r="C1313">
            <v>65</v>
          </cell>
          <cell r="G1313">
            <v>6</v>
          </cell>
        </row>
        <row r="1314">
          <cell r="B1314" t="str">
            <v>STRAIGHT TEE</v>
          </cell>
          <cell r="C1314">
            <v>150</v>
          </cell>
          <cell r="G1314">
            <v>1</v>
          </cell>
        </row>
        <row r="1315">
          <cell r="B1315" t="str">
            <v>CON. REDUCER</v>
          </cell>
          <cell r="C1315">
            <v>150</v>
          </cell>
          <cell r="D1315">
            <v>100</v>
          </cell>
          <cell r="G1315">
            <v>1</v>
          </cell>
        </row>
        <row r="1316">
          <cell r="B1316" t="str">
            <v>90 DEG ELL</v>
          </cell>
          <cell r="C1316">
            <v>150</v>
          </cell>
          <cell r="G1316">
            <v>3</v>
          </cell>
        </row>
        <row r="1317">
          <cell r="B1317" t="str">
            <v>CON. REDUCER</v>
          </cell>
          <cell r="C1317">
            <v>100</v>
          </cell>
          <cell r="D1317">
            <v>80</v>
          </cell>
          <cell r="G1317">
            <v>1</v>
          </cell>
        </row>
        <row r="1318">
          <cell r="B1318" t="str">
            <v>THREADOLET</v>
          </cell>
          <cell r="C1318">
            <v>100</v>
          </cell>
          <cell r="D1318">
            <v>32</v>
          </cell>
          <cell r="G1318">
            <v>2</v>
          </cell>
        </row>
        <row r="1319">
          <cell r="B1319" t="str">
            <v>CON. REDUCER</v>
          </cell>
          <cell r="C1319">
            <v>80</v>
          </cell>
          <cell r="D1319">
            <v>65</v>
          </cell>
          <cell r="G1319">
            <v>1</v>
          </cell>
        </row>
        <row r="1320">
          <cell r="B1320" t="str">
            <v>THREADOLET</v>
          </cell>
          <cell r="C1320">
            <v>80</v>
          </cell>
          <cell r="D1320">
            <v>32</v>
          </cell>
          <cell r="G1320">
            <v>3</v>
          </cell>
        </row>
        <row r="1321">
          <cell r="B1321" t="str">
            <v>THREADOLET</v>
          </cell>
          <cell r="C1321">
            <v>65</v>
          </cell>
          <cell r="D1321">
            <v>32</v>
          </cell>
          <cell r="G1321">
            <v>3</v>
          </cell>
        </row>
        <row r="1322">
          <cell r="B1322" t="str">
            <v>PREACTION VALVE</v>
          </cell>
          <cell r="C1322">
            <v>150</v>
          </cell>
          <cell r="G1322">
            <v>1</v>
          </cell>
        </row>
        <row r="1323">
          <cell r="B1323" t="str">
            <v>GATE VALVE</v>
          </cell>
          <cell r="C1323">
            <v>150</v>
          </cell>
          <cell r="G1323">
            <v>1</v>
          </cell>
        </row>
        <row r="1324">
          <cell r="B1324" t="str">
            <v>WATER HAMMER CUSION</v>
          </cell>
          <cell r="C1324">
            <v>65</v>
          </cell>
          <cell r="G1324">
            <v>1</v>
          </cell>
        </row>
        <row r="1325">
          <cell r="B1325" t="str">
            <v>PIPE</v>
          </cell>
          <cell r="C1325">
            <v>32</v>
          </cell>
          <cell r="G1325">
            <v>2.2000000000000002</v>
          </cell>
        </row>
        <row r="1326">
          <cell r="B1326" t="str">
            <v>PIPE</v>
          </cell>
          <cell r="C1326">
            <v>25</v>
          </cell>
          <cell r="G1326">
            <v>10</v>
          </cell>
        </row>
        <row r="1327">
          <cell r="B1327" t="str">
            <v>STRAIGHT TEE</v>
          </cell>
          <cell r="C1327">
            <v>32</v>
          </cell>
          <cell r="G1327">
            <v>1</v>
          </cell>
        </row>
        <row r="1328">
          <cell r="B1328" t="str">
            <v>CON. REDUCER</v>
          </cell>
          <cell r="C1328">
            <v>32</v>
          </cell>
          <cell r="D1328">
            <v>25</v>
          </cell>
          <cell r="G1328">
            <v>2</v>
          </cell>
        </row>
        <row r="1329">
          <cell r="B1329" t="str">
            <v>REDUCING TEE</v>
          </cell>
          <cell r="C1329">
            <v>32</v>
          </cell>
          <cell r="D1329">
            <v>25</v>
          </cell>
          <cell r="G1329">
            <v>2</v>
          </cell>
        </row>
        <row r="1330">
          <cell r="B1330" t="str">
            <v>CON. REDUCER</v>
          </cell>
          <cell r="C1330">
            <v>25</v>
          </cell>
          <cell r="D1330">
            <v>15</v>
          </cell>
          <cell r="G1330">
            <v>4</v>
          </cell>
        </row>
        <row r="1331">
          <cell r="B1331" t="str">
            <v>F.COUPLING</v>
          </cell>
          <cell r="C1331">
            <v>25</v>
          </cell>
          <cell r="G1331">
            <v>6</v>
          </cell>
        </row>
        <row r="1332">
          <cell r="B1332" t="str">
            <v>90 DEG ELL</v>
          </cell>
          <cell r="C1332">
            <v>25</v>
          </cell>
          <cell r="G1332">
            <v>11</v>
          </cell>
        </row>
        <row r="1333">
          <cell r="B1333" t="str">
            <v>SPRINKLER HEAD</v>
          </cell>
          <cell r="C1333">
            <v>15</v>
          </cell>
          <cell r="G1333">
            <v>4</v>
          </cell>
        </row>
        <row r="1334">
          <cell r="B1334" t="str">
            <v>F.COUPLING</v>
          </cell>
          <cell r="C1334">
            <v>15</v>
          </cell>
          <cell r="G1334">
            <v>4</v>
          </cell>
        </row>
        <row r="1335">
          <cell r="B1335" t="str">
            <v>PIPE</v>
          </cell>
          <cell r="C1335">
            <v>32</v>
          </cell>
          <cell r="G1335">
            <v>2.2000000000000002</v>
          </cell>
        </row>
        <row r="1336">
          <cell r="B1336" t="str">
            <v>PIPE</v>
          </cell>
          <cell r="C1336">
            <v>25</v>
          </cell>
          <cell r="G1336">
            <v>10</v>
          </cell>
        </row>
        <row r="1337">
          <cell r="B1337" t="str">
            <v>STRAIGHT TEE</v>
          </cell>
          <cell r="C1337">
            <v>32</v>
          </cell>
          <cell r="G1337">
            <v>1</v>
          </cell>
        </row>
        <row r="1338">
          <cell r="B1338" t="str">
            <v>CON. REDUCER</v>
          </cell>
          <cell r="C1338">
            <v>32</v>
          </cell>
          <cell r="D1338">
            <v>25</v>
          </cell>
          <cell r="G1338">
            <v>2</v>
          </cell>
        </row>
        <row r="1339">
          <cell r="B1339" t="str">
            <v>REDUCING TEE</v>
          </cell>
          <cell r="C1339">
            <v>32</v>
          </cell>
          <cell r="D1339">
            <v>25</v>
          </cell>
          <cell r="G1339">
            <v>2</v>
          </cell>
        </row>
        <row r="1340">
          <cell r="B1340" t="str">
            <v>CON. REDUCER</v>
          </cell>
          <cell r="C1340">
            <v>25</v>
          </cell>
          <cell r="D1340">
            <v>15</v>
          </cell>
          <cell r="G1340">
            <v>4</v>
          </cell>
        </row>
        <row r="1341">
          <cell r="B1341" t="str">
            <v>F.COUPLING</v>
          </cell>
          <cell r="C1341">
            <v>25</v>
          </cell>
          <cell r="G1341">
            <v>6</v>
          </cell>
        </row>
        <row r="1342">
          <cell r="B1342" t="str">
            <v>90 DEG ELL</v>
          </cell>
          <cell r="C1342">
            <v>25</v>
          </cell>
          <cell r="G1342">
            <v>11</v>
          </cell>
        </row>
        <row r="1343">
          <cell r="B1343" t="str">
            <v>SPRINKLER HEAD</v>
          </cell>
          <cell r="C1343">
            <v>15</v>
          </cell>
          <cell r="G1343">
            <v>4</v>
          </cell>
        </row>
        <row r="1344">
          <cell r="B1344" t="str">
            <v>F.COUPLING</v>
          </cell>
          <cell r="C1344">
            <v>15</v>
          </cell>
          <cell r="G1344">
            <v>4</v>
          </cell>
        </row>
        <row r="1345">
          <cell r="B1345" t="str">
            <v>PIPE</v>
          </cell>
          <cell r="C1345">
            <v>32</v>
          </cell>
          <cell r="G1345">
            <v>2.2000000000000002</v>
          </cell>
        </row>
        <row r="1346">
          <cell r="B1346" t="str">
            <v>PIPE</v>
          </cell>
          <cell r="C1346">
            <v>25</v>
          </cell>
          <cell r="G1346">
            <v>10</v>
          </cell>
        </row>
        <row r="1347">
          <cell r="B1347" t="str">
            <v>STRAIGHT TEE</v>
          </cell>
          <cell r="C1347">
            <v>32</v>
          </cell>
          <cell r="G1347">
            <v>1</v>
          </cell>
        </row>
        <row r="1348">
          <cell r="B1348" t="str">
            <v>CON. REDUCER</v>
          </cell>
          <cell r="C1348">
            <v>32</v>
          </cell>
          <cell r="D1348">
            <v>25</v>
          </cell>
          <cell r="G1348">
            <v>2</v>
          </cell>
        </row>
        <row r="1349">
          <cell r="B1349" t="str">
            <v>REDUCING TEE</v>
          </cell>
          <cell r="C1349">
            <v>32</v>
          </cell>
          <cell r="D1349">
            <v>25</v>
          </cell>
          <cell r="G1349">
            <v>2</v>
          </cell>
        </row>
        <row r="1350">
          <cell r="B1350" t="str">
            <v>CON. REDUCER</v>
          </cell>
          <cell r="C1350">
            <v>25</v>
          </cell>
          <cell r="D1350">
            <v>15</v>
          </cell>
          <cell r="G1350">
            <v>4</v>
          </cell>
        </row>
        <row r="1351">
          <cell r="B1351" t="str">
            <v>F.COUPLING</v>
          </cell>
          <cell r="C1351">
            <v>25</v>
          </cell>
          <cell r="G1351">
            <v>5</v>
          </cell>
        </row>
        <row r="1352">
          <cell r="B1352" t="str">
            <v>90 DEG ELL</v>
          </cell>
          <cell r="C1352">
            <v>25</v>
          </cell>
          <cell r="G1352">
            <v>11</v>
          </cell>
        </row>
        <row r="1353">
          <cell r="B1353" t="str">
            <v>SPRINKLER HEAD</v>
          </cell>
          <cell r="C1353">
            <v>15</v>
          </cell>
          <cell r="G1353">
            <v>4</v>
          </cell>
        </row>
        <row r="1354">
          <cell r="B1354" t="str">
            <v>F.COUPLING</v>
          </cell>
          <cell r="C1354">
            <v>15</v>
          </cell>
          <cell r="G1354">
            <v>4</v>
          </cell>
        </row>
        <row r="1355">
          <cell r="B1355" t="str">
            <v>PIPE</v>
          </cell>
          <cell r="C1355">
            <v>32</v>
          </cell>
          <cell r="G1355">
            <v>2.2000000000000002</v>
          </cell>
        </row>
        <row r="1356">
          <cell r="B1356" t="str">
            <v>PIPE</v>
          </cell>
          <cell r="C1356">
            <v>25</v>
          </cell>
          <cell r="G1356">
            <v>10</v>
          </cell>
        </row>
        <row r="1357">
          <cell r="B1357" t="str">
            <v>STRAIGHT TEE</v>
          </cell>
          <cell r="C1357">
            <v>32</v>
          </cell>
          <cell r="G1357">
            <v>1</v>
          </cell>
        </row>
        <row r="1358">
          <cell r="B1358" t="str">
            <v>CON. REDUCER</v>
          </cell>
          <cell r="C1358">
            <v>32</v>
          </cell>
          <cell r="D1358">
            <v>25</v>
          </cell>
          <cell r="G1358">
            <v>2</v>
          </cell>
        </row>
        <row r="1359">
          <cell r="B1359" t="str">
            <v>REDUCING TEE</v>
          </cell>
          <cell r="C1359">
            <v>32</v>
          </cell>
          <cell r="D1359">
            <v>25</v>
          </cell>
          <cell r="G1359">
            <v>2</v>
          </cell>
        </row>
        <row r="1360">
          <cell r="B1360" t="str">
            <v>CON. REDUCER</v>
          </cell>
          <cell r="C1360">
            <v>25</v>
          </cell>
          <cell r="D1360">
            <v>15</v>
          </cell>
          <cell r="G1360">
            <v>4</v>
          </cell>
        </row>
        <row r="1361">
          <cell r="B1361" t="str">
            <v>F.COUPLING</v>
          </cell>
          <cell r="C1361">
            <v>25</v>
          </cell>
          <cell r="G1361">
            <v>5</v>
          </cell>
        </row>
        <row r="1362">
          <cell r="B1362" t="str">
            <v>90 DEG ELL</v>
          </cell>
          <cell r="C1362">
            <v>25</v>
          </cell>
          <cell r="G1362">
            <v>11</v>
          </cell>
        </row>
        <row r="1363">
          <cell r="B1363" t="str">
            <v>SPRINKLER HEAD</v>
          </cell>
          <cell r="C1363">
            <v>15</v>
          </cell>
          <cell r="G1363">
            <v>4</v>
          </cell>
        </row>
        <row r="1364">
          <cell r="B1364" t="str">
            <v>F.COUPLING</v>
          </cell>
          <cell r="C1364">
            <v>15</v>
          </cell>
          <cell r="G1364">
            <v>4</v>
          </cell>
        </row>
        <row r="1365">
          <cell r="B1365" t="str">
            <v>PIPE</v>
          </cell>
          <cell r="C1365">
            <v>32</v>
          </cell>
          <cell r="G1365">
            <v>1.1000000000000001</v>
          </cell>
        </row>
        <row r="1366">
          <cell r="B1366" t="str">
            <v>PIPE</v>
          </cell>
          <cell r="C1366">
            <v>25</v>
          </cell>
          <cell r="G1366">
            <v>6</v>
          </cell>
        </row>
        <row r="1367">
          <cell r="B1367" t="str">
            <v>CON. REDUCER</v>
          </cell>
          <cell r="C1367">
            <v>32</v>
          </cell>
          <cell r="D1367">
            <v>25</v>
          </cell>
          <cell r="G1367">
            <v>1</v>
          </cell>
        </row>
        <row r="1368">
          <cell r="B1368" t="str">
            <v>REDUCING TEE</v>
          </cell>
          <cell r="C1368">
            <v>32</v>
          </cell>
          <cell r="D1368">
            <v>25</v>
          </cell>
          <cell r="G1368">
            <v>1</v>
          </cell>
        </row>
        <row r="1369">
          <cell r="B1369" t="str">
            <v>90 DEG ELL</v>
          </cell>
          <cell r="C1369">
            <v>32</v>
          </cell>
          <cell r="G1369">
            <v>1</v>
          </cell>
        </row>
        <row r="1370">
          <cell r="B1370" t="str">
            <v>CON. REDUCER</v>
          </cell>
          <cell r="C1370">
            <v>25</v>
          </cell>
          <cell r="D1370">
            <v>15</v>
          </cell>
          <cell r="G1370">
            <v>2</v>
          </cell>
        </row>
        <row r="1371">
          <cell r="B1371" t="str">
            <v>F.COUPLING</v>
          </cell>
          <cell r="C1371">
            <v>25</v>
          </cell>
          <cell r="G1371">
            <v>2</v>
          </cell>
        </row>
        <row r="1372">
          <cell r="B1372" t="str">
            <v>90 DEG ELL</v>
          </cell>
          <cell r="C1372">
            <v>25</v>
          </cell>
          <cell r="G1372">
            <v>8</v>
          </cell>
        </row>
        <row r="1373">
          <cell r="B1373" t="str">
            <v>SPRINKLER HEAD</v>
          </cell>
          <cell r="C1373">
            <v>15</v>
          </cell>
          <cell r="G1373">
            <v>2</v>
          </cell>
        </row>
        <row r="1374">
          <cell r="B1374" t="str">
            <v>F.COUPLING</v>
          </cell>
          <cell r="C1374">
            <v>15</v>
          </cell>
          <cell r="G1374">
            <v>2</v>
          </cell>
        </row>
        <row r="1375">
          <cell r="B1375" t="str">
            <v>PIPE</v>
          </cell>
          <cell r="C1375">
            <v>32</v>
          </cell>
          <cell r="G1375">
            <v>1.6</v>
          </cell>
        </row>
        <row r="1376">
          <cell r="B1376" t="str">
            <v>PIPE</v>
          </cell>
          <cell r="C1376">
            <v>25</v>
          </cell>
          <cell r="G1376">
            <v>5</v>
          </cell>
        </row>
        <row r="1377">
          <cell r="B1377" t="str">
            <v>STRAIGHT TEE</v>
          </cell>
          <cell r="C1377">
            <v>32</v>
          </cell>
          <cell r="G1377">
            <v>1</v>
          </cell>
        </row>
        <row r="1378">
          <cell r="B1378" t="str">
            <v>REDUCING TEE</v>
          </cell>
          <cell r="C1378">
            <v>32</v>
          </cell>
          <cell r="D1378">
            <v>25</v>
          </cell>
          <cell r="G1378">
            <v>1</v>
          </cell>
        </row>
        <row r="1379">
          <cell r="B1379" t="str">
            <v>CON. REDUCER</v>
          </cell>
          <cell r="C1379">
            <v>32</v>
          </cell>
          <cell r="D1379">
            <v>25</v>
          </cell>
          <cell r="G1379">
            <v>1</v>
          </cell>
        </row>
        <row r="1380">
          <cell r="B1380" t="str">
            <v>90 DEG ELL</v>
          </cell>
          <cell r="C1380">
            <v>32</v>
          </cell>
          <cell r="G1380">
            <v>1</v>
          </cell>
        </row>
        <row r="1381">
          <cell r="B1381" t="str">
            <v>CON. REDUCER</v>
          </cell>
          <cell r="C1381">
            <v>25</v>
          </cell>
          <cell r="D1381">
            <v>15</v>
          </cell>
          <cell r="G1381">
            <v>2</v>
          </cell>
        </row>
        <row r="1382">
          <cell r="B1382" t="str">
            <v>90 DEG ELL</v>
          </cell>
          <cell r="C1382">
            <v>25</v>
          </cell>
          <cell r="G1382">
            <v>5</v>
          </cell>
        </row>
        <row r="1383">
          <cell r="B1383" t="str">
            <v>F.COUPLING</v>
          </cell>
          <cell r="C1383">
            <v>25</v>
          </cell>
          <cell r="G1383">
            <v>3</v>
          </cell>
        </row>
        <row r="1384">
          <cell r="B1384" t="str">
            <v>F.COUPLING</v>
          </cell>
          <cell r="C1384">
            <v>15</v>
          </cell>
          <cell r="G1384">
            <v>2</v>
          </cell>
        </row>
        <row r="1385">
          <cell r="B1385" t="str">
            <v>SPRINKLER HEAD</v>
          </cell>
          <cell r="C1385">
            <v>15</v>
          </cell>
          <cell r="G1385">
            <v>2</v>
          </cell>
        </row>
        <row r="1386">
          <cell r="B1386" t="str">
            <v>PIPE</v>
          </cell>
          <cell r="C1386">
            <v>32</v>
          </cell>
          <cell r="G1386">
            <v>2.2000000000000002</v>
          </cell>
        </row>
        <row r="1387">
          <cell r="B1387" t="str">
            <v>PIPE</v>
          </cell>
          <cell r="C1387">
            <v>25</v>
          </cell>
          <cell r="G1387">
            <v>10</v>
          </cell>
        </row>
        <row r="1388">
          <cell r="B1388" t="str">
            <v>STRAIGHT TEE</v>
          </cell>
          <cell r="C1388">
            <v>32</v>
          </cell>
          <cell r="G1388">
            <v>1</v>
          </cell>
        </row>
        <row r="1389">
          <cell r="B1389" t="str">
            <v>CON. REDUCER</v>
          </cell>
          <cell r="C1389">
            <v>32</v>
          </cell>
          <cell r="D1389">
            <v>25</v>
          </cell>
          <cell r="G1389">
            <v>2</v>
          </cell>
        </row>
        <row r="1390">
          <cell r="B1390" t="str">
            <v>REDUCING TEE</v>
          </cell>
          <cell r="C1390">
            <v>32</v>
          </cell>
          <cell r="D1390">
            <v>25</v>
          </cell>
          <cell r="G1390">
            <v>2</v>
          </cell>
        </row>
        <row r="1391">
          <cell r="B1391" t="str">
            <v>CON. REDUCER</v>
          </cell>
          <cell r="C1391">
            <v>25</v>
          </cell>
          <cell r="D1391">
            <v>15</v>
          </cell>
          <cell r="G1391">
            <v>4</v>
          </cell>
        </row>
        <row r="1392">
          <cell r="B1392" t="str">
            <v>F.COUPLING</v>
          </cell>
          <cell r="C1392">
            <v>25</v>
          </cell>
          <cell r="G1392">
            <v>5</v>
          </cell>
        </row>
        <row r="1393">
          <cell r="B1393" t="str">
            <v>90 DEG ELL</v>
          </cell>
          <cell r="C1393">
            <v>25</v>
          </cell>
          <cell r="G1393">
            <v>11</v>
          </cell>
        </row>
        <row r="1394">
          <cell r="B1394" t="str">
            <v>SPRINKLER HEAD</v>
          </cell>
          <cell r="C1394">
            <v>15</v>
          </cell>
          <cell r="G1394">
            <v>4</v>
          </cell>
        </row>
        <row r="1395">
          <cell r="B1395" t="str">
            <v>F.COUPLING</v>
          </cell>
          <cell r="C1395">
            <v>15</v>
          </cell>
          <cell r="G1395">
            <v>4</v>
          </cell>
        </row>
        <row r="1396">
          <cell r="B1396" t="str">
            <v>PIPE</v>
          </cell>
          <cell r="C1396">
            <v>32</v>
          </cell>
          <cell r="G1396">
            <v>2.2000000000000002</v>
          </cell>
        </row>
        <row r="1397">
          <cell r="B1397" t="str">
            <v>PIPE</v>
          </cell>
          <cell r="C1397">
            <v>25</v>
          </cell>
          <cell r="G1397">
            <v>10</v>
          </cell>
        </row>
        <row r="1398">
          <cell r="B1398" t="str">
            <v>STRAIGHT TEE</v>
          </cell>
          <cell r="C1398">
            <v>32</v>
          </cell>
          <cell r="G1398">
            <v>1</v>
          </cell>
        </row>
        <row r="1399">
          <cell r="B1399" t="str">
            <v>CON. REDUCER</v>
          </cell>
          <cell r="C1399">
            <v>32</v>
          </cell>
          <cell r="D1399">
            <v>25</v>
          </cell>
          <cell r="G1399">
            <v>2</v>
          </cell>
        </row>
        <row r="1400">
          <cell r="B1400" t="str">
            <v>REDUCING TEE</v>
          </cell>
          <cell r="C1400">
            <v>32</v>
          </cell>
          <cell r="D1400">
            <v>25</v>
          </cell>
          <cell r="G1400">
            <v>2</v>
          </cell>
        </row>
        <row r="1401">
          <cell r="B1401" t="str">
            <v>CON. REDUCER</v>
          </cell>
          <cell r="C1401">
            <v>25</v>
          </cell>
          <cell r="D1401">
            <v>15</v>
          </cell>
          <cell r="G1401">
            <v>4</v>
          </cell>
        </row>
        <row r="1402">
          <cell r="B1402" t="str">
            <v>F.COUPLING</v>
          </cell>
          <cell r="C1402">
            <v>25</v>
          </cell>
          <cell r="G1402">
            <v>5</v>
          </cell>
        </row>
        <row r="1403">
          <cell r="B1403" t="str">
            <v>90 DEG ELL</v>
          </cell>
          <cell r="C1403">
            <v>25</v>
          </cell>
          <cell r="G1403">
            <v>11</v>
          </cell>
        </row>
        <row r="1404">
          <cell r="B1404" t="str">
            <v>SPRINKLER HEAD</v>
          </cell>
          <cell r="C1404">
            <v>15</v>
          </cell>
          <cell r="G1404">
            <v>4</v>
          </cell>
        </row>
        <row r="1405">
          <cell r="B1405" t="str">
            <v>F.COUPLING</v>
          </cell>
          <cell r="C1405">
            <v>15</v>
          </cell>
          <cell r="G1405">
            <v>4</v>
          </cell>
        </row>
        <row r="1406">
          <cell r="B1406" t="str">
            <v>PIPE</v>
          </cell>
          <cell r="C1406">
            <v>32</v>
          </cell>
          <cell r="G1406">
            <v>2.2000000000000002</v>
          </cell>
        </row>
        <row r="1407">
          <cell r="B1407" t="str">
            <v>PIPE</v>
          </cell>
          <cell r="C1407">
            <v>25</v>
          </cell>
          <cell r="G1407">
            <v>10</v>
          </cell>
        </row>
        <row r="1408">
          <cell r="B1408" t="str">
            <v>STRAIGHT TEE</v>
          </cell>
          <cell r="C1408">
            <v>32</v>
          </cell>
          <cell r="G1408">
            <v>1</v>
          </cell>
        </row>
        <row r="1409">
          <cell r="B1409" t="str">
            <v>CON. REDUCER</v>
          </cell>
          <cell r="C1409">
            <v>32</v>
          </cell>
          <cell r="D1409">
            <v>25</v>
          </cell>
          <cell r="G1409">
            <v>2</v>
          </cell>
        </row>
        <row r="1410">
          <cell r="B1410" t="str">
            <v>REDUCING TEE</v>
          </cell>
          <cell r="C1410">
            <v>32</v>
          </cell>
          <cell r="D1410">
            <v>25</v>
          </cell>
          <cell r="G1410">
            <v>2</v>
          </cell>
        </row>
        <row r="1411">
          <cell r="B1411" t="str">
            <v>CON. REDUCER</v>
          </cell>
          <cell r="C1411">
            <v>25</v>
          </cell>
          <cell r="D1411">
            <v>15</v>
          </cell>
          <cell r="G1411">
            <v>4</v>
          </cell>
        </row>
        <row r="1412">
          <cell r="B1412" t="str">
            <v>F.COUPLING</v>
          </cell>
          <cell r="C1412">
            <v>25</v>
          </cell>
          <cell r="G1412">
            <v>5</v>
          </cell>
        </row>
        <row r="1413">
          <cell r="B1413" t="str">
            <v>90 DEG ELL</v>
          </cell>
          <cell r="C1413">
            <v>25</v>
          </cell>
          <cell r="G1413">
            <v>11</v>
          </cell>
        </row>
        <row r="1414">
          <cell r="B1414" t="str">
            <v>SPRINKLER HEAD</v>
          </cell>
          <cell r="C1414">
            <v>15</v>
          </cell>
          <cell r="G1414">
            <v>4</v>
          </cell>
        </row>
        <row r="1415">
          <cell r="B1415" t="str">
            <v>F.COUPLING</v>
          </cell>
          <cell r="C1415">
            <v>15</v>
          </cell>
          <cell r="G1415">
            <v>4</v>
          </cell>
        </row>
        <row r="1416">
          <cell r="B1416" t="str">
            <v>PIPE</v>
          </cell>
          <cell r="C1416">
            <v>32</v>
          </cell>
          <cell r="G1416">
            <v>2.2000000000000002</v>
          </cell>
        </row>
        <row r="1417">
          <cell r="B1417" t="str">
            <v>PIPE</v>
          </cell>
          <cell r="C1417">
            <v>25</v>
          </cell>
          <cell r="G1417">
            <v>10</v>
          </cell>
        </row>
        <row r="1418">
          <cell r="B1418" t="str">
            <v>STRAIGHT TEE</v>
          </cell>
          <cell r="C1418">
            <v>32</v>
          </cell>
          <cell r="G1418">
            <v>1</v>
          </cell>
        </row>
        <row r="1419">
          <cell r="B1419" t="str">
            <v>CON. REDUCER</v>
          </cell>
          <cell r="C1419">
            <v>32</v>
          </cell>
          <cell r="D1419">
            <v>25</v>
          </cell>
          <cell r="G1419">
            <v>2</v>
          </cell>
        </row>
        <row r="1420">
          <cell r="B1420" t="str">
            <v>REDUCING TEE</v>
          </cell>
          <cell r="C1420">
            <v>32</v>
          </cell>
          <cell r="D1420">
            <v>25</v>
          </cell>
          <cell r="G1420">
            <v>2</v>
          </cell>
        </row>
        <row r="1421">
          <cell r="B1421" t="str">
            <v>CON. REDUCER</v>
          </cell>
          <cell r="C1421">
            <v>25</v>
          </cell>
          <cell r="D1421">
            <v>15</v>
          </cell>
          <cell r="G1421">
            <v>4</v>
          </cell>
        </row>
        <row r="1422">
          <cell r="B1422" t="str">
            <v>F.COUPLING</v>
          </cell>
          <cell r="C1422">
            <v>25</v>
          </cell>
          <cell r="G1422">
            <v>5</v>
          </cell>
        </row>
        <row r="1423">
          <cell r="B1423" t="str">
            <v>90 DEG ELL</v>
          </cell>
          <cell r="C1423">
            <v>25</v>
          </cell>
          <cell r="G1423">
            <v>11</v>
          </cell>
        </row>
        <row r="1424">
          <cell r="B1424" t="str">
            <v>SPRINKLER HEAD</v>
          </cell>
          <cell r="C1424">
            <v>15</v>
          </cell>
          <cell r="G1424">
            <v>4</v>
          </cell>
        </row>
        <row r="1425">
          <cell r="B1425" t="str">
            <v>F.COUPLING</v>
          </cell>
          <cell r="C1425">
            <v>15</v>
          </cell>
          <cell r="G1425">
            <v>4</v>
          </cell>
        </row>
        <row r="1426">
          <cell r="B1426" t="str">
            <v>PIPE</v>
          </cell>
          <cell r="C1426">
            <v>32</v>
          </cell>
          <cell r="G1426">
            <v>2.2000000000000002</v>
          </cell>
        </row>
        <row r="1427">
          <cell r="B1427" t="str">
            <v>PIPE</v>
          </cell>
          <cell r="C1427">
            <v>25</v>
          </cell>
          <cell r="G1427">
            <v>10</v>
          </cell>
        </row>
        <row r="1428">
          <cell r="B1428" t="str">
            <v>STRAIGHT TEE</v>
          </cell>
          <cell r="C1428">
            <v>32</v>
          </cell>
          <cell r="G1428">
            <v>1</v>
          </cell>
        </row>
        <row r="1429">
          <cell r="B1429" t="str">
            <v>CON. REDUCER</v>
          </cell>
          <cell r="C1429">
            <v>32</v>
          </cell>
          <cell r="D1429">
            <v>25</v>
          </cell>
          <cell r="G1429">
            <v>2</v>
          </cell>
        </row>
        <row r="1430">
          <cell r="B1430" t="str">
            <v>REDUCING TEE</v>
          </cell>
          <cell r="C1430">
            <v>32</v>
          </cell>
          <cell r="D1430">
            <v>25</v>
          </cell>
          <cell r="G1430">
            <v>2</v>
          </cell>
        </row>
        <row r="1431">
          <cell r="B1431" t="str">
            <v>CON. REDUCER</v>
          </cell>
          <cell r="C1431">
            <v>25</v>
          </cell>
          <cell r="D1431">
            <v>15</v>
          </cell>
          <cell r="G1431">
            <v>4</v>
          </cell>
        </row>
        <row r="1432">
          <cell r="B1432" t="str">
            <v>F.COUPLING</v>
          </cell>
          <cell r="C1432">
            <v>25</v>
          </cell>
          <cell r="G1432">
            <v>5</v>
          </cell>
        </row>
        <row r="1433">
          <cell r="B1433" t="str">
            <v>90 DEG ELL</v>
          </cell>
          <cell r="C1433">
            <v>25</v>
          </cell>
          <cell r="G1433">
            <v>11</v>
          </cell>
        </row>
        <row r="1434">
          <cell r="B1434" t="str">
            <v>SPRINKLER HEAD</v>
          </cell>
          <cell r="C1434">
            <v>15</v>
          </cell>
          <cell r="G1434">
            <v>4</v>
          </cell>
        </row>
        <row r="1435">
          <cell r="B1435" t="str">
            <v>F.COUPLING</v>
          </cell>
          <cell r="C1435">
            <v>15</v>
          </cell>
          <cell r="G1435">
            <v>4</v>
          </cell>
        </row>
        <row r="1436">
          <cell r="B1436" t="str">
            <v>PIPE</v>
          </cell>
          <cell r="C1436">
            <v>32</v>
          </cell>
          <cell r="G1436">
            <v>2.2000000000000002</v>
          </cell>
        </row>
        <row r="1437">
          <cell r="B1437" t="str">
            <v>PIPE</v>
          </cell>
          <cell r="C1437">
            <v>25</v>
          </cell>
          <cell r="G1437">
            <v>10</v>
          </cell>
        </row>
        <row r="1438">
          <cell r="B1438" t="str">
            <v>STRAIGHT TEE</v>
          </cell>
          <cell r="C1438">
            <v>32</v>
          </cell>
          <cell r="G1438">
            <v>1</v>
          </cell>
        </row>
        <row r="1439">
          <cell r="B1439" t="str">
            <v>CON. REDUCER</v>
          </cell>
          <cell r="C1439">
            <v>32</v>
          </cell>
          <cell r="D1439">
            <v>25</v>
          </cell>
          <cell r="G1439">
            <v>2</v>
          </cell>
        </row>
        <row r="1440">
          <cell r="B1440" t="str">
            <v>REDUCING TEE</v>
          </cell>
          <cell r="C1440">
            <v>32</v>
          </cell>
          <cell r="D1440">
            <v>25</v>
          </cell>
          <cell r="G1440">
            <v>2</v>
          </cell>
        </row>
        <row r="1441">
          <cell r="B1441" t="str">
            <v>CON. REDUCER</v>
          </cell>
          <cell r="C1441">
            <v>25</v>
          </cell>
          <cell r="D1441">
            <v>15</v>
          </cell>
          <cell r="G1441">
            <v>4</v>
          </cell>
        </row>
        <row r="1442">
          <cell r="B1442" t="str">
            <v>F.COUPLING</v>
          </cell>
          <cell r="C1442">
            <v>25</v>
          </cell>
          <cell r="G1442">
            <v>5</v>
          </cell>
        </row>
        <row r="1443">
          <cell r="B1443" t="str">
            <v>90 DEG ELL</v>
          </cell>
          <cell r="C1443">
            <v>25</v>
          </cell>
          <cell r="G1443">
            <v>11</v>
          </cell>
        </row>
        <row r="1444">
          <cell r="B1444" t="str">
            <v>SPRINKLER HEAD</v>
          </cell>
          <cell r="C1444">
            <v>15</v>
          </cell>
          <cell r="G1444">
            <v>4</v>
          </cell>
        </row>
        <row r="1445">
          <cell r="B1445" t="str">
            <v>F.COUPLING</v>
          </cell>
          <cell r="C1445">
            <v>15</v>
          </cell>
          <cell r="G1445">
            <v>4</v>
          </cell>
        </row>
        <row r="1446">
          <cell r="B1446" t="str">
            <v>PIPE</v>
          </cell>
          <cell r="C1446">
            <v>32</v>
          </cell>
          <cell r="G1446">
            <v>1.3</v>
          </cell>
        </row>
        <row r="1447">
          <cell r="B1447" t="str">
            <v>PIPE</v>
          </cell>
          <cell r="C1447">
            <v>25</v>
          </cell>
          <cell r="G1447">
            <v>6</v>
          </cell>
        </row>
        <row r="1448">
          <cell r="B1448" t="str">
            <v>STRAIGHT TEE</v>
          </cell>
          <cell r="C1448">
            <v>32</v>
          </cell>
          <cell r="G1448">
            <v>1</v>
          </cell>
        </row>
        <row r="1449">
          <cell r="B1449" t="str">
            <v>CON. REDUCER</v>
          </cell>
          <cell r="C1449">
            <v>32</v>
          </cell>
          <cell r="D1449">
            <v>25</v>
          </cell>
          <cell r="G1449">
            <v>1</v>
          </cell>
        </row>
        <row r="1450">
          <cell r="B1450" t="str">
            <v>REDUCING TEE</v>
          </cell>
          <cell r="C1450">
            <v>32</v>
          </cell>
          <cell r="D1450">
            <v>25</v>
          </cell>
          <cell r="G1450">
            <v>1</v>
          </cell>
        </row>
        <row r="1451">
          <cell r="B1451" t="str">
            <v>CON. REDUCER</v>
          </cell>
          <cell r="C1451">
            <v>25</v>
          </cell>
          <cell r="D1451">
            <v>15</v>
          </cell>
          <cell r="G1451">
            <v>2</v>
          </cell>
        </row>
        <row r="1452">
          <cell r="B1452" t="str">
            <v>F.COUPLING</v>
          </cell>
          <cell r="C1452">
            <v>25</v>
          </cell>
          <cell r="G1452">
            <v>2</v>
          </cell>
        </row>
        <row r="1453">
          <cell r="B1453" t="str">
            <v>90 DEG ELL</v>
          </cell>
          <cell r="C1453">
            <v>25</v>
          </cell>
          <cell r="G1453">
            <v>8</v>
          </cell>
        </row>
        <row r="1454">
          <cell r="B1454" t="str">
            <v>SPRINKLER HEAD</v>
          </cell>
          <cell r="C1454">
            <v>15</v>
          </cell>
          <cell r="G1454">
            <v>2</v>
          </cell>
        </row>
        <row r="1455">
          <cell r="B1455" t="str">
            <v>F.COUPLING</v>
          </cell>
          <cell r="C1455">
            <v>15</v>
          </cell>
          <cell r="G1455">
            <v>2</v>
          </cell>
        </row>
        <row r="1456">
          <cell r="B1456" t="str">
            <v>PIPE</v>
          </cell>
          <cell r="C1456">
            <v>32</v>
          </cell>
          <cell r="G1456">
            <v>1</v>
          </cell>
        </row>
        <row r="1457">
          <cell r="B1457" t="str">
            <v>PIPE</v>
          </cell>
          <cell r="C1457">
            <v>25</v>
          </cell>
          <cell r="G1457">
            <v>6.1</v>
          </cell>
        </row>
        <row r="1458">
          <cell r="B1458" t="str">
            <v>REDUCING TEE</v>
          </cell>
          <cell r="C1458">
            <v>32</v>
          </cell>
          <cell r="D1458">
            <v>25</v>
          </cell>
          <cell r="G1458">
            <v>1</v>
          </cell>
        </row>
        <row r="1459">
          <cell r="B1459" t="str">
            <v>CON. REDUCER</v>
          </cell>
          <cell r="C1459">
            <v>32</v>
          </cell>
          <cell r="D1459">
            <v>25</v>
          </cell>
          <cell r="G1459">
            <v>1</v>
          </cell>
        </row>
        <row r="1460">
          <cell r="B1460" t="str">
            <v>CON. REDUCER</v>
          </cell>
          <cell r="C1460">
            <v>25</v>
          </cell>
          <cell r="D1460">
            <v>15</v>
          </cell>
          <cell r="G1460">
            <v>2</v>
          </cell>
        </row>
        <row r="1461">
          <cell r="B1461" t="str">
            <v>90 DEG ELL</v>
          </cell>
          <cell r="C1461">
            <v>25</v>
          </cell>
          <cell r="G1461">
            <v>9</v>
          </cell>
        </row>
        <row r="1462">
          <cell r="B1462" t="str">
            <v>F.COUPLING</v>
          </cell>
          <cell r="C1462">
            <v>25</v>
          </cell>
          <cell r="G1462">
            <v>3</v>
          </cell>
        </row>
        <row r="1463">
          <cell r="B1463" t="str">
            <v>F.COUPLING</v>
          </cell>
          <cell r="C1463">
            <v>15</v>
          </cell>
          <cell r="G1463">
            <v>2</v>
          </cell>
        </row>
        <row r="1464">
          <cell r="B1464" t="str">
            <v>SPRINKLER HEAD</v>
          </cell>
          <cell r="C1464">
            <v>15</v>
          </cell>
          <cell r="G1464">
            <v>2</v>
          </cell>
        </row>
        <row r="1465">
          <cell r="B1465" t="str">
            <v>PIPE</v>
          </cell>
          <cell r="C1465">
            <v>32</v>
          </cell>
          <cell r="G1465">
            <v>2.2000000000000002</v>
          </cell>
        </row>
        <row r="1466">
          <cell r="B1466" t="str">
            <v>PIPE</v>
          </cell>
          <cell r="C1466">
            <v>25</v>
          </cell>
          <cell r="G1466">
            <v>9.3000000000000007</v>
          </cell>
        </row>
        <row r="1467">
          <cell r="B1467" t="str">
            <v>STRAIGHT TEE</v>
          </cell>
          <cell r="C1467">
            <v>32</v>
          </cell>
          <cell r="G1467">
            <v>1</v>
          </cell>
        </row>
        <row r="1468">
          <cell r="B1468" t="str">
            <v>CON. REDUCER</v>
          </cell>
          <cell r="C1468">
            <v>32</v>
          </cell>
          <cell r="D1468">
            <v>25</v>
          </cell>
          <cell r="G1468">
            <v>2</v>
          </cell>
        </row>
        <row r="1469">
          <cell r="B1469" t="str">
            <v>REDUCING TEE</v>
          </cell>
          <cell r="C1469">
            <v>32</v>
          </cell>
          <cell r="D1469">
            <v>25</v>
          </cell>
          <cell r="G1469">
            <v>2</v>
          </cell>
        </row>
        <row r="1470">
          <cell r="B1470" t="str">
            <v>CON. REDUCER</v>
          </cell>
          <cell r="C1470">
            <v>25</v>
          </cell>
          <cell r="D1470">
            <v>15</v>
          </cell>
          <cell r="G1470">
            <v>4</v>
          </cell>
        </row>
        <row r="1471">
          <cell r="B1471" t="str">
            <v>F.COUPLING</v>
          </cell>
          <cell r="C1471">
            <v>25</v>
          </cell>
          <cell r="G1471">
            <v>5</v>
          </cell>
        </row>
        <row r="1472">
          <cell r="B1472" t="str">
            <v>90 DEG ELL</v>
          </cell>
          <cell r="C1472">
            <v>25</v>
          </cell>
          <cell r="G1472">
            <v>11</v>
          </cell>
        </row>
        <row r="1473">
          <cell r="B1473" t="str">
            <v>SPRINKLER HEAD</v>
          </cell>
          <cell r="C1473">
            <v>15</v>
          </cell>
          <cell r="G1473">
            <v>4</v>
          </cell>
        </row>
        <row r="1474">
          <cell r="B1474" t="str">
            <v>F.COUPLING</v>
          </cell>
          <cell r="C1474">
            <v>15</v>
          </cell>
          <cell r="G1474">
            <v>4</v>
          </cell>
        </row>
        <row r="1475">
          <cell r="B1475" t="str">
            <v>PIPE</v>
          </cell>
          <cell r="C1475">
            <v>32</v>
          </cell>
          <cell r="G1475">
            <v>2.2000000000000002</v>
          </cell>
        </row>
        <row r="1476">
          <cell r="B1476" t="str">
            <v>PIPE</v>
          </cell>
          <cell r="C1476">
            <v>25</v>
          </cell>
          <cell r="G1476">
            <v>10</v>
          </cell>
        </row>
        <row r="1477">
          <cell r="B1477" t="str">
            <v>STRAIGHT TEE</v>
          </cell>
          <cell r="C1477">
            <v>32</v>
          </cell>
          <cell r="G1477">
            <v>1</v>
          </cell>
        </row>
        <row r="1478">
          <cell r="B1478" t="str">
            <v>CON. REDUCER</v>
          </cell>
          <cell r="C1478">
            <v>32</v>
          </cell>
          <cell r="D1478">
            <v>25</v>
          </cell>
          <cell r="G1478">
            <v>2</v>
          </cell>
        </row>
        <row r="1479">
          <cell r="B1479" t="str">
            <v>REDUCING TEE</v>
          </cell>
          <cell r="C1479">
            <v>32</v>
          </cell>
          <cell r="D1479">
            <v>25</v>
          </cell>
          <cell r="G1479">
            <v>2</v>
          </cell>
        </row>
        <row r="1480">
          <cell r="B1480" t="str">
            <v>CON. REDUCER</v>
          </cell>
          <cell r="C1480">
            <v>25</v>
          </cell>
          <cell r="D1480">
            <v>15</v>
          </cell>
          <cell r="G1480">
            <v>4</v>
          </cell>
        </row>
        <row r="1481">
          <cell r="B1481" t="str">
            <v>F.COUPLING</v>
          </cell>
          <cell r="C1481">
            <v>25</v>
          </cell>
          <cell r="G1481">
            <v>5</v>
          </cell>
        </row>
        <row r="1482">
          <cell r="B1482" t="str">
            <v>90 DEG ELL</v>
          </cell>
          <cell r="C1482">
            <v>25</v>
          </cell>
          <cell r="G1482">
            <v>11</v>
          </cell>
        </row>
        <row r="1483">
          <cell r="B1483" t="str">
            <v>SPRINKLER HEAD</v>
          </cell>
          <cell r="C1483">
            <v>15</v>
          </cell>
          <cell r="G1483">
            <v>4</v>
          </cell>
        </row>
        <row r="1484">
          <cell r="B1484" t="str">
            <v>F.COUPLING</v>
          </cell>
          <cell r="C1484">
            <v>15</v>
          </cell>
          <cell r="G1484">
            <v>4</v>
          </cell>
        </row>
        <row r="1485">
          <cell r="B1485" t="str">
            <v>PIPE</v>
          </cell>
          <cell r="C1485">
            <v>32</v>
          </cell>
          <cell r="G1485">
            <v>2.2000000000000002</v>
          </cell>
        </row>
        <row r="1486">
          <cell r="B1486" t="str">
            <v>PIPE</v>
          </cell>
          <cell r="C1486">
            <v>25</v>
          </cell>
          <cell r="G1486">
            <v>10</v>
          </cell>
        </row>
        <row r="1487">
          <cell r="B1487" t="str">
            <v>STRAIGHT TEE</v>
          </cell>
          <cell r="C1487">
            <v>32</v>
          </cell>
          <cell r="G1487">
            <v>1</v>
          </cell>
        </row>
        <row r="1488">
          <cell r="B1488" t="str">
            <v>CON. REDUCER</v>
          </cell>
          <cell r="C1488">
            <v>32</v>
          </cell>
          <cell r="D1488">
            <v>25</v>
          </cell>
          <cell r="G1488">
            <v>2</v>
          </cell>
        </row>
        <row r="1489">
          <cell r="B1489" t="str">
            <v>REDUCING TEE</v>
          </cell>
          <cell r="C1489">
            <v>32</v>
          </cell>
          <cell r="D1489">
            <v>25</v>
          </cell>
          <cell r="G1489">
            <v>2</v>
          </cell>
        </row>
        <row r="1490">
          <cell r="B1490" t="str">
            <v>CON. REDUCER</v>
          </cell>
          <cell r="C1490">
            <v>25</v>
          </cell>
          <cell r="D1490">
            <v>15</v>
          </cell>
          <cell r="G1490">
            <v>4</v>
          </cell>
        </row>
        <row r="1491">
          <cell r="B1491" t="str">
            <v>F.COUPLING</v>
          </cell>
          <cell r="C1491">
            <v>25</v>
          </cell>
          <cell r="G1491">
            <v>5</v>
          </cell>
        </row>
        <row r="1492">
          <cell r="B1492" t="str">
            <v>90 DEG ELL</v>
          </cell>
          <cell r="C1492">
            <v>25</v>
          </cell>
          <cell r="G1492">
            <v>12</v>
          </cell>
        </row>
        <row r="1493">
          <cell r="B1493" t="str">
            <v>SPRINKLER HEAD</v>
          </cell>
          <cell r="C1493">
            <v>15</v>
          </cell>
          <cell r="G1493">
            <v>4</v>
          </cell>
        </row>
        <row r="1494">
          <cell r="B1494" t="str">
            <v>F.COUPLING</v>
          </cell>
          <cell r="C1494">
            <v>15</v>
          </cell>
          <cell r="G1494">
            <v>4</v>
          </cell>
        </row>
        <row r="1495">
          <cell r="B1495" t="str">
            <v>PIPE</v>
          </cell>
          <cell r="C1495">
            <v>32</v>
          </cell>
          <cell r="G1495">
            <v>2.2000000000000002</v>
          </cell>
        </row>
        <row r="1496">
          <cell r="B1496" t="str">
            <v>PIPE</v>
          </cell>
          <cell r="C1496">
            <v>25</v>
          </cell>
          <cell r="G1496">
            <v>10.1</v>
          </cell>
        </row>
        <row r="1497">
          <cell r="B1497" t="str">
            <v>STRAIGHT TEE</v>
          </cell>
          <cell r="C1497">
            <v>32</v>
          </cell>
          <cell r="G1497">
            <v>1</v>
          </cell>
        </row>
        <row r="1498">
          <cell r="B1498" t="str">
            <v>CON. REDUCER</v>
          </cell>
          <cell r="C1498">
            <v>32</v>
          </cell>
          <cell r="D1498">
            <v>25</v>
          </cell>
          <cell r="G1498">
            <v>2</v>
          </cell>
        </row>
        <row r="1499">
          <cell r="B1499" t="str">
            <v>REDUCING TEE</v>
          </cell>
          <cell r="C1499">
            <v>32</v>
          </cell>
          <cell r="D1499">
            <v>25</v>
          </cell>
          <cell r="G1499">
            <v>2</v>
          </cell>
        </row>
        <row r="1500">
          <cell r="B1500" t="str">
            <v>CON. REDUCER</v>
          </cell>
          <cell r="C1500">
            <v>25</v>
          </cell>
          <cell r="D1500">
            <v>15</v>
          </cell>
          <cell r="G1500">
            <v>4</v>
          </cell>
        </row>
        <row r="1501">
          <cell r="B1501" t="str">
            <v>F.COUPLING</v>
          </cell>
          <cell r="C1501">
            <v>25</v>
          </cell>
          <cell r="G1501">
            <v>6</v>
          </cell>
        </row>
        <row r="1502">
          <cell r="B1502" t="str">
            <v>90 DEG ELL</v>
          </cell>
          <cell r="C1502">
            <v>25</v>
          </cell>
          <cell r="G1502">
            <v>10</v>
          </cell>
        </row>
        <row r="1503">
          <cell r="B1503" t="str">
            <v>SPRINKLER HEAD</v>
          </cell>
          <cell r="C1503">
            <v>15</v>
          </cell>
          <cell r="G1503">
            <v>4</v>
          </cell>
        </row>
        <row r="1504">
          <cell r="B1504" t="str">
            <v>F.COUPLING</v>
          </cell>
          <cell r="C1504">
            <v>15</v>
          </cell>
          <cell r="G1504">
            <v>4</v>
          </cell>
        </row>
      </sheetData>
      <sheetData sheetId="5" refreshError="1"/>
    </sheetDataSet>
  </externalBook>
</externalLink>
</file>

<file path=xl/externalLinks/externalLink190.xml><?xml version="1.0" encoding="utf-8"?>
<externalLink xmlns:r="http://schemas.openxmlformats.org/officeDocument/2006/relationships" xmlns="http://schemas.openxmlformats.org/spreadsheetml/2006/main">
  <externalBook r:id="rId1">
    <sheetNames>
      <sheetName val="Sintese"/>
      <sheetName val="DemoRes"/>
      <sheetName val="DemoRes (2)"/>
      <sheetName val="RecLiqServ"/>
      <sheetName val="RecLiqServ (2)"/>
      <sheetName val="IndQtd"/>
      <sheetName val="RecUni"/>
      <sheetName val="DetDemoRes"/>
      <sheetName val="DetDemoRes (2)"/>
      <sheetName val="Demanda"/>
      <sheetName val="PlanInv"/>
      <sheetName val="PlaFin"/>
      <sheetName val="FluxCxa"/>
      <sheetName val="BalPat"/>
      <sheetName val="RecHum"/>
      <sheetName val="Bvr"/>
      <sheetName val="sispecabr99"/>
      <sheetName val="MêsBase"/>
      <sheetName val="#REF"/>
      <sheetName val="Principal"/>
      <sheetName val="BadeR99_NBA"/>
      <sheetName val="Veic Ind-Marcosa"/>
      <sheetName val="Pareto Dispersões por Produto"/>
      <sheetName val="Pareto Dispersões por Área"/>
      <sheetName val="Extratif Dispersões por Área"/>
      <sheetName val="Logica di Appuntamento"/>
      <sheetName val="Plan1"/>
      <sheetName val="N52"/>
      <sheetName val="DemoRes_(2)3"/>
      <sheetName val="RecLiqServ_(2)3"/>
      <sheetName val="DetDemoRes_(2)3"/>
      <sheetName val="Veic_Ind-Marcosa3"/>
      <sheetName val="Pareto_Dispersões_por_Produto3"/>
      <sheetName val="Pareto_Dispersões_por_Área3"/>
      <sheetName val="Extratif_Dispersões_por_Área3"/>
      <sheetName val="DemoRes_(2)"/>
      <sheetName val="RecLiqServ_(2)"/>
      <sheetName val="DetDemoRes_(2)"/>
      <sheetName val="Veic_Ind-Marcosa"/>
      <sheetName val="Pareto_Dispersões_por_Produto"/>
      <sheetName val="Pareto_Dispersões_por_Área"/>
      <sheetName val="Extratif_Dispersões_por_Área"/>
      <sheetName val="DemoRes_(2)1"/>
      <sheetName val="RecLiqServ_(2)1"/>
      <sheetName val="DetDemoRes_(2)1"/>
      <sheetName val="Veic_Ind-Marcosa1"/>
      <sheetName val="Pareto_Dispersões_por_Produto1"/>
      <sheetName val="Pareto_Dispersões_por_Área1"/>
      <sheetName val="Extratif_Dispersões_por_Área1"/>
      <sheetName val="DemoRes_(2)2"/>
      <sheetName val="RecLiqServ_(2)2"/>
      <sheetName val="DetDemoRes_(2)2"/>
      <sheetName val="Veic_Ind-Marcosa2"/>
      <sheetName val="Pareto_Dispersões_por_Produto2"/>
      <sheetName val="Pareto_Dispersões_por_Área2"/>
      <sheetName val="Extratif_Dispersões_por_Área2"/>
      <sheetName val="Sispec"/>
      <sheetName val="Sispec99"/>
      <sheetName val="SispecPSAP"/>
      <sheetName val="Tabelas"/>
      <sheetName val="PREMISSAS"/>
      <sheetName val="BadeR99_NBA.xls"/>
      <sheetName val="DIFL"/>
      <sheetName val="DIFN"/>
      <sheetName val="DIFS"/>
      <sheetName val="DIPE"/>
      <sheetName val="FGC"/>
      <sheetName val="Ligas"/>
      <sheetName val="Mn"/>
      <sheetName val="Decretos_PIS-COFINS"/>
      <sheetName val="BANCO DE DADOS_ESTRUTURA"/>
      <sheetName val="REB MX - TIPO"/>
      <sheetName val="Ciclo Vagão"/>
      <sheetName val="Variaveis"/>
      <sheetName val="Vagões ECM"/>
      <sheetName val="Plan2"/>
      <sheetName val="Check List- Gerrot"/>
      <sheetName val="Previsão de Vagões"/>
      <sheetName val="Espera"/>
      <sheetName val="Saldos"/>
      <sheetName val="Gráficos"/>
      <sheetName val="Armazéns"/>
      <sheetName val="Resumo"/>
      <sheetName val="ComentariosCusteio"/>
      <sheetName val="DADOS"/>
      <sheetName val="Navios"/>
      <sheetName val="MENU"/>
      <sheetName val="DemoRes_(2)4"/>
      <sheetName val="RecLiqServ_(2)4"/>
      <sheetName val="DetDemoRes_(2)4"/>
      <sheetName val="Veic_Ind-Marcosa4"/>
      <sheetName val="Pareto_Dispersões_por_Produto4"/>
      <sheetName val="Pareto_Dispersões_por_Área4"/>
      <sheetName val="Extratif_Dispersões_por_Área4"/>
      <sheetName val="Logica_di_Appuntamento"/>
      <sheetName val="BadeR99_NBA_xls"/>
      <sheetName val="REB_MX_-_TIPO"/>
      <sheetName val="BANCO_DE_DADOS_ESTRUTURA"/>
      <sheetName val="Apoio Validação"/>
      <sheetName val="Apoio Etapa 6 - Viagens"/>
      <sheetName val="DemoRes_(2)5"/>
      <sheetName val="RecLiqServ_(2)5"/>
      <sheetName val="DetDemoRes_(2)5"/>
      <sheetName val="Veic_Ind-Marcosa5"/>
      <sheetName val="Pareto_Dispersões_por_Produto5"/>
      <sheetName val="Pareto_Dispersões_por_Área5"/>
      <sheetName val="Extratif_Dispersões_por_Área5"/>
      <sheetName val="Logica_di_Appuntamento1"/>
      <sheetName val="BANCO_DE_DADOS_ESTRUTURA1"/>
      <sheetName val="BadeR99_NBA_xls1"/>
      <sheetName val="REB_MX_-_TIPO1"/>
      <sheetName val="Vagões_ECM"/>
      <sheetName val="Ciclo_Vagão"/>
      <sheetName val="Check_List-_Gerrot"/>
      <sheetName val="Previsão_de_Vagões"/>
      <sheetName val="DemoRes_(2)6"/>
      <sheetName val="RecLiqServ_(2)6"/>
      <sheetName val="DetDemoRes_(2)6"/>
      <sheetName val="Veic_Ind-Marcosa6"/>
      <sheetName val="Pareto_Dispersões_por_Produto6"/>
      <sheetName val="Pareto_Dispersões_por_Área6"/>
      <sheetName val="Extratif_Dispersões_por_Área6"/>
      <sheetName val="Logica_di_Appuntamento2"/>
      <sheetName val="BANCO_DE_DADOS_ESTRUTURA2"/>
      <sheetName val="BadeR99_NBA_xls2"/>
      <sheetName val="REB_MX_-_TIPO2"/>
      <sheetName val="Vagões_ECM1"/>
      <sheetName val="Ciclo_Vagão1"/>
      <sheetName val="Check_List-_Gerrot1"/>
      <sheetName val="Previsão_de_Vagões1"/>
      <sheetName val="Apoio_Validação"/>
      <sheetName val="Apoio_Etapa_6_-_Viagens"/>
      <sheetName val="Disp 2005 FCA"/>
      <sheetName val="Controle De ASO's"/>
      <sheetName val="Categorias"/>
      <sheetName val="Quadro Funcional"/>
      <sheetName val="Anexo X - ENSINO"/>
      <sheetName val="CLAS"/>
      <sheetName val="Step2_Correlation"/>
      <sheetName val="Step2_Histogram"/>
      <sheetName val="Step_0_Team_CALENDAR"/>
      <sheetName val="Lists"/>
      <sheetName val="Pacotes"/>
      <sheetName val="Tabela1"/>
      <sheetName val="Check List"/>
      <sheetName val="récapprobable98"/>
      <sheetName val="Controle_De_ASO's"/>
      <sheetName val="PORTOS"/>
      <sheetName val="AMI"/>
      <sheetName val="PERGUNTAS"/>
      <sheetName val="Check Farol"/>
      <sheetName val="EAIGESEN"/>
      <sheetName val="Grupo x Justif"/>
      <sheetName val="DCF"/>
      <sheetName val="Gerrot"/>
      <sheetName val="JANEIRO98"/>
      <sheetName val="EFC"/>
      <sheetName val="Controle_De_ASO's1"/>
      <sheetName val="Quadro_Funcional"/>
      <sheetName val="Anexo_X_-_ENSINO"/>
      <sheetName val="Check_List"/>
      <sheetName val="Disp_2005_FCA"/>
      <sheetName val="Controle_De_ASO's2"/>
      <sheetName val="Previsão_de_Vagões2"/>
      <sheetName val="Check_List-_Gerrot2"/>
      <sheetName val="Control_Anual"/>
      <sheetName val="Evolução Etapas Cal Mag"/>
      <sheetName val="Evolução Etapas Cromo"/>
      <sheetName val="EXEC"/>
      <sheetName val="Base "/>
      <sheetName val="Apoio Viagens"/>
      <sheetName val="Auxiliar"/>
      <sheetName val="Disponibilidade Junho"/>
      <sheetName val="Inputs"/>
      <sheetName val="Listas"/>
      <sheetName val="MenuPrincip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3">
          <cell r="A3">
            <v>36161</v>
          </cell>
          <cell r="B3">
            <v>36192</v>
          </cell>
          <cell r="C3">
            <v>36220</v>
          </cell>
          <cell r="D3">
            <v>36251</v>
          </cell>
          <cell r="E3">
            <v>36281</v>
          </cell>
          <cell r="F3">
            <v>36312</v>
          </cell>
          <cell r="G3">
            <v>36342</v>
          </cell>
          <cell r="H3">
            <v>36373</v>
          </cell>
          <cell r="I3">
            <v>36404</v>
          </cell>
          <cell r="J3">
            <v>36434</v>
          </cell>
          <cell r="K3">
            <v>36465</v>
          </cell>
          <cell r="L3">
            <v>36495</v>
          </cell>
        </row>
        <row r="4">
          <cell r="A4">
            <v>1</v>
          </cell>
          <cell r="B4">
            <v>1</v>
          </cell>
          <cell r="C4">
            <v>0</v>
          </cell>
          <cell r="D4">
            <v>0</v>
          </cell>
          <cell r="E4">
            <v>0</v>
          </cell>
          <cell r="F4">
            <v>0</v>
          </cell>
          <cell r="G4">
            <v>0</v>
          </cell>
          <cell r="H4">
            <v>0</v>
          </cell>
          <cell r="I4">
            <v>0</v>
          </cell>
          <cell r="J4">
            <v>0</v>
          </cell>
          <cell r="K4">
            <v>0</v>
          </cell>
          <cell r="L4">
            <v>0</v>
          </cell>
          <cell r="N4">
            <v>1</v>
          </cell>
          <cell r="O4">
            <v>1</v>
          </cell>
          <cell r="P4">
            <v>0</v>
          </cell>
        </row>
        <row r="5">
          <cell r="A5">
            <v>0</v>
          </cell>
          <cell r="B5">
            <v>1</v>
          </cell>
          <cell r="C5">
            <v>0</v>
          </cell>
          <cell r="D5">
            <v>0</v>
          </cell>
          <cell r="E5">
            <v>0</v>
          </cell>
          <cell r="F5">
            <v>0</v>
          </cell>
          <cell r="G5">
            <v>0</v>
          </cell>
          <cell r="H5">
            <v>0</v>
          </cell>
          <cell r="I5">
            <v>0</v>
          </cell>
          <cell r="J5">
            <v>0</v>
          </cell>
          <cell r="K5">
            <v>0</v>
          </cell>
          <cell r="L5">
            <v>0</v>
          </cell>
          <cell r="N5">
            <v>0</v>
          </cell>
          <cell r="O5">
            <v>1</v>
          </cell>
          <cell r="P5">
            <v>0</v>
          </cell>
        </row>
        <row r="6">
          <cell r="A6">
            <v>0</v>
          </cell>
          <cell r="B6">
            <v>0</v>
          </cell>
          <cell r="C6">
            <v>1</v>
          </cell>
          <cell r="D6">
            <v>1</v>
          </cell>
          <cell r="E6">
            <v>1</v>
          </cell>
          <cell r="F6">
            <v>1</v>
          </cell>
          <cell r="G6">
            <v>1</v>
          </cell>
          <cell r="H6">
            <v>1</v>
          </cell>
          <cell r="I6">
            <v>1</v>
          </cell>
          <cell r="J6">
            <v>1</v>
          </cell>
          <cell r="K6">
            <v>1</v>
          </cell>
          <cell r="L6">
            <v>1</v>
          </cell>
          <cell r="N6">
            <v>0</v>
          </cell>
          <cell r="O6">
            <v>0</v>
          </cell>
          <cell r="P6">
            <v>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191.xml><?xml version="1.0" encoding="utf-8"?>
<externalLink xmlns:r="http://schemas.openxmlformats.org/officeDocument/2006/relationships" xmlns="http://schemas.openxmlformats.org/spreadsheetml/2006/main">
  <externalBook r:id="rId1">
    <sheetNames>
      <sheetName val="Installato totale"/>
      <sheetName val="#RIF"/>
      <sheetName val="DadosOrc"/>
      <sheetName val="Dados"/>
    </sheetNames>
    <sheetDataSet>
      <sheetData sheetId="0" refreshError="1"/>
      <sheetData sheetId="1" refreshError="1"/>
      <sheetData sheetId="2" refreshError="1"/>
      <sheetData sheetId="3" refreshError="1"/>
    </sheetDataSet>
  </externalBook>
</externalLink>
</file>

<file path=xl/externalLinks/externalLink192.xml><?xml version="1.0" encoding="utf-8"?>
<externalLink xmlns:r="http://schemas.openxmlformats.org/officeDocument/2006/relationships" xmlns="http://schemas.openxmlformats.org/spreadsheetml/2006/main">
  <externalBook r:id="rId1">
    <sheetNames>
      <sheetName val="투입실적"/>
      <sheetName val="소화"/>
      <sheetName val="소화 (2)"/>
      <sheetName val="FRP내역서"/>
      <sheetName val="97 사업추정(WEKI)"/>
      <sheetName val="REINF."/>
      <sheetName val="SKETCH"/>
      <sheetName val="LOADS"/>
      <sheetName val="수입"/>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93.xml><?xml version="1.0" encoding="utf-8"?>
<externalLink xmlns:r="http://schemas.openxmlformats.org/officeDocument/2006/relationships" xmlns="http://schemas.openxmlformats.org/spreadsheetml/2006/main">
  <externalBook r:id="rId1">
    <sheetNames>
      <sheetName val="INTRO"/>
      <sheetName val="DETTAGLIO_ITA"/>
      <sheetName val="STAZIONE_ITA2"/>
      <sheetName val="ALIM_ITA2"/>
      <sheetName val="COSTI"/>
      <sheetName val="RIEPILOGO_ITA2"/>
      <sheetName val="RELE"/>
      <sheetName val="GA008_11"/>
      <sheetName val="HELP"/>
      <sheetName val="MATRICE_ITA2"/>
      <sheetName val="Dados"/>
      <sheetName val="PLANILH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194.xml><?xml version="1.0" encoding="utf-8"?>
<externalLink xmlns:r="http://schemas.openxmlformats.org/officeDocument/2006/relationships" xmlns="http://schemas.openxmlformats.org/spreadsheetml/2006/main">
  <externalBook r:id="rId1">
    <sheetNames>
      <sheetName val="Frontespizio"/>
      <sheetName val="Indice Fogli"/>
      <sheetName val="Legenda"/>
      <sheetName val="Documenti in Input"/>
      <sheetName val="Hazard Log"/>
      <sheetName val="Riepilogo Sperimentazione"/>
      <sheetName val="Riepilogo"/>
      <sheetName val="automazione"/>
      <sheetName val="Dados"/>
      <sheetName val="DadosOrc"/>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C3">
            <v>8</v>
          </cell>
        </row>
      </sheetData>
      <sheetData sheetId="8" refreshError="1"/>
      <sheetData sheetId="9" refreshError="1"/>
    </sheetDataSet>
  </externalBook>
</externalLink>
</file>

<file path=xl/externalLinks/externalLink195.xml><?xml version="1.0" encoding="utf-8"?>
<externalLink xmlns:r="http://schemas.openxmlformats.org/officeDocument/2006/relationships" xmlns="http://schemas.openxmlformats.org/spreadsheetml/2006/main">
  <externalBook r:id="rId1">
    <sheetNames>
      <sheetName val="bdp"/>
      <sheetName val="vs99"/>
      <sheetName val="Cost"/>
      <sheetName val="Facilities"/>
      <sheetName val="1999 CapExp"/>
      <sheetName val="1998Cap Exp"/>
      <sheetName val="CUSTO DE MATERIAIS"/>
      <sheetName val="automazion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96.xml><?xml version="1.0" encoding="utf-8"?>
<externalLink xmlns:r="http://schemas.openxmlformats.org/officeDocument/2006/relationships" xmlns="http://schemas.openxmlformats.org/spreadsheetml/2006/main">
  <externalBook r:id="rId1">
    <sheetNames>
      <sheetName val="INSTRUÇÃO"/>
      <sheetName val="CAPA "/>
      <sheetName val="REV"/>
      <sheetName val="Dados"/>
      <sheetName val="Dados_2"/>
      <sheetName val="Sucção"/>
      <sheetName val="Descarga"/>
      <sheetName val="Result. Sucção"/>
      <sheetName val="Result. Descarga"/>
      <sheetName val="CURVA DO SISTEMA"/>
      <sheetName val="Conclusões"/>
      <sheetName val="Tabelas Auxiliares"/>
      <sheetName val="Grafico F de vel não uniforme"/>
      <sheetName val="Grafico F de vel uniforme"/>
    </sheetNames>
    <sheetDataSet>
      <sheetData sheetId="0" refreshError="1"/>
      <sheetData sheetId="1" refreshError="1"/>
      <sheetData sheetId="2" refreshError="1"/>
      <sheetData sheetId="3" refreshError="1">
        <row r="39">
          <cell r="AO39" t="str">
            <v>NOK</v>
          </cell>
          <cell r="AP39">
            <v>212.54</v>
          </cell>
          <cell r="AQ39">
            <v>0</v>
          </cell>
          <cell r="AR39">
            <v>1.3649025069637883</v>
          </cell>
          <cell r="AS39">
            <v>4.9000000000000004</v>
          </cell>
          <cell r="AT39">
            <v>1.31</v>
          </cell>
          <cell r="AU39" t="e">
            <v>#DIV/0!</v>
          </cell>
        </row>
        <row r="40">
          <cell r="AO40" t="str">
            <v>NOK</v>
          </cell>
          <cell r="AP40">
            <v>212.54</v>
          </cell>
          <cell r="AQ40">
            <v>0</v>
          </cell>
          <cell r="AR40" t="e">
            <v>#DIV/0!</v>
          </cell>
          <cell r="AS40">
            <v>1.31</v>
          </cell>
          <cell r="AT40">
            <v>1.31</v>
          </cell>
          <cell r="AU40">
            <v>0</v>
          </cell>
        </row>
        <row r="41">
          <cell r="AO41" t="str">
            <v>NOK</v>
          </cell>
          <cell r="AP41">
            <v>212.54</v>
          </cell>
          <cell r="AQ41">
            <v>0</v>
          </cell>
          <cell r="AR41" t="e">
            <v>#DIV/0!</v>
          </cell>
          <cell r="AS41">
            <v>4.9000000000000004</v>
          </cell>
          <cell r="AT41">
            <v>4.9000000000000004</v>
          </cell>
          <cell r="AU41">
            <v>0</v>
          </cell>
        </row>
        <row r="42">
          <cell r="AO42" t="str">
            <v>OK</v>
          </cell>
          <cell r="AP42">
            <v>212.54</v>
          </cell>
          <cell r="AQ42">
            <v>692.35260944072274</v>
          </cell>
          <cell r="AR42">
            <v>0.2</v>
          </cell>
          <cell r="AS42">
            <v>4.9000000000000004</v>
          </cell>
          <cell r="AT42">
            <v>1.31</v>
          </cell>
          <cell r="AU42">
            <v>1.5349115255858443</v>
          </cell>
        </row>
        <row r="43">
          <cell r="AO43" t="str">
            <v>NOK</v>
          </cell>
          <cell r="AP43">
            <v>212.54</v>
          </cell>
          <cell r="AQ43" t="e">
            <v>#DIV/0!</v>
          </cell>
          <cell r="AR43">
            <v>0.2</v>
          </cell>
          <cell r="AS43" t="e">
            <v>#DIV/0!</v>
          </cell>
          <cell r="AT43">
            <v>1.31</v>
          </cell>
          <cell r="AU43">
            <v>0</v>
          </cell>
        </row>
        <row r="44">
          <cell r="AO44" t="str">
            <v>NOK</v>
          </cell>
          <cell r="AP44">
            <v>212.54</v>
          </cell>
          <cell r="AQ44" t="e">
            <v>#DIV/0!</v>
          </cell>
          <cell r="AR44">
            <v>0.2</v>
          </cell>
          <cell r="AS44">
            <v>4.9000000000000004</v>
          </cell>
          <cell r="AT44" t="e">
            <v>#DIV/0!</v>
          </cell>
          <cell r="AU44">
            <v>0</v>
          </cell>
        </row>
        <row r="45">
          <cell r="AO45" t="str">
            <v>NOK</v>
          </cell>
          <cell r="AP45">
            <v>0</v>
          </cell>
          <cell r="AQ45">
            <v>0</v>
          </cell>
          <cell r="AR45">
            <v>0.2</v>
          </cell>
          <cell r="AS45">
            <v>4.9000000000000004</v>
          </cell>
          <cell r="AT45">
            <v>1.31</v>
          </cell>
          <cell r="AU45" t="e">
            <v>#DIV/0!</v>
          </cell>
        </row>
        <row r="46">
          <cell r="AO46" t="str">
            <v>NOK</v>
          </cell>
          <cell r="AP46">
            <v>0</v>
          </cell>
          <cell r="AQ46">
            <v>0</v>
          </cell>
          <cell r="AR46">
            <v>0.2</v>
          </cell>
          <cell r="AS46">
            <v>0</v>
          </cell>
          <cell r="AT46">
            <v>1.31</v>
          </cell>
          <cell r="AU46">
            <v>0</v>
          </cell>
        </row>
        <row r="47">
          <cell r="AO47" t="str">
            <v>NOK</v>
          </cell>
          <cell r="AP47">
            <v>0</v>
          </cell>
          <cell r="AQ47">
            <v>0</v>
          </cell>
          <cell r="AR47">
            <v>0.2</v>
          </cell>
          <cell r="AS47">
            <v>4.9000000000000004</v>
          </cell>
          <cell r="AT47">
            <v>0</v>
          </cell>
          <cell r="AU47">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97.xml><?xml version="1.0" encoding="utf-8"?>
<externalLink xmlns:r="http://schemas.openxmlformats.org/officeDocument/2006/relationships" xmlns="http://schemas.openxmlformats.org/spreadsheetml/2006/main">
  <externalBook r:id="rId1">
    <sheetNames>
      <sheetName val="pumpdata"/>
      <sheetName val="pumpcalc"/>
      <sheetName val="pumpspread"/>
      <sheetName val="Pump Suction"/>
      <sheetName val="Discharge Path 1"/>
      <sheetName val="Discharge Path 2"/>
      <sheetName val="Discharge Path 3"/>
      <sheetName val="Discharge Path 4"/>
      <sheetName val="Sheet1"/>
      <sheetName val="Chart1"/>
      <sheetName val="Dialog1"/>
      <sheetName val="Module1"/>
      <sheetName val="D"/>
      <sheetName val="Module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98.xml><?xml version="1.0" encoding="utf-8"?>
<externalLink xmlns:r="http://schemas.openxmlformats.org/officeDocument/2006/relationships" xmlns="http://schemas.openxmlformats.org/spreadsheetml/2006/main">
  <externalBook r:id="rId1">
    <sheetNames>
      <sheetName val="Manual"/>
      <sheetName val="equipment"/>
      <sheetName val="eq_data"/>
      <sheetName val="out_put"/>
      <sheetName val="drawing"/>
      <sheetName val="Loading"/>
    </sheetNames>
    <sheetDataSet>
      <sheetData sheetId="0" refreshError="1"/>
      <sheetData sheetId="1" refreshError="1"/>
      <sheetData sheetId="2" refreshError="1">
        <row r="5">
          <cell r="C5" t="str">
            <v>Isolated type</v>
          </cell>
        </row>
        <row r="6">
          <cell r="C6" t="str">
            <v>Sleeper type</v>
          </cell>
        </row>
        <row r="7">
          <cell r="C7" t="str">
            <v xml:space="preserve"> Horizontal Vessel</v>
          </cell>
        </row>
        <row r="8">
          <cell r="C8" t="str">
            <v>Vertical vessel type</v>
          </cell>
        </row>
        <row r="9">
          <cell r="C9" t="str">
            <v>Pump Type</v>
          </cell>
        </row>
        <row r="10">
          <cell r="C10" t="str">
            <v>Combined type</v>
          </cell>
        </row>
        <row r="11">
          <cell r="C11" t="str">
            <v>기타1</v>
          </cell>
        </row>
        <row r="12">
          <cell r="C12" t="str">
            <v>기타2</v>
          </cell>
        </row>
        <row r="13">
          <cell r="C13" t="str">
            <v>기타3</v>
          </cell>
        </row>
        <row r="14">
          <cell r="C14" t="str">
            <v>기타4</v>
          </cell>
        </row>
      </sheetData>
      <sheetData sheetId="3" refreshError="1"/>
      <sheetData sheetId="4" refreshError="1"/>
      <sheetData sheetId="5" refreshError="1"/>
    </sheetDataSet>
  </externalBook>
</externalLink>
</file>

<file path=xl/externalLinks/externalLink199.xml><?xml version="1.0" encoding="utf-8"?>
<externalLink xmlns:r="http://schemas.openxmlformats.org/officeDocument/2006/relationships" xmlns="http://schemas.openxmlformats.org/spreadsheetml/2006/main">
  <externalBook r:id="rId1">
    <sheetNames>
      <sheetName val="4907646"/>
    </sheetNames>
    <definedNames>
      <definedName name="EQUIPMENT"/>
      <definedName name="LOOPLIST"/>
    </definedNames>
    <sheetDataSet>
      <sheetData sheetId="0" refreshError="1"/>
    </sheetDataSet>
  </externalBook>
</externalLink>
</file>

<file path=xl/externalLinks/externalLink200.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_REF"/>
      <sheetName val="Dados"/>
      <sheetName val="automazione"/>
      <sheetName val="AUXILIAR"/>
    </sheetNames>
    <definedNames>
      <definedName name="telaC"/>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01.xml><?xml version="1.0" encoding="utf-8"?>
<externalLink xmlns:r="http://schemas.openxmlformats.org/officeDocument/2006/relationships" xmlns="http://schemas.openxmlformats.org/spreadsheetml/2006/main">
  <externalBook r:id="rId1">
    <sheetNames>
      <sheetName val="Menu"/>
      <sheetName val="CDViana"/>
    </sheetNames>
    <definedNames>
      <definedName name="Macro1"/>
      <definedName name="Macro3"/>
    </definedNames>
    <sheetDataSet>
      <sheetData sheetId="0" refreshError="1"/>
      <sheetData sheetId="1" refreshError="1"/>
    </sheetDataSet>
  </externalBook>
</externalLink>
</file>

<file path=xl/externalLinks/externalLink202.xml><?xml version="1.0" encoding="utf-8"?>
<externalLink xmlns:r="http://schemas.openxmlformats.org/officeDocument/2006/relationships" xmlns="http://schemas.openxmlformats.org/spreadsheetml/2006/main">
  <externalBook r:id="rId1">
    <sheetNames>
      <sheetName val="Kalk 1"/>
      <sheetName val="Mat Sp.1"/>
      <sheetName val="Sum €"/>
      <sheetName val="Conso Risk"/>
      <sheetName val="GA008(SP1)"/>
      <sheetName val="Unit Costing Model Hirrs 6"/>
    </sheetNames>
    <definedNames>
      <definedName name="_xlbgnm.pA5"/>
      <definedName name="_xlbgnm.pA6"/>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03.xml><?xml version="1.0" encoding="utf-8"?>
<externalLink xmlns:r="http://schemas.openxmlformats.org/officeDocument/2006/relationships" xmlns="http://schemas.openxmlformats.org/spreadsheetml/2006/main">
  <externalBook r:id="rId1">
    <sheetNames>
      <sheetName val="espec mat"/>
      <sheetName val="LM-TUB"/>
      <sheetName val="LM"/>
      <sheetName val="res tecnico"/>
      <sheetName val="LM-EQUIPAMENTOS"/>
      <sheetName val="LM-INCENDIO"/>
      <sheetName val="LM-TUBUL"/>
      <sheetName val="LM-INFRA-INSTRUMENT"/>
      <sheetName val="LM-ELÉTRICA"/>
      <sheetName val="LM-CABOS EFERVECENTE"/>
      <sheetName val="LM (3)"/>
      <sheetName val="andaimes"/>
      <sheetName val="A 1-2"/>
      <sheetName val="B 1"/>
      <sheetName val="B 2-3-4-5-6"/>
      <sheetName val="P.V."/>
      <sheetName val="C"/>
      <sheetName val="Orçamento"/>
      <sheetName val="Worksheet"/>
      <sheetName val="MEM_CALC"/>
    </sheetNames>
    <sheetDataSet>
      <sheetData sheetId="0" refreshError="1">
        <row r="2">
          <cell r="B2" t="str">
            <v>ABR003</v>
          </cell>
          <cell r="C2" t="str">
            <v>ABRACADEIRA P/ UNIAO TIPO TRI-CLAMP, ASTM A-270 Gr. 304 BI-PARTIDO COM UMA ARTICULAÇÃO E UM PARAFUSO, LIXAMENTO MECÂNICO EXTERNO MAX. 0,8µm Ra. REFERENCIA: ALFA LAVAL 13 MHHM OU SIMILAR</v>
          </cell>
        </row>
        <row r="3">
          <cell r="B3" t="str">
            <v>ABR004</v>
          </cell>
          <cell r="C3" t="str">
            <v>ABRAÇADEIRA PARA UNIÃO TIPO TRI-CLAMP, EM AÇO INOXIDÁVEL, CONFORME ASTM A-270 TP 304SS, BIPARTIDO COM UMA ARTICULAÇÃO E UM PARAFUSO, ACAB. SANITÁRIO, LIXAMENTO MECÂNICO INTERNO 0,8µm Ra, REF. TRI-CLOVER, 13MHHM OU EQUIVALENTE.</v>
          </cell>
        </row>
        <row r="4">
          <cell r="B4" t="str">
            <v>ADP005</v>
          </cell>
          <cell r="C4" t="str">
            <v>ADAPTADOR CURTO EM POLIPROPILENO RIGIDO, UMA EXTREMIDADE COM ENCAIXE PARA SOLDA POR FUSÃO E OUTRA EXTREM. COM ROSCA MACHO (NPT), DIMENÕES CONF. FABRICANTE REFERÊNCIA: TUBELLI</v>
          </cell>
        </row>
        <row r="5">
          <cell r="B5" t="str">
            <v>VES001</v>
          </cell>
          <cell r="C5" t="str">
            <v>ANEIS VED. PTFE/REF, PASSAGEM PLENA, ALAVANCA EM ACO CARBONO, EXTREMIDADES ENCAIXE E SOLDA (ANSI B 16.11), DIMENSOES BS5351.</v>
          </cell>
        </row>
        <row r="6">
          <cell r="B6" t="str">
            <v>ANL002</v>
          </cell>
          <cell r="C6" t="str">
            <v>ANEL DE VEDAÇÃO PARA CONEXÃO TIPO TRI-CLAMP EVNELOPE DE PTFE COM ENCHIMENTO DE EPDM, CERTIFICADO FDA (DIVISION DRUG), REF. TRI-CLOVER TYPE 3 OU EQUIVALENTE.</v>
          </cell>
        </row>
        <row r="7">
          <cell r="B7" t="str">
            <v>ANL006</v>
          </cell>
          <cell r="C7" t="str">
            <v>ANEL DE VEDAÇÃO PARA UNIÃO SANITARIA, DIMENSÕES CONFORME BS 1864 (TRI-CLAMP) ENVELOPE DE PTFE C/ ENCHIMENTO DE EPDM, CERTIFICADO FDA (DIVISION DRUG) REFERENCIA: ALFA-LAVAL TIPO 2, 40MPF-E OU SIMILAR</v>
          </cell>
        </row>
        <row r="8">
          <cell r="B8" t="str">
            <v>ANL009</v>
          </cell>
          <cell r="C8" t="str">
            <v>ANEL ESPAÇADOR P/ VALVULA BORBOLETA, ESPESSURA 25mm, DIMENSÕES CONF. ANSI B16.5 REFERÊNCIA: TUBELLI OU SIMILAR</v>
          </cell>
        </row>
        <row r="9">
          <cell r="B9" t="str">
            <v>BUR006</v>
          </cell>
          <cell r="C9" t="str">
            <v>BUCHA DE REDUÇÃO EM FERRO FUNDIDO MALEÁVEL GALVANIZADO CONFORME ASTM A-197, CLASSE DE PRESSÃO 150#, EXTREMIDADES ROSCADAS CONFORME NORMA ANSI B1.20.1 (BSP), DIMENSÕES CONFORME ANSI B16.14.</v>
          </cell>
        </row>
        <row r="10">
          <cell r="B10" t="str">
            <v>BUR007</v>
          </cell>
          <cell r="C10" t="str">
            <v>BUCHA DE REDUÇÃO, EM FERRO FUNDIDO MALEÁVEL  GALVANIZADO, CONFORME ASTM A A197 , CLASSE DE PRESSÃO 150#,  EXTREMIDADES  ROSCADAS CONFORME ANSI B2.1 (NPT), DIMENSÕES CONFORME ANSI B16.3</v>
          </cell>
        </row>
        <row r="11">
          <cell r="B11" t="str">
            <v>BUJ002</v>
          </cell>
          <cell r="C11" t="str">
            <v>BUJÃO, EM FERRO FUNDIDO MALEÁVEL  GALVANIZADO, CONFORME ASTM A 197, CLASSE DE PRESSÃO 150 #, EXTREMIDADES  ROSCADAS CONFORME  ANSI  B 2.1  (NPT), DIMENSÕES  CONFORME ANSI B 16.3.</v>
          </cell>
        </row>
        <row r="12">
          <cell r="B12" t="str">
            <v>CNT002</v>
          </cell>
          <cell r="C12" t="str">
            <v>CLAMP, EM AÇO INOXIDÁVEL, ASTM A-270 Gr. 304, BI-PARTIDO, COM PARAFURO. REF. ALFA LAVAL 13MHHM OU SIMILAR</v>
          </cell>
        </row>
        <row r="13">
          <cell r="B13" t="str">
            <v>CES001</v>
          </cell>
          <cell r="C13" t="str">
            <v>COLAR DE ENCAIXE PARA SOLDA, EM  AÇO  CARBONO  FORJADO, CONFORME ASTM A 105, CLASSE DE PRESSÃO 3000 #, EXTREMIDADES PARA SOLDA DE  ENCAIXE, DIMENSÕES  CONFORME  ANSI B 16.11.</v>
          </cell>
        </row>
        <row r="14">
          <cell r="B14" t="str">
            <v>PST001</v>
          </cell>
          <cell r="C14" t="str">
            <v>COLARINHO EM POLIPROPILENO RIGIDO, EXTREMIDADES COM ENCAIXE PARA SOLDA POR FUSÃO, DIMENSÕES CONF. FABR. REFERÊNCIA: TUBELLI OU SIMILAR</v>
          </cell>
        </row>
        <row r="15">
          <cell r="B15" t="str">
            <v>C45006</v>
          </cell>
          <cell r="C15" t="str">
            <v>CURVA DE 45  GRAUS, EM  AÇO  CARBONO  FORJADO, CONFORME ASTM A 234 GRAU WPB, SCHEDULE 40, EXTREMIDADES  BISELADAS CONFORME ANSI B 16.25, DIMENSÕES CONFORME  ANSI  B16.9.</v>
          </cell>
        </row>
        <row r="16">
          <cell r="B16" t="str">
            <v>C45004</v>
          </cell>
          <cell r="C16" t="str">
            <v>CURVA DE 45 GRAUS GOMADA, EM POLIPROPILENO  RÍGIDO, EXTREMIDADES PLANAS PARA SOLDA DE TOPO, DIMENSÕES CONFORME FABRICANTE DE REFERÊNCIA. REFERÊNCIA: AFLON ALTERNATIVA: TUBELLI.</v>
          </cell>
        </row>
        <row r="17">
          <cell r="B17" t="str">
            <v>C45007</v>
          </cell>
          <cell r="C17" t="str">
            <v>CURVA DE 45º DE RAIO LONGO, EM AÇO INOXIDÁVEL, ASTM A-270 Gr 304, ESP. 1,6mm, EXTREMIDADES PLANAS P/ SOLDA ORBITAL, PADRÃO O.D., ACABAM. SANITARIO C/ ELETROPOLIMENTO INT. 0,5µm Ra MAX., DIMENSÕES CONFORME BS O.D. REFERENCIA: ALFA LAVAL (TRI-WELD) OU SIMIL</v>
          </cell>
        </row>
        <row r="18">
          <cell r="B18" t="str">
            <v>C45001</v>
          </cell>
          <cell r="C18" t="str">
            <v>CURVA DE 45º, EM AÇO CARBONO FORJADO, CONFORME ASTM A-234 GRAU WPB, SCHEDULE 40, EXTREMIDADES BISELADAS CONFORME ANSI B 16.25, DIMENSÕES CONFORME ANSI B16.9.</v>
          </cell>
        </row>
        <row r="19">
          <cell r="B19" t="str">
            <v>CRL016</v>
          </cell>
          <cell r="C19" t="str">
            <v>CURVA DE 90 GRAUS DE RAIO LONGO, EM AÇO CARBONO  FORJADO, CONFORME ASTM A 234 GRAU WPB, SCHEDULE 40, EXTREMIDADES BISELADAS, CONFORME ANSI B 16.25, DIMENSÕES  CONFORME ANSI B 16.9.</v>
          </cell>
        </row>
        <row r="20">
          <cell r="B20" t="str">
            <v>CRL036</v>
          </cell>
          <cell r="C20" t="str">
            <v>CURVA DE 90 GRAUS, DE POLIPROPILENO RIGIDO,EXTREMIDADES COM ENCAIXE PARA SOLDA POR FUSÃO, DIMENSÕES CONF. FABR. REFERÊNCIA: TUBELLI OU SIMILAR</v>
          </cell>
        </row>
        <row r="21">
          <cell r="B21" t="str">
            <v>C90004</v>
          </cell>
          <cell r="C21" t="str">
            <v>CURVA DE 90º DE RAIO LONGO, EM AÇO CARBONO FORJADO, CONFORME ASTM A-234 GRAU WPB, SCHEDULE 40, EXTREMIDADES BISELADAS, CONFORME ANSI B 16.25, DIMENSÕES CONFORME ANSI B16.9.</v>
          </cell>
        </row>
        <row r="22">
          <cell r="B22" t="str">
            <v>CRL033</v>
          </cell>
          <cell r="C22" t="str">
            <v>CURVA DE 90º DE RAIO LONGO, EM AÇO INOXIDÁVEL, ASTM A-270 Gr 304, ESP. 1,6mm, EXTREMIDADES PLANAS P/ SOLDA ORBITAL, PADRÃO O.D., ACABAM. SANITARIO C/ ELETROPOLIMENTO INT. 0,5µm Ra MAX., DIMENSÕES CONFORME BS O.D. REFERENCIA: ALFA LAVAL (TRI-WELD) OU SIMIL</v>
          </cell>
        </row>
        <row r="23">
          <cell r="B23" t="str">
            <v>CRL032</v>
          </cell>
          <cell r="C23" t="str">
            <v>CURVA DE 90º DE RAIO LONGO, EM AÇO INOXIDÁVEL, ASTM A-270 TP 316L ESP. 1,6mm, EXTREMIDADES PLANAS P/ SOLDA ORBITAL, PADRÃO O.D., ACABAM. SANITARIO C/ ELETROPOLIMENTO INT. 0,5µm Ra MAX. E LIXAMENTO MEC. EXT. 0,8µm Ra MAX., DIMENSÕES CONFORME BS O.D. REFERE</v>
          </cell>
        </row>
        <row r="24">
          <cell r="B24" t="str">
            <v>CRL026</v>
          </cell>
          <cell r="C24" t="str">
            <v>CURVA DE 90º DE RAIO LONGO, EM AÇO INOXIDÁVEL, SEM COSTURA CONFORME ASTM A-403 GR.  WP304, SCHEDULE 10S, EXTREMIDADES BISELADAS CONFORME ANSI B 16.25, DIMENSÕES CONFORME ANSI B 16.9, DECAPADO INTERNAMENTE E EXTERNAMENTE.</v>
          </cell>
        </row>
        <row r="25">
          <cell r="B25" t="str">
            <v>C90016</v>
          </cell>
          <cell r="C25" t="str">
            <v>CURVA DE 90º EM AÇO INOXIDÁVEL ASTM A-270 TP 316L, EXTREM. PLANAS COM PROLONGAMENTO PARA SOLDA ORBITAL, ESP. 1,65 mm, ACAB. SANITÁRIO, LIXAMENTO MEC. EXT. 0,8µm Ra E INTERNO 0,5µm Ra, SEGUIDO DE ELETROPOLIMENTO INTERNO. DIMENSÕES CONF. ASME BPE-97 DT-7. R</v>
          </cell>
        </row>
        <row r="26">
          <cell r="B26" t="str">
            <v>ESG001</v>
          </cell>
          <cell r="C26" t="str">
            <v>ESPUMA RÍGIDA DE POLIURETANO AUTO-EXTINGUÍVEL, SOB FORMA DE CALHAS SEGUNDA ASTM C 591, TIPO II Gr. 2. REVESTIMENTO DE CHAPA DE ALUMÍNIO LISO, LIGA ASTM-3003 OU 5005, DUREZA  H-14 A H-18, EM BOBINAS COM LARGURA DE 1000 mm.</v>
          </cell>
        </row>
        <row r="27">
          <cell r="B27" t="str">
            <v>FIL003</v>
          </cell>
          <cell r="C27" t="str">
            <v>FILTRO PARA AR COMPRIMIDO ABSOLUTO, CORPO  EM  ALUMÍNIO FUNDIDO, ELEMENTO FILTRANTE  COMPOSTO  DE  MICROFIBRAS, COM PURGADOR AUTOMÁTICO/MANUAL, CONEXÕES ROSCADAS  ANSI B2.1 (NPT), COM MANÔMETRO DIFERENCIAL. REFERÊNCIA: HBR MODELO 0009 GRAU FF.</v>
          </cell>
        </row>
        <row r="28">
          <cell r="B28" t="str">
            <v>FY0002</v>
          </cell>
          <cell r="C28" t="str">
            <v>FILTRO TIPO "Y", CORPO EM ACO CARBONO FORJADO, ASTM A-105, ELEMENTO FILTRANTE FABRICADO EM CHAPA PERFURADA DE ACO INOX AISI 304. EXTREMIDADES PARA SOLDA DE ENCAIXE, CLASSE DE PRESSAO 3000#</v>
          </cell>
        </row>
        <row r="29">
          <cell r="B29" t="str">
            <v>FSP002</v>
          </cell>
          <cell r="C29" t="str">
            <v>FLANGE  SOBREPOSTO, EM  AÇO  CARBONO  FORJADO  CONFORME ASTM A 105, CLASSE DE PRESSÃO 150 #, FACE COM RESSALTO, DIMENSÕES CONFORME ANSI B 16.5.</v>
          </cell>
        </row>
        <row r="30">
          <cell r="B30" t="str">
            <v>FCE017</v>
          </cell>
          <cell r="C30" t="str">
            <v>FLANGE CEGO EM AÇO CARBONO FORJADO GALVANIZADO, CONF. ASTM A-105, CLASSE DE PRESSÃO 150#, FACE PLANA, DIMENSÕES CONF. ANSI B 16.5, ACABAMENTO RANH. CONCÊNTRICA CONF. MSS-SP6.</v>
          </cell>
        </row>
        <row r="31">
          <cell r="B31" t="str">
            <v>FCE002</v>
          </cell>
          <cell r="C31" t="str">
            <v>FLANGE CEGO, EM AÇO  CARBONO  FORJADO  CONFORME  ASTM A 105, CLASSE DE PRESSÃO 150 #, FACE COM RESSALTO, ACAB. RANH. CONC. CONF. MSS-SP-6 DIMENSÕES CONF. ANSI B16.5</v>
          </cell>
        </row>
        <row r="32">
          <cell r="B32" t="str">
            <v>FCE001</v>
          </cell>
          <cell r="C32" t="str">
            <v>FLANGE CEGO, EM AÇO CARBONO FORJADO CONFORME ASTM A 105 CLASSE  DE  PRESSÃO  150 #, FACE PLANA, ACAB. RANH. CONC. CONF. MSS-SP-6, DIMENSÕES CONF. ANSI B16.5</v>
          </cell>
        </row>
        <row r="33">
          <cell r="B33" t="str">
            <v>FCE005</v>
          </cell>
          <cell r="C33" t="str">
            <v>FLANGE CEGO, EM AÇO INOXIDÁVEL, FORJADO CONFORME ASTM A-182 F 304L, CLASSE  DE PRESSÃO 150#, FACE COM RESSALTO DIMENSÕES CONFORME ANSI B16.5.</v>
          </cell>
        </row>
        <row r="34">
          <cell r="B34" t="str">
            <v>FES004</v>
          </cell>
          <cell r="C34" t="str">
            <v>FLANGE DE ENCAIXE PARA SOLDA POR FUSÃO, EM POLIPROPILENO RIGIDO, CLASSE 125#, EXTREMIDADES PLANAS, DIMENSÕES CONF. ANSI B16.5 REFERÊNCIA: TUBELLI</v>
          </cell>
        </row>
        <row r="35">
          <cell r="B35" t="str">
            <v>FES001</v>
          </cell>
          <cell r="C35" t="str">
            <v>FLANGE DE ENCAIXE PARA SOLDA, EM  AÇO  CARBONO  FORJADO CONFORME ASTM A 105, CLASSE DE PRESSÃO 150 #, FACE  COM RESSALTO, SCHEDULE 80, ACAB. RANH. CONC. CONF. MSS-SP-6 DIMENSÕES CONFORME ANSI B 16.5 E ANSI B 16.11.</v>
          </cell>
        </row>
        <row r="36">
          <cell r="B36" t="str">
            <v>FES007</v>
          </cell>
          <cell r="C36" t="str">
            <v>FLANGE DE ENCAIXE PARA SOLDA, EM AÇO INOXIDÁVEL FORJADO CONFORME ASTM A-182 F-304, CLASSE DE PRESSÃO 150# FACE COM RESSALTO, DIMENSÕES CONFORME ANSI B16.5.</v>
          </cell>
        </row>
        <row r="37">
          <cell r="B37" t="str">
            <v>FES003</v>
          </cell>
          <cell r="C37" t="str">
            <v>FLANGE DE ENCAIXE PARA SOLDA, EM PVC RIGIDO, CLASSE 15, EXTREMIDADES PLANAS, DIMENSÕES CONF. ANSI B16.5 REFERÊNCIA: TIGRE OU SIMILAR</v>
          </cell>
        </row>
        <row r="38">
          <cell r="B38" t="str">
            <v>FOS001</v>
          </cell>
          <cell r="C38" t="str">
            <v>FLANGE DE ORIFÍCIO TIPO PESCOÇO EM  AÇO CARBONO FORJADO CONFORME ASTM A 105, CLASSE DE PRESSÃO DE 300# SCHEDULE 40, FACE COM RESSALTO DIMENSOES CONFORME ANSI B16.36</v>
          </cell>
        </row>
        <row r="39">
          <cell r="B39" t="str">
            <v>FRO003</v>
          </cell>
          <cell r="C39" t="str">
            <v>FLANGE ROSCADO, EM AÇO CARBONO FORJADO GALVANIZADO CONFORME ASTM A 105, CLASSE DE PRESSÃO 150  #, FACE PLANA, DIMENSÕES CONFORME ANSI B 16.5 E ANSI B 2.1 (NPT).</v>
          </cell>
        </row>
        <row r="40">
          <cell r="B40" t="str">
            <v>FRO004</v>
          </cell>
          <cell r="C40" t="str">
            <v>FLANGE ROSCADO, EM AÇO CARBONO FORJADO GALVANIZADO CONFORME ASTM A-105 CLASSE DE PRESSÃO 150#, FACE PLANA, DIMENSÕES CONFORME ANSI B 16.5 E ANSI B2.1.</v>
          </cell>
        </row>
        <row r="41">
          <cell r="B41" t="str">
            <v>FSP001</v>
          </cell>
          <cell r="C41" t="str">
            <v>FLANGE SOBREPOSTO, EM AÇO CARBONO FORJADO CONFORME ASTM A 105, CLASSE DE PRESSÃO 150#, FACE PLANA, ACAB. RANH. CONC. CONF. MSS-SP-6, DIMENSÕES CONF. ANSI B16.5</v>
          </cell>
        </row>
        <row r="42">
          <cell r="B42" t="str">
            <v>FSL012</v>
          </cell>
          <cell r="C42" t="str">
            <v>FLANGE SOLTO EM AÇO INOXIDÁVEL, CONFORME ASTM A-182 F304, CLASSE DE PRESSÃO 150#, FACE PLANA, DIMENSÕES CONFORME ANSI B 16.5.</v>
          </cell>
        </row>
        <row r="43">
          <cell r="B43" t="str">
            <v>FES005</v>
          </cell>
          <cell r="C43" t="str">
            <v>FLANGE SOLTO EM POLIPROPILENO RIGIDO, CLASSE 125#, EXTREMIDADES PLANAS, DIMENSÕES CONF. ANSI B16.5 REFERÊNCIA: TUBELLI</v>
          </cell>
        </row>
        <row r="44">
          <cell r="B44" t="str">
            <v>J45003</v>
          </cell>
          <cell r="C44" t="str">
            <v>JOELHO DE 45 GRAUS, EM  AÇO  CARBONO  FORJADO, CONFORME ASTM A 105, CLASSE DE PRESSÃO 3000 #, EXTREMIDADES PARA SOLDA DE ENCAIXE, DIMENSÕES CONFORME ANSI B 16.11.</v>
          </cell>
        </row>
        <row r="45">
          <cell r="B45" t="str">
            <v>J45002</v>
          </cell>
          <cell r="C45" t="str">
            <v>JOELHO DE 45º, EM FERRO FUNDIDO MALEÁVEL GALVANIZADO, CONFORME ASTM A-197, CLASSE DE PRESSÃO 150#, EXTREMIDADES ROSCADAS CONFORME ANSI B 2.1 (BSP), DIMENSÕES CONFORME ANSI B1.20.1.</v>
          </cell>
        </row>
        <row r="46">
          <cell r="B46" t="str">
            <v>J90003</v>
          </cell>
          <cell r="C46" t="str">
            <v>JOELHO DE 90 GRAUS, EM  AÇO  CARBONO  FORJADO, CONFORME ASTM A 105, CLASSE DE PRESSÃO 3000  #, EXTREMIDADES PARA SOLDA DE ENCAIXE, DIMENSÕES CONFORME ANSI B 16.11.</v>
          </cell>
        </row>
        <row r="47">
          <cell r="B47" t="str">
            <v>J90009</v>
          </cell>
          <cell r="C47" t="str">
            <v>JOELHO DE 90 GRAUS, EM AÇO CARBONO FORJADO CONFORME ASTM A 105, CLASSE DE PRESSÃO 3000#, EXTREMIDADES ROSCADAS CONFORME ANSI B 2.1 (NPT), DIMENSÕES CONFORME ANSI B 16.3</v>
          </cell>
        </row>
        <row r="48">
          <cell r="B48" t="str">
            <v>J90001</v>
          </cell>
          <cell r="C48" t="str">
            <v>JOELHO DE 90 GRAUS, EM FERRO  FUNDIDO  MALEAVEL  GALV. CONFORME ASTM A 197, CLASSE  DE PRESSAO 150 #, EXTREMIDADES ROSCADAS  CONFORME  ANSI  B 2.1  (BSP), DIMENSOES CONFORME ANSI B 16.3.</v>
          </cell>
        </row>
        <row r="49">
          <cell r="B49" t="str">
            <v>J90004</v>
          </cell>
          <cell r="C49" t="str">
            <v>JOELHO DE 90 GRAUS, EM POLIPROPILENO RÍGIDO, EXTREMIDADES COM ENCAIXE PARA SOLDA POR FUSÃO, DIMENSÕES CONFORME FABRICANTE DE REFERÊNCIA. REFERÊNCIA: AFLON. ALTERNATIVA: TUBELLI</v>
          </cell>
        </row>
        <row r="50">
          <cell r="B50" t="str">
            <v>JEX003</v>
          </cell>
          <cell r="C50" t="str">
            <v>JUNTA DE EXPANSÃO, AMORTECEDORA DE VIBRAÇÕES SIMPLES, COD. AVS-RW/111 – TIPO A. REF.: DINATECNICA OU SIMILAR</v>
          </cell>
        </row>
        <row r="51">
          <cell r="B51" t="str">
            <v>JPL014</v>
          </cell>
          <cell r="C51" t="str">
            <v>JUNTA ESPIROTALICA EM AISI 304 COM ENCHIMENTO DE TEFLON ESP. 0,175 POL. ANSI B 16.20.</v>
          </cell>
        </row>
        <row r="52">
          <cell r="B52" t="str">
            <v>JPL001</v>
          </cell>
          <cell r="C52" t="str">
            <v>JUNTA MEIA FACE C/ BORRACHA SBR, EM PAPELAO HIDRAULICO, ESPESSURA DE 1/16", SEM AMIANTO, PARA FLANGE FACE COM RESSALTO 150#, ANSI B16.21 REFERENCIA: ASBERIT NA 1020.</v>
          </cell>
        </row>
        <row r="53">
          <cell r="B53" t="str">
            <v>JPL003</v>
          </cell>
          <cell r="C53" t="str">
            <v>JUNTA MEIA FACE C/ BORRACHA SBR, EM PAPELAO HIDRAULICO, ESPESSURA DE 1/16", SEM AMIANTO, PARA FLANGE FACE COM RESSALTO 300#, ANSI B16.21 REFERENCIA: ASBERIT NA 1020.</v>
          </cell>
        </row>
        <row r="54">
          <cell r="B54" t="str">
            <v>JPL005</v>
          </cell>
          <cell r="C54" t="str">
            <v>JUNTA PLENA PARA FLANGE DE POLIPROPILENO, FACE PLANA,ESP. 3mm, EM BORRACHA NATURAL/PULSÔMETRO, 125#, CONF. ANSI B16.21 REFERÊNCIA: TUBELLI OU SIMILAR</v>
          </cell>
        </row>
        <row r="55">
          <cell r="B55" t="str">
            <v>JPL002</v>
          </cell>
          <cell r="C55" t="str">
            <v>JUNTA PLENA, C/ BORRACHA SBR, EM PAPELAO HIDRAULICO, ESPESSURA DE 1/16", SEM AMIANTO, PARA FLANGE FACE PLANA 150#, ANSI B16.21 REFERENCIA: ASBERIT NA 1020.</v>
          </cell>
        </row>
        <row r="56">
          <cell r="B56" t="str">
            <v>LAR001</v>
          </cell>
          <cell r="C56" t="str">
            <v>LÃ DE ROCHA, SOB FORMA DE TUBOS AGLOMERADOS COM RESINA SINTÉTICA ESPECIAL, EM UMA PEÇA ÚNICA COM CORTE LONGITUDINAL E UM SEMI CORTE INTERNO DO LADO OPOSTO, COMPRIMENTO DE 1000 mm. REVESTIMENTO DE CHAPA DE ALUMÍNIO LISO, LIGA ASTM-3003 OU 5005, DUREZA  H-1</v>
          </cell>
        </row>
        <row r="57">
          <cell r="B57" t="str">
            <v>LVR003</v>
          </cell>
          <cell r="C57" t="str">
            <v>LUVA DE REDUÇÃO, EM AÇO CARBONO FORJADO, CONFORME  ASTM A 105, CLASSE DE PRESSÃO 3000 #, EXTREMIDADES PARA SOLDA DE ENCAIXE DIMENSÕES CONFORME ANSI B 16.11.</v>
          </cell>
        </row>
        <row r="58">
          <cell r="B58" t="str">
            <v>LVR002</v>
          </cell>
          <cell r="C58" t="str">
            <v xml:space="preserve">LUVA DE REDUÇÃO, EM FERRO FUNDIDO MALEÁVEL GALVANIZADO, CONFORM ASTM A 197, CLASSE DE PRESSÃO  150 #, EXTREMIDADES ROSCADAS  CONFORME  ANSI B  2.1  (NPT), DIMENSÕES CONFORME ANSI B 16.3.E </v>
          </cell>
        </row>
        <row r="59">
          <cell r="B59" t="str">
            <v>LVR004</v>
          </cell>
          <cell r="C59" t="str">
            <v>LUVA DE REDUÇÃO, EM POLIPROPILENO  RÍGIDO, EXTREMIDADES COM ENCAIXE PARA SOLDA  POR  FUSÃO, DIMENSÕES  CONFORME FABRICANTE DE REFERÊNCIA. REFERÊNCIA: AFLON. ALTERNATIVA: TUBELLI</v>
          </cell>
        </row>
        <row r="60">
          <cell r="B60" t="str">
            <v>LVA005</v>
          </cell>
          <cell r="C60" t="str">
            <v>LUVA EM ACO CARBONO FORJADO, CONFORME ASTM A 105, CLASSE DE PRESSAO 3000#, EXTREMIDADES ROSCADAS (RO-NPT).</v>
          </cell>
        </row>
        <row r="61">
          <cell r="B61" t="str">
            <v>LVA004</v>
          </cell>
          <cell r="C61" t="str">
            <v>LUVA, EM AÇO  CARBONO  FORJADO, CONFORME  ASTM  A  105, CLASSE DE PRESSÃO 3000 #, EXTREMIDADES  PARA  SOLDA  DE ENCAIXE, DIMENSÕES CONFORME ANSI B 16.11.</v>
          </cell>
        </row>
        <row r="62">
          <cell r="B62" t="str">
            <v>MLU002</v>
          </cell>
          <cell r="C62" t="str">
            <v>LUVA, EM AÇO CARBONO FORJADO CONFORME ASTM A 105, CLASSE DE PRESSÃO 3000  #, EXTREMIDADES  ROSCADAS  CONFORME NORMA (NPT), DIMENSÕES CONFORME ANSI B 16.11.</v>
          </cell>
        </row>
        <row r="63">
          <cell r="B63" t="str">
            <v>LVA003</v>
          </cell>
          <cell r="C63" t="str">
            <v>LUVA, EM FERRO FUNDIDO  MALEÁVEL  GALVANIZADO, CONFORME ASTM A 197, CLASSE DE PRESSÃO 150 #, EXTREMIDADES  ROSCADAS CONFORME ANSI  B  2.1  (NPT), DIMENSÕES  CONFORME ANSI B 16.3.</v>
          </cell>
        </row>
        <row r="64">
          <cell r="B64" t="str">
            <v>LVA014</v>
          </cell>
          <cell r="C64" t="str">
            <v>LUVA, EM POLIETILENO  DE  ALTA  DENSIDADE, EXTREMIDADES COM ENCAIXE PARA SOLDA  POR  FUSÃO. DIMENSÕES  CONFORME FABRICANTE DE REFERÊNCIA. REFERÊNCIA: AFLON.</v>
          </cell>
        </row>
        <row r="65">
          <cell r="B65" t="str">
            <v>MLU003</v>
          </cell>
          <cell r="C65" t="str">
            <v>MEIA LUVA EM AÇO CARBONO CONF. ASTM A-105, CLASSE DE PRESSÃO 3000# EXTREMIDADES ROSCADAS CONF. ANSI B1.20.1 (NPT), DIMENSÕES CONF. ANSI B 16.11</v>
          </cell>
        </row>
        <row r="66">
          <cell r="B66" t="str">
            <v>LVA021</v>
          </cell>
          <cell r="C66" t="str">
            <v>MEIA LUVA EM AÇO CARBONO FORJADO, CONFORME ASTM A-105, CLASSE DE PRESSÃO 3000#, EXTREMIDADES PARA SOLDA DE ENCAIXE, DIMENSÕES CONFORME ANSI B16.11.</v>
          </cell>
        </row>
        <row r="67">
          <cell r="B67" t="str">
            <v>MLU001</v>
          </cell>
          <cell r="C67" t="str">
            <v>MEIA LUVA,EM AÇO CARBONO FORJADO,CONFORME ASTM A 105, CLASSE DE PRESSÃO 3000#, EXTREMIDADES PARA SOLDA DE ENCAIXE, DIMENSÕES CONFORME ANSI B 16.11</v>
          </cell>
        </row>
        <row r="68">
          <cell r="B68" t="str">
            <v>NRC005</v>
          </cell>
          <cell r="C68" t="str">
            <v>NIPLE DE REDUÇÃO CONCÊNTRICO, EM AÇO  CARBONO  FORJADO, SEM  COSTURA, CONFORME  ASTM  A-234 Gr WPB, SCHEDULE 40x80, EXTREMIDADE MAIOR CHANFRADA CONF. ANSI  B 16.25, EXTREMIDADE MENOR PLANA.</v>
          </cell>
        </row>
        <row r="69">
          <cell r="B69" t="str">
            <v>NRC004</v>
          </cell>
          <cell r="C69" t="str">
            <v>NIPLE DE REDUCAO CONCENTRICO, EM AÇO  CARBONO  FORJADO, SEM COSTURA, CONFORME ASTM A 105, SCH. 80 COM AMBAS EXTREMIDADES PLANAS.</v>
          </cell>
        </row>
        <row r="70">
          <cell r="B70" t="str">
            <v>NRC001</v>
          </cell>
          <cell r="C70" t="str">
            <v>NIPLE DE REDUÇÃO CONCÊNTRICO, EM AÇO  CARBONO SEM COSTURA, CONFORME ASTM A 106 GRAU B, SCHEDULE 80, COM AMBAS EXTREMIDADES ROSCADAS CONFORME ANSI B 2.1 (NPT).</v>
          </cell>
        </row>
        <row r="71">
          <cell r="B71" t="str">
            <v>NRC018</v>
          </cell>
          <cell r="C71" t="str">
            <v>NIPLE DE REDUÇÃO CONCÊNTRICO, EM AÇO CARBONO GALVANIZADO  SEM COSTURA, CONF. ASTM A 106 GR B, SHEDULE 40x80 BISELADA EXTREMIDADE GRANDE COMF. ANSI B 16.5, ROSCADA EXTREMIDADE PEQUENA CONF. (NPT).</v>
          </cell>
        </row>
        <row r="72">
          <cell r="B72" t="str">
            <v>NRC009</v>
          </cell>
          <cell r="C72" t="str">
            <v>NIPLE DE REDUÇÃO CONCÊNTRICO, EM AÇO CARBONO GALVANIZADO, SEM COSTURA, CONFORME ASTM A-106 GRAU B, SCHEDULE 80, COM AMBAS EXTREMIDADES ROSCADAS CONFORME NORMA BSP.</v>
          </cell>
        </row>
        <row r="73">
          <cell r="B73" t="str">
            <v>NRC002</v>
          </cell>
          <cell r="C73" t="str">
            <v>NIPLE DE REDUÇÃO CONCÊNTRICO, EM AÇO CARBONO, SEM COSTURA, CONFORME ASTM A-106 GRAU B, SCHEDULE 40x80, BISELADA EXTREMIDADE GRANDE CONFORME ANSI B16.25, ROSCADA EXTREMIDADE PEQUENA CONFORME ANSI B 2.1 (NPT).</v>
          </cell>
        </row>
        <row r="74">
          <cell r="B74" t="str">
            <v>NRC013</v>
          </cell>
          <cell r="C74" t="str">
            <v>NIPLE DE REDUÇÃO CONCÊNTRICO, EM AÇO CARBONO,SEM COSTURA, CONF. ASTM A 105, 3000#, SCH 80, EXTREMIDADE MAIOR PLANA, EXTREMIDADE MENOR ROSCADA CONF. ANSI B 2.1 (NPT)</v>
          </cell>
        </row>
        <row r="75">
          <cell r="B75" t="str">
            <v>NRE004</v>
          </cell>
          <cell r="C75" t="str">
            <v>NIPLE DE REDUÇÃO EXCÊNTRICO, EM AÇO CARBONO FORJADO, SEM COSTURA, CONFORME ASTM A-106 GRAU B, SCHEDULE 80, COM AMBAS EXTREMIDADES PLANAS.</v>
          </cell>
        </row>
        <row r="76">
          <cell r="B76" t="str">
            <v>NRE002</v>
          </cell>
          <cell r="C76" t="str">
            <v>NIPLE DE REDUÇÃO EXCÊNTRICO, EM AÇO CARBONO GALV., SEM COSTURA, CONFORME ASTM A 197, 150#, SCHEDULE 40, AMBAS EXTREMIDADES ROSCADAS, CONF. ANSI B 2.1 (NPT).</v>
          </cell>
        </row>
        <row r="77">
          <cell r="B77" t="str">
            <v>NRE008</v>
          </cell>
          <cell r="C77" t="str">
            <v>NIPLE DE REDUÇÃO EXCÊNTRICO, EM AÇO CARBONO GALVANIZADO SEM COSTURA, CONFORME ASTM A-106 GRAU B, SCHEDULE 80, COM AMBAS EXTREMIDADES ROSCADAS CONFORME NORMA BSP.</v>
          </cell>
        </row>
        <row r="78">
          <cell r="B78" t="str">
            <v>NRE005</v>
          </cell>
          <cell r="C78" t="str">
            <v>NIPLE DE REDUCAO EXCENTRICO, EM AÇO CARBONO, SEM COSTURA, CONFORME ASTM A 234 GRAU WPB, SCH. 40X80, EXTREMIDADE MAIOR CHANFRADA CONFORME ANSI B 16.25, EXTREMIDADE MENOR PLANA.</v>
          </cell>
        </row>
        <row r="79">
          <cell r="B79" t="str">
            <v>NTS001</v>
          </cell>
          <cell r="C79" t="str">
            <v>NIPLE RETO, EM AÇO INOXIDÁVEL, ASTM A-270 Gr 304, ESP. 1,6mm, C/ UMA EXTREMIDADE PLANA P/ SOLDA ORBITAL E OUTRA EXTREMIDADE C/ ROSCA NPT, PADRÃO O.D., ACABAM. SANITARIO C/ ELETROPOLIMENTO INT. 0,5µm Ra MAX. DIMENSÕES CONFORME BS O.D. REFERENCIA: NIPLE ADA</v>
          </cell>
        </row>
        <row r="80">
          <cell r="B80" t="str">
            <v>NPL002</v>
          </cell>
          <cell r="C80" t="str">
            <v>NIPLE TRI-CLAMP, LONGO, EM AÇO INOX, CONFORME ASTM A-270 TP 316L, COM UMA EXTREMIDADE TRI-CLAMP E OUTRA EXTREMIDADE PARA TUBO TIPO OD, ESPESS. DE 1,65 mm, ACABAMENTO SANITÁRIO COM ELETROPOLIMENTO INTERNO E LIXAMENTO MECÂNICO EXTERNO, COMPRIMENTO = 100 mm.</v>
          </cell>
        </row>
        <row r="81">
          <cell r="B81" t="str">
            <v>PME001</v>
          </cell>
          <cell r="C81" t="str">
            <v>PARAFUSO ESTOJO EM ACO CARBONO,CONFORME  ASTM A 193 GRAU B7 GALVANIZADO (ASTM A 153), ROSCA TOTAL ANSI B1.1 COM 2 PORCAS HEX. PESADA ASTM A 194 Gr. 2H GALV. ANSI B18.1 E ANSI B18.2.2.</v>
          </cell>
        </row>
        <row r="82">
          <cell r="B82" t="str">
            <v>PMA002</v>
          </cell>
          <cell r="C82" t="str">
            <v>PARAFUSO TIPO MÁQUINA, CABEÇA HEXAGONAL, EM AÇO GALVANIZADO, CONF. ASTM A 307 Gr. B, COM 01 PORCA  HEXAGONAL EM AÇO CARBONO GALV. CONFORME ASTM A 194 CL14, C/ 2 ARRUELAS LISAS, ANSI B1.20.1, ANSI B18.2.1 E ANSI B18.2.2</v>
          </cell>
        </row>
        <row r="83">
          <cell r="B83" t="str">
            <v>PST010</v>
          </cell>
          <cell r="C83" t="str">
            <v>PESTANA EM AÇO INOX, CONFORME ASTM A-270 TP 316L, EXTREMIDADE PLANA PARA SOLDA ORBITAL, ACABAMENTO SANITÁRIO, ESPESSURA 1,65 mm, LIXAMENTO MEC. EXT. 0,8µm Ra E INTERNO 0,5µm Ra, SEGUIDO DE ELETROPOLIMENTO INT. DIMENSÕES CONF. ASME BPE-97 DT-22, REF. TRI-C</v>
          </cell>
        </row>
        <row r="84">
          <cell r="B84" t="str">
            <v>PES001</v>
          </cell>
          <cell r="C84" t="str">
            <v>PESTANA, EM AÇO INOXIDÁVEL, ASTM A-270 TP 316L ESP. 1,6mm, EXTREMIDADES PLANAS P/ SOLDA ORBITAL, PADRÃO O.D., ACABAM. SANITARIO C/ ELETROPOLIMENTO INT. 0,5µm Ra MAX. E LIXAMENTO MEC. EXT. 0,8µm Ra MAX., DIMENSÕES CONFORME BS O.D. REFERENCIA: TRI-CLAMP FER</v>
          </cell>
        </row>
        <row r="85">
          <cell r="B85" t="str">
            <v>PGB001</v>
          </cell>
          <cell r="C85" t="str">
            <v>PURGADOR MECÂNICO DE BÓIA PARA AR COMPRIMIDO, CORPO  EM FERRO FUNDIDO NODULAR CONFORME DIN 1693 GGG  40, ESFERA E SEDE EM AÇO  INOXIDÁVEL  CONFORME  AISI  431, PRESSÃO DIFERENCIAL MÁXIMA DE 14 Kg/cm2, EXTREMIDADES  ROSCADAS CONFORME ANSI B 2.1 (NPT). PARA</v>
          </cell>
        </row>
        <row r="86">
          <cell r="B86" t="str">
            <v>PGT002</v>
          </cell>
          <cell r="C86" t="str">
            <v xml:space="preserve">PURGADOR TERMODINÂMICO PARA VAPOR, CORPO EM AÇO  INOXIDÁVEL CONFORME AISI 420 F, DISCO EM AÇO INOXIDÁVEL CONFORME AISI 420 F, COM FILTRO INCORPORADO E  UNIÃO  PARA SOLDA, CORPO E TELA DO FILTRO EM AÇO INOX. CONFORME AISI 420 F, PRESSÃO DIFERÊNCIAL MÁXIMA </v>
          </cell>
        </row>
        <row r="87">
          <cell r="B87" t="str">
            <v>RCO001</v>
          </cell>
          <cell r="C87" t="str">
            <v>REDUÇÃO CONCÊNTRICA, EM AÇO  CARBONO  FORJADO, CONFORME ASTM A 234 GRAU WPB, SCHEDULE 40, EXTREMIDADES  BISELADAS CONFORME ANSI B 16.25, DIMENSÕES  CONFORME  ANSI  B 16.9.</v>
          </cell>
        </row>
        <row r="88">
          <cell r="B88" t="str">
            <v>REX001</v>
          </cell>
          <cell r="C88" t="str">
            <v>REDUÇÃO EXCÊNTRICA, EM  AÇO  CARBONO  FORJADO, CONFORME ASTM A 234 GRAU WPB, SCHEDULE 40, EXTREMIDADES  BISELADAS CONFORME ANSI B 16.25, DIMENSÕES  CONFORME  ANSI  B16.9.</v>
          </cell>
        </row>
        <row r="89">
          <cell r="B89" t="str">
            <v>REX007</v>
          </cell>
          <cell r="C89" t="str">
            <v>REDUÇÃO EXCÊNTRICA, EM AÇO INOXIDÁVEL ASTM A-270 TP 316L, EXTREM. PLANAS COM PROLONGAMENTO PARA SOLDA ORBITAL, ESP. 1,65 mm, ACAB. SANITÁRIO, LIXAMENTO MEC. EXT. 0,8µm Ra E INTERNO 0,5µm Ra, SEGUIDO DE ELETROPOLIMENTO INTERNO. DIMENSÕES CONF. ASME BPE-97/</v>
          </cell>
        </row>
        <row r="90">
          <cell r="B90" t="str">
            <v>TPA006</v>
          </cell>
          <cell r="C90" t="str">
            <v>TAMPAO EM ACO CARBONO FORJADO, CONFORME ASTM A 105, CLASSE DE PRESSAO 3000#, EXTREMIDADES ROSCADAS NPT.</v>
          </cell>
        </row>
        <row r="91">
          <cell r="B91" t="str">
            <v>TPA039</v>
          </cell>
          <cell r="C91" t="str">
            <v>TAMPÃO, AÇO INOXIDÁVEL, COM COST. LONG. LAMIN. CONF. ASTM A-270 TP 316L, EXTREMID. PLANAS COM PROLONGAMENTO PARA SOLDA ORBITAL ACABAMENTO SANIT. COM ELETROPOLIMENTO INT. 0,08µm Ra Máx. E LIXAMENTO MEC. EXT. 0,8µm Ra Máx. ESPESS. 1,6 mm REF. ALFA LAVAL (TR</v>
          </cell>
        </row>
        <row r="92">
          <cell r="B92" t="str">
            <v>TPA002</v>
          </cell>
          <cell r="C92" t="str">
            <v>TAMPAO, EM AÇO CARBONO  FORJADO, CONFORME  ASTM  A  234 GRAU WPB, SCHEDULE 40, EXTREMIDADES BISELADAS  CONFORME ANSI B 16.25, DIMENSOES CONFORME ANSI B 16.9.</v>
          </cell>
        </row>
        <row r="93">
          <cell r="B93" t="str">
            <v>TPA005</v>
          </cell>
          <cell r="C93" t="str">
            <v>TAMPAO, EM AÇO CARBONO FORJADO, CONFORME  ASTM  A  105, CLASSE DE PRESSAO  3000 #, EXTREMIDADES  PARA  SOLDA  DE ENCAIXE, DIMENSOES CONFORME ANSI B 16.11.</v>
          </cell>
        </row>
        <row r="94">
          <cell r="B94" t="str">
            <v>TPA004</v>
          </cell>
          <cell r="C94" t="str">
            <v>TAMPÃO, EM FERRO FUNDIDO MALEÁVEL GALVANIZADO, CONFORME ASTM A 197 , CLASSE DE PRESSÃO 150 #, EXTREMIDADES ROSCADAS CONFORME ANSI  B  2.1  (NPT), DIMENSÕES  CONFORME ANSI B 16.3.</v>
          </cell>
        </row>
        <row r="95">
          <cell r="B95" t="str">
            <v>TER022</v>
          </cell>
          <cell r="C95" t="str">
            <v>TÊ DE REDUÇÃO EM AÇO INOXIDÁVEL, ASTM A-270 Gr 304, ESP. 1,6mm, EXTREMIDADES PLANAS P/ SOLDA ORBITAL, PADRÃO O.D., ACABAM. SANITARIO C/ ELETROPOLIMENTO INT. 0,5µm Ra MAX., DIMENSÕES CONFORME BS O.D. REFERENCIA: ALFA LAVAL (TRI-WELD) OU SIMILAR</v>
          </cell>
        </row>
        <row r="96">
          <cell r="B96" t="str">
            <v>TER005</v>
          </cell>
          <cell r="C96" t="str">
            <v>TE DE REDUCAO, EM AÇO CARBONO FORJADO, CONFORME ASTM A 105, CLASSE DE PRESSAO 3000 #, EXTREMIDADES PARA  SOLDA DE ENCAIXE, DIMENSOES CONFORME ANSI B 16.11.</v>
          </cell>
        </row>
        <row r="97">
          <cell r="B97" t="str">
            <v>TER015</v>
          </cell>
          <cell r="C97" t="str">
            <v>TE DE REDUCAO, EM AÇO CARBONO FORJADO, CONFORME ASTM A 105, CLASSE DE PRESSAO 3000 #, EXTREMIDADES ROSCADAS CONF. ANSI B 2.1 (NPT), DIMENSÕES CONFORME ANSI B 16.11.</v>
          </cell>
        </row>
        <row r="98">
          <cell r="B98" t="str">
            <v>TER002</v>
          </cell>
          <cell r="C98" t="str">
            <v>TÊ DE REDUÇÃO, EM AÇO CARBONO FORJADO, CONFORME ASTM A 234 GRAU WPB, SCHEDULE 40, EXTREMIDADES BISELADAS  CONFORME ANSI B 16.25, DIMENSÕES CONFORME ANSI B 16.9.</v>
          </cell>
        </row>
        <row r="99">
          <cell r="B99" t="str">
            <v>TER021</v>
          </cell>
          <cell r="C99" t="str">
            <v>TÊ DE REDUÇÃO, EM AÇO INOXIDÁVEL, ASTM A-270 TP 316L ESP. 1,6mm, EXTREMIDADES PLANAS P/ SOLDA ORBITAL, PADRÃO O.D., ACABAM. SANITARIO C/ ELETROPOLIMENTO INT. 0,5µm Ra MAX. E LIXAMENTO MEC. EXT. 0,8µm Ra MAX., DIMENSÕES CONFORME BS O.D. REFERENCIA: ALFA LA</v>
          </cell>
        </row>
        <row r="100">
          <cell r="B100" t="str">
            <v>TER019</v>
          </cell>
          <cell r="C100" t="str">
            <v>TÊ DE REDUÇÃO, EM AÇO INOXIDÁVEL, ASTM A-270 TP 316L EXTREM. PLANAS COM PROLONGAMENTO PARA SOLDA ORBITAL, ESP. 1,65 mm, ACAB. SANITÁRIO, LIXAMENTO MEC. EXT. 0,8µm Ra E INTERNO 0,5µm Ra, SEGUIDO DE ELEROPOLIMENTO INTERNO. DIMENSÕES CONF. ASME BPE-97 DT-10,</v>
          </cell>
        </row>
        <row r="101">
          <cell r="B101" t="str">
            <v>TER004</v>
          </cell>
          <cell r="C101" t="str">
            <v>TÊ DE REDUÇÃO, EM FERRO FUNDIDO  MALEÁVEL  GALVANIZADO, CONFORME ASTM A 197, CLASSE DE PRESSÃO  150 #, EXTREMIDADES ROSCADAS CONFORME  ANSI  B  2.1  (NPT), DIMENSÕES CONFORME ANSI B 16.3.</v>
          </cell>
        </row>
        <row r="102">
          <cell r="B102" t="str">
            <v>TER001</v>
          </cell>
          <cell r="C102" t="str">
            <v>TÊ DE REDUÇÃO, EM FERRO FUNDIDO MALEÁVEL PRETO, CONFORME ASTM A-197, CLASSE DE PRESS"AO 150#, EXTREMIDADES ROSCADAS CONFORME ANSI B2.1 (BSP), DIMENSÕES CONFORME ANSI B16.3.</v>
          </cell>
        </row>
        <row r="103">
          <cell r="B103" t="str">
            <v>TEN045</v>
          </cell>
          <cell r="C103" t="str">
            <v>TE P/ INSTRUMENTO, EM AÇO INOX.,ASTM A-270 Gr 304, ESP. 1,6mm, EXTREM. 1 E 2 PLANAS P/ SOLDA ORBITAL, E EXTREM. 3 TRI-CLAMP, ACABAM. SANITARIO C/ ELETROP. INT. 0,5µm Ra MAX. E LIXAMENTO MEC. EXT. 0,8µm Ra MAX., DIMENSÕES CONF. BS O.D., REF. INSTRUMENT TEE</v>
          </cell>
        </row>
        <row r="104">
          <cell r="B104" t="str">
            <v>TEN002</v>
          </cell>
          <cell r="C104" t="str">
            <v>TE RETO, EM AÇO CARBONO FORJADO, CONFORME  ASTM  A  234 GRAU WPB, SCHEDULE 40, EXTREMIDADES BISELADAS CONFORME ANSI B 16.25, DIMENSOES CONFORME ANSI B 16.9.</v>
          </cell>
        </row>
        <row r="105">
          <cell r="B105" t="str">
            <v>TEN005</v>
          </cell>
          <cell r="C105" t="str">
            <v>TE RETO, EM AÇO CARBONO FORJADO, CONFORME ASTM  A  105, CLASSE DE PRESSAO 3000 #, EXTREMIDADES  PARA  SOLDA  DE ENCAIXE,  DIMENSÕES CONFORME ANSI B 16.11.</v>
          </cell>
        </row>
        <row r="106">
          <cell r="B106" t="str">
            <v>TEN021</v>
          </cell>
          <cell r="C106" t="str">
            <v>TE RETO, EM AÇO INOXIDÁVEL, ASTM A-270 Gr 304, ESP. 1,6mm, EXTREMIDADES PLANAS P/ SOLDA ORBITAL, PADRÃO O.D., ACABAM. SANITARIO C/ ELETROPOLIMENTO INT. 0,5µm Ra MAX. DIMENSÕES CONFORME BS O.D. REFERENCIA: ALFA LAVAL (TRI-WELD) OU SIMILAR.</v>
          </cell>
        </row>
        <row r="107">
          <cell r="B107" t="str">
            <v>TEN004</v>
          </cell>
          <cell r="C107" t="str">
            <v>TE RETO, EM FERRO FUNDIDO MALEAVEL GALVANIZADO, CONFORME ASTM A 197, CLASSE DE  PRESSAO  150  #, EXTREMIDADES ROSCADAS CONFORME ANSI B 2.1 (NPT), DIMENSOES  CONFORME ANSI B 16.3.</v>
          </cell>
        </row>
        <row r="108">
          <cell r="B108" t="str">
            <v>TEN001</v>
          </cell>
          <cell r="C108" t="str">
            <v>TÊ RETO, EM FERRO FUNDIDO MALEÁVEL PRETO, CONFORME ASTM A-197, CLASSE DE PRESS"AO 150#, EXTREMIDADES ROSCADAS CONFORME ANSI B 1.20.1 (BSP), DIMENSÕES CONFORME ANSI B16.3.</v>
          </cell>
        </row>
        <row r="109">
          <cell r="B109" t="str">
            <v>TEN006</v>
          </cell>
          <cell r="C109" t="str">
            <v>TÊ RETO, EM POLIPROPILENO RÍGIDO, EXTREMIDADES COM  ENCAIXE PARA SOLDA POR FUSÃO, DIMENSÕES  CONFORME  FABRICANTE DE REFERÊNCIA. REFERÊNCIA: AFLON. ALTERNATIVA: TUBELLI.</v>
          </cell>
        </row>
        <row r="110">
          <cell r="B110" t="str">
            <v>TEN020</v>
          </cell>
          <cell r="C110" t="str">
            <v>TÊ RETO,EM AÇO INOXIDÁVEL, ASTM A-270 TP 316L ESP. 1,6mm, EXTREMIDADES PLANAS P/ SOLDA ORBITAL, PADRÃO O.D., ACABAM. SANITARIO C/ ELETROPOLIMENTO INT. 0,5µm Ra MAX. E LIXAMENTO MEC. EXT. 0,8µm Ra MAX., DIMENSÕES CONFORME BS O.D. REFERENCIA: ALFA LAVAL (TR</v>
          </cell>
        </row>
        <row r="111">
          <cell r="B111" t="str">
            <v>TUB070</v>
          </cell>
          <cell r="C111" t="str">
            <v>TUBO AÇO CARBONO, ASTM A53 GR.B, S/COST. SCH.40, EXTR. ROSC.(NPT-ANSI B1.20.1), GALV. DIMENS. ANSI B36.10</v>
          </cell>
        </row>
        <row r="112">
          <cell r="B112" t="str">
            <v>TUB053</v>
          </cell>
          <cell r="C112" t="str">
            <v>TUBO DE AÇO CARBONO GALVANIZADO, SEM COSTURA, CONFORME ASTM A-106 GR. B, SCHEDULE 40, EXTREMIDADES ROSCADAS CONFORME NORMA BSP, DIMENSÕES ANSI B36.10.</v>
          </cell>
        </row>
        <row r="113">
          <cell r="B113" t="str">
            <v>TUB013</v>
          </cell>
          <cell r="C113" t="str">
            <v>TUBO DE AÇO CARBONO, SEM COSTURA, CONFORME API 5L GRAU B, SCHEDULLE 40, EXTREMIDADES BISELADAS P/ SOLDA DE TOPO CONF. ANSI B 16.25, DIMENSOES CONF. ANSI B 36.10</v>
          </cell>
        </row>
        <row r="114">
          <cell r="B114" t="str">
            <v>TUB004</v>
          </cell>
          <cell r="C114" t="str">
            <v>TUBO DE ACO CARBONO, SEM COSTURA, CONFORME ASTM A 53 GRAU B, SCHEDULE 80, EXTREMIDADES PLANAS, DIMENSOES CONFORME ANSI B36.10</v>
          </cell>
        </row>
        <row r="115">
          <cell r="B115" t="str">
            <v>TUB056</v>
          </cell>
          <cell r="C115" t="str">
            <v>TUBO DE AÇO CARBONO,SEM COSTURA,CONFORME ASTM A 53 GRAU B ,SCH. 40, EXTREMIDADES BISELADAS CONFORME ANSI B 16.25,DIMENSOES CONFORME ANSI B 36.10</v>
          </cell>
        </row>
        <row r="116">
          <cell r="B116" t="str">
            <v>TUB021</v>
          </cell>
          <cell r="C116" t="str">
            <v>TUBO DE AÇO INOXIDÁVEL, ASTM A-270 Gr 316L, ESP. 1,6mm, EXTREMIDADES PLANAS P/ SOLDA ORBITAL, PADRÃO O.D., ACABAM. SANITARIO C/ ELETROPOLIMENTO INT. 0,5µm Ra MAX. E LIXAMENTO MEC. EXT. 0,8µm Ra MAX., DIMENSOES CONFORME BS O.D.</v>
          </cell>
        </row>
        <row r="117">
          <cell r="B117" t="str">
            <v>TUB022</v>
          </cell>
          <cell r="C117" t="str">
            <v>TUBO DE AÇO INOXIDÁVEL, ASTM A-270 Gr. 304, ESP. 1,6m, EXTREMIDADES PLANAS P/ SOLDA ORBITAL, PADRÃO O.D., ACABAM. SANITÁRIO C/ ELETROPOLIMENTO INT. 0,5µm Ra MAX. DIMENSÕES CONFORME BS O.D.</v>
          </cell>
        </row>
        <row r="118">
          <cell r="B118" t="str">
            <v>TUB019</v>
          </cell>
          <cell r="C118" t="str">
            <v>TUBO DE AÇO INOXIDÁVEL, PARA SOLDA ORBITAL, CONFORME ASTM A-270 TP 316L, ESPESSURA DE 1,65mm, EXTREMIDADES PLANAS, PARA SOLDA ORBITAL LIXAMENTO MEC. EXT. 0,8µm Ra E INTERNO 0,5µm Ra, SEGUIDO DE ELETROPOLIMENTO INTERNO. DIMENSÕES CONF. BS O.D.</v>
          </cell>
        </row>
        <row r="119">
          <cell r="B119" t="str">
            <v>TUB008</v>
          </cell>
          <cell r="C119" t="str">
            <v>TUBO DE AÇO INOXIDÁVEL, SEM COSTURA, CONFORME ASTM A-312 TP 304, SCHEDULE 10S, EXTREMIDADES BISELADAS, DIMENSÕES CONFORME ANSI B 36.19.</v>
          </cell>
        </row>
        <row r="120">
          <cell r="B120" t="str">
            <v>TUB015</v>
          </cell>
          <cell r="C120" t="str">
            <v>TUBO DE CLORETO DE POLIVINIL (PVC RÍGIDO), SEM COSTURA, EXTREMIDADES PONTA E BOLSA, COM ANEL DE BORRACHA, DIMENSÕES CONFORME NBR-5647, REFERÊNCIA: TIGRE  BA-03.</v>
          </cell>
        </row>
        <row r="121">
          <cell r="B121" t="str">
            <v>TUB042</v>
          </cell>
          <cell r="C121" t="str">
            <v>TUBO DE POLIPROPILENO DE ALTA DENSIDADE, PRETO,SOLDAVEL SEM COSTURA, CLASSE DE PRESSÃO 6Kg/cm2, EXTREMIDADES PLANAS PARA SOLDA POR FUSÃO, DIMENSÕES CONF. DIM 8077 REFERÊNCIA: TUBELLI OU SIMILAR</v>
          </cell>
        </row>
        <row r="122">
          <cell r="B122" t="str">
            <v>UNI002</v>
          </cell>
          <cell r="C122" t="str">
            <v>UNIÃO (SEDE DE LATÃO), EM FERRO FUNDIDO MALEÁVEL GALVANIZADO, CONFORME ASTM A-197, CLASSE DE PRESSÃO 150#, EXTREMIDADES ROSCADAS CONFORME ANSI B1.20.1 (BSP), DIMENSÕES CONFORME ANSI B 16.39.</v>
          </cell>
        </row>
        <row r="123">
          <cell r="B123" t="str">
            <v>UNI005</v>
          </cell>
          <cell r="C123" t="str">
            <v>UNIÃO (SEDE LATÃO), EM  AÇO  CARBONO  FORJADO  CONFORME ASTM A 105, CLASSE DE PRESSÃO 3000 #, EXTREMIDADES PARA SOLDA DE ENCAIXE, DIMENSÕES CONFORME ANSI B 16.11.</v>
          </cell>
        </row>
        <row r="124">
          <cell r="B124" t="str">
            <v>UNI007</v>
          </cell>
          <cell r="C124" t="str">
            <v>UNIÃO (SEDE LATÃO), EM  AÇO  CARBONO  FORJADO  CONFORME ASTM A 106, CLASSE DE PRESSÃO 3000 #, EXTREMIDADES ROSCADAS CONF. NPT.</v>
          </cell>
        </row>
        <row r="125">
          <cell r="B125" t="str">
            <v>UNI004</v>
          </cell>
          <cell r="C125" t="str">
            <v>UNIÃO, EM POLIPROPILENO RÍGIDO, EXTREMIDADES COM ENCAIXE PARA SOLDA POR FUSÃO, DIMENSÕES CONFORME  FABRICANTE DE REFERÊNCIA. REFERÊNCIA: AFLON. ALTERNATIVA: TUBELLI.</v>
          </cell>
        </row>
        <row r="126">
          <cell r="B126" t="str">
            <v xml:space="preserve">VBB001 </v>
          </cell>
          <cell r="C126" t="str">
            <v>VÁLVULA BORBOLETA, MODELO SEMI-LUG, CORPO EM FERRRO FUNDIDO CINZENTO CONFORME ASTM A 126 CLASSE B, CLASSE DE PRESSÃO 125#,  DISCO EM FERRO NODULAR CONFORME ASTM A 536 CLASSE 65, SEDE EM BUNA N (NBR), OPERADA POR ALAVANCA COM PLACA DE TRAVAMENTO, EXTREMIDA</v>
          </cell>
        </row>
        <row r="127">
          <cell r="B127" t="str">
            <v>VDT005</v>
          </cell>
          <cell r="C127" t="str">
            <v>VALVULA DE DIAFRAGMA SANITÁRIA, TIPO T(EM "U"),CORPO EM AÇO INOXIDÁVEL ,ASTM A-351 Gr. 316L, C/ ACABAM. ELETROPOLIDO INTERNO 0,5µm Ra Máx. LIXAMENTO MECÂNICO EXT. 0,8µm Ra Máx, DIAFRAGMA EM EPDM REF., EXTREMIDADES PRINCIPAIS PLANAS P/ SOLDA ORBITAL, BS OD</v>
          </cell>
        </row>
        <row r="128">
          <cell r="B128" t="str">
            <v>VES007</v>
          </cell>
          <cell r="C128" t="str">
            <v>VALVULA DE ESFERA, 150#, TRIPARTIDA, CORPO E ESFERA ASTM B-62, SEDES EM PTFE REF,300 WOG JUNTAS/GAX EM PTFE HASTE AISI 304, ALAVANCA AÇO CARBONO, EXTREMIDADES ROSCADAS NPT.</v>
          </cell>
        </row>
        <row r="129">
          <cell r="B129" t="str">
            <v>VES032</v>
          </cell>
          <cell r="C129" t="str">
            <v>VÁLVULA DE ESFERA, MODELO TRIPARTIDA COM PASSAGEM PLENA CORPO EM LATÃO FORJADO CONFORME ASTM B 124, CLASSE DE PRESSÃO 150#, ESFERA E HASTE EM AÇO INOXIDÁVEL, JUNTA EM PTFE, OPERADA POR ALAVANCA, EXTREMIDADES ROSCADAS CONFORME ANS B2.1 NPT, DIÂM. DE 1/2" A</v>
          </cell>
        </row>
        <row r="130">
          <cell r="B130" t="str">
            <v>VES003</v>
          </cell>
          <cell r="C130" t="str">
            <v>VÁLVULA DE ESFERA, MODELO TRIPARTIDA, CLASSE DE PRESSÃO 800#, COM PASSAGEM PLENA, CORPO EM AÇO INOX ASTM A-182 GR. F304 INTERNOS EM AISI-410, SEDE EM PTFE, REF. EXTREM. ENCAIXE PARA SOLDA CONF. ANSI B16.11 NORMA DE CONTR. BS 5351.</v>
          </cell>
        </row>
        <row r="131">
          <cell r="B131" t="str">
            <v>VGA002</v>
          </cell>
          <cell r="C131" t="str">
            <v>VÁLVULA DE GAVETA, EM FERRO FUNDIDO CONF. ASTM A-126 CL.B, CLASSE 125#, INTERNOS EM BRONZE, CASTELO APARAFUSADO, HASTE ASCENDENTE C/ ROSCA EXTERNA, MSS-SP-70, EXTREMIDADES FLANGEADAS, FACE PLANA, ACABAMENTO CONF. MSS-SP-6</v>
          </cell>
        </row>
        <row r="132">
          <cell r="B132" t="str">
            <v>VRT004</v>
          </cell>
          <cell r="C132" t="str">
            <v>VALVULA DE RETENCAO, CLASSE 150#, TIPO PORTINHOLA, CORPO TAMPA ASTM A-234 Gr. WCB, INTERNOS 13% Cr., TAMPA APARAFUSADA, BS1868, EXTREMIDADES FLANGEADAS CONFORME ANSI B 16.5, FACE COM RESSALTO RANH. CONC., FACE A FACE DE ACORDO COM ANSI B 16.10</v>
          </cell>
        </row>
        <row r="133">
          <cell r="B133" t="str">
            <v>VRE005</v>
          </cell>
          <cell r="C133" t="str">
            <v>VÁLVULA DE RETENÇÃO, TIPO PISTAO, CLASSE 800#, CORPO E TAMPA EM AÇO CARBONO ASTM A-105, INTERNOS AISI 410/STELLITE, EXTREMIDADES ENCAIXE PARA SOLDA ANSI B16.11, TAMPA APARAFUSADA, NORMA DE CONSTRUÇÃO BS 5352.</v>
          </cell>
        </row>
        <row r="134">
          <cell r="B134" t="str">
            <v>VRT005</v>
          </cell>
          <cell r="C134" t="str">
            <v>VÁLVULA DE RETENÇÃO, TIPO PISTAO, CLASSE 800#, CORPO E TAMPA EM ACO CARBONO ASTM A-105, INTERNOS CONF. AISI 410/STELLITE, EXTREMIDADES ENCAIXE PARA SOLDA ANSI B16.11, TAMPA APARAFUSADA, CONF. BS5352</v>
          </cell>
        </row>
        <row r="135">
          <cell r="B135" t="str">
            <v>VRT009</v>
          </cell>
          <cell r="C135" t="str">
            <v>VÁLVULA DE RETENÇÃO, TIPO PORTINHOLA, CORPO E DISCO EM FERRO FUNDIDO ASTM A-126 CL.B, REVEST. INTERNO EM POLIPROPILENO, SEDE EM BORRACHA BUTILICA, TAMPA APARAFUSADA CLASSE 125#, EXTREMIDADES FLANGEADAS CONF. ANSI B16.5, FACE PLANA, ACAB. RANH. CONF. MSS-S</v>
          </cell>
        </row>
        <row r="136">
          <cell r="B136" t="str">
            <v>VRT007</v>
          </cell>
          <cell r="C136" t="str">
            <v xml:space="preserve">VÁLVULA DE RETENÇÃO, TIPO PORTINHOLA, CORPO EM BRONZE FUNDIDO CONFORME ASTM B 62, CLA SSE DE PRESSÃO 125#, PORTINHOLA EM BRONZE FUNDIDO CONFORME ASTM B 62, TAMPA ROSCADA, EXTREMIDADES ROSCADAS CONFORME NORMA (BSP), NORMA DE CONSTRUÇÂO CONFORME MSS-SP-80. </v>
          </cell>
        </row>
        <row r="137">
          <cell r="B137" t="str">
            <v>VES002</v>
          </cell>
          <cell r="C137" t="str">
            <v>VALVULA ESFERA, 150#, BI-PARTIDA, CORPO/TAMPA ASTM A216 WCB, ESFERA HASTE AISI 410, PASSAGEM PLENA, ANEIS VEDACAO PTFE/REF, EXTREMIDADES FLANGEADAS FR CONFORME ANSI B16.5, FACE CONFORME (MSS-SP-6), DIMENSOES ANSI B16.10, OPERADA POR ALAVANCA.</v>
          </cell>
        </row>
        <row r="138">
          <cell r="B138" t="str">
            <v>VES008</v>
          </cell>
          <cell r="C138" t="str">
            <v>VÁLVULA ESFERA, 800#, TRIPARTIDA, CORPO/TAMPA ASTM A-105, ESFERA/HASTE EM AISI 410, ANÉIS VED. PTFE/REF., PASSAGEM PLENA, ALAVANCA EM AÇO CARBONO, COM ROSCA NPT, CONF. ANSI B1.20.1 COM REVESTIMENTO INT. DE PROLIPROPILENO, DIMENSÕES BS5351, DIÂM. DE 1/2" A</v>
          </cell>
        </row>
        <row r="139">
          <cell r="B139" t="str">
            <v>VES005</v>
          </cell>
          <cell r="C139" t="str">
            <v>VALVULA ESFERA, TRIPARTIDA APARAFUSADA, PASSAGEM PLENA, CORPO INOX ASTM A-351 Gr 316L, ESFERA/HASTE/ALAVANCA INOX AISI 316, SEDE PTFE REF., JUNT./GAX. PTFE, EXTREM. SOLDA DE TOPO (SOLDA ORBITAL), C/ ACABAM. ELETROPOLIDO INT. 0,5µm Ra MAX. E LIXAMENTO MEC.</v>
          </cell>
        </row>
        <row r="140">
          <cell r="B140" t="str">
            <v>VES006</v>
          </cell>
          <cell r="C140" t="str">
            <v>VALVULA ESFERA, TRIPARTIDA APARAFUSADA, PASSAGEM PLENA, CORPO INOX ASTM A-351 Gr CF3M, ESFERA INOX AISI 316 HASTE/ALAVANCA INOX AISI 304, SEDE PTFE REF.,JUNT./GAX. PTFE, EXTREM. SOLDA DE TOPO (SOLDA ORBITAL), C/ ACABAM. ELETROPOLIDO INT. 0,5µm Ra MAX.</v>
          </cell>
        </row>
        <row r="141">
          <cell r="B141" t="str">
            <v>VGA004</v>
          </cell>
          <cell r="C141" t="str">
            <v>VALVULA GAVETA, 150#, CORPO EM ASTM A216 WCB, CASTELO APARAFUSADO, HASTE ASCENDENTE, ROSCA EXTERNA (OS&amp;Y), VOLANTE FIXO, EXTREMIDADES FLANGEADAS C/ RESALTO CONF. AISI B16.5, FACE CONFORME MSS-SP-6, INTERNOS 13% Cr DIMENSÃO CONF. API600</v>
          </cell>
        </row>
        <row r="142">
          <cell r="B142" t="str">
            <v>VGA006</v>
          </cell>
          <cell r="C142" t="str">
            <v xml:space="preserve">VALVULA GAVETA, 150#, CORPO EM ASTM A216 WCB, CASTELO APARAFUSADO, HASTE ASCENDENTE, ROSCA EXTERNA (OS&amp;Y), VOLANTE, EXTREMIDADES FLANGEADAS C/ RESALTO CONFORME ANSI B16.5, FACE CONFORME MSS-SP-6, INTERNOS AISI 410 ANEL/SEDE C/ STELLITE, DIMENSAO CONFORME </v>
          </cell>
        </row>
        <row r="143">
          <cell r="B143" t="str">
            <v>VGA003</v>
          </cell>
          <cell r="C143" t="str">
            <v>VALVULA GAVETA, 800 lb, CORPO EM ASTM 182 F304L, CASTELO APARAFUSADO, HASTE ASCENDENTE,ROSCA EXT. (OS&amp;Y) VOLANTE FIXO, EXTREM. ENCAIXE E SOLDA, CONFORME ANSI B16.11, INTERNOS AISI 410, DIMENSAO API602.</v>
          </cell>
        </row>
        <row r="144">
          <cell r="B144" t="str">
            <v>VGA005</v>
          </cell>
          <cell r="C144" t="str">
            <v>VALVULA GAVETA, 800 lb, CORPO EM ASTM A 105, CASTELO APARAFUSADO ASCENDENTE, ROSCA EXTERNA (OS&amp;Y), VOLANTE FIXO, EXTREMIDADES ENCAIXE PARA SOLDA CONFORME ANSI B 16.11, INTERNOS AISI 410, ANEL/SEDE C/ STELITE, DIMENSOES API602.</v>
          </cell>
        </row>
        <row r="145">
          <cell r="B145" t="str">
            <v>VGA009</v>
          </cell>
          <cell r="C145" t="str">
            <v>VALVULA GAVETA, 800lb, CORPO EM ASTM A 105, CASTELO APARAFUSADO ASCENDENTE, ROSCA EXTERNA (OS&amp;Y), VOLANTE FIXO, EXTREMIDADES ROSCADAS NPT, INTERNOS 13% Cr, ANEL/SEDE C/ STELITE, DIMENSOES API602</v>
          </cell>
        </row>
        <row r="146">
          <cell r="B146" t="str">
            <v>VGA001</v>
          </cell>
          <cell r="C146" t="str">
            <v>VALVULA GAVETA, EM BRONZE FUNDIDO ASTM B 62, CLASSE 200#, COM CASTELO TIPO UNIAO, HASTE ASCENDENTE COM ROSCA INTERNA, MSS-SP-80, CUNHA INTEIRIÇA COM GUIAS LATERAIS, EXTREMIDADES COM ROSCA NPT, CONFORME ANSI B 2.1</v>
          </cell>
        </row>
        <row r="147">
          <cell r="B147" t="str">
            <v>VGL003</v>
          </cell>
          <cell r="C147" t="str">
            <v>VALVULA GLOBO, 800 lb, CORPO EM ASTM A 105, CASTELO APARAFUSADO, HASTE ASCENDENTE, ROSCA EXT. (OS&amp;Y), VOLANTE FIXO, EXTREM. ENCAIXE P/ SOLDA (ANSI B 16.11), INTERNOS 13% Cr, DIMENSOES CONFORME BS-5352. REFERENCIA: CIWAL.</v>
          </cell>
        </row>
        <row r="148">
          <cell r="B148" t="str">
            <v>VGL005</v>
          </cell>
          <cell r="C148" t="str">
            <v>VALVULA GLOBO, 800 lb, CORPO EM ASTM A 105, CASTELO APARAFUSADO, HASTE ASCENDENTE, ROSCA EXT. (OS&amp;Y), VOLANTE FIXO, EXTREM. ENCAIXE P/ SOLDA (ANSI B 16.11),INTERNOS AISI 410/stellite, DIMENSOES CONFORME BS-5352. REFERENCIA: CIWAL.</v>
          </cell>
        </row>
        <row r="149">
          <cell r="B149" t="str">
            <v>TUBO DE AÇO CARBONO,SEM COSTURA,CONFORME API 5L Gr.B, SCH. 40, EXTREMIDADES BISELADAS CONFORME ANSI B 16.25,DIMENSOES CONFORME ANSI B 36.10</v>
          </cell>
        </row>
        <row r="150">
          <cell r="B150" t="str">
            <v>TUBO AÇO CARBONO, ASTM A53 GR.B, S/COST. SCH.40, EXTR. ROSC.(NPT-ANSI B1.20.1), GALV. DIMENS. ANSI B36.10</v>
          </cell>
        </row>
        <row r="151">
          <cell r="B151" t="str">
            <v>TUBO AÇO CARBONO, ASTM A106 GR.B, S/COST. SCH.80, EXTR. ROSC.(NPT-ANSI B1.20.1), GALV. DIMENS. ANSI B36.10</v>
          </cell>
        </row>
        <row r="152">
          <cell r="B152" t="str">
            <v>TUBO DE AÇO INOXIDÁVEL, ASTM A-270 TP 316L, ESP. 1,65mm, EXTREMIDADES PLANAS P/ SOLDA ORBITAL, PADRÃO O.D., ACABAM. SANITARIO C/ ELETROPOLIMENTO INT. 0,5µm Ra MAX. E LIXAMENTO MEC. EXT. 0,8µm Ra MAX., DIMENSOES CONFORME BS O.D.</v>
          </cell>
        </row>
        <row r="153">
          <cell r="B153" t="str">
            <v>TUBO DE AÇO INOXIDÁVEL, ASTM A-270 TP 316L, ESP. 1,65mm, EXTREMIDADES PLANAS P/ SOLDA ORBITAL, PADRÃO O.D., ACABAM. SANITARIO C/ ELETROPOLIMENTO INT. 0,5µm Ra MAX. E LIXAMENTO MEC. EXT. 0,8µm Ra MAX., DIMENSOES CONFORME BS O.D.</v>
          </cell>
        </row>
        <row r="154">
          <cell r="B154" t="str">
            <v>UNIÃO (SEDE DE LATÃO), EM FERRO FUNDIDO MALEÁVEL GALVANIZADO, CONFORME ASTM A-197, CLASSE DE PRESSÃO 150#, EXTREMIDADES ROSCADAS CONFORME ANSI B1.20.1 (BSP), DIMENSÕES CONFORME ANSI B 16.39.</v>
          </cell>
        </row>
        <row r="155">
          <cell r="B155" t="str">
            <v>UNIÃO, EM POLIPROPILENO RÍGIDO, EXTREMIDADES COM ENCAIXE PARA SOLDA POR FUSÃO, DIMENSÕES CONFORME  FABRICANTE DE REFERÊNCIA. REFERÊNCIA: AFLON. ALTERNATIVA: TUBELLI.</v>
          </cell>
        </row>
        <row r="156">
          <cell r="B156" t="str">
            <v>UNIÃO (SEDE LATÃO), EM  AÇO  CARBONO  FORJADO  CONFORME ASTM A 105, CLASSE DE PRESSÃO 3000 #, EXTREMIDADES PARA SOLDA DE ENCAIXE, DIMENSÕES CONFORME ANSI B 16.11.</v>
          </cell>
        </row>
        <row r="157">
          <cell r="B157" t="str">
            <v>UNIÃO (SEDE LATÃO), EM  AÇO  CARBONO  FORJADO  CONFORME ASTM A 106, CLASSE DE PRESSÃO 3000 #, EXTREMIDADES ROSCADAS CONF. NPT.</v>
          </cell>
        </row>
        <row r="158">
          <cell r="B158" t="str">
            <v>VÁLVULA BORBOLETA, MODELO SEMI-LUG, CORPO EM FERRRO FUNDIDO CINZENTO CONFORME ASTM A 126 CLASSE B, CLASSE DE PRESSÃO 125#,  DISCO EM FERRO NODULAR CONFORME ASTM A 536 CLASSE 65, SEDE EM BUNA N (NBR), OPERADA POR ALAVANCA COM PLACA DE TRAVAMENTO, EXTREMIDA</v>
          </cell>
        </row>
        <row r="159">
          <cell r="B159" t="str">
            <v>VÁLVULA DIAFRAGMA EM AÇO INOXIDÁVEL, ASTM A 351 Gr. CF3M, DIAFRAGMA EM EPDM, CONFORME BS 4825</v>
          </cell>
        </row>
        <row r="160">
          <cell r="B160" t="str">
            <v>VALVULA DE DIAFRAGMA SANITÁRIA, TIPO T(EM "U"),CORPO EM AÇO INOXIDÁVEL ,ASTM A-351 Gr. 316L, C/ ACABAM. ELETROPOLIDO INTERNO 0,5µm Ra Máx. LIXAMENTO MECÂNICO EXT. 0,8µm Ra Máx, DIAFRAGMA EM EPDM REF., EXTREMIDADES PRINCIPAIS PLANAS P/ SOLDA ORBITAL, BS OD</v>
          </cell>
        </row>
        <row r="161">
          <cell r="B161" t="str">
            <v>VÁLVULA ESFERA, 800#, TRIPARTIDA, CORPO/TAMPA AÇO CARBONO FORJADO ASTM A 105, INTERNOS 13% Cr., ANEIS VED. PTFE/REF, PASSAGEM PLENA, ALAVANCA EM ACO CARBONO, EXTREMIDADES ENCAIXE E SOLDA (ANSI B 16.11), DIMENSOES BS5351.</v>
          </cell>
        </row>
        <row r="162">
          <cell r="B162" t="str">
            <v>VALVULA ESFERA, 150#, BI-PARTIDA, CORPO/TAMPA ASTM A216 WCB, ESFERA HASTE AISI 410, PASSAGEM PLENA, ANEIS VEDACAO PTFE/REF, EXTREMIDADES FLANGEADAS FR CONFORME ANSI B16.5, FACE CONFORME (MSS-SP-6), DIMENSOES ANSI B16.10, OPERADA POR ALAVANCA.</v>
          </cell>
        </row>
        <row r="163">
          <cell r="B163" t="str">
            <v>VÁLVULA DE ESFERA, MODELO TRIPARTIDA, CLASSE DE PRESSÃO 800#, COM PASSAGEM PLENA, CORPO EM AÇO INOX ASTM A-182 GR. F304 INTERNOS EM AISI-410, SEDE EM PTFE, REF. EXTREM. ENCAIXE PARA SOLDA CONF. ANSI B16.11 NORMA DE CONTR. BS 5351.</v>
          </cell>
        </row>
        <row r="164">
          <cell r="B164" t="str">
            <v>VALVULA ESFERA, TRIPARTIDA APARAFUSADA, PASSAGEM PLENA, CORPO INOX ASTM A-351 Gr 316L, ESFERA/HASTE/ALAVANCA INOX AISI 316, SEDE PTFE REF., JUNT./GAX. PTFE, EXTREM. SOLDA DE TOPO (SOLDA ORBITAL), C/ ACABAM. ELETROPOLIDO INT. 0,5µm Ra MAX. E LIXAMENTO MEC.</v>
          </cell>
        </row>
        <row r="165">
          <cell r="B165" t="str">
            <v>VALVULA ESFERA, TRIPARTIDA APARAFUSADA, PASSAGEM PLENA, CORPO INOX ASTM A-351 Gr CF3M, ESFERA INOX AISI 316 HASTE/ALAVANCA INOX AISI 304, SEDE PTFE REF.,JUNT./GAX. PTFE, EXTREM. SOLDA DE TOPO (SOLDA ORBITAL), C/ ACABAM. ELETROPOLIDO INT. 0,5µm Ra MAX.</v>
          </cell>
        </row>
        <row r="166">
          <cell r="B166" t="str">
            <v>VALVULA DE ESFERA, 150#, TRIPARTIDA, CORPO E ESFERA ASTM B-62, SEDES EM PTFE REF,300 WOG JUNTAS/GAX EM PTFE HASTE AISI 304, ALAVANCA AÇO CARBONO, EXTREMIDADES ROSCADAS NPT.</v>
          </cell>
        </row>
        <row r="167">
          <cell r="B167" t="str">
            <v>VÁLVULA ESFERA, 800#, TRIPARTIDA, CORPO/TAMPA ASTM A-105, ESFERA/HASTE EM AISI 410, ANÉIS VED. PTFE/REF., PASSAGEM PLENA, ALAVANCA EM AÇO CARBONO, COM ROSCA NPT, CONF. ANSI B1.20.1 COM REVESTIMENTO INT. DE PROLIPROPILENO, DIMENSÕES BS5351, DIÂM. DE 1/2" A</v>
          </cell>
        </row>
        <row r="168">
          <cell r="B168" t="str">
            <v>VÁLVULA DE ESFERA, MODELO TRIPARTIDA COM PASSAGEM PLENA CORPO EM LATÃO FORJADO CONFORME ASTM B 124, CLASSE DE PRESSÃO 150#, ESFERA E HASTE EM AÇO INOXIDÁVEL, JUNTA EM PTFE, OPERADA POR ALAVANCA, EXTREMIDADES ROSCADAS CONFORME ANS B2.1 BSP, DIÂM. DE 1/2" A</v>
          </cell>
        </row>
        <row r="169">
          <cell r="B169" t="str">
            <v>VÁLVULA DE ESFERA, MODELO TRIPARTIDA COM PASSAGEM PLENA CORPO EM LATÃO FORJADO CONFORME ASTM B 124, CLASSE DE PRESSÃO 150#, ESFERA E HASTE EM AÇO INOXIDÁVEL, JUNTA EM PTFE, OPERADA POR ALAVANCA, EXTREMIDADES ROSCADAS CONFORME ANS B1.20.1 NPT</v>
          </cell>
        </row>
        <row r="170">
          <cell r="B170" t="str">
            <v>VALVULA ESFERA, 150#, BI-PARTIDA, CORPO/TAMPA ASTM A216 WCB, ESFERA HASTE AISI 410, PASSAGEM PLENA, ANEIS VEDACAO PTFE/REF, EXTREMIDADES FLANGEADAS FR CONFORME ANSI B16.5,  DIMENSOES ANSI B16.10, OPERADA POR ALAVANCA.</v>
          </cell>
        </row>
        <row r="171">
          <cell r="B171" t="str">
            <v>VALVULA ESFERA, 300#, CORPO/TAMPA ASTM A216 WCB, INTERNOS EM ASTM A351, PASSAGEM PLENA, ANEIS VEDACAO PTFE/REF, EXTREMIDADES SOLDA DE ENCAIXE CONFORME ANSI B16.34.</v>
          </cell>
        </row>
        <row r="172">
          <cell r="B172" t="str">
            <v>VALVULA ESFERA, TRIPARTIDA APARAFUSADA, PASSAGEM PLENA, CORPO INOX ASTM A-351 Gr CF3M, ESFERA INOX AISI 316 HASTE/ALAVANCA INOX AISI 304, SEDE PTFE REF.,JUNT./GAX. PTFE, EXTREM. TC  SOLDA ORBITAL, C/ ACABAM. ELETROPOLIDO INT. 0,5µm Ra MAX.</v>
          </cell>
        </row>
        <row r="173">
          <cell r="B173" t="str">
            <v>VALVULA GAVETA, EM BRONZE FUNDIDO ASTM B 62, CLASSE 200#, COM CASTELO TIPO UNIAO, HASTE ASCENDENTE COM ROSCA INTERNA, MSS-SP-80, CUNHA INTEIRIÇA COM GUIAS LATERAIS, EXTREMIDADES COM ROSCA NPT, CONFORME ANSI B 2.1</v>
          </cell>
        </row>
        <row r="174">
          <cell r="B174" t="str">
            <v>VÁLVULA DE GAVETA, EM FERRO FUNDIDO CONF. ASTM A-126 CL.B, CLASSE 125#, INTERNOS EM BRONZE, CASTELO APARAFUSADO, HASTE ASCENDENTE C/ ROSCA EXTERNA, MSS-SP-70, EXTREMIDADES FLANGEADAS, FACE PLANA, ACABAMENTO CONF. MSS-SP-6</v>
          </cell>
        </row>
        <row r="175">
          <cell r="B175" t="str">
            <v>VALVULA GAVETA, 800 lb, CORPO EM ASTM 182 F304L, CASTELO APARAFUSADO, HASTE ASCENDENTE,ROSCA EXT. (OS&amp;Y) VOLANTE FIXO, EXTREM. ENCAIXE E SOLDA, CONFORME ANSI B16.11, INTERNOS AISI 410, DIMENSAO API602.</v>
          </cell>
        </row>
        <row r="176">
          <cell r="B176" t="str">
            <v>VALVULA GAVETA, 150#, CORPO EM ASTM A216 WCB, CASTELO APARAFUSADO, HASTE ASCENDENTE, ROSCA EXTERNA (OS&amp;Y), VOLANTE FIXO, EXTREMIDADES FLANGEADAS C/ RESALTO CONF. AISI B16.5, FACE CONFORME MSS-SP-6, INTERNOS 13% Cr DIMENSÃO CONF. API600</v>
          </cell>
        </row>
        <row r="177">
          <cell r="B177" t="str">
            <v>VALVULA GAVETA, 800 lb, CORPO EM ASTM A 105, CASTELO APARAFUSADO ASCENDENTE, ROSCA EXTERNA (OS&amp;Y), VOLANTE FIXO, EXTREMIDADES ENCAIXE PARA SOLDA CONFORME ANSI B 16.11, INTERNOS AISI 410, ANEL/SEDE C/ STELITE, DIMENSOES API602.</v>
          </cell>
        </row>
        <row r="178">
          <cell r="B178" t="str">
            <v xml:space="preserve">VALVULA GAVETA, 150#, CORPO EM ASTM A216 WCB, CASTELO APARAFUSADO, HASTE ASCENDENTE, ROSCA EXTERNA (OS&amp;Y), VOLANTE, EXTREMIDADES FLANGEADAS C/ RESALTO CONFORME ANSI B16.5, FACE CONFORME MSS-SP-6, INTERNOS AISI 410 ANEL/SEDE C/ STELLITE, DIMENSAO CONFORME </v>
          </cell>
        </row>
        <row r="179">
          <cell r="B179" t="str">
            <v>VALVULA GAVETA, 800lb, CORPO EM ASTM A 105, CASTELO APARAFUSADO ASCENDENTE, ROSCA EXTERNA (OS&amp;Y), VOLANTE FIXO, EXTREMIDADES ROSCADAS NPT, INTERNOS 13% Cr, ANEL/SEDE C/ STELITE, DIMENSOES API602</v>
          </cell>
        </row>
        <row r="180">
          <cell r="B180" t="str">
            <v>VALVULA GLOBO, 800 lb, CORPO EM ASTM A 105, CASTELO APARAFUSADO, HASTE ASCENDENTE, ROSCA EXT. (OS&amp;Y), VOLANTE FIXO, EXTREM. ENCAIXE P/ SOLDA (ANSI B 16.11), INTERNOS AISI 410, DIMENSOES CONFORME BS-5352. REFERENCIA: CIWAL.</v>
          </cell>
        </row>
        <row r="181">
          <cell r="B181" t="str">
            <v>VALVULA GLOBO, 800 lb, CORPO EM ASTM A 105, CASTELO APARAFUSADO, HASTE ASCENDENTE, ROSCA EXT. (OS&amp;Y), VOLANTE FIXO, EXTREM. ENCAIXE P/ SOLDA (ANSI B 16.11),INTERNOS AISI 410/stellite, DIMENSOES CONFORME BS-5352. REFERENCIA: CIWAL.</v>
          </cell>
        </row>
        <row r="182">
          <cell r="B182" t="str">
            <v>VÁLVULA DE RETENÇÃO, TIPO PISTAO, CLASSE 800#, CORPO E TAMPA EM AÇO CARBONO ASTM A-105, INTERNOS AISI 410/STELLITE, EXTREMIDADES ENCAIXE PARA SOLDA ANSI B16.11, TAMPA APARAFUSADA, NORMA DE CONSTRUÇÃO BS 5352.</v>
          </cell>
        </row>
        <row r="183">
          <cell r="B183" t="str">
            <v>VÁLVULA DE RETENÇÃO, TIPO PISTAO, CLASSE 800#, CORPO E TAMPA EM AÇO CARBONO ASTM A-105, INTERNOS AISI 410/STELLITE, EXTREMIDADES ENCAIXE PARA SOLDA ANSI B16.11, TAMPA APARAFUSADA, NORMA DE CONSTRUÇÃO BS 5352.</v>
          </cell>
        </row>
        <row r="184">
          <cell r="B184" t="str">
            <v>VALVULA DE RETENCAO, CLASSE 150#, TIPO PORTINHOLA, CORPO TAMPA ASTM A-234 Gr. WCB, INTERNOS 13% Cr., TAMPA APARAFUSADA, BS1868, EXTREMIDADES FLANGEADAS CONFORME ANSI B 16.5, FACE COM RESSALTO RANH. CONC., FACE A FACE DE ACORDO COM ANSI B 16.10</v>
          </cell>
        </row>
        <row r="185">
          <cell r="B185" t="str">
            <v>VÁLVULA DE RETENÇÃO, TIPO PISTAO, CLASSE 800#, CORPO E TAMPA EM ACO CARBONO ASTM A-105, INTERNOS CONF. AISI 410/STELLITE, EXTREMIDADES ENCAIXE PARA SOLDA ANSI B16.11, TAMPA APARAFUSADA, CONF. BS5352</v>
          </cell>
        </row>
        <row r="186">
          <cell r="B186" t="str">
            <v xml:space="preserve">VÁLVULA DE RETENÇÃO, TIPO PORTINHOLA, CORPO EM BRONZE FUNDIDO CONFORME ASTM B 62, CLA SSE DE PRESSÃO 125#, PORTINHOLA EM BRONZE FUNDIDO CONFORME ASTM B 62, TAMPA ROSCADA, EXTREMIDADES ROSCADAS CONFORME NORMA (BSP), NORMA DE CONSTRUÇÂO CONFORME MSS-SP-80. </v>
          </cell>
        </row>
        <row r="187">
          <cell r="B187" t="str">
            <v>VÁLVULA DE RETENÇÃO, TIPO PORTINHOLA, CORPO E DISCO EM FERRO FUNDIDO ASTM A-126 CL.B, REVEST. INTERNO EM POLIPROPILENO, SEDE EM BORRACHA BUTILICA, TAMPA APARAFUSADA CLASSE 125#, EXTREMIDADES FLANGEADAS CONF. ANSI B16.5, FACE PLANA, ACAB. RANH. CONF. MSS-S</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04.xml><?xml version="1.0" encoding="utf-8"?>
<externalLink xmlns:r="http://schemas.openxmlformats.org/officeDocument/2006/relationships" xmlns="http://schemas.openxmlformats.org/spreadsheetml/2006/main">
  <externalBook r:id="rId1">
    <sheetNames>
      <sheetName val="CAPA "/>
      <sheetName val="REV"/>
      <sheetName val="Taxas"/>
      <sheetName val="Resumo dos investimentos"/>
      <sheetName val="Resumo"/>
      <sheetName val="Cronograma"/>
      <sheetName val="Equipamentos"/>
      <sheetName val="Obras Civis"/>
      <sheetName val="Estrut Met e Caldeiraria"/>
      <sheetName val="Tubulações"/>
      <sheetName val="Mat_Elétrica"/>
      <sheetName val="Montagem"/>
      <sheetName val="Engenharia"/>
      <sheetName val="Despesas Gerais"/>
      <sheetName val="CAPA_"/>
      <sheetName val="Resumo_dos_investimentos"/>
      <sheetName val="Obras_Civis"/>
      <sheetName val="Estrut_Met_e_Caldeiraria"/>
      <sheetName val="Despesas_Gerais"/>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5.xml><?xml version="1.0" encoding="utf-8"?>
<externalLink xmlns:r="http://schemas.openxmlformats.org/officeDocument/2006/relationships" xmlns="http://schemas.openxmlformats.org/spreadsheetml/2006/main">
  <externalBook r:id="rId1">
    <sheetNames>
      <sheetName val="DadosOrc"/>
      <sheetName val="dre"/>
      <sheetName val="Manganês_Itaco"/>
      <sheetName val="Eliminações Ferrosos"/>
      <sheetName val="Orcamento_teste_R$"/>
      <sheetName val="pipeline-2003"/>
      <sheetName val="Data Mgmt"/>
      <sheetName val="Sheet2"/>
      <sheetName val="Dad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06.xml><?xml version="1.0" encoding="utf-8"?>
<externalLink xmlns:r="http://schemas.openxmlformats.org/officeDocument/2006/relationships" xmlns="http://schemas.openxmlformats.org/spreadsheetml/2006/main">
  <externalBook r:id="rId1">
    <sheetNames>
      <sheetName val="GAPIT"/>
      <sheetName val=" CABLE"/>
      <sheetName val="Exch_Rate"/>
      <sheetName val="DadosOrc"/>
      <sheetName val="FAIXA"/>
      <sheetName val="636 - FER "/>
      <sheetName val="Check Farol"/>
      <sheetName val="Agenda Reuniões GAPTG 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07.xml><?xml version="1.0" encoding="utf-8"?>
<externalLink xmlns:r="http://schemas.openxmlformats.org/officeDocument/2006/relationships" xmlns="http://schemas.openxmlformats.org/spreadsheetml/2006/main">
  <externalBook r:id="rId1">
    <sheetNames>
      <sheetName val="Seguro Garantia - Carta Fiança"/>
      <sheetName val="SUPORTE - ESTRUTURA"/>
      <sheetName val="V-A Resumo WSB"/>
      <sheetName val="V-B EquiptosEstáticos"/>
      <sheetName val="V-C EquiptosRotativos"/>
      <sheetName val="V-D Caldeiraria"/>
      <sheetName val="V-E Estruturas Metálicas"/>
      <sheetName val="V-F1-Pipe-Racks"/>
      <sheetName val="V-F2 Fabricação de Spools"/>
      <sheetName val="V-F Mont. Tubulação"/>
      <sheetName val="V-G Pintura"/>
      <sheetName val="V-H ApoioComissionamento"/>
      <sheetName val="Resumo (com impostos)"/>
      <sheetName val="HH"/>
      <sheetName val="MOD"/>
      <sheetName val="MOI"/>
      <sheetName val="EQUIP"/>
      <sheetName val="Consumo"/>
      <sheetName val="Histograma "/>
      <sheetName val="Equipes de Apoio"/>
      <sheetName val="Tabela Nivel Salarial"/>
      <sheetName val="TABELA CARGO_SALARIO ATUAL"/>
      <sheetName val="Anexo III BDI"/>
      <sheetName val="PLANILHA DE CUSTOS"/>
      <sheetName val="Tabela Reajustes "/>
      <sheetName val="Formação de Preços"/>
      <sheetName val="1.1 Encargos Sociais"/>
      <sheetName val="1.2 Ferram. &amp; Equip. Especiais"/>
      <sheetName val="1.3 Transportes Operacional"/>
      <sheetName val="KM's Entre Aracruz e ........"/>
      <sheetName val="1.4 Ferramental"/>
      <sheetName val="1.5 Consumíves  "/>
      <sheetName val="1.6 EPI's Especiais"/>
      <sheetName val="1.7 Gases Industriais"/>
      <sheetName val="1.8 APV's"/>
      <sheetName val="1.9 Custos Oper. Adm. Local"/>
      <sheetName val="1. 10 Seguro de Vida"/>
      <sheetName val="1.11 Assist.Médica &amp; Odontogica"/>
      <sheetName val="1.12 Cursos &amp;Treinamento"/>
      <sheetName val="1.13Transportes Pessoal - Apoio"/>
      <sheetName val="1.14 Alimentação"/>
      <sheetName val="1.15 Hospedagem"/>
      <sheetName val="1.16 EPI's &amp; Uniformes "/>
      <sheetName val="Relação EPI's  por Função Uso"/>
      <sheetName val="Fabricação"/>
      <sheetName val="Imp Fabricação"/>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refreshError="1"/>
      <sheetData sheetId="13">
        <row r="5">
          <cell r="D5">
            <v>1712.7915299833635</v>
          </cell>
        </row>
      </sheetData>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08.xml><?xml version="1.0" encoding="utf-8"?>
<externalLink xmlns:r="http://schemas.openxmlformats.org/officeDocument/2006/relationships" xmlns="http://schemas.openxmlformats.org/spreadsheetml/2006/main">
  <externalBook r:id="rId1">
    <sheetNames>
      <sheetName val="HH"/>
      <sheetName val="CFE"/>
      <sheetName val="CMOD"/>
      <sheetName val="CMOI"/>
      <sheetName val="CEQ"/>
      <sheetName val="RESUMO"/>
      <sheetName val="DFP"/>
      <sheetName val="MEM_CALC"/>
      <sheetName val="EAP"/>
      <sheetName val="CÁLCULO DO RISCO"/>
      <sheetName val="FLUXO DE CAIXA"/>
      <sheetName val="CRONOGRAMA"/>
      <sheetName val="ENCARGOS"/>
      <sheetName val="curva s"/>
      <sheetName val="PPU"/>
    </sheetNames>
    <sheetDataSet>
      <sheetData sheetId="0"/>
      <sheetData sheetId="1">
        <row r="7">
          <cell r="AL7">
            <v>185</v>
          </cell>
        </row>
        <row r="11">
          <cell r="AL11">
            <v>204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09.xml><?xml version="1.0" encoding="utf-8"?>
<externalLink xmlns:r="http://schemas.openxmlformats.org/officeDocument/2006/relationships" xmlns="http://schemas.openxmlformats.org/spreadsheetml/2006/main">
  <externalBook r:id="rId1">
    <sheetNames>
      <sheetName val="Plan3"/>
      <sheetName val="Postos"/>
      <sheetName val="Resumo"/>
      <sheetName val="Ic97"/>
      <sheetName val="Check Farol"/>
      <sheetName val="636 - FER "/>
      <sheetName val="Exch_Rate"/>
      <sheetName val="DadosOrc"/>
      <sheetName val="Previsão de Vagões"/>
      <sheetName val="Espera"/>
      <sheetName val="Saldos"/>
      <sheetName val="Gráficos"/>
      <sheetName val="Armazén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0.xml><?xml version="1.0" encoding="utf-8"?>
<externalLink xmlns:r="http://schemas.openxmlformats.org/officeDocument/2006/relationships" xmlns="http://schemas.openxmlformats.org/spreadsheetml/2006/main">
  <externalBook r:id="rId1">
    <sheetNames>
      <sheetName val="Instruções"/>
      <sheetName val="Banco de Dados"/>
      <sheetName val="Check Farol"/>
      <sheetName val="Check List"/>
      <sheetName val="Check Pad "/>
      <sheetName val="Cronograma"/>
      <sheetName val="Check Pecados"/>
      <sheetName val="Check List SSO"/>
      <sheetName val="Pessoal Próprio"/>
      <sheetName val="Pessoal de Terceiros"/>
      <sheetName val="Treinamento na Visão"/>
      <sheetName val="GAMIS"/>
      <sheetName val="BD Gráficos"/>
      <sheetName val="Gráfico Radar Blocos"/>
      <sheetName val="Grafico Radar Processos"/>
      <sheetName val="Plan1"/>
      <sheetName val="MENU"/>
      <sheetName val="06X12"/>
      <sheetName val="12X18"/>
      <sheetName val="18X24"/>
      <sheetName val="RESULTS_06X12"/>
      <sheetName val="RESULTS_12X18"/>
      <sheetName val="RESULTS_18X24"/>
      <sheetName val="LISTA_BASE"/>
      <sheetName val="Gerrot - Comercial - Agricultur"/>
      <sheetName val="DadosOrc"/>
      <sheetName val="#REF"/>
      <sheetName val="Principal"/>
      <sheetName val="Plan3"/>
      <sheetName val="Dados"/>
      <sheetName val="Rates"/>
      <sheetName val=" CABLE"/>
      <sheetName val="Empresas"/>
      <sheetName val="Exch_Rate"/>
      <sheetName val="pipeline-2003"/>
      <sheetName val="Check List- Gerrot"/>
      <sheetName val="Usiminas "/>
      <sheetName val="Banco_de_Dados"/>
      <sheetName val="Check_Farol"/>
      <sheetName val="Check_List"/>
      <sheetName val="Check_Pad_"/>
      <sheetName val="Check_Pecados"/>
      <sheetName val="Check_List_SSO"/>
      <sheetName val="Pessoal_Próprio"/>
      <sheetName val="Pessoal_de_Terceiros"/>
      <sheetName val="Treinamento_na_Visão"/>
      <sheetName val="BD_Gráficos"/>
      <sheetName val="Gráfico_Radar_Blocos"/>
      <sheetName val="Grafico_Radar_Processos"/>
      <sheetName val="Gerrot_-_Comercial_-_Agricultur"/>
      <sheetName val="Premissas"/>
      <sheetName val="Indicadores"/>
      <sheetName val="Grupo x Justif"/>
      <sheetName val="INFO"/>
      <sheetName val="WK Local"/>
      <sheetName val="WKcalculLocCur"/>
      <sheetName val="Gerrot%20-%20Comercial%20-%20Ag"/>
      <sheetName val="Gestão de Condicionantes - BL"/>
      <sheetName val="MenuPrincipal"/>
      <sheetName val="QLP"/>
      <sheetName val="Disponibilidade Junho"/>
    </sheetNames>
    <definedNames>
      <definedName name="_xlbgnm.pA6"/>
    </defined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11.xml><?xml version="1.0" encoding="utf-8"?>
<externalLink xmlns:r="http://schemas.openxmlformats.org/officeDocument/2006/relationships" xmlns="http://schemas.openxmlformats.org/spreadsheetml/2006/main">
  <externalBook r:id="rId1">
    <sheetNames>
      <sheetName val="Negocio-Manutenção"/>
      <sheetName val="Gerrot-Mant FCA"/>
      <sheetName val="Gerrot-Mant Locos - Div"/>
      <sheetName val="Gerrot-Mant Vagões - Div"/>
      <sheetName val="Gerrot-Mant Eq Linha - Div"/>
      <sheetName val="Gerrot-Mant - Malha Paulista"/>
      <sheetName val="Gerrot-Mant - Nordeste"/>
      <sheetName val="Check List- Gerrot"/>
      <sheetName val="Plano de Ação"/>
      <sheetName val="Check List_ Gerrot"/>
      <sheetName val="GEROT Manutenção - Vidigal - Ge"/>
      <sheetName val="Usiminas "/>
      <sheetName val="Check Farol"/>
      <sheetName val="EAIGESEN"/>
      <sheetName val="Principal"/>
      <sheetName val="DadosOrc"/>
      <sheetName val="EVO_1i_M(DIFL)82"/>
      <sheetName val="EVO_1i_M(DIFN)81"/>
      <sheetName val="EVO_1i_M(DIFS)80"/>
      <sheetName val="EVO_1i_M(DIMA-Ligas)85"/>
      <sheetName val="EVO_1i_M(DIMA-Mn)84"/>
      <sheetName val="EVO_1i_M(DIPE)83"/>
      <sheetName val="EVO_1i_M(FGC)21"/>
      <sheetName val="EVO_1i_M(FGCarajás)86"/>
      <sheetName val="EVO_1i_M(Ligas)20"/>
      <sheetName val="EVO_1i_M(MFe_Pel)22_1"/>
      <sheetName val="EVO_1i_M(MFe_Pel)22_2"/>
      <sheetName val="EVO_1i_M(MFe_Pel)23_1"/>
      <sheetName val="EVO_1i_M(MFe_Pel)23_2"/>
      <sheetName val="EVO_1i_M(MFe)17"/>
      <sheetName val="EVO_1i_M(Mn)19"/>
      <sheetName val="EVO_1i_M(Pel)18"/>
      <sheetName val="\\Omanut7\c\QUALIDADE\FCA - C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12.xml><?xml version="1.0" encoding="utf-8"?>
<externalLink xmlns:r="http://schemas.openxmlformats.org/officeDocument/2006/relationships" xmlns="http://schemas.openxmlformats.org/spreadsheetml/2006/main">
  <externalBook r:id="rId1">
    <sheetNames>
      <sheetName val="ITEM 02 (PPU)"/>
      <sheetName val="ITEM 02 (PPU RESUMO)"/>
      <sheetName val="ITEM 03 (COMPOSIÇÃO)"/>
      <sheetName val="ITEM 02 _PPU_"/>
      <sheetName val="Costos"/>
      <sheetName val="Hh"/>
    </sheetNames>
    <sheetDataSet>
      <sheetData sheetId="0"/>
      <sheetData sheetId="1"/>
      <sheetData sheetId="2"/>
      <sheetData sheetId="3"/>
      <sheetData sheetId="4" refreshError="1"/>
      <sheetData sheetId="5" refreshError="1"/>
    </sheetDataSet>
  </externalBook>
</externalLink>
</file>

<file path=xl/externalLinks/externalLink213.xml><?xml version="1.0" encoding="utf-8"?>
<externalLink xmlns:r="http://schemas.openxmlformats.org/officeDocument/2006/relationships" xmlns="http://schemas.openxmlformats.org/spreadsheetml/2006/main">
  <externalBook r:id="rId1">
    <sheetNames>
      <sheetName val="Usiminas "/>
      <sheetName val="Açominas"/>
      <sheetName val="PPFPACK"/>
      <sheetName val="Check Farol"/>
      <sheetName val="Menu"/>
      <sheetName val="Parameters"/>
      <sheetName val="Dados"/>
      <sheetName val="EBT"/>
      <sheetName val="Plan3"/>
      <sheetName val="Plan1"/>
      <sheetName val="MêsBase"/>
      <sheetName val="DadosOrc"/>
    </sheetNames>
    <definedNames>
      <definedName name="FazFiltro"/>
      <definedName name="Imprimir"/>
      <definedName name="OrdenarFábrica"/>
      <definedName name="OrdenarÍndices"/>
      <definedName name="OrdenarMelhores"/>
    </defined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14.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Check List- Gerrot"/>
      <sheetName val="FCD MFe"/>
      <sheetName val="thp "/>
      <sheetName val="Usiminas "/>
      <sheetName val="Check Farol"/>
      <sheetName val="FCM"/>
      <sheetName val="FC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15.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Check List- Gerrot"/>
      <sheetName val="Variávei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16.xml><?xml version="1.0" encoding="utf-8"?>
<externalLink xmlns:r="http://schemas.openxmlformats.org/officeDocument/2006/relationships" xmlns="http://schemas.openxmlformats.org/spreadsheetml/2006/main">
  <externalBook r:id="rId1">
    <sheetNames>
      <sheetName val="PPU"/>
    </sheetNames>
    <sheetDataSet>
      <sheetData sheetId="0"/>
    </sheetDataSet>
  </externalBook>
</externalLink>
</file>

<file path=xl/externalLinks/externalLink217.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_REF"/>
      <sheetName val="Hoja1"/>
      <sheetName val="Volumes"/>
      <sheetName val="Variáveis"/>
      <sheetName val="Check Farol"/>
      <sheetName val="MH Installations"/>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218.xml><?xml version="1.0" encoding="utf-8"?>
<externalLink xmlns:r="http://schemas.openxmlformats.org/officeDocument/2006/relationships" xmlns="http://schemas.openxmlformats.org/spreadsheetml/2006/main">
  <externalBook r:id="rId1">
    <sheetNames>
      <sheetName val="3Q Orders by Salesforce"/>
      <sheetName val="Metals Installations"/>
      <sheetName val="MH Installations"/>
      <sheetName val="customer list "/>
      <sheetName val="Principal"/>
    </sheetNames>
    <sheetDataSet>
      <sheetData sheetId="0" refreshError="1"/>
      <sheetData sheetId="1" refreshError="1"/>
      <sheetData sheetId="2" refreshError="1"/>
      <sheetData sheetId="3" refreshError="1"/>
      <sheetData sheetId="4" refreshError="1"/>
    </sheetDataSet>
  </externalBook>
</externalLink>
</file>

<file path=xl/externalLinks/externalLink219.xml><?xml version="1.0" encoding="utf-8"?>
<externalLink xmlns:r="http://schemas.openxmlformats.org/officeDocument/2006/relationships" xmlns="http://schemas.openxmlformats.org/spreadsheetml/2006/main">
  <externalBook r:id="rId1">
    <sheetNames>
      <sheetName val="Hoja1"/>
      <sheetName val="Pedido"/>
      <sheetName val="Lista de Equipo"/>
      <sheetName val="EGRESOS"/>
      <sheetName val="Oferta Modificada"/>
      <sheetName val="Hoja3"/>
      <sheetName val="Hoja4"/>
      <sheetName val="Hoja5"/>
      <sheetName val="Principal"/>
      <sheetName val="MH Installations"/>
    </sheetNames>
    <sheetDataSet>
      <sheetData sheetId="0"/>
      <sheetData sheetId="1"/>
      <sheetData sheetId="2" refreshError="1"/>
      <sheetData sheetId="3"/>
      <sheetData sheetId="4" refreshError="1"/>
      <sheetData sheetId="5"/>
      <sheetData sheetId="6" refreshError="1"/>
      <sheetData sheetId="7" refreshError="1"/>
      <sheetData sheetId="8" refreshError="1"/>
      <sheetData sheetId="9" refreshError="1"/>
    </sheetDataSet>
  </externalBook>
</externalLink>
</file>

<file path=xl/externalLinks/externalLink220.xml><?xml version="1.0" encoding="utf-8"?>
<externalLink xmlns:r="http://schemas.openxmlformats.org/officeDocument/2006/relationships" xmlns="http://schemas.openxmlformats.org/spreadsheetml/2006/main">
  <externalBook r:id="rId1">
    <sheetNames>
      <sheetName val="CAPA"/>
      <sheetName val="2"/>
      <sheetName val="3"/>
      <sheetName val="4"/>
      <sheetName val="5"/>
      <sheetName val="6"/>
      <sheetName val="7"/>
      <sheetName val="8"/>
      <sheetName val="9"/>
      <sheetName val="10"/>
      <sheetName val="11"/>
      <sheetName val="12"/>
      <sheetName val="13"/>
      <sheetName val="14"/>
      <sheetName val="15"/>
      <sheetName val="16"/>
    </sheetNames>
    <sheetDataSet>
      <sheetData sheetId="0" refreshError="1"/>
      <sheetData sheetId="1">
        <row r="1">
          <cell r="I1" t="str">
            <v>04-FD-00147</v>
          </cell>
        </row>
        <row r="17">
          <cell r="F17" t="str">
            <v>04-M-00105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21.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Hoja1"/>
      <sheetName val="Volum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22.xml><?xml version="1.0" encoding="utf-8"?>
<externalLink xmlns:r="http://schemas.openxmlformats.org/officeDocument/2006/relationships" xmlns="http://schemas.openxmlformats.org/spreadsheetml/2006/main">
  <externalBook r:id="rId1">
    <sheetNames>
      <sheetName val="MENU"/>
      <sheetName val="BaseDados"/>
      <sheetName val="ListaCC"/>
      <sheetName val="FormGraf"/>
      <sheetName val="Grafico Geral Orçamento"/>
      <sheetName val="Planilha Geral Orçamento"/>
      <sheetName val="Planilha Geral Previsto"/>
      <sheetName val="Custeio Previsto X Realizado - "/>
      <sheetName val="Volumes"/>
      <sheetName val="#REF"/>
      <sheetName val="consolidado preventivas"/>
      <sheetName val="Variáveis"/>
      <sheetName val="Variaveis"/>
      <sheetName val="Hoja1"/>
      <sheetName val="Cronograma"/>
    </sheetNames>
    <definedNames>
      <definedName name="Macro1"/>
    </defined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23.xml><?xml version="1.0" encoding="utf-8"?>
<externalLink xmlns:r="http://schemas.openxmlformats.org/officeDocument/2006/relationships" xmlns="http://schemas.openxmlformats.org/spreadsheetml/2006/main">
  <externalBook r:id="rId1">
    <sheetNames>
      <sheetName val="Margin Analysis Econ v Launch"/>
      <sheetName val="Margin Analysis with RM&amp;D"/>
      <sheetName val="Sheet2"/>
      <sheetName val="CF Model"/>
      <sheetName val="Financial Model with RM&amp;D"/>
      <sheetName val="Assumptions"/>
      <sheetName val="Material Model 6-21-06 Rev"/>
      <sheetName val="IT COST - WARRANTY"/>
      <sheetName val="IT COST - MSA"/>
      <sheetName val="Functionals "/>
      <sheetName val="Expense Report QTR MAR"/>
      <sheetName val="Functionals -MYR"/>
      <sheetName val="RM&amp;D Total"/>
      <sheetName val="Option A Cost (6-8mnths)"/>
      <sheetName val="84X275222LA"/>
      <sheetName val="Grafico Geral Orçamento"/>
      <sheetName val="061115_QTR Financial Model"/>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24.xml><?xml version="1.0" encoding="utf-8"?>
<externalLink xmlns:r="http://schemas.openxmlformats.org/officeDocument/2006/relationships" xmlns="http://schemas.openxmlformats.org/spreadsheetml/2006/main">
  <externalBook r:id="rId1">
    <sheetNames>
      <sheetName val="XXXX"/>
      <sheetName val="Lay-Out"/>
      <sheetName val="Crono_Equip-CFE"/>
      <sheetName val="Curva&quot;S&quot;"/>
      <sheetName val="Dados"/>
      <sheetName val="Crono-Mo"/>
      <sheetName val="calculo1"/>
      <sheetName val="PPU Rhodia"/>
      <sheetName val="PPU MCE"/>
      <sheetName val="Tarifa MO"/>
      <sheetName val="Tarifa EQUIP"/>
      <sheetName val="ORG_PRO"/>
      <sheetName val=" PIPEWORK 1  "/>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25.xml><?xml version="1.0" encoding="utf-8"?>
<externalLink xmlns:r="http://schemas.openxmlformats.org/officeDocument/2006/relationships" xmlns="http://schemas.openxmlformats.org/spreadsheetml/2006/main">
  <externalBook r:id="rId1">
    <sheetNames>
      <sheetName val="Crono-MO"/>
      <sheetName val="calculo1"/>
      <sheetName val="Planilha-PO"/>
      <sheetName val="Planilha-Epoxi"/>
      <sheetName val="Tarifa MO"/>
      <sheetName val="Tarifa EQUIP"/>
      <sheetName val="CFE_PRO"/>
      <sheetName val="ORG_PRO"/>
      <sheetName val="PO-Quanti"/>
      <sheetName val="Epoxi-Quanti"/>
    </sheetNames>
    <sheetDataSet>
      <sheetData sheetId="0" refreshError="1"/>
      <sheetData sheetId="1" refreshError="1">
        <row r="74">
          <cell r="AH74">
            <v>17.63728500083111</v>
          </cell>
        </row>
        <row r="75">
          <cell r="AH75">
            <v>18.525099227677391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6.xml><?xml version="1.0" encoding="utf-8"?>
<externalLink xmlns:r="http://schemas.openxmlformats.org/officeDocument/2006/relationships" xmlns="http://schemas.openxmlformats.org/spreadsheetml/2006/main">
  <externalBook r:id="rId1">
    <sheetNames>
      <sheetName val="PPU"/>
    </sheetNames>
    <sheetDataSet>
      <sheetData sheetId="0"/>
    </sheetDataSet>
  </externalBook>
</externalLink>
</file>

<file path=xl/externalLinks/externalLink227.xml><?xml version="1.0" encoding="utf-8"?>
<externalLink xmlns:r="http://schemas.openxmlformats.org/officeDocument/2006/relationships" xmlns="http://schemas.openxmlformats.org/spreadsheetml/2006/main">
  <externalBook r:id="rId1">
    <sheetNames>
      <sheetName val="ORC 2005"/>
      <sheetName val="ORC"/>
      <sheetName val="JUST NAT 51"/>
      <sheetName val="JUST NAT 52"/>
      <sheetName val="JUST NAT 54"/>
      <sheetName val="JUST NAT 56"/>
      <sheetName val="JUST NAT 57"/>
      <sheetName val="JUST NAT 58"/>
      <sheetName val="Uniformes"/>
      <sheetName val="Telefones"/>
      <sheetName val="Congressos"/>
      <sheetName val="Viagens Inter"/>
      <sheetName val="Principal"/>
      <sheetName val="ACOPL ENG"/>
      <sheetName val="henfel"/>
      <sheetName val="Voith"/>
      <sheetName val="Grafico Geral Orçamento"/>
      <sheetName val="Assumptions"/>
      <sheetName val="FU"/>
      <sheetName val="MOTIVO"/>
      <sheetName val="Resu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8.xml><?xml version="1.0" encoding="utf-8"?>
<externalLink xmlns:r="http://schemas.openxmlformats.org/officeDocument/2006/relationships" xmlns="http://schemas.openxmlformats.org/spreadsheetml/2006/main">
  <externalBook r:id="rId1">
    <sheetNames>
      <sheetName val="FERROVIA TOTAL"/>
      <sheetName val="GEVMG-GABINETE"/>
      <sheetName val="GAOTG"/>
      <sheetName val="GAPEG"/>
      <sheetName val="GAPMG"/>
      <sheetName val="GAEOG"/>
      <sheetName val="GAVPG"/>
      <sheetName val="GASEG"/>
      <sheetName val="GATEG"/>
      <sheetName val="Resumo Quadro"/>
      <sheetName val="ANEXO_2_QLP_CVRD"/>
      <sheetName val="Just Nat 51 A"/>
      <sheetName val="Just Nat 51 B"/>
      <sheetName val="Just Nat 52 A"/>
      <sheetName val="ResDiesel13,4bi"/>
      <sheetName val="Arvore"/>
      <sheetName val="TrensTipo"/>
      <sheetName val="Just Nat 52 B"/>
      <sheetName val="Just Nat 52 C"/>
      <sheetName val="Just Nat 54"/>
      <sheetName val="Just Nat 56"/>
      <sheetName val="Just Nat 57 A"/>
      <sheetName val="Just Nat 57 B"/>
      <sheetName val="Just Nat 57 C"/>
      <sheetName val="Just Nat 58 "/>
      <sheetName val="JUST NAT 52"/>
      <sheetName val="OK Premissas Nat 56"/>
      <sheetName val="Justif Nat 51"/>
      <sheetName val="OK Justif Nat 58 "/>
      <sheetName val="Principal"/>
      <sheetName val="FU"/>
      <sheetName val="MOTIVO"/>
      <sheetName val="henfel"/>
      <sheetName val="ACOPL ENG"/>
      <sheetName val="Voit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29.xml><?xml version="1.0" encoding="utf-8"?>
<externalLink xmlns:r="http://schemas.openxmlformats.org/officeDocument/2006/relationships" xmlns="http://schemas.openxmlformats.org/spreadsheetml/2006/main">
  <externalBook r:id="rId1">
    <sheetNames>
      <sheetName val="Processo de Vendas"/>
      <sheetName val="Polar"/>
      <sheetName val="bavaria1"/>
      <sheetName val="Bavaria2"/>
      <sheetName val="Bavaria3"/>
      <sheetName val="PBlues"/>
      <sheetName val="Projeto AS"/>
      <sheetName val="Usiminas "/>
      <sheetName val="Açominas"/>
      <sheetName val="Check List- Gerrot"/>
      <sheetName val="Solicitação Gestão"/>
      <sheetName val="GDP"/>
      <sheetName val="OK Premissas Nat 56"/>
      <sheetName val="Justif Nat 51"/>
      <sheetName val="OK Justif Nat 58 "/>
      <sheetName val="Just Nat 57 B"/>
      <sheetName val="Previsão de Vagões"/>
      <sheetName val="Espera"/>
      <sheetName val="Saldos"/>
      <sheetName val="Gráficos"/>
      <sheetName val="Navios"/>
      <sheetName val="Armazéns"/>
      <sheetName val="Resumo"/>
      <sheetName val="Principa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30.xml><?xml version="1.0" encoding="utf-8"?>
<externalLink xmlns:r="http://schemas.openxmlformats.org/officeDocument/2006/relationships" xmlns="http://schemas.openxmlformats.org/spreadsheetml/2006/main">
  <externalBook r:id="rId1">
    <sheetNames>
      <sheetName val="Negocio-Manutenção"/>
      <sheetName val="Gerrot-Mant EFVM"/>
      <sheetName val="Check List- Gerrot"/>
      <sheetName val="Plano de Ação"/>
      <sheetName val="Check List_ Gerrot"/>
      <sheetName val="Grafico Geral Orçamento"/>
      <sheetName val="Just Nat 57 B"/>
      <sheetName val="GEROT Manutenção EFVM-SET-02"/>
      <sheetName val="FU"/>
      <sheetName val="MOTIVO"/>
      <sheetName val="#REF"/>
      <sheetName val="JUST NAT 52"/>
      <sheetName val="OK Premissas Nat 56"/>
      <sheetName val="Justif Nat 51"/>
      <sheetName val="OK Justif Nat 58 "/>
      <sheetName val="Principal"/>
      <sheetName val="Just Nat 51"/>
      <sheetName val="henfel"/>
      <sheetName val="ACOPL ENG"/>
      <sheetName val="Voith"/>
      <sheetName val="thp "/>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31.xml><?xml version="1.0" encoding="utf-8"?>
<externalLink xmlns:r="http://schemas.openxmlformats.org/officeDocument/2006/relationships" xmlns="http://schemas.openxmlformats.org/spreadsheetml/2006/main">
  <externalBook r:id="rId1">
    <sheetNames>
      <sheetName val="Check List- Gerrot"/>
      <sheetName val="ACOPL ENG"/>
      <sheetName val="henfel"/>
      <sheetName val="Voith"/>
    </sheetNames>
    <sheetDataSet>
      <sheetData sheetId="0" refreshError="1"/>
      <sheetData sheetId="1" refreshError="1"/>
      <sheetData sheetId="2" refreshError="1"/>
      <sheetData sheetId="3" refreshError="1"/>
    </sheetDataSet>
  </externalBook>
</externalLink>
</file>

<file path=xl/externalLinks/externalLink232.xml><?xml version="1.0" encoding="utf-8"?>
<externalLink xmlns:r="http://schemas.openxmlformats.org/officeDocument/2006/relationships" xmlns="http://schemas.openxmlformats.org/spreadsheetml/2006/main">
  <externalBook r:id="rId1">
    <sheetNames>
      <sheetName val="Plan1"/>
      <sheetName val="Cronograma"/>
      <sheetName val="Check List- Gerrot"/>
    </sheetNames>
    <sheetDataSet>
      <sheetData sheetId="0" refreshError="1"/>
      <sheetData sheetId="1" refreshError="1"/>
      <sheetData sheetId="2" refreshError="1"/>
    </sheetDataSet>
  </externalBook>
</externalLink>
</file>

<file path=xl/externalLinks/externalLink233.xml><?xml version="1.0" encoding="utf-8"?>
<externalLink xmlns:r="http://schemas.openxmlformats.org/officeDocument/2006/relationships" xmlns="http://schemas.openxmlformats.org/spreadsheetml/2006/main">
  <externalBook r:id="rId1">
    <sheetNames>
      <sheetName val="Plan1"/>
      <sheetName val="COORD REL CLIENTE"/>
      <sheetName val="GER FATURAMENTO"/>
      <sheetName val="ANAL RECEITA"/>
      <sheetName val="GER CLIENTES CONSUMIDORES"/>
      <sheetName val="COORD VENDAS VAREJO"/>
      <sheetName val="SOHO"/>
      <sheetName val="COORD ADM DE ACESSO"/>
      <sheetName val="GER REDE DE ACESSO"/>
      <sheetName val="COORD REDE DE ACESSO"/>
      <sheetName val="COO REDE DE ACESSO INTERIOR"/>
      <sheetName val="GER TUP´S"/>
      <sheetName val="VENDAS TUP´S"/>
      <sheetName val="OPERAÇÃO"/>
      <sheetName val="EXTRA  VENDAS TUP´S"/>
      <sheetName val="COORD OPERAÇÃO"/>
      <sheetName val="Check List- Gerrot"/>
      <sheetName val="VENDAS&quot;TUP´S"/>
      <sheetName val="OPERAÇÃM"/>
      <sheetName val="EXTRC  VENDAS&quot;TUP´S"/>
      <sheetName val="COORD ORERAÇÃO"/>
      <sheetName val="Cronograma"/>
      <sheetName val="Validações"/>
      <sheetName val="DIR MERCADO CONSUMIDOR"/>
      <sheetName val="MêsBase"/>
      <sheetName val="GDP"/>
      <sheetName val="Variáveis"/>
      <sheetName val="P_Gerencias"/>
      <sheetName val="P_SiglasGerencias"/>
      <sheetName val="Cashflow"/>
      <sheetName val="GLOPER_30abril"/>
      <sheetName val="Dados"/>
      <sheetName val="OK Premissas Nat 56"/>
      <sheetName val="Menu"/>
      <sheetName val="#REF"/>
      <sheetName val="Justif Nat 51"/>
      <sheetName val="OK Justif Nat 58 "/>
      <sheetName val="Just Nat 57 B"/>
      <sheetName val="JUST NAT 52"/>
      <sheetName val="Principal"/>
      <sheetName val="GE"/>
      <sheetName val="MA"/>
      <sheetName val="MEC"/>
      <sheetName val="OP1"/>
      <sheetName val="OP2"/>
      <sheetName val="PCT"/>
      <sheetName val="PPC"/>
      <sheetName val="PQ"/>
      <sheetName val="SE"/>
      <sheetName val="VP1"/>
      <sheetName val="VP2"/>
      <sheetName val="Volumes"/>
      <sheetName val="EBT"/>
      <sheetName val="FU"/>
      <sheetName val="MOTIVO"/>
      <sheetName val="MenuPrincipal"/>
      <sheetName val="DadosOrc"/>
      <sheetName val="Indicador"/>
      <sheetName val="Step2_Histogram"/>
      <sheetName val="validação"/>
      <sheetName val="Just Nat 51"/>
      <sheetName val="Grafico Geral Orçamento"/>
      <sheetName val="ACOPL ENG"/>
      <sheetName val="henfel"/>
      <sheetName val="Voith"/>
      <sheetName val="Check Farol"/>
      <sheetName val="DIR MERCADO CONSUMIDOR.xls"/>
      <sheetName val="Just Nat 57"/>
      <sheetName val="Just Nat 58"/>
      <sheetName val="Previsão de Vagões"/>
      <sheetName val="Espera"/>
      <sheetName val="Saldos"/>
      <sheetName val="Gráficos"/>
      <sheetName val="Navios"/>
      <sheetName val="Armazéns"/>
      <sheetName val="Resumo"/>
    </sheetNames>
    <sheetDataSet>
      <sheetData sheetId="0" refreshError="1">
        <row r="2">
          <cell r="C2" t="str">
            <v>ALVARO PEREIRA DA COSTA</v>
          </cell>
        </row>
        <row r="3">
          <cell r="C3" t="str">
            <v>CESAR AUGUSTO XAVIER MOREIRA</v>
          </cell>
        </row>
        <row r="4">
          <cell r="C4" t="str">
            <v>CICERO CRISPIM MARQUES FEITOSA</v>
          </cell>
        </row>
        <row r="5">
          <cell r="C5" t="str">
            <v>ERIVALDO VIDAL JUNIOR</v>
          </cell>
        </row>
        <row r="6">
          <cell r="C6" t="str">
            <v>MARTONIO DE OLIVEIRA RODRIGUES</v>
          </cell>
        </row>
        <row r="7">
          <cell r="C7" t="str">
            <v>JOSE FILIPE ALVES DE BARROS QUEIROZ</v>
          </cell>
        </row>
        <row r="8">
          <cell r="C8" t="str">
            <v>JOSE ALDISIO LEITE FIRMINO</v>
          </cell>
        </row>
        <row r="9">
          <cell r="C9" t="str">
            <v>BERNARDINO TEMPONI CAMPOS</v>
          </cell>
        </row>
        <row r="10">
          <cell r="C10" t="str">
            <v>FRANCISCO AFONSO FERREIRA MAIA</v>
          </cell>
        </row>
        <row r="11">
          <cell r="C11" t="str">
            <v>JOAO TOME MOREIRA</v>
          </cell>
        </row>
        <row r="12">
          <cell r="C12" t="str">
            <v>ELVIO ANTONIO NARCISO</v>
          </cell>
        </row>
        <row r="13">
          <cell r="C13" t="str">
            <v>JOSE MARIA CAVALCANTE FILHO</v>
          </cell>
        </row>
        <row r="14">
          <cell r="C14" t="str">
            <v>GIORDANO BRUNO PEREIRA BRASIL</v>
          </cell>
        </row>
        <row r="15">
          <cell r="C15" t="str">
            <v>HEITOR PIRES BARBOSA JUNIOR</v>
          </cell>
        </row>
        <row r="16">
          <cell r="C16" t="str">
            <v>SANDRO EDUARDO GONÇALVES E SILVA</v>
          </cell>
        </row>
        <row r="17">
          <cell r="C17" t="str">
            <v>GEORGINA VASCONCELOS SAMPAIO</v>
          </cell>
        </row>
        <row r="18">
          <cell r="C18" t="str">
            <v>MARCO AURELIO MALACO PEREIRA</v>
          </cell>
        </row>
        <row r="19">
          <cell r="C19" t="str">
            <v>REGINA CLAUDIA OLIVEIRA DE SANTANA</v>
          </cell>
        </row>
        <row r="20">
          <cell r="C20" t="str">
            <v>GUSTAVO ROCHA AMARAL</v>
          </cell>
        </row>
        <row r="21">
          <cell r="C21" t="str">
            <v>SARVIA SILVANA RIOS PIRES</v>
          </cell>
        </row>
        <row r="22">
          <cell r="C22" t="str">
            <v>DELANIA AZEVEDO CAVALCANTE</v>
          </cell>
        </row>
        <row r="23">
          <cell r="C23" t="str">
            <v>EDUARDO LOPES DOS SANTOS NETO</v>
          </cell>
        </row>
        <row r="24">
          <cell r="C24" t="str">
            <v>WALDENIO DE JESUS SOARES DA ROCHA</v>
          </cell>
        </row>
        <row r="25">
          <cell r="C25" t="str">
            <v>PAULO AFONSO DE ARAUJO SIQUEIRA</v>
          </cell>
        </row>
        <row r="26">
          <cell r="C26" t="str">
            <v>JOSE JULIO BRAGA SILVA</v>
          </cell>
        </row>
        <row r="27">
          <cell r="C27" t="str">
            <v>JOAO CAPPI</v>
          </cell>
        </row>
        <row r="28">
          <cell r="C28" t="str">
            <v>GABRIEL MONTENEGRO DAMASCENO</v>
          </cell>
        </row>
        <row r="29">
          <cell r="C29" t="str">
            <v>PEDRO BEZERRA SILVA</v>
          </cell>
        </row>
        <row r="30">
          <cell r="C30" t="str">
            <v>FERNANDO BARBOSA MELLO MENDES</v>
          </cell>
        </row>
        <row r="31">
          <cell r="C31" t="str">
            <v>LUCIANO CANSANCAO MOREIRA E SILVA</v>
          </cell>
        </row>
        <row r="32">
          <cell r="C32" t="str">
            <v>MAURO FREITAS DE ATAIDE</v>
          </cell>
        </row>
        <row r="33">
          <cell r="C33" t="str">
            <v>FRANCISCO CARMELIO MEDEIROS NETO</v>
          </cell>
        </row>
        <row r="34">
          <cell r="C34" t="str">
            <v>LUIZ HIRAM FARIAS BEZERRA</v>
          </cell>
        </row>
        <row r="35">
          <cell r="C35" t="str">
            <v>ROBERTO BATISTA MONTEFUSCO ARRAES</v>
          </cell>
        </row>
        <row r="36">
          <cell r="C36" t="str">
            <v>PAULO DA CUNHA CORREIA LIMA</v>
          </cell>
        </row>
        <row r="37">
          <cell r="C37" t="str">
            <v>JOAO ANICETO DE CARVALHO NETO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34.xml><?xml version="1.0" encoding="utf-8"?>
<externalLink xmlns:r="http://schemas.openxmlformats.org/officeDocument/2006/relationships" xmlns="http://schemas.openxmlformats.org/spreadsheetml/2006/main">
  <externalBook r:id="rId1">
    <sheetNames>
      <sheetName val="04.05.01.02"/>
      <sheetName val="04.05.01.02 (2)"/>
      <sheetName val="04.05.01.02 (3)"/>
      <sheetName val="RES.14ªMED"/>
      <sheetName val="14ªMEDIÇÃO02"/>
    </sheetNames>
    <definedNames>
      <definedName name="Macro3"/>
    </definedNames>
    <sheetDataSet>
      <sheetData sheetId="0"/>
      <sheetData sheetId="1"/>
      <sheetData sheetId="2"/>
      <sheetData sheetId="3"/>
      <sheetData sheetId="4" refreshError="1"/>
    </sheetDataSet>
  </externalBook>
</externalLink>
</file>

<file path=xl/externalLinks/externalLink235.xml><?xml version="1.0" encoding="utf-8"?>
<externalLink xmlns:r="http://schemas.openxmlformats.org/officeDocument/2006/relationships" xmlns="http://schemas.openxmlformats.org/spreadsheetml/2006/main">
  <externalBook r:id="rId1">
    <sheetNames>
      <sheetName val="3Q Orders by Salesforce"/>
      <sheetName val="Metals Installations"/>
      <sheetName val="MH Installations"/>
      <sheetName val="customer list "/>
      <sheetName val="variable  FEBRUARY 04"/>
      <sheetName val="ALL DATA as of 04-30-04 "/>
      <sheetName val="FLUXO - EXECUÇÃO PRÓPRIA"/>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36.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henfel"/>
      <sheetName val="ACOPL ENG"/>
      <sheetName val="Voith"/>
      <sheetName val="MH Installations"/>
      <sheetName val="Plan1"/>
      <sheetName val="FLUXO - EXECUÇÃO PRÓPR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37.xml><?xml version="1.0" encoding="utf-8"?>
<externalLink xmlns:r="http://schemas.openxmlformats.org/officeDocument/2006/relationships" xmlns="http://schemas.openxmlformats.org/spreadsheetml/2006/main">
  <externalBook r:id="rId1">
    <sheetNames>
      <sheetName val="TABELA ACIONAMENTO"/>
      <sheetName val="Motores"/>
      <sheetName val="Voith"/>
      <sheetName val="henfel"/>
      <sheetName val="Fluidrive"/>
      <sheetName val="ACOPL ENG"/>
      <sheetName val="Plan6"/>
      <sheetName val="Plan7"/>
      <sheetName val="Plan8"/>
      <sheetName val="Plan9"/>
      <sheetName val="Plan10"/>
      <sheetName val="Plan11"/>
      <sheetName val="Plan12"/>
      <sheetName val="Plan13"/>
      <sheetName val="Plan14"/>
      <sheetName val="Plan15"/>
      <sheetName val="Plan16"/>
      <sheetName val="Assumptions"/>
      <sheetName val="Grafico Geral Orçamento"/>
      <sheetName val="MH Installations"/>
      <sheetName val="Acionamento"/>
      <sheetName val="TAB-MOT"/>
      <sheetName val="Plan1"/>
      <sheetName val="data"/>
      <sheetName val="Check List- Gerrot"/>
      <sheetName val="Vg. Inventariados-dados"/>
      <sheetName val="Engenharia"/>
      <sheetName val="Plan5"/>
      <sheetName val="Price List"/>
      <sheetName val="estgg"/>
      <sheetName val="TABELA_ACIONAMENTO"/>
      <sheetName val="ACOPL_ENG"/>
      <sheetName val="MH_Installations"/>
      <sheetName val="Grafico_Geral_Orçamento"/>
      <sheetName val="Check_List-_Gerrot"/>
      <sheetName val="Vg__Inventariados-dados"/>
      <sheetName val="Price_List"/>
      <sheetName val="PREMISSAS"/>
      <sheetName val="DETALHAMENTO"/>
      <sheetName val="Price escalation"/>
      <sheetName val="Index"/>
      <sheetName val="Formula"/>
      <sheetName val="teste"/>
      <sheetName val="Payments TKFLA"/>
      <sheetName val="Payments DI"/>
      <sheetName val="Currencies"/>
      <sheetName val="Catalogo totale"/>
      <sheetName val="Ubicazioni"/>
      <sheetName val="Hoja1"/>
    </sheetNames>
    <sheetDataSet>
      <sheetData sheetId="0"/>
      <sheetData sheetId="1"/>
      <sheetData sheetId="2" refreshError="1">
        <row r="1">
          <cell r="A1" t="str">
            <v>POT.</v>
          </cell>
          <cell r="B1" t="str">
            <v>Tipo</v>
          </cell>
          <cell r="C1" t="str">
            <v>D.Furo</v>
          </cell>
          <cell r="D1" t="str">
            <v>PESO</v>
          </cell>
          <cell r="F1" t="str">
            <v>POT.</v>
          </cell>
          <cell r="G1" t="str">
            <v>Tipo</v>
          </cell>
          <cell r="H1" t="str">
            <v>D.Furo</v>
          </cell>
          <cell r="I1" t="str">
            <v>PESO</v>
          </cell>
        </row>
        <row r="2">
          <cell r="A2" t="str">
            <v>CV</v>
          </cell>
          <cell r="C2" t="str">
            <v>(mm)</v>
          </cell>
          <cell r="D2" t="str">
            <v>KG</v>
          </cell>
          <cell r="F2" t="str">
            <v>CV</v>
          </cell>
          <cell r="H2" t="str">
            <v>(mm)</v>
          </cell>
          <cell r="I2" t="str">
            <v>KG</v>
          </cell>
        </row>
        <row r="3">
          <cell r="A3">
            <v>2</v>
          </cell>
          <cell r="B3" t="str">
            <v>154D</v>
          </cell>
          <cell r="C3" t="str">
            <v>-</v>
          </cell>
          <cell r="D3">
            <v>19</v>
          </cell>
          <cell r="F3">
            <v>2</v>
          </cell>
          <cell r="G3" t="str">
            <v>206D</v>
          </cell>
          <cell r="H3" t="str">
            <v xml:space="preserve"> -</v>
          </cell>
          <cell r="I3">
            <v>33</v>
          </cell>
        </row>
        <row r="4">
          <cell r="A4">
            <v>3</v>
          </cell>
          <cell r="B4" t="str">
            <v>206</v>
          </cell>
          <cell r="C4" t="str">
            <v>-</v>
          </cell>
          <cell r="D4">
            <v>23</v>
          </cell>
          <cell r="F4">
            <v>3</v>
          </cell>
          <cell r="G4">
            <v>274</v>
          </cell>
          <cell r="H4" t="str">
            <v>-</v>
          </cell>
          <cell r="I4">
            <v>35</v>
          </cell>
        </row>
        <row r="5">
          <cell r="A5">
            <v>5</v>
          </cell>
          <cell r="B5" t="str">
            <v>206D</v>
          </cell>
          <cell r="C5" t="str">
            <v>-</v>
          </cell>
          <cell r="D5">
            <v>33</v>
          </cell>
          <cell r="F5">
            <v>5</v>
          </cell>
          <cell r="G5">
            <v>274</v>
          </cell>
          <cell r="H5" t="str">
            <v>-</v>
          </cell>
          <cell r="I5">
            <v>35</v>
          </cell>
        </row>
        <row r="6">
          <cell r="A6">
            <v>7.5</v>
          </cell>
          <cell r="B6" t="str">
            <v>206D</v>
          </cell>
          <cell r="C6" t="str">
            <v>-</v>
          </cell>
          <cell r="D6">
            <v>33</v>
          </cell>
          <cell r="F6">
            <v>7.5</v>
          </cell>
          <cell r="G6" t="str">
            <v>274D</v>
          </cell>
          <cell r="H6" t="str">
            <v>-</v>
          </cell>
          <cell r="I6">
            <v>45</v>
          </cell>
        </row>
        <row r="7">
          <cell r="A7">
            <v>10</v>
          </cell>
          <cell r="B7" t="str">
            <v>274</v>
          </cell>
          <cell r="C7" t="str">
            <v>-</v>
          </cell>
          <cell r="D7">
            <v>35</v>
          </cell>
          <cell r="F7">
            <v>10</v>
          </cell>
          <cell r="G7" t="str">
            <v>274D</v>
          </cell>
          <cell r="H7" t="str">
            <v>-</v>
          </cell>
          <cell r="I7">
            <v>45</v>
          </cell>
        </row>
        <row r="8">
          <cell r="A8">
            <v>12.5</v>
          </cell>
          <cell r="B8" t="str">
            <v>274</v>
          </cell>
          <cell r="C8" t="str">
            <v>-</v>
          </cell>
          <cell r="D8">
            <v>35</v>
          </cell>
          <cell r="F8">
            <v>12.5</v>
          </cell>
          <cell r="G8">
            <v>366</v>
          </cell>
          <cell r="H8">
            <v>55</v>
          </cell>
          <cell r="I8">
            <v>53</v>
          </cell>
        </row>
        <row r="9">
          <cell r="A9">
            <v>15</v>
          </cell>
          <cell r="B9" t="str">
            <v>274</v>
          </cell>
          <cell r="C9" t="str">
            <v>-</v>
          </cell>
          <cell r="D9">
            <v>35</v>
          </cell>
          <cell r="F9">
            <v>15</v>
          </cell>
          <cell r="G9">
            <v>366</v>
          </cell>
          <cell r="H9">
            <v>55</v>
          </cell>
          <cell r="I9">
            <v>53</v>
          </cell>
        </row>
        <row r="10">
          <cell r="A10">
            <v>20</v>
          </cell>
          <cell r="B10" t="str">
            <v>274D</v>
          </cell>
          <cell r="C10" t="str">
            <v>-</v>
          </cell>
          <cell r="D10">
            <v>45</v>
          </cell>
          <cell r="F10">
            <v>20</v>
          </cell>
          <cell r="G10">
            <v>366</v>
          </cell>
          <cell r="H10">
            <v>55</v>
          </cell>
          <cell r="I10">
            <v>53</v>
          </cell>
        </row>
        <row r="11">
          <cell r="A11">
            <v>25</v>
          </cell>
          <cell r="B11" t="str">
            <v>274D</v>
          </cell>
          <cell r="C11" t="str">
            <v>-</v>
          </cell>
          <cell r="D11">
            <v>45</v>
          </cell>
          <cell r="F11">
            <v>25</v>
          </cell>
          <cell r="G11">
            <v>422</v>
          </cell>
          <cell r="H11">
            <v>65</v>
          </cell>
          <cell r="I11">
            <v>88</v>
          </cell>
        </row>
        <row r="12">
          <cell r="A12">
            <v>30</v>
          </cell>
          <cell r="B12" t="str">
            <v>274D</v>
          </cell>
          <cell r="C12" t="str">
            <v>-</v>
          </cell>
          <cell r="D12">
            <v>45</v>
          </cell>
          <cell r="F12">
            <v>30</v>
          </cell>
          <cell r="G12">
            <v>422</v>
          </cell>
          <cell r="H12">
            <v>65</v>
          </cell>
          <cell r="I12">
            <v>88</v>
          </cell>
        </row>
        <row r="13">
          <cell r="A13">
            <v>40</v>
          </cell>
          <cell r="B13" t="str">
            <v>366</v>
          </cell>
          <cell r="C13">
            <v>55</v>
          </cell>
          <cell r="D13">
            <v>53</v>
          </cell>
          <cell r="F13">
            <v>40</v>
          </cell>
          <cell r="G13">
            <v>422</v>
          </cell>
          <cell r="H13">
            <v>65</v>
          </cell>
          <cell r="I13">
            <v>88</v>
          </cell>
        </row>
        <row r="14">
          <cell r="A14">
            <v>50</v>
          </cell>
          <cell r="B14" t="str">
            <v>366</v>
          </cell>
          <cell r="C14">
            <v>55</v>
          </cell>
          <cell r="D14">
            <v>53</v>
          </cell>
          <cell r="F14">
            <v>50</v>
          </cell>
          <cell r="G14">
            <v>487</v>
          </cell>
          <cell r="H14">
            <v>80</v>
          </cell>
          <cell r="I14">
            <v>127</v>
          </cell>
        </row>
        <row r="15">
          <cell r="A15">
            <v>60</v>
          </cell>
          <cell r="B15" t="str">
            <v>366</v>
          </cell>
          <cell r="C15">
            <v>55</v>
          </cell>
          <cell r="D15">
            <v>53</v>
          </cell>
          <cell r="F15">
            <v>60</v>
          </cell>
          <cell r="G15">
            <v>487</v>
          </cell>
          <cell r="H15">
            <v>80</v>
          </cell>
          <cell r="I15">
            <v>127</v>
          </cell>
        </row>
        <row r="16">
          <cell r="A16">
            <v>75</v>
          </cell>
          <cell r="B16" t="str">
            <v>366</v>
          </cell>
          <cell r="C16">
            <v>55</v>
          </cell>
          <cell r="D16">
            <v>53</v>
          </cell>
          <cell r="F16">
            <v>75</v>
          </cell>
          <cell r="G16">
            <v>487</v>
          </cell>
          <cell r="H16">
            <v>80</v>
          </cell>
          <cell r="I16">
            <v>127</v>
          </cell>
        </row>
        <row r="17">
          <cell r="A17">
            <v>100</v>
          </cell>
          <cell r="B17" t="str">
            <v>422</v>
          </cell>
          <cell r="C17">
            <v>65</v>
          </cell>
          <cell r="D17">
            <v>88</v>
          </cell>
          <cell r="F17">
            <v>100</v>
          </cell>
          <cell r="G17">
            <v>562</v>
          </cell>
          <cell r="H17">
            <v>90</v>
          </cell>
          <cell r="I17">
            <v>175</v>
          </cell>
        </row>
        <row r="18">
          <cell r="A18">
            <v>125</v>
          </cell>
          <cell r="B18" t="str">
            <v>422</v>
          </cell>
          <cell r="C18">
            <v>65</v>
          </cell>
          <cell r="D18">
            <v>88</v>
          </cell>
          <cell r="F18">
            <v>125</v>
          </cell>
          <cell r="G18">
            <v>562</v>
          </cell>
          <cell r="H18">
            <v>90</v>
          </cell>
          <cell r="I18">
            <v>175</v>
          </cell>
        </row>
        <row r="19">
          <cell r="A19">
            <v>150</v>
          </cell>
          <cell r="B19" t="str">
            <v>422</v>
          </cell>
          <cell r="C19">
            <v>65</v>
          </cell>
          <cell r="D19">
            <v>88</v>
          </cell>
          <cell r="F19">
            <v>150</v>
          </cell>
          <cell r="G19">
            <v>562</v>
          </cell>
          <cell r="H19">
            <v>90</v>
          </cell>
          <cell r="I19">
            <v>175</v>
          </cell>
        </row>
        <row r="20">
          <cell r="A20">
            <v>200</v>
          </cell>
          <cell r="B20" t="str">
            <v>487</v>
          </cell>
          <cell r="C20">
            <v>80</v>
          </cell>
          <cell r="D20">
            <v>127</v>
          </cell>
          <cell r="F20">
            <v>200</v>
          </cell>
          <cell r="G20">
            <v>650</v>
          </cell>
          <cell r="H20">
            <v>100</v>
          </cell>
          <cell r="I20">
            <v>301</v>
          </cell>
        </row>
        <row r="21">
          <cell r="A21">
            <v>250</v>
          </cell>
          <cell r="B21" t="str">
            <v>487</v>
          </cell>
          <cell r="C21">
            <v>80</v>
          </cell>
          <cell r="D21">
            <v>127</v>
          </cell>
          <cell r="F21">
            <v>250</v>
          </cell>
          <cell r="G21">
            <v>650</v>
          </cell>
          <cell r="H21">
            <v>100</v>
          </cell>
          <cell r="I21">
            <v>301</v>
          </cell>
        </row>
        <row r="22">
          <cell r="A22">
            <v>300</v>
          </cell>
          <cell r="B22" t="str">
            <v>562</v>
          </cell>
          <cell r="C22">
            <v>90</v>
          </cell>
          <cell r="D22">
            <v>175</v>
          </cell>
          <cell r="F22">
            <v>300</v>
          </cell>
          <cell r="G22">
            <v>650</v>
          </cell>
          <cell r="H22">
            <v>100</v>
          </cell>
          <cell r="I22">
            <v>301</v>
          </cell>
        </row>
        <row r="23">
          <cell r="A23">
            <v>350</v>
          </cell>
          <cell r="B23" t="str">
            <v>562</v>
          </cell>
          <cell r="C23">
            <v>90</v>
          </cell>
          <cell r="D23">
            <v>175</v>
          </cell>
          <cell r="F23">
            <v>350</v>
          </cell>
          <cell r="G23">
            <v>650</v>
          </cell>
          <cell r="H23">
            <v>100</v>
          </cell>
          <cell r="I23">
            <v>301</v>
          </cell>
        </row>
        <row r="24">
          <cell r="A24">
            <v>400</v>
          </cell>
          <cell r="B24" t="str">
            <v>562</v>
          </cell>
          <cell r="C24">
            <v>90</v>
          </cell>
          <cell r="D24">
            <v>175</v>
          </cell>
          <cell r="F24">
            <v>400</v>
          </cell>
          <cell r="G24">
            <v>650</v>
          </cell>
          <cell r="H24">
            <v>100</v>
          </cell>
          <cell r="I24">
            <v>301</v>
          </cell>
        </row>
        <row r="25">
          <cell r="A25">
            <v>450</v>
          </cell>
          <cell r="B25" t="str">
            <v>650</v>
          </cell>
          <cell r="C25">
            <v>100</v>
          </cell>
          <cell r="D25">
            <v>301</v>
          </cell>
          <cell r="F25">
            <v>450</v>
          </cell>
          <cell r="G25">
            <v>750</v>
          </cell>
          <cell r="H25">
            <v>125</v>
          </cell>
          <cell r="I25">
            <v>400</v>
          </cell>
        </row>
        <row r="26">
          <cell r="A26">
            <v>500</v>
          </cell>
          <cell r="B26" t="str">
            <v>650</v>
          </cell>
          <cell r="C26">
            <v>100</v>
          </cell>
          <cell r="D26">
            <v>301</v>
          </cell>
          <cell r="F26">
            <v>500</v>
          </cell>
          <cell r="G26">
            <v>750</v>
          </cell>
          <cell r="H26">
            <v>140</v>
          </cell>
          <cell r="I26">
            <v>400</v>
          </cell>
        </row>
        <row r="27">
          <cell r="A27">
            <v>600</v>
          </cell>
          <cell r="B27" t="str">
            <v>650</v>
          </cell>
          <cell r="C27">
            <v>100</v>
          </cell>
          <cell r="D27">
            <v>301</v>
          </cell>
          <cell r="F27">
            <v>600</v>
          </cell>
          <cell r="G27">
            <v>750</v>
          </cell>
          <cell r="H27">
            <v>140</v>
          </cell>
          <cell r="I27">
            <v>400</v>
          </cell>
        </row>
        <row r="28">
          <cell r="A28">
            <v>700</v>
          </cell>
          <cell r="B28" t="str">
            <v>650</v>
          </cell>
          <cell r="C28">
            <v>100</v>
          </cell>
          <cell r="D28">
            <v>301</v>
          </cell>
          <cell r="F28">
            <v>700</v>
          </cell>
          <cell r="G28">
            <v>866</v>
          </cell>
          <cell r="H28">
            <v>140</v>
          </cell>
          <cell r="I28">
            <v>350</v>
          </cell>
        </row>
      </sheetData>
      <sheetData sheetId="3" refreshError="1">
        <row r="1">
          <cell r="A1" t="str">
            <v>POT.</v>
          </cell>
          <cell r="B1" t="str">
            <v>Tipo</v>
          </cell>
          <cell r="C1" t="str">
            <v>D.Furo</v>
          </cell>
          <cell r="D1" t="str">
            <v>PESO</v>
          </cell>
          <cell r="F1" t="str">
            <v>POT.</v>
          </cell>
          <cell r="G1" t="str">
            <v>Tipo</v>
          </cell>
          <cell r="H1" t="str">
            <v>D.Furo</v>
          </cell>
          <cell r="I1" t="str">
            <v>PESO</v>
          </cell>
        </row>
        <row r="2">
          <cell r="A2" t="str">
            <v>CV</v>
          </cell>
          <cell r="C2" t="str">
            <v>(mm)</v>
          </cell>
          <cell r="D2" t="str">
            <v>KG</v>
          </cell>
          <cell r="F2" t="str">
            <v>CV</v>
          </cell>
          <cell r="H2" t="str">
            <v>(mm)</v>
          </cell>
          <cell r="I2" t="str">
            <v>KG</v>
          </cell>
        </row>
        <row r="3">
          <cell r="A3">
            <v>2</v>
          </cell>
          <cell r="B3" t="str">
            <v>HLE 05</v>
          </cell>
          <cell r="C3">
            <v>40</v>
          </cell>
          <cell r="D3">
            <v>7</v>
          </cell>
          <cell r="F3">
            <v>2</v>
          </cell>
          <cell r="G3" t="str">
            <v>HLE 10</v>
          </cell>
          <cell r="H3">
            <v>42</v>
          </cell>
          <cell r="I3">
            <v>11</v>
          </cell>
        </row>
        <row r="4">
          <cell r="A4">
            <v>3</v>
          </cell>
          <cell r="B4" t="str">
            <v>HLE 05</v>
          </cell>
          <cell r="C4">
            <v>40</v>
          </cell>
          <cell r="D4">
            <v>7</v>
          </cell>
          <cell r="F4">
            <v>3</v>
          </cell>
          <cell r="G4" t="str">
            <v>HLE 10</v>
          </cell>
          <cell r="H4">
            <v>55</v>
          </cell>
          <cell r="I4">
            <v>20</v>
          </cell>
        </row>
        <row r="5">
          <cell r="A5">
            <v>5</v>
          </cell>
          <cell r="B5" t="str">
            <v>HLE 05</v>
          </cell>
          <cell r="C5">
            <v>40</v>
          </cell>
          <cell r="D5">
            <v>7</v>
          </cell>
          <cell r="F5">
            <v>5</v>
          </cell>
          <cell r="G5" t="str">
            <v>HLE 15</v>
          </cell>
          <cell r="H5">
            <v>55</v>
          </cell>
          <cell r="I5">
            <v>20</v>
          </cell>
        </row>
        <row r="6">
          <cell r="A6">
            <v>7.5</v>
          </cell>
          <cell r="B6" t="str">
            <v>HLE 10</v>
          </cell>
          <cell r="C6">
            <v>42</v>
          </cell>
          <cell r="D6">
            <v>11</v>
          </cell>
          <cell r="F6">
            <v>7.5</v>
          </cell>
          <cell r="G6" t="str">
            <v>HLE 30</v>
          </cell>
          <cell r="H6">
            <v>55</v>
          </cell>
          <cell r="I6">
            <v>25</v>
          </cell>
        </row>
        <row r="7">
          <cell r="A7">
            <v>10</v>
          </cell>
          <cell r="B7" t="str">
            <v>HLE 10</v>
          </cell>
          <cell r="C7">
            <v>42</v>
          </cell>
          <cell r="D7">
            <v>11</v>
          </cell>
          <cell r="F7">
            <v>10</v>
          </cell>
          <cell r="G7" t="str">
            <v>HLE 30</v>
          </cell>
          <cell r="H7">
            <v>55</v>
          </cell>
          <cell r="I7">
            <v>25</v>
          </cell>
        </row>
        <row r="8">
          <cell r="A8">
            <v>12.5</v>
          </cell>
          <cell r="B8" t="str">
            <v>HLE 15</v>
          </cell>
          <cell r="C8">
            <v>55</v>
          </cell>
          <cell r="D8">
            <v>20</v>
          </cell>
          <cell r="F8">
            <v>12.5</v>
          </cell>
          <cell r="G8" t="str">
            <v>HLE 30</v>
          </cell>
          <cell r="H8">
            <v>55</v>
          </cell>
          <cell r="I8">
            <v>37</v>
          </cell>
        </row>
        <row r="9">
          <cell r="A9">
            <v>15</v>
          </cell>
          <cell r="B9" t="str">
            <v>HLE 15</v>
          </cell>
          <cell r="C9">
            <v>55</v>
          </cell>
          <cell r="D9">
            <v>20</v>
          </cell>
          <cell r="F9">
            <v>15</v>
          </cell>
          <cell r="G9" t="str">
            <v>HLE 50R</v>
          </cell>
          <cell r="H9">
            <v>55</v>
          </cell>
          <cell r="I9">
            <v>37</v>
          </cell>
        </row>
        <row r="10">
          <cell r="A10">
            <v>20</v>
          </cell>
          <cell r="B10" t="str">
            <v>HLE 30</v>
          </cell>
          <cell r="C10">
            <v>55</v>
          </cell>
          <cell r="D10">
            <v>25</v>
          </cell>
          <cell r="F10">
            <v>20</v>
          </cell>
          <cell r="G10" t="str">
            <v>HLE 50R</v>
          </cell>
          <cell r="H10">
            <v>65</v>
          </cell>
          <cell r="I10">
            <v>45</v>
          </cell>
        </row>
        <row r="11">
          <cell r="A11">
            <v>25</v>
          </cell>
          <cell r="B11" t="str">
            <v>HLE 30</v>
          </cell>
          <cell r="C11">
            <v>55</v>
          </cell>
          <cell r="D11">
            <v>25</v>
          </cell>
          <cell r="F11">
            <v>25</v>
          </cell>
          <cell r="G11" t="str">
            <v>HLE 75R</v>
          </cell>
          <cell r="H11">
            <v>65</v>
          </cell>
          <cell r="I11">
            <v>45</v>
          </cell>
        </row>
        <row r="12">
          <cell r="A12">
            <v>30</v>
          </cell>
          <cell r="B12" t="str">
            <v>HLE 30</v>
          </cell>
          <cell r="C12">
            <v>55</v>
          </cell>
          <cell r="D12">
            <v>25</v>
          </cell>
          <cell r="F12">
            <v>30</v>
          </cell>
          <cell r="G12" t="str">
            <v>HLE 75R</v>
          </cell>
          <cell r="H12">
            <v>65</v>
          </cell>
          <cell r="I12">
            <v>45</v>
          </cell>
        </row>
        <row r="13">
          <cell r="A13">
            <v>40</v>
          </cell>
          <cell r="B13" t="str">
            <v>HLE 50R</v>
          </cell>
          <cell r="C13">
            <v>55</v>
          </cell>
          <cell r="D13">
            <v>37</v>
          </cell>
          <cell r="F13">
            <v>40</v>
          </cell>
          <cell r="G13" t="str">
            <v>HLE 100R</v>
          </cell>
          <cell r="H13">
            <v>80</v>
          </cell>
          <cell r="I13">
            <v>70</v>
          </cell>
        </row>
        <row r="14">
          <cell r="A14">
            <v>50</v>
          </cell>
          <cell r="B14" t="str">
            <v>HLE 75R</v>
          </cell>
          <cell r="C14">
            <v>55</v>
          </cell>
          <cell r="D14">
            <v>37</v>
          </cell>
          <cell r="F14">
            <v>50</v>
          </cell>
          <cell r="G14" t="str">
            <v>HLE 100R</v>
          </cell>
          <cell r="H14">
            <v>80</v>
          </cell>
          <cell r="I14">
            <v>70</v>
          </cell>
        </row>
        <row r="15">
          <cell r="A15">
            <v>60</v>
          </cell>
          <cell r="B15" t="str">
            <v>HLE 75R</v>
          </cell>
          <cell r="C15">
            <v>65</v>
          </cell>
          <cell r="D15">
            <v>45</v>
          </cell>
          <cell r="F15">
            <v>60</v>
          </cell>
          <cell r="G15" t="str">
            <v>HLE 150R</v>
          </cell>
          <cell r="H15">
            <v>80</v>
          </cell>
          <cell r="I15">
            <v>85</v>
          </cell>
        </row>
        <row r="16">
          <cell r="A16">
            <v>75</v>
          </cell>
          <cell r="B16" t="str">
            <v>HLE 100R</v>
          </cell>
          <cell r="C16">
            <v>65</v>
          </cell>
          <cell r="D16">
            <v>45</v>
          </cell>
          <cell r="F16">
            <v>75</v>
          </cell>
          <cell r="G16" t="str">
            <v>HLE 150R</v>
          </cell>
          <cell r="H16">
            <v>80</v>
          </cell>
          <cell r="I16">
            <v>85</v>
          </cell>
        </row>
        <row r="17">
          <cell r="A17">
            <v>100</v>
          </cell>
          <cell r="B17" t="str">
            <v>HLE 100R</v>
          </cell>
          <cell r="C17">
            <v>80</v>
          </cell>
          <cell r="D17">
            <v>70</v>
          </cell>
          <cell r="F17">
            <v>100</v>
          </cell>
          <cell r="G17" t="str">
            <v>HLE 250R</v>
          </cell>
          <cell r="H17">
            <v>80</v>
          </cell>
          <cell r="I17">
            <v>125</v>
          </cell>
        </row>
        <row r="18">
          <cell r="A18">
            <v>125</v>
          </cell>
          <cell r="B18" t="str">
            <v>HLE 150R</v>
          </cell>
          <cell r="C18">
            <v>80</v>
          </cell>
          <cell r="D18">
            <v>85</v>
          </cell>
          <cell r="F18">
            <v>125</v>
          </cell>
          <cell r="G18" t="str">
            <v>HLE 350R</v>
          </cell>
          <cell r="H18">
            <v>100</v>
          </cell>
          <cell r="I18">
            <v>135</v>
          </cell>
        </row>
        <row r="19">
          <cell r="A19">
            <v>150</v>
          </cell>
          <cell r="B19" t="str">
            <v>HLE 150R</v>
          </cell>
          <cell r="C19">
            <v>80</v>
          </cell>
          <cell r="D19">
            <v>125</v>
          </cell>
          <cell r="F19">
            <v>150</v>
          </cell>
          <cell r="G19" t="str">
            <v>HLE 350R</v>
          </cell>
          <cell r="H19">
            <v>100</v>
          </cell>
          <cell r="I19">
            <v>135</v>
          </cell>
        </row>
        <row r="20">
          <cell r="A20">
            <v>200</v>
          </cell>
          <cell r="B20" t="str">
            <v>HLE 250R</v>
          </cell>
          <cell r="C20">
            <v>80</v>
          </cell>
          <cell r="D20">
            <v>125</v>
          </cell>
          <cell r="F20">
            <v>200</v>
          </cell>
          <cell r="G20" t="str">
            <v>HLE 350R</v>
          </cell>
          <cell r="H20">
            <v>125</v>
          </cell>
          <cell r="I20">
            <v>230</v>
          </cell>
        </row>
        <row r="21">
          <cell r="A21">
            <v>250</v>
          </cell>
          <cell r="B21" t="str">
            <v>HLE 250R</v>
          </cell>
          <cell r="C21">
            <v>80</v>
          </cell>
          <cell r="D21">
            <v>125</v>
          </cell>
          <cell r="F21">
            <v>250</v>
          </cell>
          <cell r="G21" t="str">
            <v>HLE 500R</v>
          </cell>
          <cell r="H21">
            <v>125</v>
          </cell>
          <cell r="I21">
            <v>230</v>
          </cell>
        </row>
        <row r="22">
          <cell r="A22">
            <v>300</v>
          </cell>
          <cell r="B22" t="str">
            <v>HLE 350R</v>
          </cell>
          <cell r="C22">
            <v>100</v>
          </cell>
          <cell r="D22">
            <v>135</v>
          </cell>
          <cell r="F22">
            <v>300</v>
          </cell>
          <cell r="G22" t="str">
            <v>HLE 500R</v>
          </cell>
          <cell r="H22">
            <v>125</v>
          </cell>
          <cell r="I22">
            <v>230</v>
          </cell>
        </row>
        <row r="23">
          <cell r="A23">
            <v>350</v>
          </cell>
          <cell r="B23" t="str">
            <v>HLE 350R</v>
          </cell>
          <cell r="C23">
            <v>100</v>
          </cell>
          <cell r="D23">
            <v>135</v>
          </cell>
          <cell r="F23">
            <v>350</v>
          </cell>
          <cell r="G23" t="str">
            <v>HLE 750R</v>
          </cell>
          <cell r="H23">
            <v>125</v>
          </cell>
          <cell r="I23">
            <v>260</v>
          </cell>
        </row>
        <row r="24">
          <cell r="A24">
            <v>400</v>
          </cell>
          <cell r="B24" t="str">
            <v>HLE 500R</v>
          </cell>
          <cell r="C24">
            <v>125</v>
          </cell>
          <cell r="D24">
            <v>230</v>
          </cell>
          <cell r="F24">
            <v>400</v>
          </cell>
          <cell r="G24" t="str">
            <v>HLE 750R</v>
          </cell>
          <cell r="H24">
            <v>125</v>
          </cell>
          <cell r="I24">
            <v>260</v>
          </cell>
        </row>
        <row r="25">
          <cell r="A25">
            <v>450</v>
          </cell>
          <cell r="B25" t="str">
            <v>HLE 500R</v>
          </cell>
          <cell r="C25">
            <v>125</v>
          </cell>
          <cell r="D25">
            <v>230</v>
          </cell>
          <cell r="F25">
            <v>450</v>
          </cell>
          <cell r="G25" t="str">
            <v>HLE 750R</v>
          </cell>
          <cell r="H25">
            <v>125</v>
          </cell>
          <cell r="I25">
            <v>260</v>
          </cell>
        </row>
        <row r="26">
          <cell r="A26">
            <v>500</v>
          </cell>
          <cell r="B26" t="str">
            <v>HLE 500R</v>
          </cell>
          <cell r="C26">
            <v>125</v>
          </cell>
          <cell r="D26">
            <v>230</v>
          </cell>
          <cell r="F26">
            <v>500</v>
          </cell>
          <cell r="G26" t="str">
            <v>HLE 1000R</v>
          </cell>
          <cell r="H26">
            <v>140</v>
          </cell>
          <cell r="I26">
            <v>350</v>
          </cell>
        </row>
        <row r="27">
          <cell r="A27">
            <v>600</v>
          </cell>
          <cell r="B27" t="str">
            <v>HLE 500R</v>
          </cell>
          <cell r="C27">
            <v>125</v>
          </cell>
          <cell r="D27">
            <v>230</v>
          </cell>
          <cell r="F27">
            <v>600</v>
          </cell>
          <cell r="G27" t="str">
            <v>HLE 1000R</v>
          </cell>
          <cell r="H27">
            <v>140</v>
          </cell>
          <cell r="I27">
            <v>350</v>
          </cell>
        </row>
        <row r="28">
          <cell r="A28">
            <v>700</v>
          </cell>
          <cell r="B28" t="str">
            <v>HLE 750R</v>
          </cell>
          <cell r="C28">
            <v>125</v>
          </cell>
          <cell r="D28">
            <v>260</v>
          </cell>
          <cell r="F28">
            <v>700</v>
          </cell>
          <cell r="G28" t="str">
            <v>HLE 1000R</v>
          </cell>
          <cell r="H28">
            <v>140</v>
          </cell>
          <cell r="I28">
            <v>350</v>
          </cell>
        </row>
      </sheetData>
      <sheetData sheetId="4"/>
      <sheetData sheetId="5" refreshError="1">
        <row r="3">
          <cell r="A3">
            <v>0</v>
          </cell>
          <cell r="B3">
            <v>620</v>
          </cell>
          <cell r="C3" t="str">
            <v>NVD110</v>
          </cell>
          <cell r="D3">
            <v>44</v>
          </cell>
          <cell r="E3">
            <v>4</v>
          </cell>
        </row>
        <row r="4">
          <cell r="A4">
            <v>621</v>
          </cell>
          <cell r="B4">
            <v>1950</v>
          </cell>
          <cell r="C4" t="str">
            <v>NVD115</v>
          </cell>
          <cell r="D4">
            <v>65</v>
          </cell>
          <cell r="E4">
            <v>9.1</v>
          </cell>
        </row>
        <row r="5">
          <cell r="A5">
            <v>1951</v>
          </cell>
          <cell r="B5">
            <v>3500</v>
          </cell>
          <cell r="C5" t="str">
            <v>NVD120</v>
          </cell>
          <cell r="D5">
            <v>77</v>
          </cell>
          <cell r="E5">
            <v>15</v>
          </cell>
        </row>
        <row r="6">
          <cell r="A6">
            <v>3501</v>
          </cell>
          <cell r="B6">
            <v>6500</v>
          </cell>
          <cell r="C6" t="str">
            <v>NVD125</v>
          </cell>
          <cell r="D6">
            <v>100</v>
          </cell>
          <cell r="E6">
            <v>27</v>
          </cell>
        </row>
        <row r="7">
          <cell r="A7">
            <v>6501</v>
          </cell>
          <cell r="B7">
            <v>11000</v>
          </cell>
          <cell r="C7" t="str">
            <v>NVD130</v>
          </cell>
          <cell r="D7">
            <v>119</v>
          </cell>
          <cell r="E7">
            <v>41</v>
          </cell>
        </row>
        <row r="8">
          <cell r="A8">
            <v>11001</v>
          </cell>
          <cell r="B8">
            <v>16500</v>
          </cell>
          <cell r="C8" t="str">
            <v>NVD135</v>
          </cell>
          <cell r="D8">
            <v>132</v>
          </cell>
          <cell r="E8">
            <v>65</v>
          </cell>
        </row>
        <row r="9">
          <cell r="A9">
            <v>16501</v>
          </cell>
          <cell r="B9">
            <v>25000</v>
          </cell>
          <cell r="C9" t="str">
            <v>NVD140</v>
          </cell>
          <cell r="D9">
            <v>164</v>
          </cell>
          <cell r="E9">
            <v>97</v>
          </cell>
        </row>
        <row r="10">
          <cell r="A10">
            <v>25001</v>
          </cell>
          <cell r="B10">
            <v>35000</v>
          </cell>
          <cell r="C10" t="str">
            <v>NVD145</v>
          </cell>
          <cell r="D10">
            <v>182</v>
          </cell>
          <cell r="E10">
            <v>132</v>
          </cell>
        </row>
        <row r="11">
          <cell r="A11">
            <v>35001</v>
          </cell>
          <cell r="B11">
            <v>47000</v>
          </cell>
          <cell r="C11" t="str">
            <v>NVD150</v>
          </cell>
          <cell r="D11">
            <v>200</v>
          </cell>
          <cell r="E11">
            <v>193</v>
          </cell>
        </row>
        <row r="12">
          <cell r="A12">
            <v>47001</v>
          </cell>
          <cell r="B12">
            <v>61000</v>
          </cell>
          <cell r="C12" t="str">
            <v>NVD155</v>
          </cell>
          <cell r="D12">
            <v>225</v>
          </cell>
          <cell r="E12">
            <v>256</v>
          </cell>
        </row>
        <row r="13">
          <cell r="A13">
            <v>61001</v>
          </cell>
          <cell r="B13">
            <v>80000</v>
          </cell>
          <cell r="C13" t="str">
            <v>NVD160</v>
          </cell>
          <cell r="D13">
            <v>238</v>
          </cell>
          <cell r="E13">
            <v>312</v>
          </cell>
        </row>
        <row r="14">
          <cell r="A14">
            <v>80001</v>
          </cell>
          <cell r="B14">
            <v>115000</v>
          </cell>
          <cell r="C14" t="str">
            <v>NVD170</v>
          </cell>
          <cell r="D14">
            <v>290</v>
          </cell>
          <cell r="E14">
            <v>500</v>
          </cell>
        </row>
        <row r="15">
          <cell r="A15">
            <v>115001</v>
          </cell>
          <cell r="B15">
            <v>150000</v>
          </cell>
          <cell r="C15" t="str">
            <v>NVD180</v>
          </cell>
          <cell r="D15">
            <v>290</v>
          </cell>
          <cell r="E15">
            <v>680</v>
          </cell>
        </row>
        <row r="16">
          <cell r="A16">
            <v>150001</v>
          </cell>
          <cell r="B16">
            <v>200000</v>
          </cell>
          <cell r="C16" t="str">
            <v>NVD190</v>
          </cell>
          <cell r="D16">
            <v>330</v>
          </cell>
          <cell r="E16">
            <v>950</v>
          </cell>
        </row>
        <row r="17">
          <cell r="A17">
            <v>200001</v>
          </cell>
          <cell r="B17">
            <v>280000</v>
          </cell>
          <cell r="C17" t="str">
            <v>NVD200</v>
          </cell>
          <cell r="D17">
            <v>380</v>
          </cell>
          <cell r="E17">
            <v>1220</v>
          </cell>
        </row>
        <row r="18">
          <cell r="A18">
            <v>280001</v>
          </cell>
          <cell r="B18">
            <v>390000</v>
          </cell>
          <cell r="C18" t="str">
            <v>NVD210</v>
          </cell>
          <cell r="D18">
            <v>400</v>
          </cell>
          <cell r="E18">
            <v>1590</v>
          </cell>
        </row>
        <row r="19">
          <cell r="A19">
            <v>390001</v>
          </cell>
          <cell r="B19">
            <v>500000</v>
          </cell>
          <cell r="C19" t="str">
            <v>NVD220</v>
          </cell>
          <cell r="D19">
            <v>450</v>
          </cell>
          <cell r="E19">
            <v>2040</v>
          </cell>
        </row>
        <row r="20">
          <cell r="A20">
            <v>501000</v>
          </cell>
          <cell r="B20">
            <v>501000</v>
          </cell>
          <cell r="C20" t="str">
            <v>N.A.</v>
          </cell>
          <cell r="D20">
            <v>0</v>
          </cell>
          <cell r="E20">
            <v>0</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sheetData sheetId="31"/>
      <sheetData sheetId="32"/>
      <sheetData sheetId="33"/>
      <sheetData sheetId="34"/>
      <sheetData sheetId="35"/>
      <sheetData sheetId="36"/>
      <sheetData sheetId="37" refreshError="1"/>
      <sheetData sheetId="38"/>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38.xml><?xml version="1.0" encoding="utf-8"?>
<externalLink xmlns:r="http://schemas.openxmlformats.org/officeDocument/2006/relationships" xmlns="http://schemas.openxmlformats.org/spreadsheetml/2006/main">
  <externalBook r:id="rId1">
    <sheetNames>
      <sheetName val="Instruções de envio"/>
      <sheetName val="Instruções de preenchimento"/>
      <sheetName val="Banco de Dados"/>
      <sheetName val="Considerações"/>
      <sheetName val="Descrição do Negócio"/>
      <sheetName val="Farol"/>
      <sheetName val="Check List"/>
      <sheetName val="Check Pad "/>
      <sheetName val="Metas GG (Hist)"/>
      <sheetName val="Metas GG"/>
      <sheetName val="Metas PQT"/>
      <sheetName val="Pessoal Próprio"/>
      <sheetName val="Pessoal de Terceiros"/>
      <sheetName val="Treinamento na Visão"/>
      <sheetName val="RG14 - Próprios"/>
      <sheetName val="RG14 - Contratadas"/>
      <sheetName val="Controle ATB"/>
      <sheetName val="PAZ"/>
      <sheetName val="Check SSO"/>
      <sheetName val="INPI"/>
      <sheetName val="Censo CCQ"/>
      <sheetName val="Principal"/>
      <sheetName val="Farol_de_envio - Operações - A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39.xml><?xml version="1.0" encoding="utf-8"?>
<externalLink xmlns:r="http://schemas.openxmlformats.org/officeDocument/2006/relationships" xmlns="http://schemas.openxmlformats.org/spreadsheetml/2006/main">
  <externalBook r:id="rId1">
    <sheetNames>
      <sheetName val="kratzmain"/>
      <sheetName val="scrapmain"/>
      <sheetName val="kratzauxi"/>
      <sheetName val="scrapaux"/>
      <sheetName val="hoist"/>
      <sheetName val="portal"/>
      <sheetName val="weights"/>
      <sheetName val="centroids"/>
      <sheetName val="fahr"/>
      <sheetName val="RadFEM"/>
      <sheetName val="price"/>
      <sheetName val="radlasten"/>
      <sheetName val="ACOPL ENG"/>
      <sheetName val="henfel"/>
      <sheetName val="Voith"/>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240.xml><?xml version="1.0" encoding="utf-8"?>
<externalLink xmlns:r="http://schemas.openxmlformats.org/officeDocument/2006/relationships" xmlns="http://schemas.openxmlformats.org/spreadsheetml/2006/main">
  <externalBook r:id="rId1">
    <sheetNames>
      <sheetName val="Project information"/>
      <sheetName val="Control loops"/>
      <sheetName val="Costs; Instruments"/>
      <sheetName val="IO"/>
      <sheetName val="Big assemblies"/>
      <sheetName val="Motors &amp; Inverters &amp; Cables"/>
      <sheetName val="Engineering siirto Summary"/>
      <sheetName val="Calculation"/>
      <sheetName val="Costs; Motors"/>
      <sheetName val="Summary"/>
      <sheetName val="Costs; Inverters"/>
      <sheetName val="Costs; Safety switches"/>
      <sheetName val="Costs; inst. cables"/>
      <sheetName val="Costs; Power Cables"/>
      <sheetName val="Cable and Switch sizing"/>
      <sheetName val="Motor_list"/>
      <sheetName val="Detailed Summary"/>
    </sheetNames>
    <sheetDataSet>
      <sheetData sheetId="0" refreshError="1"/>
      <sheetData sheetId="1" refreshError="1">
        <row r="4">
          <cell r="V4">
            <v>13</v>
          </cell>
          <cell r="W4">
            <v>0</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6">
          <cell r="D6" t="str">
            <v>DATAJAMAK 2x2+1x0.24</v>
          </cell>
          <cell r="E6">
            <v>0.92949999999999999</v>
          </cell>
          <cell r="F6">
            <v>0.92949999999999999</v>
          </cell>
          <cell r="G6">
            <v>0.92949999999999999</v>
          </cell>
        </row>
        <row r="7">
          <cell r="D7" t="str">
            <v>DATAJAMAK 4x2+1x0.24</v>
          </cell>
          <cell r="E7">
            <v>1.4949999999999999</v>
          </cell>
          <cell r="F7">
            <v>1.4949999999999999</v>
          </cell>
          <cell r="G7">
            <v>1.4949999999999999</v>
          </cell>
        </row>
        <row r="8">
          <cell r="D8" t="str">
            <v>FLAMEREX-HF 12x2+1x0.5</v>
          </cell>
          <cell r="E8">
            <v>3.5685000000000002</v>
          </cell>
          <cell r="F8">
            <v>3.5685000000000002</v>
          </cell>
          <cell r="G8">
            <v>3.5685000000000002</v>
          </cell>
        </row>
        <row r="9">
          <cell r="D9" t="str">
            <v>FLAMEREX-HF 12x2x0.5+0.5</v>
          </cell>
          <cell r="E9">
            <v>2.7885</v>
          </cell>
          <cell r="F9">
            <v>2.7885</v>
          </cell>
          <cell r="G9">
            <v>2.7885</v>
          </cell>
        </row>
        <row r="10">
          <cell r="D10" t="str">
            <v>FLAMEREX-HF 1x2+1x0.5</v>
          </cell>
          <cell r="E10">
            <v>0.624</v>
          </cell>
          <cell r="F10">
            <v>0.624</v>
          </cell>
          <cell r="G10">
            <v>0.624</v>
          </cell>
        </row>
        <row r="11">
          <cell r="D11" t="str">
            <v>FLAMEREX-HF 24x2+1x0.5</v>
          </cell>
          <cell r="E11">
            <v>6.6690000000000005</v>
          </cell>
          <cell r="F11">
            <v>6.6690000000000005</v>
          </cell>
          <cell r="G11">
            <v>6.6690000000000005</v>
          </cell>
        </row>
        <row r="12">
          <cell r="D12" t="str">
            <v>FLAMEREX-HF 24x2x0.5+0.5</v>
          </cell>
          <cell r="E12">
            <v>5.4015000000000004</v>
          </cell>
          <cell r="F12">
            <v>5.4015000000000004</v>
          </cell>
          <cell r="G12">
            <v>5.4015000000000004</v>
          </cell>
        </row>
        <row r="13">
          <cell r="D13" t="str">
            <v>FLAMEREX-HF 2x0.8</v>
          </cell>
          <cell r="E13">
            <v>0.48750000000000004</v>
          </cell>
          <cell r="F13">
            <v>0.48750000000000004</v>
          </cell>
          <cell r="G13">
            <v>0.48750000000000004</v>
          </cell>
        </row>
        <row r="14">
          <cell r="D14" t="str">
            <v>FLAMEREX-HF 2x0.8+0.8</v>
          </cell>
          <cell r="E14">
            <v>0.54600000000000004</v>
          </cell>
          <cell r="F14">
            <v>0.54600000000000004</v>
          </cell>
          <cell r="G14">
            <v>0.54600000000000004</v>
          </cell>
        </row>
        <row r="15">
          <cell r="D15" t="str">
            <v>FLAMEREX-HF 2x2+1x0.5</v>
          </cell>
          <cell r="E15">
            <v>1.0465000000000002</v>
          </cell>
          <cell r="F15">
            <v>1.0465000000000002</v>
          </cell>
          <cell r="G15">
            <v>1.0465000000000002</v>
          </cell>
        </row>
        <row r="16">
          <cell r="D16" t="str">
            <v>FLAMEREX-HF 2x2x0.5+0.5</v>
          </cell>
          <cell r="E16">
            <v>0</v>
          </cell>
          <cell r="F16">
            <v>0</v>
          </cell>
          <cell r="G16">
            <v>0</v>
          </cell>
        </row>
        <row r="17">
          <cell r="D17" t="str">
            <v>FLAMEREX-HF 4x0.8</v>
          </cell>
          <cell r="E17">
            <v>0.59800000000000009</v>
          </cell>
          <cell r="F17">
            <v>0.59800000000000009</v>
          </cell>
          <cell r="G17">
            <v>0.59800000000000009</v>
          </cell>
        </row>
        <row r="18">
          <cell r="D18" t="str">
            <v>FLAMEREX-HF 4x0.8+0.8</v>
          </cell>
          <cell r="E18">
            <v>0.67600000000000005</v>
          </cell>
          <cell r="F18">
            <v>0.67600000000000005</v>
          </cell>
          <cell r="G18">
            <v>0.67600000000000005</v>
          </cell>
        </row>
        <row r="19">
          <cell r="D19" t="str">
            <v>FLAMEREX-HF 4x2+1x0.5</v>
          </cell>
          <cell r="E19">
            <v>1.4235</v>
          </cell>
          <cell r="F19">
            <v>1.4235</v>
          </cell>
          <cell r="G19">
            <v>1.4235</v>
          </cell>
        </row>
        <row r="20">
          <cell r="D20" t="str">
            <v>FLAMEREX-HF 4x2x0.5+0.5</v>
          </cell>
          <cell r="E20">
            <v>1.1245000000000001</v>
          </cell>
          <cell r="F20">
            <v>1.1245000000000001</v>
          </cell>
          <cell r="G20">
            <v>1.1245000000000001</v>
          </cell>
        </row>
        <row r="21">
          <cell r="D21" t="str">
            <v>FLAMEREX-HF 8x2+1x0.5</v>
          </cell>
          <cell r="E21">
            <v>2.6</v>
          </cell>
          <cell r="F21">
            <v>2.6</v>
          </cell>
          <cell r="G21">
            <v>2.6</v>
          </cell>
        </row>
        <row r="22">
          <cell r="D22" t="str">
            <v>FLAMEREX-HF 8x2x0.5+0.5</v>
          </cell>
          <cell r="E22">
            <v>2.0540000000000003</v>
          </cell>
          <cell r="F22">
            <v>2.0540000000000003</v>
          </cell>
          <cell r="G22">
            <v>2.0540000000000003</v>
          </cell>
        </row>
        <row r="23">
          <cell r="D23" t="str">
            <v>JAMAK 12x2+1x0.5</v>
          </cell>
          <cell r="E23">
            <v>2.1579999999999999</v>
          </cell>
          <cell r="F23">
            <v>2.1579999999999999</v>
          </cell>
          <cell r="G23">
            <v>2.1579999999999999</v>
          </cell>
        </row>
        <row r="24">
          <cell r="D24" t="str">
            <v>JAMAK 24x2+1x0.5</v>
          </cell>
          <cell r="E24">
            <v>4.2185000000000006</v>
          </cell>
          <cell r="F24">
            <v>4.2185000000000006</v>
          </cell>
          <cell r="G24">
            <v>4.2185000000000006</v>
          </cell>
        </row>
        <row r="25">
          <cell r="D25" t="str">
            <v>JAMAK 2x2+1x0.5</v>
          </cell>
          <cell r="E25">
            <v>0.47449999999999998</v>
          </cell>
          <cell r="F25">
            <v>0.47449999999999998</v>
          </cell>
          <cell r="G25">
            <v>0.47449999999999998</v>
          </cell>
        </row>
        <row r="26">
          <cell r="D26" t="str">
            <v>JAMAK 4x2+1x0.5</v>
          </cell>
          <cell r="E26">
            <v>0.78649999999999998</v>
          </cell>
          <cell r="F26">
            <v>0.78649999999999998</v>
          </cell>
          <cell r="G26">
            <v>0.78649999999999998</v>
          </cell>
        </row>
        <row r="27">
          <cell r="D27" t="str">
            <v>JAMAK 8x2+1x0.5</v>
          </cell>
          <cell r="E27">
            <v>1.4300000000000002</v>
          </cell>
          <cell r="F27">
            <v>1.4300000000000002</v>
          </cell>
          <cell r="G27">
            <v>1.4300000000000002</v>
          </cell>
        </row>
        <row r="28">
          <cell r="D28" t="str">
            <v>JAMAK-ARM 12x2+1x0.5</v>
          </cell>
          <cell r="E28">
            <v>3.5945000000000005</v>
          </cell>
          <cell r="F28">
            <v>3.5945000000000005</v>
          </cell>
          <cell r="G28">
            <v>3.5945000000000005</v>
          </cell>
        </row>
        <row r="29">
          <cell r="D29" t="str">
            <v>JAMAK-ARM 24x2+1x0.5</v>
          </cell>
          <cell r="E29">
            <v>5.8305000000000007</v>
          </cell>
          <cell r="F29">
            <v>5.8305000000000007</v>
          </cell>
          <cell r="G29">
            <v>5.8305000000000007</v>
          </cell>
        </row>
        <row r="30">
          <cell r="D30" t="str">
            <v>JAMAK-ARM 4x2+1x0.5</v>
          </cell>
          <cell r="E30">
            <v>1.7160000000000002</v>
          </cell>
          <cell r="F30">
            <v>1.7160000000000002</v>
          </cell>
          <cell r="G30">
            <v>1.7160000000000002</v>
          </cell>
        </row>
        <row r="31">
          <cell r="D31" t="str">
            <v>JAMAK-ARM 8x2+1x0.5</v>
          </cell>
          <cell r="E31">
            <v>2.5609999999999999</v>
          </cell>
          <cell r="F31">
            <v>2.5609999999999999</v>
          </cell>
          <cell r="G31">
            <v>2.5609999999999999</v>
          </cell>
        </row>
        <row r="32">
          <cell r="D32" t="str">
            <v>JAMAK-C 12x2+1x0.5</v>
          </cell>
          <cell r="E32">
            <v>3.2760000000000002</v>
          </cell>
          <cell r="F32">
            <v>3.2760000000000002</v>
          </cell>
          <cell r="G32">
            <v>3.2760000000000002</v>
          </cell>
        </row>
        <row r="33">
          <cell r="D33" t="str">
            <v>JAMAK-C 24x2+1x0.5</v>
          </cell>
          <cell r="E33">
            <v>5.4990000000000006</v>
          </cell>
          <cell r="F33">
            <v>5.4990000000000006</v>
          </cell>
          <cell r="G33">
            <v>5.4990000000000006</v>
          </cell>
        </row>
        <row r="34">
          <cell r="D34" t="str">
            <v>JAMAK-C 2x2+1x0.5</v>
          </cell>
          <cell r="E34">
            <v>0.85150000000000003</v>
          </cell>
          <cell r="F34">
            <v>0.85150000000000003</v>
          </cell>
          <cell r="G34">
            <v>0.85150000000000003</v>
          </cell>
        </row>
        <row r="35">
          <cell r="D35" t="str">
            <v>JAMAK-C 4x2+1x0.5</v>
          </cell>
          <cell r="E35">
            <v>1.3260000000000001</v>
          </cell>
          <cell r="F35">
            <v>1.3260000000000001</v>
          </cell>
          <cell r="G35">
            <v>1.3260000000000001</v>
          </cell>
        </row>
        <row r="36">
          <cell r="D36" t="str">
            <v>JAMAK-C 8x2+1x0.5</v>
          </cell>
          <cell r="E36">
            <v>2.3464999999999998</v>
          </cell>
          <cell r="F36">
            <v>2.3464999999999998</v>
          </cell>
          <cell r="G36">
            <v>2.3464999999999998</v>
          </cell>
        </row>
        <row r="37">
          <cell r="D37" t="str">
            <v>KJAAM 12x2+1x0.5</v>
          </cell>
          <cell r="E37">
            <v>2.1320000000000001</v>
          </cell>
          <cell r="F37">
            <v>2.0669999999999997</v>
          </cell>
          <cell r="G37">
            <v>1.9955000000000001</v>
          </cell>
        </row>
        <row r="38">
          <cell r="D38" t="str">
            <v>KJAAM 1x2+1x0.5</v>
          </cell>
          <cell r="E38">
            <v>0.32500000000000001</v>
          </cell>
          <cell r="F38">
            <v>0.32500000000000001</v>
          </cell>
          <cell r="G38">
            <v>0.32500000000000001</v>
          </cell>
        </row>
        <row r="39">
          <cell r="D39" t="str">
            <v>KJAAM 24x2+1x0.5</v>
          </cell>
          <cell r="E39">
            <v>4.1340000000000003</v>
          </cell>
          <cell r="F39">
            <v>4.0170000000000003</v>
          </cell>
          <cell r="G39">
            <v>3.9000000000000004</v>
          </cell>
        </row>
        <row r="40">
          <cell r="D40" t="str">
            <v>KJAAM 2x2+1x0.5</v>
          </cell>
          <cell r="E40">
            <v>0.48750000000000004</v>
          </cell>
          <cell r="F40">
            <v>0.46799999999999997</v>
          </cell>
          <cell r="G40">
            <v>0.44849999999999995</v>
          </cell>
        </row>
        <row r="41">
          <cell r="D41" t="str">
            <v>KJAAM 48x2+1x0.5</v>
          </cell>
          <cell r="E41">
            <v>8.7035</v>
          </cell>
          <cell r="F41">
            <v>8.7035</v>
          </cell>
          <cell r="G41">
            <v>8.7035</v>
          </cell>
        </row>
        <row r="42">
          <cell r="D42" t="str">
            <v>KJAAM 4x2+1x0.5</v>
          </cell>
          <cell r="E42">
            <v>0.83200000000000007</v>
          </cell>
          <cell r="F42">
            <v>0.79949999999999999</v>
          </cell>
          <cell r="G42">
            <v>0.76700000000000002</v>
          </cell>
        </row>
        <row r="43">
          <cell r="D43" t="str">
            <v>KJAAM 8x2+1x0.5</v>
          </cell>
          <cell r="E43">
            <v>1.5015000000000001</v>
          </cell>
          <cell r="F43">
            <v>1.4235</v>
          </cell>
          <cell r="G43">
            <v>1.3390000000000002</v>
          </cell>
        </row>
        <row r="44">
          <cell r="D44" t="str">
            <v>KJAAM-ARM 12x2+1x0.5</v>
          </cell>
          <cell r="E44">
            <v>3.3345000000000002</v>
          </cell>
          <cell r="F44">
            <v>3.3345000000000002</v>
          </cell>
          <cell r="G44">
            <v>3.3345000000000002</v>
          </cell>
        </row>
        <row r="45">
          <cell r="D45" t="str">
            <v>KJAAM-ARM 24x2+1x0.5</v>
          </cell>
          <cell r="E45">
            <v>5.6225000000000005</v>
          </cell>
          <cell r="F45">
            <v>5.6225000000000005</v>
          </cell>
          <cell r="G45">
            <v>5.6225000000000005</v>
          </cell>
        </row>
        <row r="46">
          <cell r="D46" t="str">
            <v>KJAAM-ARM 4x2+1x0.5</v>
          </cell>
          <cell r="E46">
            <v>1.677</v>
          </cell>
          <cell r="F46">
            <v>1.677</v>
          </cell>
          <cell r="G46">
            <v>1.677</v>
          </cell>
        </row>
        <row r="47">
          <cell r="D47" t="str">
            <v>KJAAM-ARM 8x2+1x0.5</v>
          </cell>
          <cell r="E47">
            <v>2.5024999999999999</v>
          </cell>
          <cell r="F47">
            <v>2.5024999999999999</v>
          </cell>
          <cell r="G47">
            <v>2.5024999999999999</v>
          </cell>
        </row>
        <row r="48">
          <cell r="D48" t="str">
            <v>KJAAM-EMC 12x2+1x0.5</v>
          </cell>
          <cell r="E48">
            <v>2.7429999999999999</v>
          </cell>
          <cell r="F48">
            <v>2.7429999999999999</v>
          </cell>
          <cell r="G48">
            <v>2.7429999999999999</v>
          </cell>
        </row>
        <row r="49">
          <cell r="D49" t="str">
            <v>KJAAM-EMC 24x2+1x0.5</v>
          </cell>
          <cell r="E49">
            <v>5.1805000000000003</v>
          </cell>
          <cell r="F49">
            <v>5.1805000000000003</v>
          </cell>
          <cell r="G49">
            <v>5.1805000000000003</v>
          </cell>
        </row>
        <row r="50">
          <cell r="D50" t="str">
            <v>KJAAM-EMC 2x2+1x0.5</v>
          </cell>
          <cell r="E50">
            <v>0.67600000000000005</v>
          </cell>
          <cell r="F50">
            <v>0.67600000000000005</v>
          </cell>
          <cell r="G50">
            <v>0.67600000000000005</v>
          </cell>
        </row>
        <row r="51">
          <cell r="D51" t="str">
            <v>KJAAM-EMC 4x2+1x0.5</v>
          </cell>
          <cell r="E51">
            <v>1.0205000000000002</v>
          </cell>
          <cell r="F51">
            <v>1.0205000000000002</v>
          </cell>
          <cell r="G51">
            <v>1.0205000000000002</v>
          </cell>
        </row>
        <row r="52">
          <cell r="D52" t="str">
            <v>KJAAM-EMC 8x2+1x0.5</v>
          </cell>
          <cell r="E52">
            <v>2.0215000000000001</v>
          </cell>
          <cell r="F52">
            <v>2.0215000000000001</v>
          </cell>
          <cell r="G52">
            <v>2.0215000000000001</v>
          </cell>
        </row>
        <row r="53">
          <cell r="D53" t="str">
            <v>NOMAK 12x2x0.5+0.5</v>
          </cell>
          <cell r="E53">
            <v>1.3130000000000002</v>
          </cell>
          <cell r="F53">
            <v>1.3130000000000002</v>
          </cell>
          <cell r="G53">
            <v>1.3130000000000002</v>
          </cell>
        </row>
        <row r="54">
          <cell r="D54" t="str">
            <v>NOMAK 24x2x0.5+0.5</v>
          </cell>
          <cell r="E54">
            <v>2.6520000000000001</v>
          </cell>
          <cell r="F54">
            <v>2.6520000000000001</v>
          </cell>
          <cell r="G54">
            <v>2.6520000000000001</v>
          </cell>
        </row>
        <row r="55">
          <cell r="D55" t="str">
            <v>NOMAK 2x2x0.5+0.5</v>
          </cell>
          <cell r="E55">
            <v>0.40950000000000003</v>
          </cell>
          <cell r="F55">
            <v>0.40950000000000003</v>
          </cell>
          <cell r="G55">
            <v>0.40950000000000003</v>
          </cell>
        </row>
        <row r="56">
          <cell r="D56" t="str">
            <v>NOMAK 2x2x0.5+0.5</v>
          </cell>
          <cell r="E56">
            <v>0.3705</v>
          </cell>
          <cell r="F56">
            <v>0.3705</v>
          </cell>
          <cell r="G56">
            <v>0.3705</v>
          </cell>
        </row>
        <row r="57">
          <cell r="D57" t="str">
            <v>NOMAK 48x2x0.5+0.5</v>
          </cell>
          <cell r="E57">
            <v>5.5250000000000004</v>
          </cell>
          <cell r="F57">
            <v>5.5250000000000004</v>
          </cell>
          <cell r="G57">
            <v>5.5250000000000004</v>
          </cell>
        </row>
        <row r="58">
          <cell r="D58" t="str">
            <v>NOMAK 4x2x0.5+0.5</v>
          </cell>
          <cell r="E58">
            <v>0.68250000000000011</v>
          </cell>
          <cell r="F58">
            <v>0.68250000000000011</v>
          </cell>
          <cell r="G58">
            <v>0.68250000000000011</v>
          </cell>
        </row>
        <row r="59">
          <cell r="D59" t="str">
            <v>NOMAK 4x2x0.5+0.5</v>
          </cell>
          <cell r="E59">
            <v>0.59800000000000009</v>
          </cell>
          <cell r="F59">
            <v>0.59800000000000009</v>
          </cell>
          <cell r="G59">
            <v>0.59800000000000009</v>
          </cell>
        </row>
        <row r="60">
          <cell r="D60" t="str">
            <v>NOMAK 8x2x0.5+0.5</v>
          </cell>
          <cell r="E60">
            <v>1.0010000000000001</v>
          </cell>
          <cell r="F60">
            <v>1.0010000000000001</v>
          </cell>
          <cell r="G60">
            <v>1.0010000000000001</v>
          </cell>
        </row>
        <row r="61">
          <cell r="D61" t="str">
            <v>NOMAK-E 12x2x0.5+0.5</v>
          </cell>
          <cell r="E61">
            <v>1.4040000000000001</v>
          </cell>
          <cell r="F61">
            <v>1.4040000000000001</v>
          </cell>
          <cell r="G61">
            <v>1.4040000000000001</v>
          </cell>
        </row>
        <row r="62">
          <cell r="D62" t="str">
            <v>NOMAK-E 24x2x0.5+0.5</v>
          </cell>
          <cell r="E62">
            <v>2.8794999999999997</v>
          </cell>
          <cell r="F62">
            <v>2.8794999999999997</v>
          </cell>
          <cell r="G62">
            <v>2.8794999999999997</v>
          </cell>
        </row>
        <row r="63">
          <cell r="D63" t="str">
            <v>NOMAK-E 2x2x0.5+0.5</v>
          </cell>
          <cell r="E63">
            <v>0.42900000000000005</v>
          </cell>
          <cell r="F63">
            <v>0.42900000000000005</v>
          </cell>
          <cell r="G63">
            <v>0.42900000000000005</v>
          </cell>
        </row>
        <row r="64">
          <cell r="D64" t="str">
            <v>NOMAK-E 4x2x0.5+0.5</v>
          </cell>
          <cell r="E64">
            <v>0.65650000000000008</v>
          </cell>
          <cell r="F64">
            <v>0.65650000000000008</v>
          </cell>
          <cell r="G64">
            <v>0.65650000000000008</v>
          </cell>
        </row>
        <row r="65">
          <cell r="D65" t="str">
            <v>NOMAK-E 8x2x0.5+0.5</v>
          </cell>
          <cell r="E65">
            <v>1.0660000000000001</v>
          </cell>
          <cell r="F65">
            <v>1.0660000000000001</v>
          </cell>
          <cell r="G65">
            <v>1.0660000000000001</v>
          </cell>
        </row>
        <row r="66">
          <cell r="D66" t="str">
            <v>REDAK 12x2x0.5+0.5</v>
          </cell>
          <cell r="E66">
            <v>1.4235</v>
          </cell>
          <cell r="F66">
            <v>1.4235</v>
          </cell>
          <cell r="G66">
            <v>1.4235</v>
          </cell>
        </row>
        <row r="67">
          <cell r="D67" t="str">
            <v>REDAK 24x2x0.5+0.5</v>
          </cell>
          <cell r="E67">
            <v>2.7105000000000001</v>
          </cell>
          <cell r="F67">
            <v>2.7105000000000001</v>
          </cell>
          <cell r="G67">
            <v>2.7105000000000001</v>
          </cell>
        </row>
        <row r="68">
          <cell r="D68" t="str">
            <v>REDAK 2x2x0.5+0.5</v>
          </cell>
          <cell r="E68">
            <v>0.34450000000000003</v>
          </cell>
          <cell r="F68">
            <v>0.34450000000000003</v>
          </cell>
          <cell r="G68">
            <v>0.34450000000000003</v>
          </cell>
        </row>
        <row r="69">
          <cell r="D69" t="str">
            <v>REDAK 48x2x0.5+0.5</v>
          </cell>
          <cell r="E69">
            <v>5.2779999999999996</v>
          </cell>
          <cell r="F69">
            <v>5.2779999999999996</v>
          </cell>
          <cell r="G69">
            <v>5.2779999999999996</v>
          </cell>
        </row>
        <row r="70">
          <cell r="D70" t="str">
            <v>REDAK 4x2x0.5+0.5</v>
          </cell>
          <cell r="E70">
            <v>0.59800000000000009</v>
          </cell>
          <cell r="F70">
            <v>0.59800000000000009</v>
          </cell>
          <cell r="G70">
            <v>0.59800000000000009</v>
          </cell>
        </row>
        <row r="71">
          <cell r="D71" t="str">
            <v>REDAK 8x2x0.5+0.5</v>
          </cell>
          <cell r="E71">
            <v>1.0205000000000002</v>
          </cell>
          <cell r="F71">
            <v>1.0205000000000002</v>
          </cell>
          <cell r="G71">
            <v>1.0205000000000002</v>
          </cell>
        </row>
        <row r="72">
          <cell r="D72" t="str">
            <v>PB (profibus) 1x2x0.34</v>
          </cell>
          <cell r="E72">
            <v>1.5665000000000002</v>
          </cell>
          <cell r="F72">
            <v>1.5665000000000002</v>
          </cell>
          <cell r="G72">
            <v>1.5665000000000002</v>
          </cell>
        </row>
      </sheetData>
      <sheetData sheetId="13" refreshError="1"/>
      <sheetData sheetId="14" refreshError="1"/>
      <sheetData sheetId="15" refreshError="1"/>
      <sheetData sheetId="16"/>
    </sheetDataSet>
  </externalBook>
</externalLink>
</file>

<file path=xl/externalLinks/externalLink241.xml><?xml version="1.0" encoding="utf-8"?>
<externalLink xmlns:r="http://schemas.openxmlformats.org/officeDocument/2006/relationships" xmlns="http://schemas.openxmlformats.org/spreadsheetml/2006/main">
  <externalBook r:id="rId1">
    <sheetNames>
      <sheetName val="Notes"/>
      <sheetName val="BOP"/>
      <sheetName val="Lengths Summary"/>
      <sheetName val="Project Inputs"/>
      <sheetName val="Sub &amp; DVAR"/>
      <sheetName val="Lengths"/>
      <sheetName val="Quotes"/>
      <sheetName val="Foundations"/>
      <sheetName val="Trench and Cable"/>
      <sheetName val="TURBINES"/>
      <sheetName val="LOOKUPS"/>
      <sheetName val="equipment list"/>
    </sheetNames>
    <sheetDataSet>
      <sheetData sheetId="0" refreshError="1"/>
      <sheetData sheetId="1" refreshError="1"/>
      <sheetData sheetId="2" refreshError="1"/>
      <sheetData sheetId="3" refreshError="1"/>
      <sheetData sheetId="4" refreshError="1"/>
      <sheetData sheetId="5" refreshError="1"/>
      <sheetData sheetId="6" refreshError="1">
        <row r="50">
          <cell r="E50">
            <v>110000</v>
          </cell>
        </row>
      </sheetData>
      <sheetData sheetId="7" refreshError="1"/>
      <sheetData sheetId="8" refreshError="1"/>
      <sheetData sheetId="9" refreshError="1"/>
      <sheetData sheetId="10" refreshError="1"/>
      <sheetData sheetId="11" refreshError="1"/>
    </sheetDataSet>
  </externalBook>
</externalLink>
</file>

<file path=xl/externalLinks/externalLink242.xml><?xml version="1.0" encoding="utf-8"?>
<externalLink xmlns:r="http://schemas.openxmlformats.org/officeDocument/2006/relationships" xmlns="http://schemas.openxmlformats.org/spreadsheetml/2006/main">
  <externalBook r:id="rId1">
    <sheetNames>
      <sheetName val="Sheet 1"/>
      <sheetName val="Sheet 2"/>
      <sheetName val="FValues"/>
      <sheetName val="TransferValues"/>
    </sheetNames>
    <sheetDataSet>
      <sheetData sheetId="0"/>
      <sheetData sheetId="1"/>
      <sheetData sheetId="2">
        <row r="2">
          <cell r="A2">
            <v>0.12</v>
          </cell>
        </row>
        <row r="3">
          <cell r="A3">
            <v>0.1</v>
          </cell>
        </row>
        <row r="4">
          <cell r="A4">
            <v>0.18</v>
          </cell>
        </row>
        <row r="5">
          <cell r="A5">
            <v>0.25</v>
          </cell>
        </row>
        <row r="6">
          <cell r="A6">
            <v>0.3</v>
          </cell>
        </row>
        <row r="7">
          <cell r="A7">
            <v>0.37</v>
          </cell>
        </row>
        <row r="8">
          <cell r="A8">
            <v>0.55000000000000004</v>
          </cell>
        </row>
        <row r="9">
          <cell r="A9">
            <v>0.75</v>
          </cell>
        </row>
        <row r="10">
          <cell r="A10">
            <v>1.1000000000000001</v>
          </cell>
        </row>
        <row r="11">
          <cell r="A11">
            <v>1.5</v>
          </cell>
        </row>
        <row r="12">
          <cell r="A12">
            <v>1.8</v>
          </cell>
        </row>
        <row r="13">
          <cell r="A13">
            <v>2.2000000000000002</v>
          </cell>
        </row>
        <row r="14">
          <cell r="A14">
            <v>3</v>
          </cell>
        </row>
        <row r="15">
          <cell r="A15">
            <v>3.9</v>
          </cell>
        </row>
        <row r="16">
          <cell r="A16">
            <v>4</v>
          </cell>
        </row>
        <row r="17">
          <cell r="A17">
            <v>5</v>
          </cell>
        </row>
        <row r="18">
          <cell r="A18">
            <v>5.5</v>
          </cell>
        </row>
        <row r="19">
          <cell r="A19">
            <v>6.4</v>
          </cell>
        </row>
        <row r="20">
          <cell r="A20">
            <v>7.1</v>
          </cell>
        </row>
        <row r="21">
          <cell r="A21">
            <v>7.5</v>
          </cell>
        </row>
        <row r="22">
          <cell r="A22">
            <v>11</v>
          </cell>
        </row>
        <row r="23">
          <cell r="A23">
            <v>15</v>
          </cell>
        </row>
        <row r="24">
          <cell r="A24">
            <v>18.5</v>
          </cell>
        </row>
        <row r="25">
          <cell r="A25">
            <v>22</v>
          </cell>
        </row>
        <row r="26">
          <cell r="A26">
            <v>30</v>
          </cell>
        </row>
        <row r="27">
          <cell r="A27">
            <v>37</v>
          </cell>
        </row>
        <row r="28">
          <cell r="A28">
            <v>45</v>
          </cell>
        </row>
        <row r="29">
          <cell r="A29">
            <v>55</v>
          </cell>
        </row>
        <row r="30">
          <cell r="A30">
            <v>75</v>
          </cell>
        </row>
        <row r="31">
          <cell r="A31">
            <v>90</v>
          </cell>
        </row>
        <row r="32">
          <cell r="A32">
            <v>110</v>
          </cell>
        </row>
        <row r="33">
          <cell r="A33">
            <v>132</v>
          </cell>
        </row>
        <row r="34">
          <cell r="A34">
            <v>190</v>
          </cell>
        </row>
        <row r="35">
          <cell r="A35">
            <v>160</v>
          </cell>
        </row>
        <row r="36">
          <cell r="A36">
            <v>200</v>
          </cell>
        </row>
        <row r="37">
          <cell r="A37">
            <v>250</v>
          </cell>
        </row>
        <row r="38">
          <cell r="A38">
            <v>315</v>
          </cell>
        </row>
        <row r="39">
          <cell r="A39">
            <v>355</v>
          </cell>
        </row>
        <row r="40">
          <cell r="A40">
            <v>400</v>
          </cell>
        </row>
        <row r="41">
          <cell r="A41">
            <v>500</v>
          </cell>
        </row>
        <row r="42">
          <cell r="A42">
            <v>630</v>
          </cell>
        </row>
        <row r="43">
          <cell r="A43">
            <v>710</v>
          </cell>
        </row>
        <row r="44">
          <cell r="A44">
            <v>800</v>
          </cell>
        </row>
        <row r="45">
          <cell r="A45">
            <v>900</v>
          </cell>
        </row>
        <row r="46">
          <cell r="A46">
            <v>1000</v>
          </cell>
        </row>
      </sheetData>
      <sheetData sheetId="3"/>
    </sheetDataSet>
  </externalBook>
</externalLink>
</file>

<file path=xl/externalLinks/externalLink243.xml><?xml version="1.0" encoding="utf-8"?>
<externalLink xmlns:r="http://schemas.openxmlformats.org/officeDocument/2006/relationships" xmlns="http://schemas.openxmlformats.org/spreadsheetml/2006/main">
  <externalBook r:id="rId1">
    <sheetNames>
      <sheetName val="EXEMPLO"/>
      <sheetName val="RELATÓRIO"/>
      <sheetName val="Plan1"/>
      <sheetName val="Plan2"/>
      <sheetName val="Plan3"/>
      <sheetName val="Usiminas "/>
      <sheetName val="Açominas"/>
      <sheetName val="Principal"/>
      <sheetName val="oficial"/>
      <sheetName val="Tabelas"/>
      <sheetName val="Diário de Bordo"/>
      <sheetName val="MH Installations"/>
      <sheetName val="AuxiliaresOff"/>
      <sheetName val="henfel"/>
      <sheetName val="ACOPL ENG"/>
      <sheetName val="Voith"/>
      <sheetName val="#REF"/>
      <sheetName val="Check List- Gerrot"/>
      <sheetName val="Master"/>
      <sheetName val="GLOPER_30abril"/>
      <sheetName val="Check Farol"/>
      <sheetName val="FLUXO - EXECUÇÃO PRÓPRIA"/>
      <sheetName val="Dados"/>
    </sheetNames>
    <sheetDataSet>
      <sheetData sheetId="0" refreshError="1">
        <row r="5">
          <cell r="A5" t="str">
            <v>RCP</v>
          </cell>
          <cell r="B5" t="str">
            <v>2010</v>
          </cell>
          <cell r="C5" t="str">
            <v xml:space="preserve">PELOTAS                       </v>
          </cell>
          <cell r="D5" t="str">
            <v>199401</v>
          </cell>
          <cell r="E5">
            <v>18406824.969999999</v>
          </cell>
          <cell r="G5" t="str">
            <v>RCP20109401</v>
          </cell>
          <cell r="H5">
            <v>1</v>
          </cell>
        </row>
        <row r="6">
          <cell r="A6" t="str">
            <v>RCP</v>
          </cell>
          <cell r="B6" t="str">
            <v>2010</v>
          </cell>
          <cell r="C6" t="str">
            <v xml:space="preserve">PELOTAS                       </v>
          </cell>
          <cell r="D6" t="str">
            <v>199402</v>
          </cell>
          <cell r="E6">
            <v>21618474.530000001</v>
          </cell>
          <cell r="G6" t="str">
            <v>RCP20109402</v>
          </cell>
          <cell r="H6">
            <v>2</v>
          </cell>
        </row>
        <row r="7">
          <cell r="A7" t="str">
            <v>RCP</v>
          </cell>
          <cell r="B7" t="str">
            <v>2010</v>
          </cell>
          <cell r="C7" t="str">
            <v xml:space="preserve">PELOTAS                       </v>
          </cell>
          <cell r="D7" t="str">
            <v>199403</v>
          </cell>
          <cell r="E7">
            <v>16084731.24</v>
          </cell>
          <cell r="G7" t="str">
            <v>RCP20109403</v>
          </cell>
          <cell r="H7">
            <v>3</v>
          </cell>
        </row>
        <row r="8">
          <cell r="A8" t="str">
            <v>RCP</v>
          </cell>
          <cell r="B8" t="str">
            <v>2010</v>
          </cell>
          <cell r="C8" t="str">
            <v xml:space="preserve">PELOTAS                       </v>
          </cell>
          <cell r="D8" t="str">
            <v>199404</v>
          </cell>
          <cell r="E8">
            <v>23060264.280000001</v>
          </cell>
          <cell r="G8" t="str">
            <v>RCP20109404</v>
          </cell>
          <cell r="H8">
            <v>4</v>
          </cell>
        </row>
        <row r="9">
          <cell r="A9" t="str">
            <v>RCP</v>
          </cell>
          <cell r="B9" t="str">
            <v>2010</v>
          </cell>
          <cell r="C9" t="str">
            <v xml:space="preserve">PELOTAS                       </v>
          </cell>
          <cell r="D9" t="str">
            <v>199405</v>
          </cell>
          <cell r="E9">
            <v>28471379.93</v>
          </cell>
          <cell r="G9" t="str">
            <v>RCP20109405</v>
          </cell>
          <cell r="H9">
            <v>5</v>
          </cell>
        </row>
        <row r="10">
          <cell r="A10" t="str">
            <v>RCP</v>
          </cell>
          <cell r="B10" t="str">
            <v>2010</v>
          </cell>
          <cell r="C10" t="str">
            <v xml:space="preserve">PELOTAS                       </v>
          </cell>
          <cell r="D10" t="str">
            <v>199406</v>
          </cell>
          <cell r="E10">
            <v>26579695.079999998</v>
          </cell>
          <cell r="G10" t="str">
            <v>RCP20109406</v>
          </cell>
          <cell r="H10">
            <v>6</v>
          </cell>
        </row>
        <row r="11">
          <cell r="A11" t="str">
            <v>RCP</v>
          </cell>
          <cell r="B11" t="str">
            <v>2010</v>
          </cell>
          <cell r="C11" t="str">
            <v xml:space="preserve">PELOTAS                       </v>
          </cell>
          <cell r="D11" t="str">
            <v>199407</v>
          </cell>
          <cell r="E11">
            <v>22090335.260000002</v>
          </cell>
          <cell r="G11" t="str">
            <v>RCP20109407</v>
          </cell>
          <cell r="H11">
            <v>7</v>
          </cell>
        </row>
        <row r="12">
          <cell r="A12" t="str">
            <v>RCP</v>
          </cell>
          <cell r="B12" t="str">
            <v>2010</v>
          </cell>
          <cell r="C12" t="str">
            <v xml:space="preserve">PELOTAS                       </v>
          </cell>
          <cell r="D12" t="str">
            <v>199408</v>
          </cell>
          <cell r="E12">
            <v>19610352.620000001</v>
          </cell>
          <cell r="G12" t="str">
            <v>RCP20109408</v>
          </cell>
          <cell r="H12">
            <v>8</v>
          </cell>
        </row>
        <row r="13">
          <cell r="A13" t="str">
            <v>RCP</v>
          </cell>
          <cell r="B13" t="str">
            <v>2010</v>
          </cell>
          <cell r="C13" t="str">
            <v xml:space="preserve">PELOTAS                       </v>
          </cell>
          <cell r="D13" t="str">
            <v>199409</v>
          </cell>
          <cell r="E13">
            <v>20519479.149999999</v>
          </cell>
          <cell r="G13" t="str">
            <v>RCP20109409</v>
          </cell>
          <cell r="H13">
            <v>9</v>
          </cell>
        </row>
        <row r="14">
          <cell r="A14" t="str">
            <v>RCP</v>
          </cell>
          <cell r="B14" t="str">
            <v>2010</v>
          </cell>
          <cell r="C14" t="str">
            <v xml:space="preserve">PELOTAS                       </v>
          </cell>
          <cell r="D14" t="str">
            <v>199410</v>
          </cell>
          <cell r="E14">
            <v>17873431.039999999</v>
          </cell>
          <cell r="G14" t="str">
            <v>RCP20109410</v>
          </cell>
          <cell r="H14">
            <v>10</v>
          </cell>
        </row>
        <row r="15">
          <cell r="A15" t="str">
            <v>RCP</v>
          </cell>
          <cell r="B15" t="str">
            <v>2010</v>
          </cell>
          <cell r="C15" t="str">
            <v xml:space="preserve">PELOTAS                       </v>
          </cell>
          <cell r="D15" t="str">
            <v>199411</v>
          </cell>
          <cell r="E15">
            <v>-1896697959.21</v>
          </cell>
          <cell r="G15" t="str">
            <v>RCP20109411</v>
          </cell>
          <cell r="H15">
            <v>11</v>
          </cell>
        </row>
        <row r="16">
          <cell r="A16" t="str">
            <v>RCP</v>
          </cell>
          <cell r="B16" t="str">
            <v>2010</v>
          </cell>
          <cell r="C16" t="str">
            <v xml:space="preserve">PELOTAS                       </v>
          </cell>
          <cell r="D16" t="str">
            <v>199412</v>
          </cell>
          <cell r="E16">
            <v>29679787.199999999</v>
          </cell>
          <cell r="G16" t="str">
            <v>RCP20109412</v>
          </cell>
          <cell r="H16">
            <v>12</v>
          </cell>
        </row>
        <row r="17">
          <cell r="A17" t="str">
            <v>RCP</v>
          </cell>
          <cell r="B17" t="str">
            <v>8010</v>
          </cell>
          <cell r="C17" t="str">
            <v xml:space="preserve">POTASSIO           </v>
          </cell>
          <cell r="D17" t="str">
            <v>199401</v>
          </cell>
          <cell r="E17">
            <v>2929891.65</v>
          </cell>
          <cell r="G17" t="str">
            <v>RCP709401</v>
          </cell>
          <cell r="H17">
            <v>25</v>
          </cell>
        </row>
        <row r="18">
          <cell r="A18" t="str">
            <v>RCP</v>
          </cell>
          <cell r="B18" t="str">
            <v>8010</v>
          </cell>
          <cell r="C18" t="str">
            <v xml:space="preserve">POTASSIO           </v>
          </cell>
          <cell r="D18" t="str">
            <v>199402</v>
          </cell>
          <cell r="E18">
            <v>2650554.64</v>
          </cell>
          <cell r="G18" t="str">
            <v>RCP709402</v>
          </cell>
          <cell r="H18">
            <v>26</v>
          </cell>
        </row>
        <row r="19">
          <cell r="A19" t="str">
            <v>RCP</v>
          </cell>
          <cell r="B19" t="str">
            <v>8010</v>
          </cell>
          <cell r="C19" t="str">
            <v xml:space="preserve">POTASSIO           </v>
          </cell>
          <cell r="D19" t="str">
            <v>199403</v>
          </cell>
          <cell r="E19">
            <v>3297818.22</v>
          </cell>
          <cell r="G19" t="str">
            <v>RCP709403</v>
          </cell>
          <cell r="H19">
            <v>27</v>
          </cell>
        </row>
        <row r="20">
          <cell r="A20" t="str">
            <v>RCP</v>
          </cell>
          <cell r="B20" t="str">
            <v>8010</v>
          </cell>
          <cell r="C20" t="str">
            <v xml:space="preserve">POTASSIO           </v>
          </cell>
          <cell r="D20" t="str">
            <v>199404</v>
          </cell>
          <cell r="E20">
            <v>2598053.41</v>
          </cell>
          <cell r="G20" t="str">
            <v>RCP709404</v>
          </cell>
          <cell r="H20">
            <v>28</v>
          </cell>
        </row>
        <row r="21">
          <cell r="A21" t="str">
            <v>RCP</v>
          </cell>
          <cell r="B21" t="str">
            <v>8010</v>
          </cell>
          <cell r="C21" t="str">
            <v xml:space="preserve">POTASSIO           </v>
          </cell>
          <cell r="D21" t="str">
            <v>199405</v>
          </cell>
          <cell r="E21">
            <v>2520138.31</v>
          </cell>
          <cell r="G21" t="str">
            <v>RCP709405</v>
          </cell>
          <cell r="H21">
            <v>29</v>
          </cell>
        </row>
        <row r="22">
          <cell r="A22" t="str">
            <v>RCP</v>
          </cell>
          <cell r="B22" t="str">
            <v>8010</v>
          </cell>
          <cell r="C22" t="str">
            <v xml:space="preserve">POTASSIO           </v>
          </cell>
          <cell r="D22" t="str">
            <v>199406</v>
          </cell>
          <cell r="E22">
            <v>2847295.07</v>
          </cell>
          <cell r="G22" t="str">
            <v>RCP709406</v>
          </cell>
          <cell r="H22">
            <v>30</v>
          </cell>
        </row>
        <row r="23">
          <cell r="A23" t="str">
            <v>RCP</v>
          </cell>
          <cell r="B23" t="str">
            <v>8010</v>
          </cell>
          <cell r="C23" t="str">
            <v xml:space="preserve">POTASSIO           </v>
          </cell>
          <cell r="D23" t="str">
            <v>199407</v>
          </cell>
          <cell r="E23">
            <v>3218470.03</v>
          </cell>
          <cell r="G23" t="str">
            <v>RCP709407</v>
          </cell>
          <cell r="H23">
            <v>31</v>
          </cell>
        </row>
        <row r="24">
          <cell r="A24" t="str">
            <v>RCP</v>
          </cell>
          <cell r="B24" t="str">
            <v>8010</v>
          </cell>
          <cell r="C24" t="str">
            <v xml:space="preserve">POTASSIO           </v>
          </cell>
          <cell r="D24" t="str">
            <v>199408</v>
          </cell>
          <cell r="E24">
            <v>4025938.83</v>
          </cell>
          <cell r="G24" t="str">
            <v>RCP709408</v>
          </cell>
          <cell r="H24">
            <v>32</v>
          </cell>
        </row>
        <row r="25">
          <cell r="A25" t="str">
            <v>RCP</v>
          </cell>
          <cell r="B25" t="str">
            <v>8010</v>
          </cell>
          <cell r="C25" t="str">
            <v xml:space="preserve">POTASSIO           </v>
          </cell>
          <cell r="D25" t="str">
            <v>199409</v>
          </cell>
          <cell r="E25">
            <v>3612726.75</v>
          </cell>
          <cell r="G25" t="str">
            <v>RCP709409</v>
          </cell>
          <cell r="H25">
            <v>33</v>
          </cell>
        </row>
        <row r="26">
          <cell r="A26" t="str">
            <v>RCP</v>
          </cell>
          <cell r="B26" t="str">
            <v>8010</v>
          </cell>
          <cell r="C26" t="str">
            <v xml:space="preserve">POTASSIO           </v>
          </cell>
          <cell r="D26" t="str">
            <v>199410</v>
          </cell>
          <cell r="E26">
            <v>4894726.16</v>
          </cell>
          <cell r="G26" t="str">
            <v>RCP709410</v>
          </cell>
          <cell r="H26">
            <v>34</v>
          </cell>
        </row>
        <row r="27">
          <cell r="A27" t="str">
            <v>RCP</v>
          </cell>
          <cell r="B27" t="str">
            <v>8010</v>
          </cell>
          <cell r="C27" t="str">
            <v xml:space="preserve">POTASSIO           </v>
          </cell>
          <cell r="D27" t="str">
            <v>199411</v>
          </cell>
          <cell r="E27">
            <v>4199487.79</v>
          </cell>
          <cell r="G27" t="str">
            <v>RCP709411</v>
          </cell>
          <cell r="H27">
            <v>35</v>
          </cell>
        </row>
        <row r="28">
          <cell r="A28" t="str">
            <v>RCP</v>
          </cell>
          <cell r="B28" t="str">
            <v>8010</v>
          </cell>
          <cell r="C28" t="str">
            <v xml:space="preserve">POTASSIO           </v>
          </cell>
          <cell r="D28" t="str">
            <v>199412</v>
          </cell>
          <cell r="E28">
            <v>4210281.42</v>
          </cell>
          <cell r="G28" t="str">
            <v>RCP709412</v>
          </cell>
          <cell r="H28">
            <v>36</v>
          </cell>
        </row>
        <row r="29">
          <cell r="A29" t="str">
            <v>RCP</v>
          </cell>
          <cell r="B29" t="str">
            <v>70</v>
          </cell>
          <cell r="C29" t="str">
            <v>OURO</v>
          </cell>
          <cell r="D29" t="str">
            <v>199401</v>
          </cell>
          <cell r="E29">
            <v>6907622.6799999997</v>
          </cell>
          <cell r="G29" t="str">
            <v>RCP80109401</v>
          </cell>
          <cell r="H29">
            <v>13</v>
          </cell>
        </row>
        <row r="30">
          <cell r="A30" t="str">
            <v>RCP</v>
          </cell>
          <cell r="B30" t="str">
            <v>70</v>
          </cell>
          <cell r="C30" t="str">
            <v>OURO</v>
          </cell>
          <cell r="D30" t="str">
            <v>199402</v>
          </cell>
          <cell r="E30">
            <v>15188465.23</v>
          </cell>
          <cell r="G30" t="str">
            <v>RCP80109402</v>
          </cell>
          <cell r="H30">
            <v>14</v>
          </cell>
        </row>
        <row r="31">
          <cell r="A31" t="str">
            <v>RCP</v>
          </cell>
          <cell r="B31" t="str">
            <v>70</v>
          </cell>
          <cell r="C31" t="str">
            <v>OURO</v>
          </cell>
          <cell r="D31" t="str">
            <v>199403</v>
          </cell>
          <cell r="E31">
            <v>5743678.7199999997</v>
          </cell>
          <cell r="G31" t="str">
            <v>RCP80109403</v>
          </cell>
          <cell r="H31">
            <v>15</v>
          </cell>
        </row>
        <row r="32">
          <cell r="A32" t="str">
            <v>RCP</v>
          </cell>
          <cell r="B32" t="str">
            <v>70</v>
          </cell>
          <cell r="C32" t="str">
            <v>OURO</v>
          </cell>
          <cell r="D32" t="str">
            <v>199404</v>
          </cell>
          <cell r="E32">
            <v>14884781.609999999</v>
          </cell>
          <cell r="G32" t="str">
            <v>RCP80109404</v>
          </cell>
          <cell r="H32">
            <v>16</v>
          </cell>
        </row>
        <row r="33">
          <cell r="A33" t="str">
            <v>RCP</v>
          </cell>
          <cell r="B33" t="str">
            <v>70</v>
          </cell>
          <cell r="C33" t="str">
            <v>OURO</v>
          </cell>
          <cell r="D33" t="str">
            <v>199405</v>
          </cell>
          <cell r="E33">
            <v>13305155.01</v>
          </cell>
          <cell r="G33" t="str">
            <v>RCP80109405</v>
          </cell>
          <cell r="H33">
            <v>17</v>
          </cell>
        </row>
        <row r="34">
          <cell r="A34" t="str">
            <v>RCP</v>
          </cell>
          <cell r="B34" t="str">
            <v>70</v>
          </cell>
          <cell r="C34" t="str">
            <v>OURO</v>
          </cell>
          <cell r="D34" t="str">
            <v>199406</v>
          </cell>
          <cell r="E34">
            <v>12193482.439999999</v>
          </cell>
          <cell r="G34" t="str">
            <v>RCP80109406</v>
          </cell>
          <cell r="H34">
            <v>18</v>
          </cell>
        </row>
        <row r="35">
          <cell r="A35" t="str">
            <v>RCP</v>
          </cell>
          <cell r="B35" t="str">
            <v>70</v>
          </cell>
          <cell r="C35" t="str">
            <v>OURO</v>
          </cell>
          <cell r="D35" t="str">
            <v>199407</v>
          </cell>
          <cell r="E35">
            <v>11096904.690000001</v>
          </cell>
          <cell r="G35" t="str">
            <v>RCP80109407</v>
          </cell>
          <cell r="H35">
            <v>19</v>
          </cell>
        </row>
        <row r="36">
          <cell r="A36" t="str">
            <v>RCP</v>
          </cell>
          <cell r="B36" t="str">
            <v>70</v>
          </cell>
          <cell r="C36" t="str">
            <v>OURO</v>
          </cell>
          <cell r="D36" t="str">
            <v>199408</v>
          </cell>
          <cell r="E36">
            <v>13921611.620000001</v>
          </cell>
          <cell r="G36" t="str">
            <v>RCP80109408</v>
          </cell>
          <cell r="H36">
            <v>20</v>
          </cell>
        </row>
        <row r="37">
          <cell r="A37" t="str">
            <v>RCP</v>
          </cell>
          <cell r="B37" t="str">
            <v>70</v>
          </cell>
          <cell r="C37" t="str">
            <v>OURO</v>
          </cell>
          <cell r="D37" t="str">
            <v>199409</v>
          </cell>
          <cell r="E37">
            <v>6430431.0199999996</v>
          </cell>
          <cell r="G37" t="str">
            <v>RCP80109409</v>
          </cell>
          <cell r="H37">
            <v>21</v>
          </cell>
        </row>
        <row r="38">
          <cell r="A38" t="str">
            <v>RCP</v>
          </cell>
          <cell r="B38" t="str">
            <v>70</v>
          </cell>
          <cell r="C38" t="str">
            <v>OURO</v>
          </cell>
          <cell r="D38" t="str">
            <v>199410</v>
          </cell>
          <cell r="E38">
            <v>13013278.84</v>
          </cell>
          <cell r="G38" t="str">
            <v>RCP80109410</v>
          </cell>
          <cell r="H38">
            <v>22</v>
          </cell>
        </row>
        <row r="39">
          <cell r="A39" t="str">
            <v>RCP</v>
          </cell>
          <cell r="B39" t="str">
            <v>70</v>
          </cell>
          <cell r="C39" t="str">
            <v>OURO</v>
          </cell>
          <cell r="D39" t="str">
            <v>199411</v>
          </cell>
          <cell r="E39">
            <v>8762437.5600000005</v>
          </cell>
          <cell r="G39" t="str">
            <v>RCP80109411</v>
          </cell>
          <cell r="H39">
            <v>23</v>
          </cell>
        </row>
        <row r="40">
          <cell r="A40" t="str">
            <v>RCP</v>
          </cell>
          <cell r="B40" t="str">
            <v>70</v>
          </cell>
          <cell r="C40" t="str">
            <v>OURO</v>
          </cell>
          <cell r="D40" t="str">
            <v>199412</v>
          </cell>
          <cell r="E40">
            <v>14554936.15</v>
          </cell>
          <cell r="G40" t="str">
            <v>RCP80109412</v>
          </cell>
          <cell r="H40">
            <v>24</v>
          </cell>
        </row>
      </sheetData>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44.xml><?xml version="1.0" encoding="utf-8"?>
<externalLink xmlns:r="http://schemas.openxmlformats.org/officeDocument/2006/relationships" xmlns="http://schemas.openxmlformats.org/spreadsheetml/2006/main">
  <externalBook r:id="rId1">
    <sheetNames>
      <sheetName val="Sheet 1"/>
      <sheetName val="Sheet 2"/>
      <sheetName val="FValues"/>
      <sheetName val="TransferValues"/>
    </sheetNames>
    <sheetDataSet>
      <sheetData sheetId="0"/>
      <sheetData sheetId="1"/>
      <sheetData sheetId="2">
        <row r="2">
          <cell r="A2">
            <v>0.12</v>
          </cell>
        </row>
        <row r="3">
          <cell r="A3">
            <v>0.18</v>
          </cell>
        </row>
        <row r="4">
          <cell r="A4">
            <v>0.25</v>
          </cell>
        </row>
        <row r="5">
          <cell r="A5">
            <v>0.3</v>
          </cell>
        </row>
        <row r="6">
          <cell r="A6">
            <v>0.37</v>
          </cell>
        </row>
        <row r="7">
          <cell r="A7">
            <v>0.55000000000000004</v>
          </cell>
        </row>
        <row r="8">
          <cell r="A8">
            <v>0.75</v>
          </cell>
        </row>
        <row r="9">
          <cell r="A9">
            <v>1.1000000000000001</v>
          </cell>
        </row>
        <row r="10">
          <cell r="A10">
            <v>1.5</v>
          </cell>
        </row>
        <row r="11">
          <cell r="A11">
            <v>1.8</v>
          </cell>
        </row>
        <row r="12">
          <cell r="A12">
            <v>2.2000000000000002</v>
          </cell>
        </row>
        <row r="13">
          <cell r="A13">
            <v>3</v>
          </cell>
        </row>
        <row r="14">
          <cell r="A14">
            <v>4</v>
          </cell>
        </row>
        <row r="15">
          <cell r="A15">
            <v>5.5</v>
          </cell>
        </row>
        <row r="16">
          <cell r="A16">
            <v>7.5</v>
          </cell>
        </row>
        <row r="17">
          <cell r="A17">
            <v>11</v>
          </cell>
        </row>
        <row r="18">
          <cell r="A18">
            <v>13.4</v>
          </cell>
        </row>
        <row r="19">
          <cell r="A19">
            <v>15</v>
          </cell>
        </row>
        <row r="20">
          <cell r="A20">
            <v>18.5</v>
          </cell>
        </row>
        <row r="21">
          <cell r="A21">
            <v>22</v>
          </cell>
        </row>
        <row r="22">
          <cell r="A22">
            <v>30</v>
          </cell>
        </row>
        <row r="23">
          <cell r="A23">
            <v>37</v>
          </cell>
        </row>
        <row r="24">
          <cell r="A24">
            <v>45</v>
          </cell>
        </row>
        <row r="25">
          <cell r="A25">
            <v>55</v>
          </cell>
        </row>
        <row r="26">
          <cell r="A26">
            <v>75</v>
          </cell>
        </row>
        <row r="27">
          <cell r="A27">
            <v>90</v>
          </cell>
        </row>
        <row r="28">
          <cell r="A28">
            <v>110</v>
          </cell>
        </row>
        <row r="29">
          <cell r="A29">
            <v>132</v>
          </cell>
        </row>
        <row r="30">
          <cell r="A30">
            <v>160</v>
          </cell>
        </row>
        <row r="31">
          <cell r="A31">
            <v>200</v>
          </cell>
        </row>
        <row r="32">
          <cell r="A32">
            <v>250</v>
          </cell>
        </row>
        <row r="33">
          <cell r="A33">
            <v>315</v>
          </cell>
        </row>
        <row r="34">
          <cell r="A34">
            <v>355</v>
          </cell>
        </row>
        <row r="35">
          <cell r="A35">
            <v>400</v>
          </cell>
        </row>
        <row r="36">
          <cell r="A36">
            <v>500</v>
          </cell>
        </row>
        <row r="37">
          <cell r="A37">
            <v>630</v>
          </cell>
        </row>
        <row r="38">
          <cell r="A38">
            <v>710</v>
          </cell>
        </row>
        <row r="39">
          <cell r="A39">
            <v>800</v>
          </cell>
        </row>
        <row r="40">
          <cell r="A40">
            <v>900</v>
          </cell>
        </row>
        <row r="41">
          <cell r="A41">
            <v>1000</v>
          </cell>
        </row>
        <row r="42">
          <cell r="A42">
            <v>1420</v>
          </cell>
        </row>
      </sheetData>
      <sheetData sheetId="3"/>
    </sheetDataSet>
  </externalBook>
</externalLink>
</file>

<file path=xl/externalLinks/externalLink245.xml><?xml version="1.0" encoding="utf-8"?>
<externalLink xmlns:r="http://schemas.openxmlformats.org/officeDocument/2006/relationships" xmlns="http://schemas.openxmlformats.org/spreadsheetml/2006/main">
  <externalBook r:id="rId1">
    <sheetNames>
      <sheetName val="Sheet 1"/>
      <sheetName val="Sheet 2"/>
      <sheetName val="FValues"/>
      <sheetName val="TransferValues"/>
    </sheetNames>
    <sheetDataSet>
      <sheetData sheetId="0"/>
      <sheetData sheetId="1" refreshError="1"/>
      <sheetData sheetId="2">
        <row r="2">
          <cell r="A2">
            <v>0.12</v>
          </cell>
          <cell r="C2">
            <v>1500</v>
          </cell>
        </row>
        <row r="3">
          <cell r="A3">
            <v>0.18</v>
          </cell>
          <cell r="B3">
            <v>400</v>
          </cell>
          <cell r="C3">
            <v>1000</v>
          </cell>
        </row>
        <row r="4">
          <cell r="A4">
            <v>0.25</v>
          </cell>
          <cell r="B4">
            <v>690</v>
          </cell>
          <cell r="C4">
            <v>750</v>
          </cell>
        </row>
        <row r="5">
          <cell r="A5">
            <v>0.3</v>
          </cell>
          <cell r="B5">
            <v>3150</v>
          </cell>
          <cell r="C5">
            <v>1800</v>
          </cell>
        </row>
        <row r="6">
          <cell r="A6">
            <v>0.37</v>
          </cell>
          <cell r="B6">
            <v>6000</v>
          </cell>
          <cell r="C6">
            <v>3000</v>
          </cell>
        </row>
        <row r="7">
          <cell r="A7">
            <v>0.55000000000000004</v>
          </cell>
          <cell r="B7">
            <v>10000</v>
          </cell>
          <cell r="C7">
            <v>1200</v>
          </cell>
        </row>
        <row r="8">
          <cell r="A8">
            <v>0.75</v>
          </cell>
          <cell r="C8">
            <v>900</v>
          </cell>
        </row>
        <row r="9">
          <cell r="A9">
            <v>1.1000000000000001</v>
          </cell>
        </row>
        <row r="10">
          <cell r="A10">
            <v>1.5</v>
          </cell>
        </row>
        <row r="11">
          <cell r="A11">
            <v>1.8</v>
          </cell>
        </row>
        <row r="12">
          <cell r="A12">
            <v>2.2000000000000002</v>
          </cell>
        </row>
        <row r="13">
          <cell r="A13">
            <v>3</v>
          </cell>
        </row>
        <row r="14">
          <cell r="A14">
            <v>3.9</v>
          </cell>
        </row>
        <row r="15">
          <cell r="A15">
            <v>4</v>
          </cell>
        </row>
        <row r="16">
          <cell r="A16">
            <v>5</v>
          </cell>
        </row>
        <row r="17">
          <cell r="A17">
            <v>5.5</v>
          </cell>
        </row>
        <row r="18">
          <cell r="A18">
            <v>6.4</v>
          </cell>
        </row>
        <row r="19">
          <cell r="A19">
            <v>7.5</v>
          </cell>
        </row>
        <row r="20">
          <cell r="A20">
            <v>11</v>
          </cell>
        </row>
        <row r="21">
          <cell r="A21">
            <v>15</v>
          </cell>
        </row>
        <row r="22">
          <cell r="A22">
            <v>18.5</v>
          </cell>
        </row>
        <row r="23">
          <cell r="A23">
            <v>22</v>
          </cell>
        </row>
        <row r="24">
          <cell r="A24">
            <v>30</v>
          </cell>
        </row>
        <row r="25">
          <cell r="A25">
            <v>37</v>
          </cell>
        </row>
        <row r="26">
          <cell r="A26">
            <v>45</v>
          </cell>
        </row>
        <row r="27">
          <cell r="A27">
            <v>55</v>
          </cell>
        </row>
        <row r="28">
          <cell r="A28">
            <v>75</v>
          </cell>
        </row>
        <row r="29">
          <cell r="A29">
            <v>90</v>
          </cell>
        </row>
        <row r="30">
          <cell r="A30">
            <v>110</v>
          </cell>
        </row>
        <row r="31">
          <cell r="A31">
            <v>132</v>
          </cell>
        </row>
        <row r="32">
          <cell r="A32">
            <v>190</v>
          </cell>
        </row>
        <row r="33">
          <cell r="A33">
            <v>160</v>
          </cell>
        </row>
        <row r="34">
          <cell r="A34">
            <v>200</v>
          </cell>
        </row>
        <row r="35">
          <cell r="A35">
            <v>250</v>
          </cell>
        </row>
        <row r="36">
          <cell r="A36">
            <v>315</v>
          </cell>
        </row>
        <row r="37">
          <cell r="A37">
            <v>355</v>
          </cell>
        </row>
        <row r="38">
          <cell r="A38">
            <v>400</v>
          </cell>
        </row>
        <row r="39">
          <cell r="A39">
            <v>500</v>
          </cell>
        </row>
        <row r="40">
          <cell r="A40">
            <v>630</v>
          </cell>
        </row>
        <row r="41">
          <cell r="A41">
            <v>710</v>
          </cell>
        </row>
        <row r="42">
          <cell r="A42">
            <v>800</v>
          </cell>
        </row>
        <row r="43">
          <cell r="A43">
            <v>900</v>
          </cell>
        </row>
        <row r="44">
          <cell r="A44">
            <v>1000</v>
          </cell>
        </row>
      </sheetData>
      <sheetData sheetId="3" refreshError="1"/>
    </sheetDataSet>
  </externalBook>
</externalLink>
</file>

<file path=xl/externalLinks/externalLink246.xml><?xml version="1.0" encoding="utf-8"?>
<externalLink xmlns:r="http://schemas.openxmlformats.org/officeDocument/2006/relationships" xmlns="http://schemas.openxmlformats.org/spreadsheetml/2006/main">
  <externalBook r:id="rId1">
    <sheetNames>
      <sheetName val="Dados"/>
      <sheetName val="EBITDA Urucum "/>
      <sheetName val="EBITDA Sibra-CPFL "/>
      <sheetName val="EBITDA RDME "/>
      <sheetName val="EBITDA Manganês"/>
      <sheetName val="EBITDA Samarco"/>
      <sheetName val="EBITDA Ferteco"/>
      <sheetName val="EBITDA MBR"/>
      <sheetName val="EBITDA MSG"/>
      <sheetName val="EBITDA GIIC"/>
      <sheetName val="EBITDA Hispanobras"/>
      <sheetName val="EBITDA Nibrasco"/>
      <sheetName val="EBITDA Kobrasco"/>
      <sheetName val="EBITDA Itabrasco"/>
      <sheetName val="EBITDA Brascos"/>
      <sheetName val="EBITDA Norpel"/>
      <sheetName val="EBITDA Urucum"/>
      <sheetName val="EBITDA Sibra-CPFL"/>
      <sheetName val="EBITDA Sibra"/>
      <sheetName val="EBITDA Cpfl "/>
      <sheetName val="EBITDA RDME"/>
      <sheetName val="EBITDA Manganês2"/>
      <sheetName val="EBITDA Ferteco Aninha"/>
      <sheetName val="Principal"/>
      <sheetName val="Check List- Gerrot"/>
      <sheetName val="Cont Colig Ferrosos Agosto 1"/>
      <sheetName val="Variáveis"/>
      <sheetName val="DadosOrc"/>
      <sheetName val="Disp 2004"/>
      <sheetName val="DESP_OPERAC"/>
      <sheetName val="MêsBase"/>
      <sheetName val="#REF"/>
    </sheetNames>
    <sheetDataSet>
      <sheetData sheetId="0" refreshError="1">
        <row r="3">
          <cell r="J3" t="str">
            <v>ALB</v>
          </cell>
          <cell r="AA3">
            <v>0</v>
          </cell>
        </row>
        <row r="4">
          <cell r="J4" t="str">
            <v>ALN</v>
          </cell>
          <cell r="AA4">
            <v>0</v>
          </cell>
        </row>
        <row r="5">
          <cell r="J5" t="str">
            <v>ALV</v>
          </cell>
          <cell r="AA5">
            <v>0</v>
          </cell>
        </row>
        <row r="6">
          <cell r="J6" t="str">
            <v>AZUL</v>
          </cell>
          <cell r="AA6">
            <v>0</v>
          </cell>
        </row>
        <row r="7">
          <cell r="J7" t="str">
            <v>CDM</v>
          </cell>
          <cell r="AA7">
            <v>0</v>
          </cell>
        </row>
        <row r="8">
          <cell r="J8" t="str">
            <v>CFN</v>
          </cell>
          <cell r="AA8">
            <v>517075.27335046278</v>
          </cell>
        </row>
        <row r="9">
          <cell r="J9" t="str">
            <v>CPFL</v>
          </cell>
          <cell r="AA9">
            <v>0</v>
          </cell>
        </row>
        <row r="10">
          <cell r="J10" t="str">
            <v>CSI</v>
          </cell>
          <cell r="AA10">
            <v>0</v>
          </cell>
        </row>
        <row r="11">
          <cell r="J11" t="str">
            <v>CVRD</v>
          </cell>
          <cell r="AA11">
            <v>17658.289839537247</v>
          </cell>
        </row>
        <row r="12">
          <cell r="J12" t="str">
            <v>DCN</v>
          </cell>
          <cell r="AA12">
            <v>0</v>
          </cell>
        </row>
        <row r="13">
          <cell r="J13" t="str">
            <v>FCA</v>
          </cell>
          <cell r="AA13">
            <v>0</v>
          </cell>
        </row>
        <row r="14">
          <cell r="J14" t="str">
            <v>FRT</v>
          </cell>
          <cell r="AA14">
            <v>278629.18010795454</v>
          </cell>
        </row>
        <row r="15">
          <cell r="J15" t="str">
            <v>GIIC</v>
          </cell>
          <cell r="AA15">
            <v>0</v>
          </cell>
        </row>
        <row r="16">
          <cell r="J16" t="str">
            <v>HSP</v>
          </cell>
          <cell r="AA16">
            <v>7878.1</v>
          </cell>
        </row>
        <row r="17">
          <cell r="J17" t="str">
            <v>IBR</v>
          </cell>
          <cell r="AA17">
            <v>0</v>
          </cell>
        </row>
        <row r="18">
          <cell r="J18" t="str">
            <v>ITCAL</v>
          </cell>
          <cell r="AA18">
            <v>0</v>
          </cell>
        </row>
        <row r="19">
          <cell r="J19" t="str">
            <v>ITCMN</v>
          </cell>
          <cell r="AA19">
            <v>0</v>
          </cell>
        </row>
        <row r="20">
          <cell r="J20" t="str">
            <v>KBR</v>
          </cell>
          <cell r="AA20">
            <v>0</v>
          </cell>
        </row>
        <row r="21">
          <cell r="J21" t="str">
            <v>MBR</v>
          </cell>
          <cell r="AA21">
            <v>0</v>
          </cell>
        </row>
        <row r="22">
          <cell r="J22" t="str">
            <v>MRN</v>
          </cell>
          <cell r="AA22">
            <v>0</v>
          </cell>
        </row>
        <row r="23">
          <cell r="J23" t="str">
            <v>MRS</v>
          </cell>
          <cell r="AA23">
            <v>0</v>
          </cell>
        </row>
        <row r="24">
          <cell r="J24" t="str">
            <v>MSG</v>
          </cell>
          <cell r="AA24">
            <v>0</v>
          </cell>
        </row>
        <row r="25">
          <cell r="J25" t="str">
            <v>NBR</v>
          </cell>
          <cell r="AA25">
            <v>0</v>
          </cell>
        </row>
        <row r="26">
          <cell r="J26" t="str">
            <v>NES</v>
          </cell>
          <cell r="AA26">
            <v>0</v>
          </cell>
        </row>
        <row r="27">
          <cell r="J27" t="str">
            <v>NRP</v>
          </cell>
          <cell r="AA27">
            <v>118216</v>
          </cell>
        </row>
        <row r="28">
          <cell r="J28" t="str">
            <v>PSA</v>
          </cell>
          <cell r="AA28">
            <v>0</v>
          </cell>
        </row>
        <row r="29">
          <cell r="J29" t="str">
            <v>RDE</v>
          </cell>
          <cell r="AA29">
            <v>0</v>
          </cell>
        </row>
        <row r="30">
          <cell r="J30" t="str">
            <v>SBR</v>
          </cell>
          <cell r="AA30">
            <v>0</v>
          </cell>
        </row>
        <row r="31">
          <cell r="J31" t="str">
            <v>SCP</v>
          </cell>
          <cell r="AA31">
            <v>0</v>
          </cell>
        </row>
        <row r="32">
          <cell r="J32" t="str">
            <v>SMC</v>
          </cell>
          <cell r="AA32">
            <v>97258</v>
          </cell>
        </row>
        <row r="33">
          <cell r="J33" t="str">
            <v>SMT</v>
          </cell>
          <cell r="AA33">
            <v>0</v>
          </cell>
        </row>
        <row r="34">
          <cell r="J34" t="str">
            <v>SPT</v>
          </cell>
          <cell r="AA34">
            <v>0</v>
          </cell>
        </row>
        <row r="35">
          <cell r="J35" t="str">
            <v>TVV</v>
          </cell>
          <cell r="AA35">
            <v>275556</v>
          </cell>
        </row>
        <row r="36">
          <cell r="J36" t="str">
            <v>URC</v>
          </cell>
          <cell r="AA36">
            <v>0</v>
          </cell>
        </row>
        <row r="37">
          <cell r="J37" t="str">
            <v>VLS</v>
          </cell>
          <cell r="AA37">
            <v>0</v>
          </cell>
        </row>
        <row r="38">
          <cell r="AA38">
            <v>228973</v>
          </cell>
        </row>
        <row r="39">
          <cell r="AA39">
            <v>0</v>
          </cell>
        </row>
        <row r="40">
          <cell r="AA40">
            <v>0</v>
          </cell>
        </row>
        <row r="41">
          <cell r="AA41">
            <v>45630</v>
          </cell>
        </row>
        <row r="42">
          <cell r="AA42">
            <v>0</v>
          </cell>
        </row>
        <row r="43">
          <cell r="AA43">
            <v>0</v>
          </cell>
        </row>
        <row r="44">
          <cell r="AA44">
            <v>0</v>
          </cell>
        </row>
        <row r="45">
          <cell r="AA45">
            <v>0</v>
          </cell>
        </row>
        <row r="46">
          <cell r="AA46">
            <v>0</v>
          </cell>
        </row>
        <row r="47">
          <cell r="AA47">
            <v>0</v>
          </cell>
        </row>
        <row r="48">
          <cell r="AA48">
            <v>243157.3</v>
          </cell>
        </row>
        <row r="49">
          <cell r="AA49">
            <v>0</v>
          </cell>
        </row>
        <row r="50">
          <cell r="AA50">
            <v>0</v>
          </cell>
        </row>
        <row r="51">
          <cell r="AA51">
            <v>120259.7</v>
          </cell>
        </row>
        <row r="52">
          <cell r="AA52">
            <v>8663</v>
          </cell>
        </row>
        <row r="53">
          <cell r="AA53">
            <v>0</v>
          </cell>
        </row>
        <row r="54">
          <cell r="AA54">
            <v>0</v>
          </cell>
        </row>
        <row r="55">
          <cell r="AA55">
            <v>120533.92</v>
          </cell>
        </row>
        <row r="56">
          <cell r="AA56">
            <v>0</v>
          </cell>
        </row>
        <row r="57">
          <cell r="AA57">
            <v>0</v>
          </cell>
        </row>
        <row r="58">
          <cell r="AA58">
            <v>114310.5</v>
          </cell>
        </row>
        <row r="59">
          <cell r="AA59">
            <v>0</v>
          </cell>
        </row>
        <row r="60">
          <cell r="AA60">
            <v>0</v>
          </cell>
        </row>
        <row r="61">
          <cell r="AA61">
            <v>101130.4892152</v>
          </cell>
        </row>
        <row r="62">
          <cell r="AA62">
            <v>0</v>
          </cell>
        </row>
        <row r="63">
          <cell r="AA63">
            <v>0</v>
          </cell>
        </row>
        <row r="64">
          <cell r="AA64">
            <v>129214.1</v>
          </cell>
        </row>
        <row r="65">
          <cell r="AA65">
            <v>0</v>
          </cell>
        </row>
        <row r="66">
          <cell r="AA66">
            <v>0</v>
          </cell>
        </row>
        <row r="67">
          <cell r="AA67">
            <v>444140</v>
          </cell>
        </row>
        <row r="68">
          <cell r="AA68">
            <v>0</v>
          </cell>
        </row>
        <row r="69">
          <cell r="AA69">
            <v>0</v>
          </cell>
        </row>
        <row r="70">
          <cell r="AA70">
            <v>199374.11736662404</v>
          </cell>
        </row>
        <row r="71">
          <cell r="AA71">
            <v>0</v>
          </cell>
        </row>
        <row r="72">
          <cell r="AA72">
            <v>0</v>
          </cell>
        </row>
        <row r="73">
          <cell r="AA73">
            <v>0</v>
          </cell>
        </row>
        <row r="74">
          <cell r="AA74">
            <v>0</v>
          </cell>
        </row>
        <row r="75">
          <cell r="AA75">
            <v>21526.741498195028</v>
          </cell>
        </row>
        <row r="76">
          <cell r="AA76">
            <v>0</v>
          </cell>
        </row>
        <row r="77">
          <cell r="AA77">
            <v>0</v>
          </cell>
        </row>
        <row r="78">
          <cell r="AA78">
            <v>171131</v>
          </cell>
        </row>
        <row r="79">
          <cell r="AA79">
            <v>0</v>
          </cell>
        </row>
        <row r="80">
          <cell r="AA80">
            <v>0</v>
          </cell>
        </row>
        <row r="81">
          <cell r="AA81">
            <v>264.85000000000002</v>
          </cell>
        </row>
        <row r="82">
          <cell r="AA82">
            <v>0</v>
          </cell>
        </row>
        <row r="83">
          <cell r="AA83">
            <v>0</v>
          </cell>
        </row>
        <row r="84">
          <cell r="AA84">
            <v>2843.7</v>
          </cell>
        </row>
        <row r="85">
          <cell r="AA85">
            <v>0</v>
          </cell>
        </row>
        <row r="86">
          <cell r="AA86">
            <v>0</v>
          </cell>
        </row>
        <row r="87">
          <cell r="AA87">
            <v>6999.8</v>
          </cell>
        </row>
        <row r="88">
          <cell r="AA88">
            <v>0</v>
          </cell>
        </row>
        <row r="89">
          <cell r="AA89">
            <v>0</v>
          </cell>
        </row>
        <row r="90">
          <cell r="AA90">
            <v>5669.16</v>
          </cell>
        </row>
        <row r="91">
          <cell r="AA91">
            <v>0</v>
          </cell>
        </row>
        <row r="92">
          <cell r="AA92">
            <v>0</v>
          </cell>
        </row>
        <row r="93">
          <cell r="AA93">
            <v>6102.95</v>
          </cell>
        </row>
        <row r="94">
          <cell r="AA94">
            <v>0</v>
          </cell>
        </row>
        <row r="95">
          <cell r="AA95">
            <v>0</v>
          </cell>
        </row>
        <row r="96">
          <cell r="AA96">
            <v>1109</v>
          </cell>
        </row>
        <row r="97">
          <cell r="AA97">
            <v>0</v>
          </cell>
        </row>
        <row r="98">
          <cell r="AA98">
            <v>0</v>
          </cell>
        </row>
        <row r="99">
          <cell r="AA99">
            <v>654.97</v>
          </cell>
        </row>
        <row r="100">
          <cell r="AA100">
            <v>0</v>
          </cell>
        </row>
        <row r="101">
          <cell r="AA101">
            <v>0</v>
          </cell>
        </row>
        <row r="102">
          <cell r="AA102">
            <v>56329.568627450979</v>
          </cell>
        </row>
        <row r="103">
          <cell r="AA103">
            <v>90956.300566797116</v>
          </cell>
        </row>
        <row r="104">
          <cell r="AA104">
            <v>0</v>
          </cell>
        </row>
        <row r="105">
          <cell r="AA105">
            <v>0</v>
          </cell>
        </row>
        <row r="106">
          <cell r="AA106">
            <v>211622.30905581129</v>
          </cell>
        </row>
        <row r="107">
          <cell r="AA107">
            <v>0</v>
          </cell>
        </row>
        <row r="108">
          <cell r="AA108">
            <v>0</v>
          </cell>
        </row>
        <row r="109">
          <cell r="AA109">
            <v>42399.3</v>
          </cell>
        </row>
        <row r="110">
          <cell r="AA110">
            <v>0</v>
          </cell>
        </row>
        <row r="111">
          <cell r="AA111">
            <v>0</v>
          </cell>
        </row>
        <row r="112">
          <cell r="AA112">
            <v>337915.8</v>
          </cell>
        </row>
        <row r="113">
          <cell r="AA113">
            <v>0</v>
          </cell>
        </row>
        <row r="114">
          <cell r="AA114">
            <v>0</v>
          </cell>
        </row>
        <row r="115">
          <cell r="AA115">
            <v>0</v>
          </cell>
        </row>
        <row r="116">
          <cell r="AA116">
            <v>0</v>
          </cell>
        </row>
        <row r="117">
          <cell r="AA117">
            <v>0</v>
          </cell>
        </row>
        <row r="118">
          <cell r="AA118">
            <v>0</v>
          </cell>
        </row>
        <row r="119">
          <cell r="AA119">
            <v>0</v>
          </cell>
        </row>
        <row r="120">
          <cell r="AA120">
            <v>7515.7344926762089</v>
          </cell>
        </row>
        <row r="121">
          <cell r="AA121">
            <v>0</v>
          </cell>
        </row>
        <row r="122">
          <cell r="AA122">
            <v>0</v>
          </cell>
        </row>
        <row r="123">
          <cell r="AA123">
            <v>1384.3182641488886</v>
          </cell>
        </row>
        <row r="124">
          <cell r="AA124">
            <v>0</v>
          </cell>
        </row>
        <row r="125">
          <cell r="AA125">
            <v>0</v>
          </cell>
        </row>
        <row r="126">
          <cell r="AA126">
            <v>12314.350917465337</v>
          </cell>
        </row>
        <row r="127">
          <cell r="AA127">
            <v>0</v>
          </cell>
        </row>
        <row r="128">
          <cell r="AA128">
            <v>0</v>
          </cell>
        </row>
        <row r="129">
          <cell r="AA129">
            <v>10173.091540296911</v>
          </cell>
        </row>
        <row r="130">
          <cell r="AA130">
            <v>0</v>
          </cell>
        </row>
        <row r="131">
          <cell r="AA131">
            <v>0</v>
          </cell>
        </row>
        <row r="132">
          <cell r="AA132">
            <v>0</v>
          </cell>
        </row>
        <row r="133">
          <cell r="AA133">
            <v>32083.624593636359</v>
          </cell>
        </row>
        <row r="134">
          <cell r="AA134">
            <v>0</v>
          </cell>
        </row>
        <row r="135">
          <cell r="AA135">
            <v>0</v>
          </cell>
        </row>
        <row r="136">
          <cell r="AA136">
            <v>36220.769342454543</v>
          </cell>
        </row>
        <row r="137">
          <cell r="AA137">
            <v>0</v>
          </cell>
        </row>
        <row r="138">
          <cell r="AA138">
            <v>0</v>
          </cell>
        </row>
        <row r="139">
          <cell r="AA139">
            <v>1397.49262</v>
          </cell>
        </row>
        <row r="140">
          <cell r="AA140">
            <v>0</v>
          </cell>
        </row>
        <row r="141">
          <cell r="AA141">
            <v>0</v>
          </cell>
        </row>
        <row r="142">
          <cell r="AA142">
            <v>1655.1927736363639</v>
          </cell>
        </row>
        <row r="143">
          <cell r="AA143">
            <v>0</v>
          </cell>
        </row>
        <row r="144">
          <cell r="AA144">
            <v>0</v>
          </cell>
        </row>
        <row r="145">
          <cell r="AA145">
            <v>16787.674247272727</v>
          </cell>
        </row>
        <row r="146">
          <cell r="AA146">
            <v>0</v>
          </cell>
        </row>
        <row r="147">
          <cell r="AA147">
            <v>0</v>
          </cell>
        </row>
        <row r="148">
          <cell r="AA148">
            <v>77294.234540000005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47.xml><?xml version="1.0" encoding="utf-8"?>
<externalLink xmlns:r="http://schemas.openxmlformats.org/officeDocument/2006/relationships" xmlns="http://schemas.openxmlformats.org/spreadsheetml/2006/main">
  <externalBook r:id="rId1">
    <sheetNames>
      <sheetName val="Sintese"/>
      <sheetName val="DemoRes"/>
      <sheetName val="DemoRes (2)"/>
      <sheetName val="RecLiqServ"/>
      <sheetName val="RecLiqServ (2)"/>
      <sheetName val="IndQtd"/>
      <sheetName val="RecUni"/>
      <sheetName val="DetDemoRes"/>
      <sheetName val="DetDemoRes (2)"/>
      <sheetName val="Demanda"/>
      <sheetName val="PlanInv"/>
      <sheetName val="PlaFin"/>
      <sheetName val="FluxCxa"/>
      <sheetName val="BalPat"/>
      <sheetName val="RecHum"/>
      <sheetName val="sispecabr99"/>
      <sheetName val="Usiminas "/>
      <sheetName val="Açominas"/>
      <sheetName val="EXEMPLO"/>
      <sheetName val="MENU"/>
      <sheetName val="06X12"/>
      <sheetName val="12X18"/>
      <sheetName val="18X24"/>
      <sheetName val="RESULTS_06X12"/>
      <sheetName val="RESULTS_12X18"/>
      <sheetName val="RESULTS_18X24"/>
      <sheetName val="LISTA_BASE"/>
      <sheetName val="Instruções"/>
      <sheetName val="Identificação"/>
      <sheetName val="Pareto"/>
      <sheetName val="Estratificação"/>
      <sheetName val="Análise das Causas A"/>
      <sheetName val="Análise das Hipóteses A"/>
      <sheetName val="5 Por Ques A"/>
      <sheetName val="PA (A)"/>
      <sheetName val="Análise das Causas B"/>
      <sheetName val="Análise das Hipóteses B"/>
      <sheetName val="5 Por Ques B"/>
      <sheetName val="PA (B)"/>
      <sheetName val="Check1Tabela"/>
      <sheetName val="Conclusão"/>
      <sheetName val="Capa"/>
      <sheetName val="Missão"/>
      <sheetName val="Valores"/>
      <sheetName val="Modelo de Gestão"/>
      <sheetName val="Metas . 2006"/>
      <sheetName val="ICs"/>
      <sheetName val="IVs"/>
      <sheetName val="Maior Melhor"/>
      <sheetName val="Menor  Melhor"/>
      <sheetName val="Menor  Melhor 1"/>
      <sheetName val="Menor  Melhor 2"/>
      <sheetName val="Maior Melhor 3"/>
      <sheetName val="Maior Melhor 4"/>
      <sheetName val="Maior Melhor 5"/>
      <sheetName val="Maior Melhor 6"/>
      <sheetName val="Menor  Melhor 8"/>
      <sheetName val="Menor  Melhor 9"/>
      <sheetName val="RTA´s"/>
      <sheetName val="Planos de Ação"/>
      <sheetName val="EXCEL2"/>
      <sheetName val="Plan1"/>
      <sheetName val="Principal"/>
      <sheetName val="Dados"/>
      <sheetName val="JLLE"/>
      <sheetName val="MAUA"/>
      <sheetName val="Análise das Causas "/>
      <sheetName val="Análise das Hipóteses "/>
      <sheetName val="5 Porquês"/>
      <sheetName val="Relatório de Anomalia"/>
      <sheetName val="controle-ARQUIVO"/>
      <sheetName val="MH Installations"/>
      <sheetName val="DemoRes_(2)2"/>
      <sheetName val="RecLiqServ_(2)2"/>
      <sheetName val="DetDemoRes_(2)2"/>
      <sheetName val="Usiminas_2"/>
      <sheetName val="Análise_das_Causas_A2"/>
      <sheetName val="Análise_das_Hipóteses_A2"/>
      <sheetName val="5_Por_Ques_A2"/>
      <sheetName val="PA_(A)2"/>
      <sheetName val="Análise_das_Causas_B2"/>
      <sheetName val="Análise_das_Hipóteses_B2"/>
      <sheetName val="5_Por_Ques_B2"/>
      <sheetName val="PA_(B)2"/>
      <sheetName val="Modelo_de_Gestão2"/>
      <sheetName val="Metas___20062"/>
      <sheetName val="Maior_Melhor2"/>
      <sheetName val="Menor__Melhor2"/>
      <sheetName val="Menor__Melhor_12"/>
      <sheetName val="Menor__Melhor_22"/>
      <sheetName val="Maior_Melhor_32"/>
      <sheetName val="Maior_Melhor_42"/>
      <sheetName val="Maior_Melhor_52"/>
      <sheetName val="Maior_Melhor_62"/>
      <sheetName val="Menor__Melhor_82"/>
      <sheetName val="Menor__Melhor_92"/>
      <sheetName val="Planos_de_Ação2"/>
      <sheetName val="DemoRes_(2)"/>
      <sheetName val="RecLiqServ_(2)"/>
      <sheetName val="DetDemoRes_(2)"/>
      <sheetName val="Usiminas_"/>
      <sheetName val="Análise_das_Causas_A"/>
      <sheetName val="Análise_das_Hipóteses_A"/>
      <sheetName val="5_Por_Ques_A"/>
      <sheetName val="PA_(A)"/>
      <sheetName val="Análise_das_Causas_B"/>
      <sheetName val="Análise_das_Hipóteses_B"/>
      <sheetName val="5_Por_Ques_B"/>
      <sheetName val="PA_(B)"/>
      <sheetName val="Modelo_de_Gestão"/>
      <sheetName val="Metas___2006"/>
      <sheetName val="Maior_Melhor"/>
      <sheetName val="Menor__Melhor"/>
      <sheetName val="Menor__Melhor_1"/>
      <sheetName val="Menor__Melhor_2"/>
      <sheetName val="Maior_Melhor_3"/>
      <sheetName val="Maior_Melhor_4"/>
      <sheetName val="Maior_Melhor_5"/>
      <sheetName val="Maior_Melhor_6"/>
      <sheetName val="Menor__Melhor_8"/>
      <sheetName val="Menor__Melhor_9"/>
      <sheetName val="Planos_de_Ação"/>
      <sheetName val="DemoRes_(2)1"/>
      <sheetName val="RecLiqServ_(2)1"/>
      <sheetName val="DetDemoRes_(2)1"/>
      <sheetName val="Usiminas_1"/>
      <sheetName val="Análise_das_Causas_A1"/>
      <sheetName val="Análise_das_Hipóteses_A1"/>
      <sheetName val="5_Por_Ques_A1"/>
      <sheetName val="PA_(A)1"/>
      <sheetName val="Análise_das_Causas_B1"/>
      <sheetName val="Análise_das_Hipóteses_B1"/>
      <sheetName val="5_Por_Ques_B1"/>
      <sheetName val="PA_(B)1"/>
      <sheetName val="Modelo_de_Gestão1"/>
      <sheetName val="Metas___20061"/>
      <sheetName val="Maior_Melhor1"/>
      <sheetName val="Menor__Melhor1"/>
      <sheetName val="Menor__Melhor_11"/>
      <sheetName val="Menor__Melhor_21"/>
      <sheetName val="Maior_Melhor_31"/>
      <sheetName val="Maior_Melhor_41"/>
      <sheetName val="Maior_Melhor_51"/>
      <sheetName val="Maior_Melhor_61"/>
      <sheetName val="Menor__Melhor_81"/>
      <sheetName val="Menor__Melhor_91"/>
      <sheetName val="Planos_de_Ação1"/>
      <sheetName val="MêsBase"/>
      <sheetName val="Tabelas"/>
      <sheetName val="CEARA"/>
      <sheetName val="henfel"/>
      <sheetName val="ACOPL ENG"/>
      <sheetName val="Voith"/>
      <sheetName val="Análise_das_Causas_"/>
      <sheetName val="Análise_das_Hipóteses_"/>
      <sheetName val="5_Porquês"/>
      <sheetName val="Relatório_de_Anomalia"/>
      <sheetName val="Coordenadas"/>
      <sheetName val="RTA"/>
      <sheetName val="Import_Capex"/>
      <sheetName val="BadeR99_CE"/>
      <sheetName val="Real"/>
      <sheetName val="Lista Completa"/>
      <sheetName val="oficial"/>
      <sheetName val="Promoção"/>
      <sheetName val="Cronograma"/>
      <sheetName val="Solicitação Gestão"/>
      <sheetName val="Check List"/>
      <sheetName val="Check Farol"/>
      <sheetName val="Diário de Bordo"/>
      <sheetName val="Check List- Gerrot"/>
      <sheetName val="DemoRes_(2)3"/>
      <sheetName val="RecLiqServ_(2)3"/>
      <sheetName val="DetDemoRes_(2)3"/>
      <sheetName val="Usiminas_3"/>
      <sheetName val="Análise_das_Causas_A3"/>
      <sheetName val="Análise_das_Hipóteses_A3"/>
      <sheetName val="5_Por_Ques_A3"/>
      <sheetName val="PA_(A)3"/>
      <sheetName val="Análise_das_Causas_B3"/>
      <sheetName val="Análise_das_Hipóteses_B3"/>
      <sheetName val="5_Por_Ques_B3"/>
      <sheetName val="PA_(B)3"/>
      <sheetName val="Modelo_de_Gestão3"/>
      <sheetName val="Metas___20063"/>
      <sheetName val="Maior_Melhor3"/>
      <sheetName val="Menor__Melhor3"/>
      <sheetName val="Menor__Melhor_13"/>
      <sheetName val="Menor__Melhor_23"/>
      <sheetName val="Maior_Melhor_33"/>
      <sheetName val="Maior_Melhor_43"/>
      <sheetName val="Maior_Melhor_53"/>
      <sheetName val="Maior_Melhor_63"/>
      <sheetName val="Menor__Melhor_83"/>
      <sheetName val="Menor__Melhor_93"/>
      <sheetName val="Planos_de_Ação3"/>
      <sheetName val="Análise_das_Causas_1"/>
      <sheetName val="Análise_das_Hipóteses_1"/>
      <sheetName val="5_Porquês1"/>
      <sheetName val="Relatório_de_Anomalia1"/>
      <sheetName val="1.1"/>
      <sheetName val="Lista_Completa"/>
      <sheetName val="MH_Installations"/>
      <sheetName val="Solicitação_Gestão"/>
      <sheetName val="Check_List"/>
      <sheetName val="Check_Farol"/>
      <sheetName val="Diário_de_Bordo"/>
      <sheetName val="Check_List-_Gerrot"/>
      <sheetName val="ACOPL_ENG"/>
      <sheetName val="DemoRes_(2)4"/>
      <sheetName val="RecLiqServ_(2)4"/>
      <sheetName val="DetDemoRes_(2)4"/>
      <sheetName val="Usiminas_4"/>
      <sheetName val="Análise_das_Causas_A4"/>
      <sheetName val="Análise_das_Hipóteses_A4"/>
      <sheetName val="5_Por_Ques_A4"/>
      <sheetName val="PA_(A)4"/>
      <sheetName val="Análise_das_Causas_B4"/>
      <sheetName val="Análise_das_Hipóteses_B4"/>
      <sheetName val="5_Por_Ques_B4"/>
      <sheetName val="PA_(B)4"/>
      <sheetName val="Modelo_de_Gestão4"/>
      <sheetName val="Metas___20064"/>
      <sheetName val="Maior_Melhor4"/>
      <sheetName val="Menor__Melhor4"/>
      <sheetName val="Menor__Melhor_14"/>
      <sheetName val="Menor__Melhor_24"/>
      <sheetName val="Maior_Melhor_34"/>
      <sheetName val="Maior_Melhor_44"/>
      <sheetName val="Maior_Melhor_54"/>
      <sheetName val="Maior_Melhor_64"/>
      <sheetName val="Menor__Melhor_84"/>
      <sheetName val="Menor__Melhor_94"/>
      <sheetName val="Planos_de_Ação4"/>
      <sheetName val="Análise_das_Causas_2"/>
      <sheetName val="Análise_das_Hipóteses_2"/>
      <sheetName val="5_Porquês2"/>
      <sheetName val="Relatório_de_Anomalia2"/>
      <sheetName val="Lista_Completa1"/>
      <sheetName val="MH_Installations1"/>
      <sheetName val="Solicitação_Gestão1"/>
      <sheetName val="Check_List1"/>
      <sheetName val="Check_Farol1"/>
      <sheetName val="Diário_de_Bordo1"/>
      <sheetName val="Check_List-_Gerrot1"/>
      <sheetName val="ACOPL_ENG1"/>
      <sheetName val="1_1"/>
      <sheetName val="Previsão de Vagões"/>
      <sheetName val="Espera"/>
      <sheetName val="Saldos"/>
      <sheetName val="Gráficos"/>
      <sheetName val="Navios"/>
      <sheetName val="Armazéns"/>
      <sheetName val="Resumo"/>
      <sheetName val="BD"/>
      <sheetName val="Tabela_aux organograma"/>
      <sheetName val="PPR"/>
      <sheetName val="HISTORICO"/>
      <sheetName val="Solução"/>
      <sheetName val="LOCOS1"/>
      <sheetName val="Ciclone 4&quot;"/>
      <sheetName val="MenuPrincip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sheetData sheetId="67"/>
      <sheetData sheetId="68"/>
      <sheetData sheetId="69"/>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Set>
  </externalBook>
</externalLink>
</file>

<file path=xl/externalLinks/externalLink248.xml><?xml version="1.0" encoding="utf-8"?>
<externalLink xmlns:r="http://schemas.openxmlformats.org/officeDocument/2006/relationships" xmlns="http://schemas.openxmlformats.org/spreadsheetml/2006/main">
  <externalBook r:id="rId1">
    <sheetNames>
      <sheetName val="Usiminas "/>
      <sheetName val="Açominas"/>
      <sheetName val="CUSTOS"/>
      <sheetName val="sispecabr99"/>
      <sheetName val="Import_Capex"/>
      <sheetName val="EXEMPLO"/>
      <sheetName val="consolidado preventivas"/>
      <sheetName val="thp "/>
      <sheetName val="Principal"/>
      <sheetName val="FCD"/>
      <sheetName val="MODELO"/>
      <sheetName val="#REF"/>
      <sheetName val="Menu"/>
      <sheetName val="Banco"/>
    </sheetNames>
    <definedNames>
      <definedName name="Impressao"/>
      <definedName name="Muda_Cor"/>
    </defined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9.xml><?xml version="1.0" encoding="utf-8"?>
<externalLink xmlns:r="http://schemas.openxmlformats.org/officeDocument/2006/relationships" xmlns="http://schemas.openxmlformats.org/spreadsheetml/2006/main">
  <externalBook r:id="rId1">
    <sheetNames>
      <sheetName val="Usiminas "/>
      <sheetName val="Açominas"/>
      <sheetName val="CUSTOS"/>
      <sheetName val="Import_Capex"/>
      <sheetName val="sispecabr99"/>
      <sheetName val="EXEMPLO"/>
      <sheetName val="GAVNG -EPI"/>
      <sheetName val="consolidado preventivas"/>
      <sheetName val="thp "/>
    </sheetNames>
    <definedNames>
      <definedName name="Impressao2"/>
      <definedName name="Muda_Cor2"/>
    </defined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50.xml><?xml version="1.0" encoding="utf-8"?>
<externalLink xmlns:r="http://schemas.openxmlformats.org/officeDocument/2006/relationships" xmlns="http://schemas.openxmlformats.org/spreadsheetml/2006/main">
  <externalBook r:id="rId1">
    <sheetNames>
      <sheetName val="Planilha1"/>
      <sheetName val="Banco de Dados"/>
    </sheetNames>
    <sheetDataSet>
      <sheetData sheetId="0" refreshError="1"/>
      <sheetData sheetId="1">
        <row r="2">
          <cell r="A2" t="str">
            <v>P1</v>
          </cell>
        </row>
        <row r="3">
          <cell r="A3" t="str">
            <v>P2</v>
          </cell>
        </row>
        <row r="4">
          <cell r="A4" t="str">
            <v>P3</v>
          </cell>
        </row>
        <row r="5">
          <cell r="A5" t="str">
            <v>P4</v>
          </cell>
        </row>
        <row r="6">
          <cell r="A6" t="str">
            <v>P5</v>
          </cell>
        </row>
      </sheetData>
    </sheetDataSet>
  </externalBook>
</externalLink>
</file>

<file path=xl/externalLinks/externalLink251.xml><?xml version="1.0" encoding="utf-8"?>
<externalLink xmlns:r="http://schemas.openxmlformats.org/officeDocument/2006/relationships" xmlns="http://schemas.openxmlformats.org/spreadsheetml/2006/main">
  <externalBook r:id="rId1">
    <sheetNames>
      <sheetName val="Summary"/>
      <sheetName val="GE (@3.50 per 1000)"/>
      <sheetName val="GETSGS Org Est"/>
      <sheetName val="Tax Distribution"/>
      <sheetName val="Bid Form"/>
      <sheetName val="Bid Cost"/>
      <sheetName val="BA Summary"/>
      <sheetName val="Project Mgt"/>
      <sheetName val="Worksheet"/>
      <sheetName val="Template"/>
      <sheetName val="Basic"/>
      <sheetName val="OuedTlelat"/>
      <sheetName val="PK 000.190"/>
      <sheetName val="PK 023.900"/>
      <sheetName val="PK 045.600"/>
      <sheetName val="SidiBelAbbes R"/>
      <sheetName val="SidiBelAbbes L"/>
      <sheetName val="PK 055.950"/>
      <sheetName val="PK 075.000"/>
      <sheetName val="PK 090.500"/>
      <sheetName val="PK 105.500"/>
      <sheetName val="Tlemcen R"/>
      <sheetName val="Tlemcen L"/>
      <sheetName val="PK 159.700"/>
      <sheetName val="Locations"/>
      <sheetName val="Ref Numbers"/>
      <sheetName val="Apoio"/>
      <sheetName val="8 - Mobilização Norte"/>
    </sheetNames>
    <sheetDataSet>
      <sheetData sheetId="0">
        <row r="172">
          <cell r="L172">
            <v>5887822.7865999993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Set>
  </externalBook>
</externalLink>
</file>

<file path=xl/externalLinks/externalLink252.xml><?xml version="1.0" encoding="utf-8"?>
<externalLink xmlns:r="http://schemas.openxmlformats.org/officeDocument/2006/relationships" xmlns="http://schemas.openxmlformats.org/spreadsheetml/2006/main">
  <externalBook r:id="rId1">
    <sheetNames>
      <sheetName val="Negocio-VP Ver 3"/>
      <sheetName val="MACRO FLUXO"/>
      <sheetName val="Gerrot_CO"/>
      <sheetName val="Memória de cálculo"/>
      <sheetName val="Grafico Geral Orçamento"/>
      <sheetName val="Principal"/>
      <sheetName val="MODELO"/>
      <sheetName val="variables"/>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53.xml><?xml version="1.0" encoding="utf-8"?>
<externalLink xmlns:r="http://schemas.openxmlformats.org/officeDocument/2006/relationships" xmlns="http://schemas.openxmlformats.org/spreadsheetml/2006/main">
  <externalBook r:id="rId1">
    <sheetNames>
      <sheetName val="Summary"/>
      <sheetName val="GE (@3.50 per 1000)"/>
      <sheetName val="GETSGS Org Est"/>
      <sheetName val="Tax Distribution"/>
      <sheetName val="Bid Form"/>
      <sheetName val="Bid Cost"/>
      <sheetName val="BA Summary"/>
      <sheetName val="Project Mgt"/>
      <sheetName val="Worksheet"/>
      <sheetName val="Template"/>
      <sheetName val="Basic"/>
      <sheetName val="OuedTlelat"/>
      <sheetName val="PK 000.190"/>
      <sheetName val="PK 023.900"/>
      <sheetName val="PK 045.600"/>
      <sheetName val="SidiBelAbbes R"/>
      <sheetName val="SidiBelAbbes L"/>
      <sheetName val="PK 055.950"/>
      <sheetName val="PK 075.000"/>
      <sheetName val="PK 090.500"/>
      <sheetName val="PK 105.500"/>
      <sheetName val="Tlemcen R"/>
      <sheetName val="Tlemcen L"/>
      <sheetName val="PK 159.700"/>
      <sheetName val="Locations"/>
      <sheetName val="Ref Numbers"/>
      <sheetName val="Plan 2.7"/>
      <sheetName val="2007-1 Algeria Grande Vitesse S"/>
      <sheetName val="Planilha Original"/>
    </sheetNames>
    <sheetDataSet>
      <sheetData sheetId="0">
        <row r="172">
          <cell r="L172">
            <v>5887822.7865999993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254.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Negocio"/>
      <sheetName val="Gerrot"/>
      <sheetName val="Itens de controle"/>
      <sheetName val="_REF"/>
      <sheetName val="Solicitação Gestão"/>
      <sheetName val="Dados"/>
      <sheetName val="Ref Numbers"/>
      <sheetName val="Summary"/>
      <sheetName val="Variaveis"/>
      <sheetName val="Plan 2.7"/>
    </sheetNames>
    <sheetDataSet>
      <sheetData sheetId="0"/>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5.xml><?xml version="1.0" encoding="utf-8"?>
<externalLink xmlns:r="http://schemas.openxmlformats.org/officeDocument/2006/relationships" xmlns="http://schemas.openxmlformats.org/spreadsheetml/2006/main">
  <externalBook r:id="rId1">
    <sheetNames>
      <sheetName val="Dormentes"/>
      <sheetName val="Trilho Tratado Novo"/>
      <sheetName val="Aux.OAEs"/>
      <sheetName val="Dados"/>
    </sheetNames>
    <sheetDataSet>
      <sheetData sheetId="0" refreshError="1"/>
      <sheetData sheetId="1" refreshError="1"/>
      <sheetData sheetId="2" refreshError="1"/>
      <sheetData sheetId="3" refreshError="1"/>
    </sheetDataSet>
  </externalBook>
</externalLink>
</file>

<file path=xl/externalLinks/externalLink256.xml><?xml version="1.0" encoding="utf-8"?>
<externalLink xmlns:r="http://schemas.openxmlformats.org/officeDocument/2006/relationships" xmlns="http://schemas.openxmlformats.org/spreadsheetml/2006/main">
  <externalBook r:id="rId1">
    <sheetNames>
      <sheetName val="Organograma"/>
      <sheetName val="1ANO"/>
      <sheetName val="Tarifa EQUIP"/>
      <sheetName val="Tarifa MOD"/>
      <sheetName val="Tarifa MOI"/>
      <sheetName val="LEVANTB"/>
      <sheetName val="Hh"/>
      <sheetName val="MEM_CALC"/>
      <sheetName val="CEQ"/>
      <sheetName val="CMOI"/>
      <sheetName val="CMOD"/>
      <sheetName val="CFE "/>
      <sheetName val="LEVAN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257.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Dados"/>
      <sheetName val="Decretos_PIS-COFINS"/>
      <sheetName val="Solicitação Gestão"/>
      <sheetName val="Insumos"/>
      <sheetName val="Ref Numbers"/>
      <sheetName val="Summary"/>
      <sheetName val="inspect"/>
      <sheetName val="Cronogr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58.xml><?xml version="1.0" encoding="utf-8"?>
<externalLink xmlns:r="http://schemas.openxmlformats.org/officeDocument/2006/relationships" xmlns="http://schemas.openxmlformats.org/spreadsheetml/2006/main">
  <externalBook r:id="rId1">
    <sheetNames>
      <sheetName val="Mistakes on Price List"/>
      <sheetName val="SUM"/>
      <sheetName val="GE - Price List - Signalling"/>
      <sheetName val="GE - Price List - Télécom"/>
      <sheetName val="Principal"/>
      <sheetName val="Solicitação Gestão"/>
      <sheetName val="Ref Numbers"/>
      <sheetName val="Summary"/>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259.xml><?xml version="1.0" encoding="utf-8"?>
<externalLink xmlns:r="http://schemas.openxmlformats.org/officeDocument/2006/relationships" xmlns="http://schemas.openxmlformats.org/spreadsheetml/2006/main">
  <externalBook r:id="rId1">
    <sheetNames>
      <sheetName val="FP´S"/>
      <sheetName val="Índice"/>
      <sheetName val="Tab-01 e 01A"/>
      <sheetName val="Tab-01 e 01A (ALUMÍNIO)"/>
      <sheetName val="Tab-01 B"/>
      <sheetName val="Tab-02 e 02A"/>
      <sheetName val="Tab-03 e 03A"/>
      <sheetName val="Tab-04"/>
      <sheetName val="Tab-05"/>
      <sheetName val="Tab-06"/>
      <sheetName val="Tab-07"/>
      <sheetName val="Tab-08"/>
      <sheetName val="Tab-09"/>
      <sheetName val="Tab-10"/>
      <sheetName val="Tab-11"/>
      <sheetName val="Tab-12 e 13"/>
      <sheetName val="Tab-14"/>
      <sheetName val="Tab-15 e 16"/>
      <sheetName val="Tab-17 e 18"/>
      <sheetName val="Tab-20"/>
      <sheetName val="Tab-21"/>
      <sheetName val="Tab-24"/>
      <sheetName val="Tab-26"/>
      <sheetName val="Tab-27"/>
      <sheetName val="Tab-28"/>
      <sheetName val="Tab-29"/>
      <sheetName val="Tab-30"/>
      <sheetName val="Tab-31"/>
      <sheetName val="Tab-Instrumentação"/>
      <sheetName val="FP_S"/>
      <sheetName val="CFE"/>
    </sheetNames>
    <sheetDataSet>
      <sheetData sheetId="0" refreshError="1">
        <row r="19">
          <cell r="G19">
            <v>5.9</v>
          </cell>
        </row>
        <row r="20">
          <cell r="G20">
            <v>5.65</v>
          </cell>
        </row>
        <row r="21">
          <cell r="G21">
            <v>4.8</v>
          </cell>
        </row>
        <row r="22">
          <cell r="G22">
            <v>4.55</v>
          </cell>
        </row>
        <row r="23">
          <cell r="G23">
            <v>4.5</v>
          </cell>
        </row>
        <row r="24">
          <cell r="G24">
            <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sheetData sheetId="30" refreshError="1"/>
    </sheetDataSet>
  </externalBook>
</externalLink>
</file>

<file path=xl/externalLinks/externalLink260.xml><?xml version="1.0" encoding="utf-8"?>
<externalLink xmlns:r="http://schemas.openxmlformats.org/officeDocument/2006/relationships" xmlns="http://schemas.openxmlformats.org/spreadsheetml/2006/main">
  <externalBook r:id="rId1">
    <sheetNames>
      <sheetName val="Summary  of Prices"/>
      <sheetName val="k"/>
      <sheetName val="SCOP 5241"/>
      <sheetName val="Prep &amp; Machine Detail"/>
      <sheetName val="Estimate Info"/>
      <sheetName val="Principal"/>
      <sheetName val="Dados"/>
    </sheetNames>
    <sheetDataSet>
      <sheetData sheetId="0"/>
      <sheetData sheetId="1">
        <row r="3">
          <cell r="K3">
            <v>0.94342547773294649</v>
          </cell>
        </row>
      </sheetData>
      <sheetData sheetId="2"/>
      <sheetData sheetId="3" refreshError="1"/>
      <sheetData sheetId="4" refreshError="1"/>
      <sheetData sheetId="5" refreshError="1"/>
      <sheetData sheetId="6" refreshError="1"/>
    </sheetDataSet>
  </externalBook>
</externalLink>
</file>

<file path=xl/externalLinks/externalLink261.xml><?xml version="1.0" encoding="utf-8"?>
<externalLink xmlns:r="http://schemas.openxmlformats.org/officeDocument/2006/relationships" xmlns="http://schemas.openxmlformats.org/spreadsheetml/2006/main">
  <externalBook r:id="rId1">
    <sheetNames>
      <sheetName val="RESUMO"/>
      <sheetName val="KANAFLEX"/>
      <sheetName val="NOVOTUB"/>
      <sheetName val="MEDIDAS"/>
      <sheetName val="CUSTO LARANJEIRAS"/>
      <sheetName val="Pessoal CVRD"/>
      <sheetName val="k"/>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262.xml><?xml version="1.0" encoding="utf-8"?>
<externalLink xmlns:r="http://schemas.openxmlformats.org/officeDocument/2006/relationships" xmlns="http://schemas.openxmlformats.org/spreadsheetml/2006/main">
  <externalBook r:id="rId1">
    <sheetNames>
      <sheetName val="ACID. IMP"/>
      <sheetName val="Pessoal CVRD"/>
      <sheetName val="Formulário"/>
      <sheetName val="Instruções"/>
      <sheetName val="k"/>
      <sheetName val="Prep &amp; Machine Detail"/>
      <sheetName val="Estimate Info"/>
      <sheetName val="Principal"/>
    </sheetNames>
    <sheetDataSet>
      <sheetData sheetId="0" refreshError="1"/>
      <sheetData sheetId="1" refreshError="1">
        <row r="5">
          <cell r="X5" t="str">
            <v>DIFN</v>
          </cell>
          <cell r="Y5" t="str">
            <v>Gab.DIFN</v>
          </cell>
          <cell r="Z5" t="str">
            <v>GEADN</v>
          </cell>
          <cell r="AA5" t="str">
            <v>GEDEN</v>
          </cell>
          <cell r="AB5" t="str">
            <v>GEFEN</v>
          </cell>
          <cell r="AC5" t="str">
            <v>GEMEN</v>
          </cell>
          <cell r="AD5" t="str">
            <v>GEMIN</v>
          </cell>
          <cell r="AE5" t="str">
            <v>GEPON</v>
          </cell>
          <cell r="AF5" t="str">
            <v>GEQAN</v>
          </cell>
          <cell r="AG5" t="str">
            <v>GESEN</v>
          </cell>
          <cell r="AH5" t="str">
            <v>GETAN</v>
          </cell>
        </row>
        <row r="6">
          <cell r="T6" t="str">
            <v>Aferição de equipamentos</v>
          </cell>
          <cell r="U6" t="str">
            <v>ABDOMEN</v>
          </cell>
          <cell r="V6" t="str">
            <v>Contusão</v>
          </cell>
          <cell r="X6" t="str">
            <v>DIMA</v>
          </cell>
          <cell r="Y6" t="str">
            <v>GEMAN</v>
          </cell>
        </row>
        <row r="7">
          <cell r="T7" t="str">
            <v>Condução de veículos</v>
          </cell>
          <cell r="U7" t="str">
            <v>BRAÇO</v>
          </cell>
          <cell r="V7" t="str">
            <v>Corpo Estranho</v>
          </cell>
          <cell r="X7" t="str">
            <v>DILG</v>
          </cell>
          <cell r="Y7" t="str">
            <v>GELOG</v>
          </cell>
        </row>
        <row r="8">
          <cell r="T8" t="str">
            <v>Deslocamento Motorizado</v>
          </cell>
          <cell r="U8" t="str">
            <v>CABEÇA</v>
          </cell>
          <cell r="V8" t="str">
            <v>Corte</v>
          </cell>
          <cell r="X8" t="str">
            <v>Outras</v>
          </cell>
          <cell r="Y8" t="str">
            <v>GANAJ</v>
          </cell>
          <cell r="Z8" t="str">
            <v>GANEL</v>
          </cell>
          <cell r="AA8" t="str">
            <v>GANOR</v>
          </cell>
          <cell r="AB8" t="str">
            <v>GABET</v>
          </cell>
          <cell r="AC8" t="str">
            <v>GANOT</v>
          </cell>
        </row>
        <row r="9">
          <cell r="T9" t="str">
            <v>Insp. Equipamentos</v>
          </cell>
          <cell r="U9" t="str">
            <v>COLUNA</v>
          </cell>
          <cell r="V9" t="str">
            <v>Escoriação</v>
          </cell>
        </row>
        <row r="10">
          <cell r="T10" t="str">
            <v>Inspeção Elétrica</v>
          </cell>
          <cell r="U10" t="str">
            <v>DEDO</v>
          </cell>
          <cell r="V10" t="str">
            <v>Ferimento Contuso</v>
          </cell>
        </row>
        <row r="11">
          <cell r="T11" t="str">
            <v>Limpeza</v>
          </cell>
          <cell r="U11" t="str">
            <v>GENERALIZADO</v>
          </cell>
          <cell r="V11" t="str">
            <v>Ferimento Perfurante</v>
          </cell>
        </row>
        <row r="12">
          <cell r="T12" t="str">
            <v>Locomoção</v>
          </cell>
          <cell r="U12" t="str">
            <v>JOELHO</v>
          </cell>
          <cell r="V12" t="str">
            <v>Irritação</v>
          </cell>
        </row>
        <row r="13">
          <cell r="T13" t="str">
            <v>Manuseio de Materiais</v>
          </cell>
          <cell r="U13" t="str">
            <v>MÃO</v>
          </cell>
          <cell r="V13" t="str">
            <v>Lombalgia</v>
          </cell>
        </row>
        <row r="14">
          <cell r="T14" t="str">
            <v>Manutenção Elétrica</v>
          </cell>
          <cell r="U14" t="str">
            <v>OLHOS</v>
          </cell>
          <cell r="V14" t="str">
            <v>Luxação</v>
          </cell>
        </row>
        <row r="15">
          <cell r="T15" t="str">
            <v>Manutenção Eletromecânica</v>
          </cell>
          <cell r="U15" t="str">
            <v>OUVIDO</v>
          </cell>
          <cell r="V15" t="str">
            <v>Picada de inseto</v>
          </cell>
        </row>
        <row r="16">
          <cell r="T16" t="str">
            <v>Manutenção Mecânica</v>
          </cell>
          <cell r="U16" t="str">
            <v>PÉ</v>
          </cell>
          <cell r="V16" t="str">
            <v>Queimadura</v>
          </cell>
        </row>
        <row r="17">
          <cell r="T17" t="str">
            <v>Movimentação de Materiais</v>
          </cell>
          <cell r="U17" t="str">
            <v>PERNA</v>
          </cell>
          <cell r="V17" t="str">
            <v>Outros</v>
          </cell>
        </row>
        <row r="18">
          <cell r="T18" t="str">
            <v>Op. Equip. Oxicorte / solda</v>
          </cell>
          <cell r="U18" t="str">
            <v>ROSTO</v>
          </cell>
        </row>
        <row r="19">
          <cell r="T19" t="str">
            <v>Operação de Equipamentos</v>
          </cell>
          <cell r="U19" t="str">
            <v>SEM LESÃO</v>
          </cell>
        </row>
        <row r="20">
          <cell r="T20" t="str">
            <v>outros</v>
          </cell>
          <cell r="U20" t="str">
            <v>SUPERCÍLIO</v>
          </cell>
        </row>
        <row r="21">
          <cell r="U21" t="str">
            <v>TÓRAX</v>
          </cell>
        </row>
        <row r="22">
          <cell r="U22" t="str">
            <v>TORNOZELO</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63.xml><?xml version="1.0" encoding="utf-8"?>
<externalLink xmlns:r="http://schemas.openxmlformats.org/officeDocument/2006/relationships" xmlns="http://schemas.openxmlformats.org/spreadsheetml/2006/main">
  <externalBook r:id="rId1">
    <sheetNames>
      <sheetName val="G90BAOP1"/>
      <sheetName val="Constants"/>
      <sheetName val="Pessoal CVRD"/>
      <sheetName val="CUSTO LARANJEIRAS"/>
      <sheetName val="k"/>
      <sheetName val="Prep &amp; Machine Detail"/>
      <sheetName val="Estimate Info"/>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64.xml><?xml version="1.0" encoding="utf-8"?>
<externalLink xmlns:r="http://schemas.openxmlformats.org/officeDocument/2006/relationships" xmlns="http://schemas.openxmlformats.org/spreadsheetml/2006/main">
  <externalBook r:id="rId1">
    <sheetNames>
      <sheetName val="New Org synergies"/>
      <sheetName val="Wabtec Sales "/>
      <sheetName val="4.Painel"/>
      <sheetName val="Anx7_Listas"/>
      <sheetName val="Crono Físico (medições)"/>
      <sheetName val="#REF"/>
      <sheetName val="CUSTO LARANJEIRAS"/>
      <sheetName val="Pessoal CVRD"/>
      <sheetName val="Cronograma"/>
      <sheetName val="1.Pg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65.xml><?xml version="1.0" encoding="utf-8"?>
<externalLink xmlns:r="http://schemas.openxmlformats.org/officeDocument/2006/relationships" xmlns="http://schemas.openxmlformats.org/spreadsheetml/2006/main">
  <externalBook r:id="rId1">
    <sheetNames>
      <sheetName val="Instrução"/>
      <sheetName val="Ficha do Projeto"/>
      <sheetName val="Crono Financeiro"/>
      <sheetName val="Crono Econômico"/>
      <sheetName val="Crono Físico (medições)"/>
      <sheetName val="Resumo QQP's"/>
      <sheetName val="Materiais"/>
      <sheetName val="Serviços"/>
      <sheetName val="Crono"/>
      <sheetName val="Curva modif."/>
      <sheetName val="#REF"/>
      <sheetName val="G90BAOP1"/>
      <sheetName val="CUSTO LARANJEIRAS"/>
      <sheetName val="Pessoal CVRD"/>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66.xml><?xml version="1.0" encoding="utf-8"?>
<externalLink xmlns:r="http://schemas.openxmlformats.org/officeDocument/2006/relationships" xmlns="http://schemas.openxmlformats.org/spreadsheetml/2006/main">
  <externalBook r:id="rId1">
    <sheetNames>
      <sheetName val="Civil"/>
      <sheetName val="Pátio C x D"/>
      <sheetName val="LISTAS"/>
    </sheetNames>
    <sheetDataSet>
      <sheetData sheetId="0"/>
      <sheetData sheetId="1" refreshError="1"/>
      <sheetData sheetId="2" refreshError="1"/>
    </sheetDataSet>
  </externalBook>
</externalLink>
</file>

<file path=xl/externalLinks/externalLink267.xml><?xml version="1.0" encoding="utf-8"?>
<externalLink xmlns:r="http://schemas.openxmlformats.org/officeDocument/2006/relationships" xmlns="http://schemas.openxmlformats.org/spreadsheetml/2006/main">
  <externalBook r:id="rId1">
    <sheetNames>
      <sheetName val="Banco de Dados"/>
      <sheetName val="Check Farol"/>
      <sheetName val="Chek List"/>
      <sheetName val="Cronograma"/>
      <sheetName val="Pessoal Próprio"/>
      <sheetName val="Pessoal de Terceiros"/>
      <sheetName val="Crono Físico (medições)"/>
      <sheetName val="#REF"/>
      <sheetName val="Check List- Gerrot"/>
      <sheetName val="4.Painel"/>
      <sheetName val="Anx7_Listas"/>
      <sheetName val="G90BAOP1"/>
      <sheetName val="Prep &amp; Machine Detail"/>
      <sheetName val="Estimate Info"/>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68.xml><?xml version="1.0" encoding="utf-8"?>
<externalLink xmlns:r="http://schemas.openxmlformats.org/officeDocument/2006/relationships" xmlns="http://schemas.openxmlformats.org/spreadsheetml/2006/main">
  <externalBook r:id="rId1">
    <sheetNames>
      <sheetName val="COTAÇÃO DE TUB. LAV + DEFIBR."/>
      <sheetName val="COTAÇÃO DE TUB UTILIDADES"/>
      <sheetName val="PREÇO DE MATERII"/>
      <sheetName val="Tubulação - UTILIDADES"/>
      <sheetName val="Tubulação LAVADOR + DEFIBRADOR"/>
      <sheetName val="XIV A Cronog Pessoal MECÂNICA"/>
      <sheetName val="XIV B HISTOGRAMA MECÂNICA"/>
      <sheetName val="XIV C Cronog Equipamentos"/>
      <sheetName val="XIV D Organograma"/>
      <sheetName val="GRÁFICO DE CONSUMO D'AGUA"/>
      <sheetName val="GRÁFICO DE PONTECIAL DE ENERGIA"/>
      <sheetName val="GUINDASTES"/>
      <sheetName val="tabela de venda"/>
      <sheetName val="RESUMO"/>
      <sheetName val="Demost tarifa hor Periculosa"/>
      <sheetName val="RESUMO (3)"/>
      <sheetName val="RESUMO (2)"/>
      <sheetName val="V-A RESUMO MEC_TUBUL"/>
      <sheetName val="V-B MECÂNICA"/>
      <sheetName val="V-E MSP - APOIO COMISSIONAM"/>
      <sheetName val="Capa"/>
      <sheetName val="Sumario"/>
      <sheetName val="Descritivo Geral"/>
      <sheetName val="Descritivo Processo"/>
      <sheetName val="Descritivo Incêndio"/>
      <sheetName val="Lista de Valvulas Proc &amp; Util"/>
      <sheetName val="Lista de Valvulas Incêndio"/>
      <sheetName val="HH TOTAL"/>
      <sheetName val="EC"/>
      <sheetName val="V-A RESUMO"/>
      <sheetName val="V-B ELÉTRICA"/>
      <sheetName val="V-C INSTRUMENTAÇÃO"/>
      <sheetName val="V-D WSB  APOIO COMISSIONAMENTO"/>
      <sheetName val="Resumo Comercial"/>
      <sheetName val="GRÁFICOS"/>
      <sheetName val="DADOS"/>
      <sheetName val="ACT"/>
      <sheetName val="VIII-A - BDI"/>
      <sheetName val="VIII-B - VERBAS"/>
      <sheetName val="VIII-C - ENCARGOS SOCIAIS"/>
      <sheetName val="VIII-D - TARIFAS DE MO -HN"/>
      <sheetName val="VIII-E1 - TARIFAS DE MO - HE1"/>
      <sheetName val="VIII-F - PREÇOS UNITÁRIOS"/>
      <sheetName val="IX-A - TAXA DE AGENCIAMENTO"/>
      <sheetName val="IX-C - TARIFAS EQUIPAMENTO"/>
      <sheetName val="IX-B - TARIFAS MÃO DE OB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4">
          <cell r="E4" t="str">
            <v>TC92D6C1F02</v>
          </cell>
          <cell r="F4" t="str">
            <v>CURVA 90 GR RL EC ASME B16.9 ASTM A234 GR WPB FORJADO SCH 40</v>
          </cell>
          <cell r="G4" t="str">
            <v xml:space="preserve">2"    </v>
          </cell>
          <cell r="H4" t="str">
            <v xml:space="preserve">2"    </v>
          </cell>
          <cell r="I4">
            <v>0</v>
          </cell>
          <cell r="J4">
            <v>0</v>
          </cell>
          <cell r="K4">
            <v>1</v>
          </cell>
          <cell r="L4">
            <v>0.72</v>
          </cell>
          <cell r="M4">
            <v>0.72</v>
          </cell>
          <cell r="N4">
            <v>0.72499999999999998</v>
          </cell>
          <cell r="O4">
            <v>0.435</v>
          </cell>
          <cell r="P4">
            <v>0.31319999999999998</v>
          </cell>
          <cell r="Q4">
            <v>52.923053274499381</v>
          </cell>
          <cell r="R4">
            <v>38.104598357639553</v>
          </cell>
        </row>
        <row r="5">
          <cell r="E5" t="str">
            <v>TFBF3C0F204</v>
          </cell>
          <cell r="F5" t="str">
            <v>FLANGE SOBREPOSTO FR ASME B16.5 C/ RANHURA CONCÊNTRICA CONF.MSS SP-6 ASTM A105 FORJADO 150#</v>
          </cell>
          <cell r="G5" t="str">
            <v xml:space="preserve">4"    </v>
          </cell>
          <cell r="H5" t="str">
            <v xml:space="preserve">4"    </v>
          </cell>
          <cell r="I5">
            <v>0</v>
          </cell>
          <cell r="J5">
            <v>0</v>
          </cell>
          <cell r="K5">
            <v>2</v>
          </cell>
          <cell r="L5">
            <v>5.9</v>
          </cell>
          <cell r="M5">
            <v>11.8</v>
          </cell>
          <cell r="N5">
            <v>0.34499999999999997</v>
          </cell>
          <cell r="O5">
            <v>0.20699999999999999</v>
          </cell>
          <cell r="P5">
            <v>2.4426000000000001</v>
          </cell>
          <cell r="Q5">
            <v>25.184073627175565</v>
          </cell>
          <cell r="R5">
            <v>297.1720688006717</v>
          </cell>
        </row>
        <row r="6">
          <cell r="E6" t="str">
            <v>TFSA3C0G202</v>
          </cell>
          <cell r="F6" t="str">
            <v>FLANGE SOLTO ASME B16.5 ASTM A105 FORJADO E GALVANIZADO CONFORME ASTM A153 150#</v>
          </cell>
          <cell r="G6" t="str">
            <v xml:space="preserve">2"    </v>
          </cell>
          <cell r="H6" t="str">
            <v xml:space="preserve">2"    </v>
          </cell>
          <cell r="I6">
            <v>0</v>
          </cell>
          <cell r="J6">
            <v>0</v>
          </cell>
          <cell r="K6">
            <v>1</v>
          </cell>
          <cell r="L6">
            <v>2.3000000000000003</v>
          </cell>
          <cell r="M6">
            <v>2.3000000000000003</v>
          </cell>
          <cell r="N6">
            <v>0.72499999999999998</v>
          </cell>
          <cell r="O6">
            <v>0.435</v>
          </cell>
          <cell r="P6">
            <v>1.0005000000000002</v>
          </cell>
          <cell r="Q6">
            <v>52.923053274499381</v>
          </cell>
          <cell r="R6">
            <v>121.72302253134859</v>
          </cell>
        </row>
        <row r="7">
          <cell r="E7" t="str">
            <v>TJUDH2B2B04</v>
          </cell>
          <cell r="F7" t="str">
            <v>JUNTA TIPO PLANA S/ ANEL DE CENTRALIZAÇÃO ASME B16.21 FR - SIMILAR TEADIT NA1002 150# ESP 1.6mm</v>
          </cell>
          <cell r="G7" t="str">
            <v xml:space="preserve">4"    </v>
          </cell>
          <cell r="H7" t="str">
            <v xml:space="preserve">4"    </v>
          </cell>
          <cell r="I7">
            <v>0</v>
          </cell>
          <cell r="J7">
            <v>0</v>
          </cell>
          <cell r="K7">
            <v>2</v>
          </cell>
          <cell r="L7">
            <v>0.01</v>
          </cell>
          <cell r="M7">
            <v>0.02</v>
          </cell>
          <cell r="N7">
            <v>0.54500000000000004</v>
          </cell>
          <cell r="O7">
            <v>0.32700000000000001</v>
          </cell>
          <cell r="P7">
            <v>6.5400000000000007E-3</v>
          </cell>
          <cell r="Q7">
            <v>39.78353659945126</v>
          </cell>
          <cell r="R7">
            <v>0.79567073198902527</v>
          </cell>
        </row>
        <row r="8">
          <cell r="E8" t="str">
            <v>TPERD7SXC02</v>
          </cell>
          <cell r="F8" t="str">
            <v>PESTANA MSS SP43 TIPO A C/ RANHURA CONCÊNTRICA CONFORME MSS SP-6 ASTM A403 GR WP304L - CL W FORJADO SCH 10S</v>
          </cell>
          <cell r="G8" t="str">
            <v xml:space="preserve">2"    </v>
          </cell>
          <cell r="H8" t="str">
            <v xml:space="preserve">2"    </v>
          </cell>
          <cell r="I8">
            <v>0</v>
          </cell>
          <cell r="J8">
            <v>0</v>
          </cell>
          <cell r="K8">
            <v>1</v>
          </cell>
          <cell r="L8">
            <v>0.43</v>
          </cell>
          <cell r="M8">
            <v>0.43</v>
          </cell>
          <cell r="N8">
            <v>0.88300000000000001</v>
          </cell>
          <cell r="O8">
            <v>0.52979999999999994</v>
          </cell>
          <cell r="P8">
            <v>0.22781399999999996</v>
          </cell>
          <cell r="Q8">
            <v>64.45662902259717</v>
          </cell>
          <cell r="R8">
            <v>27.71635047971678</v>
          </cell>
        </row>
        <row r="9">
          <cell r="E9" t="str">
            <v>TPERD7SXC04</v>
          </cell>
          <cell r="F9" t="str">
            <v>PESTANA MSS SP43 TIPO A C/ RANHURA CONCÊNTRICA CONFORME MSS SP-6 ASTM A403 GR WP304L - CL W FORJADO SCH 10S</v>
          </cell>
          <cell r="G9" t="str">
            <v xml:space="preserve">4"    </v>
          </cell>
          <cell r="H9" t="str">
            <v xml:space="preserve">4"    </v>
          </cell>
          <cell r="I9">
            <v>0</v>
          </cell>
          <cell r="J9">
            <v>0</v>
          </cell>
          <cell r="K9">
            <v>2</v>
          </cell>
          <cell r="L9">
            <v>1.0899999999999999</v>
          </cell>
          <cell r="M9">
            <v>2.1799999999999997</v>
          </cell>
          <cell r="N9">
            <v>0.54500000000000004</v>
          </cell>
          <cell r="O9">
            <v>0.32700000000000001</v>
          </cell>
          <cell r="P9">
            <v>0.71285999999999994</v>
          </cell>
          <cell r="Q9">
            <v>39.78353659945126</v>
          </cell>
          <cell r="R9">
            <v>86.728109786803742</v>
          </cell>
        </row>
        <row r="10">
          <cell r="E10" t="str">
            <v>TRETD6C1FNJ</v>
          </cell>
          <cell r="F10" t="str">
            <v>REDUÇÃO EXCÊNTRICA EC ASME B16.9 ASTM A234 GR WPB FORJADO SCH 40</v>
          </cell>
          <cell r="G10" t="str">
            <v xml:space="preserve">4"    </v>
          </cell>
          <cell r="H10" t="str">
            <v xml:space="preserve">2"    </v>
          </cell>
          <cell r="I10">
            <v>0</v>
          </cell>
          <cell r="J10">
            <v>0</v>
          </cell>
          <cell r="K10">
            <v>1</v>
          </cell>
          <cell r="L10">
            <v>1.6</v>
          </cell>
          <cell r="M10">
            <v>1.6</v>
          </cell>
          <cell r="N10">
            <v>0.34499999999999997</v>
          </cell>
          <cell r="O10">
            <v>0.20699999999999999</v>
          </cell>
          <cell r="P10">
            <v>0.33119999999999999</v>
          </cell>
          <cell r="Q10">
            <v>25.184073627175565</v>
          </cell>
          <cell r="R10">
            <v>40.294517803480908</v>
          </cell>
        </row>
        <row r="11">
          <cell r="E11" t="str">
            <v>TRETD6C1FRN</v>
          </cell>
          <cell r="F11" t="str">
            <v>REDUÇÃO EXCÊNTRICA EC ASME B16.9 ASTM A234 GR WPB FORJADO SCH 40</v>
          </cell>
          <cell r="G11" t="str">
            <v xml:space="preserve">6"    </v>
          </cell>
          <cell r="H11" t="str">
            <v xml:space="preserve">4"    </v>
          </cell>
          <cell r="I11">
            <v>0</v>
          </cell>
          <cell r="J11">
            <v>0</v>
          </cell>
          <cell r="K11">
            <v>1</v>
          </cell>
          <cell r="L11">
            <v>4.08</v>
          </cell>
          <cell r="M11">
            <v>4.08</v>
          </cell>
          <cell r="N11">
            <v>0.25</v>
          </cell>
          <cell r="O11">
            <v>0.15</v>
          </cell>
          <cell r="P11">
            <v>0.61199999999999999</v>
          </cell>
          <cell r="Q11">
            <v>18.249328715344614</v>
          </cell>
          <cell r="R11">
            <v>74.45726115860603</v>
          </cell>
        </row>
        <row r="12">
          <cell r="E12" t="str">
            <v>TTUM4C2TF02</v>
          </cell>
          <cell r="F12" t="str">
            <v>TUBO ASME B36.10 ASTM A106 GR B EC S/C SCH 40</v>
          </cell>
          <cell r="G12" t="str">
            <v xml:space="preserve">2"    </v>
          </cell>
          <cell r="H12">
            <v>0</v>
          </cell>
          <cell r="I12">
            <v>0</v>
          </cell>
          <cell r="J12">
            <v>15200</v>
          </cell>
          <cell r="K12">
            <v>1</v>
          </cell>
          <cell r="L12">
            <v>5.4400141894288758</v>
          </cell>
          <cell r="M12">
            <v>82.688215679318901</v>
          </cell>
          <cell r="N12">
            <v>0.72499999999999998</v>
          </cell>
          <cell r="O12">
            <v>0.435</v>
          </cell>
          <cell r="P12">
            <v>35.969373820503719</v>
          </cell>
          <cell r="Q12">
            <v>52.923053274499381</v>
          </cell>
          <cell r="R12">
            <v>4376.1128435698893</v>
          </cell>
        </row>
        <row r="13">
          <cell r="E13" t="str">
            <v>TTUM4C2TF04</v>
          </cell>
          <cell r="F13" t="str">
            <v>TUBO ASME B36.10 ASTM A106 GR B EC S/C SCH 40</v>
          </cell>
          <cell r="G13" t="str">
            <v xml:space="preserve">4"    </v>
          </cell>
          <cell r="H13">
            <v>0</v>
          </cell>
          <cell r="I13">
            <v>0</v>
          </cell>
          <cell r="J13">
            <v>472.28</v>
          </cell>
          <cell r="K13">
            <v>1</v>
          </cell>
          <cell r="L13">
            <v>16.04</v>
          </cell>
          <cell r="M13">
            <v>7.5753711999999993</v>
          </cell>
          <cell r="N13">
            <v>0.34499999999999997</v>
          </cell>
          <cell r="O13">
            <v>0.20699999999999999</v>
          </cell>
          <cell r="P13">
            <v>1.5681018383999998</v>
          </cell>
          <cell r="Q13">
            <v>25.184073627175565</v>
          </cell>
          <cell r="R13">
            <v>190.7787060539853</v>
          </cell>
        </row>
        <row r="14">
          <cell r="E14" t="str">
            <v>TTUN4S2VC04</v>
          </cell>
          <cell r="F14" t="str">
            <v>TUBO ASME B36.19 ASTM A312 GR TP304L EC C/C SCH 10S</v>
          </cell>
          <cell r="G14" t="str">
            <v xml:space="preserve">4"    </v>
          </cell>
          <cell r="H14">
            <v>0</v>
          </cell>
          <cell r="I14">
            <v>0</v>
          </cell>
          <cell r="J14">
            <v>200</v>
          </cell>
          <cell r="K14">
            <v>1</v>
          </cell>
          <cell r="L14">
            <v>8.3700103057368604</v>
          </cell>
          <cell r="M14">
            <v>1.6740020611473723</v>
          </cell>
          <cell r="N14">
            <v>0.54500000000000004</v>
          </cell>
          <cell r="O14">
            <v>0.32700000000000001</v>
          </cell>
          <cell r="P14">
            <v>0.54739867399519071</v>
          </cell>
          <cell r="Q14">
            <v>39.78353659945126</v>
          </cell>
          <cell r="R14">
            <v>66.597722267213328</v>
          </cell>
        </row>
        <row r="15">
          <cell r="E15">
            <v>0</v>
          </cell>
          <cell r="F15">
            <v>0</v>
          </cell>
          <cell r="G15">
            <v>0</v>
          </cell>
          <cell r="H15">
            <v>0</v>
          </cell>
          <cell r="I15">
            <v>0</v>
          </cell>
          <cell r="J15">
            <v>15872.28</v>
          </cell>
          <cell r="K15">
            <v>0</v>
          </cell>
          <cell r="L15">
            <v>0</v>
          </cell>
          <cell r="M15">
            <v>115.06758894046629</v>
          </cell>
          <cell r="N15">
            <v>0</v>
          </cell>
          <cell r="O15">
            <v>0</v>
          </cell>
          <cell r="P15">
            <v>0</v>
          </cell>
          <cell r="Q15">
            <v>0</v>
          </cell>
          <cell r="R15">
            <v>0</v>
          </cell>
        </row>
        <row r="16">
          <cell r="E16" t="str">
            <v>TC42R7SSA10</v>
          </cell>
          <cell r="F16" t="str">
            <v>CURVA 45 GR EC MSS SP43 ASTM A403 GR CR304L FORJADO SCH 5S</v>
          </cell>
          <cell r="G16" t="str">
            <v xml:space="preserve">10"    </v>
          </cell>
          <cell r="H16" t="str">
            <v xml:space="preserve">10"    </v>
          </cell>
          <cell r="I16">
            <v>0</v>
          </cell>
          <cell r="J16">
            <v>0</v>
          </cell>
          <cell r="K16">
            <v>1</v>
          </cell>
          <cell r="L16">
            <v>7.25</v>
          </cell>
          <cell r="M16">
            <v>7.25</v>
          </cell>
          <cell r="N16">
            <v>0.316</v>
          </cell>
          <cell r="O16">
            <v>0.18959999999999999</v>
          </cell>
          <cell r="P16">
            <v>1.3746</v>
          </cell>
          <cell r="Q16">
            <v>23.067151496195592</v>
          </cell>
          <cell r="R16">
            <v>167.23684834741806</v>
          </cell>
        </row>
        <row r="17">
          <cell r="E17" t="str">
            <v>TC92R7SSA10</v>
          </cell>
          <cell r="F17" t="str">
            <v>CURVA 90 GR RL EC MSS SP43 ASTM A403 GR CR304L FORJADO SCH 5S</v>
          </cell>
          <cell r="G17" t="str">
            <v xml:space="preserve">10"    </v>
          </cell>
          <cell r="H17" t="str">
            <v xml:space="preserve">10"    </v>
          </cell>
          <cell r="I17">
            <v>0</v>
          </cell>
          <cell r="J17">
            <v>0</v>
          </cell>
          <cell r="K17">
            <v>3</v>
          </cell>
          <cell r="L17">
            <v>12.4</v>
          </cell>
          <cell r="M17">
            <v>37.200000000000003</v>
          </cell>
          <cell r="N17">
            <v>0.316</v>
          </cell>
          <cell r="O17">
            <v>0.18959999999999999</v>
          </cell>
          <cell r="P17">
            <v>7.0531199999999998</v>
          </cell>
          <cell r="Q17">
            <v>23.067151496195592</v>
          </cell>
          <cell r="R17">
            <v>858.09803565847596</v>
          </cell>
        </row>
        <row r="18">
          <cell r="E18" t="str">
            <v>TFBF3C0F210</v>
          </cell>
          <cell r="F18" t="str">
            <v>FLANGE SOBREPOSTO FR ASME B16.5 C/ RANHURA CONCÊNTRICA CONF.MSS SP-6 ASTM A105 FORJADO 150#</v>
          </cell>
          <cell r="G18" t="str">
            <v xml:space="preserve">10"    </v>
          </cell>
          <cell r="H18" t="str">
            <v xml:space="preserve">10"    </v>
          </cell>
          <cell r="I18">
            <v>0</v>
          </cell>
          <cell r="J18">
            <v>0</v>
          </cell>
          <cell r="K18">
            <v>1</v>
          </cell>
          <cell r="L18">
            <v>19.5</v>
          </cell>
          <cell r="M18">
            <v>19.5</v>
          </cell>
          <cell r="N18">
            <v>0.17</v>
          </cell>
          <cell r="O18">
            <v>0.10200000000000001</v>
          </cell>
          <cell r="P18">
            <v>1.9890000000000001</v>
          </cell>
          <cell r="Q18">
            <v>12.409543526434339</v>
          </cell>
          <cell r="R18">
            <v>241.98609876546959</v>
          </cell>
        </row>
        <row r="19">
          <cell r="E19" t="str">
            <v>TFSA3C0G210</v>
          </cell>
          <cell r="F19" t="str">
            <v>FLANGE SOLTO ASME B16.5 ASTM A105 FORJADO E GALVANIZADO CONFORME ASTM A153 150#</v>
          </cell>
          <cell r="G19" t="str">
            <v xml:space="preserve">10"    </v>
          </cell>
          <cell r="H19" t="str">
            <v xml:space="preserve">10"    </v>
          </cell>
          <cell r="I19">
            <v>0</v>
          </cell>
          <cell r="J19">
            <v>0</v>
          </cell>
          <cell r="K19">
            <v>5</v>
          </cell>
          <cell r="L19">
            <v>19.5</v>
          </cell>
          <cell r="M19">
            <v>97.5</v>
          </cell>
          <cell r="N19">
            <v>0.17</v>
          </cell>
          <cell r="O19">
            <v>0.10200000000000001</v>
          </cell>
          <cell r="P19">
            <v>9.9450000000000003</v>
          </cell>
          <cell r="Q19">
            <v>12.409543526434339</v>
          </cell>
          <cell r="R19">
            <v>1209.9304938273478</v>
          </cell>
        </row>
        <row r="20">
          <cell r="E20" t="str">
            <v>TJUDH2B2B10</v>
          </cell>
          <cell r="F20" t="str">
            <v>JUNTA TIPO PLANA S/ ANEL DE CENTRALIZAÇÃO ASME B16.21 FR - SIMILAR TEADIT NA1002 150# ESP 1.6mm</v>
          </cell>
          <cell r="G20" t="str">
            <v xml:space="preserve">10"    </v>
          </cell>
          <cell r="H20" t="str">
            <v xml:space="preserve">10"    </v>
          </cell>
          <cell r="I20">
            <v>0</v>
          </cell>
          <cell r="J20">
            <v>0</v>
          </cell>
          <cell r="K20">
            <v>5</v>
          </cell>
          <cell r="L20">
            <v>0.01</v>
          </cell>
          <cell r="M20">
            <v>0.05</v>
          </cell>
          <cell r="N20">
            <v>0.316</v>
          </cell>
          <cell r="O20">
            <v>0.18959999999999999</v>
          </cell>
          <cell r="P20">
            <v>9.4800000000000006E-3</v>
          </cell>
          <cell r="Q20">
            <v>23.067151496195592</v>
          </cell>
          <cell r="R20">
            <v>1.1533575748097797</v>
          </cell>
        </row>
        <row r="21">
          <cell r="E21" t="str">
            <v>TPERD7SXA10</v>
          </cell>
          <cell r="F21" t="str">
            <v>PESTANA MSS SP43 TIPO A C/ RANHURA CONCÊNTRICA CONFORME MSS SP-6 ASTM A403 GR WP304L - CL W FORJADO SCH 5S</v>
          </cell>
          <cell r="G21" t="str">
            <v xml:space="preserve">10"    </v>
          </cell>
          <cell r="H21" t="str">
            <v xml:space="preserve">10"    </v>
          </cell>
          <cell r="I21">
            <v>0</v>
          </cell>
          <cell r="J21">
            <v>0</v>
          </cell>
          <cell r="K21">
            <v>6</v>
          </cell>
          <cell r="L21">
            <v>4</v>
          </cell>
          <cell r="M21">
            <v>24</v>
          </cell>
          <cell r="N21">
            <v>0.316</v>
          </cell>
          <cell r="O21">
            <v>0.18959999999999999</v>
          </cell>
          <cell r="P21">
            <v>4.5503999999999998</v>
          </cell>
          <cell r="Q21">
            <v>23.067151496195592</v>
          </cell>
          <cell r="R21">
            <v>553.61163590869421</v>
          </cell>
        </row>
        <row r="22">
          <cell r="E22" t="str">
            <v>TTETR7SSA10</v>
          </cell>
          <cell r="F22" t="str">
            <v>TE EC MSS SP43 ASTM A403 GR CR304L FORJADO SCH 5S</v>
          </cell>
          <cell r="G22" t="str">
            <v xml:space="preserve">10"    </v>
          </cell>
          <cell r="H22" t="str">
            <v xml:space="preserve">10"    </v>
          </cell>
          <cell r="I22" t="str">
            <v xml:space="preserve">10"    </v>
          </cell>
          <cell r="J22">
            <v>0</v>
          </cell>
          <cell r="K22">
            <v>1</v>
          </cell>
          <cell r="L22">
            <v>24.95</v>
          </cell>
          <cell r="M22">
            <v>24.95</v>
          </cell>
          <cell r="N22">
            <v>0.316</v>
          </cell>
          <cell r="O22">
            <v>0.18959999999999999</v>
          </cell>
          <cell r="P22">
            <v>4.7305199999999994</v>
          </cell>
          <cell r="Q22">
            <v>23.067151496195592</v>
          </cell>
          <cell r="R22">
            <v>575.52542983007993</v>
          </cell>
        </row>
        <row r="23">
          <cell r="E23" t="str">
            <v>TTUN4S2VA10</v>
          </cell>
          <cell r="F23" t="str">
            <v>TUBO ASME B36.19 ASTM A312 GR TP304L EC C/C SCH 5S</v>
          </cell>
          <cell r="G23" t="str">
            <v xml:space="preserve">10"    </v>
          </cell>
          <cell r="H23">
            <v>0</v>
          </cell>
          <cell r="I23">
            <v>0</v>
          </cell>
          <cell r="J23">
            <v>24900.1</v>
          </cell>
          <cell r="K23">
            <v>8</v>
          </cell>
          <cell r="L23">
            <v>22.609913043478258</v>
          </cell>
          <cell r="M23">
            <v>562.98909577391294</v>
          </cell>
          <cell r="N23">
            <v>0.316</v>
          </cell>
          <cell r="O23">
            <v>0.18959999999999999</v>
          </cell>
          <cell r="P23">
            <v>106.74273255873389</v>
          </cell>
          <cell r="Q23">
            <v>23.067151496195592</v>
          </cell>
          <cell r="R23">
            <v>12986.554762923019</v>
          </cell>
        </row>
        <row r="24">
          <cell r="E24">
            <v>0</v>
          </cell>
          <cell r="F24">
            <v>0</v>
          </cell>
          <cell r="G24">
            <v>0</v>
          </cell>
          <cell r="H24">
            <v>0</v>
          </cell>
          <cell r="I24">
            <v>0</v>
          </cell>
          <cell r="J24">
            <v>24900.1</v>
          </cell>
          <cell r="K24">
            <v>0</v>
          </cell>
          <cell r="L24">
            <v>0</v>
          </cell>
          <cell r="M24">
            <v>773.43909577391287</v>
          </cell>
          <cell r="N24">
            <v>0</v>
          </cell>
          <cell r="O24">
            <v>0</v>
          </cell>
          <cell r="P24">
            <v>0</v>
          </cell>
          <cell r="Q24">
            <v>0</v>
          </cell>
          <cell r="R24">
            <v>0</v>
          </cell>
        </row>
        <row r="25">
          <cell r="E25" t="str">
            <v>TFCF3C0F224</v>
          </cell>
          <cell r="F25" t="str">
            <v>FLANGE CEGO FR ASME B16.5 C/ RANHURA CONCÊNTRICA CONF.MSS SP-6 ASTM A105 FORJADO 150#</v>
          </cell>
          <cell r="G25" t="str">
            <v xml:space="preserve">24"    </v>
          </cell>
          <cell r="H25" t="str">
            <v xml:space="preserve">24"    </v>
          </cell>
          <cell r="I25">
            <v>0</v>
          </cell>
          <cell r="J25">
            <v>0</v>
          </cell>
          <cell r="K25">
            <v>1</v>
          </cell>
          <cell r="L25">
            <v>195</v>
          </cell>
          <cell r="M25">
            <v>195</v>
          </cell>
          <cell r="N25">
            <v>9.5000000000000001E-2</v>
          </cell>
          <cell r="O25">
            <v>5.6999999999999995E-2</v>
          </cell>
          <cell r="P25">
            <v>11.114999999999998</v>
          </cell>
          <cell r="Q25">
            <v>6.9347449118309523</v>
          </cell>
          <cell r="R25">
            <v>1352.2752578070358</v>
          </cell>
        </row>
        <row r="26">
          <cell r="E26" t="str">
            <v>TFBF3C0F224</v>
          </cell>
          <cell r="F26" t="str">
            <v>FLANGE SOBREPOSTO FR ASME B16.5 C/ RANHURA CONCÊNTRICA CONF.MSS SP-6 ASTM A105 FORJADO 150#</v>
          </cell>
          <cell r="G26" t="str">
            <v xml:space="preserve">24"    </v>
          </cell>
          <cell r="H26" t="str">
            <v xml:space="preserve">24"    </v>
          </cell>
          <cell r="I26">
            <v>0</v>
          </cell>
          <cell r="J26">
            <v>0</v>
          </cell>
          <cell r="K26">
            <v>2</v>
          </cell>
          <cell r="L26">
            <v>99.8</v>
          </cell>
          <cell r="M26">
            <v>199.6</v>
          </cell>
          <cell r="N26">
            <v>9.5000000000000001E-2</v>
          </cell>
          <cell r="O26">
            <v>5.6999999999999995E-2</v>
          </cell>
          <cell r="P26">
            <v>11.377199999999998</v>
          </cell>
          <cell r="Q26">
            <v>6.9347449118309523</v>
          </cell>
          <cell r="R26">
            <v>1384.175084401458</v>
          </cell>
        </row>
        <row r="27">
          <cell r="E27" t="str">
            <v>TJUDH2B2B24</v>
          </cell>
          <cell r="F27" t="str">
            <v>JUNTA TIPO PLANA S/ ANEL DE CENTRALIZAÇÃO ASME B16.21 FR - SIMILAR TEADIT NA1002 150# ESP 1.6mm</v>
          </cell>
          <cell r="G27" t="str">
            <v xml:space="preserve">24"    </v>
          </cell>
          <cell r="H27" t="str">
            <v xml:space="preserve">24"    </v>
          </cell>
          <cell r="I27">
            <v>0</v>
          </cell>
          <cell r="J27">
            <v>0</v>
          </cell>
          <cell r="K27">
            <v>2</v>
          </cell>
          <cell r="L27">
            <v>0.01</v>
          </cell>
          <cell r="M27">
            <v>0.02</v>
          </cell>
          <cell r="N27">
            <v>0.16300000000000001</v>
          </cell>
          <cell r="O27">
            <v>9.7799999999999998E-2</v>
          </cell>
          <cell r="P27">
            <v>1.9559999999999998E-3</v>
          </cell>
          <cell r="Q27">
            <v>11.898562322404688</v>
          </cell>
          <cell r="R27">
            <v>0.23797124644809375</v>
          </cell>
        </row>
        <row r="28">
          <cell r="E28" t="str">
            <v>TTUM1C3GO24</v>
          </cell>
          <cell r="F28" t="str">
            <v>TUBO ASME B36.10 API 5L GR B PSL-1 EC C/C SCH STD</v>
          </cell>
          <cell r="G28" t="str">
            <v xml:space="preserve">24"    </v>
          </cell>
          <cell r="H28">
            <v>0</v>
          </cell>
          <cell r="I28">
            <v>0</v>
          </cell>
          <cell r="J28">
            <v>1938.41</v>
          </cell>
          <cell r="K28">
            <v>3</v>
          </cell>
          <cell r="L28">
            <v>141.12</v>
          </cell>
          <cell r="M28">
            <v>273.54841920000001</v>
          </cell>
          <cell r="N28">
            <v>9.5000000000000001E-2</v>
          </cell>
          <cell r="O28">
            <v>5.6999999999999995E-2</v>
          </cell>
          <cell r="P28">
            <v>15.5922598944</v>
          </cell>
          <cell r="Q28">
            <v>6.9347449118309523</v>
          </cell>
          <cell r="R28">
            <v>1896.9885081866007</v>
          </cell>
        </row>
        <row r="29">
          <cell r="E29">
            <v>0</v>
          </cell>
          <cell r="F29">
            <v>0</v>
          </cell>
          <cell r="G29">
            <v>0</v>
          </cell>
          <cell r="H29">
            <v>0</v>
          </cell>
          <cell r="I29">
            <v>0</v>
          </cell>
          <cell r="J29">
            <v>1938.41</v>
          </cell>
          <cell r="K29">
            <v>0</v>
          </cell>
          <cell r="L29">
            <v>0</v>
          </cell>
          <cell r="M29">
            <v>668.16841920000002</v>
          </cell>
          <cell r="N29">
            <v>0</v>
          </cell>
          <cell r="O29">
            <v>0</v>
          </cell>
          <cell r="P29">
            <v>0</v>
          </cell>
          <cell r="Q29">
            <v>0</v>
          </cell>
          <cell r="R29">
            <v>0</v>
          </cell>
        </row>
        <row r="30">
          <cell r="E30" t="str">
            <v>TC92D6C1F02</v>
          </cell>
          <cell r="F30" t="str">
            <v>CURVA 90 GR RL EC ASME B16.9 ASTM A234 GR WPB FORJADO SCH 40</v>
          </cell>
          <cell r="G30" t="str">
            <v xml:space="preserve">2"    </v>
          </cell>
          <cell r="H30" t="str">
            <v xml:space="preserve">2"    </v>
          </cell>
          <cell r="I30">
            <v>0</v>
          </cell>
          <cell r="J30">
            <v>0</v>
          </cell>
          <cell r="K30">
            <v>1</v>
          </cell>
          <cell r="L30">
            <v>0.72</v>
          </cell>
          <cell r="M30">
            <v>0.72</v>
          </cell>
          <cell r="N30">
            <v>0.72499999999999998</v>
          </cell>
          <cell r="O30">
            <v>0.435</v>
          </cell>
          <cell r="P30">
            <v>0.31319999999999998</v>
          </cell>
          <cell r="Q30">
            <v>52.923053274499381</v>
          </cell>
          <cell r="R30">
            <v>38.104598357639553</v>
          </cell>
        </row>
        <row r="31">
          <cell r="E31" t="str">
            <v>TFSA3C0G202</v>
          </cell>
          <cell r="F31" t="str">
            <v>FLANGE SOLTO ASME B16.5 ASTM A105 FORJADO E GALVANIZADO CONFORME ASTM A153 150#</v>
          </cell>
          <cell r="G31" t="str">
            <v xml:space="preserve">2"    </v>
          </cell>
          <cell r="H31" t="str">
            <v xml:space="preserve">2"    </v>
          </cell>
          <cell r="I31">
            <v>0</v>
          </cell>
          <cell r="J31">
            <v>0</v>
          </cell>
          <cell r="K31">
            <v>1</v>
          </cell>
          <cell r="L31">
            <v>2.3000000000000003</v>
          </cell>
          <cell r="M31">
            <v>2.3000000000000003</v>
          </cell>
          <cell r="N31">
            <v>0.72499999999999998</v>
          </cell>
          <cell r="O31">
            <v>0.435</v>
          </cell>
          <cell r="P31">
            <v>1.0005000000000002</v>
          </cell>
          <cell r="Q31">
            <v>52.923053274499381</v>
          </cell>
          <cell r="R31">
            <v>121.72302253134859</v>
          </cell>
        </row>
        <row r="32">
          <cell r="E32" t="str">
            <v>TFSA3C0G204</v>
          </cell>
          <cell r="F32" t="str">
            <v>FLANGE SOLTO ASME B16.5 ASTM A105 FORJADO E GALVANIZADO CONFORME ASTM A153 150#</v>
          </cell>
          <cell r="G32" t="str">
            <v xml:space="preserve">4"    </v>
          </cell>
          <cell r="H32" t="str">
            <v xml:space="preserve">4"    </v>
          </cell>
          <cell r="I32">
            <v>0</v>
          </cell>
          <cell r="J32">
            <v>0</v>
          </cell>
          <cell r="K32">
            <v>2</v>
          </cell>
          <cell r="L32">
            <v>5.8999999999999995</v>
          </cell>
          <cell r="M32">
            <v>11.799999999999999</v>
          </cell>
          <cell r="N32">
            <v>0.34499999999999997</v>
          </cell>
          <cell r="O32">
            <v>0.20699999999999999</v>
          </cell>
          <cell r="P32">
            <v>2.4425999999999997</v>
          </cell>
          <cell r="Q32">
            <v>25.184073627175565</v>
          </cell>
          <cell r="R32">
            <v>297.17206880067164</v>
          </cell>
        </row>
        <row r="33">
          <cell r="E33" t="str">
            <v>TJUDH2B2B04</v>
          </cell>
          <cell r="F33" t="str">
            <v>JUNTA TIPO PLANA S/ ANEL DE CENTRALIZAÇÃO ASME B16.21 FR - SIMILAR TEADIT NA1002 150# ESP 1.6mm</v>
          </cell>
          <cell r="G33" t="str">
            <v xml:space="preserve">4"    </v>
          </cell>
          <cell r="H33" t="str">
            <v xml:space="preserve">4"    </v>
          </cell>
          <cell r="I33">
            <v>0</v>
          </cell>
          <cell r="J33">
            <v>0</v>
          </cell>
          <cell r="K33">
            <v>2</v>
          </cell>
          <cell r="L33">
            <v>0.01</v>
          </cell>
          <cell r="M33">
            <v>0.02</v>
          </cell>
          <cell r="N33">
            <v>0.54500000000000004</v>
          </cell>
          <cell r="O33">
            <v>0.32700000000000001</v>
          </cell>
          <cell r="P33">
            <v>6.5400000000000007E-3</v>
          </cell>
          <cell r="Q33">
            <v>39.78353659945126</v>
          </cell>
          <cell r="R33">
            <v>0.79567073198902527</v>
          </cell>
        </row>
        <row r="34">
          <cell r="E34" t="str">
            <v>TPERD7SXC02</v>
          </cell>
          <cell r="F34" t="str">
            <v>PESTANA MSS SP43 TIPO A C/ RANHURA CONCÊNTRICA CONFORME MSS SP-6 ASTM A403 GR WP304L - CL W FORJADO SCH 10S</v>
          </cell>
          <cell r="G34" t="str">
            <v xml:space="preserve">2"    </v>
          </cell>
          <cell r="H34" t="str">
            <v xml:space="preserve">2"    </v>
          </cell>
          <cell r="I34">
            <v>0</v>
          </cell>
          <cell r="J34">
            <v>0</v>
          </cell>
          <cell r="K34">
            <v>1</v>
          </cell>
          <cell r="L34">
            <v>0.43</v>
          </cell>
          <cell r="M34">
            <v>0.43</v>
          </cell>
          <cell r="N34">
            <v>0.88300000000000001</v>
          </cell>
          <cell r="O34">
            <v>0.52979999999999994</v>
          </cell>
          <cell r="P34">
            <v>0.22781399999999996</v>
          </cell>
          <cell r="Q34">
            <v>64.45662902259717</v>
          </cell>
          <cell r="R34">
            <v>27.71635047971678</v>
          </cell>
        </row>
        <row r="35">
          <cell r="E35" t="str">
            <v>TPERD7SXC04</v>
          </cell>
          <cell r="F35" t="str">
            <v>PESTANA MSS SP43 TIPO A C/ RANHURA CONCÊNTRICA CONFORME MSS SP-6 ASTM A403 GR WP304L - CL W FORJADO SCH 10S</v>
          </cell>
          <cell r="G35" t="str">
            <v xml:space="preserve">4"    </v>
          </cell>
          <cell r="H35" t="str">
            <v xml:space="preserve">4"    </v>
          </cell>
          <cell r="I35">
            <v>0</v>
          </cell>
          <cell r="J35">
            <v>0</v>
          </cell>
          <cell r="K35">
            <v>2</v>
          </cell>
          <cell r="L35">
            <v>1.0899999999999999</v>
          </cell>
          <cell r="M35">
            <v>2.1799999999999997</v>
          </cell>
          <cell r="N35">
            <v>0.54500000000000004</v>
          </cell>
          <cell r="O35">
            <v>0.32700000000000001</v>
          </cell>
          <cell r="P35">
            <v>0.71285999999999994</v>
          </cell>
          <cell r="Q35">
            <v>39.78353659945126</v>
          </cell>
          <cell r="R35">
            <v>86.728109786803742</v>
          </cell>
        </row>
        <row r="36">
          <cell r="E36" t="str">
            <v>TRETD6C1FNJ</v>
          </cell>
          <cell r="F36" t="str">
            <v>REDUÇÃO EXCÊNTRICA EC ASME B16.9 ASTM A234 GR WPB FORJADO SCH 40</v>
          </cell>
          <cell r="G36" t="str">
            <v xml:space="preserve">4"    </v>
          </cell>
          <cell r="H36" t="str">
            <v xml:space="preserve">2"    </v>
          </cell>
          <cell r="I36">
            <v>0</v>
          </cell>
          <cell r="J36">
            <v>0</v>
          </cell>
          <cell r="K36">
            <v>1</v>
          </cell>
          <cell r="L36">
            <v>1.6</v>
          </cell>
          <cell r="M36">
            <v>1.6</v>
          </cell>
          <cell r="N36">
            <v>0.34499999999999997</v>
          </cell>
          <cell r="O36">
            <v>0.20699999999999999</v>
          </cell>
          <cell r="P36">
            <v>0.33119999999999999</v>
          </cell>
          <cell r="Q36">
            <v>25.184073627175565</v>
          </cell>
          <cell r="R36">
            <v>40.294517803480908</v>
          </cell>
        </row>
        <row r="37">
          <cell r="E37" t="str">
            <v>TRETD6C1FRN</v>
          </cell>
          <cell r="F37" t="str">
            <v>REDUÇÃO EXCÊNTRICA EC ASME B16.9 ASTM A234 GR WPB FORJADO SCH 40</v>
          </cell>
          <cell r="G37" t="str">
            <v xml:space="preserve">6"    </v>
          </cell>
          <cell r="H37" t="str">
            <v xml:space="preserve">4"    </v>
          </cell>
          <cell r="I37">
            <v>0</v>
          </cell>
          <cell r="J37">
            <v>0</v>
          </cell>
          <cell r="K37">
            <v>1</v>
          </cell>
          <cell r="L37">
            <v>4.08</v>
          </cell>
          <cell r="M37">
            <v>4.08</v>
          </cell>
          <cell r="N37">
            <v>0.25</v>
          </cell>
          <cell r="O37">
            <v>0.15</v>
          </cell>
          <cell r="P37">
            <v>0.61199999999999999</v>
          </cell>
          <cell r="Q37">
            <v>18.249328715344614</v>
          </cell>
          <cell r="R37">
            <v>74.45726115860603</v>
          </cell>
        </row>
        <row r="38">
          <cell r="E38" t="str">
            <v>TTUM4C2TF02</v>
          </cell>
          <cell r="F38" t="str">
            <v>TUBO ASME B36.10 ASTM A106 GR B EC S/C SCH 40</v>
          </cell>
          <cell r="G38" t="str">
            <v xml:space="preserve">2"    </v>
          </cell>
          <cell r="H38">
            <v>0</v>
          </cell>
          <cell r="I38">
            <v>0</v>
          </cell>
          <cell r="J38">
            <v>3499.98</v>
          </cell>
          <cell r="K38">
            <v>1</v>
          </cell>
          <cell r="L38">
            <v>5.4400141894288758</v>
          </cell>
          <cell r="M38">
            <v>19.039940862717277</v>
          </cell>
          <cell r="N38">
            <v>0.72499999999999998</v>
          </cell>
          <cell r="O38">
            <v>0.435</v>
          </cell>
          <cell r="P38">
            <v>8.2823742752820149</v>
          </cell>
          <cell r="Q38">
            <v>52.923053274499381</v>
          </cell>
          <cell r="R38">
            <v>1007.651804620904</v>
          </cell>
        </row>
        <row r="39">
          <cell r="E39" t="str">
            <v>TTUM4C2TF04</v>
          </cell>
          <cell r="F39" t="str">
            <v>TUBO ASME B36.10 ASTM A106 GR B EC S/C SCH 40</v>
          </cell>
          <cell r="G39" t="str">
            <v xml:space="preserve">4"    </v>
          </cell>
          <cell r="H39">
            <v>0</v>
          </cell>
          <cell r="I39">
            <v>0</v>
          </cell>
          <cell r="J39">
            <v>200</v>
          </cell>
          <cell r="K39">
            <v>1</v>
          </cell>
          <cell r="L39">
            <v>16.04</v>
          </cell>
          <cell r="M39">
            <v>3.2080000000000002</v>
          </cell>
          <cell r="N39">
            <v>0.34499999999999997</v>
          </cell>
          <cell r="O39">
            <v>0.20699999999999999</v>
          </cell>
          <cell r="P39">
            <v>0.66405599999999998</v>
          </cell>
          <cell r="Q39">
            <v>25.184073627175565</v>
          </cell>
          <cell r="R39">
            <v>80.790508195979214</v>
          </cell>
        </row>
        <row r="40">
          <cell r="E40" t="str">
            <v>TTUN4S2VC04</v>
          </cell>
          <cell r="F40" t="str">
            <v>TUBO ASME B36.19 ASTM A312 GR TP304L EC C/C SCH 10S</v>
          </cell>
          <cell r="G40" t="str">
            <v xml:space="preserve">4"    </v>
          </cell>
          <cell r="H40">
            <v>0</v>
          </cell>
          <cell r="I40">
            <v>0</v>
          </cell>
          <cell r="J40">
            <v>12655.07</v>
          </cell>
          <cell r="K40">
            <v>1</v>
          </cell>
          <cell r="L40">
            <v>8.3700103057368604</v>
          </cell>
          <cell r="M40">
            <v>105.92306631982137</v>
          </cell>
          <cell r="N40">
            <v>0.54500000000000004</v>
          </cell>
          <cell r="O40">
            <v>0.32700000000000001</v>
          </cell>
          <cell r="P40">
            <v>34.636842686581588</v>
          </cell>
          <cell r="Q40">
            <v>39.78353659945126</v>
          </cell>
          <cell r="R40">
            <v>4213.9941856607165</v>
          </cell>
        </row>
        <row r="41">
          <cell r="E41">
            <v>0</v>
          </cell>
          <cell r="F41">
            <v>0</v>
          </cell>
          <cell r="G41">
            <v>0</v>
          </cell>
          <cell r="H41">
            <v>0</v>
          </cell>
          <cell r="I41">
            <v>0</v>
          </cell>
          <cell r="J41">
            <v>16355.05</v>
          </cell>
          <cell r="K41">
            <v>0</v>
          </cell>
          <cell r="L41">
            <v>0</v>
          </cell>
          <cell r="M41">
            <v>151.30100718253865</v>
          </cell>
          <cell r="N41">
            <v>0</v>
          </cell>
          <cell r="O41">
            <v>0</v>
          </cell>
          <cell r="P41">
            <v>0</v>
          </cell>
          <cell r="Q41">
            <v>0</v>
          </cell>
          <cell r="R41">
            <v>0</v>
          </cell>
        </row>
        <row r="42">
          <cell r="E42" t="str">
            <v>TC42R7SSA08</v>
          </cell>
          <cell r="F42" t="str">
            <v>CURVA 45 GR EC MSS SP43 ASTM A403 GR CR304L FORJADO SCH 5S</v>
          </cell>
          <cell r="G42" t="str">
            <v xml:space="preserve">8"    </v>
          </cell>
          <cell r="H42" t="str">
            <v xml:space="preserve">8"    </v>
          </cell>
          <cell r="I42">
            <v>0</v>
          </cell>
          <cell r="J42">
            <v>0</v>
          </cell>
          <cell r="K42">
            <v>1</v>
          </cell>
          <cell r="L42">
            <v>3.9499999999999997</v>
          </cell>
          <cell r="M42">
            <v>3.9499999999999997</v>
          </cell>
          <cell r="N42">
            <v>0.33800000000000002</v>
          </cell>
          <cell r="O42">
            <v>0.20280000000000001</v>
          </cell>
          <cell r="P42">
            <v>0.80105999999999999</v>
          </cell>
          <cell r="Q42">
            <v>24.673092423145921</v>
          </cell>
          <cell r="R42">
            <v>97.458715071426383</v>
          </cell>
        </row>
        <row r="43">
          <cell r="E43" t="str">
            <v>TC92R7SSA06</v>
          </cell>
          <cell r="F43" t="str">
            <v>CURVA 90 GR RL EC MSS SP43 ASTM A403 GR CR304L FORJADO SCH 5S</v>
          </cell>
          <cell r="G43" t="str">
            <v xml:space="preserve">6"    </v>
          </cell>
          <cell r="H43" t="str">
            <v xml:space="preserve">6"    </v>
          </cell>
          <cell r="I43">
            <v>0</v>
          </cell>
          <cell r="J43">
            <v>0</v>
          </cell>
          <cell r="K43">
            <v>3</v>
          </cell>
          <cell r="L43">
            <v>3.5100000000000002</v>
          </cell>
          <cell r="M43">
            <v>10.530000000000001</v>
          </cell>
          <cell r="N43">
            <v>0.40400000000000003</v>
          </cell>
          <cell r="O43">
            <v>0.2424</v>
          </cell>
          <cell r="P43">
            <v>2.5524720000000003</v>
          </cell>
          <cell r="Q43">
            <v>29.490915203996895</v>
          </cell>
          <cell r="R43">
            <v>310.53933709808734</v>
          </cell>
        </row>
        <row r="44">
          <cell r="E44" t="str">
            <v>TC92R7SSA08</v>
          </cell>
          <cell r="F44" t="str">
            <v>CURVA 90 GR RL EC MSS SP43 ASTM A403 GR CR304L FORJADO SCH 5S</v>
          </cell>
          <cell r="G44" t="str">
            <v xml:space="preserve">8"    </v>
          </cell>
          <cell r="H44" t="str">
            <v xml:space="preserve">8"    </v>
          </cell>
          <cell r="I44">
            <v>0</v>
          </cell>
          <cell r="J44">
            <v>0</v>
          </cell>
          <cell r="K44">
            <v>3</v>
          </cell>
          <cell r="L44">
            <v>6.99</v>
          </cell>
          <cell r="M44">
            <v>20.97</v>
          </cell>
          <cell r="N44">
            <v>0.33800000000000002</v>
          </cell>
          <cell r="O44">
            <v>0.20280000000000001</v>
          </cell>
          <cell r="P44">
            <v>4.2527159999999995</v>
          </cell>
          <cell r="Q44">
            <v>24.673092423145921</v>
          </cell>
          <cell r="R44">
            <v>517.39474811336981</v>
          </cell>
        </row>
        <row r="45">
          <cell r="E45" t="str">
            <v>TFSA3C0G206</v>
          </cell>
          <cell r="F45" t="str">
            <v>FLANGE SOLTO ASME B16.5 ASTM A105 FORJADO E GALVANIZADO CONFORME ASTM A153 150#</v>
          </cell>
          <cell r="G45" t="str">
            <v xml:space="preserve">6"    </v>
          </cell>
          <cell r="H45" t="str">
            <v xml:space="preserve">6"    </v>
          </cell>
          <cell r="I45">
            <v>0</v>
          </cell>
          <cell r="J45">
            <v>0</v>
          </cell>
          <cell r="K45">
            <v>8</v>
          </cell>
          <cell r="L45">
            <v>8.6</v>
          </cell>
          <cell r="M45">
            <v>68.8</v>
          </cell>
          <cell r="N45">
            <v>0.25</v>
          </cell>
          <cell r="O45">
            <v>0.15</v>
          </cell>
          <cell r="P45">
            <v>10.319999999999999</v>
          </cell>
          <cell r="Q45">
            <v>18.249328715344614</v>
          </cell>
          <cell r="R45">
            <v>1255.5538156157093</v>
          </cell>
        </row>
        <row r="46">
          <cell r="E46" t="str">
            <v>TFSA3C0G208</v>
          </cell>
          <cell r="F46" t="str">
            <v>FLANGE SOLTO ASME B16.5 ASTM A105 FORJADO E GALVANIZADO CONFORME ASTM A153 150#</v>
          </cell>
          <cell r="G46" t="str">
            <v xml:space="preserve">8"    </v>
          </cell>
          <cell r="H46" t="str">
            <v xml:space="preserve">8"    </v>
          </cell>
          <cell r="I46">
            <v>0</v>
          </cell>
          <cell r="J46">
            <v>0</v>
          </cell>
          <cell r="K46">
            <v>3</v>
          </cell>
          <cell r="L46">
            <v>13.600000000000001</v>
          </cell>
          <cell r="M46">
            <v>40.800000000000004</v>
          </cell>
          <cell r="N46">
            <v>0.21</v>
          </cell>
          <cell r="O46">
            <v>0.126</v>
          </cell>
          <cell r="P46">
            <v>5.1408000000000005</v>
          </cell>
          <cell r="Q46">
            <v>15.329436120889476</v>
          </cell>
          <cell r="R46">
            <v>625.44099373229062</v>
          </cell>
        </row>
        <row r="47">
          <cell r="E47" t="str">
            <v>TJUDH2B2B06</v>
          </cell>
          <cell r="F47" t="str">
            <v>JUNTA TIPO PLANA S/ ANEL DE CENTRALIZAÇÃO ASME B16.21 FR - SIMILAR TEADIT NA1002 150# ESP 1.6mm</v>
          </cell>
          <cell r="G47" t="str">
            <v xml:space="preserve">6"    </v>
          </cell>
          <cell r="H47" t="str">
            <v xml:space="preserve">6"    </v>
          </cell>
          <cell r="I47">
            <v>0</v>
          </cell>
          <cell r="J47">
            <v>0</v>
          </cell>
          <cell r="K47">
            <v>8</v>
          </cell>
          <cell r="L47">
            <v>0.01</v>
          </cell>
          <cell r="M47">
            <v>0.08</v>
          </cell>
          <cell r="N47">
            <v>0.40400000000000003</v>
          </cell>
          <cell r="O47">
            <v>0.2424</v>
          </cell>
          <cell r="P47">
            <v>1.9392E-2</v>
          </cell>
          <cell r="Q47">
            <v>29.490915203996895</v>
          </cell>
          <cell r="R47">
            <v>2.3592732163197518</v>
          </cell>
        </row>
        <row r="48">
          <cell r="E48" t="str">
            <v>TJUDH2B2B08</v>
          </cell>
          <cell r="F48" t="str">
            <v>JUNTA TIPO PLANA S/ ANEL DE CENTRALIZAÇÃO ASME B16.21 FR - SIMILAR TEADIT NA1002 150# ESP 1.6mm</v>
          </cell>
          <cell r="G48" t="str">
            <v xml:space="preserve">8"    </v>
          </cell>
          <cell r="H48" t="str">
            <v xml:space="preserve">8"    </v>
          </cell>
          <cell r="I48">
            <v>0</v>
          </cell>
          <cell r="J48">
            <v>0</v>
          </cell>
          <cell r="K48">
            <v>3</v>
          </cell>
          <cell r="L48">
            <v>0.01</v>
          </cell>
          <cell r="M48">
            <v>0.03</v>
          </cell>
          <cell r="N48">
            <v>0.33800000000000002</v>
          </cell>
          <cell r="O48">
            <v>0.20280000000000001</v>
          </cell>
          <cell r="P48">
            <v>6.084E-3</v>
          </cell>
          <cell r="Q48">
            <v>24.673092423145921</v>
          </cell>
          <cell r="R48">
            <v>0.74019277269437755</v>
          </cell>
        </row>
        <row r="49">
          <cell r="E49" t="str">
            <v>TPERD7SXA06</v>
          </cell>
          <cell r="F49" t="str">
            <v>PESTANA MSS SP43 TIPO A C/ RANHURA CONCÊNTRICA CONFORME MSS SP-6 ASTM A403 GR WP304L - CL W FORJADO SCH 5S</v>
          </cell>
          <cell r="G49" t="str">
            <v xml:space="preserve">6"    </v>
          </cell>
          <cell r="H49" t="str">
            <v xml:space="preserve">6"    </v>
          </cell>
          <cell r="I49">
            <v>0</v>
          </cell>
          <cell r="J49">
            <v>0</v>
          </cell>
          <cell r="K49">
            <v>8</v>
          </cell>
          <cell r="L49">
            <v>1.76</v>
          </cell>
          <cell r="M49">
            <v>14.08</v>
          </cell>
          <cell r="N49">
            <v>0.40400000000000003</v>
          </cell>
          <cell r="O49">
            <v>0.2424</v>
          </cell>
          <cell r="P49">
            <v>3.412992</v>
          </cell>
          <cell r="Q49">
            <v>29.490915203996895</v>
          </cell>
          <cell r="R49">
            <v>415.23208607227627</v>
          </cell>
        </row>
        <row r="50">
          <cell r="E50" t="str">
            <v>TPERD7SXA08</v>
          </cell>
          <cell r="F50" t="str">
            <v>PESTANA MSS SP43 TIPO A C/ RANHURA CONCÊNTRICA CONFORME MSS SP-6 ASTM A403 GR WP304L - CL W FORJADO SCH 5S</v>
          </cell>
          <cell r="G50" t="str">
            <v xml:space="preserve">8"    </v>
          </cell>
          <cell r="H50" t="str">
            <v xml:space="preserve">8"    </v>
          </cell>
          <cell r="I50">
            <v>0</v>
          </cell>
          <cell r="J50">
            <v>0</v>
          </cell>
          <cell r="K50">
            <v>3</v>
          </cell>
          <cell r="L50">
            <v>2.6700000000000004</v>
          </cell>
          <cell r="M50">
            <v>8.0100000000000016</v>
          </cell>
          <cell r="N50">
            <v>0.33800000000000002</v>
          </cell>
          <cell r="O50">
            <v>0.20280000000000001</v>
          </cell>
          <cell r="P50">
            <v>1.6244280000000004</v>
          </cell>
          <cell r="Q50">
            <v>24.673092423145921</v>
          </cell>
          <cell r="R50">
            <v>197.63147030939885</v>
          </cell>
        </row>
        <row r="51">
          <cell r="E51" t="str">
            <v>TMLEF1S8A01</v>
          </cell>
          <cell r="F51" t="str">
            <v>MEIA LUVA SE ASME B16.11 ASTM A182 GR F304L 3000# FORJADO</v>
          </cell>
          <cell r="G51" t="str">
            <v xml:space="preserve">6"    </v>
          </cell>
          <cell r="H51" t="str">
            <v xml:space="preserve">6"    </v>
          </cell>
          <cell r="I51" t="str">
            <v xml:space="preserve">1"    </v>
          </cell>
          <cell r="J51">
            <v>0</v>
          </cell>
          <cell r="K51">
            <v>1</v>
          </cell>
          <cell r="L51">
            <v>0.26</v>
          </cell>
          <cell r="M51">
            <v>0.26</v>
          </cell>
          <cell r="N51">
            <v>0.40400000000000003</v>
          </cell>
          <cell r="O51">
            <v>0.2424</v>
          </cell>
          <cell r="P51">
            <v>6.3023999999999997E-2</v>
          </cell>
          <cell r="Q51">
            <v>29.490915203996895</v>
          </cell>
          <cell r="R51">
            <v>7.6676379530391925</v>
          </cell>
        </row>
        <row r="52">
          <cell r="E52" t="str">
            <v>TRCTR7SSARL</v>
          </cell>
          <cell r="F52" t="str">
            <v>REDUÇÃO CONCÊNTRICA EC MSS SP43 ASTM A403 GR CR304L FORJADO SCH 5S</v>
          </cell>
          <cell r="G52" t="str">
            <v xml:space="preserve">6"    </v>
          </cell>
          <cell r="H52" t="str">
            <v xml:space="preserve">3"    </v>
          </cell>
          <cell r="I52">
            <v>0</v>
          </cell>
          <cell r="J52">
            <v>0</v>
          </cell>
          <cell r="K52">
            <v>2</v>
          </cell>
          <cell r="L52">
            <v>5</v>
          </cell>
          <cell r="M52">
            <v>10</v>
          </cell>
          <cell r="N52">
            <v>0.40400000000000003</v>
          </cell>
          <cell r="O52">
            <v>0.2424</v>
          </cell>
          <cell r="P52">
            <v>2.4239999999999999</v>
          </cell>
          <cell r="Q52">
            <v>29.490915203996895</v>
          </cell>
          <cell r="R52">
            <v>294.90915203996894</v>
          </cell>
        </row>
        <row r="53">
          <cell r="E53" t="str">
            <v>TRETR7SSATR</v>
          </cell>
          <cell r="F53" t="str">
            <v>REDUÇÃO EXCÊNTRICA EC MSS SP43 ASTM A403 GR CR304L FORJADO SCH 5S</v>
          </cell>
          <cell r="G53" t="str">
            <v xml:space="preserve">8"    </v>
          </cell>
          <cell r="H53" t="str">
            <v xml:space="preserve">6"    </v>
          </cell>
          <cell r="I53">
            <v>0</v>
          </cell>
          <cell r="J53">
            <v>0</v>
          </cell>
          <cell r="K53">
            <v>1</v>
          </cell>
          <cell r="L53">
            <v>2</v>
          </cell>
          <cell r="M53">
            <v>2</v>
          </cell>
          <cell r="N53">
            <v>0.33800000000000002</v>
          </cell>
          <cell r="O53">
            <v>0.20280000000000001</v>
          </cell>
          <cell r="P53">
            <v>0.40560000000000002</v>
          </cell>
          <cell r="Q53">
            <v>24.673092423145921</v>
          </cell>
          <cell r="R53">
            <v>49.346184846291841</v>
          </cell>
        </row>
        <row r="54">
          <cell r="E54" t="str">
            <v>TTUN4S2VA06</v>
          </cell>
          <cell r="F54" t="str">
            <v>TUBO ASME B36.19 ASTM A312 GR TP304L EC C/C SCH 5S</v>
          </cell>
          <cell r="G54" t="str">
            <v xml:space="preserve">6"    </v>
          </cell>
          <cell r="H54">
            <v>0</v>
          </cell>
          <cell r="I54">
            <v>0</v>
          </cell>
          <cell r="J54">
            <v>19711.64</v>
          </cell>
          <cell r="K54">
            <v>10</v>
          </cell>
          <cell r="L54">
            <v>11.310008136696501</v>
          </cell>
          <cell r="M54">
            <v>222.93880878763221</v>
          </cell>
          <cell r="N54">
            <v>0.40400000000000003</v>
          </cell>
          <cell r="O54">
            <v>0.2424</v>
          </cell>
          <cell r="P54">
            <v>54.040367250122046</v>
          </cell>
          <cell r="Q54">
            <v>29.490915203996895</v>
          </cell>
          <cell r="R54">
            <v>6574.6695056361395</v>
          </cell>
        </row>
        <row r="55">
          <cell r="E55" t="str">
            <v>TTUN4S2VA08</v>
          </cell>
          <cell r="F55" t="str">
            <v>TUBO ASME B36.19 ASTM A312 GR TP304L EC C/C SCH 5S</v>
          </cell>
          <cell r="G55" t="str">
            <v xml:space="preserve">8"    </v>
          </cell>
          <cell r="H55">
            <v>0</v>
          </cell>
          <cell r="I55">
            <v>0</v>
          </cell>
          <cell r="J55">
            <v>12306.44</v>
          </cell>
          <cell r="K55">
            <v>7</v>
          </cell>
          <cell r="L55">
            <v>14.78</v>
          </cell>
          <cell r="M55">
            <v>181.88918319999999</v>
          </cell>
          <cell r="N55">
            <v>0.33800000000000002</v>
          </cell>
          <cell r="O55">
            <v>0.20280000000000001</v>
          </cell>
          <cell r="P55">
            <v>36.887126352960003</v>
          </cell>
          <cell r="Q55">
            <v>24.673092423145921</v>
          </cell>
          <cell r="R55">
            <v>4487.7686278641204</v>
          </cell>
        </row>
        <row r="56">
          <cell r="E56">
            <v>0</v>
          </cell>
          <cell r="F56">
            <v>0</v>
          </cell>
          <cell r="G56">
            <v>0</v>
          </cell>
          <cell r="H56">
            <v>0</v>
          </cell>
          <cell r="I56">
            <v>0</v>
          </cell>
          <cell r="J56">
            <v>32018.080000000002</v>
          </cell>
          <cell r="K56">
            <v>0</v>
          </cell>
          <cell r="L56">
            <v>0</v>
          </cell>
          <cell r="M56">
            <v>584.33799198763222</v>
          </cell>
          <cell r="N56">
            <v>0</v>
          </cell>
          <cell r="O56">
            <v>0</v>
          </cell>
          <cell r="P56">
            <v>0</v>
          </cell>
          <cell r="Q56">
            <v>0</v>
          </cell>
          <cell r="R56">
            <v>0</v>
          </cell>
        </row>
        <row r="57">
          <cell r="E57" t="str">
            <v>TC92D6C1F02</v>
          </cell>
          <cell r="F57" t="str">
            <v>CURVA 90 GR RL EC ASME B16.9 ASTM A234 GR WPB FORJADO SCH 40</v>
          </cell>
          <cell r="G57" t="str">
            <v xml:space="preserve">2"    </v>
          </cell>
          <cell r="H57" t="str">
            <v xml:space="preserve">2"    </v>
          </cell>
          <cell r="I57">
            <v>0</v>
          </cell>
          <cell r="J57">
            <v>0</v>
          </cell>
          <cell r="K57">
            <v>1</v>
          </cell>
          <cell r="L57">
            <v>0.72</v>
          </cell>
          <cell r="M57">
            <v>0.72</v>
          </cell>
          <cell r="N57">
            <v>0.72499999999999998</v>
          </cell>
          <cell r="O57">
            <v>0.435</v>
          </cell>
          <cell r="P57">
            <v>0.31319999999999998</v>
          </cell>
          <cell r="Q57">
            <v>52.923053274499381</v>
          </cell>
          <cell r="R57">
            <v>38.104598357639553</v>
          </cell>
        </row>
        <row r="58">
          <cell r="E58" t="str">
            <v>TFSA3C0G202</v>
          </cell>
          <cell r="F58" t="str">
            <v>FLANGE SOLTO ASME B16.5 ASTM A105 FORJADO E GALVANIZADO CONFORME ASTM A153 150#</v>
          </cell>
          <cell r="G58" t="str">
            <v xml:space="preserve">2"    </v>
          </cell>
          <cell r="H58" t="str">
            <v xml:space="preserve">2"    </v>
          </cell>
          <cell r="I58">
            <v>0</v>
          </cell>
          <cell r="J58">
            <v>0</v>
          </cell>
          <cell r="K58">
            <v>1</v>
          </cell>
          <cell r="L58">
            <v>2.3000000000000003</v>
          </cell>
          <cell r="M58">
            <v>2.3000000000000003</v>
          </cell>
          <cell r="N58">
            <v>0.72499999999999998</v>
          </cell>
          <cell r="O58">
            <v>0.435</v>
          </cell>
          <cell r="P58">
            <v>1.0005000000000002</v>
          </cell>
          <cell r="Q58">
            <v>52.923053274499381</v>
          </cell>
          <cell r="R58">
            <v>121.72302253134859</v>
          </cell>
        </row>
        <row r="59">
          <cell r="E59" t="str">
            <v>TFSA3C0G204</v>
          </cell>
          <cell r="F59" t="str">
            <v>FLANGE SOLTO ASME B16.5 ASTM A105 FORJADO E GALVANIZADO CONFORME ASTM A153 150#</v>
          </cell>
          <cell r="G59" t="str">
            <v xml:space="preserve">4"    </v>
          </cell>
          <cell r="H59" t="str">
            <v xml:space="preserve">4"    </v>
          </cell>
          <cell r="I59">
            <v>0</v>
          </cell>
          <cell r="J59">
            <v>0</v>
          </cell>
          <cell r="K59">
            <v>2</v>
          </cell>
          <cell r="L59">
            <v>5.8999999999999995</v>
          </cell>
          <cell r="M59">
            <v>11.799999999999999</v>
          </cell>
          <cell r="N59">
            <v>0.34499999999999997</v>
          </cell>
          <cell r="O59">
            <v>0.20699999999999999</v>
          </cell>
          <cell r="P59">
            <v>2.4425999999999997</v>
          </cell>
          <cell r="Q59">
            <v>25.184073627175565</v>
          </cell>
          <cell r="R59">
            <v>297.17206880067164</v>
          </cell>
        </row>
        <row r="60">
          <cell r="E60" t="str">
            <v>TJUDH2B2B04</v>
          </cell>
          <cell r="F60" t="str">
            <v>JUNTA TIPO PLANA S/ ANEL DE CENTRALIZAÇÃO ASME B16.21 FR - SIMILAR TEADIT NA1002 150# ESP 1.6mm</v>
          </cell>
          <cell r="G60" t="str">
            <v xml:space="preserve">4"    </v>
          </cell>
          <cell r="H60" t="str">
            <v xml:space="preserve">4"    </v>
          </cell>
          <cell r="I60">
            <v>0</v>
          </cell>
          <cell r="J60">
            <v>0</v>
          </cell>
          <cell r="K60">
            <v>2</v>
          </cell>
          <cell r="L60">
            <v>0.01</v>
          </cell>
          <cell r="M60">
            <v>0.02</v>
          </cell>
          <cell r="N60">
            <v>0.54500000000000004</v>
          </cell>
          <cell r="O60">
            <v>0.32700000000000001</v>
          </cell>
          <cell r="P60">
            <v>6.5400000000000007E-3</v>
          </cell>
          <cell r="Q60">
            <v>39.78353659945126</v>
          </cell>
          <cell r="R60">
            <v>0.79567073198902527</v>
          </cell>
        </row>
        <row r="61">
          <cell r="E61" t="str">
            <v>TPERD7SXC02</v>
          </cell>
          <cell r="F61" t="str">
            <v>PESTANA MSS SP43 TIPO A C/ RANHURA CONCÊNTRICA CONFORME MSS SP-6 ASTM A403 GR WP304L - CL W FORJADO SCH 10S</v>
          </cell>
          <cell r="G61" t="str">
            <v xml:space="preserve">2"    </v>
          </cell>
          <cell r="H61" t="str">
            <v xml:space="preserve">2"    </v>
          </cell>
          <cell r="I61">
            <v>0</v>
          </cell>
          <cell r="J61">
            <v>0</v>
          </cell>
          <cell r="K61">
            <v>1</v>
          </cell>
          <cell r="L61">
            <v>0.43</v>
          </cell>
          <cell r="M61">
            <v>0.43</v>
          </cell>
          <cell r="N61">
            <v>0.88300000000000001</v>
          </cell>
          <cell r="O61">
            <v>0.52979999999999994</v>
          </cell>
          <cell r="P61">
            <v>0.22781399999999996</v>
          </cell>
          <cell r="Q61">
            <v>64.45662902259717</v>
          </cell>
          <cell r="R61">
            <v>27.71635047971678</v>
          </cell>
        </row>
        <row r="62">
          <cell r="E62" t="str">
            <v>TPERD7SXC04</v>
          </cell>
          <cell r="F62" t="str">
            <v>PESTANA MSS SP43 TIPO A C/ RANHURA CONCÊNTRICA CONFORME MSS SP-6 ASTM A403 GR WP304L - CL W FORJADO SCH 10S</v>
          </cell>
          <cell r="G62" t="str">
            <v xml:space="preserve">4"    </v>
          </cell>
          <cell r="H62" t="str">
            <v xml:space="preserve">4"    </v>
          </cell>
          <cell r="I62">
            <v>0</v>
          </cell>
          <cell r="J62">
            <v>0</v>
          </cell>
          <cell r="K62">
            <v>2</v>
          </cell>
          <cell r="L62">
            <v>1.0899999999999999</v>
          </cell>
          <cell r="M62">
            <v>2.1799999999999997</v>
          </cell>
          <cell r="N62">
            <v>0.54500000000000004</v>
          </cell>
          <cell r="O62">
            <v>0.32700000000000001</v>
          </cell>
          <cell r="P62">
            <v>0.71285999999999994</v>
          </cell>
          <cell r="Q62">
            <v>39.78353659945126</v>
          </cell>
          <cell r="R62">
            <v>86.728109786803742</v>
          </cell>
        </row>
        <row r="63">
          <cell r="E63" t="str">
            <v>TRETD6C1FNJ</v>
          </cell>
          <cell r="F63" t="str">
            <v>REDUÇÃO EXCÊNTRICA EC ASME B16.9 ASTM A234 GR WPB FORJADO SCH 40</v>
          </cell>
          <cell r="G63" t="str">
            <v xml:space="preserve">4"    </v>
          </cell>
          <cell r="H63" t="str">
            <v xml:space="preserve">2"    </v>
          </cell>
          <cell r="I63">
            <v>0</v>
          </cell>
          <cell r="J63">
            <v>0</v>
          </cell>
          <cell r="K63">
            <v>1</v>
          </cell>
          <cell r="L63">
            <v>1.6</v>
          </cell>
          <cell r="M63">
            <v>1.6</v>
          </cell>
          <cell r="N63">
            <v>0.34499999999999997</v>
          </cell>
          <cell r="O63">
            <v>0.20699999999999999</v>
          </cell>
          <cell r="P63">
            <v>0.33119999999999999</v>
          </cell>
          <cell r="Q63">
            <v>25.184073627175565</v>
          </cell>
          <cell r="R63">
            <v>40.294517803480908</v>
          </cell>
        </row>
        <row r="64">
          <cell r="E64" t="str">
            <v>TRETD6C1FRN</v>
          </cell>
          <cell r="F64" t="str">
            <v>REDUÇÃO EXCÊNTRICA EC ASME B16.9 ASTM A234 GR WPB FORJADO SCH 40</v>
          </cell>
          <cell r="G64" t="str">
            <v xml:space="preserve">6"    </v>
          </cell>
          <cell r="H64" t="str">
            <v xml:space="preserve">4"    </v>
          </cell>
          <cell r="I64">
            <v>0</v>
          </cell>
          <cell r="J64">
            <v>0</v>
          </cell>
          <cell r="K64">
            <v>1</v>
          </cell>
          <cell r="L64">
            <v>4.08</v>
          </cell>
          <cell r="M64">
            <v>4.08</v>
          </cell>
          <cell r="N64">
            <v>0.25</v>
          </cell>
          <cell r="O64">
            <v>0.15</v>
          </cell>
          <cell r="P64">
            <v>0.61199999999999999</v>
          </cell>
          <cell r="Q64">
            <v>18.249328715344614</v>
          </cell>
          <cell r="R64">
            <v>74.45726115860603</v>
          </cell>
        </row>
        <row r="65">
          <cell r="E65" t="str">
            <v>TTUM4C2TF02</v>
          </cell>
          <cell r="F65" t="str">
            <v>TUBO ASME B36.10 ASTM A106 GR B EC S/C SCH 40</v>
          </cell>
          <cell r="G65" t="str">
            <v xml:space="preserve">2"    </v>
          </cell>
          <cell r="H65">
            <v>0</v>
          </cell>
          <cell r="I65">
            <v>0</v>
          </cell>
          <cell r="J65">
            <v>15374.28</v>
          </cell>
          <cell r="K65">
            <v>1</v>
          </cell>
          <cell r="L65">
            <v>5.4400141894288758</v>
          </cell>
          <cell r="M65">
            <v>83.636301352252588</v>
          </cell>
          <cell r="N65">
            <v>0.72499999999999998</v>
          </cell>
          <cell r="O65">
            <v>0.435</v>
          </cell>
          <cell r="P65">
            <v>36.381791088229875</v>
          </cell>
          <cell r="Q65">
            <v>52.923053274499381</v>
          </cell>
          <cell r="R65">
            <v>4426.2884321473484</v>
          </cell>
        </row>
        <row r="66">
          <cell r="E66" t="str">
            <v>TTUM4C2TF04</v>
          </cell>
          <cell r="F66" t="str">
            <v>TUBO ASME B36.10 ASTM A106 GR B EC S/C SCH 40</v>
          </cell>
          <cell r="G66" t="str">
            <v xml:space="preserve">4"    </v>
          </cell>
          <cell r="H66">
            <v>0</v>
          </cell>
          <cell r="I66">
            <v>0</v>
          </cell>
          <cell r="J66">
            <v>300</v>
          </cell>
          <cell r="K66">
            <v>1</v>
          </cell>
          <cell r="L66">
            <v>16.04</v>
          </cell>
          <cell r="M66">
            <v>4.8120000000000003</v>
          </cell>
          <cell r="N66">
            <v>0.34499999999999997</v>
          </cell>
          <cell r="O66">
            <v>0.20699999999999999</v>
          </cell>
          <cell r="P66">
            <v>0.99608399999999997</v>
          </cell>
          <cell r="Q66">
            <v>25.184073627175565</v>
          </cell>
          <cell r="R66">
            <v>121.18576229396882</v>
          </cell>
        </row>
        <row r="67">
          <cell r="E67" t="str">
            <v>TTUN4S2VC04</v>
          </cell>
          <cell r="F67" t="str">
            <v>TUBO ASME B36.19 ASTM A312 GR TP304L EC C/C SCH 10S</v>
          </cell>
          <cell r="G67" t="str">
            <v xml:space="preserve">4"    </v>
          </cell>
          <cell r="H67">
            <v>0</v>
          </cell>
          <cell r="I67">
            <v>0</v>
          </cell>
          <cell r="J67">
            <v>300</v>
          </cell>
          <cell r="K67">
            <v>1</v>
          </cell>
          <cell r="L67">
            <v>8.3700103057368604</v>
          </cell>
          <cell r="M67">
            <v>2.5110030917210584</v>
          </cell>
          <cell r="N67">
            <v>0.54500000000000004</v>
          </cell>
          <cell r="O67">
            <v>0.32700000000000001</v>
          </cell>
          <cell r="P67">
            <v>0.82109801099278612</v>
          </cell>
          <cell r="Q67">
            <v>39.78353659945126</v>
          </cell>
          <cell r="R67">
            <v>99.896583400819992</v>
          </cell>
        </row>
        <row r="68">
          <cell r="E68">
            <v>0</v>
          </cell>
          <cell r="F68">
            <v>0</v>
          </cell>
          <cell r="G68">
            <v>0</v>
          </cell>
          <cell r="H68">
            <v>0</v>
          </cell>
          <cell r="I68">
            <v>0</v>
          </cell>
          <cell r="J68">
            <v>15974.28</v>
          </cell>
          <cell r="K68">
            <v>0</v>
          </cell>
          <cell r="L68">
            <v>0</v>
          </cell>
          <cell r="M68">
            <v>114.08930444397365</v>
          </cell>
          <cell r="N68">
            <v>0</v>
          </cell>
          <cell r="O68">
            <v>0</v>
          </cell>
          <cell r="P68">
            <v>0</v>
          </cell>
          <cell r="Q68">
            <v>0</v>
          </cell>
          <cell r="R68">
            <v>0</v>
          </cell>
        </row>
        <row r="69">
          <cell r="E69" t="str">
            <v>TC9EF1S8A1D</v>
          </cell>
          <cell r="F69" t="str">
            <v>COTOVELO 90 GR SE ASME B16.11 ASTM A182 GR F304L 3000# FORJADO</v>
          </cell>
          <cell r="G69" t="str">
            <v>1 1/2"</v>
          </cell>
          <cell r="H69" t="str">
            <v>1 1/2"</v>
          </cell>
          <cell r="I69">
            <v>0</v>
          </cell>
          <cell r="J69">
            <v>0</v>
          </cell>
          <cell r="K69">
            <v>1</v>
          </cell>
          <cell r="L69">
            <v>2.42</v>
          </cell>
          <cell r="M69">
            <v>2.42</v>
          </cell>
          <cell r="N69">
            <v>0.95699999999999996</v>
          </cell>
          <cell r="O69">
            <v>0.57419999999999993</v>
          </cell>
          <cell r="P69">
            <v>1.3895639999999998</v>
          </cell>
          <cell r="Q69">
            <v>69.858430322339174</v>
          </cell>
          <cell r="R69">
            <v>169.05740138006081</v>
          </cell>
        </row>
        <row r="70">
          <cell r="E70" t="str">
            <v>TC92D7SNG02</v>
          </cell>
          <cell r="F70" t="str">
            <v>CURVA 90 GR RL EC ASME B16.9 ASTM A403 GR WP304L - CL W FORJADO SCH 40S</v>
          </cell>
          <cell r="G70" t="str">
            <v xml:space="preserve">2"    </v>
          </cell>
          <cell r="H70" t="str">
            <v xml:space="preserve">2"    </v>
          </cell>
          <cell r="I70">
            <v>0</v>
          </cell>
          <cell r="J70">
            <v>0</v>
          </cell>
          <cell r="K70">
            <v>1</v>
          </cell>
          <cell r="L70">
            <v>0.71</v>
          </cell>
          <cell r="M70">
            <v>0.71</v>
          </cell>
          <cell r="N70">
            <v>0.88300000000000001</v>
          </cell>
          <cell r="O70">
            <v>0.52979999999999994</v>
          </cell>
          <cell r="P70">
            <v>0.37615799999999994</v>
          </cell>
          <cell r="Q70">
            <v>64.45662902259717</v>
          </cell>
          <cell r="R70">
            <v>45.764206606043984</v>
          </cell>
        </row>
        <row r="71">
          <cell r="E71" t="str">
            <v>TC92R7SSC03</v>
          </cell>
          <cell r="F71" t="str">
            <v>CURVA 90 GR RL EC MSS SP43 ASTM A403 GR CR304L FORJADO SCH 10S</v>
          </cell>
          <cell r="G71" t="str">
            <v xml:space="preserve">3"    </v>
          </cell>
          <cell r="H71" t="str">
            <v xml:space="preserve">3"    </v>
          </cell>
          <cell r="I71">
            <v>0</v>
          </cell>
          <cell r="J71">
            <v>0</v>
          </cell>
          <cell r="K71">
            <v>1</v>
          </cell>
          <cell r="L71">
            <v>0.98</v>
          </cell>
          <cell r="M71">
            <v>0.98</v>
          </cell>
          <cell r="N71">
            <v>0.69399999999999995</v>
          </cell>
          <cell r="O71">
            <v>0.41639999999999994</v>
          </cell>
          <cell r="P71">
            <v>0.40807199999999993</v>
          </cell>
          <cell r="Q71">
            <v>50.660136513796644</v>
          </cell>
          <cell r="R71">
            <v>49.646933783520709</v>
          </cell>
        </row>
        <row r="72">
          <cell r="E72" t="str">
            <v>TFSA3C0G21D</v>
          </cell>
          <cell r="F72" t="str">
            <v>FLANGE SOLTO ASME B16.5 ASTM A105 FORJADO E GALVANIZADO CONFORME ASTM A153 150#</v>
          </cell>
          <cell r="G72" t="str">
            <v>1 1/2"</v>
          </cell>
          <cell r="H72" t="str">
            <v>1 1/2"</v>
          </cell>
          <cell r="I72">
            <v>0</v>
          </cell>
          <cell r="J72">
            <v>0</v>
          </cell>
          <cell r="K72">
            <v>1</v>
          </cell>
          <cell r="L72">
            <v>1.4</v>
          </cell>
          <cell r="M72">
            <v>1.4</v>
          </cell>
          <cell r="N72">
            <v>0.85</v>
          </cell>
          <cell r="O72">
            <v>0.51</v>
          </cell>
          <cell r="P72">
            <v>0.71399999999999997</v>
          </cell>
          <cell r="Q72">
            <v>62.04771763217169</v>
          </cell>
          <cell r="R72">
            <v>86.866804685040364</v>
          </cell>
        </row>
        <row r="73">
          <cell r="E73" t="str">
            <v>TFSA3C0G203</v>
          </cell>
          <cell r="F73" t="str">
            <v>FLANGE SOLTO ASME B16.5 ASTM A105 FORJADO E GALVANIZADO CONFORME ASTM A153 150#</v>
          </cell>
          <cell r="G73" t="str">
            <v xml:space="preserve">3"    </v>
          </cell>
          <cell r="H73" t="str">
            <v xml:space="preserve">3"    </v>
          </cell>
          <cell r="I73">
            <v>0</v>
          </cell>
          <cell r="J73">
            <v>0</v>
          </cell>
          <cell r="K73">
            <v>2</v>
          </cell>
          <cell r="L73">
            <v>3.5999999999999996</v>
          </cell>
          <cell r="M73">
            <v>7.1999999999999993</v>
          </cell>
          <cell r="N73">
            <v>0.44</v>
          </cell>
          <cell r="O73">
            <v>0.26400000000000001</v>
          </cell>
          <cell r="P73">
            <v>1.9007999999999998</v>
          </cell>
          <cell r="Q73">
            <v>32.118818539006519</v>
          </cell>
          <cell r="R73">
            <v>231.25549348084692</v>
          </cell>
        </row>
        <row r="74">
          <cell r="E74" t="str">
            <v>TJUDH2B2B1D</v>
          </cell>
          <cell r="F74" t="str">
            <v>JUNTA TIPO PLANA S/ ANEL DE CENTRALIZAÇÃO ASME B16.21 FR - SIMILAR TEADIT NA1002 150# ESP 1.6mm</v>
          </cell>
          <cell r="G74" t="str">
            <v>1 1/2"</v>
          </cell>
          <cell r="H74" t="str">
            <v>1 1/2"</v>
          </cell>
          <cell r="I74">
            <v>0</v>
          </cell>
          <cell r="J74">
            <v>0</v>
          </cell>
          <cell r="K74">
            <v>1</v>
          </cell>
          <cell r="L74">
            <v>0.01</v>
          </cell>
          <cell r="M74">
            <v>0.01</v>
          </cell>
          <cell r="N74">
            <v>0.95699999999999996</v>
          </cell>
          <cell r="O74">
            <v>0.57419999999999993</v>
          </cell>
          <cell r="P74">
            <v>5.7419999999999997E-3</v>
          </cell>
          <cell r="Q74">
            <v>69.858430322339174</v>
          </cell>
          <cell r="R74">
            <v>0.69858430322339182</v>
          </cell>
        </row>
        <row r="75">
          <cell r="E75" t="str">
            <v>TJUDH2B2B03</v>
          </cell>
          <cell r="F75" t="str">
            <v>JUNTA TIPO PLANA S/ ANEL DE CENTRALIZAÇÃO ASME B16.21 FR - SIMILAR TEADIT NA1002 150# ESP 1.6mm</v>
          </cell>
          <cell r="G75" t="str">
            <v xml:space="preserve">3"    </v>
          </cell>
          <cell r="H75" t="str">
            <v xml:space="preserve">3"    </v>
          </cell>
          <cell r="I75">
            <v>0</v>
          </cell>
          <cell r="J75">
            <v>0</v>
          </cell>
          <cell r="K75">
            <v>2</v>
          </cell>
          <cell r="L75">
            <v>0.01</v>
          </cell>
          <cell r="M75">
            <v>0.02</v>
          </cell>
          <cell r="N75">
            <v>0.69399999999999995</v>
          </cell>
          <cell r="O75">
            <v>0.41639999999999994</v>
          </cell>
          <cell r="P75">
            <v>8.3279999999999986E-3</v>
          </cell>
          <cell r="Q75">
            <v>50.660136513796644</v>
          </cell>
          <cell r="R75">
            <v>1.0132027302759328</v>
          </cell>
        </row>
        <row r="76">
          <cell r="E76" t="str">
            <v>TPERD7SXC1D</v>
          </cell>
          <cell r="F76" t="str">
            <v>PESTANA MSS SP43 TIPO A C/ RANHURA CONCÊNTRICA CONFORME MSS SP-6 ASTM A403 GR WP304L - CL W FORJADO SCH 10S</v>
          </cell>
          <cell r="G76" t="str">
            <v>1 1/2"</v>
          </cell>
          <cell r="H76" t="str">
            <v>1 1/2"</v>
          </cell>
          <cell r="I76">
            <v>0</v>
          </cell>
          <cell r="J76">
            <v>0</v>
          </cell>
          <cell r="K76">
            <v>1</v>
          </cell>
          <cell r="L76">
            <v>0.25</v>
          </cell>
          <cell r="M76">
            <v>0.25</v>
          </cell>
          <cell r="N76">
            <v>0.95699999999999996</v>
          </cell>
          <cell r="O76">
            <v>0.57419999999999993</v>
          </cell>
          <cell r="P76">
            <v>0.14354999999999998</v>
          </cell>
          <cell r="Q76">
            <v>69.858430322339174</v>
          </cell>
          <cell r="R76">
            <v>17.464607580584794</v>
          </cell>
        </row>
        <row r="77">
          <cell r="E77" t="str">
            <v>TPERD7SXC03</v>
          </cell>
          <cell r="F77" t="str">
            <v>PESTANA MSS SP43 TIPO A C/ RANHURA CONCÊNTRICA CONFORME MSS SP-6 ASTM A403 GR WP304L - CL W FORJADO SCH 10S</v>
          </cell>
          <cell r="G77" t="str">
            <v xml:space="preserve">3"    </v>
          </cell>
          <cell r="H77" t="str">
            <v xml:space="preserve">3"    </v>
          </cell>
          <cell r="I77">
            <v>0</v>
          </cell>
          <cell r="J77">
            <v>0</v>
          </cell>
          <cell r="K77">
            <v>2</v>
          </cell>
          <cell r="L77">
            <v>0.73</v>
          </cell>
          <cell r="M77">
            <v>1.46</v>
          </cell>
          <cell r="N77">
            <v>0.69399999999999995</v>
          </cell>
          <cell r="O77">
            <v>0.41639999999999994</v>
          </cell>
          <cell r="P77">
            <v>0.60794399999999993</v>
          </cell>
          <cell r="Q77">
            <v>50.660136513796644</v>
          </cell>
          <cell r="R77">
            <v>73.963799310143102</v>
          </cell>
        </row>
        <row r="78">
          <cell r="E78" t="str">
            <v>TRCTR7SSCJH</v>
          </cell>
          <cell r="F78" t="str">
            <v>REDUÇÃO CONCÊNTRICA EC MSS SP43 ASTM A403 GR CR304L FORJADO SCH 10S</v>
          </cell>
          <cell r="G78" t="str">
            <v xml:space="preserve">2"    </v>
          </cell>
          <cell r="H78" t="str">
            <v>1 1/2"</v>
          </cell>
          <cell r="I78">
            <v>0</v>
          </cell>
          <cell r="J78">
            <v>0</v>
          </cell>
          <cell r="K78">
            <v>1</v>
          </cell>
          <cell r="L78">
            <v>0.31</v>
          </cell>
          <cell r="M78">
            <v>0.31</v>
          </cell>
          <cell r="N78">
            <v>0.88300000000000001</v>
          </cell>
          <cell r="O78">
            <v>0.52979999999999994</v>
          </cell>
          <cell r="P78">
            <v>0.16423799999999997</v>
          </cell>
          <cell r="Q78">
            <v>64.45662902259717</v>
          </cell>
          <cell r="R78">
            <v>19.981554997005119</v>
          </cell>
        </row>
        <row r="79">
          <cell r="E79" t="str">
            <v>TRETR7SSCLJ</v>
          </cell>
          <cell r="F79" t="str">
            <v>REDUÇÃO EXCÊNTRICA EC MSS SP43 ASTM A403 GR CR304L FORJADO SCH 10S</v>
          </cell>
          <cell r="G79" t="str">
            <v xml:space="preserve">3"    </v>
          </cell>
          <cell r="H79" t="str">
            <v xml:space="preserve">2"    </v>
          </cell>
          <cell r="I79">
            <v>0</v>
          </cell>
          <cell r="J79">
            <v>0</v>
          </cell>
          <cell r="K79">
            <v>1</v>
          </cell>
          <cell r="L79">
            <v>0.55000000000000004</v>
          </cell>
          <cell r="M79">
            <v>0.55000000000000004</v>
          </cell>
          <cell r="N79">
            <v>0.69399999999999995</v>
          </cell>
          <cell r="O79">
            <v>0.41639999999999994</v>
          </cell>
          <cell r="P79">
            <v>0.22901999999999997</v>
          </cell>
          <cell r="Q79">
            <v>50.660136513796644</v>
          </cell>
          <cell r="R79">
            <v>27.863075082588153</v>
          </cell>
        </row>
        <row r="80">
          <cell r="E80" t="str">
            <v>TTETR7SSC03</v>
          </cell>
          <cell r="F80" t="str">
            <v>TE EC MSS SP43 ASTM A403 GR CR304L FORJADO SCH 10S</v>
          </cell>
          <cell r="G80" t="str">
            <v xml:space="preserve">3"    </v>
          </cell>
          <cell r="H80" t="str">
            <v xml:space="preserve">3"    </v>
          </cell>
          <cell r="I80" t="str">
            <v xml:space="preserve">3"    </v>
          </cell>
          <cell r="J80">
            <v>0</v>
          </cell>
          <cell r="K80">
            <v>1</v>
          </cell>
          <cell r="L80">
            <v>1.77</v>
          </cell>
          <cell r="M80">
            <v>1.77</v>
          </cell>
          <cell r="N80">
            <v>0.69399999999999995</v>
          </cell>
          <cell r="O80">
            <v>0.41639999999999994</v>
          </cell>
          <cell r="P80">
            <v>0.73702799999999991</v>
          </cell>
          <cell r="Q80">
            <v>50.660136513796644</v>
          </cell>
          <cell r="R80">
            <v>89.668441629420059</v>
          </cell>
        </row>
        <row r="81">
          <cell r="E81" t="str">
            <v>TTUN4S2VC02</v>
          </cell>
          <cell r="F81" t="str">
            <v>TUBO ASME B36.19 ASTM A312 GR TP304L EC C/C SCH 10S</v>
          </cell>
          <cell r="G81" t="str">
            <v xml:space="preserve">2"    </v>
          </cell>
          <cell r="H81">
            <v>0</v>
          </cell>
          <cell r="I81">
            <v>0</v>
          </cell>
          <cell r="J81">
            <v>2459.63</v>
          </cell>
          <cell r="K81">
            <v>2</v>
          </cell>
          <cell r="L81">
            <v>3.930003118827321</v>
          </cell>
          <cell r="M81">
            <v>9.6663535711612436</v>
          </cell>
          <cell r="N81">
            <v>0.88300000000000001</v>
          </cell>
          <cell r="O81">
            <v>0.52979999999999994</v>
          </cell>
          <cell r="P81">
            <v>5.1212341220012263</v>
          </cell>
          <cell r="Q81">
            <v>64.45662902259717</v>
          </cell>
          <cell r="R81">
            <v>623.06056613759756</v>
          </cell>
        </row>
        <row r="82">
          <cell r="E82" t="str">
            <v>TTUN4S2VC03</v>
          </cell>
          <cell r="F82" t="str">
            <v>TUBO ASME B36.19 ASTM A312 GR TP304L EC C/C SCH 10S</v>
          </cell>
          <cell r="G82" t="str">
            <v xml:space="preserve">3"    </v>
          </cell>
          <cell r="H82">
            <v>0</v>
          </cell>
          <cell r="I82">
            <v>0</v>
          </cell>
          <cell r="J82">
            <v>26169.23</v>
          </cell>
          <cell r="K82">
            <v>4</v>
          </cell>
          <cell r="L82">
            <v>6.459996358339402</v>
          </cell>
          <cell r="M82">
            <v>169.05313050054622</v>
          </cell>
          <cell r="N82">
            <v>0.69399999999999995</v>
          </cell>
          <cell r="O82">
            <v>0.41639999999999994</v>
          </cell>
          <cell r="P82">
            <v>70.39372354042743</v>
          </cell>
          <cell r="Q82">
            <v>50.660136513796644</v>
          </cell>
          <cell r="R82">
            <v>8564.2546692423493</v>
          </cell>
        </row>
        <row r="83">
          <cell r="E83" t="str">
            <v>TTUN4S2EC1D</v>
          </cell>
          <cell r="F83" t="str">
            <v>TUBO ASME B36.19 ASTM A312 GR TP304L EP C/C SCH 10S</v>
          </cell>
          <cell r="G83" t="str">
            <v>1 1/2"</v>
          </cell>
          <cell r="H83">
            <v>0</v>
          </cell>
          <cell r="I83">
            <v>0</v>
          </cell>
          <cell r="J83">
            <v>328.73</v>
          </cell>
          <cell r="K83">
            <v>2</v>
          </cell>
          <cell r="L83">
            <v>3.1100407055630934</v>
          </cell>
          <cell r="M83">
            <v>1.0223636811397556</v>
          </cell>
          <cell r="N83">
            <v>0.95699999999999996</v>
          </cell>
          <cell r="O83">
            <v>0.57419999999999993</v>
          </cell>
          <cell r="P83">
            <v>0.58704122571044759</v>
          </cell>
          <cell r="Q83">
            <v>69.858430322339174</v>
          </cell>
          <cell r="R83">
            <v>71.420721982991807</v>
          </cell>
        </row>
        <row r="84">
          <cell r="E84">
            <v>0</v>
          </cell>
          <cell r="F84">
            <v>0</v>
          </cell>
          <cell r="G84">
            <v>0</v>
          </cell>
          <cell r="H84">
            <v>0</v>
          </cell>
          <cell r="I84">
            <v>0</v>
          </cell>
          <cell r="J84">
            <v>28957.59</v>
          </cell>
          <cell r="K84">
            <v>0</v>
          </cell>
          <cell r="L84">
            <v>0</v>
          </cell>
          <cell r="M84">
            <v>196.82184775284722</v>
          </cell>
          <cell r="N84">
            <v>0</v>
          </cell>
          <cell r="O84">
            <v>0</v>
          </cell>
          <cell r="P84">
            <v>0</v>
          </cell>
          <cell r="Q84">
            <v>0</v>
          </cell>
          <cell r="R84">
            <v>0</v>
          </cell>
        </row>
        <row r="85">
          <cell r="E85" t="str">
            <v>TC92D6C1F02</v>
          </cell>
          <cell r="F85" t="str">
            <v>CURVA 90 GR RL EC ASME B16.9 ASTM A234 GR WPB FORJADO SCH 40</v>
          </cell>
          <cell r="G85" t="str">
            <v xml:space="preserve">2"    </v>
          </cell>
          <cell r="H85" t="str">
            <v xml:space="preserve">2"    </v>
          </cell>
          <cell r="I85">
            <v>0</v>
          </cell>
          <cell r="J85">
            <v>0</v>
          </cell>
          <cell r="K85">
            <v>1</v>
          </cell>
          <cell r="L85">
            <v>0.72</v>
          </cell>
          <cell r="M85">
            <v>0.72</v>
          </cell>
          <cell r="N85">
            <v>0.72499999999999998</v>
          </cell>
          <cell r="O85">
            <v>0.435</v>
          </cell>
          <cell r="P85">
            <v>0.31319999999999998</v>
          </cell>
          <cell r="Q85">
            <v>52.923053274499381</v>
          </cell>
          <cell r="R85">
            <v>38.104598357639553</v>
          </cell>
        </row>
        <row r="86">
          <cell r="E86" t="str">
            <v>TFSA3C0G202</v>
          </cell>
          <cell r="F86" t="str">
            <v>FLANGE SOLTO ASME B16.5 ASTM A105 FORJADO E GALVANIZADO CONFORME ASTM A153 150#</v>
          </cell>
          <cell r="G86" t="str">
            <v xml:space="preserve">2"    </v>
          </cell>
          <cell r="H86" t="str">
            <v xml:space="preserve">2"    </v>
          </cell>
          <cell r="I86">
            <v>0</v>
          </cell>
          <cell r="J86">
            <v>0</v>
          </cell>
          <cell r="K86">
            <v>1</v>
          </cell>
          <cell r="L86">
            <v>2.3000000000000003</v>
          </cell>
          <cell r="M86">
            <v>2.3000000000000003</v>
          </cell>
          <cell r="N86">
            <v>0.72499999999999998</v>
          </cell>
          <cell r="O86">
            <v>0.435</v>
          </cell>
          <cell r="P86">
            <v>1.0005000000000002</v>
          </cell>
          <cell r="Q86">
            <v>52.923053274499381</v>
          </cell>
          <cell r="R86">
            <v>121.72302253134859</v>
          </cell>
        </row>
        <row r="87">
          <cell r="E87" t="str">
            <v>TFSA3C0G204</v>
          </cell>
          <cell r="F87" t="str">
            <v>FLANGE SOLTO ASME B16.5 ASTM A105 FORJADO E GALVANIZADO CONFORME ASTM A153 150#</v>
          </cell>
          <cell r="G87" t="str">
            <v xml:space="preserve">4"    </v>
          </cell>
          <cell r="H87" t="str">
            <v xml:space="preserve">4"    </v>
          </cell>
          <cell r="I87">
            <v>0</v>
          </cell>
          <cell r="J87">
            <v>0</v>
          </cell>
          <cell r="K87">
            <v>2</v>
          </cell>
          <cell r="L87">
            <v>5.8999999999999995</v>
          </cell>
          <cell r="M87">
            <v>11.799999999999999</v>
          </cell>
          <cell r="N87">
            <v>0.34499999999999997</v>
          </cell>
          <cell r="O87">
            <v>0.20699999999999999</v>
          </cell>
          <cell r="P87">
            <v>2.4425999999999997</v>
          </cell>
          <cell r="Q87">
            <v>25.184073627175565</v>
          </cell>
          <cell r="R87">
            <v>297.17206880067164</v>
          </cell>
        </row>
        <row r="88">
          <cell r="E88" t="str">
            <v>TJUDH2B2B04</v>
          </cell>
          <cell r="F88" t="str">
            <v>JUNTA TIPO PLANA S/ ANEL DE CENTRALIZAÇÃO ASME B16.21 FR - SIMILAR TEADIT NA1002 150# ESP 1.6mm</v>
          </cell>
          <cell r="G88" t="str">
            <v xml:space="preserve">4"    </v>
          </cell>
          <cell r="H88" t="str">
            <v xml:space="preserve">4"    </v>
          </cell>
          <cell r="I88">
            <v>0</v>
          </cell>
          <cell r="J88">
            <v>0</v>
          </cell>
          <cell r="K88">
            <v>2</v>
          </cell>
          <cell r="L88">
            <v>0.01</v>
          </cell>
          <cell r="M88">
            <v>0.02</v>
          </cell>
          <cell r="N88">
            <v>0.54500000000000004</v>
          </cell>
          <cell r="O88">
            <v>0.32700000000000001</v>
          </cell>
          <cell r="P88">
            <v>6.5400000000000007E-3</v>
          </cell>
          <cell r="Q88">
            <v>39.78353659945126</v>
          </cell>
          <cell r="R88">
            <v>0.79567073198902527</v>
          </cell>
        </row>
        <row r="89">
          <cell r="E89" t="str">
            <v>TPERD7SXC02</v>
          </cell>
          <cell r="F89" t="str">
            <v>PESTANA MSS SP43 TIPO A C/ RANHURA CONCÊNTRICA CONFORME MSS SP-6 ASTM A403 GR WP304L - CL W FORJADO SCH 10S</v>
          </cell>
          <cell r="G89" t="str">
            <v xml:space="preserve">2"    </v>
          </cell>
          <cell r="H89" t="str">
            <v xml:space="preserve">2"    </v>
          </cell>
          <cell r="I89">
            <v>0</v>
          </cell>
          <cell r="J89">
            <v>0</v>
          </cell>
          <cell r="K89">
            <v>1</v>
          </cell>
          <cell r="L89">
            <v>0.43</v>
          </cell>
          <cell r="M89">
            <v>0.43</v>
          </cell>
          <cell r="N89">
            <v>0.88300000000000001</v>
          </cell>
          <cell r="O89">
            <v>0.52979999999999994</v>
          </cell>
          <cell r="P89">
            <v>0.22781399999999996</v>
          </cell>
          <cell r="Q89">
            <v>64.45662902259717</v>
          </cell>
          <cell r="R89">
            <v>27.71635047971678</v>
          </cell>
        </row>
        <row r="90">
          <cell r="E90" t="str">
            <v>TPERD7SXC04</v>
          </cell>
          <cell r="F90" t="str">
            <v>PESTANA MSS SP43 TIPO A C/ RANHURA CONCÊNTRICA CONFORME MSS SP-6 ASTM A403 GR WP304L - CL W FORJADO SCH 10S</v>
          </cell>
          <cell r="G90" t="str">
            <v xml:space="preserve">4"    </v>
          </cell>
          <cell r="H90" t="str">
            <v xml:space="preserve">4"    </v>
          </cell>
          <cell r="I90">
            <v>0</v>
          </cell>
          <cell r="J90">
            <v>0</v>
          </cell>
          <cell r="K90">
            <v>2</v>
          </cell>
          <cell r="L90">
            <v>1.0899999999999999</v>
          </cell>
          <cell r="M90">
            <v>2.1799999999999997</v>
          </cell>
          <cell r="N90">
            <v>0.54500000000000004</v>
          </cell>
          <cell r="O90">
            <v>0.32700000000000001</v>
          </cell>
          <cell r="P90">
            <v>0.71285999999999994</v>
          </cell>
          <cell r="Q90">
            <v>39.78353659945126</v>
          </cell>
          <cell r="R90">
            <v>86.728109786803742</v>
          </cell>
        </row>
        <row r="91">
          <cell r="E91" t="str">
            <v>TRCTD6C1FRN</v>
          </cell>
          <cell r="F91" t="str">
            <v>REDUÇÃO CONCÊNTRICA EC ASME B16.9 ASTM A234 GR WPB FORJADO SCH 40</v>
          </cell>
          <cell r="G91" t="str">
            <v xml:space="preserve">6"    </v>
          </cell>
          <cell r="H91" t="str">
            <v xml:space="preserve">4"    </v>
          </cell>
          <cell r="I91">
            <v>0</v>
          </cell>
          <cell r="J91">
            <v>0</v>
          </cell>
          <cell r="K91">
            <v>1</v>
          </cell>
          <cell r="L91">
            <v>4</v>
          </cell>
          <cell r="M91">
            <v>4</v>
          </cell>
          <cell r="N91">
            <v>0.25</v>
          </cell>
          <cell r="O91">
            <v>0.15</v>
          </cell>
          <cell r="P91">
            <v>0.6</v>
          </cell>
          <cell r="Q91">
            <v>18.249328715344614</v>
          </cell>
          <cell r="R91">
            <v>72.997314861378456</v>
          </cell>
        </row>
        <row r="92">
          <cell r="E92" t="str">
            <v>TRETD6C1FNJ</v>
          </cell>
          <cell r="F92" t="str">
            <v>REDUÇÃO EXCÊNTRICA EC ASME B16.9 ASTM A234 GR WPB FORJADO SCH 40</v>
          </cell>
          <cell r="G92" t="str">
            <v xml:space="preserve">4"    </v>
          </cell>
          <cell r="H92" t="str">
            <v xml:space="preserve">2"    </v>
          </cell>
          <cell r="I92">
            <v>0</v>
          </cell>
          <cell r="J92">
            <v>0</v>
          </cell>
          <cell r="K92">
            <v>1</v>
          </cell>
          <cell r="L92">
            <v>1.6</v>
          </cell>
          <cell r="M92">
            <v>1.6</v>
          </cell>
          <cell r="N92">
            <v>0.34499999999999997</v>
          </cell>
          <cell r="O92">
            <v>0.20699999999999999</v>
          </cell>
          <cell r="P92">
            <v>0.33119999999999999</v>
          </cell>
          <cell r="Q92">
            <v>25.184073627175565</v>
          </cell>
          <cell r="R92">
            <v>40.294517803480908</v>
          </cell>
        </row>
        <row r="93">
          <cell r="E93" t="str">
            <v>TTUM4C2TF02</v>
          </cell>
          <cell r="F93" t="str">
            <v>TUBO ASME B36.10 ASTM A106 GR B EC S/C SCH 40</v>
          </cell>
          <cell r="G93" t="str">
            <v xml:space="preserve">2"    </v>
          </cell>
          <cell r="H93">
            <v>0</v>
          </cell>
          <cell r="I93">
            <v>0</v>
          </cell>
          <cell r="J93">
            <v>13390.57</v>
          </cell>
          <cell r="K93">
            <v>1</v>
          </cell>
          <cell r="L93">
            <v>5.4400141894288758</v>
          </cell>
          <cell r="M93">
            <v>72.844890804540611</v>
          </cell>
          <cell r="N93">
            <v>0.72499999999999998</v>
          </cell>
          <cell r="O93">
            <v>0.435</v>
          </cell>
          <cell r="P93">
            <v>31.687527499975165</v>
          </cell>
          <cell r="Q93">
            <v>52.923053274499381</v>
          </cell>
          <cell r="R93">
            <v>3855.1740368237924</v>
          </cell>
        </row>
        <row r="94">
          <cell r="E94" t="str">
            <v>TTUM4C2TF04</v>
          </cell>
          <cell r="F94" t="str">
            <v>TUBO ASME B36.10 ASTM A106 GR B EC S/C SCH 40</v>
          </cell>
          <cell r="G94" t="str">
            <v xml:space="preserve">4"    </v>
          </cell>
          <cell r="H94">
            <v>0</v>
          </cell>
          <cell r="I94">
            <v>0</v>
          </cell>
          <cell r="J94">
            <v>300</v>
          </cell>
          <cell r="K94">
            <v>1</v>
          </cell>
          <cell r="L94">
            <v>16.04</v>
          </cell>
          <cell r="M94">
            <v>4.8120000000000003</v>
          </cell>
          <cell r="N94">
            <v>0.34499999999999997</v>
          </cell>
          <cell r="O94">
            <v>0.20699999999999999</v>
          </cell>
          <cell r="P94">
            <v>0.99608399999999997</v>
          </cell>
          <cell r="Q94">
            <v>25.184073627175565</v>
          </cell>
          <cell r="R94">
            <v>121.18576229396882</v>
          </cell>
        </row>
        <row r="95">
          <cell r="E95" t="str">
            <v>TTUN4S2VC04</v>
          </cell>
          <cell r="F95" t="str">
            <v>TUBO ASME B36.19 ASTM A312 GR TP304L EC C/C SCH 10S</v>
          </cell>
          <cell r="G95" t="str">
            <v xml:space="preserve">4"    </v>
          </cell>
          <cell r="H95">
            <v>0</v>
          </cell>
          <cell r="I95">
            <v>0</v>
          </cell>
          <cell r="J95">
            <v>500</v>
          </cell>
          <cell r="K95">
            <v>1</v>
          </cell>
          <cell r="L95">
            <v>8.3700103057368604</v>
          </cell>
          <cell r="M95">
            <v>4.1850051528684302</v>
          </cell>
          <cell r="N95">
            <v>0.54500000000000004</v>
          </cell>
          <cell r="O95">
            <v>0.32700000000000001</v>
          </cell>
          <cell r="P95">
            <v>1.3684966849879767</v>
          </cell>
          <cell r="Q95">
            <v>39.78353659945126</v>
          </cell>
          <cell r="R95">
            <v>166.49430566803332</v>
          </cell>
        </row>
        <row r="96">
          <cell r="E96">
            <v>0</v>
          </cell>
          <cell r="F96">
            <v>0</v>
          </cell>
          <cell r="G96">
            <v>0</v>
          </cell>
          <cell r="H96">
            <v>0</v>
          </cell>
          <cell r="I96">
            <v>0</v>
          </cell>
          <cell r="J96">
            <v>14190.57</v>
          </cell>
          <cell r="K96">
            <v>0</v>
          </cell>
          <cell r="L96">
            <v>0</v>
          </cell>
          <cell r="M96">
            <v>104.89189595740903</v>
          </cell>
          <cell r="N96">
            <v>0</v>
          </cell>
          <cell r="O96">
            <v>0</v>
          </cell>
          <cell r="P96">
            <v>0</v>
          </cell>
          <cell r="Q96">
            <v>0</v>
          </cell>
          <cell r="R96">
            <v>0</v>
          </cell>
        </row>
        <row r="97">
          <cell r="E97" t="str">
            <v>TC92D6C1F06</v>
          </cell>
          <cell r="F97" t="str">
            <v>CURVA 90 GR RL EC ASME B16.9 ASTM A234 GR WPB FORJADO SCH 40</v>
          </cell>
          <cell r="G97" t="str">
            <v xml:space="preserve">6"    </v>
          </cell>
          <cell r="H97" t="str">
            <v xml:space="preserve">6"    </v>
          </cell>
          <cell r="I97">
            <v>0</v>
          </cell>
          <cell r="J97">
            <v>0</v>
          </cell>
          <cell r="K97">
            <v>1</v>
          </cell>
          <cell r="L97">
            <v>11.19</v>
          </cell>
          <cell r="M97">
            <v>11.19</v>
          </cell>
          <cell r="N97">
            <v>0.25</v>
          </cell>
          <cell r="O97">
            <v>0.15</v>
          </cell>
          <cell r="P97">
            <v>1.6784999999999999</v>
          </cell>
          <cell r="Q97">
            <v>18.249328715344614</v>
          </cell>
          <cell r="R97">
            <v>204.20998832470622</v>
          </cell>
        </row>
        <row r="98">
          <cell r="E98" t="str">
            <v>TC92R7SSC02</v>
          </cell>
          <cell r="F98" t="str">
            <v>CURVA 90 GR RL EC MSS SP43 ASTM A403 GR CR304L FORJADO SCH 10S</v>
          </cell>
          <cell r="G98" t="str">
            <v xml:space="preserve">2"    </v>
          </cell>
          <cell r="H98" t="str">
            <v xml:space="preserve">2"    </v>
          </cell>
          <cell r="I98">
            <v>0</v>
          </cell>
          <cell r="J98">
            <v>0</v>
          </cell>
          <cell r="K98">
            <v>2</v>
          </cell>
          <cell r="L98">
            <v>0.37000000000000005</v>
          </cell>
          <cell r="M98">
            <v>0.7400000000000001</v>
          </cell>
          <cell r="N98">
            <v>0.88300000000000001</v>
          </cell>
          <cell r="O98">
            <v>0.52979999999999994</v>
          </cell>
          <cell r="P98">
            <v>0.39205200000000001</v>
          </cell>
          <cell r="Q98">
            <v>64.45662902259717</v>
          </cell>
          <cell r="R98">
            <v>47.697905476721914</v>
          </cell>
        </row>
        <row r="99">
          <cell r="E99" t="str">
            <v>TC92R7SSA10</v>
          </cell>
          <cell r="F99" t="str">
            <v>CURVA 90 GR RL EC MSS SP43 ASTM A403 GR CR304L FORJADO SCH 5S</v>
          </cell>
          <cell r="G99" t="str">
            <v xml:space="preserve">10"    </v>
          </cell>
          <cell r="H99" t="str">
            <v xml:space="preserve">10"    </v>
          </cell>
          <cell r="I99">
            <v>0</v>
          </cell>
          <cell r="J99">
            <v>0</v>
          </cell>
          <cell r="K99">
            <v>2</v>
          </cell>
          <cell r="L99">
            <v>12.4</v>
          </cell>
          <cell r="M99">
            <v>24.8</v>
          </cell>
          <cell r="N99">
            <v>0.316</v>
          </cell>
          <cell r="O99">
            <v>0.18959999999999999</v>
          </cell>
          <cell r="P99">
            <v>4.7020799999999996</v>
          </cell>
          <cell r="Q99">
            <v>23.067151496195592</v>
          </cell>
          <cell r="R99">
            <v>572.06535710565061</v>
          </cell>
        </row>
        <row r="100">
          <cell r="E100" t="str">
            <v>TFBF3C0F206</v>
          </cell>
          <cell r="F100" t="str">
            <v>FLANGE SOBREPOSTO FR ASME B16.5 C/ RANHURA CONCÊNTRICA CONF.MSS SP-6 ASTM A105 FORJADO 150#</v>
          </cell>
          <cell r="G100" t="str">
            <v xml:space="preserve">6"    </v>
          </cell>
          <cell r="H100" t="str">
            <v xml:space="preserve">6"    </v>
          </cell>
          <cell r="I100">
            <v>0</v>
          </cell>
          <cell r="J100">
            <v>0</v>
          </cell>
          <cell r="K100">
            <v>2</v>
          </cell>
          <cell r="L100">
            <v>8.6</v>
          </cell>
          <cell r="M100">
            <v>17.2</v>
          </cell>
          <cell r="N100">
            <v>0.25</v>
          </cell>
          <cell r="O100">
            <v>0.15</v>
          </cell>
          <cell r="P100">
            <v>2.5799999999999996</v>
          </cell>
          <cell r="Q100">
            <v>18.249328715344614</v>
          </cell>
          <cell r="R100">
            <v>313.88845390392731</v>
          </cell>
        </row>
        <row r="101">
          <cell r="E101" t="str">
            <v>TFSA3C0G202</v>
          </cell>
          <cell r="F101" t="str">
            <v>FLANGE SOLTO ASME B16.5 ASTM A105 FORJADO E GALVANIZADO CONFORME ASTM A153 150#</v>
          </cell>
          <cell r="G101" t="str">
            <v xml:space="preserve">2"    </v>
          </cell>
          <cell r="H101" t="str">
            <v xml:space="preserve">2"    </v>
          </cell>
          <cell r="I101">
            <v>0</v>
          </cell>
          <cell r="J101">
            <v>0</v>
          </cell>
          <cell r="K101">
            <v>4</v>
          </cell>
          <cell r="L101">
            <v>2.3000000000000003</v>
          </cell>
          <cell r="M101">
            <v>9.2000000000000011</v>
          </cell>
          <cell r="N101">
            <v>0.72499999999999998</v>
          </cell>
          <cell r="O101">
            <v>0.435</v>
          </cell>
          <cell r="P101">
            <v>4.0020000000000007</v>
          </cell>
          <cell r="Q101">
            <v>52.923053274499381</v>
          </cell>
          <cell r="R101">
            <v>486.89209012539436</v>
          </cell>
        </row>
        <row r="102">
          <cell r="E102" t="str">
            <v>TFSA3C0G204</v>
          </cell>
          <cell r="F102" t="str">
            <v>FLANGE SOLTO ASME B16.5 ASTM A105 FORJADO E GALVANIZADO CONFORME ASTM A153 150#</v>
          </cell>
          <cell r="G102" t="str">
            <v xml:space="preserve">4"    </v>
          </cell>
          <cell r="H102" t="str">
            <v xml:space="preserve">4"    </v>
          </cell>
          <cell r="I102">
            <v>0</v>
          </cell>
          <cell r="J102">
            <v>0</v>
          </cell>
          <cell r="K102">
            <v>4</v>
          </cell>
          <cell r="L102">
            <v>5.8999999999999995</v>
          </cell>
          <cell r="M102">
            <v>23.599999999999998</v>
          </cell>
          <cell r="N102">
            <v>0.34499999999999997</v>
          </cell>
          <cell r="O102">
            <v>0.20699999999999999</v>
          </cell>
          <cell r="P102">
            <v>4.8851999999999993</v>
          </cell>
          <cell r="Q102">
            <v>25.184073627175565</v>
          </cell>
          <cell r="R102">
            <v>594.34413760134328</v>
          </cell>
        </row>
        <row r="103">
          <cell r="E103" t="str">
            <v>TFSA3C0G206</v>
          </cell>
          <cell r="F103" t="str">
            <v>FLANGE SOLTO ASME B16.5 ASTM A105 FORJADO E GALVANIZADO CONFORME ASTM A153 150#</v>
          </cell>
          <cell r="G103" t="str">
            <v xml:space="preserve">6"    </v>
          </cell>
          <cell r="H103" t="str">
            <v xml:space="preserve">6"    </v>
          </cell>
          <cell r="I103">
            <v>0</v>
          </cell>
          <cell r="J103">
            <v>0</v>
          </cell>
          <cell r="K103">
            <v>2</v>
          </cell>
          <cell r="L103">
            <v>8.6</v>
          </cell>
          <cell r="M103">
            <v>17.2</v>
          </cell>
          <cell r="N103">
            <v>0.25</v>
          </cell>
          <cell r="O103">
            <v>0.15</v>
          </cell>
          <cell r="P103">
            <v>2.5799999999999996</v>
          </cell>
          <cell r="Q103">
            <v>18.249328715344614</v>
          </cell>
          <cell r="R103">
            <v>313.88845390392731</v>
          </cell>
        </row>
        <row r="104">
          <cell r="E104" t="str">
            <v>TJUDH2B2B02</v>
          </cell>
          <cell r="F104" t="str">
            <v>JUNTA TIPO PLANA S/ ANEL DE CENTRALIZAÇÃO ASME B16.21 FR - SIMILAR TEADIT NA1002 150# ESP 1.6mm</v>
          </cell>
          <cell r="G104" t="str">
            <v xml:space="preserve">2"    </v>
          </cell>
          <cell r="H104" t="str">
            <v xml:space="preserve">2"    </v>
          </cell>
          <cell r="I104">
            <v>0</v>
          </cell>
          <cell r="J104">
            <v>0</v>
          </cell>
          <cell r="K104">
            <v>2</v>
          </cell>
          <cell r="L104">
            <v>0.01</v>
          </cell>
          <cell r="M104">
            <v>0.02</v>
          </cell>
          <cell r="N104">
            <v>0.88300000000000001</v>
          </cell>
          <cell r="O104">
            <v>0.52979999999999994</v>
          </cell>
          <cell r="P104">
            <v>1.0596E-2</v>
          </cell>
          <cell r="Q104">
            <v>64.45662902259717</v>
          </cell>
          <cell r="R104">
            <v>1.2891325804519436</v>
          </cell>
        </row>
        <row r="105">
          <cell r="E105" t="str">
            <v>TJUDH2B2B04</v>
          </cell>
          <cell r="F105" t="str">
            <v>JUNTA TIPO PLANA S/ ANEL DE CENTRALIZAÇÃO ASME B16.21 FR - SIMILAR TEADIT NA1002 150# ESP 1.6mm</v>
          </cell>
          <cell r="G105" t="str">
            <v xml:space="preserve">4"    </v>
          </cell>
          <cell r="H105" t="str">
            <v xml:space="preserve">4"    </v>
          </cell>
          <cell r="I105">
            <v>0</v>
          </cell>
          <cell r="J105">
            <v>0</v>
          </cell>
          <cell r="K105">
            <v>4</v>
          </cell>
          <cell r="L105">
            <v>0.01</v>
          </cell>
          <cell r="M105">
            <v>0.04</v>
          </cell>
          <cell r="N105">
            <v>0.54500000000000004</v>
          </cell>
          <cell r="O105">
            <v>0.32700000000000001</v>
          </cell>
          <cell r="P105">
            <v>1.3080000000000001E-2</v>
          </cell>
          <cell r="Q105">
            <v>39.78353659945126</v>
          </cell>
          <cell r="R105">
            <v>1.5913414639780505</v>
          </cell>
        </row>
        <row r="106">
          <cell r="E106" t="str">
            <v>TJUDH2B2B06</v>
          </cell>
          <cell r="F106" t="str">
            <v>JUNTA TIPO PLANA S/ ANEL DE CENTRALIZAÇÃO ASME B16.21 FR - SIMILAR TEADIT NA1002 150# ESP 1.6mm</v>
          </cell>
          <cell r="G106" t="str">
            <v xml:space="preserve">6"    </v>
          </cell>
          <cell r="H106" t="str">
            <v xml:space="preserve">6"    </v>
          </cell>
          <cell r="I106">
            <v>0</v>
          </cell>
          <cell r="J106">
            <v>0</v>
          </cell>
          <cell r="K106">
            <v>4</v>
          </cell>
          <cell r="L106">
            <v>0.01</v>
          </cell>
          <cell r="M106">
            <v>0.04</v>
          </cell>
          <cell r="N106">
            <v>0.40400000000000003</v>
          </cell>
          <cell r="O106">
            <v>0.2424</v>
          </cell>
          <cell r="P106">
            <v>9.6959999999999998E-3</v>
          </cell>
          <cell r="Q106">
            <v>29.490915203996895</v>
          </cell>
          <cell r="R106">
            <v>1.1796366081598759</v>
          </cell>
        </row>
        <row r="107">
          <cell r="E107" t="str">
            <v>TPERD7SXC02</v>
          </cell>
          <cell r="F107" t="str">
            <v>PESTANA MSS SP43 TIPO A C/ RANHURA CONCÊNTRICA CONFORME MSS SP-6 ASTM A403 GR WP304L - CL W FORJADO SCH 10S</v>
          </cell>
          <cell r="G107" t="str">
            <v xml:space="preserve">2"    </v>
          </cell>
          <cell r="H107" t="str">
            <v xml:space="preserve">2"    </v>
          </cell>
          <cell r="I107">
            <v>0</v>
          </cell>
          <cell r="J107">
            <v>0</v>
          </cell>
          <cell r="K107">
            <v>2</v>
          </cell>
          <cell r="L107">
            <v>0.43</v>
          </cell>
          <cell r="M107">
            <v>0.86</v>
          </cell>
          <cell r="N107">
            <v>0.88300000000000001</v>
          </cell>
          <cell r="O107">
            <v>0.52979999999999994</v>
          </cell>
          <cell r="P107">
            <v>0.45562799999999992</v>
          </cell>
          <cell r="Q107">
            <v>64.45662902259717</v>
          </cell>
          <cell r="R107">
            <v>55.432700959433561</v>
          </cell>
        </row>
        <row r="108">
          <cell r="E108" t="str">
            <v>TPERD7SXC04</v>
          </cell>
          <cell r="F108" t="str">
            <v>PESTANA MSS SP43 TIPO A C/ RANHURA CONCÊNTRICA CONFORME MSS SP-6 ASTM A403 GR WP304L - CL W FORJADO SCH 10S</v>
          </cell>
          <cell r="G108" t="str">
            <v xml:space="preserve">4"    </v>
          </cell>
          <cell r="H108" t="str">
            <v xml:space="preserve">4"    </v>
          </cell>
          <cell r="I108">
            <v>0</v>
          </cell>
          <cell r="J108">
            <v>0</v>
          </cell>
          <cell r="K108">
            <v>3</v>
          </cell>
          <cell r="L108">
            <v>1.0899999999999999</v>
          </cell>
          <cell r="M108">
            <v>3.2699999999999996</v>
          </cell>
          <cell r="N108">
            <v>0.54500000000000004</v>
          </cell>
          <cell r="O108">
            <v>0.32700000000000001</v>
          </cell>
          <cell r="P108">
            <v>1.0692899999999999</v>
          </cell>
          <cell r="Q108">
            <v>39.78353659945126</v>
          </cell>
          <cell r="R108">
            <v>130.0921646802056</v>
          </cell>
        </row>
        <row r="109">
          <cell r="E109" t="str">
            <v>TPERD7SXA06</v>
          </cell>
          <cell r="F109" t="str">
            <v>PESTANA MSS SP43 TIPO A C/ RANHURA CONCÊNTRICA CONFORME MSS SP-6 ASTM A403 GR WP304L - CL W FORJADO SCH 5S</v>
          </cell>
          <cell r="G109" t="str">
            <v xml:space="preserve">6"    </v>
          </cell>
          <cell r="H109" t="str">
            <v xml:space="preserve">6"    </v>
          </cell>
          <cell r="I109">
            <v>0</v>
          </cell>
          <cell r="J109">
            <v>0</v>
          </cell>
          <cell r="K109">
            <v>2</v>
          </cell>
          <cell r="L109">
            <v>1.76</v>
          </cell>
          <cell r="M109">
            <v>3.52</v>
          </cell>
          <cell r="N109">
            <v>0.40400000000000003</v>
          </cell>
          <cell r="O109">
            <v>0.2424</v>
          </cell>
          <cell r="P109">
            <v>0.85324800000000001</v>
          </cell>
          <cell r="Q109">
            <v>29.490915203996895</v>
          </cell>
          <cell r="R109">
            <v>103.80802151806907</v>
          </cell>
        </row>
        <row r="110">
          <cell r="E110" t="str">
            <v>TRCTD6C1FNJ</v>
          </cell>
          <cell r="F110" t="str">
            <v>REDUÇÃO CONCÊNTRICA EC ASME B16.9 ASTM A234 GR WPB FORJADO SCH 40</v>
          </cell>
          <cell r="G110" t="str">
            <v xml:space="preserve">4"    </v>
          </cell>
          <cell r="H110" t="str">
            <v xml:space="preserve">2"    </v>
          </cell>
          <cell r="I110">
            <v>0</v>
          </cell>
          <cell r="J110">
            <v>0</v>
          </cell>
          <cell r="K110">
            <v>1</v>
          </cell>
          <cell r="L110">
            <v>1.57</v>
          </cell>
          <cell r="M110">
            <v>1.57</v>
          </cell>
          <cell r="N110">
            <v>0.34499999999999997</v>
          </cell>
          <cell r="O110">
            <v>0.20699999999999999</v>
          </cell>
          <cell r="P110">
            <v>0.32499</v>
          </cell>
          <cell r="Q110">
            <v>25.184073627175565</v>
          </cell>
          <cell r="R110">
            <v>39.538995594665643</v>
          </cell>
        </row>
        <row r="111">
          <cell r="E111" t="str">
            <v>TRCTR7SSCNJ</v>
          </cell>
          <cell r="F111" t="str">
            <v>REDUÇÃO CONCÊNTRICA EC MSS SP43 ASTM A403 GR CR304L FORJADO SCH 10S</v>
          </cell>
          <cell r="G111" t="str">
            <v xml:space="preserve">4"    </v>
          </cell>
          <cell r="H111" t="str">
            <v xml:space="preserve">2"    </v>
          </cell>
          <cell r="I111">
            <v>0</v>
          </cell>
          <cell r="J111">
            <v>0</v>
          </cell>
          <cell r="K111">
            <v>1</v>
          </cell>
          <cell r="L111">
            <v>0.78</v>
          </cell>
          <cell r="M111">
            <v>0.78</v>
          </cell>
          <cell r="N111">
            <v>0.54500000000000004</v>
          </cell>
          <cell r="O111">
            <v>0.32700000000000001</v>
          </cell>
          <cell r="P111">
            <v>0.25506000000000001</v>
          </cell>
          <cell r="Q111">
            <v>39.78353659945126</v>
          </cell>
          <cell r="R111">
            <v>31.031158547571984</v>
          </cell>
        </row>
        <row r="112">
          <cell r="E112" t="str">
            <v>TRETR7SSARN</v>
          </cell>
          <cell r="F112" t="str">
            <v>REDUÇÃO EXCÊNTRICA EC MSS SP43 ASTM A403 GR CR304L FORJADO SCH 5S</v>
          </cell>
          <cell r="G112" t="str">
            <v xml:space="preserve">6"    </v>
          </cell>
          <cell r="H112" t="str">
            <v xml:space="preserve">4"    </v>
          </cell>
          <cell r="I112">
            <v>0</v>
          </cell>
          <cell r="J112">
            <v>0</v>
          </cell>
          <cell r="K112">
            <v>2</v>
          </cell>
          <cell r="L112">
            <v>1.55</v>
          </cell>
          <cell r="M112">
            <v>3.1</v>
          </cell>
          <cell r="N112">
            <v>0.40400000000000003</v>
          </cell>
          <cell r="O112">
            <v>0.2424</v>
          </cell>
          <cell r="P112">
            <v>0.75144</v>
          </cell>
          <cell r="Q112">
            <v>29.490915203996895</v>
          </cell>
          <cell r="R112">
            <v>91.42183713239038</v>
          </cell>
        </row>
        <row r="113">
          <cell r="E113" t="str">
            <v>TRETR7SSAVR</v>
          </cell>
          <cell r="F113" t="str">
            <v>REDUÇÃO EXCÊNTRICA EC MSS SP43 ASTM A403 GR CR304L FORJADO SCH 5S</v>
          </cell>
          <cell r="G113" t="str">
            <v xml:space="preserve">10"    </v>
          </cell>
          <cell r="H113" t="str">
            <v xml:space="preserve">6"    </v>
          </cell>
          <cell r="I113">
            <v>0</v>
          </cell>
          <cell r="J113">
            <v>0</v>
          </cell>
          <cell r="K113">
            <v>1</v>
          </cell>
          <cell r="L113">
            <v>4</v>
          </cell>
          <cell r="M113">
            <v>4</v>
          </cell>
          <cell r="N113">
            <v>0.316</v>
          </cell>
          <cell r="O113">
            <v>0.18959999999999999</v>
          </cell>
          <cell r="P113">
            <v>0.75839999999999996</v>
          </cell>
          <cell r="Q113">
            <v>23.067151496195592</v>
          </cell>
          <cell r="R113">
            <v>92.268605984782369</v>
          </cell>
        </row>
        <row r="114">
          <cell r="E114" t="str">
            <v>TTETD6C8F06</v>
          </cell>
          <cell r="F114" t="str">
            <v>TE EC ASME B16.9 ASTM A234 GR WPB FORJADO SCH 40</v>
          </cell>
          <cell r="G114" t="str">
            <v xml:space="preserve">6"    </v>
          </cell>
          <cell r="H114" t="str">
            <v xml:space="preserve">6"    </v>
          </cell>
          <cell r="I114" t="str">
            <v xml:space="preserve">6"    </v>
          </cell>
          <cell r="J114">
            <v>0</v>
          </cell>
          <cell r="K114">
            <v>2</v>
          </cell>
          <cell r="L114">
            <v>16.5</v>
          </cell>
          <cell r="M114">
            <v>33</v>
          </cell>
          <cell r="N114">
            <v>0.25</v>
          </cell>
          <cell r="O114">
            <v>0.15</v>
          </cell>
          <cell r="P114">
            <v>4.95</v>
          </cell>
          <cell r="Q114">
            <v>18.249328715344614</v>
          </cell>
          <cell r="R114">
            <v>602.22784760637228</v>
          </cell>
        </row>
        <row r="115">
          <cell r="E115" t="str">
            <v>TTUM4C2TF02</v>
          </cell>
          <cell r="F115" t="str">
            <v>TUBO ASME B36.10 ASTM A106 GR B EC S/C SCH 40</v>
          </cell>
          <cell r="G115" t="str">
            <v xml:space="preserve">2"    </v>
          </cell>
          <cell r="H115">
            <v>0</v>
          </cell>
          <cell r="I115">
            <v>0</v>
          </cell>
          <cell r="J115">
            <v>2544.9</v>
          </cell>
          <cell r="K115">
            <v>1</v>
          </cell>
          <cell r="L115">
            <v>5.4400141894288758</v>
          </cell>
          <cell r="M115">
            <v>13.844292110677547</v>
          </cell>
          <cell r="N115">
            <v>0.72499999999999998</v>
          </cell>
          <cell r="O115">
            <v>0.435</v>
          </cell>
          <cell r="P115">
            <v>6.0222670681447328</v>
          </cell>
          <cell r="Q115">
            <v>52.923053274499381</v>
          </cell>
          <cell r="R115">
            <v>732.68220892111924</v>
          </cell>
        </row>
        <row r="116">
          <cell r="E116" t="str">
            <v>TTUM4C2TF06</v>
          </cell>
          <cell r="F116" t="str">
            <v>TUBO ASME B36.10 ASTM A106 GR B EC S/C SCH 40</v>
          </cell>
          <cell r="G116" t="str">
            <v xml:space="preserve">6"    </v>
          </cell>
          <cell r="H116">
            <v>0</v>
          </cell>
          <cell r="I116">
            <v>0</v>
          </cell>
          <cell r="J116">
            <v>2325.67</v>
          </cell>
          <cell r="K116">
            <v>3</v>
          </cell>
          <cell r="L116">
            <v>28.260009057971015</v>
          </cell>
          <cell r="M116">
            <v>65.723455265851456</v>
          </cell>
          <cell r="N116">
            <v>0.25</v>
          </cell>
          <cell r="O116">
            <v>0.15</v>
          </cell>
          <cell r="P116">
            <v>9.8585182898777184</v>
          </cell>
          <cell r="Q116">
            <v>18.249328715344614</v>
          </cell>
          <cell r="R116">
            <v>1199.4089394547702</v>
          </cell>
        </row>
        <row r="117">
          <cell r="E117" t="str">
            <v>TTUN4S2VC02</v>
          </cell>
          <cell r="F117" t="str">
            <v>TUBO ASME B36.19 ASTM A312 GR TP304L EC C/C SCH 10S</v>
          </cell>
          <cell r="G117" t="str">
            <v xml:space="preserve">2"    </v>
          </cell>
          <cell r="H117">
            <v>0</v>
          </cell>
          <cell r="I117">
            <v>0</v>
          </cell>
          <cell r="J117">
            <v>2500</v>
          </cell>
          <cell r="K117">
            <v>3</v>
          </cell>
          <cell r="L117">
            <v>3.930003118827321</v>
          </cell>
          <cell r="M117">
            <v>9.8250077970683041</v>
          </cell>
          <cell r="N117">
            <v>0.88300000000000001</v>
          </cell>
          <cell r="O117">
            <v>0.52979999999999994</v>
          </cell>
          <cell r="P117">
            <v>5.2052891308867872</v>
          </cell>
          <cell r="Q117">
            <v>64.45662902259717</v>
          </cell>
          <cell r="R117">
            <v>633.28688271975636</v>
          </cell>
        </row>
        <row r="118">
          <cell r="E118" t="str">
            <v>TTUN4S2VC04</v>
          </cell>
          <cell r="F118" t="str">
            <v>TUBO ASME B36.19 ASTM A312 GR TP304L EC C/C SCH 10S</v>
          </cell>
          <cell r="G118" t="str">
            <v xml:space="preserve">4"    </v>
          </cell>
          <cell r="H118">
            <v>0</v>
          </cell>
          <cell r="I118">
            <v>0</v>
          </cell>
          <cell r="J118">
            <v>9822.02</v>
          </cell>
          <cell r="K118">
            <v>4</v>
          </cell>
          <cell r="L118">
            <v>8.3700103057368604</v>
          </cell>
          <cell r="M118">
            <v>82.210408623153569</v>
          </cell>
          <cell r="N118">
            <v>0.54500000000000004</v>
          </cell>
          <cell r="O118">
            <v>0.32700000000000001</v>
          </cell>
          <cell r="P118">
            <v>26.882803619771217</v>
          </cell>
          <cell r="Q118">
            <v>39.78353659945126</v>
          </cell>
          <cell r="R118">
            <v>3270.6208003150732</v>
          </cell>
        </row>
        <row r="119">
          <cell r="E119" t="str">
            <v>TTUN4S2VA06</v>
          </cell>
          <cell r="F119" t="str">
            <v>TUBO ASME B36.19 ASTM A312 GR TP304L EC C/C SCH 5S</v>
          </cell>
          <cell r="G119" t="str">
            <v xml:space="preserve">6"    </v>
          </cell>
          <cell r="H119">
            <v>0</v>
          </cell>
          <cell r="I119">
            <v>0</v>
          </cell>
          <cell r="J119">
            <v>14355.29</v>
          </cell>
          <cell r="K119">
            <v>2</v>
          </cell>
          <cell r="L119">
            <v>11.310008136696501</v>
          </cell>
          <cell r="M119">
            <v>162.35844670463794</v>
          </cell>
          <cell r="N119">
            <v>0.40400000000000003</v>
          </cell>
          <cell r="O119">
            <v>0.2424</v>
          </cell>
          <cell r="P119">
            <v>39.355687481204235</v>
          </cell>
          <cell r="Q119">
            <v>29.490915203996895</v>
          </cell>
          <cell r="R119">
            <v>4788.0991844191267</v>
          </cell>
        </row>
        <row r="120">
          <cell r="E120" t="str">
            <v>TTUN4S2VA10</v>
          </cell>
          <cell r="F120" t="str">
            <v>TUBO ASME B36.19 ASTM A312 GR TP304L EC C/C SCH 5S</v>
          </cell>
          <cell r="G120" t="str">
            <v xml:space="preserve">10"    </v>
          </cell>
          <cell r="H120">
            <v>0</v>
          </cell>
          <cell r="I120">
            <v>0</v>
          </cell>
          <cell r="J120">
            <v>9174.7000000000007</v>
          </cell>
          <cell r="K120">
            <v>4</v>
          </cell>
          <cell r="L120">
            <v>22.609913043478258</v>
          </cell>
          <cell r="M120">
            <v>207.43916920000001</v>
          </cell>
          <cell r="N120">
            <v>0.316</v>
          </cell>
          <cell r="O120">
            <v>0.18959999999999999</v>
          </cell>
          <cell r="P120">
            <v>39.330466480319998</v>
          </cell>
          <cell r="Q120">
            <v>23.067151496195592</v>
          </cell>
          <cell r="R120">
            <v>4785.0307421813504</v>
          </cell>
        </row>
        <row r="121">
          <cell r="E121">
            <v>0</v>
          </cell>
          <cell r="F121">
            <v>0</v>
          </cell>
          <cell r="G121">
            <v>0</v>
          </cell>
          <cell r="H121">
            <v>0</v>
          </cell>
          <cell r="I121">
            <v>0</v>
          </cell>
          <cell r="J121">
            <v>40722.58</v>
          </cell>
          <cell r="K121">
            <v>0</v>
          </cell>
          <cell r="L121">
            <v>0</v>
          </cell>
          <cell r="M121">
            <v>695.53077970138884</v>
          </cell>
          <cell r="N121">
            <v>0</v>
          </cell>
          <cell r="O121">
            <v>0</v>
          </cell>
          <cell r="P121">
            <v>0</v>
          </cell>
          <cell r="Q121">
            <v>0</v>
          </cell>
          <cell r="R121">
            <v>0</v>
          </cell>
        </row>
        <row r="122">
          <cell r="E122" t="str">
            <v>TC42R7SSA10</v>
          </cell>
          <cell r="F122" t="str">
            <v>CURVA 45 GR EC MSS SP43 ASTM A403 GR CR304L FORJADO SCH 5S</v>
          </cell>
          <cell r="G122" t="str">
            <v xml:space="preserve">10"    </v>
          </cell>
          <cell r="H122" t="str">
            <v xml:space="preserve">10"    </v>
          </cell>
          <cell r="I122">
            <v>0</v>
          </cell>
          <cell r="J122">
            <v>0</v>
          </cell>
          <cell r="K122">
            <v>2</v>
          </cell>
          <cell r="L122">
            <v>7.25</v>
          </cell>
          <cell r="M122">
            <v>14.5</v>
          </cell>
          <cell r="N122">
            <v>0.316</v>
          </cell>
          <cell r="O122">
            <v>0.18959999999999999</v>
          </cell>
          <cell r="P122">
            <v>2.7492000000000001</v>
          </cell>
          <cell r="Q122">
            <v>23.067151496195592</v>
          </cell>
          <cell r="R122">
            <v>334.47369669483612</v>
          </cell>
        </row>
        <row r="123">
          <cell r="E123" t="str">
            <v>TC92R7SSA10</v>
          </cell>
          <cell r="F123" t="str">
            <v>CURVA 90 GR RL EC MSS SP43 ASTM A403 GR CR304L FORJADO SCH 5S</v>
          </cell>
          <cell r="G123" t="str">
            <v xml:space="preserve">10"    </v>
          </cell>
          <cell r="H123" t="str">
            <v xml:space="preserve">10"    </v>
          </cell>
          <cell r="I123">
            <v>0</v>
          </cell>
          <cell r="J123">
            <v>0</v>
          </cell>
          <cell r="K123">
            <v>3</v>
          </cell>
          <cell r="L123">
            <v>12.4</v>
          </cell>
          <cell r="M123">
            <v>37.200000000000003</v>
          </cell>
          <cell r="N123">
            <v>0.316</v>
          </cell>
          <cell r="O123">
            <v>0.18959999999999999</v>
          </cell>
          <cell r="P123">
            <v>7.0531199999999998</v>
          </cell>
          <cell r="Q123">
            <v>23.067151496195592</v>
          </cell>
          <cell r="R123">
            <v>858.09803565847596</v>
          </cell>
        </row>
        <row r="124">
          <cell r="E124" t="str">
            <v>TFBF3C0F210</v>
          </cell>
          <cell r="F124" t="str">
            <v>FLANGE SOBREPOSTO FR ASME B16.5 C/ RANHURA CONCÊNTRICA CONF.MSS SP-6 ASTM A105 FORJADO 150#</v>
          </cell>
          <cell r="G124" t="str">
            <v xml:space="preserve">10"    </v>
          </cell>
          <cell r="H124" t="str">
            <v xml:space="preserve">10"    </v>
          </cell>
          <cell r="I124">
            <v>0</v>
          </cell>
          <cell r="J124">
            <v>0</v>
          </cell>
          <cell r="K124">
            <v>1</v>
          </cell>
          <cell r="L124">
            <v>19.5</v>
          </cell>
          <cell r="M124">
            <v>19.5</v>
          </cell>
          <cell r="N124">
            <v>0.17</v>
          </cell>
          <cell r="O124">
            <v>0.10200000000000001</v>
          </cell>
          <cell r="P124">
            <v>1.9890000000000001</v>
          </cell>
          <cell r="Q124">
            <v>12.409543526434339</v>
          </cell>
          <cell r="R124">
            <v>241.98609876546959</v>
          </cell>
        </row>
        <row r="125">
          <cell r="E125" t="str">
            <v>TFSA3C0G210</v>
          </cell>
          <cell r="F125" t="str">
            <v>FLANGE SOLTO ASME B16.5 ASTM A105 FORJADO E GALVANIZADO CONFORME ASTM A153 150#</v>
          </cell>
          <cell r="G125" t="str">
            <v xml:space="preserve">10"    </v>
          </cell>
          <cell r="H125" t="str">
            <v xml:space="preserve">10"    </v>
          </cell>
          <cell r="I125">
            <v>0</v>
          </cell>
          <cell r="J125">
            <v>0</v>
          </cell>
          <cell r="K125">
            <v>5</v>
          </cell>
          <cell r="L125">
            <v>19.5</v>
          </cell>
          <cell r="M125">
            <v>97.5</v>
          </cell>
          <cell r="N125">
            <v>0.17</v>
          </cell>
          <cell r="O125">
            <v>0.10200000000000001</v>
          </cell>
          <cell r="P125">
            <v>9.9450000000000003</v>
          </cell>
          <cell r="Q125">
            <v>12.409543526434339</v>
          </cell>
          <cell r="R125">
            <v>1209.9304938273478</v>
          </cell>
        </row>
        <row r="126">
          <cell r="E126" t="str">
            <v>TJUDH2B2B10</v>
          </cell>
          <cell r="F126" t="str">
            <v>JUNTA TIPO PLANA S/ ANEL DE CENTRALIZAÇÃO ASME B16.21 FR - SIMILAR TEADIT NA1002 150# ESP 1.6mm</v>
          </cell>
          <cell r="G126" t="str">
            <v xml:space="preserve">10"    </v>
          </cell>
          <cell r="H126" t="str">
            <v xml:space="preserve">10"    </v>
          </cell>
          <cell r="I126">
            <v>0</v>
          </cell>
          <cell r="J126">
            <v>0</v>
          </cell>
          <cell r="K126">
            <v>6</v>
          </cell>
          <cell r="L126">
            <v>0.01</v>
          </cell>
          <cell r="M126">
            <v>0.06</v>
          </cell>
          <cell r="N126">
            <v>0.316</v>
          </cell>
          <cell r="O126">
            <v>0.18959999999999999</v>
          </cell>
          <cell r="P126">
            <v>1.1375999999999999E-2</v>
          </cell>
          <cell r="Q126">
            <v>23.067151496195592</v>
          </cell>
          <cell r="R126">
            <v>1.3840290897717353</v>
          </cell>
        </row>
        <row r="127">
          <cell r="E127" t="str">
            <v>TPERD7SXA10</v>
          </cell>
          <cell r="F127" t="str">
            <v>PESTANA MSS SP43 TIPO A C/ RANHURA CONCÊNTRICA CONFORME MSS SP-6 ASTM A403 GR WP304L - CL W FORJADO SCH 5S</v>
          </cell>
          <cell r="G127" t="str">
            <v xml:space="preserve">10"    </v>
          </cell>
          <cell r="H127" t="str">
            <v xml:space="preserve">10"    </v>
          </cell>
          <cell r="I127">
            <v>0</v>
          </cell>
          <cell r="J127">
            <v>0</v>
          </cell>
          <cell r="K127">
            <v>6</v>
          </cell>
          <cell r="L127">
            <v>4</v>
          </cell>
          <cell r="M127">
            <v>24</v>
          </cell>
          <cell r="N127">
            <v>0.316</v>
          </cell>
          <cell r="O127">
            <v>0.18959999999999999</v>
          </cell>
          <cell r="P127">
            <v>4.5503999999999998</v>
          </cell>
          <cell r="Q127">
            <v>23.067151496195592</v>
          </cell>
          <cell r="R127">
            <v>553.61163590869421</v>
          </cell>
        </row>
        <row r="128">
          <cell r="E128" t="str">
            <v>TTETR7SSA10</v>
          </cell>
          <cell r="F128" t="str">
            <v>TE EC MSS SP43 ASTM A403 GR CR304L FORJADO SCH 5S</v>
          </cell>
          <cell r="G128" t="str">
            <v xml:space="preserve">10"    </v>
          </cell>
          <cell r="H128" t="str">
            <v xml:space="preserve">10"    </v>
          </cell>
          <cell r="I128" t="str">
            <v xml:space="preserve">10"    </v>
          </cell>
          <cell r="J128">
            <v>0</v>
          </cell>
          <cell r="K128">
            <v>1</v>
          </cell>
          <cell r="L128">
            <v>24.95</v>
          </cell>
          <cell r="M128">
            <v>24.95</v>
          </cell>
          <cell r="N128">
            <v>0.316</v>
          </cell>
          <cell r="O128">
            <v>0.18959999999999999</v>
          </cell>
          <cell r="P128">
            <v>4.7305199999999994</v>
          </cell>
          <cell r="Q128">
            <v>23.067151496195592</v>
          </cell>
          <cell r="R128">
            <v>575.52542983007993</v>
          </cell>
        </row>
        <row r="129">
          <cell r="E129" t="str">
            <v>TTUN4S2VA10</v>
          </cell>
          <cell r="F129" t="str">
            <v>TUBO ASME B36.19 ASTM A312 GR TP304L EC C/C SCH 5S</v>
          </cell>
          <cell r="G129" t="str">
            <v xml:space="preserve">10"    </v>
          </cell>
          <cell r="H129">
            <v>0</v>
          </cell>
          <cell r="I129">
            <v>0</v>
          </cell>
          <cell r="J129">
            <v>23408.35</v>
          </cell>
          <cell r="K129">
            <v>8</v>
          </cell>
          <cell r="L129">
            <v>22.609913043478258</v>
          </cell>
          <cell r="M129">
            <v>529.26075799130422</v>
          </cell>
          <cell r="N129">
            <v>0.316</v>
          </cell>
          <cell r="O129">
            <v>0.18959999999999999</v>
          </cell>
          <cell r="P129">
            <v>100.34783971515128</v>
          </cell>
          <cell r="Q129">
            <v>23.067151496195592</v>
          </cell>
          <cell r="R129">
            <v>12208.538085576727</v>
          </cell>
        </row>
        <row r="130">
          <cell r="E130">
            <v>0</v>
          </cell>
          <cell r="F130">
            <v>0</v>
          </cell>
          <cell r="G130">
            <v>0</v>
          </cell>
          <cell r="H130">
            <v>0</v>
          </cell>
          <cell r="I130">
            <v>0</v>
          </cell>
          <cell r="J130">
            <v>23408.35</v>
          </cell>
          <cell r="K130">
            <v>0</v>
          </cell>
          <cell r="L130">
            <v>0</v>
          </cell>
          <cell r="M130">
            <v>746.97075799130425</v>
          </cell>
          <cell r="N130">
            <v>0</v>
          </cell>
          <cell r="O130">
            <v>0</v>
          </cell>
          <cell r="P130">
            <v>0</v>
          </cell>
          <cell r="Q130">
            <v>0</v>
          </cell>
          <cell r="R130">
            <v>0</v>
          </cell>
        </row>
        <row r="131">
          <cell r="E131" t="str">
            <v>TC92D6C1F02</v>
          </cell>
          <cell r="F131" t="str">
            <v>CURVA 90 GR RL EC ASME B16.9 ASTM A234 GR WPB FORJADO SCH 40</v>
          </cell>
          <cell r="G131" t="str">
            <v xml:space="preserve">2"    </v>
          </cell>
          <cell r="H131" t="str">
            <v xml:space="preserve">2"    </v>
          </cell>
          <cell r="I131">
            <v>0</v>
          </cell>
          <cell r="J131">
            <v>0</v>
          </cell>
          <cell r="K131">
            <v>1</v>
          </cell>
          <cell r="L131">
            <v>0.72</v>
          </cell>
          <cell r="M131">
            <v>0.72</v>
          </cell>
          <cell r="N131">
            <v>0.72499999999999998</v>
          </cell>
          <cell r="O131">
            <v>0.435</v>
          </cell>
          <cell r="P131">
            <v>0.31319999999999998</v>
          </cell>
          <cell r="Q131">
            <v>52.923053274499381</v>
          </cell>
          <cell r="R131">
            <v>38.104598357639553</v>
          </cell>
        </row>
        <row r="132">
          <cell r="E132" t="str">
            <v>TC92D6C1F06</v>
          </cell>
          <cell r="F132" t="str">
            <v>CURVA 90 GR RL EC ASME B16.9 ASTM A234 GR WPB FORJADO SCH 40</v>
          </cell>
          <cell r="G132" t="str">
            <v xml:space="preserve">6"    </v>
          </cell>
          <cell r="H132" t="str">
            <v xml:space="preserve">6"    </v>
          </cell>
          <cell r="I132">
            <v>0</v>
          </cell>
          <cell r="J132">
            <v>0</v>
          </cell>
          <cell r="K132">
            <v>1</v>
          </cell>
          <cell r="L132">
            <v>11.19</v>
          </cell>
          <cell r="M132">
            <v>11.19</v>
          </cell>
          <cell r="N132">
            <v>0.25</v>
          </cell>
          <cell r="O132">
            <v>0.15</v>
          </cell>
          <cell r="P132">
            <v>1.6784999999999999</v>
          </cell>
          <cell r="Q132">
            <v>18.249328715344614</v>
          </cell>
          <cell r="R132">
            <v>204.20998832470622</v>
          </cell>
        </row>
        <row r="133">
          <cell r="E133" t="str">
            <v>TC92R7SSA10</v>
          </cell>
          <cell r="F133" t="str">
            <v>CURVA 90 GR RL EC MSS SP43 ASTM A403 GR CR304L FORJADO SCH 5S</v>
          </cell>
          <cell r="G133" t="str">
            <v xml:space="preserve">10"    </v>
          </cell>
          <cell r="H133" t="str">
            <v xml:space="preserve">10"    </v>
          </cell>
          <cell r="I133">
            <v>0</v>
          </cell>
          <cell r="J133">
            <v>0</v>
          </cell>
          <cell r="K133">
            <v>2</v>
          </cell>
          <cell r="L133">
            <v>12.4</v>
          </cell>
          <cell r="M133">
            <v>24.8</v>
          </cell>
          <cell r="N133">
            <v>0.316</v>
          </cell>
          <cell r="O133">
            <v>0.18959999999999999</v>
          </cell>
          <cell r="P133">
            <v>4.7020799999999996</v>
          </cell>
          <cell r="Q133">
            <v>23.067151496195592</v>
          </cell>
          <cell r="R133">
            <v>572.06535710565061</v>
          </cell>
        </row>
        <row r="134">
          <cell r="E134" t="str">
            <v>TFCG3CABE02</v>
          </cell>
          <cell r="F134" t="str">
            <v>FLANGE CEGO FP ASME B16.5 C/ RANHURA CONC CONF MSS SP-6 ASTM A105 C/ REV 2MM ASTM A240 GR304L FORJ GALV ASTM A153 150#</v>
          </cell>
          <cell r="G134" t="str">
            <v xml:space="preserve">2"    </v>
          </cell>
          <cell r="H134" t="str">
            <v xml:space="preserve">2"    </v>
          </cell>
          <cell r="I134">
            <v>0</v>
          </cell>
          <cell r="J134">
            <v>0</v>
          </cell>
          <cell r="K134">
            <v>1</v>
          </cell>
          <cell r="L134">
            <v>2.8</v>
          </cell>
          <cell r="M134">
            <v>2.8</v>
          </cell>
          <cell r="N134">
            <v>0.88300000000000001</v>
          </cell>
          <cell r="O134">
            <v>0.52979999999999994</v>
          </cell>
          <cell r="P134">
            <v>1.4834399999999996</v>
          </cell>
          <cell r="Q134">
            <v>64.45662902259717</v>
          </cell>
          <cell r="R134">
            <v>180.47856126327204</v>
          </cell>
        </row>
        <row r="135">
          <cell r="E135" t="str">
            <v>TFBF3C0F206</v>
          </cell>
          <cell r="F135" t="str">
            <v>FLANGE SOBREPOSTO FR ASME B16.5 C/ RANHURA CONCÊNTRICA CONF.MSS SP-6 ASTM A105 FORJADO 150#</v>
          </cell>
          <cell r="G135" t="str">
            <v xml:space="preserve">6"    </v>
          </cell>
          <cell r="H135" t="str">
            <v xml:space="preserve">6"    </v>
          </cell>
          <cell r="I135">
            <v>0</v>
          </cell>
          <cell r="J135">
            <v>0</v>
          </cell>
          <cell r="K135">
            <v>2</v>
          </cell>
          <cell r="L135">
            <v>8.6</v>
          </cell>
          <cell r="M135">
            <v>17.2</v>
          </cell>
          <cell r="N135">
            <v>0.25</v>
          </cell>
          <cell r="O135">
            <v>0.15</v>
          </cell>
          <cell r="P135">
            <v>2.5799999999999996</v>
          </cell>
          <cell r="Q135">
            <v>18.249328715344614</v>
          </cell>
          <cell r="R135">
            <v>313.88845390392731</v>
          </cell>
        </row>
        <row r="136">
          <cell r="E136" t="str">
            <v>TFSA3C0G202</v>
          </cell>
          <cell r="F136" t="str">
            <v>FLANGE SOLTO ASME B16.5 ASTM A105 FORJADO E GALVANIZADO CONFORME ASTM A153 150#</v>
          </cell>
          <cell r="G136" t="str">
            <v xml:space="preserve">2"    </v>
          </cell>
          <cell r="H136" t="str">
            <v xml:space="preserve">2"    </v>
          </cell>
          <cell r="I136">
            <v>0</v>
          </cell>
          <cell r="J136">
            <v>0</v>
          </cell>
          <cell r="K136">
            <v>1</v>
          </cell>
          <cell r="L136">
            <v>2.3000000000000003</v>
          </cell>
          <cell r="M136">
            <v>2.3000000000000003</v>
          </cell>
          <cell r="N136">
            <v>0.72499999999999998</v>
          </cell>
          <cell r="O136">
            <v>0.435</v>
          </cell>
          <cell r="P136">
            <v>1.0005000000000002</v>
          </cell>
          <cell r="Q136">
            <v>52.923053274499381</v>
          </cell>
          <cell r="R136">
            <v>121.72302253134859</v>
          </cell>
        </row>
        <row r="137">
          <cell r="E137" t="str">
            <v>TFSA3C0G204</v>
          </cell>
          <cell r="F137" t="str">
            <v>FLANGE SOLTO ASME B16.5 ASTM A105 FORJADO E GALVANIZADO CONFORME ASTM A153 150#</v>
          </cell>
          <cell r="G137" t="str">
            <v xml:space="preserve">4"    </v>
          </cell>
          <cell r="H137" t="str">
            <v xml:space="preserve">4"    </v>
          </cell>
          <cell r="I137">
            <v>0</v>
          </cell>
          <cell r="J137">
            <v>0</v>
          </cell>
          <cell r="K137">
            <v>2</v>
          </cell>
          <cell r="L137">
            <v>5.8999999999999995</v>
          </cell>
          <cell r="M137">
            <v>11.799999999999999</v>
          </cell>
          <cell r="N137">
            <v>0.34499999999999997</v>
          </cell>
          <cell r="O137">
            <v>0.20699999999999999</v>
          </cell>
          <cell r="P137">
            <v>2.4425999999999997</v>
          </cell>
          <cell r="Q137">
            <v>25.184073627175565</v>
          </cell>
          <cell r="R137">
            <v>297.17206880067164</v>
          </cell>
        </row>
        <row r="138">
          <cell r="E138" t="str">
            <v>TJUDH2B2B02</v>
          </cell>
          <cell r="F138" t="str">
            <v>JUNTA TIPO PLANA S/ ANEL DE CENTRALIZAÇÃO ASME B16.21 FR - SIMILAR TEADIT NA1002 150# ESP 1.6mm</v>
          </cell>
          <cell r="G138" t="str">
            <v xml:space="preserve">2"    </v>
          </cell>
          <cell r="H138" t="str">
            <v xml:space="preserve">2"    </v>
          </cell>
          <cell r="I138">
            <v>0</v>
          </cell>
          <cell r="J138">
            <v>0</v>
          </cell>
          <cell r="K138">
            <v>1</v>
          </cell>
          <cell r="L138">
            <v>0.01</v>
          </cell>
          <cell r="M138">
            <v>0.01</v>
          </cell>
          <cell r="N138">
            <v>0.88300000000000001</v>
          </cell>
          <cell r="O138">
            <v>0.52979999999999994</v>
          </cell>
          <cell r="P138">
            <v>5.2979999999999998E-3</v>
          </cell>
          <cell r="Q138">
            <v>64.45662902259717</v>
          </cell>
          <cell r="R138">
            <v>0.64456629022597178</v>
          </cell>
        </row>
        <row r="139">
          <cell r="E139" t="str">
            <v>TJUDH2B2B04</v>
          </cell>
          <cell r="F139" t="str">
            <v>JUNTA TIPO PLANA S/ ANEL DE CENTRALIZAÇÃO ASME B16.21 FR - SIMILAR TEADIT NA1002 150# ESP 1.6mm</v>
          </cell>
          <cell r="G139" t="str">
            <v xml:space="preserve">4"    </v>
          </cell>
          <cell r="H139" t="str">
            <v xml:space="preserve">4"    </v>
          </cell>
          <cell r="I139">
            <v>0</v>
          </cell>
          <cell r="J139">
            <v>0</v>
          </cell>
          <cell r="K139">
            <v>2</v>
          </cell>
          <cell r="L139">
            <v>0.01</v>
          </cell>
          <cell r="M139">
            <v>0.02</v>
          </cell>
          <cell r="N139">
            <v>0.54500000000000004</v>
          </cell>
          <cell r="O139">
            <v>0.32700000000000001</v>
          </cell>
          <cell r="P139">
            <v>6.5400000000000007E-3</v>
          </cell>
          <cell r="Q139">
            <v>39.78353659945126</v>
          </cell>
          <cell r="R139">
            <v>0.79567073198902527</v>
          </cell>
        </row>
        <row r="140">
          <cell r="E140" t="str">
            <v>TJUDH2B2B06</v>
          </cell>
          <cell r="F140" t="str">
            <v>JUNTA TIPO PLANA S/ ANEL DE CENTRALIZAÇÃO ASME B16.21 FR - SIMILAR TEADIT NA1002 150# ESP 1.6mm</v>
          </cell>
          <cell r="G140" t="str">
            <v xml:space="preserve">6"    </v>
          </cell>
          <cell r="H140" t="str">
            <v xml:space="preserve">6"    </v>
          </cell>
          <cell r="I140">
            <v>0</v>
          </cell>
          <cell r="J140">
            <v>0</v>
          </cell>
          <cell r="K140">
            <v>2</v>
          </cell>
          <cell r="L140">
            <v>0.01</v>
          </cell>
          <cell r="M140">
            <v>0.02</v>
          </cell>
          <cell r="N140">
            <v>0.40400000000000003</v>
          </cell>
          <cell r="O140">
            <v>0.2424</v>
          </cell>
          <cell r="P140">
            <v>4.8479999999999999E-3</v>
          </cell>
          <cell r="Q140">
            <v>29.490915203996895</v>
          </cell>
          <cell r="R140">
            <v>0.58981830407993796</v>
          </cell>
        </row>
        <row r="141">
          <cell r="E141" t="str">
            <v>TPERD7SXC02</v>
          </cell>
          <cell r="F141" t="str">
            <v>PESTANA MSS SP43 TIPO A C/ RANHURA CONCÊNTRICA CONFORME MSS SP-6 ASTM A403 GR WP304L - CL W FORJADO SCH 10S</v>
          </cell>
          <cell r="G141" t="str">
            <v xml:space="preserve">2"    </v>
          </cell>
          <cell r="H141" t="str">
            <v xml:space="preserve">2"    </v>
          </cell>
          <cell r="I141">
            <v>0</v>
          </cell>
          <cell r="J141">
            <v>0</v>
          </cell>
          <cell r="K141">
            <v>1</v>
          </cell>
          <cell r="L141">
            <v>0.43</v>
          </cell>
          <cell r="M141">
            <v>0.43</v>
          </cell>
          <cell r="N141">
            <v>0.88300000000000001</v>
          </cell>
          <cell r="O141">
            <v>0.52979999999999994</v>
          </cell>
          <cell r="P141">
            <v>0.22781399999999996</v>
          </cell>
          <cell r="Q141">
            <v>64.45662902259717</v>
          </cell>
          <cell r="R141">
            <v>27.71635047971678</v>
          </cell>
        </row>
        <row r="142">
          <cell r="E142" t="str">
            <v>TPERD7SXC04</v>
          </cell>
          <cell r="F142" t="str">
            <v>PESTANA MSS SP43 TIPO A C/ RANHURA CONCÊNTRICA CONFORME MSS SP-6 ASTM A403 GR WP304L - CL W FORJADO SCH 10S</v>
          </cell>
          <cell r="G142" t="str">
            <v xml:space="preserve">4"    </v>
          </cell>
          <cell r="H142" t="str">
            <v xml:space="preserve">4"    </v>
          </cell>
          <cell r="I142">
            <v>0</v>
          </cell>
          <cell r="J142">
            <v>0</v>
          </cell>
          <cell r="K142">
            <v>2</v>
          </cell>
          <cell r="L142">
            <v>1.0899999999999999</v>
          </cell>
          <cell r="M142">
            <v>2.1799999999999997</v>
          </cell>
          <cell r="N142">
            <v>0.54500000000000004</v>
          </cell>
          <cell r="O142">
            <v>0.32700000000000001</v>
          </cell>
          <cell r="P142">
            <v>0.71285999999999994</v>
          </cell>
          <cell r="Q142">
            <v>39.78353659945126</v>
          </cell>
          <cell r="R142">
            <v>86.728109786803742</v>
          </cell>
        </row>
        <row r="143">
          <cell r="E143" t="str">
            <v>TPERD7SXA06</v>
          </cell>
          <cell r="F143" t="str">
            <v>PESTANA MSS SP43 TIPO A C/ RANHURA CONCÊNTRICA CONFORME MSS SP-6 ASTM A403 GR WP304L - CL W FORJADO SCH 5S</v>
          </cell>
          <cell r="G143" t="str">
            <v xml:space="preserve">6"    </v>
          </cell>
          <cell r="H143" t="str">
            <v xml:space="preserve">6"    </v>
          </cell>
          <cell r="I143">
            <v>0</v>
          </cell>
          <cell r="J143">
            <v>0</v>
          </cell>
          <cell r="K143">
            <v>2</v>
          </cell>
          <cell r="L143">
            <v>1.76</v>
          </cell>
          <cell r="M143">
            <v>3.52</v>
          </cell>
          <cell r="N143">
            <v>0.40400000000000003</v>
          </cell>
          <cell r="O143">
            <v>0.2424</v>
          </cell>
          <cell r="P143">
            <v>0.85324800000000001</v>
          </cell>
          <cell r="Q143">
            <v>29.490915203996895</v>
          </cell>
          <cell r="R143">
            <v>103.80802151806907</v>
          </cell>
        </row>
        <row r="144">
          <cell r="E144" t="str">
            <v>TRETD6C1FNJ</v>
          </cell>
          <cell r="F144" t="str">
            <v>REDUÇÃO EXCÊNTRICA EC ASME B16.9 ASTM A234 GR WPB FORJADO SCH 40</v>
          </cell>
          <cell r="G144" t="str">
            <v xml:space="preserve">4"    </v>
          </cell>
          <cell r="H144" t="str">
            <v xml:space="preserve">2"    </v>
          </cell>
          <cell r="I144">
            <v>0</v>
          </cell>
          <cell r="J144">
            <v>0</v>
          </cell>
          <cell r="K144">
            <v>1</v>
          </cell>
          <cell r="L144">
            <v>1.6</v>
          </cell>
          <cell r="M144">
            <v>1.6</v>
          </cell>
          <cell r="N144">
            <v>0.34499999999999997</v>
          </cell>
          <cell r="O144">
            <v>0.20699999999999999</v>
          </cell>
          <cell r="P144">
            <v>0.33119999999999999</v>
          </cell>
          <cell r="Q144">
            <v>25.184073627175565</v>
          </cell>
          <cell r="R144">
            <v>40.294517803480908</v>
          </cell>
        </row>
        <row r="145">
          <cell r="E145" t="str">
            <v>TRETD6C1FRN</v>
          </cell>
          <cell r="F145" t="str">
            <v>REDUÇÃO EXCÊNTRICA EC ASME B16.9 ASTM A234 GR WPB FORJADO SCH 40</v>
          </cell>
          <cell r="G145" t="str">
            <v xml:space="preserve">6"    </v>
          </cell>
          <cell r="H145" t="str">
            <v xml:space="preserve">4"    </v>
          </cell>
          <cell r="I145">
            <v>0</v>
          </cell>
          <cell r="J145">
            <v>0</v>
          </cell>
          <cell r="K145">
            <v>1</v>
          </cell>
          <cell r="L145">
            <v>4.08</v>
          </cell>
          <cell r="M145">
            <v>4.08</v>
          </cell>
          <cell r="N145">
            <v>0.25</v>
          </cell>
          <cell r="O145">
            <v>0.15</v>
          </cell>
          <cell r="P145">
            <v>0.61199999999999999</v>
          </cell>
          <cell r="Q145">
            <v>18.249328715344614</v>
          </cell>
          <cell r="R145">
            <v>74.45726115860603</v>
          </cell>
        </row>
        <row r="146">
          <cell r="E146" t="str">
            <v>TRETR7SSAVR</v>
          </cell>
          <cell r="F146" t="str">
            <v>REDUÇÃO EXCÊNTRICA EC MSS SP43 ASTM A403 GR CR304L FORJADO SCH 5S</v>
          </cell>
          <cell r="G146" t="str">
            <v xml:space="preserve">10"    </v>
          </cell>
          <cell r="H146" t="str">
            <v xml:space="preserve">6"    </v>
          </cell>
          <cell r="I146">
            <v>0</v>
          </cell>
          <cell r="J146">
            <v>0</v>
          </cell>
          <cell r="K146">
            <v>1</v>
          </cell>
          <cell r="L146">
            <v>4</v>
          </cell>
          <cell r="M146">
            <v>4</v>
          </cell>
          <cell r="N146">
            <v>0.316</v>
          </cell>
          <cell r="O146">
            <v>0.18959999999999999</v>
          </cell>
          <cell r="P146">
            <v>0.75839999999999996</v>
          </cell>
          <cell r="Q146">
            <v>23.067151496195592</v>
          </cell>
          <cell r="R146">
            <v>92.268605984782369</v>
          </cell>
        </row>
        <row r="147">
          <cell r="E147" t="str">
            <v>TTETD6C8F06</v>
          </cell>
          <cell r="F147" t="str">
            <v>TE EC ASME B16.9 ASTM A234 GR WPB FORJADO SCH 40</v>
          </cell>
          <cell r="G147" t="str">
            <v xml:space="preserve">6"    </v>
          </cell>
          <cell r="H147" t="str">
            <v xml:space="preserve">6"    </v>
          </cell>
          <cell r="I147" t="str">
            <v xml:space="preserve">6"    </v>
          </cell>
          <cell r="J147">
            <v>0</v>
          </cell>
          <cell r="K147">
            <v>1</v>
          </cell>
          <cell r="L147">
            <v>16.5</v>
          </cell>
          <cell r="M147">
            <v>16.5</v>
          </cell>
          <cell r="N147">
            <v>0.25</v>
          </cell>
          <cell r="O147">
            <v>0.15</v>
          </cell>
          <cell r="P147">
            <v>2.4750000000000001</v>
          </cell>
          <cell r="Q147">
            <v>18.249328715344614</v>
          </cell>
          <cell r="R147">
            <v>301.11392380318614</v>
          </cell>
        </row>
        <row r="148">
          <cell r="E148" t="str">
            <v>TTUM4C2TF02</v>
          </cell>
          <cell r="F148" t="str">
            <v>TUBO ASME B36.10 ASTM A106 GR B EC S/C SCH 40</v>
          </cell>
          <cell r="G148" t="str">
            <v xml:space="preserve">2"    </v>
          </cell>
          <cell r="H148">
            <v>0</v>
          </cell>
          <cell r="I148">
            <v>0</v>
          </cell>
          <cell r="J148">
            <v>5820.37</v>
          </cell>
          <cell r="K148">
            <v>2</v>
          </cell>
          <cell r="L148">
            <v>5.4400141894288758</v>
          </cell>
          <cell r="M148">
            <v>31.662895387726145</v>
          </cell>
          <cell r="N148">
            <v>0.72499999999999998</v>
          </cell>
          <cell r="O148">
            <v>0.435</v>
          </cell>
          <cell r="P148">
            <v>13.773359493660873</v>
          </cell>
          <cell r="Q148">
            <v>52.923053274499381</v>
          </cell>
          <cell r="R148">
            <v>1675.6970994295316</v>
          </cell>
        </row>
        <row r="149">
          <cell r="E149" t="str">
            <v>TTUM4C2TF04</v>
          </cell>
          <cell r="F149" t="str">
            <v>TUBO ASME B36.10 ASTM A106 GR B EC S/C SCH 40</v>
          </cell>
          <cell r="G149" t="str">
            <v xml:space="preserve">4"    </v>
          </cell>
          <cell r="H149">
            <v>0</v>
          </cell>
          <cell r="I149">
            <v>0</v>
          </cell>
          <cell r="J149">
            <v>200</v>
          </cell>
          <cell r="K149">
            <v>1</v>
          </cell>
          <cell r="L149">
            <v>16.04</v>
          </cell>
          <cell r="M149">
            <v>3.2080000000000002</v>
          </cell>
          <cell r="N149">
            <v>0.34499999999999997</v>
          </cell>
          <cell r="O149">
            <v>0.20699999999999999</v>
          </cell>
          <cell r="P149">
            <v>0.66405599999999998</v>
          </cell>
          <cell r="Q149">
            <v>25.184073627175565</v>
          </cell>
          <cell r="R149">
            <v>80.790508195979214</v>
          </cell>
        </row>
        <row r="150">
          <cell r="E150" t="str">
            <v>TTUM4C2TF06</v>
          </cell>
          <cell r="F150" t="str">
            <v>TUBO ASME B36.10 ASTM A106 GR B EC S/C SCH 40</v>
          </cell>
          <cell r="G150" t="str">
            <v xml:space="preserve">6"    </v>
          </cell>
          <cell r="H150">
            <v>0</v>
          </cell>
          <cell r="I150">
            <v>0</v>
          </cell>
          <cell r="J150">
            <v>716.57</v>
          </cell>
          <cell r="K150">
            <v>2</v>
          </cell>
          <cell r="L150">
            <v>28.260009057971015</v>
          </cell>
          <cell r="M150">
            <v>20.250274690670292</v>
          </cell>
          <cell r="N150">
            <v>0.25</v>
          </cell>
          <cell r="O150">
            <v>0.15</v>
          </cell>
          <cell r="P150">
            <v>3.0375412036005436</v>
          </cell>
          <cell r="Q150">
            <v>18.249328715344614</v>
          </cell>
          <cell r="R150">
            <v>369.55391940606563</v>
          </cell>
        </row>
        <row r="151">
          <cell r="E151" t="str">
            <v>TTUM4C2TF10</v>
          </cell>
          <cell r="F151" t="str">
            <v>TUBO ASME B36.10 ASTM A106 GR B EC S/C SCH 40</v>
          </cell>
          <cell r="G151" t="str">
            <v xml:space="preserve">10"    </v>
          </cell>
          <cell r="H151">
            <v>0</v>
          </cell>
          <cell r="I151">
            <v>0</v>
          </cell>
          <cell r="J151">
            <v>1752.56</v>
          </cell>
          <cell r="K151">
            <v>1</v>
          </cell>
          <cell r="L151">
            <v>60.3</v>
          </cell>
          <cell r="M151">
            <v>105.67936799999998</v>
          </cell>
          <cell r="N151">
            <v>0.17</v>
          </cell>
          <cell r="O151">
            <v>0.10200000000000001</v>
          </cell>
          <cell r="P151">
            <v>10.779295535999999</v>
          </cell>
          <cell r="Q151">
            <v>12.409543526434339</v>
          </cell>
          <cell r="R151">
            <v>1311.432717042072</v>
          </cell>
        </row>
        <row r="152">
          <cell r="E152" t="str">
            <v>TTUN4S2VC04</v>
          </cell>
          <cell r="F152" t="str">
            <v>TUBO ASME B36.19 ASTM A312 GR TP304L EC C/C SCH 10S</v>
          </cell>
          <cell r="G152" t="str">
            <v xml:space="preserve">4"    </v>
          </cell>
          <cell r="H152">
            <v>0</v>
          </cell>
          <cell r="I152">
            <v>0</v>
          </cell>
          <cell r="J152">
            <v>2597.4699999999998</v>
          </cell>
          <cell r="K152">
            <v>1</v>
          </cell>
          <cell r="L152">
            <v>8.3700103057368604</v>
          </cell>
          <cell r="M152">
            <v>21.740850668842324</v>
          </cell>
          <cell r="N152">
            <v>0.54500000000000004</v>
          </cell>
          <cell r="O152">
            <v>0.32700000000000001</v>
          </cell>
          <cell r="P152">
            <v>7.10925816871144</v>
          </cell>
          <cell r="Q152">
            <v>39.78353659945126</v>
          </cell>
          <cell r="R152">
            <v>864.92792828709298</v>
          </cell>
        </row>
        <row r="153">
          <cell r="E153" t="str">
            <v>TTUN4S2VA06</v>
          </cell>
          <cell r="F153" t="str">
            <v>TUBO ASME B36.19 ASTM A312 GR TP304L EC C/C SCH 5S</v>
          </cell>
          <cell r="G153" t="str">
            <v xml:space="preserve">6"    </v>
          </cell>
          <cell r="H153">
            <v>0</v>
          </cell>
          <cell r="I153">
            <v>0</v>
          </cell>
          <cell r="J153">
            <v>14550.46</v>
          </cell>
          <cell r="K153">
            <v>2</v>
          </cell>
          <cell r="L153">
            <v>11.310008136696501</v>
          </cell>
          <cell r="M153">
            <v>164.56582099267695</v>
          </cell>
          <cell r="N153">
            <v>0.40400000000000003</v>
          </cell>
          <cell r="O153">
            <v>0.2424</v>
          </cell>
          <cell r="P153">
            <v>39.890755008624893</v>
          </cell>
          <cell r="Q153">
            <v>29.490915203996895</v>
          </cell>
          <cell r="R153">
            <v>4853.1966723711685</v>
          </cell>
        </row>
        <row r="154">
          <cell r="E154" t="str">
            <v>TTUN4S2VA10</v>
          </cell>
          <cell r="F154" t="str">
            <v>TUBO ASME B36.19 ASTM A312 GR TP304L EC C/C SCH 5S</v>
          </cell>
          <cell r="G154" t="str">
            <v xml:space="preserve">10"    </v>
          </cell>
          <cell r="H154">
            <v>0</v>
          </cell>
          <cell r="I154">
            <v>0</v>
          </cell>
          <cell r="J154">
            <v>13570.44</v>
          </cell>
          <cell r="K154">
            <v>3</v>
          </cell>
          <cell r="L154">
            <v>22.609913043478258</v>
          </cell>
          <cell r="M154">
            <v>306.8264683617391</v>
          </cell>
          <cell r="N154">
            <v>0.316</v>
          </cell>
          <cell r="O154">
            <v>0.18959999999999999</v>
          </cell>
          <cell r="P154">
            <v>58.174298401385734</v>
          </cell>
          <cell r="Q154">
            <v>23.067151496195592</v>
          </cell>
          <cell r="R154">
            <v>7077.6126287428997</v>
          </cell>
        </row>
        <row r="155">
          <cell r="E155">
            <v>0</v>
          </cell>
          <cell r="F155">
            <v>0</v>
          </cell>
          <cell r="G155">
            <v>0</v>
          </cell>
          <cell r="H155">
            <v>0</v>
          </cell>
          <cell r="I155">
            <v>0</v>
          </cell>
          <cell r="J155">
            <v>39207.870000000003</v>
          </cell>
          <cell r="K155">
            <v>0</v>
          </cell>
          <cell r="L155">
            <v>0</v>
          </cell>
          <cell r="M155">
            <v>757.10367810165485</v>
          </cell>
          <cell r="N155">
            <v>0</v>
          </cell>
          <cell r="O155">
            <v>0</v>
          </cell>
          <cell r="P155">
            <v>0</v>
          </cell>
          <cell r="Q155">
            <v>0</v>
          </cell>
          <cell r="R155">
            <v>0</v>
          </cell>
        </row>
        <row r="156">
          <cell r="E156" t="str">
            <v>TC92R7SSC02</v>
          </cell>
          <cell r="F156" t="str">
            <v>CURVA 90 GR RL EC MSS SP43 ASTM A403 GR CR304L FORJADO SCH 10S</v>
          </cell>
          <cell r="G156" t="str">
            <v xml:space="preserve">2"    </v>
          </cell>
          <cell r="H156" t="str">
            <v xml:space="preserve">2"    </v>
          </cell>
          <cell r="I156">
            <v>0</v>
          </cell>
          <cell r="J156">
            <v>0</v>
          </cell>
          <cell r="K156">
            <v>1</v>
          </cell>
          <cell r="L156">
            <v>0.37000000000000005</v>
          </cell>
          <cell r="M156">
            <v>0.37000000000000005</v>
          </cell>
          <cell r="N156">
            <v>0.88300000000000001</v>
          </cell>
          <cell r="O156">
            <v>0.52979999999999994</v>
          </cell>
          <cell r="P156">
            <v>0.19602600000000001</v>
          </cell>
          <cell r="Q156">
            <v>64.45662902259717</v>
          </cell>
          <cell r="R156">
            <v>23.848952738360957</v>
          </cell>
        </row>
        <row r="157">
          <cell r="E157" t="str">
            <v>TFSA3C0G202</v>
          </cell>
          <cell r="F157" t="str">
            <v>FLANGE SOLTO ASME B16.5 ASTM A105 FORJADO E GALVANIZADO CONFORME ASTM A153 150#</v>
          </cell>
          <cell r="G157" t="str">
            <v xml:space="preserve">2"    </v>
          </cell>
          <cell r="H157" t="str">
            <v xml:space="preserve">2"    </v>
          </cell>
          <cell r="I157">
            <v>0</v>
          </cell>
          <cell r="J157">
            <v>0</v>
          </cell>
          <cell r="K157">
            <v>2</v>
          </cell>
          <cell r="L157">
            <v>2.3000000000000003</v>
          </cell>
          <cell r="M157">
            <v>4.6000000000000005</v>
          </cell>
          <cell r="N157">
            <v>0.72499999999999998</v>
          </cell>
          <cell r="O157">
            <v>0.435</v>
          </cell>
          <cell r="P157">
            <v>2.0010000000000003</v>
          </cell>
          <cell r="Q157">
            <v>52.923053274499381</v>
          </cell>
          <cell r="R157">
            <v>243.44604506269718</v>
          </cell>
        </row>
        <row r="158">
          <cell r="E158" t="str">
            <v>TFSA3C0G204</v>
          </cell>
          <cell r="F158" t="str">
            <v>FLANGE SOLTO ASME B16.5 ASTM A105 FORJADO E GALVANIZADO CONFORME ASTM A153 150#</v>
          </cell>
          <cell r="G158" t="str">
            <v xml:space="preserve">4"    </v>
          </cell>
          <cell r="H158" t="str">
            <v xml:space="preserve">4"    </v>
          </cell>
          <cell r="I158">
            <v>0</v>
          </cell>
          <cell r="J158">
            <v>0</v>
          </cell>
          <cell r="K158">
            <v>2</v>
          </cell>
          <cell r="L158">
            <v>5.8999999999999995</v>
          </cell>
          <cell r="M158">
            <v>11.799999999999999</v>
          </cell>
          <cell r="N158">
            <v>0.34499999999999997</v>
          </cell>
          <cell r="O158">
            <v>0.20699999999999999</v>
          </cell>
          <cell r="P158">
            <v>2.4425999999999997</v>
          </cell>
          <cell r="Q158">
            <v>25.184073627175565</v>
          </cell>
          <cell r="R158">
            <v>297.17206880067164</v>
          </cell>
        </row>
        <row r="159">
          <cell r="E159" t="str">
            <v>TFSA3C0G206</v>
          </cell>
          <cell r="F159" t="str">
            <v>FLANGE SOLTO ASME B16.5 ASTM A105 FORJADO E GALVANIZADO CONFORME ASTM A153 150#</v>
          </cell>
          <cell r="G159" t="str">
            <v xml:space="preserve">6"    </v>
          </cell>
          <cell r="H159" t="str">
            <v xml:space="preserve">6"    </v>
          </cell>
          <cell r="I159">
            <v>0</v>
          </cell>
          <cell r="J159">
            <v>0</v>
          </cell>
          <cell r="K159">
            <v>2</v>
          </cell>
          <cell r="L159">
            <v>8.6</v>
          </cell>
          <cell r="M159">
            <v>17.2</v>
          </cell>
          <cell r="N159">
            <v>0.25</v>
          </cell>
          <cell r="O159">
            <v>0.15</v>
          </cell>
          <cell r="P159">
            <v>2.5799999999999996</v>
          </cell>
          <cell r="Q159">
            <v>18.249328715344614</v>
          </cell>
          <cell r="R159">
            <v>313.88845390392731</v>
          </cell>
        </row>
        <row r="160">
          <cell r="E160" t="str">
            <v>TJUDH2B2B02</v>
          </cell>
          <cell r="F160" t="str">
            <v>JUNTA TIPO PLANA S/ ANEL DE CENTRALIZAÇÃO ASME B16.21 FR - SIMILAR TEADIT NA1002 150# ESP 1.6mm</v>
          </cell>
          <cell r="G160" t="str">
            <v xml:space="preserve">2"    </v>
          </cell>
          <cell r="H160" t="str">
            <v xml:space="preserve">2"    </v>
          </cell>
          <cell r="I160">
            <v>0</v>
          </cell>
          <cell r="J160">
            <v>0</v>
          </cell>
          <cell r="K160">
            <v>1</v>
          </cell>
          <cell r="L160">
            <v>0.01</v>
          </cell>
          <cell r="M160">
            <v>0.01</v>
          </cell>
          <cell r="N160">
            <v>0.88300000000000001</v>
          </cell>
          <cell r="O160">
            <v>0.52979999999999994</v>
          </cell>
          <cell r="P160">
            <v>5.2979999999999998E-3</v>
          </cell>
          <cell r="Q160">
            <v>64.45662902259717</v>
          </cell>
          <cell r="R160">
            <v>0.64456629022597178</v>
          </cell>
        </row>
        <row r="161">
          <cell r="E161" t="str">
            <v>TJUDH2B2B04</v>
          </cell>
          <cell r="F161" t="str">
            <v>JUNTA TIPO PLANA S/ ANEL DE CENTRALIZAÇÃO ASME B16.21 FR - SIMILAR TEADIT NA1002 150# ESP 1.6mm</v>
          </cell>
          <cell r="G161" t="str">
            <v xml:space="preserve">4"    </v>
          </cell>
          <cell r="H161" t="str">
            <v xml:space="preserve">4"    </v>
          </cell>
          <cell r="I161">
            <v>0</v>
          </cell>
          <cell r="J161">
            <v>0</v>
          </cell>
          <cell r="K161">
            <v>2</v>
          </cell>
          <cell r="L161">
            <v>0.01</v>
          </cell>
          <cell r="M161">
            <v>0.02</v>
          </cell>
          <cell r="N161">
            <v>0.54500000000000004</v>
          </cell>
          <cell r="O161">
            <v>0.32700000000000001</v>
          </cell>
          <cell r="P161">
            <v>6.5400000000000007E-3</v>
          </cell>
          <cell r="Q161">
            <v>39.78353659945126</v>
          </cell>
          <cell r="R161">
            <v>0.79567073198902527</v>
          </cell>
        </row>
        <row r="162">
          <cell r="E162" t="str">
            <v>TJUDH2B2B06</v>
          </cell>
          <cell r="F162" t="str">
            <v>JUNTA TIPO PLANA S/ ANEL DE CENTRALIZAÇÃO ASME B16.21 FR - SIMILAR TEADIT NA1002 150# ESP 1.6mm</v>
          </cell>
          <cell r="G162" t="str">
            <v xml:space="preserve">6"    </v>
          </cell>
          <cell r="H162" t="str">
            <v xml:space="preserve">6"    </v>
          </cell>
          <cell r="I162">
            <v>0</v>
          </cell>
          <cell r="J162">
            <v>0</v>
          </cell>
          <cell r="K162">
            <v>2</v>
          </cell>
          <cell r="L162">
            <v>0.01</v>
          </cell>
          <cell r="M162">
            <v>0.02</v>
          </cell>
          <cell r="N162">
            <v>0.40400000000000003</v>
          </cell>
          <cell r="O162">
            <v>0.2424</v>
          </cell>
          <cell r="P162">
            <v>4.8479999999999999E-3</v>
          </cell>
          <cell r="Q162">
            <v>29.490915203996895</v>
          </cell>
          <cell r="R162">
            <v>0.58981830407993796</v>
          </cell>
        </row>
        <row r="163">
          <cell r="E163" t="str">
            <v>TPERD7SXC02</v>
          </cell>
          <cell r="F163" t="str">
            <v>PESTANA MSS SP43 TIPO A C/ RANHURA CONCÊNTRICA CONFORME MSS SP-6 ASTM A403 GR WP304L - CL W FORJADO SCH 10S</v>
          </cell>
          <cell r="G163" t="str">
            <v xml:space="preserve">2"    </v>
          </cell>
          <cell r="H163" t="str">
            <v xml:space="preserve">2"    </v>
          </cell>
          <cell r="I163">
            <v>0</v>
          </cell>
          <cell r="J163">
            <v>0</v>
          </cell>
          <cell r="K163">
            <v>1</v>
          </cell>
          <cell r="L163">
            <v>0.43</v>
          </cell>
          <cell r="M163">
            <v>0.43</v>
          </cell>
          <cell r="N163">
            <v>0.88300000000000001</v>
          </cell>
          <cell r="O163">
            <v>0.52979999999999994</v>
          </cell>
          <cell r="P163">
            <v>0.22781399999999996</v>
          </cell>
          <cell r="Q163">
            <v>64.45662902259717</v>
          </cell>
          <cell r="R163">
            <v>27.71635047971678</v>
          </cell>
        </row>
        <row r="164">
          <cell r="E164" t="str">
            <v>TPERD7SXC04</v>
          </cell>
          <cell r="F164" t="str">
            <v>PESTANA MSS SP43 TIPO A C/ RANHURA CONCÊNTRICA CONFORME MSS SP-6 ASTM A403 GR WP304L - CL W FORJADO SCH 10S</v>
          </cell>
          <cell r="G164" t="str">
            <v xml:space="preserve">4"    </v>
          </cell>
          <cell r="H164" t="str">
            <v xml:space="preserve">4"    </v>
          </cell>
          <cell r="I164">
            <v>0</v>
          </cell>
          <cell r="J164">
            <v>0</v>
          </cell>
          <cell r="K164">
            <v>2</v>
          </cell>
          <cell r="L164">
            <v>1.0899999999999999</v>
          </cell>
          <cell r="M164">
            <v>2.1799999999999997</v>
          </cell>
          <cell r="N164">
            <v>0.54500000000000004</v>
          </cell>
          <cell r="O164">
            <v>0.32700000000000001</v>
          </cell>
          <cell r="P164">
            <v>0.71285999999999994</v>
          </cell>
          <cell r="Q164">
            <v>39.78353659945126</v>
          </cell>
          <cell r="R164">
            <v>86.728109786803742</v>
          </cell>
        </row>
        <row r="165">
          <cell r="E165" t="str">
            <v>TPERD7SXA06</v>
          </cell>
          <cell r="F165" t="str">
            <v>PESTANA MSS SP43 TIPO A C/ RANHURA CONCÊNTRICA CONFORME MSS SP-6 ASTM A403 GR WP304L - CL W FORJADO SCH 5S</v>
          </cell>
          <cell r="G165" t="str">
            <v xml:space="preserve">6"    </v>
          </cell>
          <cell r="H165" t="str">
            <v xml:space="preserve">6"    </v>
          </cell>
          <cell r="I165">
            <v>0</v>
          </cell>
          <cell r="J165">
            <v>0</v>
          </cell>
          <cell r="K165">
            <v>2</v>
          </cell>
          <cell r="L165">
            <v>1.76</v>
          </cell>
          <cell r="M165">
            <v>3.52</v>
          </cell>
          <cell r="N165">
            <v>0.40400000000000003</v>
          </cell>
          <cell r="O165">
            <v>0.2424</v>
          </cell>
          <cell r="P165">
            <v>0.85324800000000001</v>
          </cell>
          <cell r="Q165">
            <v>29.490915203996895</v>
          </cell>
          <cell r="R165">
            <v>103.80802151806907</v>
          </cell>
        </row>
        <row r="166">
          <cell r="E166" t="str">
            <v>TRCTR7SSCNJ</v>
          </cell>
          <cell r="F166" t="str">
            <v>REDUÇÃO CONCÊNTRICA EC MSS SP43 ASTM A403 GR CR304L FORJADO SCH 10S</v>
          </cell>
          <cell r="G166" t="str">
            <v xml:space="preserve">4"    </v>
          </cell>
          <cell r="H166" t="str">
            <v xml:space="preserve">2"    </v>
          </cell>
          <cell r="I166">
            <v>0</v>
          </cell>
          <cell r="J166">
            <v>0</v>
          </cell>
          <cell r="K166">
            <v>1</v>
          </cell>
          <cell r="L166">
            <v>0.78</v>
          </cell>
          <cell r="M166">
            <v>0.78</v>
          </cell>
          <cell r="N166">
            <v>0.54500000000000004</v>
          </cell>
          <cell r="O166">
            <v>0.32700000000000001</v>
          </cell>
          <cell r="P166">
            <v>0.25506000000000001</v>
          </cell>
          <cell r="Q166">
            <v>39.78353659945126</v>
          </cell>
          <cell r="R166">
            <v>31.031158547571984</v>
          </cell>
        </row>
        <row r="167">
          <cell r="E167" t="str">
            <v>TRETR7SSARN</v>
          </cell>
          <cell r="F167" t="str">
            <v>REDUÇÃO EXCÊNTRICA EC MSS SP43 ASTM A403 GR CR304L FORJADO SCH 5S</v>
          </cell>
          <cell r="G167" t="str">
            <v xml:space="preserve">6"    </v>
          </cell>
          <cell r="H167" t="str">
            <v xml:space="preserve">4"    </v>
          </cell>
          <cell r="I167">
            <v>0</v>
          </cell>
          <cell r="J167">
            <v>0</v>
          </cell>
          <cell r="K167">
            <v>1</v>
          </cell>
          <cell r="L167">
            <v>1.55</v>
          </cell>
          <cell r="M167">
            <v>1.55</v>
          </cell>
          <cell r="N167">
            <v>0.40400000000000003</v>
          </cell>
          <cell r="O167">
            <v>0.2424</v>
          </cell>
          <cell r="P167">
            <v>0.37572</v>
          </cell>
          <cell r="Q167">
            <v>29.490915203996895</v>
          </cell>
          <cell r="R167">
            <v>45.71091856619519</v>
          </cell>
        </row>
        <row r="168">
          <cell r="E168" t="str">
            <v>TTETD6C8F06</v>
          </cell>
          <cell r="F168" t="str">
            <v>TE EC ASME B16.9 ASTM A234 GR WPB FORJADO SCH 40</v>
          </cell>
          <cell r="G168" t="str">
            <v xml:space="preserve">6"    </v>
          </cell>
          <cell r="H168" t="str">
            <v xml:space="preserve">6"    </v>
          </cell>
          <cell r="I168" t="str">
            <v xml:space="preserve">6"    </v>
          </cell>
          <cell r="J168">
            <v>0</v>
          </cell>
          <cell r="K168">
            <v>1</v>
          </cell>
          <cell r="L168">
            <v>16.5</v>
          </cell>
          <cell r="M168">
            <v>16.5</v>
          </cell>
          <cell r="N168">
            <v>0.25</v>
          </cell>
          <cell r="O168">
            <v>0.15</v>
          </cell>
          <cell r="P168">
            <v>2.4750000000000001</v>
          </cell>
          <cell r="Q168">
            <v>18.249328715344614</v>
          </cell>
          <cell r="R168">
            <v>301.11392380318614</v>
          </cell>
        </row>
        <row r="169">
          <cell r="E169" t="str">
            <v>TTUM4C2TF06</v>
          </cell>
          <cell r="F169" t="str">
            <v>TUBO ASME B36.10 ASTM A106 GR B EC S/C SCH 40</v>
          </cell>
          <cell r="G169" t="str">
            <v xml:space="preserve">6"    </v>
          </cell>
          <cell r="H169">
            <v>0</v>
          </cell>
          <cell r="I169">
            <v>0</v>
          </cell>
          <cell r="J169">
            <v>654.79999999999995</v>
          </cell>
          <cell r="K169">
            <v>1</v>
          </cell>
          <cell r="L169">
            <v>28.260009057971015</v>
          </cell>
          <cell r="M169">
            <v>18.504653931159421</v>
          </cell>
          <cell r="N169">
            <v>0.25</v>
          </cell>
          <cell r="O169">
            <v>0.15</v>
          </cell>
          <cell r="P169">
            <v>2.775698089673913</v>
          </cell>
          <cell r="Q169">
            <v>18.249328715344614</v>
          </cell>
          <cell r="R169">
            <v>337.69751235342221</v>
          </cell>
        </row>
        <row r="170">
          <cell r="E170" t="str">
            <v>TTUN4S2VC02</v>
          </cell>
          <cell r="F170" t="str">
            <v>TUBO ASME B36.19 ASTM A312 GR TP304L EC C/C SCH 10S</v>
          </cell>
          <cell r="G170" t="str">
            <v xml:space="preserve">2"    </v>
          </cell>
          <cell r="H170">
            <v>0</v>
          </cell>
          <cell r="I170">
            <v>0</v>
          </cell>
          <cell r="J170">
            <v>2917.87</v>
          </cell>
          <cell r="K170">
            <v>2</v>
          </cell>
          <cell r="L170">
            <v>3.930003118827321</v>
          </cell>
          <cell r="M170">
            <v>11.467238200332675</v>
          </cell>
          <cell r="N170">
            <v>0.88300000000000001</v>
          </cell>
          <cell r="O170">
            <v>0.52979999999999994</v>
          </cell>
          <cell r="P170">
            <v>6.0753427985362505</v>
          </cell>
          <cell r="Q170">
            <v>64.45662902259717</v>
          </cell>
          <cell r="R170">
            <v>739.13951859259805</v>
          </cell>
        </row>
        <row r="171">
          <cell r="E171" t="str">
            <v>TTUN4S2VC04</v>
          </cell>
          <cell r="F171" t="str">
            <v>TUBO ASME B36.19 ASTM A312 GR TP304L EC C/C SCH 10S</v>
          </cell>
          <cell r="G171" t="str">
            <v xml:space="preserve">4"    </v>
          </cell>
          <cell r="H171">
            <v>0</v>
          </cell>
          <cell r="I171">
            <v>0</v>
          </cell>
          <cell r="J171">
            <v>3850</v>
          </cell>
          <cell r="K171">
            <v>2</v>
          </cell>
          <cell r="L171">
            <v>8.3700103057368604</v>
          </cell>
          <cell r="M171">
            <v>32.224539677086909</v>
          </cell>
          <cell r="N171">
            <v>0.54500000000000004</v>
          </cell>
          <cell r="O171">
            <v>0.32700000000000001</v>
          </cell>
          <cell r="P171">
            <v>10.53742447440742</v>
          </cell>
          <cell r="Q171">
            <v>39.78353659945126</v>
          </cell>
          <cell r="R171">
            <v>1282.0061536438564</v>
          </cell>
        </row>
        <row r="172">
          <cell r="E172" t="str">
            <v>TTUN4S2VA06</v>
          </cell>
          <cell r="F172" t="str">
            <v>TUBO ASME B36.19 ASTM A312 GR TP304L EC C/C SCH 5S</v>
          </cell>
          <cell r="G172" t="str">
            <v xml:space="preserve">6"    </v>
          </cell>
          <cell r="H172">
            <v>0</v>
          </cell>
          <cell r="I172">
            <v>0</v>
          </cell>
          <cell r="J172">
            <v>657.88</v>
          </cell>
          <cell r="K172">
            <v>1</v>
          </cell>
          <cell r="L172">
            <v>11.310008136696501</v>
          </cell>
          <cell r="M172">
            <v>7.4406281529698948</v>
          </cell>
          <cell r="N172">
            <v>0.40400000000000003</v>
          </cell>
          <cell r="O172">
            <v>0.2424</v>
          </cell>
          <cell r="P172">
            <v>1.8036082642799025</v>
          </cell>
          <cell r="Q172">
            <v>29.490915203996895</v>
          </cell>
          <cell r="R172">
            <v>219.43093392370722</v>
          </cell>
        </row>
        <row r="173">
          <cell r="E173">
            <v>0</v>
          </cell>
          <cell r="F173">
            <v>0</v>
          </cell>
          <cell r="G173">
            <v>0</v>
          </cell>
          <cell r="H173">
            <v>0</v>
          </cell>
          <cell r="I173">
            <v>0</v>
          </cell>
          <cell r="J173">
            <v>8080.55</v>
          </cell>
          <cell r="K173">
            <v>0</v>
          </cell>
          <cell r="L173">
            <v>0</v>
          </cell>
          <cell r="M173">
            <v>128.6170599615489</v>
          </cell>
          <cell r="N173">
            <v>0</v>
          </cell>
          <cell r="O173">
            <v>0</v>
          </cell>
          <cell r="P173">
            <v>0</v>
          </cell>
          <cell r="Q173">
            <v>0</v>
          </cell>
          <cell r="R173">
            <v>0</v>
          </cell>
        </row>
        <row r="174">
          <cell r="E174" t="str">
            <v>TC9EF1S8A1D</v>
          </cell>
          <cell r="F174" t="str">
            <v>COTOVELO 90 GR SE ASME B16.11 ASTM A182 GR F304L 3000# FORJADO</v>
          </cell>
          <cell r="G174" t="str">
            <v>1 1/2"</v>
          </cell>
          <cell r="H174" t="str">
            <v>1 1/2"</v>
          </cell>
          <cell r="I174">
            <v>0</v>
          </cell>
          <cell r="J174">
            <v>0</v>
          </cell>
          <cell r="K174">
            <v>1</v>
          </cell>
          <cell r="L174">
            <v>2.42</v>
          </cell>
          <cell r="M174">
            <v>2.42</v>
          </cell>
          <cell r="N174">
            <v>0.95699999999999996</v>
          </cell>
          <cell r="O174">
            <v>0.57419999999999993</v>
          </cell>
          <cell r="P174">
            <v>1.3895639999999998</v>
          </cell>
          <cell r="Q174">
            <v>69.858430322339174</v>
          </cell>
          <cell r="R174">
            <v>169.05740138006081</v>
          </cell>
        </row>
        <row r="175">
          <cell r="E175" t="str">
            <v>TC92D7SNG02</v>
          </cell>
          <cell r="F175" t="str">
            <v>CURVA 90 GR RL EC ASME B16.9 ASTM A403 GR WP304L - CL W FORJADO SCH 40S</v>
          </cell>
          <cell r="G175" t="str">
            <v xml:space="preserve">2"    </v>
          </cell>
          <cell r="H175" t="str">
            <v xml:space="preserve">2"    </v>
          </cell>
          <cell r="I175">
            <v>0</v>
          </cell>
          <cell r="J175">
            <v>0</v>
          </cell>
          <cell r="K175">
            <v>1</v>
          </cell>
          <cell r="L175">
            <v>0.71</v>
          </cell>
          <cell r="M175">
            <v>0.71</v>
          </cell>
          <cell r="N175">
            <v>0.88300000000000001</v>
          </cell>
          <cell r="O175">
            <v>0.52979999999999994</v>
          </cell>
          <cell r="P175">
            <v>0.37615799999999994</v>
          </cell>
          <cell r="Q175">
            <v>64.45662902259717</v>
          </cell>
          <cell r="R175">
            <v>45.764206606043984</v>
          </cell>
        </row>
        <row r="176">
          <cell r="E176" t="str">
            <v>TC92D7SNG03</v>
          </cell>
          <cell r="F176" t="str">
            <v>CURVA 90 GR RL EC ASME B16.9 ASTM A403 GR WP304L - CL W FORJADO SCH 40S</v>
          </cell>
          <cell r="G176" t="str">
            <v xml:space="preserve">3"    </v>
          </cell>
          <cell r="H176" t="str">
            <v xml:space="preserve">3"    </v>
          </cell>
          <cell r="I176">
            <v>0</v>
          </cell>
          <cell r="J176">
            <v>0</v>
          </cell>
          <cell r="K176">
            <v>1</v>
          </cell>
          <cell r="L176">
            <v>2.1800000000000002</v>
          </cell>
          <cell r="M176">
            <v>2.1800000000000002</v>
          </cell>
          <cell r="N176">
            <v>0.69399999999999995</v>
          </cell>
          <cell r="O176">
            <v>0.41639999999999994</v>
          </cell>
          <cell r="P176">
            <v>0.90775199999999989</v>
          </cell>
          <cell r="Q176">
            <v>50.660136513796644</v>
          </cell>
          <cell r="R176">
            <v>110.43909760007668</v>
          </cell>
        </row>
        <row r="177">
          <cell r="E177" t="str">
            <v>TFSA3C0G21D</v>
          </cell>
          <cell r="F177" t="str">
            <v>FLANGE SOLTO ASME B16.5 ASTM A105 FORJADO E GALVANIZADO CONFORME ASTM A153 150#</v>
          </cell>
          <cell r="G177" t="str">
            <v>1 1/2"</v>
          </cell>
          <cell r="H177" t="str">
            <v>1 1/2"</v>
          </cell>
          <cell r="I177">
            <v>0</v>
          </cell>
          <cell r="J177">
            <v>0</v>
          </cell>
          <cell r="K177">
            <v>1</v>
          </cell>
          <cell r="L177">
            <v>1.4</v>
          </cell>
          <cell r="M177">
            <v>1.4</v>
          </cell>
          <cell r="N177">
            <v>0.85</v>
          </cell>
          <cell r="O177">
            <v>0.51</v>
          </cell>
          <cell r="P177">
            <v>0.71399999999999997</v>
          </cell>
          <cell r="Q177">
            <v>62.04771763217169</v>
          </cell>
          <cell r="R177">
            <v>86.866804685040364</v>
          </cell>
        </row>
        <row r="178">
          <cell r="E178" t="str">
            <v>TFSA3C0G203</v>
          </cell>
          <cell r="F178" t="str">
            <v>FLANGE SOLTO ASME B16.5 ASTM A105 FORJADO E GALVANIZADO CONFORME ASTM A153 150#</v>
          </cell>
          <cell r="G178" t="str">
            <v xml:space="preserve">3"    </v>
          </cell>
          <cell r="H178" t="str">
            <v xml:space="preserve">3"    </v>
          </cell>
          <cell r="I178">
            <v>0</v>
          </cell>
          <cell r="J178">
            <v>0</v>
          </cell>
          <cell r="K178">
            <v>2</v>
          </cell>
          <cell r="L178">
            <v>3.5999999999999996</v>
          </cell>
          <cell r="M178">
            <v>7.1999999999999993</v>
          </cell>
          <cell r="N178">
            <v>0.44</v>
          </cell>
          <cell r="O178">
            <v>0.26400000000000001</v>
          </cell>
          <cell r="P178">
            <v>1.9007999999999998</v>
          </cell>
          <cell r="Q178">
            <v>32.118818539006519</v>
          </cell>
          <cell r="R178">
            <v>231.25549348084692</v>
          </cell>
        </row>
        <row r="179">
          <cell r="E179" t="str">
            <v>TJUDH2B2B1D</v>
          </cell>
          <cell r="F179" t="str">
            <v>JUNTA TIPO PLANA S/ ANEL DE CENTRALIZAÇÃO ASME B16.21 FR - SIMILAR TEADIT NA1002 150# ESP 1.6mm</v>
          </cell>
          <cell r="G179" t="str">
            <v>1 1/2"</v>
          </cell>
          <cell r="H179" t="str">
            <v>1 1/2"</v>
          </cell>
          <cell r="I179">
            <v>0</v>
          </cell>
          <cell r="J179">
            <v>0</v>
          </cell>
          <cell r="K179">
            <v>1</v>
          </cell>
          <cell r="L179">
            <v>0.01</v>
          </cell>
          <cell r="M179">
            <v>0.01</v>
          </cell>
          <cell r="N179">
            <v>0.95699999999999996</v>
          </cell>
          <cell r="O179">
            <v>0.57419999999999993</v>
          </cell>
          <cell r="P179">
            <v>5.7419999999999997E-3</v>
          </cell>
          <cell r="Q179">
            <v>69.858430322339174</v>
          </cell>
          <cell r="R179">
            <v>0.69858430322339182</v>
          </cell>
        </row>
        <row r="180">
          <cell r="E180" t="str">
            <v>TJUDH2B2B03</v>
          </cell>
          <cell r="F180" t="str">
            <v>JUNTA TIPO PLANA S/ ANEL DE CENTRALIZAÇÃO ASME B16.21 FR - SIMILAR TEADIT NA1002 150# ESP 1.6mm</v>
          </cell>
          <cell r="G180" t="str">
            <v xml:space="preserve">3"    </v>
          </cell>
          <cell r="H180" t="str">
            <v xml:space="preserve">3"    </v>
          </cell>
          <cell r="I180">
            <v>0</v>
          </cell>
          <cell r="J180">
            <v>0</v>
          </cell>
          <cell r="K180">
            <v>2</v>
          </cell>
          <cell r="L180">
            <v>0.01</v>
          </cell>
          <cell r="M180">
            <v>0.02</v>
          </cell>
          <cell r="N180">
            <v>0.69399999999999995</v>
          </cell>
          <cell r="O180">
            <v>0.41639999999999994</v>
          </cell>
          <cell r="P180">
            <v>8.3279999999999986E-3</v>
          </cell>
          <cell r="Q180">
            <v>50.660136513796644</v>
          </cell>
          <cell r="R180">
            <v>1.0132027302759328</v>
          </cell>
        </row>
        <row r="181">
          <cell r="E181" t="str">
            <v>TPERD7SXC1D</v>
          </cell>
          <cell r="F181" t="str">
            <v>PESTANA MSS SP43 TIPO A C/ RANHURA CONCÊNTRICA CONFORME MSS SP-6 ASTM A403 GR WP304L - CL W FORJADO SCH 10S</v>
          </cell>
          <cell r="G181" t="str">
            <v>1 1/2"</v>
          </cell>
          <cell r="H181" t="str">
            <v>1 1/2"</v>
          </cell>
          <cell r="I181">
            <v>0</v>
          </cell>
          <cell r="J181">
            <v>0</v>
          </cell>
          <cell r="K181">
            <v>1</v>
          </cell>
          <cell r="L181">
            <v>0.25</v>
          </cell>
          <cell r="M181">
            <v>0.25</v>
          </cell>
          <cell r="N181">
            <v>0.95699999999999996</v>
          </cell>
          <cell r="O181">
            <v>0.57419999999999993</v>
          </cell>
          <cell r="P181">
            <v>0.14354999999999998</v>
          </cell>
          <cell r="Q181">
            <v>69.858430322339174</v>
          </cell>
          <cell r="R181">
            <v>17.464607580584794</v>
          </cell>
        </row>
        <row r="182">
          <cell r="E182" t="str">
            <v>TPERD7SXC03</v>
          </cell>
          <cell r="F182" t="str">
            <v>PESTANA MSS SP43 TIPO A C/ RANHURA CONCÊNTRICA CONFORME MSS SP-6 ASTM A403 GR WP304L - CL W FORJADO SCH 10S</v>
          </cell>
          <cell r="G182" t="str">
            <v xml:space="preserve">3"    </v>
          </cell>
          <cell r="H182" t="str">
            <v xml:space="preserve">3"    </v>
          </cell>
          <cell r="I182">
            <v>0</v>
          </cell>
          <cell r="J182">
            <v>0</v>
          </cell>
          <cell r="K182">
            <v>2</v>
          </cell>
          <cell r="L182">
            <v>0.73</v>
          </cell>
          <cell r="M182">
            <v>1.46</v>
          </cell>
          <cell r="N182">
            <v>0.69399999999999995</v>
          </cell>
          <cell r="O182">
            <v>0.41639999999999994</v>
          </cell>
          <cell r="P182">
            <v>0.60794399999999993</v>
          </cell>
          <cell r="Q182">
            <v>50.660136513796644</v>
          </cell>
          <cell r="R182">
            <v>73.963799310143102</v>
          </cell>
        </row>
        <row r="183">
          <cell r="E183" t="str">
            <v>TRCTR7SSCJH</v>
          </cell>
          <cell r="F183" t="str">
            <v>REDUÇÃO CONCÊNTRICA EC MSS SP43 ASTM A403 GR CR304L FORJADO SCH 10S</v>
          </cell>
          <cell r="G183" t="str">
            <v xml:space="preserve">2"    </v>
          </cell>
          <cell r="H183" t="str">
            <v>1 1/2"</v>
          </cell>
          <cell r="I183">
            <v>0</v>
          </cell>
          <cell r="J183">
            <v>0</v>
          </cell>
          <cell r="K183">
            <v>1</v>
          </cell>
          <cell r="L183">
            <v>0.31</v>
          </cell>
          <cell r="M183">
            <v>0.31</v>
          </cell>
          <cell r="N183">
            <v>0.88300000000000001</v>
          </cell>
          <cell r="O183">
            <v>0.52979999999999994</v>
          </cell>
          <cell r="P183">
            <v>0.16423799999999997</v>
          </cell>
          <cell r="Q183">
            <v>64.45662902259717</v>
          </cell>
          <cell r="R183">
            <v>19.981554997005119</v>
          </cell>
        </row>
        <row r="184">
          <cell r="E184" t="str">
            <v>TRETR7SSCLJ</v>
          </cell>
          <cell r="F184" t="str">
            <v>REDUÇÃO EXCÊNTRICA EC MSS SP43 ASTM A403 GR CR304L FORJADO SCH 10S</v>
          </cell>
          <cell r="G184" t="str">
            <v xml:space="preserve">3"    </v>
          </cell>
          <cell r="H184" t="str">
            <v xml:space="preserve">2"    </v>
          </cell>
          <cell r="I184">
            <v>0</v>
          </cell>
          <cell r="J184">
            <v>0</v>
          </cell>
          <cell r="K184">
            <v>1</v>
          </cell>
          <cell r="L184">
            <v>0.55000000000000004</v>
          </cell>
          <cell r="M184">
            <v>0.55000000000000004</v>
          </cell>
          <cell r="N184">
            <v>0.69399999999999995</v>
          </cell>
          <cell r="O184">
            <v>0.41639999999999994</v>
          </cell>
          <cell r="P184">
            <v>0.22901999999999997</v>
          </cell>
          <cell r="Q184">
            <v>50.660136513796644</v>
          </cell>
          <cell r="R184">
            <v>27.863075082588153</v>
          </cell>
        </row>
        <row r="185">
          <cell r="E185" t="str">
            <v>TTETR7SSC03</v>
          </cell>
          <cell r="F185" t="str">
            <v>TE EC MSS SP43 ASTM A403 GR CR304L FORJADO SCH 10S</v>
          </cell>
          <cell r="G185" t="str">
            <v xml:space="preserve">3"    </v>
          </cell>
          <cell r="H185" t="str">
            <v xml:space="preserve">3"    </v>
          </cell>
          <cell r="I185" t="str">
            <v xml:space="preserve">3"    </v>
          </cell>
          <cell r="J185">
            <v>0</v>
          </cell>
          <cell r="K185">
            <v>1</v>
          </cell>
          <cell r="L185">
            <v>1.77</v>
          </cell>
          <cell r="M185">
            <v>1.77</v>
          </cell>
          <cell r="N185">
            <v>0.69399999999999995</v>
          </cell>
          <cell r="O185">
            <v>0.41639999999999994</v>
          </cell>
          <cell r="P185">
            <v>0.73702799999999991</v>
          </cell>
          <cell r="Q185">
            <v>50.660136513796644</v>
          </cell>
          <cell r="R185">
            <v>89.668441629420059</v>
          </cell>
        </row>
        <row r="186">
          <cell r="E186" t="str">
            <v>TTUN4S2VC02</v>
          </cell>
          <cell r="F186" t="str">
            <v>TUBO ASME B36.19 ASTM A312 GR TP304L EC C/C SCH 10S</v>
          </cell>
          <cell r="G186" t="str">
            <v xml:space="preserve">2"    </v>
          </cell>
          <cell r="H186">
            <v>0</v>
          </cell>
          <cell r="I186">
            <v>0</v>
          </cell>
          <cell r="J186">
            <v>2293.9</v>
          </cell>
          <cell r="K186">
            <v>2</v>
          </cell>
          <cell r="L186">
            <v>3.930003118827321</v>
          </cell>
          <cell r="M186">
            <v>9.0150341542779913</v>
          </cell>
          <cell r="N186">
            <v>0.88300000000000001</v>
          </cell>
          <cell r="O186">
            <v>0.52979999999999994</v>
          </cell>
          <cell r="P186">
            <v>4.7761650949364789</v>
          </cell>
          <cell r="Q186">
            <v>64.45662902259717</v>
          </cell>
          <cell r="R186">
            <v>581.07871210833946</v>
          </cell>
        </row>
        <row r="187">
          <cell r="E187" t="str">
            <v>TTUN4S2VC03</v>
          </cell>
          <cell r="F187" t="str">
            <v>TUBO ASME B36.19 ASTM A312 GR TP304L EC C/C SCH 10S</v>
          </cell>
          <cell r="G187" t="str">
            <v xml:space="preserve">3"    </v>
          </cell>
          <cell r="H187">
            <v>0</v>
          </cell>
          <cell r="I187">
            <v>0</v>
          </cell>
          <cell r="J187">
            <v>26201.91</v>
          </cell>
          <cell r="K187">
            <v>4</v>
          </cell>
          <cell r="L187">
            <v>6.459996358339402</v>
          </cell>
          <cell r="M187">
            <v>169.26424318153676</v>
          </cell>
          <cell r="N187">
            <v>0.69399999999999995</v>
          </cell>
          <cell r="O187">
            <v>0.41639999999999994</v>
          </cell>
          <cell r="P187">
            <v>70.481630860791896</v>
          </cell>
          <cell r="Q187">
            <v>50.660136513796644</v>
          </cell>
          <cell r="R187">
            <v>8574.949666481125</v>
          </cell>
        </row>
        <row r="188">
          <cell r="E188" t="str">
            <v>TTUN4S2EC1D</v>
          </cell>
          <cell r="F188" t="str">
            <v>TUBO ASME B36.19 ASTM A312 GR TP304L EP C/C SCH 10S</v>
          </cell>
          <cell r="G188" t="str">
            <v>1 1/2"</v>
          </cell>
          <cell r="H188">
            <v>0</v>
          </cell>
          <cell r="I188">
            <v>0</v>
          </cell>
          <cell r="J188">
            <v>296.41000000000003</v>
          </cell>
          <cell r="K188">
            <v>2</v>
          </cell>
          <cell r="L188">
            <v>3.1100407055630934</v>
          </cell>
          <cell r="M188">
            <v>0.92184716553595658</v>
          </cell>
          <cell r="N188">
            <v>0.95699999999999996</v>
          </cell>
          <cell r="O188">
            <v>0.57419999999999993</v>
          </cell>
          <cell r="P188">
            <v>0.52932464245074617</v>
          </cell>
          <cell r="Q188">
            <v>69.858430322339174</v>
          </cell>
          <cell r="R188">
            <v>64.398795981439491</v>
          </cell>
        </row>
        <row r="189">
          <cell r="E189">
            <v>0</v>
          </cell>
          <cell r="F189">
            <v>0</v>
          </cell>
          <cell r="G189">
            <v>0</v>
          </cell>
          <cell r="H189">
            <v>0</v>
          </cell>
          <cell r="I189">
            <v>0</v>
          </cell>
          <cell r="J189">
            <v>28792.22</v>
          </cell>
          <cell r="K189">
            <v>0</v>
          </cell>
          <cell r="L189">
            <v>0</v>
          </cell>
          <cell r="M189">
            <v>197.48112450135071</v>
          </cell>
          <cell r="N189">
            <v>0</v>
          </cell>
          <cell r="O189">
            <v>0</v>
          </cell>
          <cell r="P189">
            <v>0</v>
          </cell>
          <cell r="Q189">
            <v>0</v>
          </cell>
          <cell r="R189">
            <v>0</v>
          </cell>
        </row>
        <row r="190">
          <cell r="E190" t="str">
            <v>TC92D7SNG02</v>
          </cell>
          <cell r="F190" t="str">
            <v>CURVA 90 GR RL EC ASME B16.9 ASTM A403 GR WP304L - CL W FORJADO SCH 40S</v>
          </cell>
          <cell r="G190" t="str">
            <v xml:space="preserve">2"    </v>
          </cell>
          <cell r="H190" t="str">
            <v xml:space="preserve">2"    </v>
          </cell>
          <cell r="I190">
            <v>0</v>
          </cell>
          <cell r="J190">
            <v>0</v>
          </cell>
          <cell r="K190">
            <v>2</v>
          </cell>
          <cell r="L190">
            <v>0.71</v>
          </cell>
          <cell r="M190">
            <v>1.42</v>
          </cell>
          <cell r="N190">
            <v>0.88300000000000001</v>
          </cell>
          <cell r="O190">
            <v>0.52979999999999994</v>
          </cell>
          <cell r="P190">
            <v>0.75231599999999987</v>
          </cell>
          <cell r="Q190">
            <v>64.45662902259717</v>
          </cell>
          <cell r="R190">
            <v>91.528413212087969</v>
          </cell>
        </row>
        <row r="191">
          <cell r="E191" t="str">
            <v>TC92D7SNG03</v>
          </cell>
          <cell r="F191" t="str">
            <v>CURVA 90 GR RL EC ASME B16.9 ASTM A403 GR WP304L - CL W FORJADO SCH 40S</v>
          </cell>
          <cell r="G191" t="str">
            <v xml:space="preserve">3"    </v>
          </cell>
          <cell r="H191" t="str">
            <v xml:space="preserve">3"    </v>
          </cell>
          <cell r="I191">
            <v>0</v>
          </cell>
          <cell r="J191">
            <v>0</v>
          </cell>
          <cell r="K191">
            <v>1</v>
          </cell>
          <cell r="L191">
            <v>2.1800000000000002</v>
          </cell>
          <cell r="M191">
            <v>2.1800000000000002</v>
          </cell>
          <cell r="N191">
            <v>0.69399999999999995</v>
          </cell>
          <cell r="O191">
            <v>0.41639999999999994</v>
          </cell>
          <cell r="P191">
            <v>0.90775199999999989</v>
          </cell>
          <cell r="Q191">
            <v>50.660136513796644</v>
          </cell>
          <cell r="R191">
            <v>110.43909760007668</v>
          </cell>
        </row>
        <row r="192">
          <cell r="E192" t="str">
            <v>TFSA3C0G202</v>
          </cell>
          <cell r="F192" t="str">
            <v>FLANGE SOLTO ASME B16.5 ASTM A105 FORJADO E GALVANIZADO CONFORME ASTM A153 150#</v>
          </cell>
          <cell r="G192" t="str">
            <v xml:space="preserve">2"    </v>
          </cell>
          <cell r="H192" t="str">
            <v xml:space="preserve">2"    </v>
          </cell>
          <cell r="I192">
            <v>0</v>
          </cell>
          <cell r="J192">
            <v>0</v>
          </cell>
          <cell r="K192">
            <v>1</v>
          </cell>
          <cell r="L192">
            <v>2.3000000000000003</v>
          </cell>
          <cell r="M192">
            <v>2.3000000000000003</v>
          </cell>
          <cell r="N192">
            <v>0.72499999999999998</v>
          </cell>
          <cell r="O192">
            <v>0.435</v>
          </cell>
          <cell r="P192">
            <v>1.0005000000000002</v>
          </cell>
          <cell r="Q192">
            <v>52.923053274499381</v>
          </cell>
          <cell r="R192">
            <v>121.72302253134859</v>
          </cell>
        </row>
        <row r="193">
          <cell r="E193" t="str">
            <v>TFSA3C0G203</v>
          </cell>
          <cell r="F193" t="str">
            <v>FLANGE SOLTO ASME B16.5 ASTM A105 FORJADO E GALVANIZADO CONFORME ASTM A153 150#</v>
          </cell>
          <cell r="G193" t="str">
            <v xml:space="preserve">3"    </v>
          </cell>
          <cell r="H193" t="str">
            <v xml:space="preserve">3"    </v>
          </cell>
          <cell r="I193">
            <v>0</v>
          </cell>
          <cell r="J193">
            <v>0</v>
          </cell>
          <cell r="K193">
            <v>2</v>
          </cell>
          <cell r="L193">
            <v>3.5999999999999996</v>
          </cell>
          <cell r="M193">
            <v>7.1999999999999993</v>
          </cell>
          <cell r="N193">
            <v>0.44</v>
          </cell>
          <cell r="O193">
            <v>0.26400000000000001</v>
          </cell>
          <cell r="P193">
            <v>1.9007999999999998</v>
          </cell>
          <cell r="Q193">
            <v>32.118818539006519</v>
          </cell>
          <cell r="R193">
            <v>231.25549348084692</v>
          </cell>
        </row>
        <row r="194">
          <cell r="E194" t="str">
            <v>TJUDH2B2B1D</v>
          </cell>
          <cell r="F194" t="str">
            <v>JUNTA TIPO PLANA S/ ANEL DE CENTRALIZAÇÃO ASME B16.21 FR - SIMILAR TEADIT NA1002 150# ESP 1.6mm</v>
          </cell>
          <cell r="G194" t="str">
            <v>1 1/2"</v>
          </cell>
          <cell r="H194" t="str">
            <v>1 1/2"</v>
          </cell>
          <cell r="I194">
            <v>0</v>
          </cell>
          <cell r="J194">
            <v>0</v>
          </cell>
          <cell r="K194">
            <v>1</v>
          </cell>
          <cell r="L194">
            <v>0.01</v>
          </cell>
          <cell r="M194">
            <v>0.01</v>
          </cell>
          <cell r="N194">
            <v>0.95699999999999996</v>
          </cell>
          <cell r="O194">
            <v>0.57419999999999993</v>
          </cell>
          <cell r="P194">
            <v>5.7419999999999997E-3</v>
          </cell>
          <cell r="Q194">
            <v>69.858430322339174</v>
          </cell>
          <cell r="R194">
            <v>0.69858430322339182</v>
          </cell>
        </row>
        <row r="195">
          <cell r="E195" t="str">
            <v>TJUDH2B2B03</v>
          </cell>
          <cell r="F195" t="str">
            <v>JUNTA TIPO PLANA S/ ANEL DE CENTRALIZAÇÃO ASME B16.21 FR - SIMILAR TEADIT NA1002 150# ESP 1.6mm</v>
          </cell>
          <cell r="G195" t="str">
            <v xml:space="preserve">3"    </v>
          </cell>
          <cell r="H195" t="str">
            <v xml:space="preserve">3"    </v>
          </cell>
          <cell r="I195">
            <v>0</v>
          </cell>
          <cell r="J195">
            <v>0</v>
          </cell>
          <cell r="K195">
            <v>2</v>
          </cell>
          <cell r="L195">
            <v>0.01</v>
          </cell>
          <cell r="M195">
            <v>0.02</v>
          </cell>
          <cell r="N195">
            <v>0.69399999999999995</v>
          </cell>
          <cell r="O195">
            <v>0.41639999999999994</v>
          </cell>
          <cell r="P195">
            <v>8.3279999999999986E-3</v>
          </cell>
          <cell r="Q195">
            <v>50.660136513796644</v>
          </cell>
          <cell r="R195">
            <v>1.0132027302759328</v>
          </cell>
        </row>
        <row r="196">
          <cell r="E196" t="str">
            <v>TPERD7SXC02</v>
          </cell>
          <cell r="F196" t="str">
            <v>PESTANA MSS SP43 TIPO A C/ RANHURA CONCÊNTRICA CONFORME MSS SP-6 ASTM A403 GR WP304L - CL W FORJADO SCH 10S</v>
          </cell>
          <cell r="G196" t="str">
            <v xml:space="preserve">2"    </v>
          </cell>
          <cell r="H196" t="str">
            <v xml:space="preserve">2"    </v>
          </cell>
          <cell r="I196">
            <v>0</v>
          </cell>
          <cell r="J196">
            <v>0</v>
          </cell>
          <cell r="K196">
            <v>1</v>
          </cell>
          <cell r="L196">
            <v>0.43</v>
          </cell>
          <cell r="M196">
            <v>0.43</v>
          </cell>
          <cell r="N196">
            <v>0.88300000000000001</v>
          </cell>
          <cell r="O196">
            <v>0.52979999999999994</v>
          </cell>
          <cell r="P196">
            <v>0.22781399999999996</v>
          </cell>
          <cell r="Q196">
            <v>64.45662902259717</v>
          </cell>
          <cell r="R196">
            <v>27.71635047971678</v>
          </cell>
        </row>
        <row r="197">
          <cell r="E197" t="str">
            <v>TPERD7SXC03</v>
          </cell>
          <cell r="F197" t="str">
            <v>PESTANA MSS SP43 TIPO A C/ RANHURA CONCÊNTRICA CONFORME MSS SP-6 ASTM A403 GR WP304L - CL W FORJADO SCH 10S</v>
          </cell>
          <cell r="G197" t="str">
            <v xml:space="preserve">3"    </v>
          </cell>
          <cell r="H197" t="str">
            <v xml:space="preserve">3"    </v>
          </cell>
          <cell r="I197">
            <v>0</v>
          </cell>
          <cell r="J197">
            <v>0</v>
          </cell>
          <cell r="K197">
            <v>2</v>
          </cell>
          <cell r="L197">
            <v>0.73</v>
          </cell>
          <cell r="M197">
            <v>1.46</v>
          </cell>
          <cell r="N197">
            <v>0.69399999999999995</v>
          </cell>
          <cell r="O197">
            <v>0.41639999999999994</v>
          </cell>
          <cell r="P197">
            <v>0.60794399999999993</v>
          </cell>
          <cell r="Q197">
            <v>50.660136513796644</v>
          </cell>
          <cell r="R197">
            <v>73.963799310143102</v>
          </cell>
        </row>
        <row r="198">
          <cell r="E198" t="str">
            <v>TRETR7SSCLJ</v>
          </cell>
          <cell r="F198" t="str">
            <v>REDUÇÃO EXCÊNTRICA EC MSS SP43 ASTM A403 GR CR304L FORJADO SCH 10S</v>
          </cell>
          <cell r="G198" t="str">
            <v xml:space="preserve">3"    </v>
          </cell>
          <cell r="H198" t="str">
            <v xml:space="preserve">2"    </v>
          </cell>
          <cell r="I198">
            <v>0</v>
          </cell>
          <cell r="J198">
            <v>0</v>
          </cell>
          <cell r="K198">
            <v>1</v>
          </cell>
          <cell r="L198">
            <v>0.55000000000000004</v>
          </cell>
          <cell r="M198">
            <v>0.55000000000000004</v>
          </cell>
          <cell r="N198">
            <v>0.69399999999999995</v>
          </cell>
          <cell r="O198">
            <v>0.41639999999999994</v>
          </cell>
          <cell r="P198">
            <v>0.22901999999999997</v>
          </cell>
          <cell r="Q198">
            <v>50.660136513796644</v>
          </cell>
          <cell r="R198">
            <v>27.863075082588153</v>
          </cell>
        </row>
        <row r="199">
          <cell r="E199" t="str">
            <v>TTETR7SSC03</v>
          </cell>
          <cell r="F199" t="str">
            <v>TE EC MSS SP43 ASTM A403 GR CR304L FORJADO SCH 10S</v>
          </cell>
          <cell r="G199" t="str">
            <v xml:space="preserve">3"    </v>
          </cell>
          <cell r="H199" t="str">
            <v xml:space="preserve">3"    </v>
          </cell>
          <cell r="I199" t="str">
            <v xml:space="preserve">3"    </v>
          </cell>
          <cell r="J199">
            <v>0</v>
          </cell>
          <cell r="K199">
            <v>1</v>
          </cell>
          <cell r="L199">
            <v>1.77</v>
          </cell>
          <cell r="M199">
            <v>1.77</v>
          </cell>
          <cell r="N199">
            <v>0.69399999999999995</v>
          </cell>
          <cell r="O199">
            <v>0.41639999999999994</v>
          </cell>
          <cell r="P199">
            <v>0.73702799999999991</v>
          </cell>
          <cell r="Q199">
            <v>50.660136513796644</v>
          </cell>
          <cell r="R199">
            <v>89.668441629420059</v>
          </cell>
        </row>
        <row r="200">
          <cell r="E200" t="str">
            <v>TTUN4S2VC02</v>
          </cell>
          <cell r="F200" t="str">
            <v>TUBO ASME B36.19 ASTM A312 GR TP304L EC C/C SCH 10S</v>
          </cell>
          <cell r="G200" t="str">
            <v xml:space="preserve">2"    </v>
          </cell>
          <cell r="H200">
            <v>0</v>
          </cell>
          <cell r="I200">
            <v>0</v>
          </cell>
          <cell r="J200">
            <v>3121</v>
          </cell>
          <cell r="K200">
            <v>2</v>
          </cell>
          <cell r="L200">
            <v>3.930003118827321</v>
          </cell>
          <cell r="M200">
            <v>12.265539733860068</v>
          </cell>
          <cell r="N200">
            <v>0.88300000000000001</v>
          </cell>
          <cell r="O200">
            <v>0.52979999999999994</v>
          </cell>
          <cell r="P200">
            <v>6.4982829509990632</v>
          </cell>
          <cell r="Q200">
            <v>64.45662902259717</v>
          </cell>
          <cell r="R200">
            <v>790.59534438734363</v>
          </cell>
        </row>
        <row r="201">
          <cell r="E201" t="str">
            <v>TTUN4S2VC03</v>
          </cell>
          <cell r="F201" t="str">
            <v>TUBO ASME B36.19 ASTM A312 GR TP304L EC C/C SCH 10S</v>
          </cell>
          <cell r="G201" t="str">
            <v xml:space="preserve">3"    </v>
          </cell>
          <cell r="H201">
            <v>0</v>
          </cell>
          <cell r="I201">
            <v>0</v>
          </cell>
          <cell r="J201">
            <v>25374.78</v>
          </cell>
          <cell r="K201">
            <v>3</v>
          </cell>
          <cell r="L201">
            <v>6.459996358339402</v>
          </cell>
          <cell r="M201">
            <v>163.92098639366347</v>
          </cell>
          <cell r="N201">
            <v>0.69399999999999995</v>
          </cell>
          <cell r="O201">
            <v>0.41639999999999994</v>
          </cell>
          <cell r="P201">
            <v>68.256698734321461</v>
          </cell>
          <cell r="Q201">
            <v>50.660136513796644</v>
          </cell>
          <cell r="R201">
            <v>8304.2595481791941</v>
          </cell>
        </row>
        <row r="202">
          <cell r="E202">
            <v>0</v>
          </cell>
          <cell r="F202">
            <v>0</v>
          </cell>
          <cell r="G202">
            <v>0</v>
          </cell>
          <cell r="H202">
            <v>0</v>
          </cell>
          <cell r="I202">
            <v>0</v>
          </cell>
          <cell r="J202">
            <v>28495.78</v>
          </cell>
          <cell r="K202">
            <v>0</v>
          </cell>
          <cell r="L202">
            <v>0</v>
          </cell>
          <cell r="M202">
            <v>193.52652612752354</v>
          </cell>
          <cell r="N202">
            <v>0</v>
          </cell>
          <cell r="O202">
            <v>0</v>
          </cell>
          <cell r="P202">
            <v>0</v>
          </cell>
          <cell r="Q202">
            <v>0</v>
          </cell>
          <cell r="R202">
            <v>0</v>
          </cell>
        </row>
        <row r="203">
          <cell r="E203" t="str">
            <v>TC92D7SNG02</v>
          </cell>
          <cell r="F203" t="str">
            <v>CURVA 90 GR RL EC ASME B16.9 ASTM A403 GR WP304L - CL W FORJADO SCH 40S</v>
          </cell>
          <cell r="G203" t="str">
            <v xml:space="preserve">2"    </v>
          </cell>
          <cell r="H203" t="str">
            <v xml:space="preserve">2"    </v>
          </cell>
          <cell r="I203">
            <v>0</v>
          </cell>
          <cell r="J203">
            <v>0</v>
          </cell>
          <cell r="K203">
            <v>2</v>
          </cell>
          <cell r="L203">
            <v>0.71</v>
          </cell>
          <cell r="M203">
            <v>1.42</v>
          </cell>
          <cell r="N203">
            <v>0.88300000000000001</v>
          </cell>
          <cell r="O203">
            <v>0.52979999999999994</v>
          </cell>
          <cell r="P203">
            <v>0.75231599999999987</v>
          </cell>
          <cell r="Q203">
            <v>64.45662902259717</v>
          </cell>
          <cell r="R203">
            <v>91.528413212087969</v>
          </cell>
        </row>
        <row r="204">
          <cell r="E204" t="str">
            <v>TC92D7SNG03</v>
          </cell>
          <cell r="F204" t="str">
            <v>CURVA 90 GR RL EC ASME B16.9 ASTM A403 GR WP304L - CL W FORJADO SCH 40S</v>
          </cell>
          <cell r="G204" t="str">
            <v xml:space="preserve">3"    </v>
          </cell>
          <cell r="H204" t="str">
            <v xml:space="preserve">3"    </v>
          </cell>
          <cell r="I204">
            <v>0</v>
          </cell>
          <cell r="J204">
            <v>0</v>
          </cell>
          <cell r="K204">
            <v>1</v>
          </cell>
          <cell r="L204">
            <v>2.1800000000000002</v>
          </cell>
          <cell r="M204">
            <v>2.1800000000000002</v>
          </cell>
          <cell r="N204">
            <v>0.69399999999999995</v>
          </cell>
          <cell r="O204">
            <v>0.41639999999999994</v>
          </cell>
          <cell r="P204">
            <v>0.90775199999999989</v>
          </cell>
          <cell r="Q204">
            <v>50.660136513796644</v>
          </cell>
          <cell r="R204">
            <v>110.43909760007668</v>
          </cell>
        </row>
        <row r="205">
          <cell r="E205" t="str">
            <v>TFSA3C0G202</v>
          </cell>
          <cell r="F205" t="str">
            <v>FLANGE SOLTO ASME B16.5 ASTM A105 FORJADO E GALVANIZADO CONFORME ASTM A153 150#</v>
          </cell>
          <cell r="G205" t="str">
            <v xml:space="preserve">2"    </v>
          </cell>
          <cell r="H205" t="str">
            <v xml:space="preserve">2"    </v>
          </cell>
          <cell r="I205">
            <v>0</v>
          </cell>
          <cell r="J205">
            <v>0</v>
          </cell>
          <cell r="K205">
            <v>1</v>
          </cell>
          <cell r="L205">
            <v>2.3000000000000003</v>
          </cell>
          <cell r="M205">
            <v>2.3000000000000003</v>
          </cell>
          <cell r="N205">
            <v>0.72499999999999998</v>
          </cell>
          <cell r="O205">
            <v>0.435</v>
          </cell>
          <cell r="P205">
            <v>1.0005000000000002</v>
          </cell>
          <cell r="Q205">
            <v>52.923053274499381</v>
          </cell>
          <cell r="R205">
            <v>121.72302253134859</v>
          </cell>
        </row>
        <row r="206">
          <cell r="E206" t="str">
            <v>TFSA3C0G203</v>
          </cell>
          <cell r="F206" t="str">
            <v>FLANGE SOLTO ASME B16.5 ASTM A105 FORJADO E GALVANIZADO CONFORME ASTM A153 150#</v>
          </cell>
          <cell r="G206" t="str">
            <v xml:space="preserve">3"    </v>
          </cell>
          <cell r="H206" t="str">
            <v xml:space="preserve">3"    </v>
          </cell>
          <cell r="I206">
            <v>0</v>
          </cell>
          <cell r="J206">
            <v>0</v>
          </cell>
          <cell r="K206">
            <v>2</v>
          </cell>
          <cell r="L206">
            <v>3.5999999999999996</v>
          </cell>
          <cell r="M206">
            <v>7.1999999999999993</v>
          </cell>
          <cell r="N206">
            <v>0.44</v>
          </cell>
          <cell r="O206">
            <v>0.26400000000000001</v>
          </cell>
          <cell r="P206">
            <v>1.9007999999999998</v>
          </cell>
          <cell r="Q206">
            <v>32.118818539006519</v>
          </cell>
          <cell r="R206">
            <v>231.25549348084692</v>
          </cell>
        </row>
        <row r="207">
          <cell r="E207" t="str">
            <v>TJUDH2B2B1D</v>
          </cell>
          <cell r="F207" t="str">
            <v>JUNTA TIPO PLANA S/ ANEL DE CENTRALIZAÇÃO ASME B16.21 FR - SIMILAR TEADIT NA1002 150# ESP 1.6mm</v>
          </cell>
          <cell r="G207" t="str">
            <v>1 1/2"</v>
          </cell>
          <cell r="H207" t="str">
            <v>1 1/2"</v>
          </cell>
          <cell r="I207">
            <v>0</v>
          </cell>
          <cell r="J207">
            <v>0</v>
          </cell>
          <cell r="K207">
            <v>1</v>
          </cell>
          <cell r="L207">
            <v>0.01</v>
          </cell>
          <cell r="M207">
            <v>0.01</v>
          </cell>
          <cell r="N207">
            <v>0.95699999999999996</v>
          </cell>
          <cell r="O207">
            <v>0.57419999999999993</v>
          </cell>
          <cell r="P207">
            <v>5.7419999999999997E-3</v>
          </cell>
          <cell r="Q207">
            <v>69.858430322339174</v>
          </cell>
          <cell r="R207">
            <v>0.69858430322339182</v>
          </cell>
        </row>
        <row r="208">
          <cell r="E208" t="str">
            <v>TJUDH2B2B03</v>
          </cell>
          <cell r="F208" t="str">
            <v>JUNTA TIPO PLANA S/ ANEL DE CENTRALIZAÇÃO ASME B16.21 FR - SIMILAR TEADIT NA1002 150# ESP 1.6mm</v>
          </cell>
          <cell r="G208" t="str">
            <v xml:space="preserve">3"    </v>
          </cell>
          <cell r="H208" t="str">
            <v xml:space="preserve">3"    </v>
          </cell>
          <cell r="I208">
            <v>0</v>
          </cell>
          <cell r="J208">
            <v>0</v>
          </cell>
          <cell r="K208">
            <v>2</v>
          </cell>
          <cell r="L208">
            <v>0.01</v>
          </cell>
          <cell r="M208">
            <v>0.02</v>
          </cell>
          <cell r="N208">
            <v>0.69399999999999995</v>
          </cell>
          <cell r="O208">
            <v>0.41639999999999994</v>
          </cell>
          <cell r="P208">
            <v>8.3279999999999986E-3</v>
          </cell>
          <cell r="Q208">
            <v>50.660136513796644</v>
          </cell>
          <cell r="R208">
            <v>1.0132027302759328</v>
          </cell>
        </row>
        <row r="209">
          <cell r="E209" t="str">
            <v>TPERD7SXC02</v>
          </cell>
          <cell r="F209" t="str">
            <v>PESTANA MSS SP43 TIPO A C/ RANHURA CONCÊNTRICA CONFORME MSS SP-6 ASTM A403 GR WP304L - CL W FORJADO SCH 10S</v>
          </cell>
          <cell r="G209" t="str">
            <v xml:space="preserve">2"    </v>
          </cell>
          <cell r="H209" t="str">
            <v xml:space="preserve">2"    </v>
          </cell>
          <cell r="I209">
            <v>0</v>
          </cell>
          <cell r="J209">
            <v>0</v>
          </cell>
          <cell r="K209">
            <v>1</v>
          </cell>
          <cell r="L209">
            <v>0.43</v>
          </cell>
          <cell r="M209">
            <v>0.43</v>
          </cell>
          <cell r="N209">
            <v>0.88300000000000001</v>
          </cell>
          <cell r="O209">
            <v>0.52979999999999994</v>
          </cell>
          <cell r="P209">
            <v>0.22781399999999996</v>
          </cell>
          <cell r="Q209">
            <v>64.45662902259717</v>
          </cell>
          <cell r="R209">
            <v>27.71635047971678</v>
          </cell>
        </row>
        <row r="210">
          <cell r="E210" t="str">
            <v>TPERD7SXC03</v>
          </cell>
          <cell r="F210" t="str">
            <v>PESTANA MSS SP43 TIPO A C/ RANHURA CONCÊNTRICA CONFORME MSS SP-6 ASTM A403 GR WP304L - CL W FORJADO SCH 10S</v>
          </cell>
          <cell r="G210" t="str">
            <v xml:space="preserve">3"    </v>
          </cell>
          <cell r="H210" t="str">
            <v xml:space="preserve">3"    </v>
          </cell>
          <cell r="I210">
            <v>0</v>
          </cell>
          <cell r="J210">
            <v>0</v>
          </cell>
          <cell r="K210">
            <v>2</v>
          </cell>
          <cell r="L210">
            <v>0.73</v>
          </cell>
          <cell r="M210">
            <v>1.46</v>
          </cell>
          <cell r="N210">
            <v>0.69399999999999995</v>
          </cell>
          <cell r="O210">
            <v>0.41639999999999994</v>
          </cell>
          <cell r="P210">
            <v>0.60794399999999993</v>
          </cell>
          <cell r="Q210">
            <v>50.660136513796644</v>
          </cell>
          <cell r="R210">
            <v>73.963799310143102</v>
          </cell>
        </row>
        <row r="211">
          <cell r="E211" t="str">
            <v>TRETR7SSCLJ</v>
          </cell>
          <cell r="F211" t="str">
            <v>REDUÇÃO EXCÊNTRICA EC MSS SP43 ASTM A403 GR CR304L FORJADO SCH 10S</v>
          </cell>
          <cell r="G211" t="str">
            <v xml:space="preserve">3"    </v>
          </cell>
          <cell r="H211" t="str">
            <v xml:space="preserve">2"    </v>
          </cell>
          <cell r="I211">
            <v>0</v>
          </cell>
          <cell r="J211">
            <v>0</v>
          </cell>
          <cell r="K211">
            <v>1</v>
          </cell>
          <cell r="L211">
            <v>0.55000000000000004</v>
          </cell>
          <cell r="M211">
            <v>0.55000000000000004</v>
          </cell>
          <cell r="N211">
            <v>0.69399999999999995</v>
          </cell>
          <cell r="O211">
            <v>0.41639999999999994</v>
          </cell>
          <cell r="P211">
            <v>0.22901999999999997</v>
          </cell>
          <cell r="Q211">
            <v>50.660136513796644</v>
          </cell>
          <cell r="R211">
            <v>27.863075082588153</v>
          </cell>
        </row>
        <row r="212">
          <cell r="E212" t="str">
            <v>TTETR7SSC03</v>
          </cell>
          <cell r="F212" t="str">
            <v>TE EC MSS SP43 ASTM A403 GR CR304L FORJADO SCH 10S</v>
          </cell>
          <cell r="G212" t="str">
            <v xml:space="preserve">3"    </v>
          </cell>
          <cell r="H212" t="str">
            <v xml:space="preserve">3"    </v>
          </cell>
          <cell r="I212" t="str">
            <v xml:space="preserve">3"    </v>
          </cell>
          <cell r="J212">
            <v>0</v>
          </cell>
          <cell r="K212">
            <v>1</v>
          </cell>
          <cell r="L212">
            <v>1.77</v>
          </cell>
          <cell r="M212">
            <v>1.77</v>
          </cell>
          <cell r="N212">
            <v>0.69399999999999995</v>
          </cell>
          <cell r="O212">
            <v>0.41639999999999994</v>
          </cell>
          <cell r="P212">
            <v>0.73702799999999991</v>
          </cell>
          <cell r="Q212">
            <v>50.660136513796644</v>
          </cell>
          <cell r="R212">
            <v>89.668441629420059</v>
          </cell>
        </row>
        <row r="213">
          <cell r="E213" t="str">
            <v>TTUN4S2VC02</v>
          </cell>
          <cell r="F213" t="str">
            <v>TUBO ASME B36.19 ASTM A312 GR TP304L EC C/C SCH 10S</v>
          </cell>
          <cell r="G213" t="str">
            <v xml:space="preserve">2"    </v>
          </cell>
          <cell r="H213">
            <v>0</v>
          </cell>
          <cell r="I213">
            <v>0</v>
          </cell>
          <cell r="J213">
            <v>2503.17</v>
          </cell>
          <cell r="K213">
            <v>2</v>
          </cell>
          <cell r="L213">
            <v>3.930003118827321</v>
          </cell>
          <cell r="M213">
            <v>9.8374659069549857</v>
          </cell>
          <cell r="N213">
            <v>0.88300000000000001</v>
          </cell>
          <cell r="O213">
            <v>0.52979999999999994</v>
          </cell>
          <cell r="P213">
            <v>5.2118894375047509</v>
          </cell>
          <cell r="Q213">
            <v>64.45662902259717</v>
          </cell>
          <cell r="R213">
            <v>634.08989048704495</v>
          </cell>
        </row>
        <row r="214">
          <cell r="E214" t="str">
            <v>TTUN4S2VC03</v>
          </cell>
          <cell r="F214" t="str">
            <v>TUBO ASME B36.19 ASTM A312 GR TP304L EC C/C SCH 10S</v>
          </cell>
          <cell r="G214" t="str">
            <v xml:space="preserve">3"    </v>
          </cell>
          <cell r="H214">
            <v>0</v>
          </cell>
          <cell r="I214">
            <v>0</v>
          </cell>
          <cell r="J214">
            <v>23895.7</v>
          </cell>
          <cell r="K214">
            <v>3</v>
          </cell>
          <cell r="L214">
            <v>6.459996358339402</v>
          </cell>
          <cell r="M214">
            <v>154.36613497997084</v>
          </cell>
          <cell r="N214">
            <v>0.69399999999999995</v>
          </cell>
          <cell r="O214">
            <v>0.41639999999999994</v>
          </cell>
          <cell r="P214">
            <v>64.278058605659851</v>
          </cell>
          <cell r="Q214">
            <v>50.660136513796644</v>
          </cell>
          <cell r="R214">
            <v>7820.2094711924819</v>
          </cell>
        </row>
        <row r="215">
          <cell r="E215">
            <v>0</v>
          </cell>
          <cell r="F215">
            <v>0</v>
          </cell>
          <cell r="G215">
            <v>0</v>
          </cell>
          <cell r="H215">
            <v>0</v>
          </cell>
          <cell r="I215">
            <v>0</v>
          </cell>
          <cell r="J215">
            <v>26398.870000000003</v>
          </cell>
          <cell r="K215">
            <v>0</v>
          </cell>
          <cell r="L215">
            <v>0</v>
          </cell>
          <cell r="M215">
            <v>181.54360088692582</v>
          </cell>
          <cell r="N215">
            <v>0</v>
          </cell>
          <cell r="O215">
            <v>0</v>
          </cell>
          <cell r="P215">
            <v>0</v>
          </cell>
          <cell r="Q215">
            <v>0</v>
          </cell>
          <cell r="R215">
            <v>0</v>
          </cell>
        </row>
        <row r="216">
          <cell r="E216" t="str">
            <v>TC42R7SSA10</v>
          </cell>
          <cell r="F216" t="str">
            <v>CURVA 45 GR EC MSS SP43 ASTM A403 GR CR304L FORJADO SCH 5S</v>
          </cell>
          <cell r="G216" t="str">
            <v xml:space="preserve">10"    </v>
          </cell>
          <cell r="H216" t="str">
            <v xml:space="preserve">10"    </v>
          </cell>
          <cell r="I216">
            <v>0</v>
          </cell>
          <cell r="J216">
            <v>0</v>
          </cell>
          <cell r="K216">
            <v>2</v>
          </cell>
          <cell r="L216">
            <v>7.25</v>
          </cell>
          <cell r="M216">
            <v>14.5</v>
          </cell>
          <cell r="N216">
            <v>0.316</v>
          </cell>
          <cell r="O216">
            <v>0.18959999999999999</v>
          </cell>
          <cell r="P216">
            <v>2.7492000000000001</v>
          </cell>
          <cell r="Q216">
            <v>23.067151496195592</v>
          </cell>
          <cell r="R216">
            <v>334.47369669483612</v>
          </cell>
        </row>
        <row r="217">
          <cell r="E217" t="str">
            <v>TC92R7SSA10</v>
          </cell>
          <cell r="F217" t="str">
            <v>CURVA 90 GR RL EC MSS SP43 ASTM A403 GR CR304L FORJADO SCH 5S</v>
          </cell>
          <cell r="G217" t="str">
            <v xml:space="preserve">10"    </v>
          </cell>
          <cell r="H217" t="str">
            <v xml:space="preserve">10"    </v>
          </cell>
          <cell r="I217">
            <v>0</v>
          </cell>
          <cell r="J217">
            <v>0</v>
          </cell>
          <cell r="K217">
            <v>7</v>
          </cell>
          <cell r="L217">
            <v>12.4</v>
          </cell>
          <cell r="M217">
            <v>86.8</v>
          </cell>
          <cell r="N217">
            <v>0.316</v>
          </cell>
          <cell r="O217">
            <v>0.18959999999999999</v>
          </cell>
          <cell r="P217">
            <v>16.457279999999997</v>
          </cell>
          <cell r="Q217">
            <v>23.067151496195592</v>
          </cell>
          <cell r="R217">
            <v>2002.2287498697769</v>
          </cell>
        </row>
        <row r="218">
          <cell r="E218" t="str">
            <v>TFBF3C0F210</v>
          </cell>
          <cell r="F218" t="str">
            <v>FLANGE SOBREPOSTO FR ASME B16.5 C/ RANHURA CONCÊNTRICA CONF.MSS SP-6 ASTM A105 FORJADO 150#</v>
          </cell>
          <cell r="G218" t="str">
            <v xml:space="preserve">10"    </v>
          </cell>
          <cell r="H218" t="str">
            <v xml:space="preserve">10"    </v>
          </cell>
          <cell r="I218">
            <v>0</v>
          </cell>
          <cell r="J218">
            <v>0</v>
          </cell>
          <cell r="K218">
            <v>1</v>
          </cell>
          <cell r="L218">
            <v>19.5</v>
          </cell>
          <cell r="M218">
            <v>19.5</v>
          </cell>
          <cell r="N218">
            <v>0.17</v>
          </cell>
          <cell r="O218">
            <v>0.10200000000000001</v>
          </cell>
          <cell r="P218">
            <v>1.9890000000000001</v>
          </cell>
          <cell r="Q218">
            <v>12.409543526434339</v>
          </cell>
          <cell r="R218">
            <v>241.98609876546959</v>
          </cell>
        </row>
        <row r="219">
          <cell r="E219" t="str">
            <v>TFSA3C0G210</v>
          </cell>
          <cell r="F219" t="str">
            <v>FLANGE SOLTO ASME B16.5 ASTM A105 FORJADO E GALVANIZADO CONFORME ASTM A153 150#</v>
          </cell>
          <cell r="G219" t="str">
            <v xml:space="preserve">10"    </v>
          </cell>
          <cell r="H219" t="str">
            <v xml:space="preserve">10"    </v>
          </cell>
          <cell r="I219">
            <v>0</v>
          </cell>
          <cell r="J219">
            <v>0</v>
          </cell>
          <cell r="K219">
            <v>5</v>
          </cell>
          <cell r="L219">
            <v>19.5</v>
          </cell>
          <cell r="M219">
            <v>97.5</v>
          </cell>
          <cell r="N219">
            <v>0.17</v>
          </cell>
          <cell r="O219">
            <v>0.10200000000000001</v>
          </cell>
          <cell r="P219">
            <v>9.9450000000000003</v>
          </cell>
          <cell r="Q219">
            <v>12.409543526434339</v>
          </cell>
          <cell r="R219">
            <v>1209.9304938273478</v>
          </cell>
        </row>
        <row r="220">
          <cell r="E220" t="str">
            <v>TJUDH2B2B10</v>
          </cell>
          <cell r="F220" t="str">
            <v>JUNTA TIPO PLANA S/ ANEL DE CENTRALIZAÇÃO ASME B16.21 FR - SIMILAR TEADIT NA1002 150# ESP 1.6mm</v>
          </cell>
          <cell r="G220" t="str">
            <v xml:space="preserve">10"    </v>
          </cell>
          <cell r="H220" t="str">
            <v xml:space="preserve">10"    </v>
          </cell>
          <cell r="I220">
            <v>0</v>
          </cell>
          <cell r="J220">
            <v>0</v>
          </cell>
          <cell r="K220">
            <v>6</v>
          </cell>
          <cell r="L220">
            <v>0.01</v>
          </cell>
          <cell r="M220">
            <v>0.06</v>
          </cell>
          <cell r="N220">
            <v>0.316</v>
          </cell>
          <cell r="O220">
            <v>0.18959999999999999</v>
          </cell>
          <cell r="P220">
            <v>1.1375999999999999E-2</v>
          </cell>
          <cell r="Q220">
            <v>23.067151496195592</v>
          </cell>
          <cell r="R220">
            <v>1.3840290897717353</v>
          </cell>
        </row>
        <row r="221">
          <cell r="E221" t="str">
            <v>TPERD7SXA10</v>
          </cell>
          <cell r="F221" t="str">
            <v>PESTANA MSS SP43 TIPO A C/ RANHURA CONCÊNTRICA CONFORME MSS SP-6 ASTM A403 GR WP304L - CL W FORJADO SCH 5S</v>
          </cell>
          <cell r="G221" t="str">
            <v xml:space="preserve">10"    </v>
          </cell>
          <cell r="H221" t="str">
            <v xml:space="preserve">10"    </v>
          </cell>
          <cell r="I221">
            <v>0</v>
          </cell>
          <cell r="J221">
            <v>0</v>
          </cell>
          <cell r="K221">
            <v>6</v>
          </cell>
          <cell r="L221">
            <v>4</v>
          </cell>
          <cell r="M221">
            <v>24</v>
          </cell>
          <cell r="N221">
            <v>0.316</v>
          </cell>
          <cell r="O221">
            <v>0.18959999999999999</v>
          </cell>
          <cell r="P221">
            <v>4.5503999999999998</v>
          </cell>
          <cell r="Q221">
            <v>23.067151496195592</v>
          </cell>
          <cell r="R221">
            <v>553.61163590869421</v>
          </cell>
        </row>
        <row r="222">
          <cell r="E222" t="str">
            <v>TTUN4S2VA10</v>
          </cell>
          <cell r="F222" t="str">
            <v>TUBO ASME B36.19 ASTM A312 GR TP304L EC C/C SCH 5S</v>
          </cell>
          <cell r="G222" t="str">
            <v xml:space="preserve">10"    </v>
          </cell>
          <cell r="H222">
            <v>0</v>
          </cell>
          <cell r="I222">
            <v>0</v>
          </cell>
          <cell r="J222">
            <v>86079.61</v>
          </cell>
          <cell r="K222">
            <v>13</v>
          </cell>
          <cell r="L222">
            <v>22.609913043478258</v>
          </cell>
          <cell r="M222">
            <v>1946.2524969165215</v>
          </cell>
          <cell r="N222">
            <v>0.316</v>
          </cell>
          <cell r="O222">
            <v>0.18959999999999999</v>
          </cell>
          <cell r="P222">
            <v>369.00947341537244</v>
          </cell>
          <cell r="Q222">
            <v>23.067151496195592</v>
          </cell>
          <cell r="R222">
            <v>44894.501196222343</v>
          </cell>
        </row>
        <row r="223">
          <cell r="E223">
            <v>0</v>
          </cell>
          <cell r="F223">
            <v>0</v>
          </cell>
          <cell r="G223">
            <v>0</v>
          </cell>
          <cell r="H223">
            <v>0</v>
          </cell>
          <cell r="I223">
            <v>0</v>
          </cell>
          <cell r="J223">
            <v>86079.61</v>
          </cell>
          <cell r="K223">
            <v>0</v>
          </cell>
          <cell r="L223">
            <v>0</v>
          </cell>
          <cell r="M223">
            <v>2188.6124969165216</v>
          </cell>
          <cell r="N223">
            <v>0</v>
          </cell>
          <cell r="O223">
            <v>0</v>
          </cell>
          <cell r="P223">
            <v>0</v>
          </cell>
          <cell r="Q223">
            <v>0</v>
          </cell>
          <cell r="R223">
            <v>0</v>
          </cell>
        </row>
        <row r="224">
          <cell r="E224" t="str">
            <v>TC42R7SSA08</v>
          </cell>
          <cell r="F224" t="str">
            <v>CURVA 45 GR EC MSS SP43 ASTM A403 GR CR304L FORJADO SCH 5S</v>
          </cell>
          <cell r="G224" t="str">
            <v xml:space="preserve">8"    </v>
          </cell>
          <cell r="H224" t="str">
            <v xml:space="preserve">8"    </v>
          </cell>
          <cell r="I224">
            <v>0</v>
          </cell>
          <cell r="J224">
            <v>0</v>
          </cell>
          <cell r="K224">
            <v>1</v>
          </cell>
          <cell r="L224">
            <v>3.9499999999999997</v>
          </cell>
          <cell r="M224">
            <v>3.9499999999999997</v>
          </cell>
          <cell r="N224">
            <v>0.33800000000000002</v>
          </cell>
          <cell r="O224">
            <v>0.20280000000000001</v>
          </cell>
          <cell r="P224">
            <v>0.80105999999999999</v>
          </cell>
          <cell r="Q224">
            <v>24.673092423145921</v>
          </cell>
          <cell r="R224">
            <v>97.458715071426383</v>
          </cell>
        </row>
        <row r="225">
          <cell r="E225" t="str">
            <v>TC92D7SNG06</v>
          </cell>
          <cell r="F225" t="str">
            <v>CURVA 90 GR RL EC ASME B16.9 ASTM A403 GR WP304L - CL W FORJADO SCH 40S</v>
          </cell>
          <cell r="G225" t="str">
            <v xml:space="preserve">6"    </v>
          </cell>
          <cell r="H225" t="str">
            <v xml:space="preserve">6"    </v>
          </cell>
          <cell r="I225">
            <v>0</v>
          </cell>
          <cell r="J225">
            <v>0</v>
          </cell>
          <cell r="K225">
            <v>2</v>
          </cell>
          <cell r="L225">
            <v>10.89</v>
          </cell>
          <cell r="M225">
            <v>21.78</v>
          </cell>
          <cell r="N225">
            <v>0.40400000000000003</v>
          </cell>
          <cell r="O225">
            <v>0.2424</v>
          </cell>
          <cell r="P225">
            <v>5.2794720000000002</v>
          </cell>
          <cell r="Q225">
            <v>29.490915203996895</v>
          </cell>
          <cell r="R225">
            <v>642.31213314305239</v>
          </cell>
        </row>
        <row r="226">
          <cell r="E226" t="str">
            <v>TC92R7SSA06</v>
          </cell>
          <cell r="F226" t="str">
            <v>CURVA 90 GR RL EC MSS SP43 ASTM A403 GR CR304L FORJADO SCH 5S</v>
          </cell>
          <cell r="G226" t="str">
            <v xml:space="preserve">6"    </v>
          </cell>
          <cell r="H226" t="str">
            <v xml:space="preserve">6"    </v>
          </cell>
          <cell r="I226">
            <v>0</v>
          </cell>
          <cell r="J226">
            <v>0</v>
          </cell>
          <cell r="K226">
            <v>5</v>
          </cell>
          <cell r="L226">
            <v>3.5100000000000002</v>
          </cell>
          <cell r="M226">
            <v>17.55</v>
          </cell>
          <cell r="N226">
            <v>0.40400000000000003</v>
          </cell>
          <cell r="O226">
            <v>0.2424</v>
          </cell>
          <cell r="P226">
            <v>4.2541200000000003</v>
          </cell>
          <cell r="Q226">
            <v>29.490915203996895</v>
          </cell>
          <cell r="R226">
            <v>517.56556183014561</v>
          </cell>
        </row>
        <row r="227">
          <cell r="E227" t="str">
            <v>TFBF3C0F206</v>
          </cell>
          <cell r="F227" t="str">
            <v>FLANGE SOBREPOSTO FR ASME B16.5 C/ RANHURA CONCÊNTRICA CONF.MSS SP-6 ASTM A105 FORJADO 150#</v>
          </cell>
          <cell r="G227" t="str">
            <v xml:space="preserve">6"    </v>
          </cell>
          <cell r="H227" t="str">
            <v xml:space="preserve">6"    </v>
          </cell>
          <cell r="I227">
            <v>0</v>
          </cell>
          <cell r="J227">
            <v>0</v>
          </cell>
          <cell r="K227">
            <v>12</v>
          </cell>
          <cell r="L227">
            <v>8.6</v>
          </cell>
          <cell r="M227">
            <v>103.19999999999999</v>
          </cell>
          <cell r="N227">
            <v>0.25</v>
          </cell>
          <cell r="O227">
            <v>0.15</v>
          </cell>
          <cell r="P227">
            <v>15.479999999999997</v>
          </cell>
          <cell r="Q227">
            <v>18.249328715344614</v>
          </cell>
          <cell r="R227">
            <v>1883.3307234235638</v>
          </cell>
        </row>
        <row r="228">
          <cell r="E228" t="str">
            <v>TFSA3C0G206</v>
          </cell>
          <cell r="F228" t="str">
            <v>FLANGE SOLTO ASME B16.5 ASTM A105 FORJADO E GALVANIZADO CONFORME ASTM A153 150#</v>
          </cell>
          <cell r="G228" t="str">
            <v xml:space="preserve">6"    </v>
          </cell>
          <cell r="H228" t="str">
            <v xml:space="preserve">6"    </v>
          </cell>
          <cell r="I228">
            <v>0</v>
          </cell>
          <cell r="J228">
            <v>0</v>
          </cell>
          <cell r="K228">
            <v>4</v>
          </cell>
          <cell r="L228">
            <v>8.6</v>
          </cell>
          <cell r="M228">
            <v>34.4</v>
          </cell>
          <cell r="N228">
            <v>0.25</v>
          </cell>
          <cell r="O228">
            <v>0.15</v>
          </cell>
          <cell r="P228">
            <v>5.1599999999999993</v>
          </cell>
          <cell r="Q228">
            <v>18.249328715344614</v>
          </cell>
          <cell r="R228">
            <v>627.77690780785463</v>
          </cell>
        </row>
        <row r="229">
          <cell r="E229" t="str">
            <v>TFSA3C0G208</v>
          </cell>
          <cell r="F229" t="str">
            <v>FLANGE SOLTO ASME B16.5 ASTM A105 FORJADO E GALVANIZADO CONFORME ASTM A153 150#</v>
          </cell>
          <cell r="G229" t="str">
            <v xml:space="preserve">8"    </v>
          </cell>
          <cell r="H229" t="str">
            <v xml:space="preserve">8"    </v>
          </cell>
          <cell r="I229">
            <v>0</v>
          </cell>
          <cell r="J229">
            <v>0</v>
          </cell>
          <cell r="K229">
            <v>3</v>
          </cell>
          <cell r="L229">
            <v>13.600000000000001</v>
          </cell>
          <cell r="M229">
            <v>40.800000000000004</v>
          </cell>
          <cell r="N229">
            <v>0.21</v>
          </cell>
          <cell r="O229">
            <v>0.126</v>
          </cell>
          <cell r="P229">
            <v>5.1408000000000005</v>
          </cell>
          <cell r="Q229">
            <v>15.329436120889476</v>
          </cell>
          <cell r="R229">
            <v>625.44099373229062</v>
          </cell>
        </row>
        <row r="230">
          <cell r="E230" t="str">
            <v>TJUDH2B2B06</v>
          </cell>
          <cell r="F230" t="str">
            <v>JUNTA TIPO PLANA S/ ANEL DE CENTRALIZAÇÃO ASME B16.21 FR - SIMILAR TEADIT NA1002 150# ESP 1.6mm</v>
          </cell>
          <cell r="G230" t="str">
            <v xml:space="preserve">6"    </v>
          </cell>
          <cell r="H230" t="str">
            <v xml:space="preserve">6"    </v>
          </cell>
          <cell r="I230">
            <v>0</v>
          </cell>
          <cell r="J230">
            <v>0</v>
          </cell>
          <cell r="K230">
            <v>16</v>
          </cell>
          <cell r="L230">
            <v>0.01</v>
          </cell>
          <cell r="M230">
            <v>0.16</v>
          </cell>
          <cell r="N230">
            <v>0.40400000000000003</v>
          </cell>
          <cell r="O230">
            <v>0.2424</v>
          </cell>
          <cell r="P230">
            <v>3.8783999999999999E-2</v>
          </cell>
          <cell r="Q230">
            <v>29.490915203996895</v>
          </cell>
          <cell r="R230">
            <v>4.7185464326395037</v>
          </cell>
        </row>
        <row r="231">
          <cell r="E231" t="str">
            <v>TJUDH2B2B08</v>
          </cell>
          <cell r="F231" t="str">
            <v>JUNTA TIPO PLANA S/ ANEL DE CENTRALIZAÇÃO ASME B16.21 FR - SIMILAR TEADIT NA1002 150# ESP 1.6mm</v>
          </cell>
          <cell r="G231" t="str">
            <v xml:space="preserve">8"    </v>
          </cell>
          <cell r="H231" t="str">
            <v xml:space="preserve">8"    </v>
          </cell>
          <cell r="I231">
            <v>0</v>
          </cell>
          <cell r="J231">
            <v>0</v>
          </cell>
          <cell r="K231">
            <v>3</v>
          </cell>
          <cell r="L231">
            <v>0.01</v>
          </cell>
          <cell r="M231">
            <v>0.03</v>
          </cell>
          <cell r="N231">
            <v>0.33800000000000002</v>
          </cell>
          <cell r="O231">
            <v>0.20280000000000001</v>
          </cell>
          <cell r="P231">
            <v>6.084E-3</v>
          </cell>
          <cell r="Q231">
            <v>24.673092423145921</v>
          </cell>
          <cell r="R231">
            <v>0.74019277269437755</v>
          </cell>
        </row>
        <row r="232">
          <cell r="E232" t="str">
            <v>TPERD7SXA06</v>
          </cell>
          <cell r="F232" t="str">
            <v>PESTANA MSS SP43 TIPO A C/ RANHURA CONCÊNTRICA CONFORME MSS SP-6 ASTM A403 GR WP304L - CL W FORJADO SCH 5S</v>
          </cell>
          <cell r="G232" t="str">
            <v xml:space="preserve">6"    </v>
          </cell>
          <cell r="H232" t="str">
            <v xml:space="preserve">6"    </v>
          </cell>
          <cell r="I232">
            <v>0</v>
          </cell>
          <cell r="J232">
            <v>0</v>
          </cell>
          <cell r="K232">
            <v>16</v>
          </cell>
          <cell r="L232">
            <v>1.76</v>
          </cell>
          <cell r="M232">
            <v>28.16</v>
          </cell>
          <cell r="N232">
            <v>0.40400000000000003</v>
          </cell>
          <cell r="O232">
            <v>0.2424</v>
          </cell>
          <cell r="P232">
            <v>6.8259840000000001</v>
          </cell>
          <cell r="Q232">
            <v>29.490915203996895</v>
          </cell>
          <cell r="R232">
            <v>830.46417214455255</v>
          </cell>
        </row>
        <row r="233">
          <cell r="E233" t="str">
            <v>TPERD7SXA08</v>
          </cell>
          <cell r="F233" t="str">
            <v>PESTANA MSS SP43 TIPO A C/ RANHURA CONCÊNTRICA CONFORME MSS SP-6 ASTM A403 GR WP304L - CL W FORJADO SCH 5S</v>
          </cell>
          <cell r="G233" t="str">
            <v xml:space="preserve">8"    </v>
          </cell>
          <cell r="H233" t="str">
            <v xml:space="preserve">8"    </v>
          </cell>
          <cell r="I233">
            <v>0</v>
          </cell>
          <cell r="J233">
            <v>0</v>
          </cell>
          <cell r="K233">
            <v>3</v>
          </cell>
          <cell r="L233">
            <v>2.6700000000000004</v>
          </cell>
          <cell r="M233">
            <v>8.0100000000000016</v>
          </cell>
          <cell r="N233">
            <v>0.33800000000000002</v>
          </cell>
          <cell r="O233">
            <v>0.20280000000000001</v>
          </cell>
          <cell r="P233">
            <v>1.6244280000000004</v>
          </cell>
          <cell r="Q233">
            <v>24.673092423145921</v>
          </cell>
          <cell r="R233">
            <v>197.63147030939885</v>
          </cell>
        </row>
        <row r="234">
          <cell r="E234" t="str">
            <v>TMLEF1S8A01</v>
          </cell>
          <cell r="F234" t="str">
            <v>MEIA LUVA SE ASME B16.11 ASTM A182 GR F304L 3000# FORJADO</v>
          </cell>
          <cell r="G234" t="str">
            <v xml:space="preserve">6"    </v>
          </cell>
          <cell r="H234" t="str">
            <v xml:space="preserve">6"    </v>
          </cell>
          <cell r="I234" t="str">
            <v xml:space="preserve">1"    </v>
          </cell>
          <cell r="J234">
            <v>0</v>
          </cell>
          <cell r="K234">
            <v>2</v>
          </cell>
          <cell r="L234">
            <v>0.26</v>
          </cell>
          <cell r="M234">
            <v>0.52</v>
          </cell>
          <cell r="N234">
            <v>0.40400000000000003</v>
          </cell>
          <cell r="O234">
            <v>0.2424</v>
          </cell>
          <cell r="P234">
            <v>0.12604799999999999</v>
          </cell>
          <cell r="Q234">
            <v>29.490915203996895</v>
          </cell>
          <cell r="R234">
            <v>15.335275906078385</v>
          </cell>
        </row>
        <row r="235">
          <cell r="E235" t="str">
            <v>TRCTR7SSARL</v>
          </cell>
          <cell r="F235" t="str">
            <v>REDUÇÃO CONCÊNTRICA EC MSS SP43 ASTM A403 GR CR304L FORJADO SCH 5S</v>
          </cell>
          <cell r="G235" t="str">
            <v xml:space="preserve">6"    </v>
          </cell>
          <cell r="H235" t="str">
            <v xml:space="preserve">3"    </v>
          </cell>
          <cell r="I235">
            <v>0</v>
          </cell>
          <cell r="J235">
            <v>0</v>
          </cell>
          <cell r="K235">
            <v>2</v>
          </cell>
          <cell r="L235">
            <v>5</v>
          </cell>
          <cell r="M235">
            <v>10</v>
          </cell>
          <cell r="N235">
            <v>0.40400000000000003</v>
          </cell>
          <cell r="O235">
            <v>0.2424</v>
          </cell>
          <cell r="P235">
            <v>2.4239999999999999</v>
          </cell>
          <cell r="Q235">
            <v>29.490915203996895</v>
          </cell>
          <cell r="R235">
            <v>294.90915203996894</v>
          </cell>
        </row>
        <row r="236">
          <cell r="E236" t="str">
            <v>TRETR7SSATR</v>
          </cell>
          <cell r="F236" t="str">
            <v>REDUÇÃO EXCÊNTRICA EC MSS SP43 ASTM A403 GR CR304L FORJADO SCH 5S</v>
          </cell>
          <cell r="G236" t="str">
            <v xml:space="preserve">8"    </v>
          </cell>
          <cell r="H236" t="str">
            <v xml:space="preserve">6"    </v>
          </cell>
          <cell r="I236">
            <v>0</v>
          </cell>
          <cell r="J236">
            <v>0</v>
          </cell>
          <cell r="K236">
            <v>2</v>
          </cell>
          <cell r="L236">
            <v>2</v>
          </cell>
          <cell r="M236">
            <v>4</v>
          </cell>
          <cell r="N236">
            <v>0.33800000000000002</v>
          </cell>
          <cell r="O236">
            <v>0.20280000000000001</v>
          </cell>
          <cell r="P236">
            <v>0.81120000000000003</v>
          </cell>
          <cell r="Q236">
            <v>24.673092423145921</v>
          </cell>
          <cell r="R236">
            <v>98.692369692583682</v>
          </cell>
        </row>
        <row r="237">
          <cell r="E237" t="str">
            <v>TTETR7SSA08</v>
          </cell>
          <cell r="F237" t="str">
            <v>TE EC MSS SP43 ASTM A403 GR CR304L FORJADO SCH 5S</v>
          </cell>
          <cell r="G237" t="str">
            <v xml:space="preserve">8"    </v>
          </cell>
          <cell r="H237" t="str">
            <v xml:space="preserve">8"    </v>
          </cell>
          <cell r="I237" t="str">
            <v xml:space="preserve">8"    </v>
          </cell>
          <cell r="J237">
            <v>0</v>
          </cell>
          <cell r="K237">
            <v>1</v>
          </cell>
          <cell r="L237">
            <v>14.05</v>
          </cell>
          <cell r="M237">
            <v>14.05</v>
          </cell>
          <cell r="N237">
            <v>0.33800000000000002</v>
          </cell>
          <cell r="O237">
            <v>0.20280000000000001</v>
          </cell>
          <cell r="P237">
            <v>2.8493400000000002</v>
          </cell>
          <cell r="Q237">
            <v>24.673092423145921</v>
          </cell>
          <cell r="R237">
            <v>346.65694854520018</v>
          </cell>
        </row>
        <row r="238">
          <cell r="E238" t="str">
            <v>TTUN4S2VA06</v>
          </cell>
          <cell r="F238" t="str">
            <v>TUBO ASME B36.19 ASTM A312 GR TP304L EC C/C SCH 5S</v>
          </cell>
          <cell r="G238" t="str">
            <v xml:space="preserve">6"    </v>
          </cell>
          <cell r="H238">
            <v>0</v>
          </cell>
          <cell r="I238">
            <v>0</v>
          </cell>
          <cell r="J238">
            <v>39739.83</v>
          </cell>
          <cell r="K238">
            <v>19</v>
          </cell>
          <cell r="L238">
            <v>11.310008136696501</v>
          </cell>
          <cell r="M238">
            <v>449.45780065093572</v>
          </cell>
          <cell r="N238">
            <v>0.40400000000000003</v>
          </cell>
          <cell r="O238">
            <v>0.2424</v>
          </cell>
          <cell r="P238">
            <v>108.94857087778682</v>
          </cell>
          <cell r="Q238">
            <v>29.490915203996895</v>
          </cell>
          <cell r="R238">
            <v>13254.921886771686</v>
          </cell>
        </row>
        <row r="239">
          <cell r="E239" t="str">
            <v>TTUN4S2VA08</v>
          </cell>
          <cell r="F239" t="str">
            <v>TUBO ASME B36.19 ASTM A312 GR TP304L EC C/C SCH 5S</v>
          </cell>
          <cell r="G239" t="str">
            <v xml:space="preserve">8"    </v>
          </cell>
          <cell r="H239">
            <v>0</v>
          </cell>
          <cell r="I239">
            <v>0</v>
          </cell>
          <cell r="J239">
            <v>21518.85</v>
          </cell>
          <cell r="K239">
            <v>7</v>
          </cell>
          <cell r="L239">
            <v>14.78</v>
          </cell>
          <cell r="M239">
            <v>318.04860299999996</v>
          </cell>
          <cell r="N239">
            <v>0.33800000000000002</v>
          </cell>
          <cell r="O239">
            <v>0.20280000000000001</v>
          </cell>
          <cell r="P239">
            <v>64.5002566884</v>
          </cell>
          <cell r="Q239">
            <v>24.673092423145921</v>
          </cell>
          <cell r="R239">
            <v>7847.2425768714438</v>
          </cell>
        </row>
        <row r="240">
          <cell r="E240">
            <v>0</v>
          </cell>
          <cell r="F240">
            <v>0</v>
          </cell>
          <cell r="G240">
            <v>0</v>
          </cell>
          <cell r="H240">
            <v>0</v>
          </cell>
          <cell r="I240">
            <v>0</v>
          </cell>
          <cell r="J240">
            <v>61258.68</v>
          </cell>
          <cell r="K240">
            <v>0</v>
          </cell>
          <cell r="L240">
            <v>0</v>
          </cell>
          <cell r="M240">
            <v>1054.1164036509358</v>
          </cell>
          <cell r="N240">
            <v>0</v>
          </cell>
          <cell r="O240">
            <v>0</v>
          </cell>
          <cell r="P240">
            <v>0</v>
          </cell>
          <cell r="Q240">
            <v>0</v>
          </cell>
          <cell r="R240">
            <v>0</v>
          </cell>
        </row>
        <row r="241">
          <cell r="E241" t="str">
            <v>TC9EF1S8A1D</v>
          </cell>
          <cell r="F241" t="str">
            <v>COTOVELO 90 GR SE ASME B16.11 ASTM A182 GR F304L 3000# FORJADO</v>
          </cell>
          <cell r="G241" t="str">
            <v>1 1/2"</v>
          </cell>
          <cell r="H241" t="str">
            <v>1 1/2"</v>
          </cell>
          <cell r="I241">
            <v>0</v>
          </cell>
          <cell r="J241">
            <v>0</v>
          </cell>
          <cell r="K241">
            <v>1</v>
          </cell>
          <cell r="L241">
            <v>2.42</v>
          </cell>
          <cell r="M241">
            <v>2.42</v>
          </cell>
          <cell r="N241">
            <v>0.95699999999999996</v>
          </cell>
          <cell r="O241">
            <v>0.57419999999999993</v>
          </cell>
          <cell r="P241">
            <v>1.3895639999999998</v>
          </cell>
          <cell r="Q241">
            <v>69.858430322339174</v>
          </cell>
          <cell r="R241">
            <v>169.05740138006081</v>
          </cell>
        </row>
        <row r="242">
          <cell r="E242" t="str">
            <v>TC92R7SSC02</v>
          </cell>
          <cell r="F242" t="str">
            <v>CURVA 90 GR RL EC MSS SP43 ASTM A403 GR CR304L FORJADO SCH 10S</v>
          </cell>
          <cell r="G242" t="str">
            <v xml:space="preserve">2"    </v>
          </cell>
          <cell r="H242" t="str">
            <v xml:space="preserve">2"    </v>
          </cell>
          <cell r="I242">
            <v>0</v>
          </cell>
          <cell r="J242">
            <v>0</v>
          </cell>
          <cell r="K242">
            <v>1</v>
          </cell>
          <cell r="L242">
            <v>0.37000000000000005</v>
          </cell>
          <cell r="M242">
            <v>0.37000000000000005</v>
          </cell>
          <cell r="N242">
            <v>0.88300000000000001</v>
          </cell>
          <cell r="O242">
            <v>0.52979999999999994</v>
          </cell>
          <cell r="P242">
            <v>0.19602600000000001</v>
          </cell>
          <cell r="Q242">
            <v>64.45662902259717</v>
          </cell>
          <cell r="R242">
            <v>23.848952738360957</v>
          </cell>
        </row>
        <row r="243">
          <cell r="E243" t="str">
            <v>TC92R7SSC03</v>
          </cell>
          <cell r="F243" t="str">
            <v>CURVA 90 GR RL EC MSS SP43 ASTM A403 GR CR304L FORJADO SCH 10S</v>
          </cell>
          <cell r="G243" t="str">
            <v xml:space="preserve">3"    </v>
          </cell>
          <cell r="H243" t="str">
            <v xml:space="preserve">3"    </v>
          </cell>
          <cell r="I243">
            <v>0</v>
          </cell>
          <cell r="J243">
            <v>0</v>
          </cell>
          <cell r="K243">
            <v>1</v>
          </cell>
          <cell r="L243">
            <v>0.98</v>
          </cell>
          <cell r="M243">
            <v>0.98</v>
          </cell>
          <cell r="N243">
            <v>0.69399999999999995</v>
          </cell>
          <cell r="O243">
            <v>0.41639999999999994</v>
          </cell>
          <cell r="P243">
            <v>0.40807199999999993</v>
          </cell>
          <cell r="Q243">
            <v>50.660136513796644</v>
          </cell>
          <cell r="R243">
            <v>49.646933783520709</v>
          </cell>
        </row>
        <row r="244">
          <cell r="E244" t="str">
            <v>TFBF3C0F203</v>
          </cell>
          <cell r="F244" t="str">
            <v>FLANGE SOBREPOSTO FR ASME B16.5 C/ RANHURA CONCÊNTRICA CONF.MSS SP-6 ASTM A105 FORJADO 150#</v>
          </cell>
          <cell r="G244" t="str">
            <v xml:space="preserve">3"    </v>
          </cell>
          <cell r="H244" t="str">
            <v xml:space="preserve">3"    </v>
          </cell>
          <cell r="I244">
            <v>0</v>
          </cell>
          <cell r="J244">
            <v>0</v>
          </cell>
          <cell r="K244">
            <v>2</v>
          </cell>
          <cell r="L244">
            <v>3.6</v>
          </cell>
          <cell r="M244">
            <v>7.2</v>
          </cell>
          <cell r="N244">
            <v>0.44</v>
          </cell>
          <cell r="O244">
            <v>0.26400000000000001</v>
          </cell>
          <cell r="P244">
            <v>1.9008</v>
          </cell>
          <cell r="Q244">
            <v>32.118818539006519</v>
          </cell>
          <cell r="R244">
            <v>231.25549348084695</v>
          </cell>
        </row>
        <row r="245">
          <cell r="E245" t="str">
            <v>TFSA3C0G21D</v>
          </cell>
          <cell r="F245" t="str">
            <v>FLANGE SOLTO ASME B16.5 ASTM A105 FORJADO E GALVANIZADO CONFORME ASTM A153 150#</v>
          </cell>
          <cell r="G245" t="str">
            <v>1 1/2"</v>
          </cell>
          <cell r="H245" t="str">
            <v>1 1/2"</v>
          </cell>
          <cell r="I245">
            <v>0</v>
          </cell>
          <cell r="J245">
            <v>0</v>
          </cell>
          <cell r="K245">
            <v>1</v>
          </cell>
          <cell r="L245">
            <v>1.4</v>
          </cell>
          <cell r="M245">
            <v>1.4</v>
          </cell>
          <cell r="N245">
            <v>0.85</v>
          </cell>
          <cell r="O245">
            <v>0.51</v>
          </cell>
          <cell r="P245">
            <v>0.71399999999999997</v>
          </cell>
          <cell r="Q245">
            <v>62.04771763217169</v>
          </cell>
          <cell r="R245">
            <v>86.866804685040364</v>
          </cell>
        </row>
        <row r="246">
          <cell r="E246" t="str">
            <v>TJUDH2B2B1D</v>
          </cell>
          <cell r="F246" t="str">
            <v>JUNTA TIPO PLANA S/ ANEL DE CENTRALIZAÇÃO ASME B16.21 FR - SIMILAR TEADIT NA1002 150# ESP 1.6mm</v>
          </cell>
          <cell r="G246" t="str">
            <v>1 1/2"</v>
          </cell>
          <cell r="H246" t="str">
            <v>1 1/2"</v>
          </cell>
          <cell r="I246">
            <v>0</v>
          </cell>
          <cell r="J246">
            <v>0</v>
          </cell>
          <cell r="K246">
            <v>1</v>
          </cell>
          <cell r="L246">
            <v>0.01</v>
          </cell>
          <cell r="M246">
            <v>0.01</v>
          </cell>
          <cell r="N246">
            <v>0.95699999999999996</v>
          </cell>
          <cell r="O246">
            <v>0.57419999999999993</v>
          </cell>
          <cell r="P246">
            <v>5.7419999999999997E-3</v>
          </cell>
          <cell r="Q246">
            <v>69.858430322339174</v>
          </cell>
          <cell r="R246">
            <v>0.69858430322339182</v>
          </cell>
        </row>
        <row r="247">
          <cell r="E247" t="str">
            <v>TJUDH2B2B03</v>
          </cell>
          <cell r="F247" t="str">
            <v>JUNTA TIPO PLANA S/ ANEL DE CENTRALIZAÇÃO ASME B16.21 FR - SIMILAR TEADIT NA1002 150# ESP 1.6mm</v>
          </cell>
          <cell r="G247" t="str">
            <v xml:space="preserve">3"    </v>
          </cell>
          <cell r="H247" t="str">
            <v xml:space="preserve">3"    </v>
          </cell>
          <cell r="I247">
            <v>0</v>
          </cell>
          <cell r="J247">
            <v>0</v>
          </cell>
          <cell r="K247">
            <v>2</v>
          </cell>
          <cell r="L247">
            <v>0.01</v>
          </cell>
          <cell r="M247">
            <v>0.02</v>
          </cell>
          <cell r="N247">
            <v>0.69399999999999995</v>
          </cell>
          <cell r="O247">
            <v>0.41639999999999994</v>
          </cell>
          <cell r="P247">
            <v>8.3279999999999986E-3</v>
          </cell>
          <cell r="Q247">
            <v>50.660136513796644</v>
          </cell>
          <cell r="R247">
            <v>1.0132027302759328</v>
          </cell>
        </row>
        <row r="248">
          <cell r="E248" t="str">
            <v>TPERD7SXC1D</v>
          </cell>
          <cell r="F248" t="str">
            <v>PESTANA MSS SP43 TIPO A C/ RANHURA CONCÊNTRICA CONFORME MSS SP-6 ASTM A403 GR WP304L - CL W FORJADO SCH 10S</v>
          </cell>
          <cell r="G248" t="str">
            <v>1 1/2"</v>
          </cell>
          <cell r="H248" t="str">
            <v>1 1/2"</v>
          </cell>
          <cell r="I248">
            <v>0</v>
          </cell>
          <cell r="J248">
            <v>0</v>
          </cell>
          <cell r="K248">
            <v>1</v>
          </cell>
          <cell r="L248">
            <v>0.25</v>
          </cell>
          <cell r="M248">
            <v>0.25</v>
          </cell>
          <cell r="N248">
            <v>0.95699999999999996</v>
          </cell>
          <cell r="O248">
            <v>0.57419999999999993</v>
          </cell>
          <cell r="P248">
            <v>0.14354999999999998</v>
          </cell>
          <cell r="Q248">
            <v>69.858430322339174</v>
          </cell>
          <cell r="R248">
            <v>17.464607580584794</v>
          </cell>
        </row>
        <row r="249">
          <cell r="E249" t="str">
            <v>TPERD7SXC03</v>
          </cell>
          <cell r="F249" t="str">
            <v>PESTANA MSS SP43 TIPO A C/ RANHURA CONCÊNTRICA CONFORME MSS SP-6 ASTM A403 GR WP304L - CL W FORJADO SCH 10S</v>
          </cell>
          <cell r="G249" t="str">
            <v xml:space="preserve">3"    </v>
          </cell>
          <cell r="H249" t="str">
            <v xml:space="preserve">3"    </v>
          </cell>
          <cell r="I249">
            <v>0</v>
          </cell>
          <cell r="J249">
            <v>0</v>
          </cell>
          <cell r="K249">
            <v>2</v>
          </cell>
          <cell r="L249">
            <v>0.73</v>
          </cell>
          <cell r="M249">
            <v>1.46</v>
          </cell>
          <cell r="N249">
            <v>0.69399999999999995</v>
          </cell>
          <cell r="O249">
            <v>0.41639999999999994</v>
          </cell>
          <cell r="P249">
            <v>0.60794399999999993</v>
          </cell>
          <cell r="Q249">
            <v>50.660136513796644</v>
          </cell>
          <cell r="R249">
            <v>73.963799310143102</v>
          </cell>
        </row>
        <row r="250">
          <cell r="E250" t="str">
            <v>TRCTR7SSCJH</v>
          </cell>
          <cell r="F250" t="str">
            <v>REDUÇÃO CONCÊNTRICA EC MSS SP43 ASTM A403 GR CR304L FORJADO SCH 10S</v>
          </cell>
          <cell r="G250" t="str">
            <v xml:space="preserve">2"    </v>
          </cell>
          <cell r="H250" t="str">
            <v>1 1/2"</v>
          </cell>
          <cell r="I250">
            <v>0</v>
          </cell>
          <cell r="J250">
            <v>0</v>
          </cell>
          <cell r="K250">
            <v>1</v>
          </cell>
          <cell r="L250">
            <v>0.31</v>
          </cell>
          <cell r="M250">
            <v>0.31</v>
          </cell>
          <cell r="N250">
            <v>0.88300000000000001</v>
          </cell>
          <cell r="O250">
            <v>0.52979999999999994</v>
          </cell>
          <cell r="P250">
            <v>0.16423799999999997</v>
          </cell>
          <cell r="Q250">
            <v>64.45662902259717</v>
          </cell>
          <cell r="R250">
            <v>19.981554997005119</v>
          </cell>
        </row>
        <row r="251">
          <cell r="E251" t="str">
            <v>TRETR7SSCLJ</v>
          </cell>
          <cell r="F251" t="str">
            <v>REDUÇÃO EXCÊNTRICA EC MSS SP43 ASTM A403 GR CR304L FORJADO SCH 10S</v>
          </cell>
          <cell r="G251" t="str">
            <v xml:space="preserve">3"    </v>
          </cell>
          <cell r="H251" t="str">
            <v xml:space="preserve">2"    </v>
          </cell>
          <cell r="I251">
            <v>0</v>
          </cell>
          <cell r="J251">
            <v>0</v>
          </cell>
          <cell r="K251">
            <v>1</v>
          </cell>
          <cell r="L251">
            <v>0.55000000000000004</v>
          </cell>
          <cell r="M251">
            <v>0.55000000000000004</v>
          </cell>
          <cell r="N251">
            <v>0.69399999999999995</v>
          </cell>
          <cell r="O251">
            <v>0.41639999999999994</v>
          </cell>
          <cell r="P251">
            <v>0.22901999999999997</v>
          </cell>
          <cell r="Q251">
            <v>50.660136513796644</v>
          </cell>
          <cell r="R251">
            <v>27.863075082588153</v>
          </cell>
        </row>
        <row r="252">
          <cell r="E252" t="str">
            <v>TTETR7SSC03</v>
          </cell>
          <cell r="F252" t="str">
            <v>TE EC MSS SP43 ASTM A403 GR CR304L FORJADO SCH 10S</v>
          </cell>
          <cell r="G252" t="str">
            <v xml:space="preserve">3"    </v>
          </cell>
          <cell r="H252" t="str">
            <v xml:space="preserve">3"    </v>
          </cell>
          <cell r="I252" t="str">
            <v xml:space="preserve">3"    </v>
          </cell>
          <cell r="J252">
            <v>0</v>
          </cell>
          <cell r="K252">
            <v>1</v>
          </cell>
          <cell r="L252">
            <v>1.77</v>
          </cell>
          <cell r="M252">
            <v>1.77</v>
          </cell>
          <cell r="N252">
            <v>0.69399999999999995</v>
          </cell>
          <cell r="O252">
            <v>0.41639999999999994</v>
          </cell>
          <cell r="P252">
            <v>0.73702799999999991</v>
          </cell>
          <cell r="Q252">
            <v>50.660136513796644</v>
          </cell>
          <cell r="R252">
            <v>89.668441629420059</v>
          </cell>
        </row>
        <row r="253">
          <cell r="E253" t="str">
            <v>TTUN4S2VC02</v>
          </cell>
          <cell r="F253" t="str">
            <v>TUBO ASME B36.19 ASTM A312 GR TP304L EC C/C SCH 10S</v>
          </cell>
          <cell r="G253" t="str">
            <v xml:space="preserve">2"    </v>
          </cell>
          <cell r="H253">
            <v>0</v>
          </cell>
          <cell r="I253">
            <v>0</v>
          </cell>
          <cell r="J253">
            <v>2814.62</v>
          </cell>
          <cell r="K253">
            <v>2</v>
          </cell>
          <cell r="L253">
            <v>3.930003118827321</v>
          </cell>
          <cell r="M253">
            <v>11.061465378313754</v>
          </cell>
          <cell r="N253">
            <v>0.88300000000000001</v>
          </cell>
          <cell r="O253">
            <v>0.52979999999999994</v>
          </cell>
          <cell r="P253">
            <v>5.8603643574306261</v>
          </cell>
          <cell r="Q253">
            <v>64.45662902259717</v>
          </cell>
          <cell r="R253">
            <v>712.98477033627205</v>
          </cell>
        </row>
        <row r="254">
          <cell r="E254" t="str">
            <v>TTUN4S2VC03</v>
          </cell>
          <cell r="F254" t="str">
            <v>TUBO ASME B36.19 ASTM A312 GR TP304L EC C/C SCH 10S</v>
          </cell>
          <cell r="G254" t="str">
            <v xml:space="preserve">3"    </v>
          </cell>
          <cell r="H254">
            <v>0</v>
          </cell>
          <cell r="I254">
            <v>0</v>
          </cell>
          <cell r="J254">
            <v>25366.76</v>
          </cell>
          <cell r="K254">
            <v>3</v>
          </cell>
          <cell r="L254">
            <v>6.459996358339402</v>
          </cell>
          <cell r="M254">
            <v>163.86917722286958</v>
          </cell>
          <cell r="N254">
            <v>0.69399999999999995</v>
          </cell>
          <cell r="O254">
            <v>0.41639999999999994</v>
          </cell>
          <cell r="P254">
            <v>68.235125395602878</v>
          </cell>
          <cell r="Q254">
            <v>50.660136513796644</v>
          </cell>
          <cell r="R254">
            <v>8301.6348885141069</v>
          </cell>
        </row>
        <row r="255">
          <cell r="E255" t="str">
            <v>TTUN4S2EC1D</v>
          </cell>
          <cell r="F255" t="str">
            <v>TUBO ASME B36.19 ASTM A312 GR TP304L EP C/C SCH 10S</v>
          </cell>
          <cell r="G255" t="str">
            <v>1 1/2"</v>
          </cell>
          <cell r="H255">
            <v>0</v>
          </cell>
          <cell r="I255">
            <v>0</v>
          </cell>
          <cell r="J255">
            <v>326.85000000000002</v>
          </cell>
          <cell r="K255">
            <v>2</v>
          </cell>
          <cell r="L255">
            <v>3.1100407055630934</v>
          </cell>
          <cell r="M255">
            <v>1.0165168046132971</v>
          </cell>
          <cell r="N255">
            <v>0.95699999999999996</v>
          </cell>
          <cell r="O255">
            <v>0.57419999999999993</v>
          </cell>
          <cell r="P255">
            <v>0.58368394920895517</v>
          </cell>
          <cell r="Q255">
            <v>69.858430322339174</v>
          </cell>
          <cell r="R255">
            <v>71.012268366564882</v>
          </cell>
        </row>
        <row r="256">
          <cell r="E256">
            <v>0</v>
          </cell>
          <cell r="F256">
            <v>0</v>
          </cell>
          <cell r="G256">
            <v>0</v>
          </cell>
          <cell r="H256">
            <v>0</v>
          </cell>
          <cell r="I256">
            <v>0</v>
          </cell>
          <cell r="J256">
            <v>28508.229999999996</v>
          </cell>
          <cell r="K256">
            <v>0</v>
          </cell>
          <cell r="L256">
            <v>0</v>
          </cell>
          <cell r="M256">
            <v>192.68715940579665</v>
          </cell>
          <cell r="N256">
            <v>0</v>
          </cell>
          <cell r="O256">
            <v>0</v>
          </cell>
          <cell r="P256">
            <v>0</v>
          </cell>
          <cell r="Q256">
            <v>0</v>
          </cell>
          <cell r="R256">
            <v>0</v>
          </cell>
        </row>
        <row r="257">
          <cell r="E257" t="str">
            <v>TC9EF1S8A1D</v>
          </cell>
          <cell r="F257" t="str">
            <v>COTOVELO 90 GR SE ASME B16.11 ASTM A182 GR F304L 3000# FORJADO</v>
          </cell>
          <cell r="G257" t="str">
            <v>1 1/2"</v>
          </cell>
          <cell r="H257" t="str">
            <v>1 1/2"</v>
          </cell>
          <cell r="I257">
            <v>0</v>
          </cell>
          <cell r="J257">
            <v>0</v>
          </cell>
          <cell r="K257">
            <v>1</v>
          </cell>
          <cell r="L257">
            <v>2.42</v>
          </cell>
          <cell r="M257">
            <v>2.42</v>
          </cell>
          <cell r="N257">
            <v>0.95699999999999996</v>
          </cell>
          <cell r="O257">
            <v>0.57419999999999993</v>
          </cell>
          <cell r="P257">
            <v>1.3895639999999998</v>
          </cell>
          <cell r="Q257">
            <v>69.858430322339174</v>
          </cell>
          <cell r="R257">
            <v>169.05740138006081</v>
          </cell>
        </row>
        <row r="258">
          <cell r="E258" t="str">
            <v>TC92D7SNG02</v>
          </cell>
          <cell r="F258" t="str">
            <v>CURVA 90 GR RL EC ASME B16.9 ASTM A403 GR WP304L - CL W FORJADO SCH 40S</v>
          </cell>
          <cell r="G258" t="str">
            <v xml:space="preserve">2"    </v>
          </cell>
          <cell r="H258" t="str">
            <v xml:space="preserve">2"    </v>
          </cell>
          <cell r="I258">
            <v>0</v>
          </cell>
          <cell r="J258">
            <v>0</v>
          </cell>
          <cell r="K258">
            <v>1</v>
          </cell>
          <cell r="L258">
            <v>0.71</v>
          </cell>
          <cell r="M258">
            <v>0.71</v>
          </cell>
          <cell r="N258">
            <v>0.88300000000000001</v>
          </cell>
          <cell r="O258">
            <v>0.52979999999999994</v>
          </cell>
          <cell r="P258">
            <v>0.37615799999999994</v>
          </cell>
          <cell r="Q258">
            <v>64.45662902259717</v>
          </cell>
          <cell r="R258">
            <v>45.764206606043984</v>
          </cell>
        </row>
        <row r="259">
          <cell r="E259" t="str">
            <v>TC92D7SNG03</v>
          </cell>
          <cell r="F259" t="str">
            <v>CURVA 90 GR RL EC ASME B16.9 ASTM A403 GR WP304L - CL W FORJADO SCH 40S</v>
          </cell>
          <cell r="G259" t="str">
            <v xml:space="preserve">3"    </v>
          </cell>
          <cell r="H259" t="str">
            <v xml:space="preserve">3"    </v>
          </cell>
          <cell r="I259">
            <v>0</v>
          </cell>
          <cell r="J259">
            <v>0</v>
          </cell>
          <cell r="K259">
            <v>1</v>
          </cell>
          <cell r="L259">
            <v>2.1800000000000002</v>
          </cell>
          <cell r="M259">
            <v>2.1800000000000002</v>
          </cell>
          <cell r="N259">
            <v>0.69399999999999995</v>
          </cell>
          <cell r="O259">
            <v>0.41639999999999994</v>
          </cell>
          <cell r="P259">
            <v>0.90775199999999989</v>
          </cell>
          <cell r="Q259">
            <v>50.660136513796644</v>
          </cell>
          <cell r="R259">
            <v>110.43909760007668</v>
          </cell>
        </row>
        <row r="260">
          <cell r="E260" t="str">
            <v>TFBF3C0F203</v>
          </cell>
          <cell r="F260" t="str">
            <v>FLANGE SOBREPOSTO FR ASME B16.5 C/ RANHURA CONCÊNTRICA CONF.MSS SP-6 ASTM A105 FORJADO 150#</v>
          </cell>
          <cell r="G260" t="str">
            <v xml:space="preserve">3"    </v>
          </cell>
          <cell r="H260" t="str">
            <v xml:space="preserve">3"    </v>
          </cell>
          <cell r="I260">
            <v>0</v>
          </cell>
          <cell r="J260">
            <v>0</v>
          </cell>
          <cell r="K260">
            <v>2</v>
          </cell>
          <cell r="L260">
            <v>3.6</v>
          </cell>
          <cell r="M260">
            <v>7.2</v>
          </cell>
          <cell r="N260">
            <v>0.44</v>
          </cell>
          <cell r="O260">
            <v>0.26400000000000001</v>
          </cell>
          <cell r="P260">
            <v>1.9008</v>
          </cell>
          <cell r="Q260">
            <v>32.118818539006519</v>
          </cell>
          <cell r="R260">
            <v>231.25549348084695</v>
          </cell>
        </row>
        <row r="261">
          <cell r="E261" t="str">
            <v>TFSA3C0G21D</v>
          </cell>
          <cell r="F261" t="str">
            <v>FLANGE SOLTO ASME B16.5 ASTM A105 FORJADO E GALVANIZADO CONFORME ASTM A153 150#</v>
          </cell>
          <cell r="G261" t="str">
            <v>1 1/2"</v>
          </cell>
          <cell r="H261" t="str">
            <v>1 1/2"</v>
          </cell>
          <cell r="I261">
            <v>0</v>
          </cell>
          <cell r="J261">
            <v>0</v>
          </cell>
          <cell r="K261">
            <v>1</v>
          </cell>
          <cell r="L261">
            <v>1.4</v>
          </cell>
          <cell r="M261">
            <v>1.4</v>
          </cell>
          <cell r="N261">
            <v>0.85</v>
          </cell>
          <cell r="O261">
            <v>0.51</v>
          </cell>
          <cell r="P261">
            <v>0.71399999999999997</v>
          </cell>
          <cell r="Q261">
            <v>62.04771763217169</v>
          </cell>
          <cell r="R261">
            <v>86.866804685040364</v>
          </cell>
        </row>
        <row r="262">
          <cell r="E262" t="str">
            <v>TJUDH2B2B1D</v>
          </cell>
          <cell r="F262" t="str">
            <v>JUNTA TIPO PLANA S/ ANEL DE CENTRALIZAÇÃO ASME B16.21 FR - SIMILAR TEADIT NA1002 150# ESP 1.6mm</v>
          </cell>
          <cell r="G262" t="str">
            <v>1 1/2"</v>
          </cell>
          <cell r="H262" t="str">
            <v>1 1/2"</v>
          </cell>
          <cell r="I262">
            <v>0</v>
          </cell>
          <cell r="J262">
            <v>0</v>
          </cell>
          <cell r="K262">
            <v>1</v>
          </cell>
          <cell r="L262">
            <v>0.01</v>
          </cell>
          <cell r="M262">
            <v>0.01</v>
          </cell>
          <cell r="N262">
            <v>0.95699999999999996</v>
          </cell>
          <cell r="O262">
            <v>0.57419999999999993</v>
          </cell>
          <cell r="P262">
            <v>5.7419999999999997E-3</v>
          </cell>
          <cell r="Q262">
            <v>69.858430322339174</v>
          </cell>
          <cell r="R262">
            <v>0.69858430322339182</v>
          </cell>
        </row>
        <row r="263">
          <cell r="E263" t="str">
            <v>TJUDH2B2B03</v>
          </cell>
          <cell r="F263" t="str">
            <v>JUNTA TIPO PLANA S/ ANEL DE CENTRALIZAÇÃO ASME B16.21 FR - SIMILAR TEADIT NA1002 150# ESP 1.6mm</v>
          </cell>
          <cell r="G263" t="str">
            <v xml:space="preserve">3"    </v>
          </cell>
          <cell r="H263" t="str">
            <v xml:space="preserve">3"    </v>
          </cell>
          <cell r="I263">
            <v>0</v>
          </cell>
          <cell r="J263">
            <v>0</v>
          </cell>
          <cell r="K263">
            <v>2</v>
          </cell>
          <cell r="L263">
            <v>0.01</v>
          </cell>
          <cell r="M263">
            <v>0.02</v>
          </cell>
          <cell r="N263">
            <v>0.69399999999999995</v>
          </cell>
          <cell r="O263">
            <v>0.41639999999999994</v>
          </cell>
          <cell r="P263">
            <v>8.3279999999999986E-3</v>
          </cell>
          <cell r="Q263">
            <v>50.660136513796644</v>
          </cell>
          <cell r="R263">
            <v>1.0132027302759328</v>
          </cell>
        </row>
        <row r="264">
          <cell r="E264" t="str">
            <v>TPERD7SXC1D</v>
          </cell>
          <cell r="F264" t="str">
            <v>PESTANA MSS SP43 TIPO A C/ RANHURA CONCÊNTRICA CONFORME MSS SP-6 ASTM A403 GR WP304L - CL W FORJADO SCH 10S</v>
          </cell>
          <cell r="G264" t="str">
            <v>1 1/2"</v>
          </cell>
          <cell r="H264" t="str">
            <v>1 1/2"</v>
          </cell>
          <cell r="I264">
            <v>0</v>
          </cell>
          <cell r="J264">
            <v>0</v>
          </cell>
          <cell r="K264">
            <v>1</v>
          </cell>
          <cell r="L264">
            <v>0.25</v>
          </cell>
          <cell r="M264">
            <v>0.25</v>
          </cell>
          <cell r="N264">
            <v>0.95699999999999996</v>
          </cell>
          <cell r="O264">
            <v>0.57419999999999993</v>
          </cell>
          <cell r="P264">
            <v>0.14354999999999998</v>
          </cell>
          <cell r="Q264">
            <v>69.858430322339174</v>
          </cell>
          <cell r="R264">
            <v>17.464607580584794</v>
          </cell>
        </row>
        <row r="265">
          <cell r="E265" t="str">
            <v>TPERD7SXC03</v>
          </cell>
          <cell r="F265" t="str">
            <v>PESTANA MSS SP43 TIPO A C/ RANHURA CONCÊNTRICA CONFORME MSS SP-6 ASTM A403 GR WP304L - CL W FORJADO SCH 10S</v>
          </cell>
          <cell r="G265" t="str">
            <v xml:space="preserve">3"    </v>
          </cell>
          <cell r="H265" t="str">
            <v xml:space="preserve">3"    </v>
          </cell>
          <cell r="I265">
            <v>0</v>
          </cell>
          <cell r="J265">
            <v>0</v>
          </cell>
          <cell r="K265">
            <v>2</v>
          </cell>
          <cell r="L265">
            <v>0.73</v>
          </cell>
          <cell r="M265">
            <v>1.46</v>
          </cell>
          <cell r="N265">
            <v>0.69399999999999995</v>
          </cell>
          <cell r="O265">
            <v>0.41639999999999994</v>
          </cell>
          <cell r="P265">
            <v>0.60794399999999993</v>
          </cell>
          <cell r="Q265">
            <v>50.660136513796644</v>
          </cell>
          <cell r="R265">
            <v>73.963799310143102</v>
          </cell>
        </row>
        <row r="266">
          <cell r="E266" t="str">
            <v>TRCTR7SSCJH</v>
          </cell>
          <cell r="F266" t="str">
            <v>REDUÇÃO CONCÊNTRICA EC MSS SP43 ASTM A403 GR CR304L FORJADO SCH 10S</v>
          </cell>
          <cell r="G266" t="str">
            <v xml:space="preserve">2"    </v>
          </cell>
          <cell r="H266" t="str">
            <v>1 1/2"</v>
          </cell>
          <cell r="I266">
            <v>0</v>
          </cell>
          <cell r="J266">
            <v>0</v>
          </cell>
          <cell r="K266">
            <v>1</v>
          </cell>
          <cell r="L266">
            <v>0.31</v>
          </cell>
          <cell r="M266">
            <v>0.31</v>
          </cell>
          <cell r="N266">
            <v>0.88300000000000001</v>
          </cell>
          <cell r="O266">
            <v>0.52979999999999994</v>
          </cell>
          <cell r="P266">
            <v>0.16423799999999997</v>
          </cell>
          <cell r="Q266">
            <v>64.45662902259717</v>
          </cell>
          <cell r="R266">
            <v>19.981554997005119</v>
          </cell>
        </row>
        <row r="267">
          <cell r="E267" t="str">
            <v>TRCTR7SSARL</v>
          </cell>
          <cell r="F267" t="str">
            <v>REDUÇÃO CONCÊNTRICA EC MSS SP43 ASTM A403 GR CR304L FORJADO SCH 5S</v>
          </cell>
          <cell r="G267" t="str">
            <v xml:space="preserve">6"    </v>
          </cell>
          <cell r="H267" t="str">
            <v xml:space="preserve">3"    </v>
          </cell>
          <cell r="I267">
            <v>0</v>
          </cell>
          <cell r="J267">
            <v>0</v>
          </cell>
          <cell r="K267">
            <v>1</v>
          </cell>
          <cell r="L267">
            <v>5</v>
          </cell>
          <cell r="M267">
            <v>5</v>
          </cell>
          <cell r="N267">
            <v>0.40400000000000003</v>
          </cell>
          <cell r="O267">
            <v>0.2424</v>
          </cell>
          <cell r="P267">
            <v>1.212</v>
          </cell>
          <cell r="Q267">
            <v>29.490915203996895</v>
          </cell>
          <cell r="R267">
            <v>147.45457601998447</v>
          </cell>
        </row>
        <row r="268">
          <cell r="E268" t="str">
            <v>TRETR7SSCLJ</v>
          </cell>
          <cell r="F268" t="str">
            <v>REDUÇÃO EXCÊNTRICA EC MSS SP43 ASTM A403 GR CR304L FORJADO SCH 10S</v>
          </cell>
          <cell r="G268" t="str">
            <v xml:space="preserve">3"    </v>
          </cell>
          <cell r="H268" t="str">
            <v xml:space="preserve">2"    </v>
          </cell>
          <cell r="I268">
            <v>0</v>
          </cell>
          <cell r="J268">
            <v>0</v>
          </cell>
          <cell r="K268">
            <v>1</v>
          </cell>
          <cell r="L268">
            <v>0.55000000000000004</v>
          </cell>
          <cell r="M268">
            <v>0.55000000000000004</v>
          </cell>
          <cell r="N268">
            <v>0.69399999999999995</v>
          </cell>
          <cell r="O268">
            <v>0.41639999999999994</v>
          </cell>
          <cell r="P268">
            <v>0.22901999999999997</v>
          </cell>
          <cell r="Q268">
            <v>50.660136513796644</v>
          </cell>
          <cell r="R268">
            <v>27.863075082588153</v>
          </cell>
        </row>
        <row r="269">
          <cell r="E269" t="str">
            <v>TTETR7SSC03</v>
          </cell>
          <cell r="F269" t="str">
            <v>TE EC MSS SP43 ASTM A403 GR CR304L FORJADO SCH 10S</v>
          </cell>
          <cell r="G269" t="str">
            <v xml:space="preserve">3"    </v>
          </cell>
          <cell r="H269" t="str">
            <v xml:space="preserve">3"    </v>
          </cell>
          <cell r="I269" t="str">
            <v xml:space="preserve">3"    </v>
          </cell>
          <cell r="J269">
            <v>0</v>
          </cell>
          <cell r="K269">
            <v>1</v>
          </cell>
          <cell r="L269">
            <v>1.77</v>
          </cell>
          <cell r="M269">
            <v>1.77</v>
          </cell>
          <cell r="N269">
            <v>0.69399999999999995</v>
          </cell>
          <cell r="O269">
            <v>0.41639999999999994</v>
          </cell>
          <cell r="P269">
            <v>0.73702799999999991</v>
          </cell>
          <cell r="Q269">
            <v>50.660136513796644</v>
          </cell>
          <cell r="R269">
            <v>89.668441629420059</v>
          </cell>
        </row>
        <row r="270">
          <cell r="E270" t="str">
            <v>TTUN4S2VC02</v>
          </cell>
          <cell r="F270" t="str">
            <v>TUBO ASME B36.19 ASTM A312 GR TP304L EC C/C SCH 10S</v>
          </cell>
          <cell r="G270" t="str">
            <v xml:space="preserve">2"    </v>
          </cell>
          <cell r="H270">
            <v>0</v>
          </cell>
          <cell r="I270">
            <v>0</v>
          </cell>
          <cell r="J270">
            <v>2300</v>
          </cell>
          <cell r="K270">
            <v>2</v>
          </cell>
          <cell r="L270">
            <v>3.930003118827321</v>
          </cell>
          <cell r="M270">
            <v>9.0390071733028385</v>
          </cell>
          <cell r="N270">
            <v>0.88300000000000001</v>
          </cell>
          <cell r="O270">
            <v>0.52979999999999994</v>
          </cell>
          <cell r="P270">
            <v>4.788866000415843</v>
          </cell>
          <cell r="Q270">
            <v>64.45662902259717</v>
          </cell>
          <cell r="R270">
            <v>582.62393210217567</v>
          </cell>
        </row>
        <row r="271">
          <cell r="E271" t="str">
            <v>TTUN4S2VC03</v>
          </cell>
          <cell r="F271" t="str">
            <v>TUBO ASME B36.19 ASTM A312 GR TP304L EC C/C SCH 10S</v>
          </cell>
          <cell r="G271" t="str">
            <v xml:space="preserve">3"    </v>
          </cell>
          <cell r="H271">
            <v>0</v>
          </cell>
          <cell r="I271">
            <v>0</v>
          </cell>
          <cell r="J271">
            <v>27509.51</v>
          </cell>
          <cell r="K271">
            <v>4</v>
          </cell>
          <cell r="L271">
            <v>6.459996358339402</v>
          </cell>
          <cell r="M271">
            <v>177.71133441970136</v>
          </cell>
          <cell r="N271">
            <v>0.69399999999999995</v>
          </cell>
          <cell r="O271">
            <v>0.41639999999999994</v>
          </cell>
          <cell r="P271">
            <v>73.998999652363636</v>
          </cell>
          <cell r="Q271">
            <v>50.660136513796644</v>
          </cell>
          <cell r="R271">
            <v>9002.8804617510395</v>
          </cell>
        </row>
        <row r="272">
          <cell r="E272" t="str">
            <v>TTUN4S2VA06</v>
          </cell>
          <cell r="F272" t="str">
            <v>TUBO ASME B36.19 ASTM A312 GR TP304L EC C/C SCH 5S</v>
          </cell>
          <cell r="G272" t="str">
            <v xml:space="preserve">6"    </v>
          </cell>
          <cell r="H272">
            <v>0</v>
          </cell>
          <cell r="I272">
            <v>0</v>
          </cell>
          <cell r="J272">
            <v>200</v>
          </cell>
          <cell r="K272">
            <v>1</v>
          </cell>
          <cell r="L272">
            <v>11.310008136696501</v>
          </cell>
          <cell r="M272">
            <v>2.2620016273393002</v>
          </cell>
          <cell r="N272">
            <v>0.40400000000000003</v>
          </cell>
          <cell r="O272">
            <v>0.2424</v>
          </cell>
          <cell r="P272">
            <v>0.5483091944670464</v>
          </cell>
          <cell r="Q272">
            <v>29.490915203996895</v>
          </cell>
          <cell r="R272">
            <v>66.708498183166299</v>
          </cell>
        </row>
        <row r="273">
          <cell r="E273" t="str">
            <v>TTUN4S2EC1D</v>
          </cell>
          <cell r="F273" t="str">
            <v>TUBO ASME B36.19 ASTM A312 GR TP304L EP C/C SCH 10S</v>
          </cell>
          <cell r="G273" t="str">
            <v>1 1/2"</v>
          </cell>
          <cell r="H273">
            <v>0</v>
          </cell>
          <cell r="I273">
            <v>0</v>
          </cell>
          <cell r="J273">
            <v>316.54000000000002</v>
          </cell>
          <cell r="K273">
            <v>2</v>
          </cell>
          <cell r="L273">
            <v>3.1100407055630934</v>
          </cell>
          <cell r="M273">
            <v>0.98445228493894166</v>
          </cell>
          <cell r="N273">
            <v>0.95699999999999996</v>
          </cell>
          <cell r="O273">
            <v>0.57419999999999993</v>
          </cell>
          <cell r="P273">
            <v>0.56527250201194024</v>
          </cell>
          <cell r="Q273">
            <v>69.858430322339174</v>
          </cell>
          <cell r="R273">
            <v>68.77229135307465</v>
          </cell>
        </row>
        <row r="274">
          <cell r="E274">
            <v>0</v>
          </cell>
          <cell r="F274">
            <v>0</v>
          </cell>
          <cell r="G274">
            <v>0</v>
          </cell>
          <cell r="H274">
            <v>0</v>
          </cell>
          <cell r="I274">
            <v>0</v>
          </cell>
          <cell r="J274">
            <v>30326.05</v>
          </cell>
          <cell r="K274">
            <v>0</v>
          </cell>
          <cell r="L274">
            <v>0</v>
          </cell>
          <cell r="M274">
            <v>213.27679550528245</v>
          </cell>
          <cell r="N274">
            <v>0</v>
          </cell>
          <cell r="O274">
            <v>0</v>
          </cell>
          <cell r="P274">
            <v>0</v>
          </cell>
          <cell r="Q274">
            <v>0</v>
          </cell>
          <cell r="R274">
            <v>0</v>
          </cell>
        </row>
        <row r="275">
          <cell r="E275" t="str">
            <v>TC92D7SNG02</v>
          </cell>
          <cell r="F275" t="str">
            <v>CURVA 90 GR RL EC ASME B16.9 ASTM A403 GR WP304L - CL W FORJADO SCH 40S</v>
          </cell>
          <cell r="G275" t="str">
            <v xml:space="preserve">2"    </v>
          </cell>
          <cell r="H275" t="str">
            <v xml:space="preserve">2"    </v>
          </cell>
          <cell r="I275">
            <v>0</v>
          </cell>
          <cell r="J275">
            <v>0</v>
          </cell>
          <cell r="K275">
            <v>2</v>
          </cell>
          <cell r="L275">
            <v>0.71</v>
          </cell>
          <cell r="M275">
            <v>1.42</v>
          </cell>
          <cell r="N275">
            <v>0.88300000000000001</v>
          </cell>
          <cell r="O275">
            <v>0.52979999999999994</v>
          </cell>
          <cell r="P275">
            <v>0.75231599999999987</v>
          </cell>
          <cell r="Q275">
            <v>64.45662902259717</v>
          </cell>
          <cell r="R275">
            <v>91.528413212087969</v>
          </cell>
        </row>
        <row r="276">
          <cell r="E276" t="str">
            <v>TC92D7SNG03</v>
          </cell>
          <cell r="F276" t="str">
            <v>CURVA 90 GR RL EC ASME B16.9 ASTM A403 GR WP304L - CL W FORJADO SCH 40S</v>
          </cell>
          <cell r="G276" t="str">
            <v xml:space="preserve">3"    </v>
          </cell>
          <cell r="H276" t="str">
            <v xml:space="preserve">3"    </v>
          </cell>
          <cell r="I276">
            <v>0</v>
          </cell>
          <cell r="J276">
            <v>0</v>
          </cell>
          <cell r="K276">
            <v>1</v>
          </cell>
          <cell r="L276">
            <v>2.1800000000000002</v>
          </cell>
          <cell r="M276">
            <v>2.1800000000000002</v>
          </cell>
          <cell r="N276">
            <v>0.69399999999999995</v>
          </cell>
          <cell r="O276">
            <v>0.41639999999999994</v>
          </cell>
          <cell r="P276">
            <v>0.90775199999999989</v>
          </cell>
          <cell r="Q276">
            <v>50.660136513796644</v>
          </cell>
          <cell r="R276">
            <v>110.43909760007668</v>
          </cell>
        </row>
        <row r="277">
          <cell r="E277" t="str">
            <v>TFSA3C0G202</v>
          </cell>
          <cell r="F277" t="str">
            <v>FLANGE SOLTO ASME B16.5 ASTM A105 FORJADO E GALVANIZADO CONFORME ASTM A153 150#</v>
          </cell>
          <cell r="G277" t="str">
            <v xml:space="preserve">2"    </v>
          </cell>
          <cell r="H277" t="str">
            <v xml:space="preserve">2"    </v>
          </cell>
          <cell r="I277">
            <v>0</v>
          </cell>
          <cell r="J277">
            <v>0</v>
          </cell>
          <cell r="K277">
            <v>1</v>
          </cell>
          <cell r="L277">
            <v>2.3000000000000003</v>
          </cell>
          <cell r="M277">
            <v>2.3000000000000003</v>
          </cell>
          <cell r="N277">
            <v>0.72499999999999998</v>
          </cell>
          <cell r="O277">
            <v>0.435</v>
          </cell>
          <cell r="P277">
            <v>1.0005000000000002</v>
          </cell>
          <cell r="Q277">
            <v>52.923053274499381</v>
          </cell>
          <cell r="R277">
            <v>121.72302253134859</v>
          </cell>
        </row>
        <row r="278">
          <cell r="E278" t="str">
            <v>TFSA3C0G203</v>
          </cell>
          <cell r="F278" t="str">
            <v>FLANGE SOLTO ASME B16.5 ASTM A105 FORJADO E GALVANIZADO CONFORME ASTM A153 150#</v>
          </cell>
          <cell r="G278" t="str">
            <v xml:space="preserve">3"    </v>
          </cell>
          <cell r="H278" t="str">
            <v xml:space="preserve">3"    </v>
          </cell>
          <cell r="I278">
            <v>0</v>
          </cell>
          <cell r="J278">
            <v>0</v>
          </cell>
          <cell r="K278">
            <v>2</v>
          </cell>
          <cell r="L278">
            <v>3.5999999999999996</v>
          </cell>
          <cell r="M278">
            <v>7.1999999999999993</v>
          </cell>
          <cell r="N278">
            <v>0.44</v>
          </cell>
          <cell r="O278">
            <v>0.26400000000000001</v>
          </cell>
          <cell r="P278">
            <v>1.9007999999999998</v>
          </cell>
          <cell r="Q278">
            <v>32.118818539006519</v>
          </cell>
          <cell r="R278">
            <v>231.25549348084692</v>
          </cell>
        </row>
        <row r="279">
          <cell r="E279" t="str">
            <v>TJUDH2B2B1D</v>
          </cell>
          <cell r="F279" t="str">
            <v>JUNTA TIPO PLANA S/ ANEL DE CENTRALIZAÇÃO ASME B16.21 FR - SIMILAR TEADIT NA1002 150# ESP 1.6mm</v>
          </cell>
          <cell r="G279" t="str">
            <v>1 1/2"</v>
          </cell>
          <cell r="H279" t="str">
            <v>1 1/2"</v>
          </cell>
          <cell r="I279">
            <v>0</v>
          </cell>
          <cell r="J279">
            <v>0</v>
          </cell>
          <cell r="K279">
            <v>1</v>
          </cell>
          <cell r="L279">
            <v>0.01</v>
          </cell>
          <cell r="M279">
            <v>0.01</v>
          </cell>
          <cell r="N279">
            <v>0.95699999999999996</v>
          </cell>
          <cell r="O279">
            <v>0.57419999999999993</v>
          </cell>
          <cell r="P279">
            <v>5.7419999999999997E-3</v>
          </cell>
          <cell r="Q279">
            <v>69.858430322339174</v>
          </cell>
          <cell r="R279">
            <v>0.69858430322339182</v>
          </cell>
        </row>
        <row r="280">
          <cell r="E280" t="str">
            <v>TJUDH2B2B03</v>
          </cell>
          <cell r="F280" t="str">
            <v>JUNTA TIPO PLANA S/ ANEL DE CENTRALIZAÇÃO ASME B16.21 FR - SIMILAR TEADIT NA1002 150# ESP 1.6mm</v>
          </cell>
          <cell r="G280" t="str">
            <v xml:space="preserve">3"    </v>
          </cell>
          <cell r="H280" t="str">
            <v xml:space="preserve">3"    </v>
          </cell>
          <cell r="I280">
            <v>0</v>
          </cell>
          <cell r="J280">
            <v>0</v>
          </cell>
          <cell r="K280">
            <v>2</v>
          </cell>
          <cell r="L280">
            <v>0.01</v>
          </cell>
          <cell r="M280">
            <v>0.02</v>
          </cell>
          <cell r="N280">
            <v>0.69399999999999995</v>
          </cell>
          <cell r="O280">
            <v>0.41639999999999994</v>
          </cell>
          <cell r="P280">
            <v>8.3279999999999986E-3</v>
          </cell>
          <cell r="Q280">
            <v>50.660136513796644</v>
          </cell>
          <cell r="R280">
            <v>1.0132027302759328</v>
          </cell>
        </row>
        <row r="281">
          <cell r="E281" t="str">
            <v>TPERD7SXC02</v>
          </cell>
          <cell r="F281" t="str">
            <v>PESTANA MSS SP43 TIPO A C/ RANHURA CONCÊNTRICA CONFORME MSS SP-6 ASTM A403 GR WP304L - CL W FORJADO SCH 10S</v>
          </cell>
          <cell r="G281" t="str">
            <v xml:space="preserve">2"    </v>
          </cell>
          <cell r="H281" t="str">
            <v xml:space="preserve">2"    </v>
          </cell>
          <cell r="I281">
            <v>0</v>
          </cell>
          <cell r="J281">
            <v>0</v>
          </cell>
          <cell r="K281">
            <v>1</v>
          </cell>
          <cell r="L281">
            <v>0.43</v>
          </cell>
          <cell r="M281">
            <v>0.43</v>
          </cell>
          <cell r="N281">
            <v>0.88300000000000001</v>
          </cell>
          <cell r="O281">
            <v>0.52979999999999994</v>
          </cell>
          <cell r="P281">
            <v>0.22781399999999996</v>
          </cell>
          <cell r="Q281">
            <v>64.45662902259717</v>
          </cell>
          <cell r="R281">
            <v>27.71635047971678</v>
          </cell>
        </row>
        <row r="282">
          <cell r="E282" t="str">
            <v>TPERD7SXC03</v>
          </cell>
          <cell r="F282" t="str">
            <v>PESTANA MSS SP43 TIPO A C/ RANHURA CONCÊNTRICA CONFORME MSS SP-6 ASTM A403 GR WP304L - CL W FORJADO SCH 10S</v>
          </cell>
          <cell r="G282" t="str">
            <v xml:space="preserve">3"    </v>
          </cell>
          <cell r="H282" t="str">
            <v xml:space="preserve">3"    </v>
          </cell>
          <cell r="I282">
            <v>0</v>
          </cell>
          <cell r="J282">
            <v>0</v>
          </cell>
          <cell r="K282">
            <v>2</v>
          </cell>
          <cell r="L282">
            <v>0.73</v>
          </cell>
          <cell r="M282">
            <v>1.46</v>
          </cell>
          <cell r="N282">
            <v>0.69399999999999995</v>
          </cell>
          <cell r="O282">
            <v>0.41639999999999994</v>
          </cell>
          <cell r="P282">
            <v>0.60794399999999993</v>
          </cell>
          <cell r="Q282">
            <v>50.660136513796644</v>
          </cell>
          <cell r="R282">
            <v>73.963799310143102</v>
          </cell>
        </row>
        <row r="283">
          <cell r="E283" t="str">
            <v>TRETR7SSCLJ</v>
          </cell>
          <cell r="F283" t="str">
            <v>REDUÇÃO EXCÊNTRICA EC MSS SP43 ASTM A403 GR CR304L FORJADO SCH 10S</v>
          </cell>
          <cell r="G283" t="str">
            <v xml:space="preserve">3"    </v>
          </cell>
          <cell r="H283" t="str">
            <v xml:space="preserve">2"    </v>
          </cell>
          <cell r="I283">
            <v>0</v>
          </cell>
          <cell r="J283">
            <v>0</v>
          </cell>
          <cell r="K283">
            <v>1</v>
          </cell>
          <cell r="L283">
            <v>0.55000000000000004</v>
          </cell>
          <cell r="M283">
            <v>0.55000000000000004</v>
          </cell>
          <cell r="N283">
            <v>0.69399999999999995</v>
          </cell>
          <cell r="O283">
            <v>0.41639999999999994</v>
          </cell>
          <cell r="P283">
            <v>0.22901999999999997</v>
          </cell>
          <cell r="Q283">
            <v>50.660136513796644</v>
          </cell>
          <cell r="R283">
            <v>27.863075082588153</v>
          </cell>
        </row>
        <row r="284">
          <cell r="E284" t="str">
            <v>TTETR7SSC03</v>
          </cell>
          <cell r="F284" t="str">
            <v>TE EC MSS SP43 ASTM A403 GR CR304L FORJADO SCH 10S</v>
          </cell>
          <cell r="G284" t="str">
            <v xml:space="preserve">3"    </v>
          </cell>
          <cell r="H284" t="str">
            <v xml:space="preserve">3"    </v>
          </cell>
          <cell r="I284" t="str">
            <v xml:space="preserve">3"    </v>
          </cell>
          <cell r="J284">
            <v>0</v>
          </cell>
          <cell r="K284">
            <v>1</v>
          </cell>
          <cell r="L284">
            <v>1.77</v>
          </cell>
          <cell r="M284">
            <v>1.77</v>
          </cell>
          <cell r="N284">
            <v>0.69399999999999995</v>
          </cell>
          <cell r="O284">
            <v>0.41639999999999994</v>
          </cell>
          <cell r="P284">
            <v>0.73702799999999991</v>
          </cell>
          <cell r="Q284">
            <v>50.660136513796644</v>
          </cell>
          <cell r="R284">
            <v>89.668441629420059</v>
          </cell>
        </row>
        <row r="285">
          <cell r="E285" t="str">
            <v>TTUN4S2VC02</v>
          </cell>
          <cell r="F285" t="str">
            <v>TUBO ASME B36.19 ASTM A312 GR TP304L EC C/C SCH 10S</v>
          </cell>
          <cell r="G285" t="str">
            <v xml:space="preserve">2"    </v>
          </cell>
          <cell r="H285">
            <v>0</v>
          </cell>
          <cell r="I285">
            <v>0</v>
          </cell>
          <cell r="J285">
            <v>3141.07</v>
          </cell>
          <cell r="K285">
            <v>2</v>
          </cell>
          <cell r="L285">
            <v>3.930003118827321</v>
          </cell>
          <cell r="M285">
            <v>12.344414896454934</v>
          </cell>
          <cell r="N285">
            <v>0.88300000000000001</v>
          </cell>
          <cell r="O285">
            <v>0.52979999999999994</v>
          </cell>
          <cell r="P285">
            <v>6.5400710121418228</v>
          </cell>
          <cell r="Q285">
            <v>64.45662902259717</v>
          </cell>
          <cell r="R285">
            <v>795.67937148181784</v>
          </cell>
        </row>
        <row r="286">
          <cell r="E286" t="str">
            <v>TTUN4S2VC03</v>
          </cell>
          <cell r="F286" t="str">
            <v>TUBO ASME B36.19 ASTM A312 GR TP304L EC C/C SCH 10S</v>
          </cell>
          <cell r="G286" t="str">
            <v xml:space="preserve">3"    </v>
          </cell>
          <cell r="H286">
            <v>0</v>
          </cell>
          <cell r="I286">
            <v>0</v>
          </cell>
          <cell r="J286">
            <v>26197.91</v>
          </cell>
          <cell r="K286">
            <v>3</v>
          </cell>
          <cell r="L286">
            <v>6.459996358339402</v>
          </cell>
          <cell r="M286">
            <v>169.23840319610341</v>
          </cell>
          <cell r="N286">
            <v>0.69399999999999995</v>
          </cell>
          <cell r="O286">
            <v>0.41639999999999994</v>
          </cell>
          <cell r="P286">
            <v>70.470871090857443</v>
          </cell>
          <cell r="Q286">
            <v>50.660136513796644</v>
          </cell>
          <cell r="R286">
            <v>8573.6406092915549</v>
          </cell>
        </row>
        <row r="287">
          <cell r="E287">
            <v>0</v>
          </cell>
          <cell r="F287">
            <v>0</v>
          </cell>
          <cell r="G287">
            <v>0</v>
          </cell>
          <cell r="H287">
            <v>0</v>
          </cell>
          <cell r="I287">
            <v>0</v>
          </cell>
          <cell r="J287">
            <v>29338.98</v>
          </cell>
          <cell r="K287">
            <v>0</v>
          </cell>
          <cell r="L287">
            <v>0</v>
          </cell>
          <cell r="M287">
            <v>198.92281809255834</v>
          </cell>
          <cell r="N287">
            <v>0</v>
          </cell>
          <cell r="O287">
            <v>0</v>
          </cell>
          <cell r="P287">
            <v>0</v>
          </cell>
          <cell r="Q287">
            <v>0</v>
          </cell>
          <cell r="R287">
            <v>0</v>
          </cell>
        </row>
        <row r="288">
          <cell r="E288" t="str">
            <v>TC92D7SNG02</v>
          </cell>
          <cell r="F288" t="str">
            <v>CURVA 90 GR RL EC ASME B16.9 ASTM A403 GR WP304L - CL W FORJADO SCH 40S</v>
          </cell>
          <cell r="G288" t="str">
            <v xml:space="preserve">2"    </v>
          </cell>
          <cell r="H288" t="str">
            <v xml:space="preserve">2"    </v>
          </cell>
          <cell r="I288">
            <v>0</v>
          </cell>
          <cell r="J288">
            <v>0</v>
          </cell>
          <cell r="K288">
            <v>2</v>
          </cell>
          <cell r="L288">
            <v>0.71</v>
          </cell>
          <cell r="M288">
            <v>1.42</v>
          </cell>
          <cell r="N288">
            <v>0.88300000000000001</v>
          </cell>
          <cell r="O288">
            <v>0.52979999999999994</v>
          </cell>
          <cell r="P288">
            <v>0.75231599999999987</v>
          </cell>
          <cell r="Q288">
            <v>64.45662902259717</v>
          </cell>
          <cell r="R288">
            <v>91.528413212087969</v>
          </cell>
        </row>
        <row r="289">
          <cell r="E289" t="str">
            <v>TC92D7SNG03</v>
          </cell>
          <cell r="F289" t="str">
            <v>CURVA 90 GR RL EC ASME B16.9 ASTM A403 GR WP304L - CL W FORJADO SCH 40S</v>
          </cell>
          <cell r="G289" t="str">
            <v xml:space="preserve">3"    </v>
          </cell>
          <cell r="H289" t="str">
            <v xml:space="preserve">3"    </v>
          </cell>
          <cell r="I289">
            <v>0</v>
          </cell>
          <cell r="J289">
            <v>0</v>
          </cell>
          <cell r="K289">
            <v>1</v>
          </cell>
          <cell r="L289">
            <v>2.1800000000000002</v>
          </cell>
          <cell r="M289">
            <v>2.1800000000000002</v>
          </cell>
          <cell r="N289">
            <v>0.69399999999999995</v>
          </cell>
          <cell r="O289">
            <v>0.41639999999999994</v>
          </cell>
          <cell r="P289">
            <v>0.90775199999999989</v>
          </cell>
          <cell r="Q289">
            <v>50.660136513796644</v>
          </cell>
          <cell r="R289">
            <v>110.43909760007668</v>
          </cell>
        </row>
        <row r="290">
          <cell r="E290" t="str">
            <v>TFBF3C0F203</v>
          </cell>
          <cell r="F290" t="str">
            <v>FLANGE SOBREPOSTO FR ASME B16.5 C/ RANHURA CONCÊNTRICA CONF.MSS SP-6 ASTM A105 FORJADO 150#</v>
          </cell>
          <cell r="G290" t="str">
            <v xml:space="preserve">3"    </v>
          </cell>
          <cell r="H290" t="str">
            <v xml:space="preserve">3"    </v>
          </cell>
          <cell r="I290">
            <v>0</v>
          </cell>
          <cell r="J290">
            <v>0</v>
          </cell>
          <cell r="K290">
            <v>2</v>
          </cell>
          <cell r="L290">
            <v>3.6</v>
          </cell>
          <cell r="M290">
            <v>7.2</v>
          </cell>
          <cell r="N290">
            <v>0.44</v>
          </cell>
          <cell r="O290">
            <v>0.26400000000000001</v>
          </cell>
          <cell r="P290">
            <v>1.9008</v>
          </cell>
          <cell r="Q290">
            <v>32.118818539006519</v>
          </cell>
          <cell r="R290">
            <v>231.25549348084695</v>
          </cell>
        </row>
        <row r="291">
          <cell r="E291" t="str">
            <v>TFSA3C0G202</v>
          </cell>
          <cell r="F291" t="str">
            <v>FLANGE SOLTO ASME B16.5 ASTM A105 FORJADO E GALVANIZADO CONFORME ASTM A153 150#</v>
          </cell>
          <cell r="G291" t="str">
            <v xml:space="preserve">2"    </v>
          </cell>
          <cell r="H291" t="str">
            <v xml:space="preserve">2"    </v>
          </cell>
          <cell r="I291">
            <v>0</v>
          </cell>
          <cell r="J291">
            <v>0</v>
          </cell>
          <cell r="K291">
            <v>1</v>
          </cell>
          <cell r="L291">
            <v>2.3000000000000003</v>
          </cell>
          <cell r="M291">
            <v>2.3000000000000003</v>
          </cell>
          <cell r="N291">
            <v>0.72499999999999998</v>
          </cell>
          <cell r="O291">
            <v>0.435</v>
          </cell>
          <cell r="P291">
            <v>1.0005000000000002</v>
          </cell>
          <cell r="Q291">
            <v>52.923053274499381</v>
          </cell>
          <cell r="R291">
            <v>121.72302253134859</v>
          </cell>
        </row>
        <row r="292">
          <cell r="E292" t="str">
            <v>TJUDH2B2B1D</v>
          </cell>
          <cell r="F292" t="str">
            <v>JUNTA TIPO PLANA S/ ANEL DE CENTRALIZAÇÃO ASME B16.21 FR - SIMILAR TEADIT NA1002 150# ESP 1.6mm</v>
          </cell>
          <cell r="G292" t="str">
            <v>1 1/2"</v>
          </cell>
          <cell r="H292" t="str">
            <v>1 1/2"</v>
          </cell>
          <cell r="I292">
            <v>0</v>
          </cell>
          <cell r="J292">
            <v>0</v>
          </cell>
          <cell r="K292">
            <v>1</v>
          </cell>
          <cell r="L292">
            <v>0.01</v>
          </cell>
          <cell r="M292">
            <v>0.01</v>
          </cell>
          <cell r="N292">
            <v>0.95699999999999996</v>
          </cell>
          <cell r="O292">
            <v>0.57419999999999993</v>
          </cell>
          <cell r="P292">
            <v>5.7419999999999997E-3</v>
          </cell>
          <cell r="Q292">
            <v>69.858430322339174</v>
          </cell>
          <cell r="R292">
            <v>0.69858430322339182</v>
          </cell>
        </row>
        <row r="293">
          <cell r="E293" t="str">
            <v>TJUDH2B2B03</v>
          </cell>
          <cell r="F293" t="str">
            <v>JUNTA TIPO PLANA S/ ANEL DE CENTRALIZAÇÃO ASME B16.21 FR - SIMILAR TEADIT NA1002 150# ESP 1.6mm</v>
          </cell>
          <cell r="G293" t="str">
            <v xml:space="preserve">3"    </v>
          </cell>
          <cell r="H293" t="str">
            <v xml:space="preserve">3"    </v>
          </cell>
          <cell r="I293">
            <v>0</v>
          </cell>
          <cell r="J293">
            <v>0</v>
          </cell>
          <cell r="K293">
            <v>2</v>
          </cell>
          <cell r="L293">
            <v>0.01</v>
          </cell>
          <cell r="M293">
            <v>0.02</v>
          </cell>
          <cell r="N293">
            <v>0.69399999999999995</v>
          </cell>
          <cell r="O293">
            <v>0.41639999999999994</v>
          </cell>
          <cell r="P293">
            <v>8.3279999999999986E-3</v>
          </cell>
          <cell r="Q293">
            <v>50.660136513796644</v>
          </cell>
          <cell r="R293">
            <v>1.0132027302759328</v>
          </cell>
        </row>
        <row r="294">
          <cell r="E294" t="str">
            <v>TPERD7SXC02</v>
          </cell>
          <cell r="F294" t="str">
            <v>PESTANA MSS SP43 TIPO A C/ RANHURA CONCÊNTRICA CONFORME MSS SP-6 ASTM A403 GR WP304L - CL W FORJADO SCH 10S</v>
          </cell>
          <cell r="G294" t="str">
            <v xml:space="preserve">2"    </v>
          </cell>
          <cell r="H294" t="str">
            <v xml:space="preserve">2"    </v>
          </cell>
          <cell r="I294">
            <v>0</v>
          </cell>
          <cell r="J294">
            <v>0</v>
          </cell>
          <cell r="K294">
            <v>1</v>
          </cell>
          <cell r="L294">
            <v>0.43</v>
          </cell>
          <cell r="M294">
            <v>0.43</v>
          </cell>
          <cell r="N294">
            <v>0.88300000000000001</v>
          </cell>
          <cell r="O294">
            <v>0.52979999999999994</v>
          </cell>
          <cell r="P294">
            <v>0.22781399999999996</v>
          </cell>
          <cell r="Q294">
            <v>64.45662902259717</v>
          </cell>
          <cell r="R294">
            <v>27.71635047971678</v>
          </cell>
        </row>
        <row r="295">
          <cell r="E295" t="str">
            <v>TPERD7SXC03</v>
          </cell>
          <cell r="F295" t="str">
            <v>PESTANA MSS SP43 TIPO A C/ RANHURA CONCÊNTRICA CONFORME MSS SP-6 ASTM A403 GR WP304L - CL W FORJADO SCH 10S</v>
          </cell>
          <cell r="G295" t="str">
            <v xml:space="preserve">3"    </v>
          </cell>
          <cell r="H295" t="str">
            <v xml:space="preserve">3"    </v>
          </cell>
          <cell r="I295">
            <v>0</v>
          </cell>
          <cell r="J295">
            <v>0</v>
          </cell>
          <cell r="K295">
            <v>1</v>
          </cell>
          <cell r="L295">
            <v>0.73</v>
          </cell>
          <cell r="M295">
            <v>0.73</v>
          </cell>
          <cell r="N295">
            <v>0.69399999999999995</v>
          </cell>
          <cell r="O295">
            <v>0.41639999999999994</v>
          </cell>
          <cell r="P295">
            <v>0.30397199999999996</v>
          </cell>
          <cell r="Q295">
            <v>50.660136513796644</v>
          </cell>
          <cell r="R295">
            <v>36.981899655071551</v>
          </cell>
        </row>
        <row r="296">
          <cell r="E296" t="str">
            <v>TRCTR7SSARL</v>
          </cell>
          <cell r="F296" t="str">
            <v>REDUÇÃO CONCÊNTRICA EC MSS SP43 ASTM A403 GR CR304L FORJADO SCH 5S</v>
          </cell>
          <cell r="G296" t="str">
            <v xml:space="preserve">6"    </v>
          </cell>
          <cell r="H296" t="str">
            <v xml:space="preserve">3"    </v>
          </cell>
          <cell r="I296">
            <v>0</v>
          </cell>
          <cell r="J296">
            <v>0</v>
          </cell>
          <cell r="K296">
            <v>1</v>
          </cell>
          <cell r="L296">
            <v>5</v>
          </cell>
          <cell r="M296">
            <v>5</v>
          </cell>
          <cell r="N296">
            <v>0.40400000000000003</v>
          </cell>
          <cell r="O296">
            <v>0.2424</v>
          </cell>
          <cell r="P296">
            <v>1.212</v>
          </cell>
          <cell r="Q296">
            <v>29.490915203996895</v>
          </cell>
          <cell r="R296">
            <v>147.45457601998447</v>
          </cell>
        </row>
        <row r="297">
          <cell r="E297" t="str">
            <v>TRETR7SSCLJ</v>
          </cell>
          <cell r="F297" t="str">
            <v>REDUÇÃO EXCÊNTRICA EC MSS SP43 ASTM A403 GR CR304L FORJADO SCH 10S</v>
          </cell>
          <cell r="G297" t="str">
            <v xml:space="preserve">3"    </v>
          </cell>
          <cell r="H297" t="str">
            <v xml:space="preserve">2"    </v>
          </cell>
          <cell r="I297">
            <v>0</v>
          </cell>
          <cell r="J297">
            <v>0</v>
          </cell>
          <cell r="K297">
            <v>1</v>
          </cell>
          <cell r="L297">
            <v>0.55000000000000004</v>
          </cell>
          <cell r="M297">
            <v>0.55000000000000004</v>
          </cell>
          <cell r="N297">
            <v>0.69399999999999995</v>
          </cell>
          <cell r="O297">
            <v>0.41639999999999994</v>
          </cell>
          <cell r="P297">
            <v>0.22901999999999997</v>
          </cell>
          <cell r="Q297">
            <v>50.660136513796644</v>
          </cell>
          <cell r="R297">
            <v>27.863075082588153</v>
          </cell>
        </row>
        <row r="298">
          <cell r="E298" t="str">
            <v>TTETR7SSC03</v>
          </cell>
          <cell r="F298" t="str">
            <v>TE EC MSS SP43 ASTM A403 GR CR304L FORJADO SCH 10S</v>
          </cell>
          <cell r="G298" t="str">
            <v xml:space="preserve">3"    </v>
          </cell>
          <cell r="H298" t="str">
            <v xml:space="preserve">3"    </v>
          </cell>
          <cell r="I298" t="str">
            <v xml:space="preserve">3"    </v>
          </cell>
          <cell r="J298">
            <v>0</v>
          </cell>
          <cell r="K298">
            <v>1</v>
          </cell>
          <cell r="L298">
            <v>1.77</v>
          </cell>
          <cell r="M298">
            <v>1.77</v>
          </cell>
          <cell r="N298">
            <v>0.69399999999999995</v>
          </cell>
          <cell r="O298">
            <v>0.41639999999999994</v>
          </cell>
          <cell r="P298">
            <v>0.73702799999999991</v>
          </cell>
          <cell r="Q298">
            <v>50.660136513796644</v>
          </cell>
          <cell r="R298">
            <v>89.668441629420059</v>
          </cell>
        </row>
        <row r="299">
          <cell r="E299" t="str">
            <v>TTUN4S2VC02</v>
          </cell>
          <cell r="F299" t="str">
            <v>TUBO ASME B36.19 ASTM A312 GR TP304L EC C/C SCH 10S</v>
          </cell>
          <cell r="G299" t="str">
            <v xml:space="preserve">2"    </v>
          </cell>
          <cell r="H299">
            <v>0</v>
          </cell>
          <cell r="I299">
            <v>0</v>
          </cell>
          <cell r="J299">
            <v>2514.5100000000002</v>
          </cell>
          <cell r="K299">
            <v>2</v>
          </cell>
          <cell r="L299">
            <v>3.930003118827321</v>
          </cell>
          <cell r="M299">
            <v>9.8820321423224886</v>
          </cell>
          <cell r="N299">
            <v>0.88300000000000001</v>
          </cell>
          <cell r="O299">
            <v>0.52979999999999994</v>
          </cell>
          <cell r="P299">
            <v>5.2355006290024537</v>
          </cell>
          <cell r="Q299">
            <v>64.45662902259717</v>
          </cell>
          <cell r="R299">
            <v>636.96247978706174</v>
          </cell>
        </row>
        <row r="300">
          <cell r="E300" t="str">
            <v>TTUN4S2VC03</v>
          </cell>
          <cell r="F300" t="str">
            <v>TUBO ASME B36.19 ASTM A312 GR TP304L EC C/C SCH 10S</v>
          </cell>
          <cell r="G300" t="str">
            <v xml:space="preserve">3"    </v>
          </cell>
          <cell r="H300">
            <v>0</v>
          </cell>
          <cell r="I300">
            <v>0</v>
          </cell>
          <cell r="J300">
            <v>24439.08</v>
          </cell>
          <cell r="K300">
            <v>3</v>
          </cell>
          <cell r="L300">
            <v>6.459996358339402</v>
          </cell>
          <cell r="M300">
            <v>157.87636780116532</v>
          </cell>
          <cell r="N300">
            <v>0.69399999999999995</v>
          </cell>
          <cell r="O300">
            <v>0.41639999999999994</v>
          </cell>
          <cell r="P300">
            <v>65.739719552405234</v>
          </cell>
          <cell r="Q300">
            <v>50.660136513796644</v>
          </cell>
          <cell r="R300">
            <v>7998.038345109404</v>
          </cell>
        </row>
        <row r="301">
          <cell r="E301">
            <v>0</v>
          </cell>
          <cell r="F301">
            <v>0</v>
          </cell>
          <cell r="G301">
            <v>0</v>
          </cell>
          <cell r="H301">
            <v>0</v>
          </cell>
          <cell r="I301">
            <v>0</v>
          </cell>
          <cell r="J301">
            <v>26953.590000000004</v>
          </cell>
          <cell r="K301">
            <v>0</v>
          </cell>
          <cell r="L301">
            <v>0</v>
          </cell>
          <cell r="M301">
            <v>189.36839994348782</v>
          </cell>
          <cell r="N301">
            <v>0</v>
          </cell>
          <cell r="O301">
            <v>0</v>
          </cell>
          <cell r="P301">
            <v>0</v>
          </cell>
          <cell r="Q301">
            <v>0</v>
          </cell>
          <cell r="R301">
            <v>0</v>
          </cell>
        </row>
        <row r="302">
          <cell r="E302" t="str">
            <v>TC92R7SSC04</v>
          </cell>
          <cell r="F302" t="str">
            <v>CURVA 90 GR RL EC MSS SP43 ASTM A403 GR CR304L FORJADO SCH 10S</v>
          </cell>
          <cell r="G302" t="str">
            <v xml:space="preserve">4"    </v>
          </cell>
          <cell r="H302" t="str">
            <v xml:space="preserve">4"    </v>
          </cell>
          <cell r="I302">
            <v>0</v>
          </cell>
          <cell r="J302">
            <v>0</v>
          </cell>
          <cell r="K302">
            <v>2</v>
          </cell>
          <cell r="L302">
            <v>1.72</v>
          </cell>
          <cell r="M302">
            <v>3.44</v>
          </cell>
          <cell r="N302">
            <v>0.54500000000000004</v>
          </cell>
          <cell r="O302">
            <v>0.32700000000000001</v>
          </cell>
          <cell r="P302">
            <v>1.1248800000000001</v>
          </cell>
          <cell r="Q302">
            <v>39.78353659945126</v>
          </cell>
          <cell r="R302">
            <v>136.85536590211234</v>
          </cell>
        </row>
        <row r="303">
          <cell r="E303" t="str">
            <v>TFSA3C0G204</v>
          </cell>
          <cell r="F303" t="str">
            <v>FLANGE SOLTO ASME B16.5 ASTM A105 FORJADO E GALVANIZADO CONFORME ASTM A153 150#</v>
          </cell>
          <cell r="G303" t="str">
            <v xml:space="preserve">4"    </v>
          </cell>
          <cell r="H303" t="str">
            <v xml:space="preserve">4"    </v>
          </cell>
          <cell r="I303">
            <v>0</v>
          </cell>
          <cell r="J303">
            <v>0</v>
          </cell>
          <cell r="K303">
            <v>3</v>
          </cell>
          <cell r="L303">
            <v>5.8999999999999995</v>
          </cell>
          <cell r="M303">
            <v>17.7</v>
          </cell>
          <cell r="N303">
            <v>0.34499999999999997</v>
          </cell>
          <cell r="O303">
            <v>0.20699999999999999</v>
          </cell>
          <cell r="P303">
            <v>3.6638999999999995</v>
          </cell>
          <cell r="Q303">
            <v>25.184073627175565</v>
          </cell>
          <cell r="R303">
            <v>445.75810320100749</v>
          </cell>
        </row>
        <row r="304">
          <cell r="E304" t="str">
            <v>TJUDH2B2B04</v>
          </cell>
          <cell r="F304" t="str">
            <v>JUNTA TIPO PLANA S/ ANEL DE CENTRALIZAÇÃO ASME B16.21 FR - SIMILAR TEADIT NA1002 150# ESP 1.6mm</v>
          </cell>
          <cell r="G304" t="str">
            <v xml:space="preserve">4"    </v>
          </cell>
          <cell r="H304" t="str">
            <v xml:space="preserve">4"    </v>
          </cell>
          <cell r="I304">
            <v>0</v>
          </cell>
          <cell r="J304">
            <v>0</v>
          </cell>
          <cell r="K304">
            <v>2</v>
          </cell>
          <cell r="L304">
            <v>0.01</v>
          </cell>
          <cell r="M304">
            <v>0.02</v>
          </cell>
          <cell r="N304">
            <v>0.54500000000000004</v>
          </cell>
          <cell r="O304">
            <v>0.32700000000000001</v>
          </cell>
          <cell r="P304">
            <v>6.5400000000000007E-3</v>
          </cell>
          <cell r="Q304">
            <v>39.78353659945126</v>
          </cell>
          <cell r="R304">
            <v>0.79567073198902527</v>
          </cell>
        </row>
        <row r="305">
          <cell r="E305" t="str">
            <v>TPERD7SXC04</v>
          </cell>
          <cell r="F305" t="str">
            <v>PESTANA MSS SP43 TIPO A C/ RANHURA CONCÊNTRICA CONFORME MSS SP-6 ASTM A403 GR WP304L - CL W FORJADO SCH 10S</v>
          </cell>
          <cell r="G305" t="str">
            <v xml:space="preserve">4"    </v>
          </cell>
          <cell r="H305" t="str">
            <v xml:space="preserve">4"    </v>
          </cell>
          <cell r="I305">
            <v>0</v>
          </cell>
          <cell r="J305">
            <v>0</v>
          </cell>
          <cell r="K305">
            <v>2</v>
          </cell>
          <cell r="L305">
            <v>1.0899999999999999</v>
          </cell>
          <cell r="M305">
            <v>2.1799999999999997</v>
          </cell>
          <cell r="N305">
            <v>0.54500000000000004</v>
          </cell>
          <cell r="O305">
            <v>0.32700000000000001</v>
          </cell>
          <cell r="P305">
            <v>0.71285999999999994</v>
          </cell>
          <cell r="Q305">
            <v>39.78353659945126</v>
          </cell>
          <cell r="R305">
            <v>86.728109786803742</v>
          </cell>
        </row>
        <row r="306">
          <cell r="E306" t="str">
            <v>TTUN4S2VC04</v>
          </cell>
          <cell r="F306" t="str">
            <v>TUBO ASME B36.19 ASTM A312 GR TP304L EC C/C SCH 10S</v>
          </cell>
          <cell r="G306" t="str">
            <v xml:space="preserve">4"    </v>
          </cell>
          <cell r="H306">
            <v>0</v>
          </cell>
          <cell r="I306">
            <v>0</v>
          </cell>
          <cell r="J306">
            <v>8343.33</v>
          </cell>
          <cell r="K306">
            <v>4</v>
          </cell>
          <cell r="L306">
            <v>8.3700103057368604</v>
          </cell>
          <cell r="M306">
            <v>69.83375808416352</v>
          </cell>
          <cell r="N306">
            <v>0.54500000000000004</v>
          </cell>
          <cell r="O306">
            <v>0.32700000000000001</v>
          </cell>
          <cell r="P306">
            <v>22.835638893521473</v>
          </cell>
          <cell r="Q306">
            <v>39.78353659945126</v>
          </cell>
          <cell r="R306">
            <v>2778.2338706185446</v>
          </cell>
        </row>
        <row r="307">
          <cell r="E307">
            <v>0</v>
          </cell>
          <cell r="F307">
            <v>0</v>
          </cell>
          <cell r="G307">
            <v>0</v>
          </cell>
          <cell r="H307">
            <v>0</v>
          </cell>
          <cell r="I307">
            <v>0</v>
          </cell>
          <cell r="J307">
            <v>8343.33</v>
          </cell>
          <cell r="K307">
            <v>0</v>
          </cell>
          <cell r="L307">
            <v>0</v>
          </cell>
          <cell r="M307">
            <v>93.173758084163524</v>
          </cell>
          <cell r="N307">
            <v>0</v>
          </cell>
          <cell r="O307">
            <v>0</v>
          </cell>
          <cell r="P307">
            <v>0</v>
          </cell>
          <cell r="Q307">
            <v>0</v>
          </cell>
          <cell r="R307">
            <v>0</v>
          </cell>
        </row>
        <row r="308">
          <cell r="E308" t="str">
            <v>0.5COUP</v>
          </cell>
          <cell r="F308" t="str">
            <v>CPLG MI ANSI B16.3 NPT 150#</v>
          </cell>
          <cell r="G308" t="str">
            <v>0 1/2"</v>
          </cell>
          <cell r="H308" t="str">
            <v>0 1/2"</v>
          </cell>
          <cell r="I308">
            <v>0</v>
          </cell>
          <cell r="J308">
            <v>0</v>
          </cell>
          <cell r="K308">
            <v>1</v>
          </cell>
          <cell r="L308">
            <v>0.15</v>
          </cell>
          <cell r="M308">
            <v>0.15</v>
          </cell>
          <cell r="N308">
            <v>1.3149999999999999</v>
          </cell>
          <cell r="O308">
            <v>0.78899999999999992</v>
          </cell>
          <cell r="P308">
            <v>0.11834999999999998</v>
          </cell>
          <cell r="Q308">
            <v>95.991469042712666</v>
          </cell>
          <cell r="R308">
            <v>14.398720356406898</v>
          </cell>
        </row>
        <row r="309">
          <cell r="E309" t="str">
            <v>TC9EF1S8A01</v>
          </cell>
          <cell r="F309" t="str">
            <v>COTOVELO 90 GR SE ASME B16.11 ASTM A182 GR F304L 3000# FORJADO</v>
          </cell>
          <cell r="G309" t="str">
            <v xml:space="preserve">1"    </v>
          </cell>
          <cell r="H309" t="str">
            <v xml:space="preserve">1"    </v>
          </cell>
          <cell r="I309">
            <v>0</v>
          </cell>
          <cell r="J309">
            <v>0</v>
          </cell>
          <cell r="K309">
            <v>13</v>
          </cell>
          <cell r="L309">
            <v>0.48000000000000004</v>
          </cell>
          <cell r="M309">
            <v>6.24</v>
          </cell>
          <cell r="N309">
            <v>1.177</v>
          </cell>
          <cell r="O309">
            <v>0.70620000000000005</v>
          </cell>
          <cell r="P309">
            <v>4.4066880000000008</v>
          </cell>
          <cell r="Q309">
            <v>85.917839591842451</v>
          </cell>
          <cell r="R309">
            <v>536.12731905309693</v>
          </cell>
        </row>
        <row r="310">
          <cell r="E310" t="str">
            <v>TC42R7SSC04</v>
          </cell>
          <cell r="F310" t="str">
            <v>CURVA 45 GR EC MSS SP43 ASTM A403 GR CR304L FORJADO SCH 10S</v>
          </cell>
          <cell r="G310" t="str">
            <v xml:space="preserve">4"    </v>
          </cell>
          <cell r="H310" t="str">
            <v xml:space="preserve">4"    </v>
          </cell>
          <cell r="I310">
            <v>0</v>
          </cell>
          <cell r="J310">
            <v>0</v>
          </cell>
          <cell r="K310">
            <v>1</v>
          </cell>
          <cell r="L310">
            <v>1.0799999999999998</v>
          </cell>
          <cell r="M310">
            <v>1.0799999999999998</v>
          </cell>
          <cell r="N310">
            <v>0.54500000000000004</v>
          </cell>
          <cell r="O310">
            <v>0.32700000000000001</v>
          </cell>
          <cell r="P310">
            <v>0.35315999999999997</v>
          </cell>
          <cell r="Q310">
            <v>39.78353659945126</v>
          </cell>
          <cell r="R310">
            <v>42.966219527407354</v>
          </cell>
        </row>
        <row r="311">
          <cell r="E311" t="str">
            <v>TC92R7SSC04</v>
          </cell>
          <cell r="F311" t="str">
            <v>CURVA 90 GR RL EC MSS SP43 ASTM A403 GR CR304L FORJADO SCH 10S</v>
          </cell>
          <cell r="G311" t="str">
            <v xml:space="preserve">4"    </v>
          </cell>
          <cell r="H311" t="str">
            <v xml:space="preserve">4"    </v>
          </cell>
          <cell r="I311">
            <v>0</v>
          </cell>
          <cell r="J311">
            <v>0</v>
          </cell>
          <cell r="K311">
            <v>1</v>
          </cell>
          <cell r="L311">
            <v>1.72</v>
          </cell>
          <cell r="M311">
            <v>1.72</v>
          </cell>
          <cell r="N311">
            <v>0.54500000000000004</v>
          </cell>
          <cell r="O311">
            <v>0.32700000000000001</v>
          </cell>
          <cell r="P311">
            <v>0.56244000000000005</v>
          </cell>
          <cell r="Q311">
            <v>39.78353659945126</v>
          </cell>
          <cell r="R311">
            <v>68.42768295105617</v>
          </cell>
        </row>
        <row r="312">
          <cell r="E312" t="str">
            <v>TFEG3C02I01</v>
          </cell>
          <cell r="F312" t="str">
            <v>FLANGE DE ENCAIXE FR ASME B16.5 C/ RANHURA CONCÊNTRICA CONF.MSS SP-6 ASTM A105 FORJADO 150# SCH 80</v>
          </cell>
          <cell r="G312" t="str">
            <v xml:space="preserve">1"    </v>
          </cell>
          <cell r="H312" t="str">
            <v xml:space="preserve">1"    </v>
          </cell>
          <cell r="I312">
            <v>0</v>
          </cell>
          <cell r="J312">
            <v>0</v>
          </cell>
          <cell r="K312">
            <v>2</v>
          </cell>
          <cell r="L312">
            <v>1</v>
          </cell>
          <cell r="M312">
            <v>2</v>
          </cell>
          <cell r="N312">
            <v>1.05</v>
          </cell>
          <cell r="O312">
            <v>0.63</v>
          </cell>
          <cell r="P312">
            <v>1.26</v>
          </cell>
          <cell r="Q312">
            <v>76.647180604447385</v>
          </cell>
          <cell r="R312">
            <v>153.29436120889477</v>
          </cell>
        </row>
        <row r="313">
          <cell r="E313" t="str">
            <v>TJUDH2B2B01</v>
          </cell>
          <cell r="F313" t="str">
            <v>JUNTA TIPO PLANA S/ ANEL DE CENTRALIZAÇÃO ASME B16.21 FR - SIMILAR TEADIT NA1002 150# ESP 1.6mm</v>
          </cell>
          <cell r="G313" t="str">
            <v xml:space="preserve">1"    </v>
          </cell>
          <cell r="H313" t="str">
            <v xml:space="preserve">1"    </v>
          </cell>
          <cell r="I313">
            <v>0</v>
          </cell>
          <cell r="J313">
            <v>0</v>
          </cell>
          <cell r="K313">
            <v>2</v>
          </cell>
          <cell r="L313">
            <v>0.01</v>
          </cell>
          <cell r="M313">
            <v>0.02</v>
          </cell>
          <cell r="N313">
            <v>1.177</v>
          </cell>
          <cell r="O313">
            <v>0.70620000000000005</v>
          </cell>
          <cell r="P313">
            <v>1.4124000000000001E-2</v>
          </cell>
          <cell r="Q313">
            <v>85.917839591842451</v>
          </cell>
          <cell r="R313">
            <v>1.718356791836849</v>
          </cell>
        </row>
        <row r="314">
          <cell r="E314" t="str">
            <v>TPERD7SXC01</v>
          </cell>
          <cell r="F314" t="str">
            <v>PESTANA MSS SP43 TIPO A C/ RANHURA CONCÊNTRICA CONFORME MSS SP-6 ASTM A403 GR WP304L - CL W FORJADO SCH 10S</v>
          </cell>
          <cell r="G314" t="str">
            <v xml:space="preserve">1"    </v>
          </cell>
          <cell r="H314" t="str">
            <v xml:space="preserve">1"    </v>
          </cell>
          <cell r="I314">
            <v>0</v>
          </cell>
          <cell r="J314">
            <v>0</v>
          </cell>
          <cell r="K314">
            <v>2</v>
          </cell>
          <cell r="L314">
            <v>0.16</v>
          </cell>
          <cell r="M314">
            <v>0.32</v>
          </cell>
          <cell r="N314">
            <v>1.177</v>
          </cell>
          <cell r="O314">
            <v>0.70620000000000005</v>
          </cell>
          <cell r="P314">
            <v>0.22598400000000002</v>
          </cell>
          <cell r="Q314">
            <v>85.917839591842451</v>
          </cell>
          <cell r="R314">
            <v>27.493708669389584</v>
          </cell>
        </row>
        <row r="315">
          <cell r="E315" t="str">
            <v>TMLEF1S8A01</v>
          </cell>
          <cell r="F315" t="str">
            <v>MEIA LUVA SE ASME B16.11 ASTM A182 GR F304L 3000# FORJADO</v>
          </cell>
          <cell r="G315" t="str">
            <v xml:space="preserve">4"    </v>
          </cell>
          <cell r="H315" t="str">
            <v xml:space="preserve">4"    </v>
          </cell>
          <cell r="I315" t="str">
            <v xml:space="preserve">1"    </v>
          </cell>
          <cell r="J315">
            <v>0</v>
          </cell>
          <cell r="K315">
            <v>2</v>
          </cell>
          <cell r="L315">
            <v>0.26</v>
          </cell>
          <cell r="M315">
            <v>0.52</v>
          </cell>
          <cell r="N315">
            <v>0.54500000000000004</v>
          </cell>
          <cell r="O315">
            <v>0.32700000000000001</v>
          </cell>
          <cell r="P315">
            <v>0.17004000000000002</v>
          </cell>
          <cell r="Q315">
            <v>39.78353659945126</v>
          </cell>
          <cell r="R315">
            <v>20.687439031714657</v>
          </cell>
        </row>
        <row r="316">
          <cell r="E316" t="str">
            <v>TRCTR7SSCJF</v>
          </cell>
          <cell r="F316" t="str">
            <v>REDUÇÃO CONCÊNTRICA EC MSS SP43 ASTM A403 GR CR304L FORJADO SCH 10S</v>
          </cell>
          <cell r="G316" t="str">
            <v xml:space="preserve">2"    </v>
          </cell>
          <cell r="H316" t="str">
            <v xml:space="preserve">1"    </v>
          </cell>
          <cell r="I316">
            <v>0</v>
          </cell>
          <cell r="J316">
            <v>0</v>
          </cell>
          <cell r="K316">
            <v>1</v>
          </cell>
          <cell r="L316">
            <v>0.28000000000000003</v>
          </cell>
          <cell r="M316">
            <v>0.28000000000000003</v>
          </cell>
          <cell r="N316">
            <v>0.88300000000000001</v>
          </cell>
          <cell r="O316">
            <v>0.52979999999999994</v>
          </cell>
          <cell r="P316">
            <v>0.148344</v>
          </cell>
          <cell r="Q316">
            <v>64.45662902259717</v>
          </cell>
          <cell r="R316">
            <v>18.047856126327211</v>
          </cell>
        </row>
        <row r="317">
          <cell r="E317" t="str">
            <v>TRCTR7SSCNJ</v>
          </cell>
          <cell r="F317" t="str">
            <v>REDUÇÃO CONCÊNTRICA EC MSS SP43 ASTM A403 GR CR304L FORJADO SCH 10S</v>
          </cell>
          <cell r="G317" t="str">
            <v xml:space="preserve">4"    </v>
          </cell>
          <cell r="H317" t="str">
            <v xml:space="preserve">2"    </v>
          </cell>
          <cell r="I317">
            <v>0</v>
          </cell>
          <cell r="J317">
            <v>0</v>
          </cell>
          <cell r="K317">
            <v>1</v>
          </cell>
          <cell r="L317">
            <v>0.78</v>
          </cell>
          <cell r="M317">
            <v>0.78</v>
          </cell>
          <cell r="N317">
            <v>0.54500000000000004</v>
          </cell>
          <cell r="O317">
            <v>0.32700000000000001</v>
          </cell>
          <cell r="P317">
            <v>0.25506000000000001</v>
          </cell>
          <cell r="Q317">
            <v>39.78353659945126</v>
          </cell>
          <cell r="R317">
            <v>31.031158547571984</v>
          </cell>
        </row>
        <row r="318">
          <cell r="E318" t="str">
            <v>TRETR7SSCJF</v>
          </cell>
          <cell r="F318" t="str">
            <v>REDUÇÃO EXCÊNTRICA EC MSS SP43 ASTM A403 GR CR304L FORJADO SCH 10S</v>
          </cell>
          <cell r="G318" t="str">
            <v xml:space="preserve">2"    </v>
          </cell>
          <cell r="H318" t="str">
            <v xml:space="preserve">1"    </v>
          </cell>
          <cell r="I318">
            <v>0</v>
          </cell>
          <cell r="J318">
            <v>0</v>
          </cell>
          <cell r="K318">
            <v>1</v>
          </cell>
          <cell r="L318">
            <v>0.5</v>
          </cell>
          <cell r="M318">
            <v>0.5</v>
          </cell>
          <cell r="N318">
            <v>0.88300000000000001</v>
          </cell>
          <cell r="O318">
            <v>0.52979999999999994</v>
          </cell>
          <cell r="P318">
            <v>0.26489999999999997</v>
          </cell>
          <cell r="Q318">
            <v>64.45662902259717</v>
          </cell>
          <cell r="R318">
            <v>32.228314511298585</v>
          </cell>
        </row>
        <row r="319">
          <cell r="E319" t="str">
            <v>TRETR7SSCNJ</v>
          </cell>
          <cell r="F319" t="str">
            <v>REDUÇÃO EXCÊNTRICA EC MSS SP43 ASTM A403 GR CR304L FORJADO SCH 10S</v>
          </cell>
          <cell r="G319" t="str">
            <v xml:space="preserve">4"    </v>
          </cell>
          <cell r="H319" t="str">
            <v xml:space="preserve">2"    </v>
          </cell>
          <cell r="I319">
            <v>0</v>
          </cell>
          <cell r="J319">
            <v>0</v>
          </cell>
          <cell r="K319">
            <v>1</v>
          </cell>
          <cell r="L319">
            <v>0.78</v>
          </cell>
          <cell r="M319">
            <v>0.78</v>
          </cell>
          <cell r="N319">
            <v>0.54500000000000004</v>
          </cell>
          <cell r="O319">
            <v>0.32700000000000001</v>
          </cell>
          <cell r="P319">
            <v>0.25506000000000001</v>
          </cell>
          <cell r="Q319">
            <v>39.78353659945126</v>
          </cell>
          <cell r="R319">
            <v>31.031158547571984</v>
          </cell>
        </row>
        <row r="320">
          <cell r="E320" t="str">
            <v>1.0CR0.5</v>
          </cell>
          <cell r="F320" t="str">
            <v>SWAGE, CONC. F.S. X-STRG. TBE</v>
          </cell>
          <cell r="G320" t="str">
            <v xml:space="preserve">1"    </v>
          </cell>
          <cell r="H320" t="str">
            <v>0 1/2"</v>
          </cell>
          <cell r="I320">
            <v>0</v>
          </cell>
          <cell r="J320">
            <v>0</v>
          </cell>
          <cell r="K320">
            <v>1</v>
          </cell>
          <cell r="L320">
            <v>0.3</v>
          </cell>
          <cell r="M320">
            <v>0.3</v>
          </cell>
          <cell r="N320">
            <v>1.05</v>
          </cell>
          <cell r="O320">
            <v>0.63</v>
          </cell>
          <cell r="P320">
            <v>0.189</v>
          </cell>
          <cell r="Q320">
            <v>76.647180604447385</v>
          </cell>
          <cell r="R320">
            <v>22.994154181334213</v>
          </cell>
        </row>
        <row r="321">
          <cell r="E321" t="str">
            <v>TTREF1S8AFD</v>
          </cell>
          <cell r="F321" t="str">
            <v>TE DE REDUÇÃO SE ASME B16.11 ASTM A182 GR F304L 3000# FORJADO</v>
          </cell>
          <cell r="G321" t="str">
            <v xml:space="preserve">1"    </v>
          </cell>
          <cell r="H321" t="str">
            <v xml:space="preserve">1"    </v>
          </cell>
          <cell r="I321" t="str">
            <v>0 1/2"</v>
          </cell>
          <cell r="J321">
            <v>0</v>
          </cell>
          <cell r="K321">
            <v>2</v>
          </cell>
          <cell r="L321">
            <v>0.57999999999999996</v>
          </cell>
          <cell r="M321">
            <v>1.1599999999999999</v>
          </cell>
          <cell r="N321">
            <v>1.177</v>
          </cell>
          <cell r="O321">
            <v>0.70620000000000005</v>
          </cell>
          <cell r="P321">
            <v>0.81919200000000003</v>
          </cell>
          <cell r="Q321">
            <v>85.917839591842451</v>
          </cell>
          <cell r="R321">
            <v>99.66469392653724</v>
          </cell>
        </row>
        <row r="322">
          <cell r="E322" t="str">
            <v>TTETR7SSC04</v>
          </cell>
          <cell r="F322" t="str">
            <v>TE EC MSS SP43 ASTM A403 GR CR304L FORJADO SCH 10S</v>
          </cell>
          <cell r="G322" t="str">
            <v xml:space="preserve">4"    </v>
          </cell>
          <cell r="H322" t="str">
            <v xml:space="preserve">4"    </v>
          </cell>
          <cell r="I322" t="str">
            <v xml:space="preserve">4"    </v>
          </cell>
          <cell r="J322">
            <v>0</v>
          </cell>
          <cell r="K322">
            <v>1</v>
          </cell>
          <cell r="L322">
            <v>3.5</v>
          </cell>
          <cell r="M322">
            <v>3.5</v>
          </cell>
          <cell r="N322">
            <v>0.54500000000000004</v>
          </cell>
          <cell r="O322">
            <v>0.32700000000000001</v>
          </cell>
          <cell r="P322">
            <v>1.1445000000000001</v>
          </cell>
          <cell r="Q322">
            <v>39.78353659945126</v>
          </cell>
          <cell r="R322">
            <v>139.24237809807943</v>
          </cell>
        </row>
        <row r="323">
          <cell r="E323" t="str">
            <v>TTUN4S2VC04</v>
          </cell>
          <cell r="F323" t="str">
            <v>TUBO ASME B36.19 ASTM A312 GR TP304L EC C/C SCH 10S</v>
          </cell>
          <cell r="G323" t="str">
            <v xml:space="preserve">4"    </v>
          </cell>
          <cell r="H323">
            <v>0</v>
          </cell>
          <cell r="I323">
            <v>0</v>
          </cell>
          <cell r="J323">
            <v>48284</v>
          </cell>
          <cell r="K323">
            <v>7</v>
          </cell>
          <cell r="L323">
            <v>8.3700103057368604</v>
          </cell>
          <cell r="M323">
            <v>404.13757760219858</v>
          </cell>
          <cell r="N323">
            <v>0.54500000000000004</v>
          </cell>
          <cell r="O323">
            <v>0.32700000000000001</v>
          </cell>
          <cell r="P323">
            <v>132.15298787591894</v>
          </cell>
          <cell r="Q323">
            <v>39.78353659945126</v>
          </cell>
          <cell r="R323">
            <v>16078.02210975064</v>
          </cell>
        </row>
        <row r="324">
          <cell r="E324" t="str">
            <v>TTUN4S2EC01</v>
          </cell>
          <cell r="F324" t="str">
            <v>TUBO ASME B36.19 ASTM A312 GR TP304L EP C/C SCH 10S</v>
          </cell>
          <cell r="G324" t="str">
            <v xml:space="preserve">1"    </v>
          </cell>
          <cell r="H324">
            <v>0</v>
          </cell>
          <cell r="I324">
            <v>0</v>
          </cell>
          <cell r="J324">
            <v>129157.64</v>
          </cell>
          <cell r="K324">
            <v>18</v>
          </cell>
          <cell r="L324">
            <v>2.0900139178844817</v>
          </cell>
          <cell r="M324">
            <v>269.94126520111342</v>
          </cell>
          <cell r="N324">
            <v>1.177</v>
          </cell>
          <cell r="O324">
            <v>0.70620000000000005</v>
          </cell>
          <cell r="P324">
            <v>190.6325214850263</v>
          </cell>
          <cell r="Q324">
            <v>85.917839591842451</v>
          </cell>
          <cell r="R324">
            <v>23192.770322768265</v>
          </cell>
        </row>
        <row r="325">
          <cell r="E325">
            <v>0</v>
          </cell>
          <cell r="F325">
            <v>0</v>
          </cell>
          <cell r="G325">
            <v>0</v>
          </cell>
          <cell r="H325">
            <v>0</v>
          </cell>
          <cell r="I325">
            <v>0</v>
          </cell>
          <cell r="J325">
            <v>177441.64</v>
          </cell>
          <cell r="K325">
            <v>0</v>
          </cell>
          <cell r="L325">
            <v>0</v>
          </cell>
          <cell r="M325">
            <v>693.42884280331202</v>
          </cell>
          <cell r="N325">
            <v>0</v>
          </cell>
          <cell r="O325">
            <v>0</v>
          </cell>
          <cell r="P325">
            <v>0</v>
          </cell>
          <cell r="Q325">
            <v>0</v>
          </cell>
          <cell r="R325">
            <v>0</v>
          </cell>
        </row>
        <row r="326">
          <cell r="E326" t="str">
            <v>0.5COUP</v>
          </cell>
          <cell r="F326" t="str">
            <v>CPLG MI ANSI B16.3 NPT 150#</v>
          </cell>
          <cell r="G326" t="str">
            <v>0 1/2"</v>
          </cell>
          <cell r="H326" t="str">
            <v>0 1/2"</v>
          </cell>
          <cell r="I326">
            <v>0</v>
          </cell>
          <cell r="J326">
            <v>0</v>
          </cell>
          <cell r="K326">
            <v>1</v>
          </cell>
          <cell r="L326">
            <v>0.15</v>
          </cell>
          <cell r="M326">
            <v>0.15</v>
          </cell>
          <cell r="N326">
            <v>1.3149999999999999</v>
          </cell>
          <cell r="O326">
            <v>0.78899999999999992</v>
          </cell>
          <cell r="P326">
            <v>0.11834999999999998</v>
          </cell>
          <cell r="Q326">
            <v>95.991469042712666</v>
          </cell>
          <cell r="R326">
            <v>14.398720356406898</v>
          </cell>
        </row>
        <row r="327">
          <cell r="E327" t="str">
            <v>TC9EF1S8A01</v>
          </cell>
          <cell r="F327" t="str">
            <v>COTOVELO 90 GR SE ASME B16.11 ASTM A182 GR F304L 3000# FORJADO</v>
          </cell>
          <cell r="G327" t="str">
            <v xml:space="preserve">1"    </v>
          </cell>
          <cell r="H327" t="str">
            <v xml:space="preserve">1"    </v>
          </cell>
          <cell r="I327">
            <v>0</v>
          </cell>
          <cell r="J327">
            <v>0</v>
          </cell>
          <cell r="K327">
            <v>11</v>
          </cell>
          <cell r="L327">
            <v>0.48000000000000004</v>
          </cell>
          <cell r="M327">
            <v>5.28</v>
          </cell>
          <cell r="N327">
            <v>1.177</v>
          </cell>
          <cell r="O327">
            <v>0.70620000000000005</v>
          </cell>
          <cell r="P327">
            <v>3.7287360000000005</v>
          </cell>
          <cell r="Q327">
            <v>85.917839591842451</v>
          </cell>
          <cell r="R327">
            <v>453.64619304492817</v>
          </cell>
        </row>
        <row r="328">
          <cell r="E328" t="str">
            <v>TFEG3C02I01</v>
          </cell>
          <cell r="F328" t="str">
            <v>FLANGE DE ENCAIXE FR ASME B16.5 C/ RANHURA CONCÊNTRICA CONF.MSS SP-6 ASTM A105 FORJADO 150# SCH 80</v>
          </cell>
          <cell r="G328" t="str">
            <v xml:space="preserve">1"    </v>
          </cell>
          <cell r="H328" t="str">
            <v xml:space="preserve">1"    </v>
          </cell>
          <cell r="I328">
            <v>0</v>
          </cell>
          <cell r="J328">
            <v>0</v>
          </cell>
          <cell r="K328">
            <v>2</v>
          </cell>
          <cell r="L328">
            <v>1</v>
          </cell>
          <cell r="M328">
            <v>2</v>
          </cell>
          <cell r="N328">
            <v>1.05</v>
          </cell>
          <cell r="O328">
            <v>0.63</v>
          </cell>
          <cell r="P328">
            <v>1.26</v>
          </cell>
          <cell r="Q328">
            <v>76.647180604447385</v>
          </cell>
          <cell r="R328">
            <v>153.29436120889477</v>
          </cell>
        </row>
        <row r="329">
          <cell r="E329" t="str">
            <v>TJUDH2B2B01</v>
          </cell>
          <cell r="F329" t="str">
            <v>JUNTA TIPO PLANA S/ ANEL DE CENTRALIZAÇÃO ASME B16.21 FR - SIMILAR TEADIT NA1002 150# ESP 1.6mm</v>
          </cell>
          <cell r="G329" t="str">
            <v xml:space="preserve">1"    </v>
          </cell>
          <cell r="H329" t="str">
            <v xml:space="preserve">1"    </v>
          </cell>
          <cell r="I329">
            <v>0</v>
          </cell>
          <cell r="J329">
            <v>0</v>
          </cell>
          <cell r="K329">
            <v>2</v>
          </cell>
          <cell r="L329">
            <v>0.01</v>
          </cell>
          <cell r="M329">
            <v>0.02</v>
          </cell>
          <cell r="N329">
            <v>1.177</v>
          </cell>
          <cell r="O329">
            <v>0.70620000000000005</v>
          </cell>
          <cell r="P329">
            <v>1.4124000000000001E-2</v>
          </cell>
          <cell r="Q329">
            <v>85.917839591842451</v>
          </cell>
          <cell r="R329">
            <v>1.718356791836849</v>
          </cell>
        </row>
        <row r="330">
          <cell r="E330" t="str">
            <v>TPERD7SXC01</v>
          </cell>
          <cell r="F330" t="str">
            <v>PESTANA MSS SP43 TIPO A C/ RANHURA CONCÊNTRICA CONFORME MSS SP-6 ASTM A403 GR WP304L - CL W FORJADO SCH 10S</v>
          </cell>
          <cell r="G330" t="str">
            <v xml:space="preserve">1"    </v>
          </cell>
          <cell r="H330" t="str">
            <v xml:space="preserve">1"    </v>
          </cell>
          <cell r="I330">
            <v>0</v>
          </cell>
          <cell r="J330">
            <v>0</v>
          </cell>
          <cell r="K330">
            <v>2</v>
          </cell>
          <cell r="L330">
            <v>0.16</v>
          </cell>
          <cell r="M330">
            <v>0.32</v>
          </cell>
          <cell r="N330">
            <v>1.177</v>
          </cell>
          <cell r="O330">
            <v>0.70620000000000005</v>
          </cell>
          <cell r="P330">
            <v>0.22598400000000002</v>
          </cell>
          <cell r="Q330">
            <v>85.917839591842451</v>
          </cell>
          <cell r="R330">
            <v>27.493708669389584</v>
          </cell>
        </row>
        <row r="331">
          <cell r="E331" t="str">
            <v>1.0CR0.5</v>
          </cell>
          <cell r="F331" t="str">
            <v>SWAGE, CONC. F.S. X-STRG. TBE</v>
          </cell>
          <cell r="G331" t="str">
            <v xml:space="preserve">1"    </v>
          </cell>
          <cell r="H331" t="str">
            <v>0 1/2"</v>
          </cell>
          <cell r="I331">
            <v>0</v>
          </cell>
          <cell r="J331">
            <v>0</v>
          </cell>
          <cell r="K331">
            <v>1</v>
          </cell>
          <cell r="L331">
            <v>0.3</v>
          </cell>
          <cell r="M331">
            <v>0.3</v>
          </cell>
          <cell r="N331">
            <v>1.05</v>
          </cell>
          <cell r="O331">
            <v>0.63</v>
          </cell>
          <cell r="P331">
            <v>0.189</v>
          </cell>
          <cell r="Q331">
            <v>76.647180604447385</v>
          </cell>
          <cell r="R331">
            <v>22.994154181334213</v>
          </cell>
        </row>
        <row r="332">
          <cell r="E332" t="str">
            <v>TTREF1S8AFD</v>
          </cell>
          <cell r="F332" t="str">
            <v>TE DE REDUÇÃO SE ASME B16.11 ASTM A182 GR F304L 3000# FORJADO</v>
          </cell>
          <cell r="G332" t="str">
            <v xml:space="preserve">1"    </v>
          </cell>
          <cell r="H332" t="str">
            <v xml:space="preserve">1"    </v>
          </cell>
          <cell r="I332" t="str">
            <v>0 1/2"</v>
          </cell>
          <cell r="J332">
            <v>0</v>
          </cell>
          <cell r="K332">
            <v>2</v>
          </cell>
          <cell r="L332">
            <v>0.57999999999999996</v>
          </cell>
          <cell r="M332">
            <v>1.1599999999999999</v>
          </cell>
          <cell r="N332">
            <v>1.177</v>
          </cell>
          <cell r="O332">
            <v>0.70620000000000005</v>
          </cell>
          <cell r="P332">
            <v>0.81919200000000003</v>
          </cell>
          <cell r="Q332">
            <v>85.917839591842451</v>
          </cell>
          <cell r="R332">
            <v>99.66469392653724</v>
          </cell>
        </row>
        <row r="333">
          <cell r="E333" t="str">
            <v>TTUN4S2EC01</v>
          </cell>
          <cell r="F333" t="str">
            <v>TUBO ASME B36.19 ASTM A312 GR TP304L EP C/C SCH 10S</v>
          </cell>
          <cell r="G333" t="str">
            <v xml:space="preserve">1"    </v>
          </cell>
          <cell r="H333">
            <v>0</v>
          </cell>
          <cell r="I333">
            <v>0</v>
          </cell>
          <cell r="J333">
            <v>130593.49</v>
          </cell>
          <cell r="K333">
            <v>15</v>
          </cell>
          <cell r="L333">
            <v>2.0900139178844817</v>
          </cell>
          <cell r="M333">
            <v>272.94221168510791</v>
          </cell>
          <cell r="N333">
            <v>1.177</v>
          </cell>
          <cell r="O333">
            <v>0.70620000000000005</v>
          </cell>
          <cell r="P333">
            <v>192.75178989202323</v>
          </cell>
          <cell r="Q333">
            <v>85.917839591842451</v>
          </cell>
          <cell r="R333">
            <v>23450.605161403808</v>
          </cell>
        </row>
        <row r="334">
          <cell r="E334">
            <v>0</v>
          </cell>
          <cell r="F334">
            <v>0</v>
          </cell>
          <cell r="G334">
            <v>0</v>
          </cell>
          <cell r="H334">
            <v>0</v>
          </cell>
          <cell r="I334">
            <v>0</v>
          </cell>
          <cell r="J334">
            <v>130593.49</v>
          </cell>
          <cell r="K334">
            <v>0</v>
          </cell>
          <cell r="L334">
            <v>0</v>
          </cell>
          <cell r="M334">
            <v>282.17221168510792</v>
          </cell>
          <cell r="N334">
            <v>0</v>
          </cell>
          <cell r="O334">
            <v>0</v>
          </cell>
          <cell r="P334">
            <v>0</v>
          </cell>
          <cell r="Q334">
            <v>0</v>
          </cell>
          <cell r="R334">
            <v>0</v>
          </cell>
        </row>
        <row r="335">
          <cell r="E335" t="str">
            <v>0.5COUP</v>
          </cell>
          <cell r="F335" t="str">
            <v>CPLG MI ANSI B16.3 NPT 150#</v>
          </cell>
          <cell r="G335" t="str">
            <v>0 1/2"</v>
          </cell>
          <cell r="H335" t="str">
            <v>0 1/2"</v>
          </cell>
          <cell r="I335">
            <v>0</v>
          </cell>
          <cell r="J335">
            <v>0</v>
          </cell>
          <cell r="K335">
            <v>1</v>
          </cell>
          <cell r="L335">
            <v>0.15</v>
          </cell>
          <cell r="M335">
            <v>0.15</v>
          </cell>
          <cell r="N335">
            <v>1.3149999999999999</v>
          </cell>
          <cell r="O335">
            <v>0.78899999999999992</v>
          </cell>
          <cell r="P335">
            <v>0.11834999999999998</v>
          </cell>
          <cell r="Q335">
            <v>95.991469042712666</v>
          </cell>
          <cell r="R335">
            <v>14.398720356406898</v>
          </cell>
        </row>
        <row r="336">
          <cell r="E336" t="str">
            <v>TC9EF1S8A01</v>
          </cell>
          <cell r="F336" t="str">
            <v>COTOVELO 90 GR SE ASME B16.11 ASTM A182 GR F304L 3000# FORJADO</v>
          </cell>
          <cell r="G336" t="str">
            <v xml:space="preserve">1"    </v>
          </cell>
          <cell r="H336" t="str">
            <v xml:space="preserve">1"    </v>
          </cell>
          <cell r="I336">
            <v>0</v>
          </cell>
          <cell r="J336">
            <v>0</v>
          </cell>
          <cell r="K336">
            <v>12</v>
          </cell>
          <cell r="L336">
            <v>0.48000000000000004</v>
          </cell>
          <cell r="M336">
            <v>5.7600000000000007</v>
          </cell>
          <cell r="N336">
            <v>1.177</v>
          </cell>
          <cell r="O336">
            <v>0.70620000000000005</v>
          </cell>
          <cell r="P336">
            <v>4.0677120000000011</v>
          </cell>
          <cell r="Q336">
            <v>85.917839591842451</v>
          </cell>
          <cell r="R336">
            <v>494.8867560490126</v>
          </cell>
        </row>
        <row r="337">
          <cell r="E337" t="str">
            <v>TFEG3C02I01</v>
          </cell>
          <cell r="F337" t="str">
            <v>FLANGE DE ENCAIXE FR ASME B16.5 C/ RANHURA CONCÊNTRICA CONF.MSS SP-6 ASTM A105 FORJADO 150# SCH 80</v>
          </cell>
          <cell r="G337" t="str">
            <v xml:space="preserve">1"    </v>
          </cell>
          <cell r="H337" t="str">
            <v xml:space="preserve">1"    </v>
          </cell>
          <cell r="I337">
            <v>0</v>
          </cell>
          <cell r="J337">
            <v>0</v>
          </cell>
          <cell r="K337">
            <v>2</v>
          </cell>
          <cell r="L337">
            <v>1</v>
          </cell>
          <cell r="M337">
            <v>2</v>
          </cell>
          <cell r="N337">
            <v>1.05</v>
          </cell>
          <cell r="O337">
            <v>0.63</v>
          </cell>
          <cell r="P337">
            <v>1.26</v>
          </cell>
          <cell r="Q337">
            <v>76.647180604447385</v>
          </cell>
          <cell r="R337">
            <v>153.29436120889477</v>
          </cell>
        </row>
        <row r="338">
          <cell r="E338" t="str">
            <v>TJUDH2B2B01</v>
          </cell>
          <cell r="F338" t="str">
            <v>JUNTA TIPO PLANA S/ ANEL DE CENTRALIZAÇÃO ASME B16.21 FR - SIMILAR TEADIT NA1002 150# ESP 1.6mm</v>
          </cell>
          <cell r="G338" t="str">
            <v xml:space="preserve">1"    </v>
          </cell>
          <cell r="H338" t="str">
            <v xml:space="preserve">1"    </v>
          </cell>
          <cell r="I338">
            <v>0</v>
          </cell>
          <cell r="J338">
            <v>0</v>
          </cell>
          <cell r="K338">
            <v>2</v>
          </cell>
          <cell r="L338">
            <v>0.01</v>
          </cell>
          <cell r="M338">
            <v>0.02</v>
          </cell>
          <cell r="N338">
            <v>1.177</v>
          </cell>
          <cell r="O338">
            <v>0.70620000000000005</v>
          </cell>
          <cell r="P338">
            <v>1.4124000000000001E-2</v>
          </cell>
          <cell r="Q338">
            <v>85.917839591842451</v>
          </cell>
          <cell r="R338">
            <v>1.718356791836849</v>
          </cell>
        </row>
        <row r="339">
          <cell r="E339" t="str">
            <v>TPERD7SXC01</v>
          </cell>
          <cell r="F339" t="str">
            <v>PESTANA MSS SP43 TIPO A C/ RANHURA CONCÊNTRICA CONFORME MSS SP-6 ASTM A403 GR WP304L - CL W FORJADO SCH 10S</v>
          </cell>
          <cell r="G339" t="str">
            <v xml:space="preserve">1"    </v>
          </cell>
          <cell r="H339" t="str">
            <v xml:space="preserve">1"    </v>
          </cell>
          <cell r="I339">
            <v>0</v>
          </cell>
          <cell r="J339">
            <v>0</v>
          </cell>
          <cell r="K339">
            <v>2</v>
          </cell>
          <cell r="L339">
            <v>0.16</v>
          </cell>
          <cell r="M339">
            <v>0.32</v>
          </cell>
          <cell r="N339">
            <v>1.177</v>
          </cell>
          <cell r="O339">
            <v>0.70620000000000005</v>
          </cell>
          <cell r="P339">
            <v>0.22598400000000002</v>
          </cell>
          <cell r="Q339">
            <v>85.917839591842451</v>
          </cell>
          <cell r="R339">
            <v>27.493708669389584</v>
          </cell>
        </row>
        <row r="340">
          <cell r="E340" t="str">
            <v>1.0CR0.5</v>
          </cell>
          <cell r="F340" t="str">
            <v>SWAGE, CONC. F.S. X-STRG. TBE</v>
          </cell>
          <cell r="G340" t="str">
            <v xml:space="preserve">1"    </v>
          </cell>
          <cell r="H340" t="str">
            <v>0 1/2"</v>
          </cell>
          <cell r="I340">
            <v>0</v>
          </cell>
          <cell r="J340">
            <v>0</v>
          </cell>
          <cell r="K340">
            <v>1</v>
          </cell>
          <cell r="L340">
            <v>0.3</v>
          </cell>
          <cell r="M340">
            <v>0.3</v>
          </cell>
          <cell r="N340">
            <v>1.05</v>
          </cell>
          <cell r="O340">
            <v>0.63</v>
          </cell>
          <cell r="P340">
            <v>0.189</v>
          </cell>
          <cell r="Q340">
            <v>76.647180604447385</v>
          </cell>
          <cell r="R340">
            <v>22.994154181334213</v>
          </cell>
        </row>
        <row r="341">
          <cell r="E341" t="str">
            <v>TTREF1S8AFD</v>
          </cell>
          <cell r="F341" t="str">
            <v>TE DE REDUÇÃO SE ASME B16.11 ASTM A182 GR F304L 3000# FORJADO</v>
          </cell>
          <cell r="G341" t="str">
            <v xml:space="preserve">1"    </v>
          </cell>
          <cell r="H341" t="str">
            <v xml:space="preserve">1"    </v>
          </cell>
          <cell r="I341" t="str">
            <v>0 1/2"</v>
          </cell>
          <cell r="J341">
            <v>0</v>
          </cell>
          <cell r="K341">
            <v>2</v>
          </cell>
          <cell r="L341">
            <v>0.57999999999999996</v>
          </cell>
          <cell r="M341">
            <v>1.1599999999999999</v>
          </cell>
          <cell r="N341">
            <v>1.177</v>
          </cell>
          <cell r="O341">
            <v>0.70620000000000005</v>
          </cell>
          <cell r="P341">
            <v>0.81919200000000003</v>
          </cell>
          <cell r="Q341">
            <v>85.917839591842451</v>
          </cell>
          <cell r="R341">
            <v>99.66469392653724</v>
          </cell>
        </row>
        <row r="342">
          <cell r="E342" t="str">
            <v>TTUN4S2EC01</v>
          </cell>
          <cell r="F342" t="str">
            <v>TUBO ASME B36.19 ASTM A312 GR TP304L EP C/C SCH 10S</v>
          </cell>
          <cell r="G342" t="str">
            <v xml:space="preserve">1"    </v>
          </cell>
          <cell r="H342">
            <v>0</v>
          </cell>
          <cell r="I342">
            <v>0</v>
          </cell>
          <cell r="J342">
            <v>120907.5</v>
          </cell>
          <cell r="K342">
            <v>17</v>
          </cell>
          <cell r="L342">
            <v>2.0900139178844817</v>
          </cell>
          <cell r="M342">
            <v>252.69835777661794</v>
          </cell>
          <cell r="N342">
            <v>1.177</v>
          </cell>
          <cell r="O342">
            <v>0.70620000000000005</v>
          </cell>
          <cell r="P342">
            <v>178.45558026184762</v>
          </cell>
          <cell r="Q342">
            <v>85.917839591842451</v>
          </cell>
          <cell r="R342">
            <v>21711.296968573475</v>
          </cell>
        </row>
        <row r="343">
          <cell r="E343">
            <v>0</v>
          </cell>
          <cell r="F343">
            <v>0</v>
          </cell>
          <cell r="G343">
            <v>0</v>
          </cell>
          <cell r="H343">
            <v>0</v>
          </cell>
          <cell r="I343">
            <v>0</v>
          </cell>
          <cell r="J343">
            <v>120907.5</v>
          </cell>
          <cell r="K343">
            <v>0</v>
          </cell>
          <cell r="L343">
            <v>0</v>
          </cell>
          <cell r="M343">
            <v>262.40835777661795</v>
          </cell>
          <cell r="N343">
            <v>0</v>
          </cell>
          <cell r="O343">
            <v>0</v>
          </cell>
          <cell r="P343">
            <v>0</v>
          </cell>
          <cell r="Q343">
            <v>0</v>
          </cell>
          <cell r="R343">
            <v>0</v>
          </cell>
        </row>
        <row r="344">
          <cell r="E344" t="str">
            <v>TC42R7SSA10</v>
          </cell>
          <cell r="F344" t="str">
            <v>CURVA 45 GR EC MSS SP43 ASTM A403 GR CR304L FORJADO SCH 5S</v>
          </cell>
          <cell r="G344" t="str">
            <v xml:space="preserve">10"    </v>
          </cell>
          <cell r="H344" t="str">
            <v xml:space="preserve">10"    </v>
          </cell>
          <cell r="I344">
            <v>0</v>
          </cell>
          <cell r="J344">
            <v>0</v>
          </cell>
          <cell r="K344">
            <v>2</v>
          </cell>
          <cell r="L344">
            <v>7.25</v>
          </cell>
          <cell r="M344">
            <v>14.5</v>
          </cell>
          <cell r="N344">
            <v>0.316</v>
          </cell>
          <cell r="O344">
            <v>0.18959999999999999</v>
          </cell>
          <cell r="P344">
            <v>2.7492000000000001</v>
          </cell>
          <cell r="Q344">
            <v>23.067151496195592</v>
          </cell>
          <cell r="R344">
            <v>334.47369669483612</v>
          </cell>
        </row>
        <row r="345">
          <cell r="E345" t="str">
            <v>TC92D7SNG10</v>
          </cell>
          <cell r="F345" t="str">
            <v>CURVA 90 GR RL EC ASME B16.9 ASTM A403 GR WP304L - CL W FORJADO SCH 40S</v>
          </cell>
          <cell r="G345" t="str">
            <v xml:space="preserve">10"    </v>
          </cell>
          <cell r="H345" t="str">
            <v xml:space="preserve">10"    </v>
          </cell>
          <cell r="I345">
            <v>0</v>
          </cell>
          <cell r="J345">
            <v>0</v>
          </cell>
          <cell r="K345">
            <v>1</v>
          </cell>
          <cell r="L345">
            <v>38.56</v>
          </cell>
          <cell r="M345">
            <v>38.56</v>
          </cell>
          <cell r="N345">
            <v>0.316</v>
          </cell>
          <cell r="O345">
            <v>0.18959999999999999</v>
          </cell>
          <cell r="P345">
            <v>7.3109760000000001</v>
          </cell>
          <cell r="Q345">
            <v>23.067151496195592</v>
          </cell>
          <cell r="R345">
            <v>889.46936169330206</v>
          </cell>
        </row>
        <row r="346">
          <cell r="E346" t="str">
            <v>TC92R7SSA10</v>
          </cell>
          <cell r="F346" t="str">
            <v>CURVA 90 GR RL EC MSS SP43 ASTM A403 GR CR304L FORJADO SCH 5S</v>
          </cell>
          <cell r="G346" t="str">
            <v xml:space="preserve">10"    </v>
          </cell>
          <cell r="H346" t="str">
            <v xml:space="preserve">10"    </v>
          </cell>
          <cell r="I346">
            <v>0</v>
          </cell>
          <cell r="J346">
            <v>0</v>
          </cell>
          <cell r="K346">
            <v>5</v>
          </cell>
          <cell r="L346">
            <v>12.4</v>
          </cell>
          <cell r="M346">
            <v>62</v>
          </cell>
          <cell r="N346">
            <v>0.316</v>
          </cell>
          <cell r="O346">
            <v>0.18959999999999999</v>
          </cell>
          <cell r="P346">
            <v>11.755199999999999</v>
          </cell>
          <cell r="Q346">
            <v>23.067151496195592</v>
          </cell>
          <cell r="R346">
            <v>1430.1633927641265</v>
          </cell>
        </row>
        <row r="347">
          <cell r="E347" t="str">
            <v>TFBF3C0F210</v>
          </cell>
          <cell r="F347" t="str">
            <v>FLANGE SOBREPOSTO FR ASME B16.5 C/ RANHURA CONCÊNTRICA CONF.MSS SP-6 ASTM A105 FORJADO 150#</v>
          </cell>
          <cell r="G347" t="str">
            <v xml:space="preserve">10"    </v>
          </cell>
          <cell r="H347" t="str">
            <v xml:space="preserve">10"    </v>
          </cell>
          <cell r="I347">
            <v>0</v>
          </cell>
          <cell r="J347">
            <v>0</v>
          </cell>
          <cell r="K347">
            <v>1</v>
          </cell>
          <cell r="L347">
            <v>19.5</v>
          </cell>
          <cell r="M347">
            <v>19.5</v>
          </cell>
          <cell r="N347">
            <v>0.17</v>
          </cell>
          <cell r="O347">
            <v>0.10200000000000001</v>
          </cell>
          <cell r="P347">
            <v>1.9890000000000001</v>
          </cell>
          <cell r="Q347">
            <v>12.409543526434339</v>
          </cell>
          <cell r="R347">
            <v>241.98609876546959</v>
          </cell>
        </row>
        <row r="348">
          <cell r="E348" t="str">
            <v>TFSA3C0G210</v>
          </cell>
          <cell r="F348" t="str">
            <v>FLANGE SOLTO ASME B16.5 ASTM A105 FORJADO E GALVANIZADO CONFORME ASTM A153 150#</v>
          </cell>
          <cell r="G348" t="str">
            <v xml:space="preserve">10"    </v>
          </cell>
          <cell r="H348" t="str">
            <v xml:space="preserve">10"    </v>
          </cell>
          <cell r="I348">
            <v>0</v>
          </cell>
          <cell r="J348">
            <v>0</v>
          </cell>
          <cell r="K348">
            <v>2</v>
          </cell>
          <cell r="L348">
            <v>19.5</v>
          </cell>
          <cell r="M348">
            <v>39</v>
          </cell>
          <cell r="N348">
            <v>0.17</v>
          </cell>
          <cell r="O348">
            <v>0.10200000000000001</v>
          </cell>
          <cell r="P348">
            <v>3.9780000000000002</v>
          </cell>
          <cell r="Q348">
            <v>12.409543526434339</v>
          </cell>
          <cell r="R348">
            <v>483.97219753093918</v>
          </cell>
        </row>
        <row r="349">
          <cell r="E349" t="str">
            <v>TJUDH2B2B10</v>
          </cell>
          <cell r="F349" t="str">
            <v>JUNTA TIPO PLANA S/ ANEL DE CENTRALIZAÇÃO ASME B16.21 FR - SIMILAR TEADIT NA1002 150# ESP 1.6mm</v>
          </cell>
          <cell r="G349" t="str">
            <v xml:space="preserve">10"    </v>
          </cell>
          <cell r="H349" t="str">
            <v xml:space="preserve">10"    </v>
          </cell>
          <cell r="I349">
            <v>0</v>
          </cell>
          <cell r="J349">
            <v>0</v>
          </cell>
          <cell r="K349">
            <v>3</v>
          </cell>
          <cell r="L349">
            <v>0.01</v>
          </cell>
          <cell r="M349">
            <v>0.03</v>
          </cell>
          <cell r="N349">
            <v>0.316</v>
          </cell>
          <cell r="O349">
            <v>0.18959999999999999</v>
          </cell>
          <cell r="P349">
            <v>5.6879999999999995E-3</v>
          </cell>
          <cell r="Q349">
            <v>23.067151496195592</v>
          </cell>
          <cell r="R349">
            <v>0.69201454488586767</v>
          </cell>
        </row>
        <row r="350">
          <cell r="E350" t="str">
            <v>TPERD7SXA10</v>
          </cell>
          <cell r="F350" t="str">
            <v>PESTANA MSS SP43 TIPO A C/ RANHURA CONCÊNTRICA CONFORME MSS SP-6 ASTM A403 GR WP304L - CL W FORJADO SCH 5S</v>
          </cell>
          <cell r="G350" t="str">
            <v xml:space="preserve">10"    </v>
          </cell>
          <cell r="H350" t="str">
            <v xml:space="preserve">10"    </v>
          </cell>
          <cell r="I350">
            <v>0</v>
          </cell>
          <cell r="J350">
            <v>0</v>
          </cell>
          <cell r="K350">
            <v>3</v>
          </cell>
          <cell r="L350">
            <v>4</v>
          </cell>
          <cell r="M350">
            <v>12</v>
          </cell>
          <cell r="N350">
            <v>0.316</v>
          </cell>
          <cell r="O350">
            <v>0.18959999999999999</v>
          </cell>
          <cell r="P350">
            <v>2.2751999999999999</v>
          </cell>
          <cell r="Q350">
            <v>23.067151496195592</v>
          </cell>
          <cell r="R350">
            <v>276.80581795434711</v>
          </cell>
        </row>
        <row r="351">
          <cell r="E351" t="str">
            <v>TTETR7SSA10</v>
          </cell>
          <cell r="F351" t="str">
            <v>TE EC MSS SP43 ASTM A403 GR CR304L FORJADO SCH 5S</v>
          </cell>
          <cell r="G351" t="str">
            <v xml:space="preserve">10"    </v>
          </cell>
          <cell r="H351" t="str">
            <v xml:space="preserve">10"    </v>
          </cell>
          <cell r="I351" t="str">
            <v xml:space="preserve">10"    </v>
          </cell>
          <cell r="J351">
            <v>0</v>
          </cell>
          <cell r="K351">
            <v>1</v>
          </cell>
          <cell r="L351">
            <v>24.95</v>
          </cell>
          <cell r="M351">
            <v>24.95</v>
          </cell>
          <cell r="N351">
            <v>0.316</v>
          </cell>
          <cell r="O351">
            <v>0.18959999999999999</v>
          </cell>
          <cell r="P351">
            <v>4.7305199999999994</v>
          </cell>
          <cell r="Q351">
            <v>23.067151496195592</v>
          </cell>
          <cell r="R351">
            <v>575.52542983007993</v>
          </cell>
        </row>
        <row r="352">
          <cell r="E352" t="str">
            <v>TTUN4S2VA10</v>
          </cell>
          <cell r="F352" t="str">
            <v>TUBO ASME B36.19 ASTM A312 GR TP304L EC C/C SCH 5S</v>
          </cell>
          <cell r="G352" t="str">
            <v xml:space="preserve">10"    </v>
          </cell>
          <cell r="H352">
            <v>0</v>
          </cell>
          <cell r="I352">
            <v>0</v>
          </cell>
          <cell r="J352">
            <v>87539.45</v>
          </cell>
          <cell r="K352">
            <v>12</v>
          </cell>
          <cell r="L352">
            <v>22.609913043478258</v>
          </cell>
          <cell r="M352">
            <v>1979.2593523739126</v>
          </cell>
          <cell r="N352">
            <v>0.316</v>
          </cell>
          <cell r="O352">
            <v>0.18959999999999999</v>
          </cell>
          <cell r="P352">
            <v>375.26757321009381</v>
          </cell>
          <cell r="Q352">
            <v>23.067151496195592</v>
          </cell>
          <cell r="R352">
            <v>45655.875331471012</v>
          </cell>
        </row>
        <row r="353">
          <cell r="E353">
            <v>0</v>
          </cell>
          <cell r="F353">
            <v>0</v>
          </cell>
          <cell r="G353">
            <v>0</v>
          </cell>
          <cell r="H353">
            <v>0</v>
          </cell>
          <cell r="I353">
            <v>0</v>
          </cell>
          <cell r="J353">
            <v>87539.45</v>
          </cell>
          <cell r="K353">
            <v>0</v>
          </cell>
          <cell r="L353">
            <v>0</v>
          </cell>
          <cell r="M353">
            <v>2189.7993523739128</v>
          </cell>
          <cell r="N353">
            <v>0</v>
          </cell>
          <cell r="O353">
            <v>0</v>
          </cell>
          <cell r="P353">
            <v>0</v>
          </cell>
          <cell r="Q353">
            <v>0</v>
          </cell>
          <cell r="R353">
            <v>0</v>
          </cell>
        </row>
        <row r="354">
          <cell r="E354" t="str">
            <v>TC42R7SSA08</v>
          </cell>
          <cell r="F354" t="str">
            <v>CURVA 45 GR EC MSS SP43 ASTM A403 GR CR304L FORJADO SCH 5S</v>
          </cell>
          <cell r="G354" t="str">
            <v xml:space="preserve">8"    </v>
          </cell>
          <cell r="H354" t="str">
            <v xml:space="preserve">8"    </v>
          </cell>
          <cell r="I354">
            <v>0</v>
          </cell>
          <cell r="J354">
            <v>0</v>
          </cell>
          <cell r="K354">
            <v>1</v>
          </cell>
          <cell r="L354">
            <v>3.9499999999999997</v>
          </cell>
          <cell r="M354">
            <v>3.9499999999999997</v>
          </cell>
          <cell r="N354">
            <v>0.33800000000000002</v>
          </cell>
          <cell r="O354">
            <v>0.20280000000000001</v>
          </cell>
          <cell r="P354">
            <v>0.80105999999999999</v>
          </cell>
          <cell r="Q354">
            <v>24.673092423145921</v>
          </cell>
          <cell r="R354">
            <v>97.458715071426383</v>
          </cell>
        </row>
        <row r="355">
          <cell r="E355" t="str">
            <v>TC92R7SSA06</v>
          </cell>
          <cell r="F355" t="str">
            <v>CURVA 90 GR RL EC MSS SP43 ASTM A403 GR CR304L FORJADO SCH 5S</v>
          </cell>
          <cell r="G355" t="str">
            <v xml:space="preserve">6"    </v>
          </cell>
          <cell r="H355" t="str">
            <v xml:space="preserve">6"    </v>
          </cell>
          <cell r="I355">
            <v>0</v>
          </cell>
          <cell r="J355">
            <v>0</v>
          </cell>
          <cell r="K355">
            <v>3</v>
          </cell>
          <cell r="L355">
            <v>3.5100000000000002</v>
          </cell>
          <cell r="M355">
            <v>10.530000000000001</v>
          </cell>
          <cell r="N355">
            <v>0.40400000000000003</v>
          </cell>
          <cell r="O355">
            <v>0.2424</v>
          </cell>
          <cell r="P355">
            <v>2.5524720000000003</v>
          </cell>
          <cell r="Q355">
            <v>29.490915203996895</v>
          </cell>
          <cell r="R355">
            <v>310.53933709808734</v>
          </cell>
        </row>
        <row r="356">
          <cell r="E356" t="str">
            <v>TC92R7SSA08</v>
          </cell>
          <cell r="F356" t="str">
            <v>CURVA 90 GR RL EC MSS SP43 ASTM A403 GR CR304L FORJADO SCH 5S</v>
          </cell>
          <cell r="G356" t="str">
            <v xml:space="preserve">8"    </v>
          </cell>
          <cell r="H356" t="str">
            <v xml:space="preserve">8"    </v>
          </cell>
          <cell r="I356">
            <v>0</v>
          </cell>
          <cell r="J356">
            <v>0</v>
          </cell>
          <cell r="K356">
            <v>3</v>
          </cell>
          <cell r="L356">
            <v>6.99</v>
          </cell>
          <cell r="M356">
            <v>20.97</v>
          </cell>
          <cell r="N356">
            <v>0.33800000000000002</v>
          </cell>
          <cell r="O356">
            <v>0.20280000000000001</v>
          </cell>
          <cell r="P356">
            <v>4.2527159999999995</v>
          </cell>
          <cell r="Q356">
            <v>24.673092423145921</v>
          </cell>
          <cell r="R356">
            <v>517.39474811336981</v>
          </cell>
        </row>
        <row r="357">
          <cell r="E357" t="str">
            <v>TFBF3C0F206</v>
          </cell>
          <cell r="F357" t="str">
            <v>FLANGE SOBREPOSTO FR ASME B16.5 C/ RANHURA CONCÊNTRICA CONF.MSS SP-6 ASTM A105 FORJADO 150#</v>
          </cell>
          <cell r="G357" t="str">
            <v xml:space="preserve">6"    </v>
          </cell>
          <cell r="H357" t="str">
            <v xml:space="preserve">6"    </v>
          </cell>
          <cell r="I357">
            <v>0</v>
          </cell>
          <cell r="J357">
            <v>0</v>
          </cell>
          <cell r="K357">
            <v>1</v>
          </cell>
          <cell r="L357">
            <v>8.6</v>
          </cell>
          <cell r="M357">
            <v>8.6</v>
          </cell>
          <cell r="N357">
            <v>0.25</v>
          </cell>
          <cell r="O357">
            <v>0.15</v>
          </cell>
          <cell r="P357">
            <v>1.2899999999999998</v>
          </cell>
          <cell r="Q357">
            <v>18.249328715344614</v>
          </cell>
          <cell r="R357">
            <v>156.94422695196366</v>
          </cell>
        </row>
        <row r="358">
          <cell r="E358" t="str">
            <v>TFSA3C0G206</v>
          </cell>
          <cell r="F358" t="str">
            <v>FLANGE SOLTO ASME B16.5 ASTM A105 FORJADO E GALVANIZADO CONFORME ASTM A153 150#</v>
          </cell>
          <cell r="G358" t="str">
            <v xml:space="preserve">6"    </v>
          </cell>
          <cell r="H358" t="str">
            <v xml:space="preserve">6"    </v>
          </cell>
          <cell r="I358">
            <v>0</v>
          </cell>
          <cell r="J358">
            <v>0</v>
          </cell>
          <cell r="K358">
            <v>7</v>
          </cell>
          <cell r="L358">
            <v>8.6</v>
          </cell>
          <cell r="M358">
            <v>60.199999999999996</v>
          </cell>
          <cell r="N358">
            <v>0.25</v>
          </cell>
          <cell r="O358">
            <v>0.15</v>
          </cell>
          <cell r="P358">
            <v>9.0299999999999994</v>
          </cell>
          <cell r="Q358">
            <v>18.249328715344614</v>
          </cell>
          <cell r="R358">
            <v>1098.6095886637456</v>
          </cell>
        </row>
        <row r="359">
          <cell r="E359" t="str">
            <v>TFSA3C0G208</v>
          </cell>
          <cell r="F359" t="str">
            <v>FLANGE SOLTO ASME B16.5 ASTM A105 FORJADO E GALVANIZADO CONFORME ASTM A153 150#</v>
          </cell>
          <cell r="G359" t="str">
            <v xml:space="preserve">8"    </v>
          </cell>
          <cell r="H359" t="str">
            <v xml:space="preserve">8"    </v>
          </cell>
          <cell r="I359">
            <v>0</v>
          </cell>
          <cell r="J359">
            <v>0</v>
          </cell>
          <cell r="K359">
            <v>3</v>
          </cell>
          <cell r="L359">
            <v>13.600000000000001</v>
          </cell>
          <cell r="M359">
            <v>40.800000000000004</v>
          </cell>
          <cell r="N359">
            <v>0.21</v>
          </cell>
          <cell r="O359">
            <v>0.126</v>
          </cell>
          <cell r="P359">
            <v>5.1408000000000005</v>
          </cell>
          <cell r="Q359">
            <v>15.329436120889476</v>
          </cell>
          <cell r="R359">
            <v>625.44099373229062</v>
          </cell>
        </row>
        <row r="360">
          <cell r="E360" t="str">
            <v>TJUDH2B2B06</v>
          </cell>
          <cell r="F360" t="str">
            <v>JUNTA TIPO PLANA S/ ANEL DE CENTRALIZAÇÃO ASME B16.21 FR - SIMILAR TEADIT NA1002 150# ESP 1.6mm</v>
          </cell>
          <cell r="G360" t="str">
            <v xml:space="preserve">6"    </v>
          </cell>
          <cell r="H360" t="str">
            <v xml:space="preserve">6"    </v>
          </cell>
          <cell r="I360">
            <v>0</v>
          </cell>
          <cell r="J360">
            <v>0</v>
          </cell>
          <cell r="K360">
            <v>8</v>
          </cell>
          <cell r="L360">
            <v>0.01</v>
          </cell>
          <cell r="M360">
            <v>0.08</v>
          </cell>
          <cell r="N360">
            <v>0.40400000000000003</v>
          </cell>
          <cell r="O360">
            <v>0.2424</v>
          </cell>
          <cell r="P360">
            <v>1.9392E-2</v>
          </cell>
          <cell r="Q360">
            <v>29.490915203996895</v>
          </cell>
          <cell r="R360">
            <v>2.3592732163197518</v>
          </cell>
        </row>
        <row r="361">
          <cell r="E361" t="str">
            <v>TJUDH2B2B08</v>
          </cell>
          <cell r="F361" t="str">
            <v>JUNTA TIPO PLANA S/ ANEL DE CENTRALIZAÇÃO ASME B16.21 FR - SIMILAR TEADIT NA1002 150# ESP 1.6mm</v>
          </cell>
          <cell r="G361" t="str">
            <v xml:space="preserve">8"    </v>
          </cell>
          <cell r="H361" t="str">
            <v xml:space="preserve">8"    </v>
          </cell>
          <cell r="I361">
            <v>0</v>
          </cell>
          <cell r="J361">
            <v>0</v>
          </cell>
          <cell r="K361">
            <v>3</v>
          </cell>
          <cell r="L361">
            <v>0.01</v>
          </cell>
          <cell r="M361">
            <v>0.03</v>
          </cell>
          <cell r="N361">
            <v>0.33800000000000002</v>
          </cell>
          <cell r="O361">
            <v>0.20280000000000001</v>
          </cell>
          <cell r="P361">
            <v>6.084E-3</v>
          </cell>
          <cell r="Q361">
            <v>24.673092423145921</v>
          </cell>
          <cell r="R361">
            <v>0.74019277269437755</v>
          </cell>
        </row>
        <row r="362">
          <cell r="E362" t="str">
            <v>TPERD7SXA06</v>
          </cell>
          <cell r="F362" t="str">
            <v>PESTANA MSS SP43 TIPO A C/ RANHURA CONCÊNTRICA CONFORME MSS SP-6 ASTM A403 GR WP304L - CL W FORJADO SCH 5S</v>
          </cell>
          <cell r="G362" t="str">
            <v xml:space="preserve">6"    </v>
          </cell>
          <cell r="H362" t="str">
            <v xml:space="preserve">6"    </v>
          </cell>
          <cell r="I362">
            <v>0</v>
          </cell>
          <cell r="J362">
            <v>0</v>
          </cell>
          <cell r="K362">
            <v>8</v>
          </cell>
          <cell r="L362">
            <v>1.76</v>
          </cell>
          <cell r="M362">
            <v>14.08</v>
          </cell>
          <cell r="N362">
            <v>0.40400000000000003</v>
          </cell>
          <cell r="O362">
            <v>0.2424</v>
          </cell>
          <cell r="P362">
            <v>3.412992</v>
          </cell>
          <cell r="Q362">
            <v>29.490915203996895</v>
          </cell>
          <cell r="R362">
            <v>415.23208607227627</v>
          </cell>
        </row>
        <row r="363">
          <cell r="E363" t="str">
            <v>TPERD7SXA08</v>
          </cell>
          <cell r="F363" t="str">
            <v>PESTANA MSS SP43 TIPO A C/ RANHURA CONCÊNTRICA CONFORME MSS SP-6 ASTM A403 GR WP304L - CL W FORJADO SCH 5S</v>
          </cell>
          <cell r="G363" t="str">
            <v xml:space="preserve">8"    </v>
          </cell>
          <cell r="H363" t="str">
            <v xml:space="preserve">8"    </v>
          </cell>
          <cell r="I363">
            <v>0</v>
          </cell>
          <cell r="J363">
            <v>0</v>
          </cell>
          <cell r="K363">
            <v>3</v>
          </cell>
          <cell r="L363">
            <v>2.6700000000000004</v>
          </cell>
          <cell r="M363">
            <v>8.0100000000000016</v>
          </cell>
          <cell r="N363">
            <v>0.33800000000000002</v>
          </cell>
          <cell r="O363">
            <v>0.20280000000000001</v>
          </cell>
          <cell r="P363">
            <v>1.6244280000000004</v>
          </cell>
          <cell r="Q363">
            <v>24.673092423145921</v>
          </cell>
          <cell r="R363">
            <v>197.63147030939885</v>
          </cell>
        </row>
        <row r="364">
          <cell r="E364" t="str">
            <v>TMLEF1S8A01</v>
          </cell>
          <cell r="F364" t="str">
            <v>MEIA LUVA SE ASME B16.11 ASTM A182 GR F304L 3000# FORJADO</v>
          </cell>
          <cell r="G364" t="str">
            <v xml:space="preserve">6"    </v>
          </cell>
          <cell r="H364" t="str">
            <v xml:space="preserve">6"    </v>
          </cell>
          <cell r="I364" t="str">
            <v xml:space="preserve">1"    </v>
          </cell>
          <cell r="J364">
            <v>0</v>
          </cell>
          <cell r="K364">
            <v>2</v>
          </cell>
          <cell r="L364">
            <v>0.26</v>
          </cell>
          <cell r="M364">
            <v>0.52</v>
          </cell>
          <cell r="N364">
            <v>0.40400000000000003</v>
          </cell>
          <cell r="O364">
            <v>0.2424</v>
          </cell>
          <cell r="P364">
            <v>0.12604799999999999</v>
          </cell>
          <cell r="Q364">
            <v>29.490915203996895</v>
          </cell>
          <cell r="R364">
            <v>15.335275906078385</v>
          </cell>
        </row>
        <row r="365">
          <cell r="E365" t="str">
            <v>TRCTR7SSARL</v>
          </cell>
          <cell r="F365" t="str">
            <v>REDUÇÃO CONCÊNTRICA EC MSS SP43 ASTM A403 GR CR304L FORJADO SCH 5S</v>
          </cell>
          <cell r="G365" t="str">
            <v xml:space="preserve">6"    </v>
          </cell>
          <cell r="H365" t="str">
            <v xml:space="preserve">3"    </v>
          </cell>
          <cell r="I365">
            <v>0</v>
          </cell>
          <cell r="J365">
            <v>0</v>
          </cell>
          <cell r="K365">
            <v>2</v>
          </cell>
          <cell r="L365">
            <v>5</v>
          </cell>
          <cell r="M365">
            <v>10</v>
          </cell>
          <cell r="N365">
            <v>0.40400000000000003</v>
          </cell>
          <cell r="O365">
            <v>0.2424</v>
          </cell>
          <cell r="P365">
            <v>2.4239999999999999</v>
          </cell>
          <cell r="Q365">
            <v>29.490915203996895</v>
          </cell>
          <cell r="R365">
            <v>294.90915203996894</v>
          </cell>
        </row>
        <row r="366">
          <cell r="E366" t="str">
            <v>TRETR7SSATR</v>
          </cell>
          <cell r="F366" t="str">
            <v>REDUÇÃO EXCÊNTRICA EC MSS SP43 ASTM A403 GR CR304L FORJADO SCH 5S</v>
          </cell>
          <cell r="G366" t="str">
            <v xml:space="preserve">8"    </v>
          </cell>
          <cell r="H366" t="str">
            <v xml:space="preserve">6"    </v>
          </cell>
          <cell r="I366">
            <v>0</v>
          </cell>
          <cell r="J366">
            <v>0</v>
          </cell>
          <cell r="K366">
            <v>1</v>
          </cell>
          <cell r="L366">
            <v>2</v>
          </cell>
          <cell r="M366">
            <v>2</v>
          </cell>
          <cell r="N366">
            <v>0.33800000000000002</v>
          </cell>
          <cell r="O366">
            <v>0.20280000000000001</v>
          </cell>
          <cell r="P366">
            <v>0.40560000000000002</v>
          </cell>
          <cell r="Q366">
            <v>24.673092423145921</v>
          </cell>
          <cell r="R366">
            <v>49.346184846291841</v>
          </cell>
        </row>
        <row r="367">
          <cell r="E367" t="str">
            <v>TTUN4S2VA06</v>
          </cell>
          <cell r="F367" t="str">
            <v>TUBO ASME B36.19 ASTM A312 GR TP304L EC C/C SCH 5S</v>
          </cell>
          <cell r="G367" t="str">
            <v xml:space="preserve">6"    </v>
          </cell>
          <cell r="H367">
            <v>0</v>
          </cell>
          <cell r="I367">
            <v>0</v>
          </cell>
          <cell r="J367">
            <v>19754.78</v>
          </cell>
          <cell r="K367">
            <v>12</v>
          </cell>
          <cell r="L367">
            <v>11.310008136696501</v>
          </cell>
          <cell r="M367">
            <v>223.42672253864927</v>
          </cell>
          <cell r="N367">
            <v>0.40400000000000003</v>
          </cell>
          <cell r="O367">
            <v>0.2424</v>
          </cell>
          <cell r="P367">
            <v>54.158637543368584</v>
          </cell>
          <cell r="Q367">
            <v>29.490915203996895</v>
          </cell>
          <cell r="R367">
            <v>6589.0585286942478</v>
          </cell>
        </row>
        <row r="368">
          <cell r="E368" t="str">
            <v>TTUN4S2VA08</v>
          </cell>
          <cell r="F368" t="str">
            <v>TUBO ASME B36.19 ASTM A312 GR TP304L EC C/C SCH 5S</v>
          </cell>
          <cell r="G368" t="str">
            <v xml:space="preserve">8"    </v>
          </cell>
          <cell r="H368">
            <v>0</v>
          </cell>
          <cell r="I368">
            <v>0</v>
          </cell>
          <cell r="J368">
            <v>15436.34</v>
          </cell>
          <cell r="K368">
            <v>7</v>
          </cell>
          <cell r="L368">
            <v>14.78</v>
          </cell>
          <cell r="M368">
            <v>228.14910519999998</v>
          </cell>
          <cell r="N368">
            <v>0.33800000000000002</v>
          </cell>
          <cell r="O368">
            <v>0.20280000000000001</v>
          </cell>
          <cell r="P368">
            <v>46.268638534559997</v>
          </cell>
          <cell r="Q368">
            <v>24.673092423145921</v>
          </cell>
          <cell r="R368">
            <v>5629.1439588576404</v>
          </cell>
        </row>
        <row r="369">
          <cell r="E369">
            <v>0</v>
          </cell>
          <cell r="F369">
            <v>0</v>
          </cell>
          <cell r="G369">
            <v>0</v>
          </cell>
          <cell r="H369">
            <v>0</v>
          </cell>
          <cell r="I369">
            <v>0</v>
          </cell>
          <cell r="J369">
            <v>35191.119999999995</v>
          </cell>
          <cell r="K369">
            <v>0</v>
          </cell>
          <cell r="L369">
            <v>0</v>
          </cell>
          <cell r="M369">
            <v>631.34582773864929</v>
          </cell>
          <cell r="N369">
            <v>0</v>
          </cell>
          <cell r="O369">
            <v>0</v>
          </cell>
          <cell r="P369">
            <v>0</v>
          </cell>
          <cell r="Q369">
            <v>0</v>
          </cell>
          <cell r="R369">
            <v>0</v>
          </cell>
        </row>
        <row r="370">
          <cell r="E370" t="str">
            <v>0.5COUP</v>
          </cell>
          <cell r="F370" t="str">
            <v>CPLG MI ANSI B16.3 NPT 150#</v>
          </cell>
          <cell r="G370" t="str">
            <v>0 1/2"</v>
          </cell>
          <cell r="H370" t="str">
            <v>0 1/2"</v>
          </cell>
          <cell r="I370">
            <v>0</v>
          </cell>
          <cell r="J370">
            <v>0</v>
          </cell>
          <cell r="K370">
            <v>1</v>
          </cell>
          <cell r="L370">
            <v>0.15</v>
          </cell>
          <cell r="M370">
            <v>0.15</v>
          </cell>
          <cell r="N370">
            <v>1.3149999999999999</v>
          </cell>
          <cell r="O370">
            <v>0.78899999999999992</v>
          </cell>
          <cell r="P370">
            <v>0.11834999999999998</v>
          </cell>
          <cell r="Q370">
            <v>95.991469042712666</v>
          </cell>
          <cell r="R370">
            <v>14.398720356406898</v>
          </cell>
        </row>
        <row r="371">
          <cell r="E371" t="str">
            <v>TC9EF1S8A01</v>
          </cell>
          <cell r="F371" t="str">
            <v>COTOVELO 90 GR SE ASME B16.11 ASTM A182 GR F304L 3000# FORJADO</v>
          </cell>
          <cell r="G371" t="str">
            <v xml:space="preserve">1"    </v>
          </cell>
          <cell r="H371" t="str">
            <v xml:space="preserve">1"    </v>
          </cell>
          <cell r="I371">
            <v>0</v>
          </cell>
          <cell r="J371">
            <v>0</v>
          </cell>
          <cell r="K371">
            <v>12</v>
          </cell>
          <cell r="L371">
            <v>0.48000000000000004</v>
          </cell>
          <cell r="M371">
            <v>5.7600000000000007</v>
          </cell>
          <cell r="N371">
            <v>1.177</v>
          </cell>
          <cell r="O371">
            <v>0.70620000000000005</v>
          </cell>
          <cell r="P371">
            <v>4.0677120000000011</v>
          </cell>
          <cell r="Q371">
            <v>85.917839591842451</v>
          </cell>
          <cell r="R371">
            <v>494.8867560490126</v>
          </cell>
        </row>
        <row r="372">
          <cell r="E372" t="str">
            <v>TFEG3C02I01</v>
          </cell>
          <cell r="F372" t="str">
            <v>FLANGE DE ENCAIXE FR ASME B16.5 C/ RANHURA CONCÊNTRICA CONF.MSS SP-6 ASTM A105 FORJADO 150# SCH 80</v>
          </cell>
          <cell r="G372" t="str">
            <v xml:space="preserve">1"    </v>
          </cell>
          <cell r="H372" t="str">
            <v xml:space="preserve">1"    </v>
          </cell>
          <cell r="I372">
            <v>0</v>
          </cell>
          <cell r="J372">
            <v>0</v>
          </cell>
          <cell r="K372">
            <v>2</v>
          </cell>
          <cell r="L372">
            <v>1</v>
          </cell>
          <cell r="M372">
            <v>2</v>
          </cell>
          <cell r="N372">
            <v>1.05</v>
          </cell>
          <cell r="O372">
            <v>0.63</v>
          </cell>
          <cell r="P372">
            <v>1.26</v>
          </cell>
          <cell r="Q372">
            <v>76.647180604447385</v>
          </cell>
          <cell r="R372">
            <v>153.29436120889477</v>
          </cell>
        </row>
        <row r="373">
          <cell r="E373" t="str">
            <v>TJUDH2B2B01</v>
          </cell>
          <cell r="F373" t="str">
            <v>JUNTA TIPO PLANA S/ ANEL DE CENTRALIZAÇÃO ASME B16.21 FR - SIMILAR TEADIT NA1002 150# ESP 1.6mm</v>
          </cell>
          <cell r="G373" t="str">
            <v xml:space="preserve">1"    </v>
          </cell>
          <cell r="H373" t="str">
            <v xml:space="preserve">1"    </v>
          </cell>
          <cell r="I373">
            <v>0</v>
          </cell>
          <cell r="J373">
            <v>0</v>
          </cell>
          <cell r="K373">
            <v>2</v>
          </cell>
          <cell r="L373">
            <v>0.01</v>
          </cell>
          <cell r="M373">
            <v>0.02</v>
          </cell>
          <cell r="N373">
            <v>1.177</v>
          </cell>
          <cell r="O373">
            <v>0.70620000000000005</v>
          </cell>
          <cell r="P373">
            <v>1.4124000000000001E-2</v>
          </cell>
          <cell r="Q373">
            <v>85.917839591842451</v>
          </cell>
          <cell r="R373">
            <v>1.718356791836849</v>
          </cell>
        </row>
        <row r="374">
          <cell r="E374" t="str">
            <v>TPERD7SXC01</v>
          </cell>
          <cell r="F374" t="str">
            <v>PESTANA MSS SP43 TIPO A C/ RANHURA CONCÊNTRICA CONFORME MSS SP-6 ASTM A403 GR WP304L - CL W FORJADO SCH 10S</v>
          </cell>
          <cell r="G374" t="str">
            <v xml:space="preserve">1"    </v>
          </cell>
          <cell r="H374" t="str">
            <v xml:space="preserve">1"    </v>
          </cell>
          <cell r="I374">
            <v>0</v>
          </cell>
          <cell r="J374">
            <v>0</v>
          </cell>
          <cell r="K374">
            <v>2</v>
          </cell>
          <cell r="L374">
            <v>0.16</v>
          </cell>
          <cell r="M374">
            <v>0.32</v>
          </cell>
          <cell r="N374">
            <v>1.177</v>
          </cell>
          <cell r="O374">
            <v>0.70620000000000005</v>
          </cell>
          <cell r="P374">
            <v>0.22598400000000002</v>
          </cell>
          <cell r="Q374">
            <v>85.917839591842451</v>
          </cell>
          <cell r="R374">
            <v>27.493708669389584</v>
          </cell>
        </row>
        <row r="375">
          <cell r="E375" t="str">
            <v>1.0CR0.5</v>
          </cell>
          <cell r="F375" t="str">
            <v>SWAGE, CONC. F.S. X-STRG. TBE</v>
          </cell>
          <cell r="G375" t="str">
            <v xml:space="preserve">1"    </v>
          </cell>
          <cell r="H375" t="str">
            <v>0 1/2"</v>
          </cell>
          <cell r="I375">
            <v>0</v>
          </cell>
          <cell r="J375">
            <v>0</v>
          </cell>
          <cell r="K375">
            <v>1</v>
          </cell>
          <cell r="L375">
            <v>0.3</v>
          </cell>
          <cell r="M375">
            <v>0.3</v>
          </cell>
          <cell r="N375">
            <v>1.05</v>
          </cell>
          <cell r="O375">
            <v>0.63</v>
          </cell>
          <cell r="P375">
            <v>0.189</v>
          </cell>
          <cell r="Q375">
            <v>76.647180604447385</v>
          </cell>
          <cell r="R375">
            <v>22.994154181334213</v>
          </cell>
        </row>
        <row r="376">
          <cell r="E376" t="str">
            <v>TTREF1S8AFD</v>
          </cell>
          <cell r="F376" t="str">
            <v>TE DE REDUÇÃO SE ASME B16.11 ASTM A182 GR F304L 3000# FORJADO</v>
          </cell>
          <cell r="G376" t="str">
            <v xml:space="preserve">1"    </v>
          </cell>
          <cell r="H376" t="str">
            <v xml:space="preserve">1"    </v>
          </cell>
          <cell r="I376" t="str">
            <v>0 1/2"</v>
          </cell>
          <cell r="J376">
            <v>0</v>
          </cell>
          <cell r="K376">
            <v>2</v>
          </cell>
          <cell r="L376">
            <v>0.57999999999999996</v>
          </cell>
          <cell r="M376">
            <v>1.1599999999999999</v>
          </cell>
          <cell r="N376">
            <v>1.177</v>
          </cell>
          <cell r="O376">
            <v>0.70620000000000005</v>
          </cell>
          <cell r="P376">
            <v>0.81919200000000003</v>
          </cell>
          <cell r="Q376">
            <v>85.917839591842451</v>
          </cell>
          <cell r="R376">
            <v>99.66469392653724</v>
          </cell>
        </row>
        <row r="377">
          <cell r="E377" t="str">
            <v>TTUN4S2EC01</v>
          </cell>
          <cell r="F377" t="str">
            <v>TUBO ASME B36.19 ASTM A312 GR TP304L EP C/C SCH 10S</v>
          </cell>
          <cell r="G377" t="str">
            <v xml:space="preserve">1"    </v>
          </cell>
          <cell r="H377">
            <v>0</v>
          </cell>
          <cell r="I377">
            <v>0</v>
          </cell>
          <cell r="J377">
            <v>120900.45</v>
          </cell>
          <cell r="K377">
            <v>17</v>
          </cell>
          <cell r="L377">
            <v>2.0900139178844817</v>
          </cell>
          <cell r="M377">
            <v>252.68362317849687</v>
          </cell>
          <cell r="N377">
            <v>1.177</v>
          </cell>
          <cell r="O377">
            <v>0.70620000000000005</v>
          </cell>
          <cell r="P377">
            <v>178.4451746886545</v>
          </cell>
          <cell r="Q377">
            <v>85.917839591842451</v>
          </cell>
          <cell r="R377">
            <v>21710.031003735658</v>
          </cell>
        </row>
        <row r="378">
          <cell r="E378">
            <v>0</v>
          </cell>
          <cell r="F378">
            <v>0</v>
          </cell>
          <cell r="G378">
            <v>0</v>
          </cell>
          <cell r="H378">
            <v>0</v>
          </cell>
          <cell r="I378">
            <v>0</v>
          </cell>
          <cell r="J378">
            <v>120900.45</v>
          </cell>
          <cell r="K378">
            <v>0</v>
          </cell>
          <cell r="L378">
            <v>0</v>
          </cell>
          <cell r="M378">
            <v>262.39362317849685</v>
          </cell>
          <cell r="N378">
            <v>0</v>
          </cell>
          <cell r="O378">
            <v>0</v>
          </cell>
          <cell r="P378">
            <v>0</v>
          </cell>
          <cell r="Q378">
            <v>0</v>
          </cell>
          <cell r="R378">
            <v>0</v>
          </cell>
        </row>
        <row r="379">
          <cell r="E379">
            <v>0</v>
          </cell>
          <cell r="F379" t="str">
            <v>unset</v>
          </cell>
          <cell r="G379">
            <v>0</v>
          </cell>
          <cell r="H379">
            <v>0</v>
          </cell>
          <cell r="I379">
            <v>0</v>
          </cell>
          <cell r="J379">
            <v>0</v>
          </cell>
          <cell r="K379">
            <v>1</v>
          </cell>
          <cell r="L379" t="e">
            <v>#N/A</v>
          </cell>
          <cell r="M379">
            <v>1</v>
          </cell>
          <cell r="N379">
            <v>0</v>
          </cell>
          <cell r="O379">
            <v>0</v>
          </cell>
          <cell r="P379">
            <v>0</v>
          </cell>
          <cell r="Q379">
            <v>0</v>
          </cell>
          <cell r="R379">
            <v>0</v>
          </cell>
        </row>
        <row r="380">
          <cell r="E380" t="str">
            <v>TC9EF1S8A01</v>
          </cell>
          <cell r="F380" t="str">
            <v>COTOVELO 90 GR SE ASME B16.11 ASTM A182 GR F304L 3000# FORJADO</v>
          </cell>
          <cell r="G380" t="str">
            <v xml:space="preserve">1"    </v>
          </cell>
          <cell r="H380" t="str">
            <v xml:space="preserve">1"    </v>
          </cell>
          <cell r="I380">
            <v>0</v>
          </cell>
          <cell r="J380">
            <v>0</v>
          </cell>
          <cell r="K380">
            <v>7</v>
          </cell>
          <cell r="L380">
            <v>0.48000000000000004</v>
          </cell>
          <cell r="M380">
            <v>3.3600000000000003</v>
          </cell>
          <cell r="N380">
            <v>1.177</v>
          </cell>
          <cell r="O380">
            <v>0.70620000000000005</v>
          </cell>
          <cell r="P380">
            <v>2.3728320000000003</v>
          </cell>
          <cell r="Q380">
            <v>85.917839591842451</v>
          </cell>
          <cell r="R380">
            <v>288.68394102859065</v>
          </cell>
        </row>
        <row r="381">
          <cell r="E381" t="str">
            <v>TC42R7SSC02</v>
          </cell>
          <cell r="F381" t="str">
            <v>CURVA 45 GR EC MSS SP43 ASTM A403 GR CR304L FORJADO SCH 10S</v>
          </cell>
          <cell r="G381" t="str">
            <v xml:space="preserve">2"    </v>
          </cell>
          <cell r="H381" t="str">
            <v xml:space="preserve">2"    </v>
          </cell>
          <cell r="I381">
            <v>0</v>
          </cell>
          <cell r="J381">
            <v>0</v>
          </cell>
          <cell r="K381">
            <v>9</v>
          </cell>
          <cell r="L381">
            <v>0.25</v>
          </cell>
          <cell r="M381">
            <v>2.25</v>
          </cell>
          <cell r="N381">
            <v>0.88300000000000001</v>
          </cell>
          <cell r="O381">
            <v>0.52979999999999994</v>
          </cell>
          <cell r="P381">
            <v>1.1920499999999998</v>
          </cell>
          <cell r="Q381">
            <v>64.45662902259717</v>
          </cell>
          <cell r="R381">
            <v>145.02741530084361</v>
          </cell>
        </row>
        <row r="382">
          <cell r="E382" t="str">
            <v>TC92R7SSC02</v>
          </cell>
          <cell r="F382" t="str">
            <v>CURVA 90 GR RL EC MSS SP43 ASTM A403 GR CR304L FORJADO SCH 10S</v>
          </cell>
          <cell r="G382" t="str">
            <v xml:space="preserve">2"    </v>
          </cell>
          <cell r="H382" t="str">
            <v xml:space="preserve">2"    </v>
          </cell>
          <cell r="I382">
            <v>0</v>
          </cell>
          <cell r="J382">
            <v>0</v>
          </cell>
          <cell r="K382">
            <v>13</v>
          </cell>
          <cell r="L382">
            <v>0.37000000000000005</v>
          </cell>
          <cell r="M382">
            <v>4.8100000000000005</v>
          </cell>
          <cell r="N382">
            <v>0.88300000000000001</v>
          </cell>
          <cell r="O382">
            <v>0.52979999999999994</v>
          </cell>
          <cell r="P382">
            <v>2.5483379999999998</v>
          </cell>
          <cell r="Q382">
            <v>64.45662902259717</v>
          </cell>
          <cell r="R382">
            <v>310.03638559869239</v>
          </cell>
        </row>
        <row r="383">
          <cell r="E383" t="str">
            <v>TRCTR7SSCJF</v>
          </cell>
          <cell r="F383" t="str">
            <v>REDUÇÃO CONCÊNTRICA EC MSS SP43 ASTM A403 GR CR304L FORJADO SCH 10S</v>
          </cell>
          <cell r="G383" t="str">
            <v xml:space="preserve">2"    </v>
          </cell>
          <cell r="H383" t="str">
            <v xml:space="preserve">1"    </v>
          </cell>
          <cell r="I383">
            <v>0</v>
          </cell>
          <cell r="J383">
            <v>0</v>
          </cell>
          <cell r="K383">
            <v>3</v>
          </cell>
          <cell r="L383">
            <v>0.28000000000000003</v>
          </cell>
          <cell r="M383">
            <v>0.84000000000000008</v>
          </cell>
          <cell r="N383">
            <v>0.88300000000000001</v>
          </cell>
          <cell r="O383">
            <v>0.52979999999999994</v>
          </cell>
          <cell r="P383">
            <v>0.44503199999999998</v>
          </cell>
          <cell r="Q383">
            <v>64.45662902259717</v>
          </cell>
          <cell r="R383">
            <v>54.143568378981627</v>
          </cell>
        </row>
        <row r="384">
          <cell r="E384" t="str">
            <v>TTETR7SSC02</v>
          </cell>
          <cell r="F384" t="str">
            <v>TE EC MSS SP43 ASTM A403 GR CR304L FORJADO SCH 10S</v>
          </cell>
          <cell r="G384" t="str">
            <v xml:space="preserve">2"    </v>
          </cell>
          <cell r="H384" t="str">
            <v xml:space="preserve">2"    </v>
          </cell>
          <cell r="I384" t="str">
            <v xml:space="preserve">2"    </v>
          </cell>
          <cell r="J384">
            <v>0</v>
          </cell>
          <cell r="K384">
            <v>1</v>
          </cell>
          <cell r="L384">
            <v>0.85</v>
          </cell>
          <cell r="M384">
            <v>0.85</v>
          </cell>
          <cell r="N384">
            <v>0.88300000000000001</v>
          </cell>
          <cell r="O384">
            <v>0.52979999999999994</v>
          </cell>
          <cell r="P384">
            <v>0.45032999999999995</v>
          </cell>
          <cell r="Q384">
            <v>64.45662902259717</v>
          </cell>
          <cell r="R384">
            <v>54.788134669207594</v>
          </cell>
        </row>
        <row r="385">
          <cell r="E385" t="str">
            <v>TTUN4S2VC02</v>
          </cell>
          <cell r="F385" t="str">
            <v>TUBO ASME B36.19 ASTM A312 GR TP304L EC C/C SCH 10S</v>
          </cell>
          <cell r="G385" t="str">
            <v xml:space="preserve">2"    </v>
          </cell>
          <cell r="H385">
            <v>0</v>
          </cell>
          <cell r="I385">
            <v>0</v>
          </cell>
          <cell r="J385">
            <v>308610.46999999997</v>
          </cell>
          <cell r="K385">
            <v>26</v>
          </cell>
          <cell r="L385">
            <v>3.930003118827321</v>
          </cell>
          <cell r="M385">
            <v>1212.8401096027651</v>
          </cell>
          <cell r="N385">
            <v>0.88300000000000001</v>
          </cell>
          <cell r="O385">
            <v>0.52979999999999994</v>
          </cell>
          <cell r="P385">
            <v>642.56269006754485</v>
          </cell>
          <cell r="Q385">
            <v>64.45662902259717</v>
          </cell>
          <cell r="R385">
            <v>78175.585008391514</v>
          </cell>
        </row>
        <row r="386">
          <cell r="E386" t="str">
            <v>TTUN4S2EC01</v>
          </cell>
          <cell r="F386" t="str">
            <v>TUBO ASME B36.19 ASTM A312 GR TP304L EP C/C SCH 10S</v>
          </cell>
          <cell r="G386" t="str">
            <v xml:space="preserve">1"    </v>
          </cell>
          <cell r="H386">
            <v>0</v>
          </cell>
          <cell r="I386">
            <v>0</v>
          </cell>
          <cell r="J386">
            <v>129178.59</v>
          </cell>
          <cell r="K386">
            <v>15</v>
          </cell>
          <cell r="L386">
            <v>2.0900139178844817</v>
          </cell>
          <cell r="M386">
            <v>269.98505099269312</v>
          </cell>
          <cell r="N386">
            <v>1.177</v>
          </cell>
          <cell r="O386">
            <v>0.70620000000000005</v>
          </cell>
          <cell r="P386">
            <v>190.6634430110399</v>
          </cell>
          <cell r="Q386">
            <v>85.917839591842451</v>
          </cell>
          <cell r="R386">
            <v>23196.532303385611</v>
          </cell>
        </row>
        <row r="387">
          <cell r="E387">
            <v>0</v>
          </cell>
          <cell r="F387">
            <v>0</v>
          </cell>
          <cell r="G387">
            <v>0</v>
          </cell>
          <cell r="H387">
            <v>0</v>
          </cell>
          <cell r="I387">
            <v>0</v>
          </cell>
          <cell r="J387">
            <v>437789.05999999994</v>
          </cell>
          <cell r="K387">
            <v>0</v>
          </cell>
          <cell r="L387">
            <v>0</v>
          </cell>
          <cell r="M387">
            <v>1495.935160595458</v>
          </cell>
          <cell r="N387">
            <v>0</v>
          </cell>
          <cell r="O387">
            <v>0</v>
          </cell>
          <cell r="P387">
            <v>0</v>
          </cell>
          <cell r="Q387">
            <v>0</v>
          </cell>
          <cell r="R387">
            <v>0</v>
          </cell>
        </row>
        <row r="388">
          <cell r="E388" t="str">
            <v>TC9EF1S8A01</v>
          </cell>
          <cell r="F388" t="str">
            <v>COTOVELO 90 GR SE ASME B16.11 ASTM A182 GR F304L 3000# FORJADO</v>
          </cell>
          <cell r="G388" t="str">
            <v xml:space="preserve">1"    </v>
          </cell>
          <cell r="H388" t="str">
            <v xml:space="preserve">1"    </v>
          </cell>
          <cell r="I388">
            <v>0</v>
          </cell>
          <cell r="J388">
            <v>0</v>
          </cell>
          <cell r="K388">
            <v>15</v>
          </cell>
          <cell r="L388">
            <v>0.48000000000000004</v>
          </cell>
          <cell r="M388">
            <v>7.2</v>
          </cell>
          <cell r="N388">
            <v>1.177</v>
          </cell>
          <cell r="O388">
            <v>0.70620000000000005</v>
          </cell>
          <cell r="P388">
            <v>5.0846400000000003</v>
          </cell>
          <cell r="Q388">
            <v>85.917839591842451</v>
          </cell>
          <cell r="R388">
            <v>618.60844506126557</v>
          </cell>
        </row>
        <row r="389">
          <cell r="E389" t="str">
            <v>TTEEF1S8A01</v>
          </cell>
          <cell r="F389" t="str">
            <v>TE SE ASME B16.11 ASTM A182 GR F304L 3000# FORJADO</v>
          </cell>
          <cell r="G389" t="str">
            <v xml:space="preserve">1"    </v>
          </cell>
          <cell r="H389" t="str">
            <v xml:space="preserve">1"    </v>
          </cell>
          <cell r="I389" t="str">
            <v xml:space="preserve">1"    </v>
          </cell>
          <cell r="J389">
            <v>0</v>
          </cell>
          <cell r="K389">
            <v>2</v>
          </cell>
          <cell r="L389">
            <v>0.55999999999999994</v>
          </cell>
          <cell r="M389">
            <v>1.1199999999999999</v>
          </cell>
          <cell r="N389">
            <v>1.177</v>
          </cell>
          <cell r="O389">
            <v>0.70620000000000005</v>
          </cell>
          <cell r="P389">
            <v>0.79094399999999998</v>
          </cell>
          <cell r="Q389">
            <v>85.917839591842451</v>
          </cell>
          <cell r="R389">
            <v>96.227980342863532</v>
          </cell>
        </row>
        <row r="390">
          <cell r="E390" t="str">
            <v>TTUN4S2EC01</v>
          </cell>
          <cell r="F390" t="str">
            <v>TUBO ASME B36.19 ASTM A312 GR TP304L EP C/C SCH 10S</v>
          </cell>
          <cell r="G390" t="str">
            <v xml:space="preserve">1"    </v>
          </cell>
          <cell r="H390">
            <v>0</v>
          </cell>
          <cell r="I390">
            <v>0</v>
          </cell>
          <cell r="J390">
            <v>113699.09</v>
          </cell>
          <cell r="K390">
            <v>20</v>
          </cell>
          <cell r="L390">
            <v>2.0900139178844817</v>
          </cell>
          <cell r="M390">
            <v>237.63268055080027</v>
          </cell>
          <cell r="N390">
            <v>1.177</v>
          </cell>
          <cell r="O390">
            <v>0.70620000000000005</v>
          </cell>
          <cell r="P390">
            <v>167.81619900497518</v>
          </cell>
          <cell r="Q390">
            <v>85.917839591842451</v>
          </cell>
          <cell r="R390">
            <v>20416.886529343199</v>
          </cell>
        </row>
        <row r="391">
          <cell r="E391">
            <v>0</v>
          </cell>
          <cell r="F391">
            <v>0</v>
          </cell>
          <cell r="G391">
            <v>0</v>
          </cell>
          <cell r="H391">
            <v>0</v>
          </cell>
          <cell r="I391">
            <v>0</v>
          </cell>
          <cell r="J391">
            <v>113699.09</v>
          </cell>
          <cell r="K391">
            <v>0</v>
          </cell>
          <cell r="L391">
            <v>0</v>
          </cell>
          <cell r="M391">
            <v>245.95268055080027</v>
          </cell>
          <cell r="N391">
            <v>0</v>
          </cell>
          <cell r="O391">
            <v>0</v>
          </cell>
          <cell r="P391">
            <v>0</v>
          </cell>
          <cell r="Q391">
            <v>0</v>
          </cell>
          <cell r="R391">
            <v>0</v>
          </cell>
        </row>
        <row r="392">
          <cell r="E392" t="str">
            <v>TC9EF1S8A01</v>
          </cell>
          <cell r="F392" t="str">
            <v>COTOVELO 90 GR SE ASME B16.11 ASTM A182 GR F304L 3000# FORJADO</v>
          </cell>
          <cell r="G392" t="str">
            <v xml:space="preserve">1"    </v>
          </cell>
          <cell r="H392" t="str">
            <v xml:space="preserve">1"    </v>
          </cell>
          <cell r="I392">
            <v>0</v>
          </cell>
          <cell r="J392">
            <v>0</v>
          </cell>
          <cell r="K392">
            <v>14</v>
          </cell>
          <cell r="L392">
            <v>0.48000000000000004</v>
          </cell>
          <cell r="M392">
            <v>6.7200000000000006</v>
          </cell>
          <cell r="N392">
            <v>1.177</v>
          </cell>
          <cell r="O392">
            <v>0.70620000000000005</v>
          </cell>
          <cell r="P392">
            <v>4.7456640000000005</v>
          </cell>
          <cell r="Q392">
            <v>85.917839591842451</v>
          </cell>
          <cell r="R392">
            <v>577.3678820571813</v>
          </cell>
        </row>
        <row r="393">
          <cell r="E393" t="str">
            <v>TRCTR7SSCJF</v>
          </cell>
          <cell r="F393" t="str">
            <v>REDUÇÃO CONCÊNTRICA EC MSS SP43 ASTM A403 GR CR304L FORJADO SCH 10S</v>
          </cell>
          <cell r="G393" t="str">
            <v xml:space="preserve">2"    </v>
          </cell>
          <cell r="H393" t="str">
            <v xml:space="preserve">1"    </v>
          </cell>
          <cell r="I393">
            <v>0</v>
          </cell>
          <cell r="J393">
            <v>0</v>
          </cell>
          <cell r="K393">
            <v>1</v>
          </cell>
          <cell r="L393">
            <v>0.28000000000000003</v>
          </cell>
          <cell r="M393">
            <v>0.28000000000000003</v>
          </cell>
          <cell r="N393">
            <v>0.88300000000000001</v>
          </cell>
          <cell r="O393">
            <v>0.52979999999999994</v>
          </cell>
          <cell r="P393">
            <v>0.148344</v>
          </cell>
          <cell r="Q393">
            <v>64.45662902259717</v>
          </cell>
          <cell r="R393">
            <v>18.047856126327211</v>
          </cell>
        </row>
        <row r="394">
          <cell r="E394" t="str">
            <v>TTEEF1S8A01</v>
          </cell>
          <cell r="F394" t="str">
            <v>TE SE ASME B16.11 ASTM A182 GR F304L 3000# FORJADO</v>
          </cell>
          <cell r="G394" t="str">
            <v xml:space="preserve">1"    </v>
          </cell>
          <cell r="H394" t="str">
            <v xml:space="preserve">1"    </v>
          </cell>
          <cell r="I394" t="str">
            <v xml:space="preserve">1"    </v>
          </cell>
          <cell r="J394">
            <v>0</v>
          </cell>
          <cell r="K394">
            <v>2</v>
          </cell>
          <cell r="L394">
            <v>0.55999999999999994</v>
          </cell>
          <cell r="M394">
            <v>1.1199999999999999</v>
          </cell>
          <cell r="N394">
            <v>1.177</v>
          </cell>
          <cell r="O394">
            <v>0.70620000000000005</v>
          </cell>
          <cell r="P394">
            <v>0.79094399999999998</v>
          </cell>
          <cell r="Q394">
            <v>85.917839591842451</v>
          </cell>
          <cell r="R394">
            <v>96.227980342863532</v>
          </cell>
        </row>
        <row r="395">
          <cell r="E395" t="str">
            <v>TTUN4S2VC02</v>
          </cell>
          <cell r="F395" t="str">
            <v>TUBO ASME B36.19 ASTM A312 GR TP304L EC C/C SCH 10S</v>
          </cell>
          <cell r="G395" t="str">
            <v xml:space="preserve">2"    </v>
          </cell>
          <cell r="H395">
            <v>0</v>
          </cell>
          <cell r="I395">
            <v>0</v>
          </cell>
          <cell r="J395">
            <v>300</v>
          </cell>
          <cell r="K395">
            <v>1</v>
          </cell>
          <cell r="L395">
            <v>3.930003118827321</v>
          </cell>
          <cell r="M395">
            <v>1.1790009356481963</v>
          </cell>
          <cell r="N395">
            <v>0.88300000000000001</v>
          </cell>
          <cell r="O395">
            <v>0.52979999999999994</v>
          </cell>
          <cell r="P395">
            <v>0.62463469570641428</v>
          </cell>
          <cell r="Q395">
            <v>64.45662902259717</v>
          </cell>
          <cell r="R395">
            <v>75.994425926370738</v>
          </cell>
        </row>
        <row r="396">
          <cell r="E396" t="str">
            <v>TTUN4S2EC01</v>
          </cell>
          <cell r="F396" t="str">
            <v>TUBO ASME B36.19 ASTM A312 GR TP304L EP C/C SCH 10S</v>
          </cell>
          <cell r="G396" t="str">
            <v xml:space="preserve">1"    </v>
          </cell>
          <cell r="H396">
            <v>0</v>
          </cell>
          <cell r="I396">
            <v>0</v>
          </cell>
          <cell r="J396">
            <v>121057.57</v>
          </cell>
          <cell r="K396">
            <v>19</v>
          </cell>
          <cell r="L396">
            <v>2.0900139178844817</v>
          </cell>
          <cell r="M396">
            <v>253.01200616527493</v>
          </cell>
          <cell r="N396">
            <v>1.177</v>
          </cell>
          <cell r="O396">
            <v>0.70620000000000005</v>
          </cell>
          <cell r="P396">
            <v>178.67707875391716</v>
          </cell>
          <cell r="Q396">
            <v>85.917839591842451</v>
          </cell>
          <cell r="R396">
            <v>21738.244960518343</v>
          </cell>
        </row>
        <row r="397">
          <cell r="E397">
            <v>0</v>
          </cell>
          <cell r="F397">
            <v>0</v>
          </cell>
          <cell r="G397">
            <v>0</v>
          </cell>
          <cell r="H397">
            <v>0</v>
          </cell>
          <cell r="I397">
            <v>0</v>
          </cell>
          <cell r="J397">
            <v>121357.57</v>
          </cell>
          <cell r="K397">
            <v>0</v>
          </cell>
          <cell r="L397">
            <v>0</v>
          </cell>
          <cell r="M397">
            <v>262.31100710092312</v>
          </cell>
          <cell r="N397">
            <v>0</v>
          </cell>
          <cell r="O397">
            <v>0</v>
          </cell>
          <cell r="P397">
            <v>0</v>
          </cell>
          <cell r="Q397">
            <v>0</v>
          </cell>
          <cell r="R397">
            <v>0</v>
          </cell>
        </row>
        <row r="398">
          <cell r="E398" t="str">
            <v>TC9EF1S8A01</v>
          </cell>
          <cell r="F398" t="str">
            <v>COTOVELO 90 GR SE ASME B16.11 ASTM A182 GR F304L 3000# FORJADO</v>
          </cell>
          <cell r="G398" t="str">
            <v xml:space="preserve">1"    </v>
          </cell>
          <cell r="H398" t="str">
            <v xml:space="preserve">1"    </v>
          </cell>
          <cell r="I398">
            <v>0</v>
          </cell>
          <cell r="J398">
            <v>0</v>
          </cell>
          <cell r="K398">
            <v>14</v>
          </cell>
          <cell r="L398">
            <v>0.48000000000000004</v>
          </cell>
          <cell r="M398">
            <v>6.7200000000000006</v>
          </cell>
          <cell r="N398">
            <v>1.177</v>
          </cell>
          <cell r="O398">
            <v>0.70620000000000005</v>
          </cell>
          <cell r="P398">
            <v>4.7456640000000005</v>
          </cell>
          <cell r="Q398">
            <v>85.917839591842451</v>
          </cell>
          <cell r="R398">
            <v>577.3678820571813</v>
          </cell>
        </row>
        <row r="399">
          <cell r="E399" t="str">
            <v>TRCTR7SSCJF</v>
          </cell>
          <cell r="F399" t="str">
            <v>REDUÇÃO CONCÊNTRICA EC MSS SP43 ASTM A403 GR CR304L FORJADO SCH 10S</v>
          </cell>
          <cell r="G399" t="str">
            <v xml:space="preserve">2"    </v>
          </cell>
          <cell r="H399" t="str">
            <v xml:space="preserve">1"    </v>
          </cell>
          <cell r="I399">
            <v>0</v>
          </cell>
          <cell r="J399">
            <v>0</v>
          </cell>
          <cell r="K399">
            <v>1</v>
          </cell>
          <cell r="L399">
            <v>0.28000000000000003</v>
          </cell>
          <cell r="M399">
            <v>0.28000000000000003</v>
          </cell>
          <cell r="N399">
            <v>0.88300000000000001</v>
          </cell>
          <cell r="O399">
            <v>0.52979999999999994</v>
          </cell>
          <cell r="P399">
            <v>0.148344</v>
          </cell>
          <cell r="Q399">
            <v>64.45662902259717</v>
          </cell>
          <cell r="R399">
            <v>18.047856126327211</v>
          </cell>
        </row>
        <row r="400">
          <cell r="E400" t="str">
            <v>TTEEF1S8A01</v>
          </cell>
          <cell r="F400" t="str">
            <v>TE SE ASME B16.11 ASTM A182 GR F304L 3000# FORJADO</v>
          </cell>
          <cell r="G400" t="str">
            <v xml:space="preserve">1"    </v>
          </cell>
          <cell r="H400" t="str">
            <v xml:space="preserve">1"    </v>
          </cell>
          <cell r="I400" t="str">
            <v xml:space="preserve">1"    </v>
          </cell>
          <cell r="J400">
            <v>0</v>
          </cell>
          <cell r="K400">
            <v>2</v>
          </cell>
          <cell r="L400">
            <v>0.55999999999999994</v>
          </cell>
          <cell r="M400">
            <v>1.1199999999999999</v>
          </cell>
          <cell r="N400">
            <v>1.177</v>
          </cell>
          <cell r="O400">
            <v>0.70620000000000005</v>
          </cell>
          <cell r="P400">
            <v>0.79094399999999998</v>
          </cell>
          <cell r="Q400">
            <v>85.917839591842451</v>
          </cell>
          <cell r="R400">
            <v>96.227980342863532</v>
          </cell>
        </row>
        <row r="401">
          <cell r="E401" t="str">
            <v>TTUN4S2VC02</v>
          </cell>
          <cell r="F401" t="str">
            <v>TUBO ASME B36.19 ASTM A312 GR TP304L EC C/C SCH 10S</v>
          </cell>
          <cell r="G401" t="str">
            <v xml:space="preserve">2"    </v>
          </cell>
          <cell r="H401">
            <v>0</v>
          </cell>
          <cell r="I401">
            <v>0</v>
          </cell>
          <cell r="J401">
            <v>700</v>
          </cell>
          <cell r="K401">
            <v>1</v>
          </cell>
          <cell r="L401">
            <v>3.930003118827321</v>
          </cell>
          <cell r="M401">
            <v>2.7510021831791245</v>
          </cell>
          <cell r="N401">
            <v>0.88300000000000001</v>
          </cell>
          <cell r="O401">
            <v>0.52979999999999994</v>
          </cell>
          <cell r="P401">
            <v>1.4574809566483</v>
          </cell>
          <cell r="Q401">
            <v>64.45662902259717</v>
          </cell>
          <cell r="R401">
            <v>177.32032716153174</v>
          </cell>
        </row>
        <row r="402">
          <cell r="E402" t="str">
            <v>TTUN4S2EC01</v>
          </cell>
          <cell r="F402" t="str">
            <v>TUBO ASME B36.19 ASTM A312 GR TP304L EP C/C SCH 10S</v>
          </cell>
          <cell r="G402" t="str">
            <v xml:space="preserve">1"    </v>
          </cell>
          <cell r="H402">
            <v>0</v>
          </cell>
          <cell r="I402">
            <v>0</v>
          </cell>
          <cell r="J402">
            <v>122775.83</v>
          </cell>
          <cell r="K402">
            <v>18</v>
          </cell>
          <cell r="L402">
            <v>2.0900139178844817</v>
          </cell>
          <cell r="M402">
            <v>256.60319347981908</v>
          </cell>
          <cell r="N402">
            <v>1.177</v>
          </cell>
          <cell r="O402">
            <v>0.70620000000000005</v>
          </cell>
          <cell r="P402">
            <v>181.21317523544826</v>
          </cell>
          <cell r="Q402">
            <v>85.917839591842451</v>
          </cell>
          <cell r="R402">
            <v>22046.792016153609</v>
          </cell>
        </row>
        <row r="403">
          <cell r="E403">
            <v>0</v>
          </cell>
          <cell r="F403">
            <v>0</v>
          </cell>
          <cell r="G403">
            <v>0</v>
          </cell>
          <cell r="H403">
            <v>0</v>
          </cell>
          <cell r="I403">
            <v>0</v>
          </cell>
          <cell r="J403">
            <v>123475.83</v>
          </cell>
          <cell r="K403">
            <v>0</v>
          </cell>
          <cell r="L403">
            <v>0</v>
          </cell>
          <cell r="M403">
            <v>267.47419566299823</v>
          </cell>
          <cell r="N403">
            <v>0</v>
          </cell>
          <cell r="O403">
            <v>0</v>
          </cell>
          <cell r="P403">
            <v>0</v>
          </cell>
          <cell r="Q403">
            <v>0</v>
          </cell>
          <cell r="R403">
            <v>0</v>
          </cell>
        </row>
        <row r="404">
          <cell r="E404" t="str">
            <v>TC9EF1S8A01</v>
          </cell>
          <cell r="F404" t="str">
            <v>COTOVELO 90 GR SE ASME B16.11 ASTM A182 GR F304L 3000# FORJADO</v>
          </cell>
          <cell r="G404" t="str">
            <v xml:space="preserve">1"    </v>
          </cell>
          <cell r="H404" t="str">
            <v xml:space="preserve">1"    </v>
          </cell>
          <cell r="I404">
            <v>0</v>
          </cell>
          <cell r="J404">
            <v>0</v>
          </cell>
          <cell r="K404">
            <v>16</v>
          </cell>
          <cell r="L404">
            <v>0.48000000000000004</v>
          </cell>
          <cell r="M404">
            <v>7.6800000000000006</v>
          </cell>
          <cell r="N404">
            <v>1.177</v>
          </cell>
          <cell r="O404">
            <v>0.70620000000000005</v>
          </cell>
          <cell r="P404">
            <v>5.4236160000000009</v>
          </cell>
          <cell r="Q404">
            <v>85.917839591842451</v>
          </cell>
          <cell r="R404">
            <v>659.84900806535006</v>
          </cell>
        </row>
        <row r="405">
          <cell r="E405" t="str">
            <v>TTEEF1S8A01</v>
          </cell>
          <cell r="F405" t="str">
            <v>TE SE ASME B16.11 ASTM A182 GR F304L 3000# FORJADO</v>
          </cell>
          <cell r="G405" t="str">
            <v xml:space="preserve">1"    </v>
          </cell>
          <cell r="H405" t="str">
            <v xml:space="preserve">1"    </v>
          </cell>
          <cell r="I405" t="str">
            <v xml:space="preserve">1"    </v>
          </cell>
          <cell r="J405">
            <v>0</v>
          </cell>
          <cell r="K405">
            <v>2</v>
          </cell>
          <cell r="L405">
            <v>0.55999999999999994</v>
          </cell>
          <cell r="M405">
            <v>1.1199999999999999</v>
          </cell>
          <cell r="N405">
            <v>1.177</v>
          </cell>
          <cell r="O405">
            <v>0.70620000000000005</v>
          </cell>
          <cell r="P405">
            <v>0.79094399999999998</v>
          </cell>
          <cell r="Q405">
            <v>85.917839591842451</v>
          </cell>
          <cell r="R405">
            <v>96.227980342863532</v>
          </cell>
        </row>
        <row r="406">
          <cell r="E406" t="str">
            <v>TTUN4S2EC01</v>
          </cell>
          <cell r="F406" t="str">
            <v>TUBO ASME B36.19 ASTM A312 GR TP304L EP C/C SCH 10S</v>
          </cell>
          <cell r="G406" t="str">
            <v xml:space="preserve">1"    </v>
          </cell>
          <cell r="H406">
            <v>0</v>
          </cell>
          <cell r="I406">
            <v>0</v>
          </cell>
          <cell r="J406">
            <v>113961.16</v>
          </cell>
          <cell r="K406">
            <v>21</v>
          </cell>
          <cell r="L406">
            <v>2.0900139178844817</v>
          </cell>
          <cell r="M406">
            <v>238.1804104982603</v>
          </cell>
          <cell r="N406">
            <v>1.177</v>
          </cell>
          <cell r="O406">
            <v>0.70620000000000005</v>
          </cell>
          <cell r="P406">
            <v>168.20300589387145</v>
          </cell>
          <cell r="Q406">
            <v>85.917839591842451</v>
          </cell>
          <cell r="R406">
            <v>20463.946303108718</v>
          </cell>
        </row>
        <row r="407">
          <cell r="E407">
            <v>0</v>
          </cell>
          <cell r="F407">
            <v>0</v>
          </cell>
          <cell r="G407">
            <v>0</v>
          </cell>
          <cell r="H407">
            <v>0</v>
          </cell>
          <cell r="I407">
            <v>0</v>
          </cell>
          <cell r="J407">
            <v>113961.16</v>
          </cell>
          <cell r="K407">
            <v>0</v>
          </cell>
          <cell r="L407">
            <v>0</v>
          </cell>
          <cell r="M407">
            <v>246.98041049826031</v>
          </cell>
          <cell r="N407">
            <v>0</v>
          </cell>
          <cell r="O407">
            <v>0</v>
          </cell>
          <cell r="P407">
            <v>0</v>
          </cell>
          <cell r="Q407">
            <v>0</v>
          </cell>
          <cell r="R407">
            <v>0</v>
          </cell>
        </row>
        <row r="408">
          <cell r="E408" t="str">
            <v>TC92R7SSA12</v>
          </cell>
          <cell r="F408" t="str">
            <v>CURVA 90 GR RL EC MSS SP43 ASTM A403 GR CR304L FORJADO SCH 5S</v>
          </cell>
          <cell r="G408" t="str">
            <v xml:space="preserve">12"    </v>
          </cell>
          <cell r="H408" t="str">
            <v xml:space="preserve">12"    </v>
          </cell>
          <cell r="I408">
            <v>0</v>
          </cell>
          <cell r="J408">
            <v>0</v>
          </cell>
          <cell r="K408">
            <v>1</v>
          </cell>
          <cell r="L408">
            <v>15.860000000000001</v>
          </cell>
          <cell r="M408">
            <v>15.860000000000001</v>
          </cell>
          <cell r="N408">
            <v>0.217</v>
          </cell>
          <cell r="O408">
            <v>0.13019999999999998</v>
          </cell>
          <cell r="P408">
            <v>2.064972</v>
          </cell>
          <cell r="Q408">
            <v>15.840417324919123</v>
          </cell>
          <cell r="R408">
            <v>251.22901877321732</v>
          </cell>
        </row>
        <row r="409">
          <cell r="E409" t="str">
            <v>TFSA3C0G210</v>
          </cell>
          <cell r="F409" t="str">
            <v>FLANGE SOLTO ASME B16.5 ASTM A105 FORJADO E GALVANIZADO CONFORME ASTM A153 150#</v>
          </cell>
          <cell r="G409" t="str">
            <v xml:space="preserve">10"    </v>
          </cell>
          <cell r="H409" t="str">
            <v xml:space="preserve">10"    </v>
          </cell>
          <cell r="I409">
            <v>0</v>
          </cell>
          <cell r="J409">
            <v>0</v>
          </cell>
          <cell r="K409">
            <v>1</v>
          </cell>
          <cell r="L409">
            <v>19.5</v>
          </cell>
          <cell r="M409">
            <v>19.5</v>
          </cell>
          <cell r="N409">
            <v>0.17</v>
          </cell>
          <cell r="O409">
            <v>0.10200000000000001</v>
          </cell>
          <cell r="P409">
            <v>1.9890000000000001</v>
          </cell>
          <cell r="Q409">
            <v>12.409543526434339</v>
          </cell>
          <cell r="R409">
            <v>241.98609876546959</v>
          </cell>
        </row>
        <row r="410">
          <cell r="E410" t="str">
            <v>TJUDH2D2B10</v>
          </cell>
          <cell r="F410" t="str">
            <v>JUNTA PLANA S/ ANEL ASME B16.21 FR PAPELÃO À BASE DE FIBRA ARAMIDA E BORRACHA SBR -SIMILAR TEADIT NA1020 150# ESP 1.6MM</v>
          </cell>
          <cell r="G410" t="str">
            <v xml:space="preserve">10"    </v>
          </cell>
          <cell r="H410" t="str">
            <v xml:space="preserve">10"    </v>
          </cell>
          <cell r="I410">
            <v>0</v>
          </cell>
          <cell r="J410">
            <v>0</v>
          </cell>
          <cell r="K410">
            <v>1</v>
          </cell>
          <cell r="L410">
            <v>0.01</v>
          </cell>
          <cell r="M410">
            <v>0.01</v>
          </cell>
          <cell r="N410">
            <v>0.316</v>
          </cell>
          <cell r="O410">
            <v>0.18959999999999999</v>
          </cell>
          <cell r="P410">
            <v>1.8959999999999999E-3</v>
          </cell>
          <cell r="Q410">
            <v>23.067151496195592</v>
          </cell>
          <cell r="R410">
            <v>0.2306715149619559</v>
          </cell>
        </row>
        <row r="411">
          <cell r="E411" t="str">
            <v>TJUDH2D2B12</v>
          </cell>
          <cell r="F411" t="str">
            <v>JUNTA PLANA S/ ANEL ASME B16.21 FR PAPELÃO À BASE DE FIBRA ARAMIDA E BORRACHA SBR -SIMILAR TEADIT NA1020 150# ESP 1.6MM</v>
          </cell>
          <cell r="G411" t="str">
            <v xml:space="preserve">12"    </v>
          </cell>
          <cell r="H411" t="str">
            <v xml:space="preserve">12"    </v>
          </cell>
          <cell r="I411">
            <v>0</v>
          </cell>
          <cell r="J411">
            <v>0</v>
          </cell>
          <cell r="K411">
            <v>1</v>
          </cell>
          <cell r="L411">
            <v>0.01</v>
          </cell>
          <cell r="M411">
            <v>0.01</v>
          </cell>
          <cell r="N411">
            <v>0.217</v>
          </cell>
          <cell r="O411">
            <v>0.13019999999999998</v>
          </cell>
          <cell r="P411">
            <v>1.3019999999999998E-3</v>
          </cell>
          <cell r="Q411">
            <v>15.840417324919123</v>
          </cell>
          <cell r="R411">
            <v>0.15840417324919123</v>
          </cell>
        </row>
        <row r="412">
          <cell r="E412" t="str">
            <v>TPERD7SXA10</v>
          </cell>
          <cell r="F412" t="str">
            <v>PESTANA MSS SP43 TIPO A C/ RANHURA CONCÊNTRICA CONFORME MSS SP-6 ASTM A403 GR WP304L - CL W FORJADO SCH 5S</v>
          </cell>
          <cell r="G412" t="str">
            <v xml:space="preserve">10"    </v>
          </cell>
          <cell r="H412" t="str">
            <v xml:space="preserve">10"    </v>
          </cell>
          <cell r="I412">
            <v>0</v>
          </cell>
          <cell r="J412">
            <v>0</v>
          </cell>
          <cell r="K412">
            <v>1</v>
          </cell>
          <cell r="L412">
            <v>4</v>
          </cell>
          <cell r="M412">
            <v>4</v>
          </cell>
          <cell r="N412">
            <v>0.316</v>
          </cell>
          <cell r="O412">
            <v>0.18959999999999999</v>
          </cell>
          <cell r="P412">
            <v>0.75839999999999996</v>
          </cell>
          <cell r="Q412">
            <v>23.067151496195592</v>
          </cell>
          <cell r="R412">
            <v>92.268605984782369</v>
          </cell>
        </row>
        <row r="413">
          <cell r="E413" t="str">
            <v>TRETR7SSAWV</v>
          </cell>
          <cell r="F413" t="str">
            <v>REDUÇÃO EXCÊNTRICA EC MSS SP43 ASTM A403 GR CR304L FORJADO SCH 5S</v>
          </cell>
          <cell r="G413" t="str">
            <v xml:space="preserve">12"    </v>
          </cell>
          <cell r="H413" t="str">
            <v xml:space="preserve">10"    </v>
          </cell>
          <cell r="I413">
            <v>0</v>
          </cell>
          <cell r="J413">
            <v>0</v>
          </cell>
          <cell r="K413">
            <v>1</v>
          </cell>
          <cell r="L413">
            <v>6.5</v>
          </cell>
          <cell r="M413">
            <v>6.5</v>
          </cell>
          <cell r="N413">
            <v>0.217</v>
          </cell>
          <cell r="O413">
            <v>0.13019999999999998</v>
          </cell>
          <cell r="P413">
            <v>0.84629999999999983</v>
          </cell>
          <cell r="Q413">
            <v>15.840417324919123</v>
          </cell>
          <cell r="R413">
            <v>102.9627126119743</v>
          </cell>
        </row>
        <row r="414">
          <cell r="E414" t="str">
            <v>TTUN4S2VA12</v>
          </cell>
          <cell r="F414" t="str">
            <v>TUBO ASME B36.19 ASTM A312 GR TP304L EC C/C SCH 5S</v>
          </cell>
          <cell r="G414" t="str">
            <v xml:space="preserve">12"    </v>
          </cell>
          <cell r="H414">
            <v>0</v>
          </cell>
          <cell r="I414">
            <v>0</v>
          </cell>
          <cell r="J414">
            <v>3647.6</v>
          </cell>
          <cell r="K414">
            <v>2</v>
          </cell>
          <cell r="L414">
            <v>31.240000000000002</v>
          </cell>
          <cell r="M414">
            <v>113.951024</v>
          </cell>
          <cell r="N414">
            <v>0.217</v>
          </cell>
          <cell r="O414">
            <v>0.13019999999999998</v>
          </cell>
          <cell r="P414">
            <v>14.836423324799998</v>
          </cell>
          <cell r="Q414">
            <v>15.840417324919123</v>
          </cell>
          <cell r="R414">
            <v>1805.0317747618749</v>
          </cell>
        </row>
        <row r="415">
          <cell r="E415">
            <v>0</v>
          </cell>
          <cell r="F415">
            <v>0</v>
          </cell>
          <cell r="G415">
            <v>0</v>
          </cell>
          <cell r="H415">
            <v>0</v>
          </cell>
          <cell r="I415">
            <v>0</v>
          </cell>
          <cell r="J415">
            <v>3647.6</v>
          </cell>
          <cell r="K415">
            <v>0</v>
          </cell>
          <cell r="L415">
            <v>0</v>
          </cell>
          <cell r="M415">
            <v>159.83102400000001</v>
          </cell>
          <cell r="N415">
            <v>0</v>
          </cell>
          <cell r="O415">
            <v>0</v>
          </cell>
          <cell r="P415">
            <v>0</v>
          </cell>
          <cell r="Q415">
            <v>0</v>
          </cell>
          <cell r="R415">
            <v>0</v>
          </cell>
        </row>
        <row r="416">
          <cell r="E416" t="str">
            <v>TC4EF3C0A01</v>
          </cell>
          <cell r="F416" t="str">
            <v>COTOVELO 45 GR SE ASME B16.11 ASTM A105 3000# FORJADO</v>
          </cell>
          <cell r="G416" t="str">
            <v xml:space="preserve">1"    </v>
          </cell>
          <cell r="H416" t="str">
            <v xml:space="preserve">1"    </v>
          </cell>
          <cell r="I416">
            <v>0</v>
          </cell>
          <cell r="J416">
            <v>0</v>
          </cell>
          <cell r="K416">
            <v>1</v>
          </cell>
          <cell r="L416">
            <v>0.39</v>
          </cell>
          <cell r="M416">
            <v>0.39</v>
          </cell>
          <cell r="N416">
            <v>1.05</v>
          </cell>
          <cell r="O416">
            <v>0.63</v>
          </cell>
          <cell r="P416">
            <v>0.2457</v>
          </cell>
          <cell r="Q416">
            <v>76.647180604447385</v>
          </cell>
          <cell r="R416">
            <v>29.892400435734476</v>
          </cell>
        </row>
        <row r="417">
          <cell r="E417" t="str">
            <v>TC4EF1S8A01</v>
          </cell>
          <cell r="F417" t="str">
            <v>COTOVELO 45 GR SE ASME B16.11 ASTM A182 GR F304L 3000# FORJADO</v>
          </cell>
          <cell r="G417" t="str">
            <v xml:space="preserve">1"    </v>
          </cell>
          <cell r="H417" t="str">
            <v xml:space="preserve">1"    </v>
          </cell>
          <cell r="I417">
            <v>0</v>
          </cell>
          <cell r="J417">
            <v>0</v>
          </cell>
          <cell r="K417">
            <v>1</v>
          </cell>
          <cell r="L417">
            <v>0.39</v>
          </cell>
          <cell r="M417">
            <v>0.39</v>
          </cell>
          <cell r="N417">
            <v>1.177</v>
          </cell>
          <cell r="O417">
            <v>0.70620000000000005</v>
          </cell>
          <cell r="P417">
            <v>0.27541800000000005</v>
          </cell>
          <cell r="Q417">
            <v>85.917839591842451</v>
          </cell>
          <cell r="R417">
            <v>33.507957440818558</v>
          </cell>
        </row>
        <row r="418">
          <cell r="E418" t="str">
            <v>TC9EF3C0A01</v>
          </cell>
          <cell r="F418" t="str">
            <v>COTOVELO 90 GR SE ASME B16.11 ASTM A105 3000# FORJADO</v>
          </cell>
          <cell r="G418" t="str">
            <v xml:space="preserve">1"    </v>
          </cell>
          <cell r="H418" t="str">
            <v xml:space="preserve">1"    </v>
          </cell>
          <cell r="I418">
            <v>0</v>
          </cell>
          <cell r="J418">
            <v>0</v>
          </cell>
          <cell r="K418">
            <v>3</v>
          </cell>
          <cell r="L418">
            <v>0.48000000000000004</v>
          </cell>
          <cell r="M418">
            <v>1.4400000000000002</v>
          </cell>
          <cell r="N418">
            <v>1.05</v>
          </cell>
          <cell r="O418">
            <v>0.63</v>
          </cell>
          <cell r="P418">
            <v>0.90720000000000012</v>
          </cell>
          <cell r="Q418">
            <v>76.647180604447385</v>
          </cell>
          <cell r="R418">
            <v>110.37194007040424</v>
          </cell>
        </row>
        <row r="419">
          <cell r="E419" t="str">
            <v>TC42D6C1F02</v>
          </cell>
          <cell r="F419" t="str">
            <v>CURVA 45 GR RL EC ASME B16.9 ASTM A234 GR WPB FORJADO SCH 40</v>
          </cell>
          <cell r="G419" t="str">
            <v xml:space="preserve">2"    </v>
          </cell>
          <cell r="H419" t="str">
            <v xml:space="preserve">2"    </v>
          </cell>
          <cell r="I419">
            <v>0</v>
          </cell>
          <cell r="J419">
            <v>0</v>
          </cell>
          <cell r="K419">
            <v>2</v>
          </cell>
          <cell r="L419">
            <v>0.36000000000000004</v>
          </cell>
          <cell r="M419">
            <v>0.72000000000000008</v>
          </cell>
          <cell r="N419">
            <v>0.72499999999999998</v>
          </cell>
          <cell r="O419">
            <v>0.435</v>
          </cell>
          <cell r="P419">
            <v>0.31320000000000003</v>
          </cell>
          <cell r="Q419">
            <v>52.923053274499381</v>
          </cell>
          <cell r="R419">
            <v>38.10459835763956</v>
          </cell>
        </row>
        <row r="420">
          <cell r="E420" t="str">
            <v>TC92D6C1F02</v>
          </cell>
          <cell r="F420" t="str">
            <v>CURVA 90 GR RL EC ASME B16.9 ASTM A234 GR WPB FORJADO SCH 40</v>
          </cell>
          <cell r="G420" t="str">
            <v xml:space="preserve">2"    </v>
          </cell>
          <cell r="H420" t="str">
            <v xml:space="preserve">2"    </v>
          </cell>
          <cell r="I420">
            <v>0</v>
          </cell>
          <cell r="J420">
            <v>0</v>
          </cell>
          <cell r="K420">
            <v>13</v>
          </cell>
          <cell r="L420">
            <v>0.72</v>
          </cell>
          <cell r="M420">
            <v>9.36</v>
          </cell>
          <cell r="N420">
            <v>0.72499999999999998</v>
          </cell>
          <cell r="O420">
            <v>0.435</v>
          </cell>
          <cell r="P420">
            <v>4.0716000000000001</v>
          </cell>
          <cell r="Q420">
            <v>52.923053274499381</v>
          </cell>
          <cell r="R420">
            <v>495.35977864931419</v>
          </cell>
        </row>
        <row r="421">
          <cell r="E421" t="str">
            <v>TC92R7SSC02</v>
          </cell>
          <cell r="F421" t="str">
            <v>CURVA 90 GR RL EC MSS SP43 ASTM A403 GR CR304L FORJADO SCH 10S</v>
          </cell>
          <cell r="G421" t="str">
            <v xml:space="preserve">2"    </v>
          </cell>
          <cell r="H421" t="str">
            <v xml:space="preserve">2"    </v>
          </cell>
          <cell r="I421">
            <v>0</v>
          </cell>
          <cell r="J421">
            <v>0</v>
          </cell>
          <cell r="K421">
            <v>1</v>
          </cell>
          <cell r="L421">
            <v>0.37000000000000005</v>
          </cell>
          <cell r="M421">
            <v>0.37000000000000005</v>
          </cell>
          <cell r="N421">
            <v>0.88300000000000001</v>
          </cell>
          <cell r="O421">
            <v>0.52979999999999994</v>
          </cell>
          <cell r="P421">
            <v>0.19602600000000001</v>
          </cell>
          <cell r="Q421">
            <v>64.45662902259717</v>
          </cell>
          <cell r="R421">
            <v>23.848952738360957</v>
          </cell>
        </row>
        <row r="422">
          <cell r="E422" t="str">
            <v>ENGATE.RAP</v>
          </cell>
          <cell r="F422" t="str">
            <v>ENGATE RÁPIDO</v>
          </cell>
          <cell r="G422" t="str">
            <v xml:space="preserve">1"    </v>
          </cell>
          <cell r="H422" t="str">
            <v xml:space="preserve">1"    </v>
          </cell>
          <cell r="I422">
            <v>0</v>
          </cell>
          <cell r="J422">
            <v>0</v>
          </cell>
          <cell r="K422">
            <v>2</v>
          </cell>
          <cell r="L422">
            <v>0.5</v>
          </cell>
          <cell r="M422">
            <v>1</v>
          </cell>
          <cell r="N422">
            <v>1.177</v>
          </cell>
          <cell r="O422">
            <v>0.70620000000000005</v>
          </cell>
          <cell r="P422">
            <v>0.70620000000000005</v>
          </cell>
          <cell r="Q422">
            <v>85.917839591842451</v>
          </cell>
          <cell r="R422">
            <v>85.917839591842451</v>
          </cell>
        </row>
        <row r="423">
          <cell r="E423" t="str">
            <v>TRETD6C1FJF</v>
          </cell>
          <cell r="F423" t="str">
            <v>REDUÇÃO EXCÊNTRICA EC ASME B16.9 ASTM A234 GR WPB FORJADO SCH 40</v>
          </cell>
          <cell r="G423" t="str">
            <v xml:space="preserve">2"    </v>
          </cell>
          <cell r="H423" t="str">
            <v xml:space="preserve">1"    </v>
          </cell>
          <cell r="I423">
            <v>0</v>
          </cell>
          <cell r="J423">
            <v>0</v>
          </cell>
          <cell r="K423">
            <v>1</v>
          </cell>
          <cell r="L423">
            <v>0.4</v>
          </cell>
          <cell r="M423">
            <v>0.4</v>
          </cell>
          <cell r="N423">
            <v>0.72499999999999998</v>
          </cell>
          <cell r="O423">
            <v>0.435</v>
          </cell>
          <cell r="P423">
            <v>0.17400000000000002</v>
          </cell>
          <cell r="Q423">
            <v>52.923053274499381</v>
          </cell>
          <cell r="R423">
            <v>21.169221309799752</v>
          </cell>
        </row>
        <row r="424">
          <cell r="E424" t="str">
            <v>TTUM4C2TF02</v>
          </cell>
          <cell r="F424" t="str">
            <v>TUBO ASME B36.10 ASTM A106 GR B EC S/C SCH 40</v>
          </cell>
          <cell r="G424" t="str">
            <v xml:space="preserve">2"    </v>
          </cell>
          <cell r="H424">
            <v>0</v>
          </cell>
          <cell r="I424">
            <v>0</v>
          </cell>
          <cell r="J424">
            <v>92061.91</v>
          </cell>
          <cell r="K424">
            <v>17</v>
          </cell>
          <cell r="L424">
            <v>5.4400141894288758</v>
          </cell>
          <cell r="M424">
            <v>500.81809670592412</v>
          </cell>
          <cell r="N424">
            <v>0.72499999999999998</v>
          </cell>
          <cell r="O424">
            <v>0.435</v>
          </cell>
          <cell r="P424">
            <v>217.855872067077</v>
          </cell>
          <cell r="Q424">
            <v>52.923053274499381</v>
          </cell>
          <cell r="R424">
            <v>26504.822812801005</v>
          </cell>
        </row>
        <row r="425">
          <cell r="E425" t="str">
            <v>TTUM4C2HI01</v>
          </cell>
          <cell r="F425" t="str">
            <v>TUBO ASME B36.10 ASTM A106 GR B EP S/C SCH 80</v>
          </cell>
          <cell r="G425" t="str">
            <v xml:space="preserve">1"    </v>
          </cell>
          <cell r="H425">
            <v>0</v>
          </cell>
          <cell r="I425">
            <v>0</v>
          </cell>
          <cell r="J425">
            <v>10582.15</v>
          </cell>
          <cell r="K425">
            <v>6</v>
          </cell>
          <cell r="L425">
            <v>3.2266703176341736</v>
          </cell>
          <cell r="M425">
            <v>34.14510930175247</v>
          </cell>
          <cell r="N425">
            <v>1.05</v>
          </cell>
          <cell r="O425">
            <v>0.63</v>
          </cell>
          <cell r="P425">
            <v>21.511418860104055</v>
          </cell>
          <cell r="Q425">
            <v>76.647180604447385</v>
          </cell>
          <cell r="R425">
            <v>2617.1263594100174</v>
          </cell>
        </row>
        <row r="426">
          <cell r="E426" t="str">
            <v>TTUN4S2VC02</v>
          </cell>
          <cell r="F426" t="str">
            <v>TUBO ASME B36.19 ASTM A312 GR TP304L EC C/C SCH 10S</v>
          </cell>
          <cell r="G426" t="str">
            <v xml:space="preserve">2"    </v>
          </cell>
          <cell r="H426">
            <v>0</v>
          </cell>
          <cell r="I426">
            <v>0</v>
          </cell>
          <cell r="J426">
            <v>22328.35</v>
          </cell>
          <cell r="K426">
            <v>1</v>
          </cell>
          <cell r="L426">
            <v>3.930003118827321</v>
          </cell>
          <cell r="M426">
            <v>87.750485138268004</v>
          </cell>
          <cell r="N426">
            <v>0.88300000000000001</v>
          </cell>
          <cell r="O426">
            <v>0.52979999999999994</v>
          </cell>
          <cell r="P426">
            <v>46.490207026254382</v>
          </cell>
          <cell r="Q426">
            <v>64.45662902259717</v>
          </cell>
          <cell r="R426">
            <v>5656.1004671102664</v>
          </cell>
        </row>
        <row r="427">
          <cell r="E427" t="str">
            <v>TTUN4S2EC01</v>
          </cell>
          <cell r="F427" t="str">
            <v>TUBO ASME B36.19 ASTM A312 GR TP304L EP C/C SCH 10S</v>
          </cell>
          <cell r="G427" t="str">
            <v xml:space="preserve">1"    </v>
          </cell>
          <cell r="H427">
            <v>0</v>
          </cell>
          <cell r="I427">
            <v>0</v>
          </cell>
          <cell r="J427">
            <v>4372.18</v>
          </cell>
          <cell r="K427">
            <v>3</v>
          </cell>
          <cell r="L427">
            <v>2.0900139178844817</v>
          </cell>
          <cell r="M427">
            <v>9.1379170514961725</v>
          </cell>
          <cell r="N427">
            <v>1.177</v>
          </cell>
          <cell r="O427">
            <v>0.70620000000000005</v>
          </cell>
          <cell r="P427">
            <v>6.4531970217665977</v>
          </cell>
          <cell r="Q427">
            <v>85.917839591842451</v>
          </cell>
          <cell r="R427">
            <v>785.11009143401009</v>
          </cell>
        </row>
        <row r="428">
          <cell r="E428">
            <v>0</v>
          </cell>
          <cell r="F428">
            <v>0</v>
          </cell>
          <cell r="G428">
            <v>0</v>
          </cell>
          <cell r="H428">
            <v>0</v>
          </cell>
          <cell r="I428">
            <v>0</v>
          </cell>
          <cell r="J428">
            <v>129344.59</v>
          </cell>
          <cell r="K428">
            <v>0</v>
          </cell>
          <cell r="L428">
            <v>0</v>
          </cell>
          <cell r="M428">
            <v>645.92160819744072</v>
          </cell>
          <cell r="N428">
            <v>0</v>
          </cell>
          <cell r="O428">
            <v>0</v>
          </cell>
          <cell r="P428">
            <v>0</v>
          </cell>
          <cell r="Q428">
            <v>0</v>
          </cell>
          <cell r="R428">
            <v>0</v>
          </cell>
        </row>
        <row r="429">
          <cell r="E429">
            <v>0</v>
          </cell>
          <cell r="F429" t="str">
            <v>unset</v>
          </cell>
          <cell r="G429">
            <v>0</v>
          </cell>
          <cell r="H429">
            <v>0</v>
          </cell>
          <cell r="I429">
            <v>0</v>
          </cell>
          <cell r="J429">
            <v>0</v>
          </cell>
          <cell r="K429">
            <v>1</v>
          </cell>
          <cell r="L429" t="e">
            <v>#N/A</v>
          </cell>
          <cell r="M429">
            <v>1</v>
          </cell>
          <cell r="N429">
            <v>0</v>
          </cell>
          <cell r="O429">
            <v>0</v>
          </cell>
          <cell r="P429">
            <v>0</v>
          </cell>
          <cell r="Q429">
            <v>0</v>
          </cell>
          <cell r="R429">
            <v>0</v>
          </cell>
        </row>
        <row r="430">
          <cell r="E430" t="str">
            <v>TC9EF1S8A01</v>
          </cell>
          <cell r="F430" t="str">
            <v>COTOVELO 90 GR SE ASME B16.11 ASTM A182 GR F304L 3000# FORJADO</v>
          </cell>
          <cell r="G430" t="str">
            <v xml:space="preserve">1"    </v>
          </cell>
          <cell r="H430" t="str">
            <v xml:space="preserve">1"    </v>
          </cell>
          <cell r="I430">
            <v>0</v>
          </cell>
          <cell r="J430">
            <v>0</v>
          </cell>
          <cell r="K430">
            <v>7</v>
          </cell>
          <cell r="L430">
            <v>0.48000000000000004</v>
          </cell>
          <cell r="M430">
            <v>3.3600000000000003</v>
          </cell>
          <cell r="N430">
            <v>1.177</v>
          </cell>
          <cell r="O430">
            <v>0.70620000000000005</v>
          </cell>
          <cell r="P430">
            <v>2.3728320000000003</v>
          </cell>
          <cell r="Q430">
            <v>85.917839591842451</v>
          </cell>
          <cell r="R430">
            <v>288.68394102859065</v>
          </cell>
        </row>
        <row r="431">
          <cell r="E431" t="str">
            <v>TC42R7SSC02</v>
          </cell>
          <cell r="F431" t="str">
            <v>CURVA 45 GR EC MSS SP43 ASTM A403 GR CR304L FORJADO SCH 10S</v>
          </cell>
          <cell r="G431" t="str">
            <v xml:space="preserve">2"    </v>
          </cell>
          <cell r="H431" t="str">
            <v xml:space="preserve">2"    </v>
          </cell>
          <cell r="I431">
            <v>0</v>
          </cell>
          <cell r="J431">
            <v>0</v>
          </cell>
          <cell r="K431">
            <v>9</v>
          </cell>
          <cell r="L431">
            <v>0.25</v>
          </cell>
          <cell r="M431">
            <v>2.25</v>
          </cell>
          <cell r="N431">
            <v>0.88300000000000001</v>
          </cell>
          <cell r="O431">
            <v>0.52979999999999994</v>
          </cell>
          <cell r="P431">
            <v>1.1920499999999998</v>
          </cell>
          <cell r="Q431">
            <v>64.45662902259717</v>
          </cell>
          <cell r="R431">
            <v>145.02741530084361</v>
          </cell>
        </row>
        <row r="432">
          <cell r="E432" t="str">
            <v>TC92D6C1F02</v>
          </cell>
          <cell r="F432" t="str">
            <v>CURVA 90 GR RL EC ASME B16.9 ASTM A234 GR WPB FORJADO SCH 40</v>
          </cell>
          <cell r="G432" t="str">
            <v xml:space="preserve">2"    </v>
          </cell>
          <cell r="H432" t="str">
            <v xml:space="preserve">2"    </v>
          </cell>
          <cell r="I432">
            <v>0</v>
          </cell>
          <cell r="J432">
            <v>0</v>
          </cell>
          <cell r="K432">
            <v>3</v>
          </cell>
          <cell r="L432">
            <v>0.72</v>
          </cell>
          <cell r="M432">
            <v>2.16</v>
          </cell>
          <cell r="N432">
            <v>0.72499999999999998</v>
          </cell>
          <cell r="O432">
            <v>0.435</v>
          </cell>
          <cell r="P432">
            <v>0.9396000000000001</v>
          </cell>
          <cell r="Q432">
            <v>52.923053274499381</v>
          </cell>
          <cell r="R432">
            <v>114.31379507291868</v>
          </cell>
        </row>
        <row r="433">
          <cell r="E433" t="str">
            <v>TC92R7SSC02</v>
          </cell>
          <cell r="F433" t="str">
            <v>CURVA 90 GR RL EC MSS SP43 ASTM A403 GR CR304L FORJADO SCH 10S</v>
          </cell>
          <cell r="G433" t="str">
            <v xml:space="preserve">2"    </v>
          </cell>
          <cell r="H433" t="str">
            <v xml:space="preserve">2"    </v>
          </cell>
          <cell r="I433">
            <v>0</v>
          </cell>
          <cell r="J433">
            <v>0</v>
          </cell>
          <cell r="K433">
            <v>8</v>
          </cell>
          <cell r="L433">
            <v>0.37000000000000005</v>
          </cell>
          <cell r="M433">
            <v>2.9600000000000004</v>
          </cell>
          <cell r="N433">
            <v>0.88300000000000001</v>
          </cell>
          <cell r="O433">
            <v>0.52979999999999994</v>
          </cell>
          <cell r="P433">
            <v>1.568208</v>
          </cell>
          <cell r="Q433">
            <v>64.45662902259717</v>
          </cell>
          <cell r="R433">
            <v>190.79162190688766</v>
          </cell>
        </row>
        <row r="434">
          <cell r="E434" t="str">
            <v>TFBF3C0F202</v>
          </cell>
          <cell r="F434" t="str">
            <v>FLANGE SOBREPOSTO FR ASME B16.5 C/ RANHURA CONCÊNTRICA CONF.MSS SP-6 ASTM A105 FORJADO 150#</v>
          </cell>
          <cell r="G434" t="str">
            <v xml:space="preserve">2"    </v>
          </cell>
          <cell r="H434" t="str">
            <v xml:space="preserve">2"    </v>
          </cell>
          <cell r="I434">
            <v>0</v>
          </cell>
          <cell r="J434">
            <v>0</v>
          </cell>
          <cell r="K434">
            <v>1</v>
          </cell>
          <cell r="L434">
            <v>2.2999999999999998</v>
          </cell>
          <cell r="M434">
            <v>2.2999999999999998</v>
          </cell>
          <cell r="N434">
            <v>0.72499999999999998</v>
          </cell>
          <cell r="O434">
            <v>0.435</v>
          </cell>
          <cell r="P434">
            <v>1.0004999999999999</v>
          </cell>
          <cell r="Q434">
            <v>52.923053274499381</v>
          </cell>
          <cell r="R434">
            <v>121.72302253134856</v>
          </cell>
        </row>
        <row r="435">
          <cell r="E435" t="str">
            <v>TFSA3C0G202</v>
          </cell>
          <cell r="F435" t="str">
            <v>FLANGE SOLTO ASME B16.5 ASTM A105 FORJADO E GALVANIZADO CONFORME ASTM A153 150#</v>
          </cell>
          <cell r="G435" t="str">
            <v xml:space="preserve">2"    </v>
          </cell>
          <cell r="H435" t="str">
            <v xml:space="preserve">2"    </v>
          </cell>
          <cell r="I435">
            <v>0</v>
          </cell>
          <cell r="J435">
            <v>0</v>
          </cell>
          <cell r="K435">
            <v>1</v>
          </cell>
          <cell r="L435">
            <v>2.3000000000000003</v>
          </cell>
          <cell r="M435">
            <v>2.3000000000000003</v>
          </cell>
          <cell r="N435">
            <v>0.72499999999999998</v>
          </cell>
          <cell r="O435">
            <v>0.435</v>
          </cell>
          <cell r="P435">
            <v>1.0005000000000002</v>
          </cell>
          <cell r="Q435">
            <v>52.923053274499381</v>
          </cell>
          <cell r="R435">
            <v>121.72302253134859</v>
          </cell>
        </row>
        <row r="436">
          <cell r="E436" t="str">
            <v>TJUDH2B2B02</v>
          </cell>
          <cell r="F436" t="str">
            <v>JUNTA TIPO PLANA S/ ANEL DE CENTRALIZAÇÃO ASME B16.21 FR - SIMILAR TEADIT NA1002 150# ESP 1.6mm</v>
          </cell>
          <cell r="G436" t="str">
            <v xml:space="preserve">2"    </v>
          </cell>
          <cell r="H436" t="str">
            <v xml:space="preserve">2"    </v>
          </cell>
          <cell r="I436">
            <v>0</v>
          </cell>
          <cell r="J436">
            <v>0</v>
          </cell>
          <cell r="K436">
            <v>1</v>
          </cell>
          <cell r="L436">
            <v>0.01</v>
          </cell>
          <cell r="M436">
            <v>0.01</v>
          </cell>
          <cell r="N436">
            <v>0.88300000000000001</v>
          </cell>
          <cell r="O436">
            <v>0.52979999999999994</v>
          </cell>
          <cell r="P436">
            <v>5.2979999999999998E-3</v>
          </cell>
          <cell r="Q436">
            <v>64.45662902259717</v>
          </cell>
          <cell r="R436">
            <v>0.64456629022597178</v>
          </cell>
        </row>
        <row r="437">
          <cell r="E437" t="str">
            <v>TPERD7SXC02</v>
          </cell>
          <cell r="F437" t="str">
            <v>PESTANA MSS SP43 TIPO A C/ RANHURA CONCÊNTRICA CONFORME MSS SP-6 ASTM A403 GR WP304L - CL W FORJADO SCH 10S</v>
          </cell>
          <cell r="G437" t="str">
            <v xml:space="preserve">2"    </v>
          </cell>
          <cell r="H437" t="str">
            <v xml:space="preserve">2"    </v>
          </cell>
          <cell r="I437">
            <v>0</v>
          </cell>
          <cell r="J437">
            <v>0</v>
          </cell>
          <cell r="K437">
            <v>1</v>
          </cell>
          <cell r="L437">
            <v>0.43</v>
          </cell>
          <cell r="M437">
            <v>0.43</v>
          </cell>
          <cell r="N437">
            <v>0.88300000000000001</v>
          </cell>
          <cell r="O437">
            <v>0.52979999999999994</v>
          </cell>
          <cell r="P437">
            <v>0.22781399999999996</v>
          </cell>
          <cell r="Q437">
            <v>64.45662902259717</v>
          </cell>
          <cell r="R437">
            <v>27.71635047971678</v>
          </cell>
        </row>
        <row r="438">
          <cell r="E438" t="str">
            <v>TRCTR7SSCJF</v>
          </cell>
          <cell r="F438" t="str">
            <v>REDUÇÃO CONCÊNTRICA EC MSS SP43 ASTM A403 GR CR304L FORJADO SCH 10S</v>
          </cell>
          <cell r="G438" t="str">
            <v xml:space="preserve">2"    </v>
          </cell>
          <cell r="H438" t="str">
            <v xml:space="preserve">1"    </v>
          </cell>
          <cell r="I438">
            <v>0</v>
          </cell>
          <cell r="J438">
            <v>0</v>
          </cell>
          <cell r="K438">
            <v>3</v>
          </cell>
          <cell r="L438">
            <v>0.28000000000000003</v>
          </cell>
          <cell r="M438">
            <v>0.84000000000000008</v>
          </cell>
          <cell r="N438">
            <v>0.88300000000000001</v>
          </cell>
          <cell r="O438">
            <v>0.52979999999999994</v>
          </cell>
          <cell r="P438">
            <v>0.44503199999999998</v>
          </cell>
          <cell r="Q438">
            <v>64.45662902259717</v>
          </cell>
          <cell r="R438">
            <v>54.143568378981627</v>
          </cell>
        </row>
        <row r="439">
          <cell r="E439" t="str">
            <v>TTETR7SSC02</v>
          </cell>
          <cell r="F439" t="str">
            <v>TE EC MSS SP43 ASTM A403 GR CR304L FORJADO SCH 10S</v>
          </cell>
          <cell r="G439" t="str">
            <v xml:space="preserve">2"    </v>
          </cell>
          <cell r="H439" t="str">
            <v xml:space="preserve">2"    </v>
          </cell>
          <cell r="I439" t="str">
            <v xml:space="preserve">2"    </v>
          </cell>
          <cell r="J439">
            <v>0</v>
          </cell>
          <cell r="K439">
            <v>1</v>
          </cell>
          <cell r="L439">
            <v>0.85</v>
          </cell>
          <cell r="M439">
            <v>0.85</v>
          </cell>
          <cell r="N439">
            <v>0.88300000000000001</v>
          </cell>
          <cell r="O439">
            <v>0.52979999999999994</v>
          </cell>
          <cell r="P439">
            <v>0.45032999999999995</v>
          </cell>
          <cell r="Q439">
            <v>64.45662902259717</v>
          </cell>
          <cell r="R439">
            <v>54.788134669207594</v>
          </cell>
        </row>
        <row r="440">
          <cell r="E440" t="str">
            <v>TTUM4C2TF02</v>
          </cell>
          <cell r="F440" t="str">
            <v>TUBO ASME B36.10 ASTM A106 GR B EC S/C SCH 40</v>
          </cell>
          <cell r="G440" t="str">
            <v xml:space="preserve">2"    </v>
          </cell>
          <cell r="H440">
            <v>0</v>
          </cell>
          <cell r="I440">
            <v>0</v>
          </cell>
          <cell r="J440">
            <v>11981.08</v>
          </cell>
          <cell r="K440">
            <v>4</v>
          </cell>
          <cell r="L440">
            <v>5.4400141894288758</v>
          </cell>
          <cell r="M440">
            <v>65.177245204682507</v>
          </cell>
          <cell r="N440">
            <v>0.72499999999999998</v>
          </cell>
          <cell r="O440">
            <v>0.435</v>
          </cell>
          <cell r="P440">
            <v>28.352101664036891</v>
          </cell>
          <cell r="Q440">
            <v>52.923053274499381</v>
          </cell>
          <cell r="R440">
            <v>3449.3788202525216</v>
          </cell>
        </row>
        <row r="441">
          <cell r="E441" t="str">
            <v>TTUN4S2VC02</v>
          </cell>
          <cell r="F441" t="str">
            <v>TUBO ASME B36.19 ASTM A312 GR TP304L EC C/C SCH 10S</v>
          </cell>
          <cell r="G441" t="str">
            <v xml:space="preserve">2"    </v>
          </cell>
          <cell r="H441">
            <v>0</v>
          </cell>
          <cell r="I441">
            <v>0</v>
          </cell>
          <cell r="J441">
            <v>296383.59000000003</v>
          </cell>
          <cell r="K441">
            <v>21</v>
          </cell>
          <cell r="L441">
            <v>3.930003118827321</v>
          </cell>
          <cell r="M441">
            <v>1164.7884330692382</v>
          </cell>
          <cell r="N441">
            <v>0.88300000000000001</v>
          </cell>
          <cell r="O441">
            <v>0.52979999999999994</v>
          </cell>
          <cell r="P441">
            <v>617.10491184008231</v>
          </cell>
          <cell r="Q441">
            <v>64.45662902259717</v>
          </cell>
          <cell r="R441">
            <v>75078.33592015614</v>
          </cell>
        </row>
        <row r="442">
          <cell r="E442" t="str">
            <v>TTUN4S2EC01</v>
          </cell>
          <cell r="F442" t="str">
            <v>TUBO ASME B36.19 ASTM A312 GR TP304L EP C/C SCH 10S</v>
          </cell>
          <cell r="G442" t="str">
            <v xml:space="preserve">1"    </v>
          </cell>
          <cell r="H442">
            <v>0</v>
          </cell>
          <cell r="I442">
            <v>0</v>
          </cell>
          <cell r="J442">
            <v>128745.37</v>
          </cell>
          <cell r="K442">
            <v>15</v>
          </cell>
          <cell r="L442">
            <v>2.0900139178844817</v>
          </cell>
          <cell r="M442">
            <v>269.07961516318721</v>
          </cell>
          <cell r="N442">
            <v>1.177</v>
          </cell>
          <cell r="O442">
            <v>0.70620000000000005</v>
          </cell>
          <cell r="P442">
            <v>190.02402422824284</v>
          </cell>
          <cell r="Q442">
            <v>85.917839591842451</v>
          </cell>
          <cell r="R442">
            <v>23118.739213025419</v>
          </cell>
        </row>
        <row r="443">
          <cell r="E443">
            <v>0</v>
          </cell>
          <cell r="F443">
            <v>0</v>
          </cell>
          <cell r="G443">
            <v>0</v>
          </cell>
          <cell r="H443">
            <v>0</v>
          </cell>
          <cell r="I443">
            <v>0</v>
          </cell>
          <cell r="J443">
            <v>437110.04000000004</v>
          </cell>
          <cell r="K443">
            <v>0</v>
          </cell>
          <cell r="L443">
            <v>0</v>
          </cell>
          <cell r="M443">
            <v>1517.5052934371079</v>
          </cell>
          <cell r="N443">
            <v>0</v>
          </cell>
          <cell r="O443">
            <v>0</v>
          </cell>
          <cell r="P443">
            <v>0</v>
          </cell>
          <cell r="Q443">
            <v>0</v>
          </cell>
          <cell r="R443">
            <v>0</v>
          </cell>
        </row>
        <row r="444">
          <cell r="E444" t="str">
            <v>TC4EF1S8A01</v>
          </cell>
          <cell r="F444" t="str">
            <v>COTOVELO 45 GR SE ASME B16.11 ASTM A182 GR F304L 3000# FORJADO</v>
          </cell>
          <cell r="G444" t="str">
            <v xml:space="preserve">1"    </v>
          </cell>
          <cell r="H444" t="str">
            <v xml:space="preserve">1"    </v>
          </cell>
          <cell r="I444">
            <v>0</v>
          </cell>
          <cell r="J444">
            <v>0</v>
          </cell>
          <cell r="K444">
            <v>4</v>
          </cell>
          <cell r="L444">
            <v>0.39</v>
          </cell>
          <cell r="M444">
            <v>1.56</v>
          </cell>
          <cell r="N444">
            <v>1.177</v>
          </cell>
          <cell r="O444">
            <v>0.70620000000000005</v>
          </cell>
          <cell r="P444">
            <v>1.1016720000000002</v>
          </cell>
          <cell r="Q444">
            <v>85.917839591842451</v>
          </cell>
          <cell r="R444">
            <v>134.03182976327423</v>
          </cell>
        </row>
        <row r="445">
          <cell r="E445" t="str">
            <v>TC9EF1S8A01</v>
          </cell>
          <cell r="F445" t="str">
            <v>COTOVELO 90 GR SE ASME B16.11 ASTM A182 GR F304L 3000# FORJADO</v>
          </cell>
          <cell r="G445" t="str">
            <v xml:space="preserve">1"    </v>
          </cell>
          <cell r="H445" t="str">
            <v xml:space="preserve">1"    </v>
          </cell>
          <cell r="I445">
            <v>0</v>
          </cell>
          <cell r="J445">
            <v>0</v>
          </cell>
          <cell r="K445">
            <v>7</v>
          </cell>
          <cell r="L445">
            <v>0.48000000000000004</v>
          </cell>
          <cell r="M445">
            <v>3.3600000000000003</v>
          </cell>
          <cell r="N445">
            <v>1.177</v>
          </cell>
          <cell r="O445">
            <v>0.70620000000000005</v>
          </cell>
          <cell r="P445">
            <v>2.3728320000000003</v>
          </cell>
          <cell r="Q445">
            <v>85.917839591842451</v>
          </cell>
          <cell r="R445">
            <v>288.68394102859065</v>
          </cell>
        </row>
        <row r="446">
          <cell r="E446" t="str">
            <v>TTEEF1S8A01</v>
          </cell>
          <cell r="F446" t="str">
            <v>TE SE ASME B16.11 ASTM A182 GR F304L 3000# FORJADO</v>
          </cell>
          <cell r="G446" t="str">
            <v xml:space="preserve">1"    </v>
          </cell>
          <cell r="H446" t="str">
            <v xml:space="preserve">1"    </v>
          </cell>
          <cell r="I446" t="str">
            <v xml:space="preserve">1"    </v>
          </cell>
          <cell r="J446">
            <v>0</v>
          </cell>
          <cell r="K446">
            <v>2</v>
          </cell>
          <cell r="L446">
            <v>0.55999999999999994</v>
          </cell>
          <cell r="M446">
            <v>1.1199999999999999</v>
          </cell>
          <cell r="N446">
            <v>1.177</v>
          </cell>
          <cell r="O446">
            <v>0.70620000000000005</v>
          </cell>
          <cell r="P446">
            <v>0.79094399999999998</v>
          </cell>
          <cell r="Q446">
            <v>85.917839591842451</v>
          </cell>
          <cell r="R446">
            <v>96.227980342863532</v>
          </cell>
        </row>
        <row r="447">
          <cell r="E447" t="str">
            <v>TTUN4S2EC01</v>
          </cell>
          <cell r="F447" t="str">
            <v>TUBO ASME B36.19 ASTM A312 GR TP304L EP C/C SCH 10S</v>
          </cell>
          <cell r="G447" t="str">
            <v xml:space="preserve">1"    </v>
          </cell>
          <cell r="H447">
            <v>0</v>
          </cell>
          <cell r="I447">
            <v>0</v>
          </cell>
          <cell r="J447">
            <v>110308.16</v>
          </cell>
          <cell r="K447">
            <v>16</v>
          </cell>
          <cell r="L447">
            <v>2.0900139178844817</v>
          </cell>
          <cell r="M447">
            <v>230.54558965622826</v>
          </cell>
          <cell r="N447">
            <v>1.177</v>
          </cell>
          <cell r="O447">
            <v>0.70620000000000005</v>
          </cell>
          <cell r="P447">
            <v>162.81129541522841</v>
          </cell>
          <cell r="Q447">
            <v>85.917839591842451</v>
          </cell>
          <cell r="R447">
            <v>19807.978990690553</v>
          </cell>
        </row>
        <row r="448">
          <cell r="E448">
            <v>0</v>
          </cell>
          <cell r="F448">
            <v>0</v>
          </cell>
          <cell r="G448">
            <v>0</v>
          </cell>
          <cell r="H448">
            <v>0</v>
          </cell>
          <cell r="I448">
            <v>0</v>
          </cell>
          <cell r="J448">
            <v>110308.16</v>
          </cell>
          <cell r="K448">
            <v>0</v>
          </cell>
          <cell r="L448">
            <v>0</v>
          </cell>
          <cell r="M448">
            <v>236.58558965622825</v>
          </cell>
          <cell r="N448">
            <v>0</v>
          </cell>
          <cell r="O448">
            <v>0</v>
          </cell>
          <cell r="P448">
            <v>0</v>
          </cell>
          <cell r="Q448">
            <v>0</v>
          </cell>
          <cell r="R448">
            <v>0</v>
          </cell>
        </row>
        <row r="449">
          <cell r="E449" t="str">
            <v>TC4EF1S8A01</v>
          </cell>
          <cell r="F449" t="str">
            <v>COTOVELO 45 GR SE ASME B16.11 ASTM A182 GR F304L 3000# FORJADO</v>
          </cell>
          <cell r="G449" t="str">
            <v xml:space="preserve">1"    </v>
          </cell>
          <cell r="H449" t="str">
            <v xml:space="preserve">1"    </v>
          </cell>
          <cell r="I449">
            <v>0</v>
          </cell>
          <cell r="J449">
            <v>0</v>
          </cell>
          <cell r="K449">
            <v>2</v>
          </cell>
          <cell r="L449">
            <v>0.39</v>
          </cell>
          <cell r="M449">
            <v>0.78</v>
          </cell>
          <cell r="N449">
            <v>1.177</v>
          </cell>
          <cell r="O449">
            <v>0.70620000000000005</v>
          </cell>
          <cell r="P449">
            <v>0.5508360000000001</v>
          </cell>
          <cell r="Q449">
            <v>85.917839591842451</v>
          </cell>
          <cell r="R449">
            <v>67.015914881637116</v>
          </cell>
        </row>
        <row r="450">
          <cell r="E450" t="str">
            <v>TC9EF1S8A01</v>
          </cell>
          <cell r="F450" t="str">
            <v>COTOVELO 90 GR SE ASME B16.11 ASTM A182 GR F304L 3000# FORJADO</v>
          </cell>
          <cell r="G450" t="str">
            <v xml:space="preserve">1"    </v>
          </cell>
          <cell r="H450" t="str">
            <v xml:space="preserve">1"    </v>
          </cell>
          <cell r="I450">
            <v>0</v>
          </cell>
          <cell r="J450">
            <v>0</v>
          </cell>
          <cell r="K450">
            <v>8</v>
          </cell>
          <cell r="L450">
            <v>0.48000000000000004</v>
          </cell>
          <cell r="M450">
            <v>3.8400000000000003</v>
          </cell>
          <cell r="N450">
            <v>1.177</v>
          </cell>
          <cell r="O450">
            <v>0.70620000000000005</v>
          </cell>
          <cell r="P450">
            <v>2.7118080000000004</v>
          </cell>
          <cell r="Q450">
            <v>85.917839591842451</v>
          </cell>
          <cell r="R450">
            <v>329.92450403267503</v>
          </cell>
        </row>
        <row r="451">
          <cell r="E451" t="str">
            <v>TTEEF1S8A01</v>
          </cell>
          <cell r="F451" t="str">
            <v>TE SE ASME B16.11 ASTM A182 GR F304L 3000# FORJADO</v>
          </cell>
          <cell r="G451" t="str">
            <v xml:space="preserve">1"    </v>
          </cell>
          <cell r="H451" t="str">
            <v xml:space="preserve">1"    </v>
          </cell>
          <cell r="I451" t="str">
            <v xml:space="preserve">1"    </v>
          </cell>
          <cell r="J451">
            <v>0</v>
          </cell>
          <cell r="K451">
            <v>2</v>
          </cell>
          <cell r="L451">
            <v>0.55999999999999994</v>
          </cell>
          <cell r="M451">
            <v>1.1199999999999999</v>
          </cell>
          <cell r="N451">
            <v>1.177</v>
          </cell>
          <cell r="O451">
            <v>0.70620000000000005</v>
          </cell>
          <cell r="P451">
            <v>0.79094399999999998</v>
          </cell>
          <cell r="Q451">
            <v>85.917839591842451</v>
          </cell>
          <cell r="R451">
            <v>96.227980342863532</v>
          </cell>
        </row>
        <row r="452">
          <cell r="E452" t="str">
            <v>TTUN4S2EC01</v>
          </cell>
          <cell r="F452" t="str">
            <v>TUBO ASME B36.19 ASTM A312 GR TP304L EP C/C SCH 10S</v>
          </cell>
          <cell r="G452" t="str">
            <v xml:space="preserve">1"    </v>
          </cell>
          <cell r="H452">
            <v>0</v>
          </cell>
          <cell r="I452">
            <v>0</v>
          </cell>
          <cell r="J452">
            <v>119990.61</v>
          </cell>
          <cell r="K452">
            <v>15</v>
          </cell>
          <cell r="L452">
            <v>2.0900139178844817</v>
          </cell>
          <cell r="M452">
            <v>250.78204491544886</v>
          </cell>
          <cell r="N452">
            <v>1.177</v>
          </cell>
          <cell r="O452">
            <v>0.70620000000000005</v>
          </cell>
          <cell r="P452">
            <v>177.10228011928999</v>
          </cell>
          <cell r="Q452">
            <v>85.917839591842451</v>
          </cell>
          <cell r="R452">
            <v>21546.651507559764</v>
          </cell>
        </row>
        <row r="453">
          <cell r="E453">
            <v>0</v>
          </cell>
          <cell r="F453">
            <v>0</v>
          </cell>
          <cell r="G453">
            <v>0</v>
          </cell>
          <cell r="H453">
            <v>0</v>
          </cell>
          <cell r="I453">
            <v>0</v>
          </cell>
          <cell r="J453">
            <v>119990.61</v>
          </cell>
          <cell r="K453">
            <v>0</v>
          </cell>
          <cell r="L453">
            <v>0</v>
          </cell>
          <cell r="M453">
            <v>256.52204491544887</v>
          </cell>
          <cell r="N453">
            <v>0</v>
          </cell>
          <cell r="O453">
            <v>0</v>
          </cell>
          <cell r="P453">
            <v>0</v>
          </cell>
          <cell r="Q453">
            <v>0</v>
          </cell>
          <cell r="R453">
            <v>0</v>
          </cell>
        </row>
        <row r="454">
          <cell r="E454" t="str">
            <v>TC4EF1S8A01</v>
          </cell>
          <cell r="F454" t="str">
            <v>COTOVELO 45 GR SE ASME B16.11 ASTM A182 GR F304L 3000# FORJADO</v>
          </cell>
          <cell r="G454" t="str">
            <v xml:space="preserve">1"    </v>
          </cell>
          <cell r="H454" t="str">
            <v xml:space="preserve">1"    </v>
          </cell>
          <cell r="I454">
            <v>0</v>
          </cell>
          <cell r="J454">
            <v>0</v>
          </cell>
          <cell r="K454">
            <v>2</v>
          </cell>
          <cell r="L454">
            <v>0.39</v>
          </cell>
          <cell r="M454">
            <v>0.78</v>
          </cell>
          <cell r="N454">
            <v>1.177</v>
          </cell>
          <cell r="O454">
            <v>0.70620000000000005</v>
          </cell>
          <cell r="P454">
            <v>0.5508360000000001</v>
          </cell>
          <cell r="Q454">
            <v>85.917839591842451</v>
          </cell>
          <cell r="R454">
            <v>67.015914881637116</v>
          </cell>
        </row>
        <row r="455">
          <cell r="E455" t="str">
            <v>TC9EF1S8A01</v>
          </cell>
          <cell r="F455" t="str">
            <v>COTOVELO 90 GR SE ASME B16.11 ASTM A182 GR F304L 3000# FORJADO</v>
          </cell>
          <cell r="G455" t="str">
            <v xml:space="preserve">1"    </v>
          </cell>
          <cell r="H455" t="str">
            <v xml:space="preserve">1"    </v>
          </cell>
          <cell r="I455">
            <v>0</v>
          </cell>
          <cell r="J455">
            <v>0</v>
          </cell>
          <cell r="K455">
            <v>8</v>
          </cell>
          <cell r="L455">
            <v>0.48000000000000004</v>
          </cell>
          <cell r="M455">
            <v>3.8400000000000003</v>
          </cell>
          <cell r="N455">
            <v>1.177</v>
          </cell>
          <cell r="O455">
            <v>0.70620000000000005</v>
          </cell>
          <cell r="P455">
            <v>2.7118080000000004</v>
          </cell>
          <cell r="Q455">
            <v>85.917839591842451</v>
          </cell>
          <cell r="R455">
            <v>329.92450403267503</v>
          </cell>
        </row>
        <row r="456">
          <cell r="E456" t="str">
            <v>TTEEF1S8A01</v>
          </cell>
          <cell r="F456" t="str">
            <v>TE SE ASME B16.11 ASTM A182 GR F304L 3000# FORJADO</v>
          </cell>
          <cell r="G456" t="str">
            <v xml:space="preserve">1"    </v>
          </cell>
          <cell r="H456" t="str">
            <v xml:space="preserve">1"    </v>
          </cell>
          <cell r="I456" t="str">
            <v xml:space="preserve">1"    </v>
          </cell>
          <cell r="J456">
            <v>0</v>
          </cell>
          <cell r="K456">
            <v>2</v>
          </cell>
          <cell r="L456">
            <v>0.55999999999999994</v>
          </cell>
          <cell r="M456">
            <v>1.1199999999999999</v>
          </cell>
          <cell r="N456">
            <v>1.177</v>
          </cell>
          <cell r="O456">
            <v>0.70620000000000005</v>
          </cell>
          <cell r="P456">
            <v>0.79094399999999998</v>
          </cell>
          <cell r="Q456">
            <v>85.917839591842451</v>
          </cell>
          <cell r="R456">
            <v>96.227980342863532</v>
          </cell>
        </row>
        <row r="457">
          <cell r="E457" t="str">
            <v>TTUN4S2EC01</v>
          </cell>
          <cell r="F457" t="str">
            <v>TUBO ASME B36.19 ASTM A312 GR TP304L EP C/C SCH 10S</v>
          </cell>
          <cell r="G457" t="str">
            <v xml:space="preserve">1"    </v>
          </cell>
          <cell r="H457">
            <v>0</v>
          </cell>
          <cell r="I457">
            <v>0</v>
          </cell>
          <cell r="J457">
            <v>109787.94</v>
          </cell>
          <cell r="K457">
            <v>15</v>
          </cell>
          <cell r="L457">
            <v>2.0900139178844817</v>
          </cell>
          <cell r="M457">
            <v>229.45832261586639</v>
          </cell>
          <cell r="N457">
            <v>1.177</v>
          </cell>
          <cell r="O457">
            <v>0.70620000000000005</v>
          </cell>
          <cell r="P457">
            <v>162.04346743132487</v>
          </cell>
          <cell r="Q457">
            <v>85.917839591842451</v>
          </cell>
          <cell r="R457">
            <v>19714.563355523245</v>
          </cell>
        </row>
        <row r="458">
          <cell r="E458">
            <v>0</v>
          </cell>
          <cell r="F458">
            <v>0</v>
          </cell>
          <cell r="G458">
            <v>0</v>
          </cell>
          <cell r="H458">
            <v>0</v>
          </cell>
          <cell r="I458">
            <v>0</v>
          </cell>
          <cell r="J458">
            <v>109787.94</v>
          </cell>
          <cell r="K458">
            <v>0</v>
          </cell>
          <cell r="L458">
            <v>0</v>
          </cell>
          <cell r="M458">
            <v>235.1983226158664</v>
          </cell>
          <cell r="N458">
            <v>0</v>
          </cell>
          <cell r="O458">
            <v>0</v>
          </cell>
          <cell r="P458">
            <v>0</v>
          </cell>
          <cell r="Q458">
            <v>0</v>
          </cell>
          <cell r="R458">
            <v>0</v>
          </cell>
        </row>
        <row r="459">
          <cell r="E459" t="str">
            <v>TC4EF1S8A01</v>
          </cell>
          <cell r="F459" t="str">
            <v>COTOVELO 45 GR SE ASME B16.11 ASTM A182 GR F304L 3000# FORJADO</v>
          </cell>
          <cell r="G459" t="str">
            <v xml:space="preserve">1"    </v>
          </cell>
          <cell r="H459" t="str">
            <v xml:space="preserve">1"    </v>
          </cell>
          <cell r="I459">
            <v>0</v>
          </cell>
          <cell r="J459">
            <v>0</v>
          </cell>
          <cell r="K459">
            <v>4</v>
          </cell>
          <cell r="L459">
            <v>0.39</v>
          </cell>
          <cell r="M459">
            <v>1.56</v>
          </cell>
          <cell r="N459">
            <v>1.177</v>
          </cell>
          <cell r="O459">
            <v>0.70620000000000005</v>
          </cell>
          <cell r="P459">
            <v>1.1016720000000002</v>
          </cell>
          <cell r="Q459">
            <v>85.917839591842451</v>
          </cell>
          <cell r="R459">
            <v>134.03182976327423</v>
          </cell>
        </row>
        <row r="460">
          <cell r="E460" t="str">
            <v>TC9EF1S8A01</v>
          </cell>
          <cell r="F460" t="str">
            <v>COTOVELO 90 GR SE ASME B16.11 ASTM A182 GR F304L 3000# FORJADO</v>
          </cell>
          <cell r="G460" t="str">
            <v xml:space="preserve">1"    </v>
          </cell>
          <cell r="H460" t="str">
            <v xml:space="preserve">1"    </v>
          </cell>
          <cell r="I460">
            <v>0</v>
          </cell>
          <cell r="J460">
            <v>0</v>
          </cell>
          <cell r="K460">
            <v>7</v>
          </cell>
          <cell r="L460">
            <v>0.48000000000000004</v>
          </cell>
          <cell r="M460">
            <v>3.3600000000000003</v>
          </cell>
          <cell r="N460">
            <v>1.177</v>
          </cell>
          <cell r="O460">
            <v>0.70620000000000005</v>
          </cell>
          <cell r="P460">
            <v>2.3728320000000003</v>
          </cell>
          <cell r="Q460">
            <v>85.917839591842451</v>
          </cell>
          <cell r="R460">
            <v>288.68394102859065</v>
          </cell>
        </row>
        <row r="461">
          <cell r="E461" t="str">
            <v>TTEEF1S8A01</v>
          </cell>
          <cell r="F461" t="str">
            <v>TE SE ASME B16.11 ASTM A182 GR F304L 3000# FORJADO</v>
          </cell>
          <cell r="G461" t="str">
            <v xml:space="preserve">1"    </v>
          </cell>
          <cell r="H461" t="str">
            <v xml:space="preserve">1"    </v>
          </cell>
          <cell r="I461" t="str">
            <v xml:space="preserve">1"    </v>
          </cell>
          <cell r="J461">
            <v>0</v>
          </cell>
          <cell r="K461">
            <v>2</v>
          </cell>
          <cell r="L461">
            <v>0.55999999999999994</v>
          </cell>
          <cell r="M461">
            <v>1.1199999999999999</v>
          </cell>
          <cell r="N461">
            <v>1.177</v>
          </cell>
          <cell r="O461">
            <v>0.70620000000000005</v>
          </cell>
          <cell r="P461">
            <v>0.79094399999999998</v>
          </cell>
          <cell r="Q461">
            <v>85.917839591842451</v>
          </cell>
          <cell r="R461">
            <v>96.227980342863532</v>
          </cell>
        </row>
        <row r="462">
          <cell r="E462" t="str">
            <v>TTUN4S2EC01</v>
          </cell>
          <cell r="F462" t="str">
            <v>TUBO ASME B36.19 ASTM A312 GR TP304L EP C/C SCH 10S</v>
          </cell>
          <cell r="G462" t="str">
            <v xml:space="preserve">1"    </v>
          </cell>
          <cell r="H462">
            <v>0</v>
          </cell>
          <cell r="I462">
            <v>0</v>
          </cell>
          <cell r="J462">
            <v>118808.95</v>
          </cell>
          <cell r="K462">
            <v>16</v>
          </cell>
          <cell r="L462">
            <v>2.0900139178844817</v>
          </cell>
          <cell r="M462">
            <v>248.31235906924147</v>
          </cell>
          <cell r="N462">
            <v>1.177</v>
          </cell>
          <cell r="O462">
            <v>0.70620000000000005</v>
          </cell>
          <cell r="P462">
            <v>175.35818797469832</v>
          </cell>
          <cell r="Q462">
            <v>85.917839591842451</v>
          </cell>
          <cell r="R462">
            <v>21334.461435183071</v>
          </cell>
        </row>
        <row r="463">
          <cell r="E463">
            <v>0</v>
          </cell>
          <cell r="F463">
            <v>0</v>
          </cell>
          <cell r="G463">
            <v>0</v>
          </cell>
          <cell r="H463">
            <v>0</v>
          </cell>
          <cell r="I463">
            <v>0</v>
          </cell>
          <cell r="J463">
            <v>118808.95</v>
          </cell>
          <cell r="K463">
            <v>0</v>
          </cell>
          <cell r="L463">
            <v>0</v>
          </cell>
          <cell r="M463">
            <v>254.35235906924146</v>
          </cell>
          <cell r="N463">
            <v>0</v>
          </cell>
          <cell r="O463">
            <v>0</v>
          </cell>
          <cell r="P463">
            <v>0</v>
          </cell>
          <cell r="Q463">
            <v>0</v>
          </cell>
          <cell r="R463">
            <v>0</v>
          </cell>
        </row>
        <row r="464">
          <cell r="E464" t="str">
            <v>TC9EF1S8A01</v>
          </cell>
          <cell r="F464" t="str">
            <v>COTOVELO 90 GR SE ASME B16.11 ASTM A182 GR F304L 3000# FORJADO</v>
          </cell>
          <cell r="G464" t="str">
            <v xml:space="preserve">1"    </v>
          </cell>
          <cell r="H464" t="str">
            <v xml:space="preserve">1"    </v>
          </cell>
          <cell r="I464">
            <v>0</v>
          </cell>
          <cell r="J464">
            <v>0</v>
          </cell>
          <cell r="K464">
            <v>1</v>
          </cell>
          <cell r="L464">
            <v>0.48000000000000004</v>
          </cell>
          <cell r="M464">
            <v>0.48000000000000004</v>
          </cell>
          <cell r="N464">
            <v>1.177</v>
          </cell>
          <cell r="O464">
            <v>0.70620000000000005</v>
          </cell>
          <cell r="P464">
            <v>0.33897600000000006</v>
          </cell>
          <cell r="Q464">
            <v>85.917839591842451</v>
          </cell>
          <cell r="R464">
            <v>41.240563004084379</v>
          </cell>
        </row>
        <row r="465">
          <cell r="E465" t="str">
            <v>ENGATE.RAP</v>
          </cell>
          <cell r="F465" t="str">
            <v>ENGATE RÁPIDO</v>
          </cell>
          <cell r="G465" t="str">
            <v xml:space="preserve">1"    </v>
          </cell>
          <cell r="H465" t="str">
            <v xml:space="preserve">1"    </v>
          </cell>
          <cell r="I465">
            <v>0</v>
          </cell>
          <cell r="J465">
            <v>0</v>
          </cell>
          <cell r="K465">
            <v>1</v>
          </cell>
          <cell r="L465">
            <v>0.5</v>
          </cell>
          <cell r="M465">
            <v>0.5</v>
          </cell>
          <cell r="N465">
            <v>1.177</v>
          </cell>
          <cell r="O465">
            <v>0.70620000000000005</v>
          </cell>
          <cell r="P465">
            <v>0.35310000000000002</v>
          </cell>
          <cell r="Q465">
            <v>85.917839591842451</v>
          </cell>
          <cell r="R465">
            <v>42.958919795921226</v>
          </cell>
        </row>
        <row r="466">
          <cell r="E466" t="str">
            <v>TTEEF1S8A01</v>
          </cell>
          <cell r="F466" t="str">
            <v>TE SE ASME B16.11 ASTM A182 GR F304L 3000# FORJADO</v>
          </cell>
          <cell r="G466" t="str">
            <v xml:space="preserve">1"    </v>
          </cell>
          <cell r="H466" t="str">
            <v xml:space="preserve">1"    </v>
          </cell>
          <cell r="I466" t="str">
            <v xml:space="preserve">1"    </v>
          </cell>
          <cell r="J466">
            <v>0</v>
          </cell>
          <cell r="K466">
            <v>1</v>
          </cell>
          <cell r="L466">
            <v>0.55999999999999994</v>
          </cell>
          <cell r="M466">
            <v>0.55999999999999994</v>
          </cell>
          <cell r="N466">
            <v>1.177</v>
          </cell>
          <cell r="O466">
            <v>0.70620000000000005</v>
          </cell>
          <cell r="P466">
            <v>0.39547199999999999</v>
          </cell>
          <cell r="Q466">
            <v>85.917839591842451</v>
          </cell>
          <cell r="R466">
            <v>48.113990171431766</v>
          </cell>
        </row>
        <row r="467">
          <cell r="E467" t="str">
            <v>TTUN4S2EC01</v>
          </cell>
          <cell r="F467" t="str">
            <v>TUBO ASME B36.19 ASTM A312 GR TP304L EP C/C SCH 10S</v>
          </cell>
          <cell r="G467" t="str">
            <v xml:space="preserve">1"    </v>
          </cell>
          <cell r="H467">
            <v>0</v>
          </cell>
          <cell r="I467">
            <v>0</v>
          </cell>
          <cell r="J467">
            <v>245.43</v>
          </cell>
          <cell r="K467">
            <v>4</v>
          </cell>
          <cell r="L467">
            <v>2.0900139178844817</v>
          </cell>
          <cell r="M467">
            <v>0.51295211586638834</v>
          </cell>
          <cell r="N467">
            <v>1.177</v>
          </cell>
          <cell r="O467">
            <v>0.70620000000000005</v>
          </cell>
          <cell r="P467">
            <v>0.36224678422484347</v>
          </cell>
          <cell r="Q467">
            <v>85.917839591842451</v>
          </cell>
          <cell r="R467">
            <v>44.071737609304535</v>
          </cell>
        </row>
        <row r="468">
          <cell r="E468">
            <v>0</v>
          </cell>
          <cell r="F468">
            <v>0</v>
          </cell>
          <cell r="G468">
            <v>0</v>
          </cell>
          <cell r="H468">
            <v>0</v>
          </cell>
          <cell r="I468">
            <v>0</v>
          </cell>
          <cell r="J468">
            <v>245.43</v>
          </cell>
          <cell r="K468">
            <v>0</v>
          </cell>
          <cell r="L468">
            <v>0</v>
          </cell>
          <cell r="M468">
            <v>2.0529521158663884</v>
          </cell>
          <cell r="N468">
            <v>0</v>
          </cell>
          <cell r="O468">
            <v>0</v>
          </cell>
          <cell r="P468">
            <v>0</v>
          </cell>
          <cell r="Q468">
            <v>0</v>
          </cell>
          <cell r="R468">
            <v>0</v>
          </cell>
        </row>
        <row r="469">
          <cell r="E469" t="str">
            <v>TC9EF1S8A01</v>
          </cell>
          <cell r="F469" t="str">
            <v>COTOVELO 90 GR SE ASME B16.11 ASTM A182 GR F304L 3000# FORJADO</v>
          </cell>
          <cell r="G469" t="str">
            <v xml:space="preserve">1"    </v>
          </cell>
          <cell r="H469" t="str">
            <v xml:space="preserve">1"    </v>
          </cell>
          <cell r="I469">
            <v>0</v>
          </cell>
          <cell r="J469">
            <v>0</v>
          </cell>
          <cell r="K469">
            <v>1</v>
          </cell>
          <cell r="L469">
            <v>0.48000000000000004</v>
          </cell>
          <cell r="M469">
            <v>0.48000000000000004</v>
          </cell>
          <cell r="N469">
            <v>1.177</v>
          </cell>
          <cell r="O469">
            <v>0.70620000000000005</v>
          </cell>
          <cell r="P469">
            <v>0.33897600000000006</v>
          </cell>
          <cell r="Q469">
            <v>85.917839591842451</v>
          </cell>
          <cell r="R469">
            <v>41.240563004084379</v>
          </cell>
        </row>
        <row r="470">
          <cell r="E470" t="str">
            <v>ENGATE.RAP</v>
          </cell>
          <cell r="F470" t="str">
            <v>ENGATE RÁPIDO</v>
          </cell>
          <cell r="G470" t="str">
            <v xml:space="preserve">1"    </v>
          </cell>
          <cell r="H470" t="str">
            <v xml:space="preserve">1"    </v>
          </cell>
          <cell r="I470">
            <v>0</v>
          </cell>
          <cell r="J470">
            <v>0</v>
          </cell>
          <cell r="K470">
            <v>1</v>
          </cell>
          <cell r="L470">
            <v>0.5</v>
          </cell>
          <cell r="M470">
            <v>0.5</v>
          </cell>
          <cell r="N470">
            <v>1.177</v>
          </cell>
          <cell r="O470">
            <v>0.70620000000000005</v>
          </cell>
          <cell r="P470">
            <v>0.35310000000000002</v>
          </cell>
          <cell r="Q470">
            <v>85.917839591842451</v>
          </cell>
          <cell r="R470">
            <v>42.958919795921226</v>
          </cell>
        </row>
        <row r="471">
          <cell r="E471" t="str">
            <v>TTUN4S2EC01</v>
          </cell>
          <cell r="F471" t="str">
            <v>TUBO ASME B36.19 ASTM A312 GR TP304L EP C/C SCH 10S</v>
          </cell>
          <cell r="G471" t="str">
            <v xml:space="preserve">1"    </v>
          </cell>
          <cell r="H471">
            <v>0</v>
          </cell>
          <cell r="I471">
            <v>0</v>
          </cell>
          <cell r="J471">
            <v>170</v>
          </cell>
          <cell r="K471">
            <v>3</v>
          </cell>
          <cell r="L471">
            <v>2.0900139178844817</v>
          </cell>
          <cell r="M471">
            <v>0.35530236604036192</v>
          </cell>
          <cell r="N471">
            <v>1.177</v>
          </cell>
          <cell r="O471">
            <v>0.70620000000000005</v>
          </cell>
          <cell r="P471">
            <v>0.2509145308977036</v>
          </cell>
          <cell r="Q471">
            <v>85.917839591842451</v>
          </cell>
          <cell r="R471">
            <v>30.526811692057905</v>
          </cell>
        </row>
        <row r="472">
          <cell r="E472">
            <v>0</v>
          </cell>
          <cell r="F472">
            <v>0</v>
          </cell>
          <cell r="G472">
            <v>0</v>
          </cell>
          <cell r="H472">
            <v>0</v>
          </cell>
          <cell r="I472">
            <v>0</v>
          </cell>
          <cell r="J472">
            <v>170</v>
          </cell>
          <cell r="K472">
            <v>0</v>
          </cell>
          <cell r="L472">
            <v>0</v>
          </cell>
          <cell r="M472">
            <v>1.335302366040362</v>
          </cell>
          <cell r="N472">
            <v>0</v>
          </cell>
          <cell r="O472">
            <v>0</v>
          </cell>
          <cell r="P472">
            <v>0</v>
          </cell>
          <cell r="Q472">
            <v>0</v>
          </cell>
          <cell r="R472">
            <v>0</v>
          </cell>
        </row>
        <row r="473">
          <cell r="E473" t="str">
            <v>TC9EF1S8A01</v>
          </cell>
          <cell r="F473" t="str">
            <v>COTOVELO 90 GR SE ASME B16.11 ASTM A182 GR F304L 3000# FORJADO</v>
          </cell>
          <cell r="G473" t="str">
            <v xml:space="preserve">1"    </v>
          </cell>
          <cell r="H473" t="str">
            <v xml:space="preserve">1"    </v>
          </cell>
          <cell r="I473">
            <v>0</v>
          </cell>
          <cell r="J473">
            <v>0</v>
          </cell>
          <cell r="K473">
            <v>1</v>
          </cell>
          <cell r="L473">
            <v>0.48000000000000004</v>
          </cell>
          <cell r="M473">
            <v>0.48000000000000004</v>
          </cell>
          <cell r="N473">
            <v>1.177</v>
          </cell>
          <cell r="O473">
            <v>0.70620000000000005</v>
          </cell>
          <cell r="P473">
            <v>0.33897600000000006</v>
          </cell>
          <cell r="Q473">
            <v>85.917839591842451</v>
          </cell>
          <cell r="R473">
            <v>41.240563004084379</v>
          </cell>
        </row>
        <row r="474">
          <cell r="E474" t="str">
            <v>ENGATE.RAP</v>
          </cell>
          <cell r="F474" t="str">
            <v>ENGATE RÁPIDO</v>
          </cell>
          <cell r="G474" t="str">
            <v xml:space="preserve">1"    </v>
          </cell>
          <cell r="H474" t="str">
            <v xml:space="preserve">1"    </v>
          </cell>
          <cell r="I474">
            <v>0</v>
          </cell>
          <cell r="J474">
            <v>0</v>
          </cell>
          <cell r="K474">
            <v>1</v>
          </cell>
          <cell r="L474">
            <v>0.5</v>
          </cell>
          <cell r="M474">
            <v>0.5</v>
          </cell>
          <cell r="N474">
            <v>1.177</v>
          </cell>
          <cell r="O474">
            <v>0.70620000000000005</v>
          </cell>
          <cell r="P474">
            <v>0.35310000000000002</v>
          </cell>
          <cell r="Q474">
            <v>85.917839591842451</v>
          </cell>
          <cell r="R474">
            <v>42.958919795921226</v>
          </cell>
        </row>
        <row r="475">
          <cell r="E475" t="str">
            <v>TTUN4S2EC01</v>
          </cell>
          <cell r="F475" t="str">
            <v>TUBO ASME B36.19 ASTM A312 GR TP304L EP C/C SCH 10S</v>
          </cell>
          <cell r="G475" t="str">
            <v xml:space="preserve">1"    </v>
          </cell>
          <cell r="H475">
            <v>0</v>
          </cell>
          <cell r="I475">
            <v>0</v>
          </cell>
          <cell r="J475">
            <v>200</v>
          </cell>
          <cell r="K475">
            <v>3</v>
          </cell>
          <cell r="L475">
            <v>2.0900139178844817</v>
          </cell>
          <cell r="M475">
            <v>0.4180027835768963</v>
          </cell>
          <cell r="N475">
            <v>1.177</v>
          </cell>
          <cell r="O475">
            <v>0.70620000000000005</v>
          </cell>
          <cell r="P475">
            <v>0.29519356576200417</v>
          </cell>
          <cell r="Q475">
            <v>85.917839591842451</v>
          </cell>
          <cell r="R475">
            <v>35.913896108303412</v>
          </cell>
        </row>
        <row r="476">
          <cell r="E476">
            <v>0</v>
          </cell>
          <cell r="F476">
            <v>0</v>
          </cell>
          <cell r="G476">
            <v>0</v>
          </cell>
          <cell r="H476">
            <v>0</v>
          </cell>
          <cell r="I476">
            <v>0</v>
          </cell>
          <cell r="J476">
            <v>200</v>
          </cell>
          <cell r="K476">
            <v>0</v>
          </cell>
          <cell r="L476">
            <v>0</v>
          </cell>
          <cell r="M476">
            <v>1.3980027835768962</v>
          </cell>
          <cell r="N476">
            <v>0</v>
          </cell>
          <cell r="O476">
            <v>0</v>
          </cell>
          <cell r="P476">
            <v>0</v>
          </cell>
          <cell r="Q476">
            <v>0</v>
          </cell>
          <cell r="R476">
            <v>0</v>
          </cell>
        </row>
        <row r="477">
          <cell r="E477" t="str">
            <v>TC9EF1S8A01</v>
          </cell>
          <cell r="F477" t="str">
            <v>COTOVELO 90 GR SE ASME B16.11 ASTM A182 GR F304L 3000# FORJADO</v>
          </cell>
          <cell r="G477" t="str">
            <v xml:space="preserve">1"    </v>
          </cell>
          <cell r="H477" t="str">
            <v xml:space="preserve">1"    </v>
          </cell>
          <cell r="I477">
            <v>0</v>
          </cell>
          <cell r="J477">
            <v>0</v>
          </cell>
          <cell r="K477">
            <v>1</v>
          </cell>
          <cell r="L477">
            <v>0.48000000000000004</v>
          </cell>
          <cell r="M477">
            <v>0.48000000000000004</v>
          </cell>
          <cell r="N477">
            <v>1.177</v>
          </cell>
          <cell r="O477">
            <v>0.70620000000000005</v>
          </cell>
          <cell r="P477">
            <v>0.33897600000000006</v>
          </cell>
          <cell r="Q477">
            <v>85.917839591842451</v>
          </cell>
          <cell r="R477">
            <v>41.240563004084379</v>
          </cell>
        </row>
        <row r="478">
          <cell r="E478" t="str">
            <v>ENGATE.RAP</v>
          </cell>
          <cell r="F478" t="str">
            <v>ENGATE RÁPIDO</v>
          </cell>
          <cell r="G478" t="str">
            <v xml:space="preserve">1"    </v>
          </cell>
          <cell r="H478" t="str">
            <v xml:space="preserve">1"    </v>
          </cell>
          <cell r="I478">
            <v>0</v>
          </cell>
          <cell r="J478">
            <v>0</v>
          </cell>
          <cell r="K478">
            <v>1</v>
          </cell>
          <cell r="L478">
            <v>0.5</v>
          </cell>
          <cell r="M478">
            <v>0.5</v>
          </cell>
          <cell r="N478">
            <v>1.177</v>
          </cell>
          <cell r="O478">
            <v>0.70620000000000005</v>
          </cell>
          <cell r="P478">
            <v>0.35310000000000002</v>
          </cell>
          <cell r="Q478">
            <v>85.917839591842451</v>
          </cell>
          <cell r="R478">
            <v>42.958919795921226</v>
          </cell>
        </row>
        <row r="479">
          <cell r="E479" t="str">
            <v>TTUN4S2EC01</v>
          </cell>
          <cell r="F479" t="str">
            <v>TUBO ASME B36.19 ASTM A312 GR TP304L EP C/C SCH 10S</v>
          </cell>
          <cell r="G479" t="str">
            <v xml:space="preserve">1"    </v>
          </cell>
          <cell r="H479">
            <v>0</v>
          </cell>
          <cell r="I479">
            <v>0</v>
          </cell>
          <cell r="J479">
            <v>120.5</v>
          </cell>
          <cell r="K479">
            <v>3</v>
          </cell>
          <cell r="L479">
            <v>2.0900139178844817</v>
          </cell>
          <cell r="M479">
            <v>0.25184667710508002</v>
          </cell>
          <cell r="N479">
            <v>1.177</v>
          </cell>
          <cell r="O479">
            <v>0.70620000000000005</v>
          </cell>
          <cell r="P479">
            <v>0.17785412337160753</v>
          </cell>
          <cell r="Q479">
            <v>85.917839591842451</v>
          </cell>
          <cell r="R479">
            <v>21.638122405252805</v>
          </cell>
        </row>
        <row r="480">
          <cell r="E480">
            <v>0</v>
          </cell>
          <cell r="F480">
            <v>0</v>
          </cell>
          <cell r="G480">
            <v>0</v>
          </cell>
          <cell r="H480">
            <v>0</v>
          </cell>
          <cell r="I480">
            <v>0</v>
          </cell>
          <cell r="J480">
            <v>120.5</v>
          </cell>
          <cell r="K480">
            <v>0</v>
          </cell>
          <cell r="L480">
            <v>0</v>
          </cell>
          <cell r="M480">
            <v>1.23184667710508</v>
          </cell>
          <cell r="N480">
            <v>0</v>
          </cell>
          <cell r="O480">
            <v>0</v>
          </cell>
          <cell r="P480">
            <v>0</v>
          </cell>
          <cell r="Q480">
            <v>0</v>
          </cell>
          <cell r="R480">
            <v>0</v>
          </cell>
        </row>
        <row r="481">
          <cell r="E481" t="str">
            <v>TC9EF1S8A01</v>
          </cell>
          <cell r="F481" t="str">
            <v>COTOVELO 90 GR SE ASME B16.11 ASTM A182 GR F304L 3000# FORJADO</v>
          </cell>
          <cell r="G481" t="str">
            <v xml:space="preserve">1"    </v>
          </cell>
          <cell r="H481" t="str">
            <v xml:space="preserve">1"    </v>
          </cell>
          <cell r="I481">
            <v>0</v>
          </cell>
          <cell r="J481">
            <v>0</v>
          </cell>
          <cell r="K481">
            <v>1</v>
          </cell>
          <cell r="L481">
            <v>0.48000000000000004</v>
          </cell>
          <cell r="M481">
            <v>0.48000000000000004</v>
          </cell>
          <cell r="N481">
            <v>1.177</v>
          </cell>
          <cell r="O481">
            <v>0.70620000000000005</v>
          </cell>
          <cell r="P481">
            <v>0.33897600000000006</v>
          </cell>
          <cell r="Q481">
            <v>85.917839591842451</v>
          </cell>
          <cell r="R481">
            <v>41.240563004084379</v>
          </cell>
        </row>
        <row r="482">
          <cell r="E482" t="str">
            <v>ENGATE.RAP</v>
          </cell>
          <cell r="F482" t="str">
            <v>ENGATE RÁPIDO</v>
          </cell>
          <cell r="G482" t="str">
            <v xml:space="preserve">1"    </v>
          </cell>
          <cell r="H482" t="str">
            <v xml:space="preserve">1"    </v>
          </cell>
          <cell r="I482">
            <v>0</v>
          </cell>
          <cell r="J482">
            <v>0</v>
          </cell>
          <cell r="K482">
            <v>1</v>
          </cell>
          <cell r="L482">
            <v>0.5</v>
          </cell>
          <cell r="M482">
            <v>0.5</v>
          </cell>
          <cell r="N482">
            <v>1.177</v>
          </cell>
          <cell r="O482">
            <v>0.70620000000000005</v>
          </cell>
          <cell r="P482">
            <v>0.35310000000000002</v>
          </cell>
          <cell r="Q482">
            <v>85.917839591842451</v>
          </cell>
          <cell r="R482">
            <v>42.958919795921226</v>
          </cell>
        </row>
        <row r="483">
          <cell r="E483" t="str">
            <v>TTEEF1S8A01</v>
          </cell>
          <cell r="F483" t="str">
            <v>TE SE ASME B16.11 ASTM A182 GR F304L 3000# FORJADO</v>
          </cell>
          <cell r="G483" t="str">
            <v xml:space="preserve">1"    </v>
          </cell>
          <cell r="H483" t="str">
            <v xml:space="preserve">1"    </v>
          </cell>
          <cell r="I483" t="str">
            <v xml:space="preserve">1"    </v>
          </cell>
          <cell r="J483">
            <v>0</v>
          </cell>
          <cell r="K483">
            <v>1</v>
          </cell>
          <cell r="L483">
            <v>0.55999999999999994</v>
          </cell>
          <cell r="M483">
            <v>0.55999999999999994</v>
          </cell>
          <cell r="N483">
            <v>1.177</v>
          </cell>
          <cell r="O483">
            <v>0.70620000000000005</v>
          </cell>
          <cell r="P483">
            <v>0.39547199999999999</v>
          </cell>
          <cell r="Q483">
            <v>85.917839591842451</v>
          </cell>
          <cell r="R483">
            <v>48.113990171431766</v>
          </cell>
        </row>
        <row r="484">
          <cell r="E484" t="str">
            <v>TTUN4S2EC01</v>
          </cell>
          <cell r="F484" t="str">
            <v>TUBO ASME B36.19 ASTM A312 GR TP304L EP C/C SCH 10S</v>
          </cell>
          <cell r="G484" t="str">
            <v xml:space="preserve">1"    </v>
          </cell>
          <cell r="H484">
            <v>0</v>
          </cell>
          <cell r="I484">
            <v>0</v>
          </cell>
          <cell r="J484">
            <v>225.09</v>
          </cell>
          <cell r="K484">
            <v>4</v>
          </cell>
          <cell r="L484">
            <v>2.0900139178844817</v>
          </cell>
          <cell r="M484">
            <v>0.47044123277661798</v>
          </cell>
          <cell r="N484">
            <v>1.177</v>
          </cell>
          <cell r="O484">
            <v>0.70620000000000005</v>
          </cell>
          <cell r="P484">
            <v>0.33222559858684764</v>
          </cell>
          <cell r="Q484">
            <v>85.917839591842451</v>
          </cell>
          <cell r="R484">
            <v>40.419294375090075</v>
          </cell>
        </row>
        <row r="485">
          <cell r="E485">
            <v>0</v>
          </cell>
          <cell r="F485">
            <v>0</v>
          </cell>
          <cell r="G485">
            <v>0</v>
          </cell>
          <cell r="H485">
            <v>0</v>
          </cell>
          <cell r="I485">
            <v>0</v>
          </cell>
          <cell r="J485">
            <v>225.09</v>
          </cell>
          <cell r="K485">
            <v>0</v>
          </cell>
          <cell r="L485">
            <v>0</v>
          </cell>
          <cell r="M485">
            <v>2.0104412327766181</v>
          </cell>
          <cell r="N485">
            <v>0</v>
          </cell>
          <cell r="O485">
            <v>0</v>
          </cell>
          <cell r="P485">
            <v>0</v>
          </cell>
          <cell r="Q485">
            <v>0</v>
          </cell>
          <cell r="R485">
            <v>0</v>
          </cell>
        </row>
        <row r="486">
          <cell r="E486" t="str">
            <v>TC9EF1S8A01</v>
          </cell>
          <cell r="F486" t="str">
            <v>COTOVELO 90 GR SE ASME B16.11 ASTM A182 GR F304L 3000# FORJADO</v>
          </cell>
          <cell r="G486" t="str">
            <v xml:space="preserve">1"    </v>
          </cell>
          <cell r="H486" t="str">
            <v xml:space="preserve">1"    </v>
          </cell>
          <cell r="I486">
            <v>0</v>
          </cell>
          <cell r="J486">
            <v>0</v>
          </cell>
          <cell r="K486">
            <v>2</v>
          </cell>
          <cell r="L486">
            <v>0.48000000000000004</v>
          </cell>
          <cell r="M486">
            <v>0.96000000000000008</v>
          </cell>
          <cell r="N486">
            <v>1.177</v>
          </cell>
          <cell r="O486">
            <v>0.70620000000000005</v>
          </cell>
          <cell r="P486">
            <v>0.67795200000000011</v>
          </cell>
          <cell r="Q486">
            <v>85.917839591842451</v>
          </cell>
          <cell r="R486">
            <v>82.481126008168758</v>
          </cell>
        </row>
        <row r="487">
          <cell r="E487" t="str">
            <v>TC92R7SSC02</v>
          </cell>
          <cell r="F487" t="str">
            <v>CURVA 90 GR RL EC MSS SP43 ASTM A403 GR CR304L FORJADO SCH 10S</v>
          </cell>
          <cell r="G487" t="str">
            <v xml:space="preserve">2"    </v>
          </cell>
          <cell r="H487" t="str">
            <v xml:space="preserve">2"    </v>
          </cell>
          <cell r="I487">
            <v>0</v>
          </cell>
          <cell r="J487">
            <v>0</v>
          </cell>
          <cell r="K487">
            <v>8</v>
          </cell>
          <cell r="L487">
            <v>0.37000000000000005</v>
          </cell>
          <cell r="M487">
            <v>2.9600000000000004</v>
          </cell>
          <cell r="N487">
            <v>0.88300000000000001</v>
          </cell>
          <cell r="O487">
            <v>0.52979999999999994</v>
          </cell>
          <cell r="P487">
            <v>1.568208</v>
          </cell>
          <cell r="Q487">
            <v>64.45662902259717</v>
          </cell>
          <cell r="R487">
            <v>190.79162190688766</v>
          </cell>
        </row>
        <row r="488">
          <cell r="E488" t="str">
            <v>TC92R7SSC04</v>
          </cell>
          <cell r="F488" t="str">
            <v>CURVA 90 GR RL EC MSS SP43 ASTM A403 GR CR304L FORJADO SCH 10S</v>
          </cell>
          <cell r="G488" t="str">
            <v xml:space="preserve">4"    </v>
          </cell>
          <cell r="H488" t="str">
            <v xml:space="preserve">4"    </v>
          </cell>
          <cell r="I488">
            <v>0</v>
          </cell>
          <cell r="J488">
            <v>0</v>
          </cell>
          <cell r="K488">
            <v>5</v>
          </cell>
          <cell r="L488">
            <v>1.72</v>
          </cell>
          <cell r="M488">
            <v>8.6</v>
          </cell>
          <cell r="N488">
            <v>0.54500000000000004</v>
          </cell>
          <cell r="O488">
            <v>0.32700000000000001</v>
          </cell>
          <cell r="P488">
            <v>2.8121999999999998</v>
          </cell>
          <cell r="Q488">
            <v>39.78353659945126</v>
          </cell>
          <cell r="R488">
            <v>342.13841475528079</v>
          </cell>
        </row>
        <row r="489">
          <cell r="E489" t="str">
            <v>TRCTR7SSCJF</v>
          </cell>
          <cell r="F489" t="str">
            <v>REDUÇÃO CONCÊNTRICA EC MSS SP43 ASTM A403 GR CR304L FORJADO SCH 10S</v>
          </cell>
          <cell r="G489" t="str">
            <v xml:space="preserve">2"    </v>
          </cell>
          <cell r="H489" t="str">
            <v xml:space="preserve">1"    </v>
          </cell>
          <cell r="I489">
            <v>0</v>
          </cell>
          <cell r="J489">
            <v>0</v>
          </cell>
          <cell r="K489">
            <v>2</v>
          </cell>
          <cell r="L489">
            <v>0.28000000000000003</v>
          </cell>
          <cell r="M489">
            <v>0.56000000000000005</v>
          </cell>
          <cell r="N489">
            <v>0.88300000000000001</v>
          </cell>
          <cell r="O489">
            <v>0.52979999999999994</v>
          </cell>
          <cell r="P489">
            <v>0.29668800000000001</v>
          </cell>
          <cell r="Q489">
            <v>64.45662902259717</v>
          </cell>
          <cell r="R489">
            <v>36.095712252654423</v>
          </cell>
        </row>
        <row r="490">
          <cell r="E490" t="str">
            <v>TRCTR7SSCNJ</v>
          </cell>
          <cell r="F490" t="str">
            <v>REDUÇÃO CONCÊNTRICA EC MSS SP43 ASTM A403 GR CR304L FORJADO SCH 10S</v>
          </cell>
          <cell r="G490" t="str">
            <v xml:space="preserve">4"    </v>
          </cell>
          <cell r="H490" t="str">
            <v xml:space="preserve">2"    </v>
          </cell>
          <cell r="I490">
            <v>0</v>
          </cell>
          <cell r="J490">
            <v>0</v>
          </cell>
          <cell r="K490">
            <v>2</v>
          </cell>
          <cell r="L490">
            <v>0.78</v>
          </cell>
          <cell r="M490">
            <v>1.56</v>
          </cell>
          <cell r="N490">
            <v>0.54500000000000004</v>
          </cell>
          <cell r="O490">
            <v>0.32700000000000001</v>
          </cell>
          <cell r="P490">
            <v>0.51012000000000002</v>
          </cell>
          <cell r="Q490">
            <v>39.78353659945126</v>
          </cell>
          <cell r="R490">
            <v>62.062317095143968</v>
          </cell>
        </row>
        <row r="491">
          <cell r="E491" t="str">
            <v>TRETR7SSCNJ</v>
          </cell>
          <cell r="F491" t="str">
            <v>REDUÇÃO EXCÊNTRICA EC MSS SP43 ASTM A403 GR CR304L FORJADO SCH 10S</v>
          </cell>
          <cell r="G491" t="str">
            <v xml:space="preserve">4"    </v>
          </cell>
          <cell r="H491" t="str">
            <v xml:space="preserve">2"    </v>
          </cell>
          <cell r="I491">
            <v>0</v>
          </cell>
          <cell r="J491">
            <v>0</v>
          </cell>
          <cell r="K491">
            <v>2</v>
          </cell>
          <cell r="L491">
            <v>0.78</v>
          </cell>
          <cell r="M491">
            <v>1.56</v>
          </cell>
          <cell r="N491">
            <v>0.54500000000000004</v>
          </cell>
          <cell r="O491">
            <v>0.32700000000000001</v>
          </cell>
          <cell r="P491">
            <v>0.51012000000000002</v>
          </cell>
          <cell r="Q491">
            <v>39.78353659945126</v>
          </cell>
          <cell r="R491">
            <v>62.062317095143968</v>
          </cell>
        </row>
        <row r="492">
          <cell r="E492" t="str">
            <v>TTETR7SSC04</v>
          </cell>
          <cell r="F492" t="str">
            <v>TE EC MSS SP43 ASTM A403 GR CR304L FORJADO SCH 10S</v>
          </cell>
          <cell r="G492" t="str">
            <v xml:space="preserve">4"    </v>
          </cell>
          <cell r="H492" t="str">
            <v xml:space="preserve">4"    </v>
          </cell>
          <cell r="I492" t="str">
            <v xml:space="preserve">4"    </v>
          </cell>
          <cell r="J492">
            <v>0</v>
          </cell>
          <cell r="K492">
            <v>3</v>
          </cell>
          <cell r="L492">
            <v>3.5</v>
          </cell>
          <cell r="M492">
            <v>10.5</v>
          </cell>
          <cell r="N492">
            <v>0.54500000000000004</v>
          </cell>
          <cell r="O492">
            <v>0.32700000000000001</v>
          </cell>
          <cell r="P492">
            <v>3.4335</v>
          </cell>
          <cell r="Q492">
            <v>39.78353659945126</v>
          </cell>
          <cell r="R492">
            <v>417.72713429423823</v>
          </cell>
        </row>
        <row r="493">
          <cell r="E493" t="str">
            <v>TTUN4S2VC02</v>
          </cell>
          <cell r="F493" t="str">
            <v>TUBO ASME B36.19 ASTM A312 GR TP304L EC C/C SCH 10S</v>
          </cell>
          <cell r="G493" t="str">
            <v xml:space="preserve">2"    </v>
          </cell>
          <cell r="H493">
            <v>0</v>
          </cell>
          <cell r="I493">
            <v>0</v>
          </cell>
          <cell r="J493">
            <v>79491.88</v>
          </cell>
          <cell r="K493">
            <v>12</v>
          </cell>
          <cell r="L493">
            <v>3.930003118827321</v>
          </cell>
          <cell r="M493">
            <v>312.40333632144717</v>
          </cell>
          <cell r="N493">
            <v>0.88300000000000001</v>
          </cell>
          <cell r="O493">
            <v>0.52979999999999994</v>
          </cell>
          <cell r="P493">
            <v>165.5112875831027</v>
          </cell>
          <cell r="Q493">
            <v>64.45662902259717</v>
          </cell>
          <cell r="R493">
            <v>20136.465954693176</v>
          </cell>
        </row>
        <row r="494">
          <cell r="E494" t="str">
            <v>TTUN4S2VC04</v>
          </cell>
          <cell r="F494" t="str">
            <v>TUBO ASME B36.19 ASTM A312 GR TP304L EC C/C SCH 10S</v>
          </cell>
          <cell r="G494" t="str">
            <v xml:space="preserve">4"    </v>
          </cell>
          <cell r="H494">
            <v>0</v>
          </cell>
          <cell r="I494">
            <v>0</v>
          </cell>
          <cell r="J494">
            <v>84064.3</v>
          </cell>
          <cell r="K494">
            <v>12</v>
          </cell>
          <cell r="L494">
            <v>8.3700103057368604</v>
          </cell>
          <cell r="M494">
            <v>703.61905734455513</v>
          </cell>
          <cell r="N494">
            <v>0.54500000000000004</v>
          </cell>
          <cell r="O494">
            <v>0.32700000000000001</v>
          </cell>
          <cell r="P494">
            <v>230.08343175166954</v>
          </cell>
          <cell r="Q494">
            <v>39.78353659945126</v>
          </cell>
          <cell r="R494">
            <v>27992.454519938503</v>
          </cell>
        </row>
        <row r="495">
          <cell r="E495" t="str">
            <v>TTUN4S2EC01</v>
          </cell>
          <cell r="F495" t="str">
            <v>TUBO ASME B36.19 ASTM A312 GR TP304L EP C/C SCH 10S</v>
          </cell>
          <cell r="G495" t="str">
            <v xml:space="preserve">1"    </v>
          </cell>
          <cell r="H495">
            <v>0</v>
          </cell>
          <cell r="I495">
            <v>0</v>
          </cell>
          <cell r="J495">
            <v>1561.65</v>
          </cell>
          <cell r="K495">
            <v>2</v>
          </cell>
          <cell r="L495">
            <v>2.0900139178844817</v>
          </cell>
          <cell r="M495">
            <v>3.2638702348643012</v>
          </cell>
          <cell r="N495">
            <v>1.177</v>
          </cell>
          <cell r="O495">
            <v>0.70620000000000005</v>
          </cell>
          <cell r="P495">
            <v>2.3049451598611697</v>
          </cell>
          <cell r="Q495">
            <v>85.917839591842451</v>
          </cell>
          <cell r="R495">
            <v>280.42467928766018</v>
          </cell>
        </row>
        <row r="496">
          <cell r="E496">
            <v>0</v>
          </cell>
          <cell r="F496">
            <v>0</v>
          </cell>
          <cell r="G496">
            <v>0</v>
          </cell>
          <cell r="H496">
            <v>0</v>
          </cell>
          <cell r="I496">
            <v>0</v>
          </cell>
          <cell r="J496">
            <v>165117.82999999999</v>
          </cell>
          <cell r="K496">
            <v>0</v>
          </cell>
          <cell r="L496">
            <v>0</v>
          </cell>
          <cell r="M496">
            <v>1045.9862639008666</v>
          </cell>
          <cell r="N496">
            <v>0</v>
          </cell>
          <cell r="O496">
            <v>0</v>
          </cell>
          <cell r="P496">
            <v>0</v>
          </cell>
          <cell r="Q496">
            <v>0</v>
          </cell>
          <cell r="R496">
            <v>0</v>
          </cell>
        </row>
        <row r="497">
          <cell r="E497" t="str">
            <v>TC9EF1S8A01</v>
          </cell>
          <cell r="F497" t="str">
            <v>COTOVELO 90 GR SE ASME B16.11 ASTM A182 GR F304L 3000# FORJADO</v>
          </cell>
          <cell r="G497" t="str">
            <v xml:space="preserve">1"    </v>
          </cell>
          <cell r="H497" t="str">
            <v xml:space="preserve">1"    </v>
          </cell>
          <cell r="I497">
            <v>0</v>
          </cell>
          <cell r="J497">
            <v>0</v>
          </cell>
          <cell r="K497">
            <v>1</v>
          </cell>
          <cell r="L497">
            <v>0.48000000000000004</v>
          </cell>
          <cell r="M497">
            <v>0.48000000000000004</v>
          </cell>
          <cell r="N497">
            <v>1.177</v>
          </cell>
          <cell r="O497">
            <v>0.70620000000000005</v>
          </cell>
          <cell r="P497">
            <v>0.33897600000000006</v>
          </cell>
          <cell r="Q497">
            <v>85.917839591842451</v>
          </cell>
          <cell r="R497">
            <v>41.240563004084379</v>
          </cell>
        </row>
        <row r="498">
          <cell r="E498" t="str">
            <v>ENGATE.RAP</v>
          </cell>
          <cell r="F498" t="str">
            <v>ENGATE RÁPIDO</v>
          </cell>
          <cell r="G498" t="str">
            <v xml:space="preserve">1"    </v>
          </cell>
          <cell r="H498" t="str">
            <v xml:space="preserve">1"    </v>
          </cell>
          <cell r="I498">
            <v>0</v>
          </cell>
          <cell r="J498">
            <v>0</v>
          </cell>
          <cell r="K498">
            <v>1</v>
          </cell>
          <cell r="L498">
            <v>0.5</v>
          </cell>
          <cell r="M498">
            <v>0.5</v>
          </cell>
          <cell r="N498">
            <v>1.177</v>
          </cell>
          <cell r="O498">
            <v>0.70620000000000005</v>
          </cell>
          <cell r="P498">
            <v>0.35310000000000002</v>
          </cell>
          <cell r="Q498">
            <v>85.917839591842451</v>
          </cell>
          <cell r="R498">
            <v>42.958919795921226</v>
          </cell>
        </row>
        <row r="499">
          <cell r="E499" t="str">
            <v>TTEEF1S8A01</v>
          </cell>
          <cell r="F499" t="str">
            <v>TE SE ASME B16.11 ASTM A182 GR F304L 3000# FORJADO</v>
          </cell>
          <cell r="G499" t="str">
            <v xml:space="preserve">1"    </v>
          </cell>
          <cell r="H499" t="str">
            <v xml:space="preserve">1"    </v>
          </cell>
          <cell r="I499" t="str">
            <v xml:space="preserve">1"    </v>
          </cell>
          <cell r="J499">
            <v>0</v>
          </cell>
          <cell r="K499">
            <v>1</v>
          </cell>
          <cell r="L499">
            <v>0.55999999999999994</v>
          </cell>
          <cell r="M499">
            <v>0.55999999999999994</v>
          </cell>
          <cell r="N499">
            <v>1.177</v>
          </cell>
          <cell r="O499">
            <v>0.70620000000000005</v>
          </cell>
          <cell r="P499">
            <v>0.39547199999999999</v>
          </cell>
          <cell r="Q499">
            <v>85.917839591842451</v>
          </cell>
          <cell r="R499">
            <v>48.113990171431766</v>
          </cell>
        </row>
        <row r="500">
          <cell r="E500" t="str">
            <v>TTUN4S2EC01</v>
          </cell>
          <cell r="F500" t="str">
            <v>TUBO ASME B36.19 ASTM A312 GR TP304L EP C/C SCH 10S</v>
          </cell>
          <cell r="G500" t="str">
            <v xml:space="preserve">1"    </v>
          </cell>
          <cell r="H500">
            <v>0</v>
          </cell>
          <cell r="I500">
            <v>0</v>
          </cell>
          <cell r="J500">
            <v>300</v>
          </cell>
          <cell r="K500">
            <v>4</v>
          </cell>
          <cell r="L500">
            <v>2.0900139178844817</v>
          </cell>
          <cell r="M500">
            <v>0.62700417536534447</v>
          </cell>
          <cell r="N500">
            <v>1.177</v>
          </cell>
          <cell r="O500">
            <v>0.70620000000000005</v>
          </cell>
          <cell r="P500">
            <v>0.44279034864300632</v>
          </cell>
          <cell r="Q500">
            <v>85.917839591842451</v>
          </cell>
          <cell r="R500">
            <v>53.870844162455121</v>
          </cell>
        </row>
        <row r="501">
          <cell r="E501">
            <v>0</v>
          </cell>
          <cell r="F501">
            <v>0</v>
          </cell>
          <cell r="G501">
            <v>0</v>
          </cell>
          <cell r="H501">
            <v>0</v>
          </cell>
          <cell r="I501">
            <v>0</v>
          </cell>
          <cell r="J501">
            <v>300</v>
          </cell>
          <cell r="K501">
            <v>0</v>
          </cell>
          <cell r="L501">
            <v>0</v>
          </cell>
          <cell r="M501">
            <v>2.1670041753653444</v>
          </cell>
          <cell r="N501">
            <v>0</v>
          </cell>
          <cell r="O501">
            <v>0</v>
          </cell>
          <cell r="P501">
            <v>0</v>
          </cell>
          <cell r="Q501">
            <v>0</v>
          </cell>
          <cell r="R501">
            <v>0</v>
          </cell>
        </row>
        <row r="502">
          <cell r="E502" t="str">
            <v>TC9EF1S8A01</v>
          </cell>
          <cell r="F502" t="str">
            <v>COTOVELO 90 GR SE ASME B16.11 ASTM A182 GR F304L 3000# FORJADO</v>
          </cell>
          <cell r="G502" t="str">
            <v xml:space="preserve">1"    </v>
          </cell>
          <cell r="H502" t="str">
            <v xml:space="preserve">1"    </v>
          </cell>
          <cell r="I502">
            <v>0</v>
          </cell>
          <cell r="J502">
            <v>0</v>
          </cell>
          <cell r="K502">
            <v>4</v>
          </cell>
          <cell r="L502">
            <v>0.48000000000000004</v>
          </cell>
          <cell r="M502">
            <v>1.9200000000000002</v>
          </cell>
          <cell r="N502">
            <v>1.177</v>
          </cell>
          <cell r="O502">
            <v>0.70620000000000005</v>
          </cell>
          <cell r="P502">
            <v>1.3559040000000002</v>
          </cell>
          <cell r="Q502">
            <v>85.917839591842451</v>
          </cell>
          <cell r="R502">
            <v>164.96225201633752</v>
          </cell>
        </row>
        <row r="503">
          <cell r="E503" t="str">
            <v>TC92R7SSC02</v>
          </cell>
          <cell r="F503" t="str">
            <v>CURVA 90 GR RL EC MSS SP43 ASTM A403 GR CR304L FORJADO SCH 10S</v>
          </cell>
          <cell r="G503" t="str">
            <v xml:space="preserve">2"    </v>
          </cell>
          <cell r="H503" t="str">
            <v xml:space="preserve">2"    </v>
          </cell>
          <cell r="I503">
            <v>0</v>
          </cell>
          <cell r="J503">
            <v>0</v>
          </cell>
          <cell r="K503">
            <v>4</v>
          </cell>
          <cell r="L503">
            <v>0.37000000000000005</v>
          </cell>
          <cell r="M503">
            <v>1.4800000000000002</v>
          </cell>
          <cell r="N503">
            <v>0.88300000000000001</v>
          </cell>
          <cell r="O503">
            <v>0.52979999999999994</v>
          </cell>
          <cell r="P503">
            <v>0.78410400000000002</v>
          </cell>
          <cell r="Q503">
            <v>64.45662902259717</v>
          </cell>
          <cell r="R503">
            <v>95.395810953443828</v>
          </cell>
        </row>
        <row r="504">
          <cell r="E504" t="str">
            <v>ENGATE.RAP</v>
          </cell>
          <cell r="F504" t="str">
            <v>ENGATE RÁPIDO</v>
          </cell>
          <cell r="G504" t="str">
            <v xml:space="preserve">1"    </v>
          </cell>
          <cell r="H504" t="str">
            <v xml:space="preserve">1"    </v>
          </cell>
          <cell r="I504">
            <v>0</v>
          </cell>
          <cell r="J504">
            <v>0</v>
          </cell>
          <cell r="K504">
            <v>2</v>
          </cell>
          <cell r="L504">
            <v>0.5</v>
          </cell>
          <cell r="M504">
            <v>1</v>
          </cell>
          <cell r="N504">
            <v>1.177</v>
          </cell>
          <cell r="O504">
            <v>0.70620000000000005</v>
          </cell>
          <cell r="P504">
            <v>0.70620000000000005</v>
          </cell>
          <cell r="Q504">
            <v>85.917839591842451</v>
          </cell>
          <cell r="R504">
            <v>85.917839591842451</v>
          </cell>
        </row>
        <row r="505">
          <cell r="E505" t="str">
            <v>TRCTR7SSCJF</v>
          </cell>
          <cell r="F505" t="str">
            <v>REDUÇÃO CONCÊNTRICA EC MSS SP43 ASTM A403 GR CR304L FORJADO SCH 10S</v>
          </cell>
          <cell r="G505" t="str">
            <v xml:space="preserve">2"    </v>
          </cell>
          <cell r="H505" t="str">
            <v xml:space="preserve">1"    </v>
          </cell>
          <cell r="I505">
            <v>0</v>
          </cell>
          <cell r="J505">
            <v>0</v>
          </cell>
          <cell r="K505">
            <v>2</v>
          </cell>
          <cell r="L505">
            <v>0.28000000000000003</v>
          </cell>
          <cell r="M505">
            <v>0.56000000000000005</v>
          </cell>
          <cell r="N505">
            <v>0.88300000000000001</v>
          </cell>
          <cell r="O505">
            <v>0.52979999999999994</v>
          </cell>
          <cell r="P505">
            <v>0.29668800000000001</v>
          </cell>
          <cell r="Q505">
            <v>64.45662902259717</v>
          </cell>
          <cell r="R505">
            <v>36.095712252654423</v>
          </cell>
        </row>
        <row r="506">
          <cell r="E506" t="str">
            <v>TTEEF1S8A01</v>
          </cell>
          <cell r="F506" t="str">
            <v>TE SE ASME B16.11 ASTM A182 GR F304L 3000# FORJADO</v>
          </cell>
          <cell r="G506" t="str">
            <v xml:space="preserve">1"    </v>
          </cell>
          <cell r="H506" t="str">
            <v xml:space="preserve">1"    </v>
          </cell>
          <cell r="I506" t="str">
            <v xml:space="preserve">1"    </v>
          </cell>
          <cell r="J506">
            <v>0</v>
          </cell>
          <cell r="K506">
            <v>1</v>
          </cell>
          <cell r="L506">
            <v>0.55999999999999994</v>
          </cell>
          <cell r="M506">
            <v>0.55999999999999994</v>
          </cell>
          <cell r="N506">
            <v>1.177</v>
          </cell>
          <cell r="O506">
            <v>0.70620000000000005</v>
          </cell>
          <cell r="P506">
            <v>0.39547199999999999</v>
          </cell>
          <cell r="Q506">
            <v>85.917839591842451</v>
          </cell>
          <cell r="R506">
            <v>48.113990171431766</v>
          </cell>
        </row>
        <row r="507">
          <cell r="E507" t="str">
            <v>TTUN4S2VC02</v>
          </cell>
          <cell r="F507" t="str">
            <v>TUBO ASME B36.19 ASTM A312 GR TP304L EC C/C SCH 10S</v>
          </cell>
          <cell r="G507" t="str">
            <v xml:space="preserve">2"    </v>
          </cell>
          <cell r="H507">
            <v>0</v>
          </cell>
          <cell r="I507">
            <v>0</v>
          </cell>
          <cell r="J507">
            <v>22413.33</v>
          </cell>
          <cell r="K507">
            <v>5</v>
          </cell>
          <cell r="L507">
            <v>3.930003118827321</v>
          </cell>
          <cell r="M507">
            <v>88.084456803305969</v>
          </cell>
          <cell r="N507">
            <v>0.88300000000000001</v>
          </cell>
          <cell r="O507">
            <v>0.52979999999999994</v>
          </cell>
          <cell r="P507">
            <v>46.667145214391496</v>
          </cell>
          <cell r="Q507">
            <v>64.45662902259717</v>
          </cell>
          <cell r="R507">
            <v>5677.6271548276782</v>
          </cell>
        </row>
        <row r="508">
          <cell r="E508" t="str">
            <v>TTUN4S2EC01</v>
          </cell>
          <cell r="F508" t="str">
            <v>TUBO ASME B36.19 ASTM A312 GR TP304L EP C/C SCH 10S</v>
          </cell>
          <cell r="G508" t="str">
            <v xml:space="preserve">1"    </v>
          </cell>
          <cell r="H508">
            <v>0</v>
          </cell>
          <cell r="I508">
            <v>0</v>
          </cell>
          <cell r="J508">
            <v>3020.85</v>
          </cell>
          <cell r="K508">
            <v>9</v>
          </cell>
          <cell r="L508">
            <v>2.0900139178844817</v>
          </cell>
          <cell r="M508">
            <v>6.3136185438413355</v>
          </cell>
          <cell r="N508">
            <v>1.177</v>
          </cell>
          <cell r="O508">
            <v>0.70620000000000005</v>
          </cell>
          <cell r="P508">
            <v>4.4586774156607518</v>
          </cell>
          <cell r="Q508">
            <v>85.917839591842451</v>
          </cell>
          <cell r="R508">
            <v>542.45246529384178</v>
          </cell>
        </row>
        <row r="509">
          <cell r="E509">
            <v>0</v>
          </cell>
          <cell r="F509">
            <v>0</v>
          </cell>
          <cell r="G509">
            <v>0</v>
          </cell>
          <cell r="H509">
            <v>0</v>
          </cell>
          <cell r="I509">
            <v>0</v>
          </cell>
          <cell r="J509">
            <v>25434.18</v>
          </cell>
          <cell r="K509">
            <v>0</v>
          </cell>
          <cell r="L509">
            <v>0</v>
          </cell>
          <cell r="M509">
            <v>99.918075347147294</v>
          </cell>
          <cell r="N509">
            <v>0</v>
          </cell>
          <cell r="O509">
            <v>0</v>
          </cell>
          <cell r="P509">
            <v>0</v>
          </cell>
          <cell r="Q509">
            <v>0</v>
          </cell>
          <cell r="R509">
            <v>0</v>
          </cell>
        </row>
        <row r="510">
          <cell r="E510" t="str">
            <v>TC9EF1S8A0D</v>
          </cell>
          <cell r="F510" t="str">
            <v>COTOVELO 90 GR SE ASME B16.11 ASTM A182 GR F304L 3000# FORJADO</v>
          </cell>
          <cell r="G510" t="str">
            <v>0 1/2"</v>
          </cell>
          <cell r="H510" t="str">
            <v>0 1/2"</v>
          </cell>
          <cell r="I510">
            <v>0</v>
          </cell>
          <cell r="J510">
            <v>0</v>
          </cell>
          <cell r="K510">
            <v>4</v>
          </cell>
          <cell r="L510">
            <v>0.22999999999999998</v>
          </cell>
          <cell r="M510">
            <v>0.91999999999999993</v>
          </cell>
          <cell r="N510">
            <v>1.45</v>
          </cell>
          <cell r="O510">
            <v>0.87</v>
          </cell>
          <cell r="P510">
            <v>0.80039999999999989</v>
          </cell>
          <cell r="Q510">
            <v>105.84610654899876</v>
          </cell>
          <cell r="R510">
            <v>97.378418025078844</v>
          </cell>
        </row>
        <row r="511">
          <cell r="E511" t="str">
            <v>TC92R7SSC02</v>
          </cell>
          <cell r="F511" t="str">
            <v>CURVA 90 GR RL EC MSS SP43 ASTM A403 GR CR304L FORJADO SCH 10S</v>
          </cell>
          <cell r="G511" t="str">
            <v xml:space="preserve">2"    </v>
          </cell>
          <cell r="H511" t="str">
            <v xml:space="preserve">2"    </v>
          </cell>
          <cell r="I511">
            <v>0</v>
          </cell>
          <cell r="J511">
            <v>0</v>
          </cell>
          <cell r="K511">
            <v>11</v>
          </cell>
          <cell r="L511">
            <v>0.37000000000000005</v>
          </cell>
          <cell r="M511">
            <v>4.07</v>
          </cell>
          <cell r="N511">
            <v>0.88300000000000001</v>
          </cell>
          <cell r="O511">
            <v>0.52979999999999994</v>
          </cell>
          <cell r="P511">
            <v>2.1562859999999997</v>
          </cell>
          <cell r="Q511">
            <v>64.45662902259717</v>
          </cell>
          <cell r="R511">
            <v>262.33848012197046</v>
          </cell>
        </row>
        <row r="512">
          <cell r="E512" t="str">
            <v>TFSA3C0G202</v>
          </cell>
          <cell r="F512" t="str">
            <v>FLANGE SOLTO ASME B16.5 ASTM A105 FORJADO E GALVANIZADO CONFORME ASTM A153 150#</v>
          </cell>
          <cell r="G512" t="str">
            <v xml:space="preserve">2"    </v>
          </cell>
          <cell r="H512" t="str">
            <v xml:space="preserve">2"    </v>
          </cell>
          <cell r="I512">
            <v>0</v>
          </cell>
          <cell r="J512">
            <v>0</v>
          </cell>
          <cell r="K512">
            <v>4</v>
          </cell>
          <cell r="L512">
            <v>2.3000000000000003</v>
          </cell>
          <cell r="M512">
            <v>9.2000000000000011</v>
          </cell>
          <cell r="N512">
            <v>0.72499999999999998</v>
          </cell>
          <cell r="O512">
            <v>0.435</v>
          </cell>
          <cell r="P512">
            <v>4.0020000000000007</v>
          </cell>
          <cell r="Q512">
            <v>52.923053274499381</v>
          </cell>
          <cell r="R512">
            <v>486.89209012539436</v>
          </cell>
        </row>
        <row r="513">
          <cell r="E513" t="str">
            <v>TJUDH2B2B02</v>
          </cell>
          <cell r="F513" t="str">
            <v>JUNTA TIPO PLANA S/ ANEL DE CENTRALIZAÇÃO ASME B16.21 FR - SIMILAR TEADIT NA1002 150# ESP 1.6mm</v>
          </cell>
          <cell r="G513" t="str">
            <v xml:space="preserve">2"    </v>
          </cell>
          <cell r="H513" t="str">
            <v xml:space="preserve">2"    </v>
          </cell>
          <cell r="I513">
            <v>0</v>
          </cell>
          <cell r="J513">
            <v>0</v>
          </cell>
          <cell r="K513">
            <v>4</v>
          </cell>
          <cell r="L513">
            <v>0.01</v>
          </cell>
          <cell r="M513">
            <v>0.04</v>
          </cell>
          <cell r="N513">
            <v>0.88300000000000001</v>
          </cell>
          <cell r="O513">
            <v>0.52979999999999994</v>
          </cell>
          <cell r="P513">
            <v>2.1191999999999999E-2</v>
          </cell>
          <cell r="Q513">
            <v>64.45662902259717</v>
          </cell>
          <cell r="R513">
            <v>2.5782651609038871</v>
          </cell>
        </row>
        <row r="514">
          <cell r="E514" t="str">
            <v>TPERD7SXC02</v>
          </cell>
          <cell r="F514" t="str">
            <v>PESTANA MSS SP43 TIPO A C/ RANHURA CONCÊNTRICA CONFORME MSS SP-6 ASTM A403 GR WP304L - CL W FORJADO SCH 10S</v>
          </cell>
          <cell r="G514" t="str">
            <v xml:space="preserve">2"    </v>
          </cell>
          <cell r="H514" t="str">
            <v xml:space="preserve">2"    </v>
          </cell>
          <cell r="I514">
            <v>0</v>
          </cell>
          <cell r="J514">
            <v>0</v>
          </cell>
          <cell r="K514">
            <v>4</v>
          </cell>
          <cell r="L514">
            <v>0.43</v>
          </cell>
          <cell r="M514">
            <v>1.72</v>
          </cell>
          <cell r="N514">
            <v>0.88300000000000001</v>
          </cell>
          <cell r="O514">
            <v>0.52979999999999994</v>
          </cell>
          <cell r="P514">
            <v>0.91125599999999984</v>
          </cell>
          <cell r="Q514">
            <v>64.45662902259717</v>
          </cell>
          <cell r="R514">
            <v>110.86540191886712</v>
          </cell>
        </row>
        <row r="515">
          <cell r="E515" t="str">
            <v>TMLEF1S8A0D</v>
          </cell>
          <cell r="F515" t="str">
            <v>MEIA LUVA SE ASME B16.11 ASTM A182 GR F304L 3000# FORJADO</v>
          </cell>
          <cell r="G515" t="str">
            <v xml:space="preserve">2"    </v>
          </cell>
          <cell r="H515" t="str">
            <v xml:space="preserve">2"    </v>
          </cell>
          <cell r="I515" t="str">
            <v>0 1/2"</v>
          </cell>
          <cell r="J515">
            <v>0</v>
          </cell>
          <cell r="K515">
            <v>1</v>
          </cell>
          <cell r="L515">
            <v>0.12000000000000001</v>
          </cell>
          <cell r="M515">
            <v>0.12000000000000001</v>
          </cell>
          <cell r="N515">
            <v>0.88300000000000001</v>
          </cell>
          <cell r="O515">
            <v>0.52979999999999994</v>
          </cell>
          <cell r="P515">
            <v>6.3575999999999994E-2</v>
          </cell>
          <cell r="Q515">
            <v>64.45662902259717</v>
          </cell>
          <cell r="R515">
            <v>7.7347954827116601</v>
          </cell>
        </row>
        <row r="516">
          <cell r="E516" t="str">
            <v>TTUN4S2VC02</v>
          </cell>
          <cell r="F516" t="str">
            <v>TUBO ASME B36.19 ASTM A312 GR TP304L EC C/C SCH 10S</v>
          </cell>
          <cell r="G516" t="str">
            <v xml:space="preserve">2"    </v>
          </cell>
          <cell r="H516">
            <v>0</v>
          </cell>
          <cell r="I516">
            <v>0</v>
          </cell>
          <cell r="J516">
            <v>330739.71999999997</v>
          </cell>
          <cell r="K516">
            <v>13</v>
          </cell>
          <cell r="L516">
            <v>3.930003118827321</v>
          </cell>
          <cell r="M516">
            <v>1299.8081311200747</v>
          </cell>
          <cell r="N516">
            <v>0.88300000000000001</v>
          </cell>
          <cell r="O516">
            <v>0.52979999999999994</v>
          </cell>
          <cell r="P516">
            <v>688.63834786741552</v>
          </cell>
          <cell r="Q516">
            <v>64.45662902259717</v>
          </cell>
          <cell r="R516">
            <v>83781.250508161989</v>
          </cell>
        </row>
        <row r="517">
          <cell r="E517" t="str">
            <v>TTUN4S2EC0D</v>
          </cell>
          <cell r="F517" t="str">
            <v>TUBO ASME B36.19 ASTM A312 GR TP304L EP C/C SCH 10S</v>
          </cell>
          <cell r="G517" t="str">
            <v>0 1/2"</v>
          </cell>
          <cell r="H517">
            <v>0</v>
          </cell>
          <cell r="I517">
            <v>0</v>
          </cell>
          <cell r="J517">
            <v>30368.89</v>
          </cell>
          <cell r="K517">
            <v>5</v>
          </cell>
          <cell r="L517">
            <v>1</v>
          </cell>
          <cell r="M517">
            <v>30.36889</v>
          </cell>
          <cell r="N517">
            <v>1.45</v>
          </cell>
          <cell r="O517">
            <v>0.87</v>
          </cell>
          <cell r="P517">
            <v>26.420934299999999</v>
          </cell>
          <cell r="Q517">
            <v>105.84610654899876</v>
          </cell>
          <cell r="R517">
            <v>3214.4287667148228</v>
          </cell>
        </row>
        <row r="518">
          <cell r="E518">
            <v>0</v>
          </cell>
          <cell r="F518">
            <v>0</v>
          </cell>
          <cell r="G518">
            <v>0</v>
          </cell>
          <cell r="H518">
            <v>0</v>
          </cell>
          <cell r="I518">
            <v>0</v>
          </cell>
          <cell r="J518">
            <v>361108.61</v>
          </cell>
          <cell r="K518">
            <v>0</v>
          </cell>
          <cell r="L518">
            <v>0</v>
          </cell>
          <cell r="M518">
            <v>1346.2470211200746</v>
          </cell>
          <cell r="N518">
            <v>0</v>
          </cell>
          <cell r="O518">
            <v>0</v>
          </cell>
          <cell r="P518">
            <v>0</v>
          </cell>
          <cell r="Q518">
            <v>0</v>
          </cell>
          <cell r="R518">
            <v>0</v>
          </cell>
        </row>
        <row r="519">
          <cell r="E519" t="str">
            <v>TC42R7SSC02</v>
          </cell>
          <cell r="F519" t="str">
            <v>CURVA 45 GR EC MSS SP43 ASTM A403 GR CR304L FORJADO SCH 10S</v>
          </cell>
          <cell r="G519" t="str">
            <v xml:space="preserve">2"    </v>
          </cell>
          <cell r="H519" t="str">
            <v xml:space="preserve">2"    </v>
          </cell>
          <cell r="I519">
            <v>0</v>
          </cell>
          <cell r="J519">
            <v>0</v>
          </cell>
          <cell r="K519">
            <v>1</v>
          </cell>
          <cell r="L519">
            <v>0.25</v>
          </cell>
          <cell r="M519">
            <v>0.25</v>
          </cell>
          <cell r="N519">
            <v>0.88300000000000001</v>
          </cell>
          <cell r="O519">
            <v>0.52979999999999994</v>
          </cell>
          <cell r="P519">
            <v>0.13244999999999998</v>
          </cell>
          <cell r="Q519">
            <v>64.45662902259717</v>
          </cell>
          <cell r="R519">
            <v>16.114157255649292</v>
          </cell>
        </row>
        <row r="520">
          <cell r="E520" t="str">
            <v>TC92R7SSC02</v>
          </cell>
          <cell r="F520" t="str">
            <v>CURVA 90 GR RL EC MSS SP43 ASTM A403 GR CR304L FORJADO SCH 10S</v>
          </cell>
          <cell r="G520" t="str">
            <v xml:space="preserve">2"    </v>
          </cell>
          <cell r="H520" t="str">
            <v xml:space="preserve">2"    </v>
          </cell>
          <cell r="I520">
            <v>0</v>
          </cell>
          <cell r="J520">
            <v>0</v>
          </cell>
          <cell r="K520">
            <v>7</v>
          </cell>
          <cell r="L520">
            <v>0.37000000000000005</v>
          </cell>
          <cell r="M520">
            <v>2.5900000000000003</v>
          </cell>
          <cell r="N520">
            <v>0.88300000000000001</v>
          </cell>
          <cell r="O520">
            <v>0.52979999999999994</v>
          </cell>
          <cell r="P520">
            <v>1.372182</v>
          </cell>
          <cell r="Q520">
            <v>64.45662902259717</v>
          </cell>
          <cell r="R520">
            <v>166.94266916852669</v>
          </cell>
        </row>
        <row r="521">
          <cell r="E521" t="str">
            <v>TRCTR7SSCJF</v>
          </cell>
          <cell r="F521" t="str">
            <v>REDUÇÃO CONCÊNTRICA EC MSS SP43 ASTM A403 GR CR304L FORJADO SCH 10S</v>
          </cell>
          <cell r="G521" t="str">
            <v xml:space="preserve">2"    </v>
          </cell>
          <cell r="H521" t="str">
            <v xml:space="preserve">1"    </v>
          </cell>
          <cell r="I521">
            <v>0</v>
          </cell>
          <cell r="J521">
            <v>0</v>
          </cell>
          <cell r="K521">
            <v>1</v>
          </cell>
          <cell r="L521">
            <v>0.28000000000000003</v>
          </cell>
          <cell r="M521">
            <v>0.28000000000000003</v>
          </cell>
          <cell r="N521">
            <v>0.88300000000000001</v>
          </cell>
          <cell r="O521">
            <v>0.52979999999999994</v>
          </cell>
          <cell r="P521">
            <v>0.148344</v>
          </cell>
          <cell r="Q521">
            <v>64.45662902259717</v>
          </cell>
          <cell r="R521">
            <v>18.047856126327211</v>
          </cell>
        </row>
        <row r="522">
          <cell r="E522" t="str">
            <v>TTREF1S8AFE</v>
          </cell>
          <cell r="F522" t="str">
            <v>TE DE REDUÇÃO SE ASME B16.11 ASTM A182 GR F304L 3000# FORJADO</v>
          </cell>
          <cell r="G522" t="str">
            <v xml:space="preserve">1"    </v>
          </cell>
          <cell r="H522" t="str">
            <v xml:space="preserve">1"    </v>
          </cell>
          <cell r="I522" t="str">
            <v>0 3/4"</v>
          </cell>
          <cell r="J522">
            <v>0</v>
          </cell>
          <cell r="K522">
            <v>1</v>
          </cell>
          <cell r="L522">
            <v>0.6</v>
          </cell>
          <cell r="M522">
            <v>0.6</v>
          </cell>
          <cell r="N522">
            <v>1.177</v>
          </cell>
          <cell r="O522">
            <v>0.70620000000000005</v>
          </cell>
          <cell r="P522">
            <v>0.42372000000000004</v>
          </cell>
          <cell r="Q522">
            <v>85.917839591842451</v>
          </cell>
          <cell r="R522">
            <v>51.550703755105474</v>
          </cell>
        </row>
        <row r="523">
          <cell r="E523" t="str">
            <v>TTUN4S2VC02</v>
          </cell>
          <cell r="F523" t="str">
            <v>TUBO ASME B36.19 ASTM A312 GR TP304L EC C/C SCH 10S</v>
          </cell>
          <cell r="G523" t="str">
            <v xml:space="preserve">2"    </v>
          </cell>
          <cell r="H523">
            <v>0</v>
          </cell>
          <cell r="I523">
            <v>0</v>
          </cell>
          <cell r="J523">
            <v>91110.97</v>
          </cell>
          <cell r="K523">
            <v>9</v>
          </cell>
          <cell r="L523">
            <v>3.930003118827321</v>
          </cell>
          <cell r="M523">
            <v>358.06639625938249</v>
          </cell>
          <cell r="N523">
            <v>0.88300000000000001</v>
          </cell>
          <cell r="O523">
            <v>0.52979999999999994</v>
          </cell>
          <cell r="P523">
            <v>189.70357673822082</v>
          </cell>
          <cell r="Q523">
            <v>64.45662902259717</v>
          </cell>
          <cell r="R523">
            <v>23079.752869149292</v>
          </cell>
        </row>
        <row r="524">
          <cell r="E524" t="str">
            <v>TTUN4S2EC01</v>
          </cell>
          <cell r="F524" t="str">
            <v>TUBO ASME B36.19 ASTM A312 GR TP304L EP C/C SCH 10S</v>
          </cell>
          <cell r="G524" t="str">
            <v xml:space="preserve">1"    </v>
          </cell>
          <cell r="H524">
            <v>0</v>
          </cell>
          <cell r="I524">
            <v>0</v>
          </cell>
          <cell r="J524">
            <v>2190</v>
          </cell>
          <cell r="K524">
            <v>2</v>
          </cell>
          <cell r="L524">
            <v>2.0900139178844817</v>
          </cell>
          <cell r="M524">
            <v>4.577130480167015</v>
          </cell>
          <cell r="N524">
            <v>1.177</v>
          </cell>
          <cell r="O524">
            <v>0.70620000000000005</v>
          </cell>
          <cell r="P524">
            <v>3.2323695450939463</v>
          </cell>
          <cell r="Q524">
            <v>85.917839591842451</v>
          </cell>
          <cell r="R524">
            <v>393.25716238592241</v>
          </cell>
        </row>
        <row r="525">
          <cell r="E525">
            <v>0</v>
          </cell>
          <cell r="F525">
            <v>0</v>
          </cell>
          <cell r="G525">
            <v>0</v>
          </cell>
          <cell r="H525">
            <v>0</v>
          </cell>
          <cell r="I525">
            <v>0</v>
          </cell>
          <cell r="J525">
            <v>93300.97</v>
          </cell>
          <cell r="K525">
            <v>0</v>
          </cell>
          <cell r="L525">
            <v>0</v>
          </cell>
          <cell r="M525">
            <v>366.36352673954951</v>
          </cell>
          <cell r="N525">
            <v>0</v>
          </cell>
          <cell r="O525">
            <v>0</v>
          </cell>
          <cell r="P525">
            <v>0</v>
          </cell>
          <cell r="Q525">
            <v>0</v>
          </cell>
          <cell r="R525">
            <v>0</v>
          </cell>
        </row>
        <row r="526">
          <cell r="E526" t="str">
            <v>TC4EF1S8A01</v>
          </cell>
          <cell r="F526" t="str">
            <v>COTOVELO 45 GR SE ASME B16.11 ASTM A182 GR F304L 3000# FORJADO</v>
          </cell>
          <cell r="G526" t="str">
            <v xml:space="preserve">1"    </v>
          </cell>
          <cell r="H526" t="str">
            <v xml:space="preserve">1"    </v>
          </cell>
          <cell r="I526">
            <v>0</v>
          </cell>
          <cell r="J526">
            <v>0</v>
          </cell>
          <cell r="K526">
            <v>2</v>
          </cell>
          <cell r="L526">
            <v>0.39</v>
          </cell>
          <cell r="M526">
            <v>0.78</v>
          </cell>
          <cell r="N526">
            <v>1.177</v>
          </cell>
          <cell r="O526">
            <v>0.70620000000000005</v>
          </cell>
          <cell r="P526">
            <v>0.5508360000000001</v>
          </cell>
          <cell r="Q526">
            <v>85.917839591842451</v>
          </cell>
          <cell r="R526">
            <v>67.015914881637116</v>
          </cell>
        </row>
        <row r="527">
          <cell r="E527" t="str">
            <v>TC9EF1S8A01</v>
          </cell>
          <cell r="F527" t="str">
            <v>COTOVELO 90 GR SE ASME B16.11 ASTM A182 GR F304L 3000# FORJADO</v>
          </cell>
          <cell r="G527" t="str">
            <v xml:space="preserve">1"    </v>
          </cell>
          <cell r="H527" t="str">
            <v xml:space="preserve">1"    </v>
          </cell>
          <cell r="I527">
            <v>0</v>
          </cell>
          <cell r="J527">
            <v>0</v>
          </cell>
          <cell r="K527">
            <v>9</v>
          </cell>
          <cell r="L527">
            <v>0.48000000000000004</v>
          </cell>
          <cell r="M527">
            <v>4.32</v>
          </cell>
          <cell r="N527">
            <v>1.177</v>
          </cell>
          <cell r="O527">
            <v>0.70620000000000005</v>
          </cell>
          <cell r="P527">
            <v>3.0507840000000006</v>
          </cell>
          <cell r="Q527">
            <v>85.917839591842451</v>
          </cell>
          <cell r="R527">
            <v>371.16506703675941</v>
          </cell>
        </row>
        <row r="528">
          <cell r="E528" t="str">
            <v>TC42R7SSC04</v>
          </cell>
          <cell r="F528" t="str">
            <v>CURVA 45 GR EC MSS SP43 ASTM A403 GR CR304L FORJADO SCH 10S</v>
          </cell>
          <cell r="G528" t="str">
            <v xml:space="preserve">4"    </v>
          </cell>
          <cell r="H528" t="str">
            <v xml:space="preserve">4"    </v>
          </cell>
          <cell r="I528">
            <v>0</v>
          </cell>
          <cell r="J528">
            <v>0</v>
          </cell>
          <cell r="K528">
            <v>2</v>
          </cell>
          <cell r="L528">
            <v>1.0799999999999998</v>
          </cell>
          <cell r="M528">
            <v>2.1599999999999997</v>
          </cell>
          <cell r="N528">
            <v>0.54500000000000004</v>
          </cell>
          <cell r="O528">
            <v>0.32700000000000001</v>
          </cell>
          <cell r="P528">
            <v>0.70631999999999995</v>
          </cell>
          <cell r="Q528">
            <v>39.78353659945126</v>
          </cell>
          <cell r="R528">
            <v>85.932439054814708</v>
          </cell>
        </row>
        <row r="529">
          <cell r="E529" t="str">
            <v>TC92R7SSC02</v>
          </cell>
          <cell r="F529" t="str">
            <v>CURVA 90 GR RL EC MSS SP43 ASTM A403 GR CR304L FORJADO SCH 10S</v>
          </cell>
          <cell r="G529" t="str">
            <v xml:space="preserve">2"    </v>
          </cell>
          <cell r="H529" t="str">
            <v xml:space="preserve">2"    </v>
          </cell>
          <cell r="I529">
            <v>0</v>
          </cell>
          <cell r="J529">
            <v>0</v>
          </cell>
          <cell r="K529">
            <v>4</v>
          </cell>
          <cell r="L529">
            <v>0.37000000000000005</v>
          </cell>
          <cell r="M529">
            <v>1.4800000000000002</v>
          </cell>
          <cell r="N529">
            <v>0.88300000000000001</v>
          </cell>
          <cell r="O529">
            <v>0.52979999999999994</v>
          </cell>
          <cell r="P529">
            <v>0.78410400000000002</v>
          </cell>
          <cell r="Q529">
            <v>64.45662902259717</v>
          </cell>
          <cell r="R529">
            <v>95.395810953443828</v>
          </cell>
        </row>
        <row r="530">
          <cell r="E530" t="str">
            <v>TC92R7SSC04</v>
          </cell>
          <cell r="F530" t="str">
            <v>CURVA 90 GR RL EC MSS SP43 ASTM A403 GR CR304L FORJADO SCH 10S</v>
          </cell>
          <cell r="G530" t="str">
            <v xml:space="preserve">4"    </v>
          </cell>
          <cell r="H530" t="str">
            <v xml:space="preserve">4"    </v>
          </cell>
          <cell r="I530">
            <v>0</v>
          </cell>
          <cell r="J530">
            <v>0</v>
          </cell>
          <cell r="K530">
            <v>20</v>
          </cell>
          <cell r="L530">
            <v>1.72</v>
          </cell>
          <cell r="M530">
            <v>34.4</v>
          </cell>
          <cell r="N530">
            <v>0.54500000000000004</v>
          </cell>
          <cell r="O530">
            <v>0.32700000000000001</v>
          </cell>
          <cell r="P530">
            <v>11.248799999999999</v>
          </cell>
          <cell r="Q530">
            <v>39.78353659945126</v>
          </cell>
          <cell r="R530">
            <v>1368.5536590211232</v>
          </cell>
        </row>
        <row r="531">
          <cell r="E531" t="str">
            <v>TFSA3C0G204</v>
          </cell>
          <cell r="F531" t="str">
            <v>FLANGE SOLTO ASME B16.5 ASTM A105 FORJADO E GALVANIZADO CONFORME ASTM A153 150#</v>
          </cell>
          <cell r="G531" t="str">
            <v xml:space="preserve">4"    </v>
          </cell>
          <cell r="H531" t="str">
            <v xml:space="preserve">4"    </v>
          </cell>
          <cell r="I531">
            <v>0</v>
          </cell>
          <cell r="J531">
            <v>0</v>
          </cell>
          <cell r="K531">
            <v>2</v>
          </cell>
          <cell r="L531">
            <v>5.8999999999999995</v>
          </cell>
          <cell r="M531">
            <v>11.799999999999999</v>
          </cell>
          <cell r="N531">
            <v>0.34499999999999997</v>
          </cell>
          <cell r="O531">
            <v>0.20699999999999999</v>
          </cell>
          <cell r="P531">
            <v>2.4425999999999997</v>
          </cell>
          <cell r="Q531">
            <v>25.184073627175565</v>
          </cell>
          <cell r="R531">
            <v>297.17206880067164</v>
          </cell>
        </row>
        <row r="532">
          <cell r="E532" t="str">
            <v>TJUDH2B2B04</v>
          </cell>
          <cell r="F532" t="str">
            <v>JUNTA TIPO PLANA S/ ANEL DE CENTRALIZAÇÃO ASME B16.21 FR - SIMILAR TEADIT NA1002 150# ESP 1.6mm</v>
          </cell>
          <cell r="G532" t="str">
            <v xml:space="preserve">4"    </v>
          </cell>
          <cell r="H532" t="str">
            <v xml:space="preserve">4"    </v>
          </cell>
          <cell r="I532">
            <v>0</v>
          </cell>
          <cell r="J532">
            <v>0</v>
          </cell>
          <cell r="K532">
            <v>2</v>
          </cell>
          <cell r="L532">
            <v>0.01</v>
          </cell>
          <cell r="M532">
            <v>0.02</v>
          </cell>
          <cell r="N532">
            <v>0.54500000000000004</v>
          </cell>
          <cell r="O532">
            <v>0.32700000000000001</v>
          </cell>
          <cell r="P532">
            <v>6.5400000000000007E-3</v>
          </cell>
          <cell r="Q532">
            <v>39.78353659945126</v>
          </cell>
          <cell r="R532">
            <v>0.79567073198902527</v>
          </cell>
        </row>
        <row r="533">
          <cell r="E533" t="str">
            <v>TPERD7SXC04</v>
          </cell>
          <cell r="F533" t="str">
            <v>PESTANA MSS SP43 TIPO A C/ RANHURA CONCÊNTRICA CONFORME MSS SP-6 ASTM A403 GR WP304L - CL W FORJADO SCH 10S</v>
          </cell>
          <cell r="G533" t="str">
            <v xml:space="preserve">4"    </v>
          </cell>
          <cell r="H533" t="str">
            <v xml:space="preserve">4"    </v>
          </cell>
          <cell r="I533">
            <v>0</v>
          </cell>
          <cell r="J533">
            <v>0</v>
          </cell>
          <cell r="K533">
            <v>2</v>
          </cell>
          <cell r="L533">
            <v>1.0899999999999999</v>
          </cell>
          <cell r="M533">
            <v>2.1799999999999997</v>
          </cell>
          <cell r="N533">
            <v>0.54500000000000004</v>
          </cell>
          <cell r="O533">
            <v>0.32700000000000001</v>
          </cell>
          <cell r="P533">
            <v>0.71285999999999994</v>
          </cell>
          <cell r="Q533">
            <v>39.78353659945126</v>
          </cell>
          <cell r="R533">
            <v>86.728109786803742</v>
          </cell>
        </row>
        <row r="534">
          <cell r="E534" t="str">
            <v>TMLEF1S8A01</v>
          </cell>
          <cell r="F534" t="str">
            <v>MEIA LUVA SE ASME B16.11 ASTM A182 GR F304L 3000# FORJADO</v>
          </cell>
          <cell r="G534" t="str">
            <v xml:space="preserve">4"    </v>
          </cell>
          <cell r="H534" t="str">
            <v xml:space="preserve">4"    </v>
          </cell>
          <cell r="I534" t="str">
            <v xml:space="preserve">1"    </v>
          </cell>
          <cell r="J534">
            <v>0</v>
          </cell>
          <cell r="K534">
            <v>1</v>
          </cell>
          <cell r="L534">
            <v>0.26</v>
          </cell>
          <cell r="M534">
            <v>0.26</v>
          </cell>
          <cell r="N534">
            <v>0.54500000000000004</v>
          </cell>
          <cell r="O534">
            <v>0.32700000000000001</v>
          </cell>
          <cell r="P534">
            <v>8.5020000000000012E-2</v>
          </cell>
          <cell r="Q534">
            <v>39.78353659945126</v>
          </cell>
          <cell r="R534">
            <v>10.343719515857329</v>
          </cell>
        </row>
        <row r="535">
          <cell r="E535" t="str">
            <v>ENGATE.RAP</v>
          </cell>
          <cell r="F535" t="str">
            <v>ENGATE RÁPIDO</v>
          </cell>
          <cell r="G535" t="str">
            <v xml:space="preserve">1"    </v>
          </cell>
          <cell r="H535" t="str">
            <v xml:space="preserve">1"    </v>
          </cell>
          <cell r="I535">
            <v>0</v>
          </cell>
          <cell r="J535">
            <v>0</v>
          </cell>
          <cell r="K535">
            <v>3</v>
          </cell>
          <cell r="L535">
            <v>0.5</v>
          </cell>
          <cell r="M535">
            <v>1.5</v>
          </cell>
          <cell r="N535">
            <v>1.177</v>
          </cell>
          <cell r="O535">
            <v>0.70620000000000005</v>
          </cell>
          <cell r="P535">
            <v>1.0593000000000001</v>
          </cell>
          <cell r="Q535">
            <v>85.917839591842451</v>
          </cell>
          <cell r="R535">
            <v>128.87675938776368</v>
          </cell>
        </row>
        <row r="536">
          <cell r="E536" t="str">
            <v>TRETR7SSCJF</v>
          </cell>
          <cell r="F536" t="str">
            <v>REDUÇÃO EXCÊNTRICA EC MSS SP43 ASTM A403 GR CR304L FORJADO SCH 10S</v>
          </cell>
          <cell r="G536" t="str">
            <v xml:space="preserve">2"    </v>
          </cell>
          <cell r="H536" t="str">
            <v xml:space="preserve">1"    </v>
          </cell>
          <cell r="I536">
            <v>0</v>
          </cell>
          <cell r="J536">
            <v>0</v>
          </cell>
          <cell r="K536">
            <v>2</v>
          </cell>
          <cell r="L536">
            <v>0.5</v>
          </cell>
          <cell r="M536">
            <v>1</v>
          </cell>
          <cell r="N536">
            <v>0.88300000000000001</v>
          </cell>
          <cell r="O536">
            <v>0.52979999999999994</v>
          </cell>
          <cell r="P536">
            <v>0.52979999999999994</v>
          </cell>
          <cell r="Q536">
            <v>64.45662902259717</v>
          </cell>
          <cell r="R536">
            <v>64.45662902259717</v>
          </cell>
        </row>
        <row r="537">
          <cell r="E537" t="str">
            <v>TRETR7SSCNJ</v>
          </cell>
          <cell r="F537" t="str">
            <v>REDUÇÃO EXCÊNTRICA EC MSS SP43 ASTM A403 GR CR304L FORJADO SCH 10S</v>
          </cell>
          <cell r="G537" t="str">
            <v xml:space="preserve">4"    </v>
          </cell>
          <cell r="H537" t="str">
            <v xml:space="preserve">2"    </v>
          </cell>
          <cell r="I537">
            <v>0</v>
          </cell>
          <cell r="J537">
            <v>0</v>
          </cell>
          <cell r="K537">
            <v>2</v>
          </cell>
          <cell r="L537">
            <v>0.78</v>
          </cell>
          <cell r="M537">
            <v>1.56</v>
          </cell>
          <cell r="N537">
            <v>0.54500000000000004</v>
          </cell>
          <cell r="O537">
            <v>0.32700000000000001</v>
          </cell>
          <cell r="P537">
            <v>0.51012000000000002</v>
          </cell>
          <cell r="Q537">
            <v>39.78353659945126</v>
          </cell>
          <cell r="R537">
            <v>62.062317095143968</v>
          </cell>
        </row>
        <row r="538">
          <cell r="E538" t="str">
            <v>TTETR7SSC04</v>
          </cell>
          <cell r="F538" t="str">
            <v>TE EC MSS SP43 ASTM A403 GR CR304L FORJADO SCH 10S</v>
          </cell>
          <cell r="G538" t="str">
            <v xml:space="preserve">4"    </v>
          </cell>
          <cell r="H538" t="str">
            <v xml:space="preserve">4"    </v>
          </cell>
          <cell r="I538" t="str">
            <v xml:space="preserve">4"    </v>
          </cell>
          <cell r="J538">
            <v>0</v>
          </cell>
          <cell r="K538">
            <v>2</v>
          </cell>
          <cell r="L538">
            <v>3.5</v>
          </cell>
          <cell r="M538">
            <v>7</v>
          </cell>
          <cell r="N538">
            <v>0.54500000000000004</v>
          </cell>
          <cell r="O538">
            <v>0.32700000000000001</v>
          </cell>
          <cell r="P538">
            <v>2.2890000000000001</v>
          </cell>
          <cell r="Q538">
            <v>39.78353659945126</v>
          </cell>
          <cell r="R538">
            <v>278.48475619615886</v>
          </cell>
        </row>
        <row r="539">
          <cell r="E539" t="str">
            <v>TTUN4S2VC02</v>
          </cell>
          <cell r="F539" t="str">
            <v>TUBO ASME B36.19 ASTM A312 GR TP304L EC C/C SCH 10S</v>
          </cell>
          <cell r="G539" t="str">
            <v xml:space="preserve">2"    </v>
          </cell>
          <cell r="H539">
            <v>0</v>
          </cell>
          <cell r="I539">
            <v>0</v>
          </cell>
          <cell r="J539">
            <v>21163.66</v>
          </cell>
          <cell r="K539">
            <v>7</v>
          </cell>
          <cell r="L539">
            <v>3.930003118827321</v>
          </cell>
          <cell r="M539">
            <v>83.173249805801021</v>
          </cell>
          <cell r="N539">
            <v>0.88300000000000001</v>
          </cell>
          <cell r="O539">
            <v>0.52979999999999994</v>
          </cell>
          <cell r="P539">
            <v>44.065187747113377</v>
          </cell>
          <cell r="Q539">
            <v>64.45662902259717</v>
          </cell>
          <cell r="R539">
            <v>5361.0673073363187</v>
          </cell>
        </row>
        <row r="540">
          <cell r="E540" t="str">
            <v>TTUN4S2VC04</v>
          </cell>
          <cell r="F540" t="str">
            <v>TUBO ASME B36.19 ASTM A312 GR TP304L EC C/C SCH 10S</v>
          </cell>
          <cell r="G540" t="str">
            <v xml:space="preserve">4"    </v>
          </cell>
          <cell r="H540">
            <v>0</v>
          </cell>
          <cell r="I540">
            <v>0</v>
          </cell>
          <cell r="J540">
            <v>423652.25</v>
          </cell>
          <cell r="K540">
            <v>27</v>
          </cell>
          <cell r="L540">
            <v>8.3700103057368604</v>
          </cell>
          <cell r="M540">
            <v>3545.9736985486088</v>
          </cell>
          <cell r="N540">
            <v>0.54500000000000004</v>
          </cell>
          <cell r="O540">
            <v>0.32700000000000001</v>
          </cell>
          <cell r="P540">
            <v>1159.5333994253951</v>
          </cell>
          <cell r="Q540">
            <v>39.78353659945126</v>
          </cell>
          <cell r="R540">
            <v>141071.37441690013</v>
          </cell>
        </row>
        <row r="541">
          <cell r="E541" t="str">
            <v>TTUN4S2EC01</v>
          </cell>
          <cell r="F541" t="str">
            <v>TUBO ASME B36.19 ASTM A312 GR TP304L EP C/C SCH 10S</v>
          </cell>
          <cell r="G541" t="str">
            <v xml:space="preserve">1"    </v>
          </cell>
          <cell r="H541">
            <v>0</v>
          </cell>
          <cell r="I541">
            <v>0</v>
          </cell>
          <cell r="J541">
            <v>81847.360000000001</v>
          </cell>
          <cell r="K541">
            <v>18</v>
          </cell>
          <cell r="L541">
            <v>2.0900139178844817</v>
          </cell>
          <cell r="M541">
            <v>171.06212154210161</v>
          </cell>
          <cell r="N541">
            <v>1.177</v>
          </cell>
          <cell r="O541">
            <v>0.70620000000000005</v>
          </cell>
          <cell r="P541">
            <v>120.80407023303216</v>
          </cell>
          <cell r="Q541">
            <v>85.917839591842451</v>
          </cell>
          <cell r="R541">
            <v>14697.287918894543</v>
          </cell>
        </row>
        <row r="542">
          <cell r="E542">
            <v>0</v>
          </cell>
          <cell r="F542">
            <v>0</v>
          </cell>
          <cell r="G542">
            <v>0</v>
          </cell>
          <cell r="H542">
            <v>0</v>
          </cell>
          <cell r="I542">
            <v>0</v>
          </cell>
          <cell r="J542">
            <v>526663.27</v>
          </cell>
          <cell r="K542">
            <v>0</v>
          </cell>
          <cell r="L542">
            <v>0</v>
          </cell>
          <cell r="M542">
            <v>3868.6690698965112</v>
          </cell>
          <cell r="N542">
            <v>0</v>
          </cell>
          <cell r="O542">
            <v>0</v>
          </cell>
          <cell r="P542">
            <v>0</v>
          </cell>
          <cell r="Q542">
            <v>0</v>
          </cell>
          <cell r="R542">
            <v>0</v>
          </cell>
        </row>
        <row r="543">
          <cell r="E543" t="str">
            <v>TC42R7SSA10</v>
          </cell>
          <cell r="F543" t="str">
            <v>CURVA 45 GR EC MSS SP43 ASTM A403 GR CR304L FORJADO SCH 5S</v>
          </cell>
          <cell r="G543" t="str">
            <v xml:space="preserve">10"    </v>
          </cell>
          <cell r="H543" t="str">
            <v xml:space="preserve">10"    </v>
          </cell>
          <cell r="I543">
            <v>0</v>
          </cell>
          <cell r="J543">
            <v>0</v>
          </cell>
          <cell r="K543">
            <v>2</v>
          </cell>
          <cell r="L543">
            <v>7.25</v>
          </cell>
          <cell r="M543">
            <v>14.5</v>
          </cell>
          <cell r="N543">
            <v>0.316</v>
          </cell>
          <cell r="O543">
            <v>0.18959999999999999</v>
          </cell>
          <cell r="P543">
            <v>2.7492000000000001</v>
          </cell>
          <cell r="Q543">
            <v>23.067151496195592</v>
          </cell>
          <cell r="R543">
            <v>334.47369669483612</v>
          </cell>
        </row>
        <row r="544">
          <cell r="E544" t="str">
            <v>TC92R7SSA10</v>
          </cell>
          <cell r="F544" t="str">
            <v>CURVA 90 GR RL EC MSS SP43 ASTM A403 GR CR304L FORJADO SCH 5S</v>
          </cell>
          <cell r="G544" t="str">
            <v xml:space="preserve">10"    </v>
          </cell>
          <cell r="H544" t="str">
            <v xml:space="preserve">10"    </v>
          </cell>
          <cell r="I544">
            <v>0</v>
          </cell>
          <cell r="J544">
            <v>0</v>
          </cell>
          <cell r="K544">
            <v>11</v>
          </cell>
          <cell r="L544">
            <v>12.4</v>
          </cell>
          <cell r="M544">
            <v>136.4</v>
          </cell>
          <cell r="N544">
            <v>0.316</v>
          </cell>
          <cell r="O544">
            <v>0.18959999999999999</v>
          </cell>
          <cell r="P544">
            <v>25.861439999999998</v>
          </cell>
          <cell r="Q544">
            <v>23.067151496195592</v>
          </cell>
          <cell r="R544">
            <v>3146.3594640810784</v>
          </cell>
        </row>
        <row r="545">
          <cell r="E545" t="str">
            <v>TFSA3C0G210</v>
          </cell>
          <cell r="F545" t="str">
            <v>FLANGE SOLTO ASME B16.5 ASTM A105 FORJADO E GALVANIZADO CONFORME ASTM A153 150#</v>
          </cell>
          <cell r="G545" t="str">
            <v xml:space="preserve">10"    </v>
          </cell>
          <cell r="H545" t="str">
            <v xml:space="preserve">10"    </v>
          </cell>
          <cell r="I545">
            <v>0</v>
          </cell>
          <cell r="J545">
            <v>0</v>
          </cell>
          <cell r="K545">
            <v>7</v>
          </cell>
          <cell r="L545">
            <v>19.5</v>
          </cell>
          <cell r="M545">
            <v>136.5</v>
          </cell>
          <cell r="N545">
            <v>0.17</v>
          </cell>
          <cell r="O545">
            <v>0.10200000000000001</v>
          </cell>
          <cell r="P545">
            <v>13.923000000000002</v>
          </cell>
          <cell r="Q545">
            <v>12.409543526434339</v>
          </cell>
          <cell r="R545">
            <v>1693.9026913582873</v>
          </cell>
        </row>
        <row r="546">
          <cell r="E546" t="str">
            <v>TJUDH2D2B10</v>
          </cell>
          <cell r="F546" t="str">
            <v>JUNTA PLANA S/ ANEL ASME B16.21 FR PAPELÃO À BASE DE FIBRA ARAMIDA E BORRACHA SBR -SIMILAR TEADIT NA1020 150# ESP 1.6MM</v>
          </cell>
          <cell r="G546" t="str">
            <v xml:space="preserve">10"    </v>
          </cell>
          <cell r="H546" t="str">
            <v xml:space="preserve">10"    </v>
          </cell>
          <cell r="I546">
            <v>0</v>
          </cell>
          <cell r="J546">
            <v>0</v>
          </cell>
          <cell r="K546">
            <v>6</v>
          </cell>
          <cell r="L546">
            <v>0.01</v>
          </cell>
          <cell r="M546">
            <v>0.06</v>
          </cell>
          <cell r="N546">
            <v>0.316</v>
          </cell>
          <cell r="O546">
            <v>0.18959999999999999</v>
          </cell>
          <cell r="P546">
            <v>1.1375999999999999E-2</v>
          </cell>
          <cell r="Q546">
            <v>23.067151496195592</v>
          </cell>
          <cell r="R546">
            <v>1.3840290897717353</v>
          </cell>
        </row>
        <row r="547">
          <cell r="E547" t="str">
            <v>TPERD7SXA10</v>
          </cell>
          <cell r="F547" t="str">
            <v>PESTANA MSS SP43 TIPO A C/ RANHURA CONCÊNTRICA CONFORME MSS SP-6 ASTM A403 GR WP304L - CL W FORJADO SCH 5S</v>
          </cell>
          <cell r="G547" t="str">
            <v xml:space="preserve">10"    </v>
          </cell>
          <cell r="H547" t="str">
            <v xml:space="preserve">10"    </v>
          </cell>
          <cell r="I547">
            <v>0</v>
          </cell>
          <cell r="J547">
            <v>0</v>
          </cell>
          <cell r="K547">
            <v>6</v>
          </cell>
          <cell r="L547">
            <v>4</v>
          </cell>
          <cell r="M547">
            <v>24</v>
          </cell>
          <cell r="N547">
            <v>0.316</v>
          </cell>
          <cell r="O547">
            <v>0.18959999999999999</v>
          </cell>
          <cell r="P547">
            <v>4.5503999999999998</v>
          </cell>
          <cell r="Q547">
            <v>23.067151496195592</v>
          </cell>
          <cell r="R547">
            <v>553.61163590869421</v>
          </cell>
        </row>
        <row r="548">
          <cell r="E548" t="str">
            <v>TTUN4S2VA10</v>
          </cell>
          <cell r="F548" t="str">
            <v>TUBO ASME B36.19 ASTM A312 GR TP304L EC C/C SCH 5S</v>
          </cell>
          <cell r="G548" t="str">
            <v xml:space="preserve">10"    </v>
          </cell>
          <cell r="H548">
            <v>0</v>
          </cell>
          <cell r="I548">
            <v>0</v>
          </cell>
          <cell r="J548">
            <v>326689.49</v>
          </cell>
          <cell r="K548">
            <v>18</v>
          </cell>
          <cell r="L548">
            <v>22.609913043478258</v>
          </cell>
          <cell r="M548">
            <v>7386.4209611182596</v>
          </cell>
          <cell r="N548">
            <v>0.316</v>
          </cell>
          <cell r="O548">
            <v>0.18959999999999999</v>
          </cell>
          <cell r="P548">
            <v>1400.4654142280219</v>
          </cell>
          <cell r="Q548">
            <v>23.067151496195592</v>
          </cell>
          <cell r="R548">
            <v>170383.69132478954</v>
          </cell>
        </row>
        <row r="549">
          <cell r="E549">
            <v>0</v>
          </cell>
          <cell r="F549">
            <v>0</v>
          </cell>
          <cell r="G549">
            <v>0</v>
          </cell>
          <cell r="H549">
            <v>0</v>
          </cell>
          <cell r="I549">
            <v>0</v>
          </cell>
          <cell r="J549">
            <v>326689.49</v>
          </cell>
          <cell r="K549">
            <v>0</v>
          </cell>
          <cell r="L549">
            <v>0</v>
          </cell>
          <cell r="M549">
            <v>7697.8809611182596</v>
          </cell>
          <cell r="N549">
            <v>0</v>
          </cell>
          <cell r="O549">
            <v>0</v>
          </cell>
          <cell r="P549">
            <v>0</v>
          </cell>
          <cell r="Q549">
            <v>0</v>
          </cell>
          <cell r="R549">
            <v>0</v>
          </cell>
        </row>
        <row r="550">
          <cell r="E550" t="str">
            <v>TC92R7SSA10</v>
          </cell>
          <cell r="F550" t="str">
            <v>CURVA 90 GR RL EC MSS SP43 ASTM A403 GR CR304L FORJADO SCH 5S</v>
          </cell>
          <cell r="G550" t="str">
            <v xml:space="preserve">10"    </v>
          </cell>
          <cell r="H550" t="str">
            <v xml:space="preserve">10"    </v>
          </cell>
          <cell r="I550">
            <v>0</v>
          </cell>
          <cell r="J550">
            <v>0</v>
          </cell>
          <cell r="K550">
            <v>4</v>
          </cell>
          <cell r="L550">
            <v>12.4</v>
          </cell>
          <cell r="M550">
            <v>49.6</v>
          </cell>
          <cell r="N550">
            <v>0.316</v>
          </cell>
          <cell r="O550">
            <v>0.18959999999999999</v>
          </cell>
          <cell r="P550">
            <v>9.4041599999999992</v>
          </cell>
          <cell r="Q550">
            <v>23.067151496195592</v>
          </cell>
          <cell r="R550">
            <v>1144.1307142113012</v>
          </cell>
        </row>
        <row r="551">
          <cell r="E551" t="str">
            <v>TFSA3C0G210</v>
          </cell>
          <cell r="F551" t="str">
            <v>FLANGE SOLTO ASME B16.5 ASTM A105 FORJADO E GALVANIZADO CONFORME ASTM A153 150#</v>
          </cell>
          <cell r="G551" t="str">
            <v xml:space="preserve">10"    </v>
          </cell>
          <cell r="H551" t="str">
            <v xml:space="preserve">10"    </v>
          </cell>
          <cell r="I551">
            <v>0</v>
          </cell>
          <cell r="J551">
            <v>0</v>
          </cell>
          <cell r="K551">
            <v>7</v>
          </cell>
          <cell r="L551">
            <v>19.5</v>
          </cell>
          <cell r="M551">
            <v>136.5</v>
          </cell>
          <cell r="N551">
            <v>0.17</v>
          </cell>
          <cell r="O551">
            <v>0.10200000000000001</v>
          </cell>
          <cell r="P551">
            <v>13.923000000000002</v>
          </cell>
          <cell r="Q551">
            <v>12.409543526434339</v>
          </cell>
          <cell r="R551">
            <v>1693.9026913582873</v>
          </cell>
        </row>
        <row r="552">
          <cell r="E552" t="str">
            <v>TJUDH2D2B10</v>
          </cell>
          <cell r="F552" t="str">
            <v>JUNTA PLANA S/ ANEL ASME B16.21 FR PAPELÃO À BASE DE FIBRA ARAMIDA E BORRACHA SBR -SIMILAR TEADIT NA1020 150# ESP 1.6MM</v>
          </cell>
          <cell r="G552" t="str">
            <v xml:space="preserve">10"    </v>
          </cell>
          <cell r="H552" t="str">
            <v xml:space="preserve">10"    </v>
          </cell>
          <cell r="I552">
            <v>0</v>
          </cell>
          <cell r="J552">
            <v>0</v>
          </cell>
          <cell r="K552">
            <v>7</v>
          </cell>
          <cell r="L552">
            <v>0.01</v>
          </cell>
          <cell r="M552">
            <v>7.0000000000000007E-2</v>
          </cell>
          <cell r="N552">
            <v>0.316</v>
          </cell>
          <cell r="O552">
            <v>0.18959999999999999</v>
          </cell>
          <cell r="P552">
            <v>1.3272000000000001E-2</v>
          </cell>
          <cell r="Q552">
            <v>23.067151496195592</v>
          </cell>
          <cell r="R552">
            <v>1.6147006047336916</v>
          </cell>
        </row>
        <row r="553">
          <cell r="E553" t="str">
            <v>TPERD7SXA10</v>
          </cell>
          <cell r="F553" t="str">
            <v>PESTANA MSS SP43 TIPO A C/ RANHURA CONCÊNTRICA CONFORME MSS SP-6 ASTM A403 GR WP304L - CL W FORJADO SCH 5S</v>
          </cell>
          <cell r="G553" t="str">
            <v xml:space="preserve">10"    </v>
          </cell>
          <cell r="H553" t="str">
            <v xml:space="preserve">10"    </v>
          </cell>
          <cell r="I553">
            <v>0</v>
          </cell>
          <cell r="J553">
            <v>0</v>
          </cell>
          <cell r="K553">
            <v>7</v>
          </cell>
          <cell r="L553">
            <v>4</v>
          </cell>
          <cell r="M553">
            <v>28</v>
          </cell>
          <cell r="N553">
            <v>0.316</v>
          </cell>
          <cell r="O553">
            <v>0.18959999999999999</v>
          </cell>
          <cell r="P553">
            <v>5.3087999999999997</v>
          </cell>
          <cell r="Q553">
            <v>23.067151496195592</v>
          </cell>
          <cell r="R553">
            <v>645.88024189347652</v>
          </cell>
        </row>
        <row r="554">
          <cell r="E554" t="str">
            <v>TTUN4S2VA10</v>
          </cell>
          <cell r="F554" t="str">
            <v>TUBO ASME B36.19 ASTM A312 GR TP304L EC C/C SCH 5S</v>
          </cell>
          <cell r="G554" t="str">
            <v xml:space="preserve">10"    </v>
          </cell>
          <cell r="H554">
            <v>0</v>
          </cell>
          <cell r="I554">
            <v>0</v>
          </cell>
          <cell r="J554">
            <v>27580.38</v>
          </cell>
          <cell r="K554">
            <v>7</v>
          </cell>
          <cell r="L554">
            <v>22.609913043478258</v>
          </cell>
          <cell r="M554">
            <v>623.5899935060869</v>
          </cell>
          <cell r="N554">
            <v>0.316</v>
          </cell>
          <cell r="O554">
            <v>0.18959999999999999</v>
          </cell>
          <cell r="P554">
            <v>118.23266276875407</v>
          </cell>
          <cell r="Q554">
            <v>23.067151496195592</v>
          </cell>
          <cell r="R554">
            <v>14384.444851716531</v>
          </cell>
        </row>
        <row r="555">
          <cell r="E555">
            <v>0</v>
          </cell>
          <cell r="F555">
            <v>0</v>
          </cell>
          <cell r="G555">
            <v>0</v>
          </cell>
          <cell r="H555">
            <v>0</v>
          </cell>
          <cell r="I555">
            <v>0</v>
          </cell>
          <cell r="J555">
            <v>27580.38</v>
          </cell>
          <cell r="K555">
            <v>0</v>
          </cell>
          <cell r="L555">
            <v>0</v>
          </cell>
          <cell r="M555">
            <v>837.75999350608686</v>
          </cell>
          <cell r="N555">
            <v>0</v>
          </cell>
          <cell r="O555">
            <v>0</v>
          </cell>
          <cell r="P555">
            <v>0</v>
          </cell>
          <cell r="Q555">
            <v>0</v>
          </cell>
          <cell r="R555">
            <v>0</v>
          </cell>
        </row>
        <row r="556">
          <cell r="E556" t="str">
            <v>TC92D6C1F2D</v>
          </cell>
          <cell r="F556" t="str">
            <v>CURVA 90 GR RL EC ASME B16.9 ASTM A234 GR WPB FORJADO SCH 40</v>
          </cell>
          <cell r="G556" t="str">
            <v>2 1/2"</v>
          </cell>
          <cell r="H556" t="str">
            <v>2 1/2"</v>
          </cell>
          <cell r="I556">
            <v>0</v>
          </cell>
          <cell r="J556">
            <v>0</v>
          </cell>
          <cell r="K556">
            <v>6</v>
          </cell>
          <cell r="L556">
            <v>1.5</v>
          </cell>
          <cell r="M556">
            <v>9</v>
          </cell>
          <cell r="N556">
            <v>0.58499999999999996</v>
          </cell>
          <cell r="O556">
            <v>0.35099999999999998</v>
          </cell>
          <cell r="P556">
            <v>3.1589999999999998</v>
          </cell>
          <cell r="Q556">
            <v>42.703429193906395</v>
          </cell>
          <cell r="R556">
            <v>384.33086274515756</v>
          </cell>
        </row>
        <row r="557">
          <cell r="E557" t="str">
            <v>TC92D6C1F04</v>
          </cell>
          <cell r="F557" t="str">
            <v>CURVA 90 GR RL EC ASME B16.9 ASTM A234 GR WPB FORJADO SCH 40</v>
          </cell>
          <cell r="G557" t="str">
            <v xml:space="preserve">4"    </v>
          </cell>
          <cell r="H557" t="str">
            <v xml:space="preserve">4"    </v>
          </cell>
          <cell r="I557">
            <v>0</v>
          </cell>
          <cell r="J557">
            <v>0</v>
          </cell>
          <cell r="K557">
            <v>5</v>
          </cell>
          <cell r="L557">
            <v>4.08</v>
          </cell>
          <cell r="M557">
            <v>20.399999999999999</v>
          </cell>
          <cell r="N557">
            <v>0.34499999999999997</v>
          </cell>
          <cell r="O557">
            <v>0.20699999999999999</v>
          </cell>
          <cell r="P557">
            <v>4.2227999999999994</v>
          </cell>
          <cell r="Q557">
            <v>25.184073627175565</v>
          </cell>
          <cell r="R557">
            <v>513.75510199438156</v>
          </cell>
        </row>
        <row r="558">
          <cell r="E558" t="str">
            <v>TFBF3C0F22D</v>
          </cell>
          <cell r="F558" t="str">
            <v>FLANGE SOBREPOSTO FR ASME B16.5 C/ RANHURA CONCÊNTRICA CONF.MSS SP-6 ASTM A105 FORJADO 150#</v>
          </cell>
          <cell r="G558" t="str">
            <v>2 1/2"</v>
          </cell>
          <cell r="H558" t="str">
            <v>2 1/2"</v>
          </cell>
          <cell r="I558">
            <v>0</v>
          </cell>
          <cell r="J558">
            <v>0</v>
          </cell>
          <cell r="K558">
            <v>4</v>
          </cell>
          <cell r="L558">
            <v>3.2</v>
          </cell>
          <cell r="M558">
            <v>12.8</v>
          </cell>
          <cell r="N558">
            <v>0.58499999999999996</v>
          </cell>
          <cell r="O558">
            <v>0.35099999999999998</v>
          </cell>
          <cell r="P558">
            <v>4.4927999999999999</v>
          </cell>
          <cell r="Q558">
            <v>42.703429193906395</v>
          </cell>
          <cell r="R558">
            <v>546.60389368200185</v>
          </cell>
        </row>
        <row r="559">
          <cell r="E559" t="str">
            <v>TFBF3C0F204</v>
          </cell>
          <cell r="F559" t="str">
            <v>FLANGE SOBREPOSTO FR ASME B16.5 C/ RANHURA CONCÊNTRICA CONF.MSS SP-6 ASTM A105 FORJADO 150#</v>
          </cell>
          <cell r="G559" t="str">
            <v xml:space="preserve">4"    </v>
          </cell>
          <cell r="H559" t="str">
            <v xml:space="preserve">4"    </v>
          </cell>
          <cell r="I559">
            <v>0</v>
          </cell>
          <cell r="J559">
            <v>0</v>
          </cell>
          <cell r="K559">
            <v>2</v>
          </cell>
          <cell r="L559">
            <v>5.9</v>
          </cell>
          <cell r="M559">
            <v>11.8</v>
          </cell>
          <cell r="N559">
            <v>0.34499999999999997</v>
          </cell>
          <cell r="O559">
            <v>0.20699999999999999</v>
          </cell>
          <cell r="P559">
            <v>2.4426000000000001</v>
          </cell>
          <cell r="Q559">
            <v>25.184073627175565</v>
          </cell>
          <cell r="R559">
            <v>297.1720688006717</v>
          </cell>
        </row>
        <row r="560">
          <cell r="E560" t="str">
            <v>TJUDH2B2B2D</v>
          </cell>
          <cell r="F560" t="str">
            <v>JUNTA TIPO PLANA S/ ANEL DE CENTRALIZAÇÃO ASME B16.21 FR - SIMILAR TEADIT NA1002 150# ESP 1.6mm</v>
          </cell>
          <cell r="G560" t="str">
            <v>2 1/2"</v>
          </cell>
          <cell r="H560" t="str">
            <v>2 1/2"</v>
          </cell>
          <cell r="I560">
            <v>0</v>
          </cell>
          <cell r="J560">
            <v>0</v>
          </cell>
          <cell r="K560">
            <v>2</v>
          </cell>
          <cell r="L560">
            <v>0.01</v>
          </cell>
          <cell r="M560">
            <v>0.02</v>
          </cell>
          <cell r="N560">
            <v>0.74399999999999999</v>
          </cell>
          <cell r="O560">
            <v>0.44639999999999996</v>
          </cell>
          <cell r="P560">
            <v>8.9280000000000002E-3</v>
          </cell>
          <cell r="Q560">
            <v>54.310002256865566</v>
          </cell>
          <cell r="R560">
            <v>1.0862000451373115</v>
          </cell>
        </row>
        <row r="561">
          <cell r="E561" t="str">
            <v>TJUDH2B2B04</v>
          </cell>
          <cell r="F561" t="str">
            <v>JUNTA TIPO PLANA S/ ANEL DE CENTRALIZAÇÃO ASME B16.21 FR - SIMILAR TEADIT NA1002 150# ESP 1.6mm</v>
          </cell>
          <cell r="G561" t="str">
            <v xml:space="preserve">4"    </v>
          </cell>
          <cell r="H561" t="str">
            <v xml:space="preserve">4"    </v>
          </cell>
          <cell r="I561">
            <v>0</v>
          </cell>
          <cell r="J561">
            <v>0</v>
          </cell>
          <cell r="K561">
            <v>3</v>
          </cell>
          <cell r="L561">
            <v>0.01</v>
          </cell>
          <cell r="M561">
            <v>0.03</v>
          </cell>
          <cell r="N561">
            <v>0.54500000000000004</v>
          </cell>
          <cell r="O561">
            <v>0.32700000000000001</v>
          </cell>
          <cell r="P561">
            <v>9.8099999999999993E-3</v>
          </cell>
          <cell r="Q561">
            <v>39.78353659945126</v>
          </cell>
          <cell r="R561">
            <v>1.1935060979835377</v>
          </cell>
        </row>
        <row r="562">
          <cell r="E562" t="str">
            <v>TMLEF3C0A0D</v>
          </cell>
          <cell r="F562" t="str">
            <v>MEIA LUVA SE ASME B16.11 ASTM A105 3000# FORJADO</v>
          </cell>
          <cell r="G562" t="str">
            <v>2 1/2"</v>
          </cell>
          <cell r="H562" t="str">
            <v>2 1/2"</v>
          </cell>
          <cell r="I562" t="str">
            <v>0 1/2"</v>
          </cell>
          <cell r="J562">
            <v>0</v>
          </cell>
          <cell r="K562">
            <v>19</v>
          </cell>
          <cell r="L562">
            <v>1</v>
          </cell>
          <cell r="M562">
            <v>19</v>
          </cell>
          <cell r="N562">
            <v>0.58499999999999996</v>
          </cell>
          <cell r="O562">
            <v>0.35099999999999998</v>
          </cell>
          <cell r="P562">
            <v>6.6689999999999996</v>
          </cell>
          <cell r="Q562">
            <v>42.703429193906395</v>
          </cell>
          <cell r="R562">
            <v>811.36515468422147</v>
          </cell>
        </row>
        <row r="563">
          <cell r="E563" t="str">
            <v>VRP-150-FL</v>
          </cell>
          <cell r="F563" t="str">
            <v>VALVULA DE RETENCAO TIPO PORTINHOLA 150# FL</v>
          </cell>
          <cell r="G563" t="str">
            <v xml:space="preserve">4"    </v>
          </cell>
          <cell r="H563" t="str">
            <v xml:space="preserve">4"    </v>
          </cell>
          <cell r="I563">
            <v>0</v>
          </cell>
          <cell r="J563">
            <v>0</v>
          </cell>
          <cell r="K563">
            <v>1</v>
          </cell>
          <cell r="L563">
            <v>0</v>
          </cell>
          <cell r="M563">
            <v>0</v>
          </cell>
          <cell r="N563">
            <v>5</v>
          </cell>
          <cell r="O563">
            <v>3</v>
          </cell>
          <cell r="P563">
            <v>0</v>
          </cell>
          <cell r="Q563">
            <v>364.98657430689229</v>
          </cell>
          <cell r="R563">
            <v>0</v>
          </cell>
        </row>
        <row r="564">
          <cell r="E564" t="str">
            <v>VGA-150-FL</v>
          </cell>
          <cell r="F564" t="str">
            <v>VALVULA GAVETA 150# FRL</v>
          </cell>
          <cell r="G564" t="str">
            <v xml:space="preserve">4"    </v>
          </cell>
          <cell r="H564" t="str">
            <v xml:space="preserve">4"    </v>
          </cell>
          <cell r="I564">
            <v>0</v>
          </cell>
          <cell r="J564">
            <v>0</v>
          </cell>
          <cell r="K564">
            <v>1</v>
          </cell>
          <cell r="L564">
            <v>0</v>
          </cell>
          <cell r="M564">
            <v>0</v>
          </cell>
          <cell r="N564">
            <v>5</v>
          </cell>
          <cell r="O564">
            <v>3</v>
          </cell>
          <cell r="P564">
            <v>0</v>
          </cell>
          <cell r="Q564">
            <v>364.98657430689229</v>
          </cell>
          <cell r="R564">
            <v>0</v>
          </cell>
        </row>
        <row r="565">
          <cell r="E565" t="str">
            <v>TRETD6C1FLK</v>
          </cell>
          <cell r="F565" t="str">
            <v>REDUÇÃO EXCÊNTRICA EC ASME B16.9 ASTM A234 GR WPB FORJADO SCH 40</v>
          </cell>
          <cell r="G565" t="str">
            <v xml:space="preserve">3"    </v>
          </cell>
          <cell r="H565" t="str">
            <v>2 1/2"</v>
          </cell>
          <cell r="I565">
            <v>0</v>
          </cell>
          <cell r="J565">
            <v>0</v>
          </cell>
          <cell r="K565">
            <v>2</v>
          </cell>
          <cell r="L565">
            <v>1</v>
          </cell>
          <cell r="M565">
            <v>2</v>
          </cell>
          <cell r="N565">
            <v>0.44</v>
          </cell>
          <cell r="O565">
            <v>0.26400000000000001</v>
          </cell>
          <cell r="P565">
            <v>0.52800000000000002</v>
          </cell>
          <cell r="Q565">
            <v>32.118818539006519</v>
          </cell>
          <cell r="R565">
            <v>64.237637078013037</v>
          </cell>
        </row>
        <row r="566">
          <cell r="E566" t="str">
            <v>TRETD6C1FNL</v>
          </cell>
          <cell r="F566" t="str">
            <v>REDUÇÃO EXCÊNTRICA EC ASME B16.9 ASTM A234 GR WPB FORJADO SCH 40</v>
          </cell>
          <cell r="G566" t="str">
            <v xml:space="preserve">4"    </v>
          </cell>
          <cell r="H566" t="str">
            <v xml:space="preserve">3"    </v>
          </cell>
          <cell r="I566">
            <v>0</v>
          </cell>
          <cell r="J566">
            <v>0</v>
          </cell>
          <cell r="K566">
            <v>2</v>
          </cell>
          <cell r="L566">
            <v>2</v>
          </cell>
          <cell r="M566">
            <v>4</v>
          </cell>
          <cell r="N566">
            <v>0.34499999999999997</v>
          </cell>
          <cell r="O566">
            <v>0.20699999999999999</v>
          </cell>
          <cell r="P566">
            <v>0.82799999999999996</v>
          </cell>
          <cell r="Q566">
            <v>25.184073627175565</v>
          </cell>
          <cell r="R566">
            <v>100.73629450870226</v>
          </cell>
        </row>
        <row r="567">
          <cell r="E567" t="str">
            <v>TTREF3C0AHE</v>
          </cell>
          <cell r="F567" t="str">
            <v>TE DE REDUÇÃO SE ASME B16.11 ASTM A105 3000# FORJADO</v>
          </cell>
          <cell r="G567" t="str">
            <v>1 1/2"</v>
          </cell>
          <cell r="H567" t="str">
            <v>1 1/2"</v>
          </cell>
          <cell r="I567" t="str">
            <v>0 3/4"</v>
          </cell>
          <cell r="J567">
            <v>0</v>
          </cell>
          <cell r="K567">
            <v>60</v>
          </cell>
          <cell r="L567">
            <v>0.7</v>
          </cell>
          <cell r="M567">
            <v>42</v>
          </cell>
          <cell r="N567">
            <v>0.85</v>
          </cell>
          <cell r="O567">
            <v>0.51</v>
          </cell>
          <cell r="P567">
            <v>21.42</v>
          </cell>
          <cell r="Q567">
            <v>62.04771763217169</v>
          </cell>
          <cell r="R567">
            <v>2606.0041405512111</v>
          </cell>
        </row>
        <row r="568">
          <cell r="E568" t="str">
            <v>TTETD6C8F04</v>
          </cell>
          <cell r="F568" t="str">
            <v>TE EC ASME B16.9 ASTM A234 GR WPB FORJADO SCH 40</v>
          </cell>
          <cell r="G568" t="str">
            <v xml:space="preserve">4"    </v>
          </cell>
          <cell r="H568" t="str">
            <v xml:space="preserve">4"    </v>
          </cell>
          <cell r="I568" t="str">
            <v xml:space="preserve">4"    </v>
          </cell>
          <cell r="J568">
            <v>0</v>
          </cell>
          <cell r="K568">
            <v>1</v>
          </cell>
          <cell r="L568">
            <v>6</v>
          </cell>
          <cell r="M568">
            <v>6</v>
          </cell>
          <cell r="N568">
            <v>0.34499999999999997</v>
          </cell>
          <cell r="O568">
            <v>0.20699999999999999</v>
          </cell>
          <cell r="P568">
            <v>1.242</v>
          </cell>
          <cell r="Q568">
            <v>25.184073627175565</v>
          </cell>
          <cell r="R568">
            <v>151.10444176305342</v>
          </cell>
        </row>
        <row r="569">
          <cell r="E569" t="str">
            <v>TTUM4C2TF2D</v>
          </cell>
          <cell r="F569" t="str">
            <v>TUBO ASME B36.10 ASTM A106 GR B EC S/C SCH 40</v>
          </cell>
          <cell r="G569" t="str">
            <v>2 1/2"</v>
          </cell>
          <cell r="H569">
            <v>0</v>
          </cell>
          <cell r="I569">
            <v>0</v>
          </cell>
          <cell r="J569">
            <v>67206.880000000005</v>
          </cell>
          <cell r="K569">
            <v>36</v>
          </cell>
          <cell r="L569">
            <v>8.6300000000000008</v>
          </cell>
          <cell r="M569">
            <v>579.99537440000006</v>
          </cell>
          <cell r="N569">
            <v>0.58499999999999996</v>
          </cell>
          <cell r="O569">
            <v>0.35099999999999998</v>
          </cell>
          <cell r="P569">
            <v>203.5783764144</v>
          </cell>
          <cell r="Q569">
            <v>42.703429193906395</v>
          </cell>
          <cell r="R569">
            <v>24767.791403483632</v>
          </cell>
        </row>
        <row r="570">
          <cell r="E570" t="str">
            <v>TTUM4C2TF03</v>
          </cell>
          <cell r="F570" t="str">
            <v>TUBO ASME B36.10 ASTM A106 GR B EC S/C SCH 40</v>
          </cell>
          <cell r="G570" t="str">
            <v xml:space="preserve">3"    </v>
          </cell>
          <cell r="H570">
            <v>0</v>
          </cell>
          <cell r="I570">
            <v>0</v>
          </cell>
          <cell r="J570">
            <v>29500</v>
          </cell>
          <cell r="K570">
            <v>13</v>
          </cell>
          <cell r="L570">
            <v>11.27</v>
          </cell>
          <cell r="M570">
            <v>332.46499999999997</v>
          </cell>
          <cell r="N570">
            <v>0.44</v>
          </cell>
          <cell r="O570">
            <v>0.26400000000000001</v>
          </cell>
          <cell r="P570">
            <v>87.770759999999996</v>
          </cell>
          <cell r="Q570">
            <v>32.118818539006519</v>
          </cell>
          <cell r="R570">
            <v>10678.383005570802</v>
          </cell>
        </row>
        <row r="571">
          <cell r="E571" t="str">
            <v>TTUM4C2TF04</v>
          </cell>
          <cell r="F571" t="str">
            <v>TUBO ASME B36.10 ASTM A106 GR B EC S/C SCH 40</v>
          </cell>
          <cell r="G571" t="str">
            <v xml:space="preserve">4"    </v>
          </cell>
          <cell r="H571">
            <v>0</v>
          </cell>
          <cell r="I571">
            <v>0</v>
          </cell>
          <cell r="J571">
            <v>25311.89</v>
          </cell>
          <cell r="K571">
            <v>7</v>
          </cell>
          <cell r="L571">
            <v>16.04</v>
          </cell>
          <cell r="M571">
            <v>406.00271559999999</v>
          </cell>
          <cell r="N571">
            <v>0.34499999999999997</v>
          </cell>
          <cell r="O571">
            <v>0.20699999999999999</v>
          </cell>
          <cell r="P571">
            <v>84.042562129199993</v>
          </cell>
          <cell r="Q571">
            <v>25.184073627175565</v>
          </cell>
          <cell r="R571">
            <v>10224.802282503622</v>
          </cell>
        </row>
        <row r="572">
          <cell r="E572" t="str">
            <v>TTUM4C2HI1D</v>
          </cell>
          <cell r="F572" t="str">
            <v>TUBO ASME B36.10 ASTM A106 GR B EP S/C SCH 80</v>
          </cell>
          <cell r="G572" t="str">
            <v>1 1/2"</v>
          </cell>
          <cell r="H572">
            <v>0</v>
          </cell>
          <cell r="I572">
            <v>0</v>
          </cell>
          <cell r="J572">
            <v>130762</v>
          </cell>
          <cell r="K572">
            <v>70</v>
          </cell>
          <cell r="L572">
            <v>5.3999999999999995</v>
          </cell>
          <cell r="M572">
            <v>706.11479999999995</v>
          </cell>
          <cell r="N572">
            <v>0.85</v>
          </cell>
          <cell r="O572">
            <v>0.51</v>
          </cell>
          <cell r="P572">
            <v>360.11854799999998</v>
          </cell>
          <cell r="Q572">
            <v>62.04771763217169</v>
          </cell>
          <cell r="R572">
            <v>43812.811726297383</v>
          </cell>
        </row>
        <row r="573">
          <cell r="E573">
            <v>0</v>
          </cell>
          <cell r="F573">
            <v>0</v>
          </cell>
          <cell r="G573">
            <v>0</v>
          </cell>
          <cell r="H573">
            <v>0</v>
          </cell>
          <cell r="I573">
            <v>0</v>
          </cell>
          <cell r="J573">
            <v>252780.77000000002</v>
          </cell>
          <cell r="K573">
            <v>0</v>
          </cell>
          <cell r="L573">
            <v>0</v>
          </cell>
          <cell r="M573">
            <v>2151.6278899999998</v>
          </cell>
          <cell r="N573">
            <v>0</v>
          </cell>
          <cell r="O573">
            <v>0</v>
          </cell>
          <cell r="P573">
            <v>0</v>
          </cell>
          <cell r="Q573">
            <v>0</v>
          </cell>
          <cell r="R573">
            <v>0</v>
          </cell>
        </row>
        <row r="574">
          <cell r="E574" t="str">
            <v>TC92D6C1F04</v>
          </cell>
          <cell r="F574" t="str">
            <v>CURVA 90 GR RL EC ASME B16.9 ASTM A234 GR WPB FORJADO SCH 40</v>
          </cell>
          <cell r="G574" t="str">
            <v xml:space="preserve">4"    </v>
          </cell>
          <cell r="H574" t="str">
            <v xml:space="preserve">4"    </v>
          </cell>
          <cell r="I574">
            <v>0</v>
          </cell>
          <cell r="J574">
            <v>0</v>
          </cell>
          <cell r="K574">
            <v>7</v>
          </cell>
          <cell r="L574">
            <v>4.08</v>
          </cell>
          <cell r="M574">
            <v>28.560000000000002</v>
          </cell>
          <cell r="N574">
            <v>0.34499999999999997</v>
          </cell>
          <cell r="O574">
            <v>0.20699999999999999</v>
          </cell>
          <cell r="P574">
            <v>5.9119200000000003</v>
          </cell>
          <cell r="Q574">
            <v>25.184073627175565</v>
          </cell>
          <cell r="R574">
            <v>719.25714279213423</v>
          </cell>
        </row>
        <row r="575">
          <cell r="E575" t="str">
            <v>TFCF3C0F202</v>
          </cell>
          <cell r="F575" t="str">
            <v>FLANGE CEGO FR ASME B16.5 C/ RANHURA CONCÊNTRICA CONF.MSS SP-6 ASTM A105 FORJADO 150#</v>
          </cell>
          <cell r="G575" t="str">
            <v xml:space="preserve">2"    </v>
          </cell>
          <cell r="H575" t="str">
            <v xml:space="preserve">2"    </v>
          </cell>
          <cell r="I575">
            <v>0</v>
          </cell>
          <cell r="J575">
            <v>0</v>
          </cell>
          <cell r="K575">
            <v>2</v>
          </cell>
          <cell r="L575">
            <v>2.8000000000000003</v>
          </cell>
          <cell r="M575">
            <v>5.6000000000000005</v>
          </cell>
          <cell r="N575">
            <v>0.72499999999999998</v>
          </cell>
          <cell r="O575">
            <v>0.435</v>
          </cell>
          <cell r="P575">
            <v>2.4360000000000004</v>
          </cell>
          <cell r="Q575">
            <v>52.923053274499381</v>
          </cell>
          <cell r="R575">
            <v>296.36909833719659</v>
          </cell>
        </row>
        <row r="576">
          <cell r="E576" t="str">
            <v>TFBF3C0F202</v>
          </cell>
          <cell r="F576" t="str">
            <v>FLANGE SOBREPOSTO FR ASME B16.5 C/ RANHURA CONCÊNTRICA CONF.MSS SP-6 ASTM A105 FORJADO 150#</v>
          </cell>
          <cell r="G576" t="str">
            <v xml:space="preserve">2"    </v>
          </cell>
          <cell r="H576" t="str">
            <v xml:space="preserve">2"    </v>
          </cell>
          <cell r="I576">
            <v>0</v>
          </cell>
          <cell r="J576">
            <v>0</v>
          </cell>
          <cell r="K576">
            <v>2</v>
          </cell>
          <cell r="L576">
            <v>2.2999999999999998</v>
          </cell>
          <cell r="M576">
            <v>4.5999999999999996</v>
          </cell>
          <cell r="N576">
            <v>0.72499999999999998</v>
          </cell>
          <cell r="O576">
            <v>0.435</v>
          </cell>
          <cell r="P576">
            <v>2.0009999999999999</v>
          </cell>
          <cell r="Q576">
            <v>52.923053274499381</v>
          </cell>
          <cell r="R576">
            <v>243.44604506269712</v>
          </cell>
        </row>
        <row r="577">
          <cell r="E577" t="str">
            <v>TFBF3C0F204</v>
          </cell>
          <cell r="F577" t="str">
            <v>FLANGE SOBREPOSTO FR ASME B16.5 C/ RANHURA CONCÊNTRICA CONF.MSS SP-6 ASTM A105 FORJADO 150#</v>
          </cell>
          <cell r="G577" t="str">
            <v xml:space="preserve">4"    </v>
          </cell>
          <cell r="H577" t="str">
            <v xml:space="preserve">4"    </v>
          </cell>
          <cell r="I577">
            <v>0</v>
          </cell>
          <cell r="J577">
            <v>0</v>
          </cell>
          <cell r="K577">
            <v>2</v>
          </cell>
          <cell r="L577">
            <v>5.9</v>
          </cell>
          <cell r="M577">
            <v>11.8</v>
          </cell>
          <cell r="N577">
            <v>0.34499999999999997</v>
          </cell>
          <cell r="O577">
            <v>0.20699999999999999</v>
          </cell>
          <cell r="P577">
            <v>2.4426000000000001</v>
          </cell>
          <cell r="Q577">
            <v>25.184073627175565</v>
          </cell>
          <cell r="R577">
            <v>297.1720688006717</v>
          </cell>
        </row>
        <row r="578">
          <cell r="E578" t="str">
            <v>TJUDH2B2B02</v>
          </cell>
          <cell r="F578" t="str">
            <v>JUNTA TIPO PLANA S/ ANEL DE CENTRALIZAÇÃO ASME B16.21 FR - SIMILAR TEADIT NA1002 150# ESP 1.6mm</v>
          </cell>
          <cell r="G578" t="str">
            <v xml:space="preserve">2"    </v>
          </cell>
          <cell r="H578" t="str">
            <v xml:space="preserve">2"    </v>
          </cell>
          <cell r="I578">
            <v>0</v>
          </cell>
          <cell r="J578">
            <v>0</v>
          </cell>
          <cell r="K578">
            <v>2</v>
          </cell>
          <cell r="L578">
            <v>0.01</v>
          </cell>
          <cell r="M578">
            <v>0.02</v>
          </cell>
          <cell r="N578">
            <v>0.88300000000000001</v>
          </cell>
          <cell r="O578">
            <v>0.52979999999999994</v>
          </cell>
          <cell r="P578">
            <v>1.0596E-2</v>
          </cell>
          <cell r="Q578">
            <v>64.45662902259717</v>
          </cell>
          <cell r="R578">
            <v>1.2891325804519436</v>
          </cell>
        </row>
        <row r="579">
          <cell r="E579" t="str">
            <v>TJUDH2B2B04</v>
          </cell>
          <cell r="F579" t="str">
            <v>JUNTA TIPO PLANA S/ ANEL DE CENTRALIZAÇÃO ASME B16.21 FR - SIMILAR TEADIT NA1002 150# ESP 1.6mm</v>
          </cell>
          <cell r="G579" t="str">
            <v xml:space="preserve">4"    </v>
          </cell>
          <cell r="H579" t="str">
            <v xml:space="preserve">4"    </v>
          </cell>
          <cell r="I579">
            <v>0</v>
          </cell>
          <cell r="J579">
            <v>0</v>
          </cell>
          <cell r="K579">
            <v>3</v>
          </cell>
          <cell r="L579">
            <v>0.01</v>
          </cell>
          <cell r="M579">
            <v>0.03</v>
          </cell>
          <cell r="N579">
            <v>0.54500000000000004</v>
          </cell>
          <cell r="O579">
            <v>0.32700000000000001</v>
          </cell>
          <cell r="P579">
            <v>9.8099999999999993E-3</v>
          </cell>
          <cell r="Q579">
            <v>39.78353659945126</v>
          </cell>
          <cell r="R579">
            <v>1.1935060979835377</v>
          </cell>
        </row>
        <row r="580">
          <cell r="E580" t="str">
            <v>TRETD6C1FKJ</v>
          </cell>
          <cell r="F580" t="str">
            <v>REDUÇÃO EXCÊNTRICA EC ASME B16.9 ASTM A234 GR WPB FORJADO SCH 40</v>
          </cell>
          <cell r="G580" t="str">
            <v>2 1/2"</v>
          </cell>
          <cell r="H580" t="str">
            <v xml:space="preserve">2"    </v>
          </cell>
          <cell r="I580">
            <v>0</v>
          </cell>
          <cell r="J580">
            <v>0</v>
          </cell>
          <cell r="K580">
            <v>2</v>
          </cell>
          <cell r="L580">
            <v>1</v>
          </cell>
          <cell r="M580">
            <v>2</v>
          </cell>
          <cell r="N580">
            <v>0.58499999999999996</v>
          </cell>
          <cell r="O580">
            <v>0.35099999999999998</v>
          </cell>
          <cell r="P580">
            <v>0.70199999999999996</v>
          </cell>
          <cell r="Q580">
            <v>42.703429193906395</v>
          </cell>
          <cell r="R580">
            <v>85.40685838781279</v>
          </cell>
        </row>
        <row r="581">
          <cell r="E581" t="str">
            <v>TRETD6C1FLK</v>
          </cell>
          <cell r="F581" t="str">
            <v>REDUÇÃO EXCÊNTRICA EC ASME B16.9 ASTM A234 GR WPB FORJADO SCH 40</v>
          </cell>
          <cell r="G581" t="str">
            <v xml:space="preserve">3"    </v>
          </cell>
          <cell r="H581" t="str">
            <v>2 1/2"</v>
          </cell>
          <cell r="I581">
            <v>0</v>
          </cell>
          <cell r="J581">
            <v>0</v>
          </cell>
          <cell r="K581">
            <v>2</v>
          </cell>
          <cell r="L581">
            <v>1</v>
          </cell>
          <cell r="M581">
            <v>2</v>
          </cell>
          <cell r="N581">
            <v>0.44</v>
          </cell>
          <cell r="O581">
            <v>0.26400000000000001</v>
          </cell>
          <cell r="P581">
            <v>0.52800000000000002</v>
          </cell>
          <cell r="Q581">
            <v>32.118818539006519</v>
          </cell>
          <cell r="R581">
            <v>64.237637078013037</v>
          </cell>
        </row>
        <row r="582">
          <cell r="E582" t="str">
            <v>TRETD6C1FNL</v>
          </cell>
          <cell r="F582" t="str">
            <v>REDUÇÃO EXCÊNTRICA EC ASME B16.9 ASTM A234 GR WPB FORJADO SCH 40</v>
          </cell>
          <cell r="G582" t="str">
            <v xml:space="preserve">4"    </v>
          </cell>
          <cell r="H582" t="str">
            <v xml:space="preserve">3"    </v>
          </cell>
          <cell r="I582">
            <v>0</v>
          </cell>
          <cell r="J582">
            <v>0</v>
          </cell>
          <cell r="K582">
            <v>2</v>
          </cell>
          <cell r="L582">
            <v>2</v>
          </cell>
          <cell r="M582">
            <v>4</v>
          </cell>
          <cell r="N582">
            <v>0.34499999999999997</v>
          </cell>
          <cell r="O582">
            <v>0.20699999999999999</v>
          </cell>
          <cell r="P582">
            <v>0.82799999999999996</v>
          </cell>
          <cell r="Q582">
            <v>25.184073627175565</v>
          </cell>
          <cell r="R582">
            <v>100.73629450870226</v>
          </cell>
        </row>
        <row r="583">
          <cell r="E583" t="str">
            <v>TTREF3C0AHE</v>
          </cell>
          <cell r="F583" t="str">
            <v>TE DE REDUÇÃO SE ASME B16.11 ASTM A105 3000# FORJADO</v>
          </cell>
          <cell r="G583" t="str">
            <v>1 1/2"</v>
          </cell>
          <cell r="H583" t="str">
            <v>1 1/2"</v>
          </cell>
          <cell r="I583" t="str">
            <v>0 3/4"</v>
          </cell>
          <cell r="J583">
            <v>0</v>
          </cell>
          <cell r="K583">
            <v>120</v>
          </cell>
          <cell r="L583">
            <v>0.7</v>
          </cell>
          <cell r="M583">
            <v>84</v>
          </cell>
          <cell r="N583">
            <v>0.85</v>
          </cell>
          <cell r="O583">
            <v>0.51</v>
          </cell>
          <cell r="P583">
            <v>42.84</v>
          </cell>
          <cell r="Q583">
            <v>62.04771763217169</v>
          </cell>
          <cell r="R583">
            <v>5212.0082811024222</v>
          </cell>
        </row>
        <row r="584">
          <cell r="E584" t="str">
            <v>TTETD6C8F04</v>
          </cell>
          <cell r="F584" t="str">
            <v>TE EC ASME B16.9 ASTM A234 GR WPB FORJADO SCH 40</v>
          </cell>
          <cell r="G584" t="str">
            <v xml:space="preserve">4"    </v>
          </cell>
          <cell r="H584" t="str">
            <v xml:space="preserve">4"    </v>
          </cell>
          <cell r="I584" t="str">
            <v xml:space="preserve">4"    </v>
          </cell>
          <cell r="J584">
            <v>0</v>
          </cell>
          <cell r="K584">
            <v>1</v>
          </cell>
          <cell r="L584">
            <v>6</v>
          </cell>
          <cell r="M584">
            <v>6</v>
          </cell>
          <cell r="N584">
            <v>0.34499999999999997</v>
          </cell>
          <cell r="O584">
            <v>0.20699999999999999</v>
          </cell>
          <cell r="P584">
            <v>1.242</v>
          </cell>
          <cell r="Q584">
            <v>25.184073627175565</v>
          </cell>
          <cell r="R584">
            <v>151.10444176305342</v>
          </cell>
        </row>
        <row r="585">
          <cell r="E585" t="str">
            <v>TTUM4C2TF02</v>
          </cell>
          <cell r="F585" t="str">
            <v>TUBO ASME B36.10 ASTM A106 GR B EC S/C SCH 40</v>
          </cell>
          <cell r="G585" t="str">
            <v xml:space="preserve">2"    </v>
          </cell>
          <cell r="H585">
            <v>0</v>
          </cell>
          <cell r="I585">
            <v>0</v>
          </cell>
          <cell r="J585">
            <v>36599.14</v>
          </cell>
          <cell r="K585">
            <v>18</v>
          </cell>
          <cell r="L585">
            <v>5.4400141894288758</v>
          </cell>
          <cell r="M585">
            <v>199.09984092089394</v>
          </cell>
          <cell r="N585">
            <v>0.72499999999999998</v>
          </cell>
          <cell r="O585">
            <v>0.435</v>
          </cell>
          <cell r="P585">
            <v>86.608430800588863</v>
          </cell>
          <cell r="Q585">
            <v>52.923053274499381</v>
          </cell>
          <cell r="R585">
            <v>10536.971488000821</v>
          </cell>
        </row>
        <row r="586">
          <cell r="E586" t="str">
            <v>TTUM4C2TF2D</v>
          </cell>
          <cell r="F586" t="str">
            <v>TUBO ASME B36.10 ASTM A106 GR B EC S/C SCH 40</v>
          </cell>
          <cell r="G586" t="str">
            <v>2 1/2"</v>
          </cell>
          <cell r="H586">
            <v>0</v>
          </cell>
          <cell r="I586">
            <v>0</v>
          </cell>
          <cell r="J586">
            <v>40000</v>
          </cell>
          <cell r="K586">
            <v>18</v>
          </cell>
          <cell r="L586">
            <v>8.6300000000000008</v>
          </cell>
          <cell r="M586">
            <v>345.20000000000005</v>
          </cell>
          <cell r="N586">
            <v>0.58499999999999996</v>
          </cell>
          <cell r="O586">
            <v>0.35099999999999998</v>
          </cell>
          <cell r="P586">
            <v>121.16520000000001</v>
          </cell>
          <cell r="Q586">
            <v>42.703429193906395</v>
          </cell>
          <cell r="R586">
            <v>14741.22375773649</v>
          </cell>
        </row>
        <row r="587">
          <cell r="E587" t="str">
            <v>TTUM4C2TF03</v>
          </cell>
          <cell r="F587" t="str">
            <v>TUBO ASME B36.10 ASTM A106 GR B EC S/C SCH 40</v>
          </cell>
          <cell r="G587" t="str">
            <v xml:space="preserve">3"    </v>
          </cell>
          <cell r="H587">
            <v>0</v>
          </cell>
          <cell r="I587">
            <v>0</v>
          </cell>
          <cell r="J587">
            <v>39793.230000000003</v>
          </cell>
          <cell r="K587">
            <v>18</v>
          </cell>
          <cell r="L587">
            <v>11.27</v>
          </cell>
          <cell r="M587">
            <v>448.46970210000001</v>
          </cell>
          <cell r="N587">
            <v>0.44</v>
          </cell>
          <cell r="O587">
            <v>0.26400000000000001</v>
          </cell>
          <cell r="P587">
            <v>118.39600135440001</v>
          </cell>
          <cell r="Q587">
            <v>32.118818539006519</v>
          </cell>
          <cell r="R587">
            <v>14404.316981992213</v>
          </cell>
        </row>
        <row r="588">
          <cell r="E588" t="str">
            <v>TTUM4C2TF04</v>
          </cell>
          <cell r="F588" t="str">
            <v>TUBO ASME B36.10 ASTM A106 GR B EC S/C SCH 40</v>
          </cell>
          <cell r="G588" t="str">
            <v xml:space="preserve">4"    </v>
          </cell>
          <cell r="H588">
            <v>0</v>
          </cell>
          <cell r="I588">
            <v>0</v>
          </cell>
          <cell r="J588">
            <v>19373.23</v>
          </cell>
          <cell r="K588">
            <v>9</v>
          </cell>
          <cell r="L588">
            <v>16.04</v>
          </cell>
          <cell r="M588">
            <v>310.74660919999997</v>
          </cell>
          <cell r="N588">
            <v>0.34499999999999997</v>
          </cell>
          <cell r="O588">
            <v>0.20699999999999999</v>
          </cell>
          <cell r="P588">
            <v>64.324548104399994</v>
          </cell>
          <cell r="Q588">
            <v>25.184073627175565</v>
          </cell>
          <cell r="R588">
            <v>7825.8654854879514</v>
          </cell>
        </row>
        <row r="589">
          <cell r="E589" t="str">
            <v>TTUM4C2HI1D</v>
          </cell>
          <cell r="F589" t="str">
            <v>TUBO ASME B36.10 ASTM A106 GR B EP S/C SCH 80</v>
          </cell>
          <cell r="G589" t="str">
            <v>1 1/2"</v>
          </cell>
          <cell r="H589">
            <v>0</v>
          </cell>
          <cell r="I589">
            <v>0</v>
          </cell>
          <cell r="J589">
            <v>230152.08</v>
          </cell>
          <cell r="K589">
            <v>144</v>
          </cell>
          <cell r="L589">
            <v>5.3999999999999995</v>
          </cell>
          <cell r="M589">
            <v>1242.8212319999998</v>
          </cell>
          <cell r="N589">
            <v>0.85</v>
          </cell>
          <cell r="O589">
            <v>0.51</v>
          </cell>
          <cell r="P589">
            <v>633.83882831999995</v>
          </cell>
          <cell r="Q589">
            <v>62.04771763217169</v>
          </cell>
          <cell r="R589">
            <v>77114.220870403733</v>
          </cell>
        </row>
        <row r="590">
          <cell r="E590">
            <v>0</v>
          </cell>
          <cell r="F590">
            <v>0</v>
          </cell>
          <cell r="G590">
            <v>0</v>
          </cell>
          <cell r="H590">
            <v>0</v>
          </cell>
          <cell r="I590">
            <v>0</v>
          </cell>
          <cell r="J590">
            <v>365917.68</v>
          </cell>
          <cell r="K590">
            <v>0</v>
          </cell>
          <cell r="L590">
            <v>0</v>
          </cell>
          <cell r="M590">
            <v>2694.9473842208936</v>
          </cell>
          <cell r="N590">
            <v>0</v>
          </cell>
          <cell r="O590">
            <v>0</v>
          </cell>
          <cell r="P590">
            <v>0</v>
          </cell>
          <cell r="Q590">
            <v>0</v>
          </cell>
          <cell r="R590">
            <v>0</v>
          </cell>
        </row>
        <row r="591">
          <cell r="E591" t="str">
            <v>TCAEF3C0A1D</v>
          </cell>
          <cell r="F591" t="str">
            <v>CAP SE ASME B16.11 ASTM A105 3000# FORJADO</v>
          </cell>
          <cell r="G591" t="str">
            <v>1 1/2"</v>
          </cell>
          <cell r="H591" t="str">
            <v>1 1/2"</v>
          </cell>
          <cell r="I591">
            <v>0</v>
          </cell>
          <cell r="J591">
            <v>0</v>
          </cell>
          <cell r="K591">
            <v>23</v>
          </cell>
          <cell r="L591">
            <v>0.4</v>
          </cell>
          <cell r="M591">
            <v>9.2000000000000011</v>
          </cell>
          <cell r="N591">
            <v>0.85</v>
          </cell>
          <cell r="O591">
            <v>0.51</v>
          </cell>
          <cell r="P591">
            <v>4.6920000000000011</v>
          </cell>
          <cell r="Q591">
            <v>62.04771763217169</v>
          </cell>
          <cell r="R591">
            <v>570.83900221597969</v>
          </cell>
        </row>
        <row r="592">
          <cell r="E592" t="str">
            <v>TC92D6C1F03</v>
          </cell>
          <cell r="F592" t="str">
            <v>CURVA 90 GR RL EC ASME B16.9 ASTM A234 GR WPB FORJADO SCH 40</v>
          </cell>
          <cell r="G592" t="str">
            <v xml:space="preserve">3"    </v>
          </cell>
          <cell r="H592" t="str">
            <v xml:space="preserve">3"    </v>
          </cell>
          <cell r="I592">
            <v>0</v>
          </cell>
          <cell r="J592">
            <v>0</v>
          </cell>
          <cell r="K592">
            <v>2</v>
          </cell>
          <cell r="L592">
            <v>2.27</v>
          </cell>
          <cell r="M592">
            <v>4.54</v>
          </cell>
          <cell r="N592">
            <v>0.44</v>
          </cell>
          <cell r="O592">
            <v>0.26400000000000001</v>
          </cell>
          <cell r="P592">
            <v>1.1985600000000001</v>
          </cell>
          <cell r="Q592">
            <v>32.118818539006519</v>
          </cell>
          <cell r="R592">
            <v>145.81943616708961</v>
          </cell>
        </row>
        <row r="593">
          <cell r="E593" t="str">
            <v>TTREF3C0AHE</v>
          </cell>
          <cell r="F593" t="str">
            <v>TE DE REDUÇÃO SE ASME B16.11 ASTM A105 3000# FORJADO</v>
          </cell>
          <cell r="G593" t="str">
            <v>1 1/2"</v>
          </cell>
          <cell r="H593" t="str">
            <v>1 1/2"</v>
          </cell>
          <cell r="I593" t="str">
            <v>0 3/4"</v>
          </cell>
          <cell r="J593">
            <v>0</v>
          </cell>
          <cell r="K593">
            <v>69</v>
          </cell>
          <cell r="L593">
            <v>0.7</v>
          </cell>
          <cell r="M593">
            <v>48.3</v>
          </cell>
          <cell r="N593">
            <v>0.85</v>
          </cell>
          <cell r="O593">
            <v>0.51</v>
          </cell>
          <cell r="P593">
            <v>24.632999999999999</v>
          </cell>
          <cell r="Q593">
            <v>62.04771763217169</v>
          </cell>
          <cell r="R593">
            <v>2996.9047616338926</v>
          </cell>
        </row>
        <row r="594">
          <cell r="E594" t="str">
            <v>TTUM4C2TF03</v>
          </cell>
          <cell r="F594" t="str">
            <v>TUBO ASME B36.10 ASTM A106 GR B EC S/C SCH 40</v>
          </cell>
          <cell r="G594" t="str">
            <v xml:space="preserve">3"    </v>
          </cell>
          <cell r="H594">
            <v>0</v>
          </cell>
          <cell r="I594">
            <v>0</v>
          </cell>
          <cell r="J594">
            <v>72950.880000000005</v>
          </cell>
          <cell r="K594">
            <v>2</v>
          </cell>
          <cell r="L594">
            <v>11.27</v>
          </cell>
          <cell r="M594">
            <v>822.15641760000005</v>
          </cell>
          <cell r="N594">
            <v>0.44</v>
          </cell>
          <cell r="O594">
            <v>0.26400000000000001</v>
          </cell>
          <cell r="P594">
            <v>217.04929424640002</v>
          </cell>
          <cell r="Q594">
            <v>32.118818539006519</v>
          </cell>
          <cell r="R594">
            <v>26406.692787574069</v>
          </cell>
        </row>
        <row r="595">
          <cell r="E595" t="str">
            <v>TTUM4C2HI1D</v>
          </cell>
          <cell r="F595" t="str">
            <v>TUBO ASME B36.10 ASTM A106 GR B EP S/C SCH 80</v>
          </cell>
          <cell r="G595" t="str">
            <v>1 1/2"</v>
          </cell>
          <cell r="H595">
            <v>0</v>
          </cell>
          <cell r="I595">
            <v>0</v>
          </cell>
          <cell r="J595">
            <v>161000</v>
          </cell>
          <cell r="K595">
            <v>92</v>
          </cell>
          <cell r="L595">
            <v>5.3999999999999995</v>
          </cell>
          <cell r="M595">
            <v>869.39999999999986</v>
          </cell>
          <cell r="N595">
            <v>0.85</v>
          </cell>
          <cell r="O595">
            <v>0.51</v>
          </cell>
          <cell r="P595">
            <v>443.39399999999995</v>
          </cell>
          <cell r="Q595">
            <v>62.04771763217169</v>
          </cell>
          <cell r="R595">
            <v>53944.285709410062</v>
          </cell>
        </row>
        <row r="596">
          <cell r="E596">
            <v>0</v>
          </cell>
          <cell r="F596">
            <v>0</v>
          </cell>
          <cell r="G596">
            <v>0</v>
          </cell>
          <cell r="H596">
            <v>0</v>
          </cell>
          <cell r="I596">
            <v>0</v>
          </cell>
          <cell r="J596">
            <v>233950.88</v>
          </cell>
          <cell r="K596">
            <v>0</v>
          </cell>
          <cell r="L596">
            <v>0</v>
          </cell>
          <cell r="M596">
            <v>1753.5964175999998</v>
          </cell>
          <cell r="N596">
            <v>0</v>
          </cell>
          <cell r="O596">
            <v>0</v>
          </cell>
          <cell r="P596">
            <v>0</v>
          </cell>
          <cell r="Q596">
            <v>0</v>
          </cell>
          <cell r="R596">
            <v>0</v>
          </cell>
        </row>
        <row r="597">
          <cell r="E597" t="str">
            <v>TCAEF3C0A1D</v>
          </cell>
          <cell r="F597" t="str">
            <v>CAP SE ASME B16.11 ASTM A105 3000# FORJADO</v>
          </cell>
          <cell r="G597" t="str">
            <v>1 1/2"</v>
          </cell>
          <cell r="H597" t="str">
            <v>1 1/2"</v>
          </cell>
          <cell r="I597">
            <v>0</v>
          </cell>
          <cell r="J597">
            <v>0</v>
          </cell>
          <cell r="K597">
            <v>23</v>
          </cell>
          <cell r="L597">
            <v>0.4</v>
          </cell>
          <cell r="M597">
            <v>9.2000000000000011</v>
          </cell>
          <cell r="N597">
            <v>0.85</v>
          </cell>
          <cell r="O597">
            <v>0.51</v>
          </cell>
          <cell r="P597">
            <v>4.6920000000000011</v>
          </cell>
          <cell r="Q597">
            <v>62.04771763217169</v>
          </cell>
          <cell r="R597">
            <v>570.83900221597969</v>
          </cell>
        </row>
        <row r="598">
          <cell r="E598" t="str">
            <v>TC92D6C1F03</v>
          </cell>
          <cell r="F598" t="str">
            <v>CURVA 90 GR RL EC ASME B16.9 ASTM A234 GR WPB FORJADO SCH 40</v>
          </cell>
          <cell r="G598" t="str">
            <v xml:space="preserve">3"    </v>
          </cell>
          <cell r="H598" t="str">
            <v xml:space="preserve">3"    </v>
          </cell>
          <cell r="I598">
            <v>0</v>
          </cell>
          <cell r="J598">
            <v>0</v>
          </cell>
          <cell r="K598">
            <v>1</v>
          </cell>
          <cell r="L598">
            <v>2.27</v>
          </cell>
          <cell r="M598">
            <v>2.27</v>
          </cell>
          <cell r="N598">
            <v>0.44</v>
          </cell>
          <cell r="O598">
            <v>0.26400000000000001</v>
          </cell>
          <cell r="P598">
            <v>0.59928000000000003</v>
          </cell>
          <cell r="Q598">
            <v>32.118818539006519</v>
          </cell>
          <cell r="R598">
            <v>72.909718083544803</v>
          </cell>
        </row>
        <row r="599">
          <cell r="E599" t="str">
            <v>TC92D6C1F04</v>
          </cell>
          <cell r="F599" t="str">
            <v>CURVA 90 GR RL EC ASME B16.9 ASTM A234 GR WPB FORJADO SCH 40</v>
          </cell>
          <cell r="G599" t="str">
            <v xml:space="preserve">4"    </v>
          </cell>
          <cell r="H599" t="str">
            <v xml:space="preserve">4"    </v>
          </cell>
          <cell r="I599">
            <v>0</v>
          </cell>
          <cell r="J599">
            <v>0</v>
          </cell>
          <cell r="K599">
            <v>1</v>
          </cell>
          <cell r="L599">
            <v>4.08</v>
          </cell>
          <cell r="M599">
            <v>4.08</v>
          </cell>
          <cell r="N599">
            <v>0.34499999999999997</v>
          </cell>
          <cell r="O599">
            <v>0.20699999999999999</v>
          </cell>
          <cell r="P599">
            <v>0.84455999999999998</v>
          </cell>
          <cell r="Q599">
            <v>25.184073627175565</v>
          </cell>
          <cell r="R599">
            <v>102.75102039887631</v>
          </cell>
        </row>
        <row r="600">
          <cell r="E600" t="str">
            <v>TFBF3C0F204</v>
          </cell>
          <cell r="F600" t="str">
            <v>FLANGE SOBREPOSTO FR ASME B16.5 C/ RANHURA CONCÊNTRICA CONF.MSS SP-6 ASTM A105 FORJADO 150#</v>
          </cell>
          <cell r="G600" t="str">
            <v xml:space="preserve">4"    </v>
          </cell>
          <cell r="H600" t="str">
            <v xml:space="preserve">4"    </v>
          </cell>
          <cell r="I600">
            <v>0</v>
          </cell>
          <cell r="J600">
            <v>0</v>
          </cell>
          <cell r="K600">
            <v>2</v>
          </cell>
          <cell r="L600">
            <v>5.9</v>
          </cell>
          <cell r="M600">
            <v>11.8</v>
          </cell>
          <cell r="N600">
            <v>0.34499999999999997</v>
          </cell>
          <cell r="O600">
            <v>0.20699999999999999</v>
          </cell>
          <cell r="P600">
            <v>2.4426000000000001</v>
          </cell>
          <cell r="Q600">
            <v>25.184073627175565</v>
          </cell>
          <cell r="R600">
            <v>297.1720688006717</v>
          </cell>
        </row>
        <row r="601">
          <cell r="E601" t="str">
            <v>TFBF3C0F206</v>
          </cell>
          <cell r="F601" t="str">
            <v>FLANGE SOBREPOSTO FR ASME B16.5 C/ RANHURA CONCÊNTRICA CONF.MSS SP-6 ASTM A105 FORJADO 150#</v>
          </cell>
          <cell r="G601" t="str">
            <v xml:space="preserve">6"    </v>
          </cell>
          <cell r="H601" t="str">
            <v xml:space="preserve">6"    </v>
          </cell>
          <cell r="I601">
            <v>0</v>
          </cell>
          <cell r="J601">
            <v>0</v>
          </cell>
          <cell r="K601">
            <v>1</v>
          </cell>
          <cell r="L601">
            <v>8.6</v>
          </cell>
          <cell r="M601">
            <v>8.6</v>
          </cell>
          <cell r="N601">
            <v>0.25</v>
          </cell>
          <cell r="O601">
            <v>0.15</v>
          </cell>
          <cell r="P601">
            <v>1.2899999999999998</v>
          </cell>
          <cell r="Q601">
            <v>18.249328715344614</v>
          </cell>
          <cell r="R601">
            <v>156.94422695196366</v>
          </cell>
        </row>
        <row r="602">
          <cell r="E602" t="str">
            <v>TJUDH2B2B04</v>
          </cell>
          <cell r="F602" t="str">
            <v>JUNTA TIPO PLANA S/ ANEL DE CENTRALIZAÇÃO ASME B16.21 FR - SIMILAR TEADIT NA1002 150# ESP 1.6mm</v>
          </cell>
          <cell r="G602" t="str">
            <v xml:space="preserve">4"    </v>
          </cell>
          <cell r="H602" t="str">
            <v xml:space="preserve">4"    </v>
          </cell>
          <cell r="I602">
            <v>0</v>
          </cell>
          <cell r="J602">
            <v>0</v>
          </cell>
          <cell r="K602">
            <v>3</v>
          </cell>
          <cell r="L602">
            <v>0.01</v>
          </cell>
          <cell r="M602">
            <v>0.03</v>
          </cell>
          <cell r="N602">
            <v>0.54500000000000004</v>
          </cell>
          <cell r="O602">
            <v>0.32700000000000001</v>
          </cell>
          <cell r="P602">
            <v>9.8099999999999993E-3</v>
          </cell>
          <cell r="Q602">
            <v>39.78353659945126</v>
          </cell>
          <cell r="R602">
            <v>1.1935060979835377</v>
          </cell>
        </row>
        <row r="603">
          <cell r="E603" t="str">
            <v>TRCTD6C1FNL</v>
          </cell>
          <cell r="F603" t="str">
            <v>REDUÇÃO CONCÊNTRICA EC ASME B16.9 ASTM A234 GR WPB FORJADO SCH 40</v>
          </cell>
          <cell r="G603" t="str">
            <v xml:space="preserve">4"    </v>
          </cell>
          <cell r="H603" t="str">
            <v xml:space="preserve">3"    </v>
          </cell>
          <cell r="I603">
            <v>0</v>
          </cell>
          <cell r="J603">
            <v>0</v>
          </cell>
          <cell r="K603">
            <v>1</v>
          </cell>
          <cell r="L603">
            <v>1.6</v>
          </cell>
          <cell r="M603">
            <v>1.6</v>
          </cell>
          <cell r="N603">
            <v>0.34499999999999997</v>
          </cell>
          <cell r="O603">
            <v>0.20699999999999999</v>
          </cell>
          <cell r="P603">
            <v>0.33119999999999999</v>
          </cell>
          <cell r="Q603">
            <v>25.184073627175565</v>
          </cell>
          <cell r="R603">
            <v>40.294517803480908</v>
          </cell>
        </row>
        <row r="604">
          <cell r="E604" t="str">
            <v>TRCTD6C1FRN</v>
          </cell>
          <cell r="F604" t="str">
            <v>REDUÇÃO CONCÊNTRICA EC ASME B16.9 ASTM A234 GR WPB FORJADO SCH 40</v>
          </cell>
          <cell r="G604" t="str">
            <v xml:space="preserve">6"    </v>
          </cell>
          <cell r="H604" t="str">
            <v xml:space="preserve">4"    </v>
          </cell>
          <cell r="I604">
            <v>0</v>
          </cell>
          <cell r="J604">
            <v>0</v>
          </cell>
          <cell r="K604">
            <v>1</v>
          </cell>
          <cell r="L604">
            <v>4</v>
          </cell>
          <cell r="M604">
            <v>4</v>
          </cell>
          <cell r="N604">
            <v>0.25</v>
          </cell>
          <cell r="O604">
            <v>0.15</v>
          </cell>
          <cell r="P604">
            <v>0.6</v>
          </cell>
          <cell r="Q604">
            <v>18.249328715344614</v>
          </cell>
          <cell r="R604">
            <v>72.997314861378456</v>
          </cell>
        </row>
        <row r="605">
          <cell r="E605" t="str">
            <v>TTREF3C0AHE</v>
          </cell>
          <cell r="F605" t="str">
            <v>TE DE REDUÇÃO SE ASME B16.11 ASTM A105 3000# FORJADO</v>
          </cell>
          <cell r="G605" t="str">
            <v>1 1/2"</v>
          </cell>
          <cell r="H605" t="str">
            <v>1 1/2"</v>
          </cell>
          <cell r="I605" t="str">
            <v>0 3/4"</v>
          </cell>
          <cell r="J605">
            <v>0</v>
          </cell>
          <cell r="K605">
            <v>69</v>
          </cell>
          <cell r="L605">
            <v>0.7</v>
          </cell>
          <cell r="M605">
            <v>48.3</v>
          </cell>
          <cell r="N605">
            <v>0.85</v>
          </cell>
          <cell r="O605">
            <v>0.51</v>
          </cell>
          <cell r="P605">
            <v>24.632999999999999</v>
          </cell>
          <cell r="Q605">
            <v>62.04771763217169</v>
          </cell>
          <cell r="R605">
            <v>2996.9047616338926</v>
          </cell>
        </row>
        <row r="606">
          <cell r="E606" t="str">
            <v>TTUM4C2TF03</v>
          </cell>
          <cell r="F606" t="str">
            <v>TUBO ASME B36.10 ASTM A106 GR B EC S/C SCH 40</v>
          </cell>
          <cell r="G606" t="str">
            <v xml:space="preserve">3"    </v>
          </cell>
          <cell r="H606">
            <v>0</v>
          </cell>
          <cell r="I606">
            <v>0</v>
          </cell>
          <cell r="J606">
            <v>72724.600000000006</v>
          </cell>
          <cell r="K606">
            <v>2</v>
          </cell>
          <cell r="L606">
            <v>11.27</v>
          </cell>
          <cell r="M606">
            <v>819.60624200000007</v>
          </cell>
          <cell r="N606">
            <v>0.44</v>
          </cell>
          <cell r="O606">
            <v>0.26400000000000001</v>
          </cell>
          <cell r="P606">
            <v>216.37604788800002</v>
          </cell>
          <cell r="Q606">
            <v>32.118818539006519</v>
          </cell>
          <cell r="R606">
            <v>26324.784160235067</v>
          </cell>
        </row>
        <row r="607">
          <cell r="E607" t="str">
            <v>TTUM4C2TF04</v>
          </cell>
          <cell r="F607" t="str">
            <v>TUBO ASME B36.10 ASTM A106 GR B EC S/C SCH 40</v>
          </cell>
          <cell r="G607" t="str">
            <v xml:space="preserve">4"    </v>
          </cell>
          <cell r="H607">
            <v>0</v>
          </cell>
          <cell r="I607">
            <v>0</v>
          </cell>
          <cell r="J607">
            <v>14112.22</v>
          </cell>
          <cell r="K607">
            <v>3</v>
          </cell>
          <cell r="L607">
            <v>16.04</v>
          </cell>
          <cell r="M607">
            <v>226.36000879999997</v>
          </cell>
          <cell r="N607">
            <v>0.34499999999999997</v>
          </cell>
          <cell r="O607">
            <v>0.20699999999999999</v>
          </cell>
          <cell r="P607">
            <v>46.856521821599991</v>
          </cell>
          <cell r="Q607">
            <v>25.184073627175565</v>
          </cell>
          <cell r="R607">
            <v>5700.6671278673084</v>
          </cell>
        </row>
        <row r="608">
          <cell r="E608" t="str">
            <v>TTUM4C2TF06</v>
          </cell>
          <cell r="F608" t="str">
            <v>TUBO ASME B36.10 ASTM A106 GR B EC S/C SCH 40</v>
          </cell>
          <cell r="G608" t="str">
            <v xml:space="preserve">6"    </v>
          </cell>
          <cell r="H608">
            <v>0</v>
          </cell>
          <cell r="I608">
            <v>0</v>
          </cell>
          <cell r="J608">
            <v>100</v>
          </cell>
          <cell r="K608">
            <v>1</v>
          </cell>
          <cell r="L608">
            <v>28.260009057971015</v>
          </cell>
          <cell r="M608">
            <v>2.8260009057971014</v>
          </cell>
          <cell r="N608">
            <v>0.25</v>
          </cell>
          <cell r="O608">
            <v>0.15</v>
          </cell>
          <cell r="P608">
            <v>0.42390013586956521</v>
          </cell>
          <cell r="Q608">
            <v>18.249328715344614</v>
          </cell>
          <cell r="R608">
            <v>51.57261947975293</v>
          </cell>
        </row>
        <row r="609">
          <cell r="E609" t="str">
            <v>TTUM4C2HI1D</v>
          </cell>
          <cell r="F609" t="str">
            <v>TUBO ASME B36.10 ASTM A106 GR B EP S/C SCH 80</v>
          </cell>
          <cell r="G609" t="str">
            <v>1 1/2"</v>
          </cell>
          <cell r="H609">
            <v>0</v>
          </cell>
          <cell r="I609">
            <v>0</v>
          </cell>
          <cell r="J609">
            <v>161000</v>
          </cell>
          <cell r="K609">
            <v>92</v>
          </cell>
          <cell r="L609">
            <v>5.3999999999999995</v>
          </cell>
          <cell r="M609">
            <v>869.39999999999986</v>
          </cell>
          <cell r="N609">
            <v>0.85</v>
          </cell>
          <cell r="O609">
            <v>0.51</v>
          </cell>
          <cell r="P609">
            <v>443.39399999999995</v>
          </cell>
          <cell r="Q609">
            <v>62.04771763217169</v>
          </cell>
          <cell r="R609">
            <v>53944.285709410062</v>
          </cell>
        </row>
        <row r="610">
          <cell r="E610">
            <v>0</v>
          </cell>
          <cell r="F610">
            <v>0</v>
          </cell>
          <cell r="G610">
            <v>0</v>
          </cell>
          <cell r="H610">
            <v>0</v>
          </cell>
          <cell r="I610">
            <v>0</v>
          </cell>
          <cell r="J610">
            <v>247936.82</v>
          </cell>
          <cell r="K610">
            <v>0</v>
          </cell>
          <cell r="L610">
            <v>0</v>
          </cell>
          <cell r="M610">
            <v>2008.072251705797</v>
          </cell>
          <cell r="N610">
            <v>0</v>
          </cell>
          <cell r="O610">
            <v>0</v>
          </cell>
          <cell r="P610">
            <v>0</v>
          </cell>
          <cell r="Q610">
            <v>0</v>
          </cell>
          <cell r="R610">
            <v>0</v>
          </cell>
        </row>
        <row r="611">
          <cell r="E611" t="str">
            <v>TCATD6C1F02</v>
          </cell>
          <cell r="F611" t="str">
            <v>CAP EC ASME B16.9 ASTM A234 GR WPB FORJADO SCH 40</v>
          </cell>
          <cell r="G611" t="str">
            <v xml:space="preserve">2"    </v>
          </cell>
          <cell r="H611" t="str">
            <v xml:space="preserve">2"    </v>
          </cell>
          <cell r="I611">
            <v>0</v>
          </cell>
          <cell r="J611">
            <v>0</v>
          </cell>
          <cell r="K611">
            <v>1</v>
          </cell>
          <cell r="L611">
            <v>0.3</v>
          </cell>
          <cell r="M611">
            <v>0.3</v>
          </cell>
          <cell r="N611">
            <v>0.72499999999999998</v>
          </cell>
          <cell r="O611">
            <v>0.435</v>
          </cell>
          <cell r="P611">
            <v>0.1305</v>
          </cell>
          <cell r="Q611">
            <v>52.923053274499381</v>
          </cell>
          <cell r="R611">
            <v>15.876915982349814</v>
          </cell>
        </row>
        <row r="612">
          <cell r="E612" t="str">
            <v>TCATD6C1F04</v>
          </cell>
          <cell r="F612" t="str">
            <v>CAP EC ASME B16.9 ASTM A234 GR WPB FORJADO SCH 40</v>
          </cell>
          <cell r="G612" t="str">
            <v xml:space="preserve">4"    </v>
          </cell>
          <cell r="H612" t="str">
            <v xml:space="preserve">4"    </v>
          </cell>
          <cell r="I612">
            <v>0</v>
          </cell>
          <cell r="J612">
            <v>0</v>
          </cell>
          <cell r="K612">
            <v>1</v>
          </cell>
          <cell r="L612">
            <v>1</v>
          </cell>
          <cell r="M612">
            <v>1</v>
          </cell>
          <cell r="N612">
            <v>0.34499999999999997</v>
          </cell>
          <cell r="O612">
            <v>0.20699999999999999</v>
          </cell>
          <cell r="P612">
            <v>0.20699999999999999</v>
          </cell>
          <cell r="Q612">
            <v>25.184073627175565</v>
          </cell>
          <cell r="R612">
            <v>25.184073627175565</v>
          </cell>
        </row>
        <row r="613">
          <cell r="E613" t="str">
            <v>TCAEF3C0A1D</v>
          </cell>
          <cell r="F613" t="str">
            <v>CAP SE ASME B16.11 ASTM A105 3000# FORJADO</v>
          </cell>
          <cell r="G613" t="str">
            <v>1 1/2"</v>
          </cell>
          <cell r="H613" t="str">
            <v>1 1/2"</v>
          </cell>
          <cell r="I613">
            <v>0</v>
          </cell>
          <cell r="J613">
            <v>0</v>
          </cell>
          <cell r="K613">
            <v>28</v>
          </cell>
          <cell r="L613">
            <v>0.4</v>
          </cell>
          <cell r="M613">
            <v>11.200000000000001</v>
          </cell>
          <cell r="N613">
            <v>0.85</v>
          </cell>
          <cell r="O613">
            <v>0.51</v>
          </cell>
          <cell r="P613">
            <v>5.7120000000000006</v>
          </cell>
          <cell r="Q613">
            <v>62.04771763217169</v>
          </cell>
          <cell r="R613">
            <v>694.93443748032303</v>
          </cell>
        </row>
        <row r="614">
          <cell r="E614" t="str">
            <v>TMLEF3C0A0E</v>
          </cell>
          <cell r="F614" t="str">
            <v>MEIA LUVA SE ASME B16.11 ASTM A105 3000# FORJADO</v>
          </cell>
          <cell r="G614" t="str">
            <v>0 3/4"</v>
          </cell>
          <cell r="H614" t="str">
            <v>0 3/4"</v>
          </cell>
          <cell r="I614">
            <v>0</v>
          </cell>
          <cell r="J614">
            <v>0</v>
          </cell>
          <cell r="K614">
            <v>39</v>
          </cell>
          <cell r="L614">
            <v>1</v>
          </cell>
          <cell r="M614">
            <v>39</v>
          </cell>
          <cell r="N614">
            <v>1.2</v>
          </cell>
          <cell r="O614">
            <v>0.72</v>
          </cell>
          <cell r="P614">
            <v>28.08</v>
          </cell>
          <cell r="Q614">
            <v>87.596777833654144</v>
          </cell>
          <cell r="R614">
            <v>3416.2743355125117</v>
          </cell>
        </row>
        <row r="615">
          <cell r="E615" t="str">
            <v>TC42D6C1F04</v>
          </cell>
          <cell r="F615" t="str">
            <v>CURVA 45 GR RL EC ASME B16.9 ASTM A234 GR WPB FORJADO SCH 40</v>
          </cell>
          <cell r="G615" t="str">
            <v xml:space="preserve">4"    </v>
          </cell>
          <cell r="H615" t="str">
            <v xml:space="preserve">4"    </v>
          </cell>
          <cell r="I615">
            <v>0</v>
          </cell>
          <cell r="J615">
            <v>0</v>
          </cell>
          <cell r="K615">
            <v>2</v>
          </cell>
          <cell r="L615">
            <v>2.04</v>
          </cell>
          <cell r="M615">
            <v>4.08</v>
          </cell>
          <cell r="N615">
            <v>0.34499999999999997</v>
          </cell>
          <cell r="O615">
            <v>0.20699999999999999</v>
          </cell>
          <cell r="P615">
            <v>0.84455999999999998</v>
          </cell>
          <cell r="Q615">
            <v>25.184073627175565</v>
          </cell>
          <cell r="R615">
            <v>102.75102039887631</v>
          </cell>
        </row>
        <row r="616">
          <cell r="E616" t="str">
            <v>TC92D6C1F04</v>
          </cell>
          <cell r="F616" t="str">
            <v>CURVA 90 GR RL EC ASME B16.9 ASTM A234 GR WPB FORJADO SCH 40</v>
          </cell>
          <cell r="G616" t="str">
            <v xml:space="preserve">4"    </v>
          </cell>
          <cell r="H616" t="str">
            <v xml:space="preserve">4"    </v>
          </cell>
          <cell r="I616">
            <v>0</v>
          </cell>
          <cell r="J616">
            <v>0</v>
          </cell>
          <cell r="K616">
            <v>2</v>
          </cell>
          <cell r="L616">
            <v>4.08</v>
          </cell>
          <cell r="M616">
            <v>8.16</v>
          </cell>
          <cell r="N616">
            <v>0.34499999999999997</v>
          </cell>
          <cell r="O616">
            <v>0.20699999999999999</v>
          </cell>
          <cell r="P616">
            <v>1.68912</v>
          </cell>
          <cell r="Q616">
            <v>25.184073627175565</v>
          </cell>
          <cell r="R616">
            <v>205.50204079775261</v>
          </cell>
        </row>
        <row r="617">
          <cell r="E617" t="str">
            <v>TFN23C03F04</v>
          </cell>
          <cell r="F617" t="str">
            <v>FLANGE DE PESCOÇO FR DIN 2633 ASTM A105 FORJADO PN 16 SCH 40</v>
          </cell>
          <cell r="G617" t="str">
            <v xml:space="preserve">4"    </v>
          </cell>
          <cell r="H617" t="str">
            <v xml:space="preserve">4"    </v>
          </cell>
          <cell r="I617">
            <v>0</v>
          </cell>
          <cell r="J617">
            <v>0</v>
          </cell>
          <cell r="K617">
            <v>8</v>
          </cell>
          <cell r="L617">
            <v>11.3</v>
          </cell>
          <cell r="M617">
            <v>90.4</v>
          </cell>
          <cell r="N617">
            <v>0.34499999999999997</v>
          </cell>
          <cell r="O617">
            <v>0.20699999999999999</v>
          </cell>
          <cell r="P617">
            <v>18.712800000000001</v>
          </cell>
          <cell r="Q617">
            <v>25.184073627175565</v>
          </cell>
          <cell r="R617">
            <v>2276.6402558966715</v>
          </cell>
        </row>
        <row r="618">
          <cell r="E618" t="str">
            <v>TFBF3C0F204</v>
          </cell>
          <cell r="F618" t="str">
            <v>FLANGE SOBREPOSTO FR ASME B16.5 C/ RANHURA CONCÊNTRICA CONF.MSS SP-6 ASTM A105 FORJADO 150#</v>
          </cell>
          <cell r="G618" t="str">
            <v xml:space="preserve">4"    </v>
          </cell>
          <cell r="H618" t="str">
            <v xml:space="preserve">4"    </v>
          </cell>
          <cell r="I618">
            <v>0</v>
          </cell>
          <cell r="J618">
            <v>0</v>
          </cell>
          <cell r="K618">
            <v>9</v>
          </cell>
          <cell r="L618">
            <v>5.9</v>
          </cell>
          <cell r="M618">
            <v>53.1</v>
          </cell>
          <cell r="N618">
            <v>0.34499999999999997</v>
          </cell>
          <cell r="O618">
            <v>0.20699999999999999</v>
          </cell>
          <cell r="P618">
            <v>10.9917</v>
          </cell>
          <cell r="Q618">
            <v>25.184073627175565</v>
          </cell>
          <cell r="R618">
            <v>1337.2743096030226</v>
          </cell>
        </row>
        <row r="619">
          <cell r="E619" t="str">
            <v>TJUDH2B2B04</v>
          </cell>
          <cell r="F619" t="str">
            <v>JUNTA TIPO PLANA S/ ANEL DE CENTRALIZAÇÃO ASME B16.21 FR - SIMILAR TEADIT NA1002 150# ESP 1.6mm</v>
          </cell>
          <cell r="G619" t="str">
            <v xml:space="preserve">4"    </v>
          </cell>
          <cell r="H619" t="str">
            <v xml:space="preserve">4"    </v>
          </cell>
          <cell r="I619">
            <v>0</v>
          </cell>
          <cell r="J619">
            <v>0</v>
          </cell>
          <cell r="K619">
            <v>10</v>
          </cell>
          <cell r="L619">
            <v>0.01</v>
          </cell>
          <cell r="M619">
            <v>0.1</v>
          </cell>
          <cell r="N619">
            <v>0.54500000000000004</v>
          </cell>
          <cell r="O619">
            <v>0.32700000000000001</v>
          </cell>
          <cell r="P619">
            <v>3.27E-2</v>
          </cell>
          <cell r="Q619">
            <v>39.78353659945126</v>
          </cell>
          <cell r="R619">
            <v>3.9783536599451259</v>
          </cell>
        </row>
        <row r="620">
          <cell r="E620" t="str">
            <v>TRCTD6C1FJE</v>
          </cell>
          <cell r="F620" t="str">
            <v>REDUÇÃO CONCÊNTRICA EC ASME B16.9 ASTM A234 GR WPB FORJADO SCH 40</v>
          </cell>
          <cell r="G620" t="str">
            <v xml:space="preserve">2"    </v>
          </cell>
          <cell r="H620" t="str">
            <v>0 3/4"</v>
          </cell>
          <cell r="I620">
            <v>0</v>
          </cell>
          <cell r="J620">
            <v>0</v>
          </cell>
          <cell r="K620">
            <v>31</v>
          </cell>
          <cell r="L620">
            <v>0.5</v>
          </cell>
          <cell r="M620">
            <v>15.5</v>
          </cell>
          <cell r="N620">
            <v>0.72499999999999998</v>
          </cell>
          <cell r="O620">
            <v>0.435</v>
          </cell>
          <cell r="P620">
            <v>6.7424999999999997</v>
          </cell>
          <cell r="Q620">
            <v>52.923053274499381</v>
          </cell>
          <cell r="R620">
            <v>820.30732575474042</v>
          </cell>
        </row>
        <row r="621">
          <cell r="E621" t="str">
            <v>TRCTD6C1FJH</v>
          </cell>
          <cell r="F621" t="str">
            <v>REDUÇÃO CONCÊNTRICA EC ASME B16.9 ASTM A234 GR WPB FORJADO SCH 40</v>
          </cell>
          <cell r="G621" t="str">
            <v xml:space="preserve">2"    </v>
          </cell>
          <cell r="H621" t="str">
            <v>1 1/2"</v>
          </cell>
          <cell r="I621">
            <v>0</v>
          </cell>
          <cell r="J621">
            <v>0</v>
          </cell>
          <cell r="K621">
            <v>28</v>
          </cell>
          <cell r="L621">
            <v>0.45</v>
          </cell>
          <cell r="M621">
            <v>12.6</v>
          </cell>
          <cell r="N621">
            <v>0.72499999999999998</v>
          </cell>
          <cell r="O621">
            <v>0.435</v>
          </cell>
          <cell r="P621">
            <v>5.4809999999999999</v>
          </cell>
          <cell r="Q621">
            <v>52.923053274499381</v>
          </cell>
          <cell r="R621">
            <v>666.83047125869223</v>
          </cell>
        </row>
        <row r="622">
          <cell r="E622" t="str">
            <v>TRETD6C1FKJ</v>
          </cell>
          <cell r="F622" t="str">
            <v>REDUÇÃO EXCÊNTRICA EC ASME B16.9 ASTM A234 GR WPB FORJADO SCH 40</v>
          </cell>
          <cell r="G622" t="str">
            <v>2 1/2"</v>
          </cell>
          <cell r="H622" t="str">
            <v xml:space="preserve">2"    </v>
          </cell>
          <cell r="I622">
            <v>0</v>
          </cell>
          <cell r="J622">
            <v>0</v>
          </cell>
          <cell r="K622">
            <v>1</v>
          </cell>
          <cell r="L622">
            <v>1</v>
          </cell>
          <cell r="M622">
            <v>1</v>
          </cell>
          <cell r="N622">
            <v>0.58499999999999996</v>
          </cell>
          <cell r="O622">
            <v>0.35099999999999998</v>
          </cell>
          <cell r="P622">
            <v>0.35099999999999998</v>
          </cell>
          <cell r="Q622">
            <v>42.703429193906395</v>
          </cell>
          <cell r="R622">
            <v>42.703429193906395</v>
          </cell>
        </row>
        <row r="623">
          <cell r="E623" t="str">
            <v>TRETD6C1FLK</v>
          </cell>
          <cell r="F623" t="str">
            <v>REDUÇÃO EXCÊNTRICA EC ASME B16.9 ASTM A234 GR WPB FORJADO SCH 40</v>
          </cell>
          <cell r="G623" t="str">
            <v xml:space="preserve">3"    </v>
          </cell>
          <cell r="H623" t="str">
            <v>2 1/2"</v>
          </cell>
          <cell r="I623">
            <v>0</v>
          </cell>
          <cell r="J623">
            <v>0</v>
          </cell>
          <cell r="K623">
            <v>1</v>
          </cell>
          <cell r="L623">
            <v>1</v>
          </cell>
          <cell r="M623">
            <v>1</v>
          </cell>
          <cell r="N623">
            <v>0.44</v>
          </cell>
          <cell r="O623">
            <v>0.26400000000000001</v>
          </cell>
          <cell r="P623">
            <v>0.26400000000000001</v>
          </cell>
          <cell r="Q623">
            <v>32.118818539006519</v>
          </cell>
          <cell r="R623">
            <v>32.118818539006519</v>
          </cell>
        </row>
        <row r="624">
          <cell r="E624" t="str">
            <v>TRETD6C1FNL</v>
          </cell>
          <cell r="F624" t="str">
            <v>REDUÇÃO EXCÊNTRICA EC ASME B16.9 ASTM A234 GR WPB FORJADO SCH 40</v>
          </cell>
          <cell r="G624" t="str">
            <v xml:space="preserve">4"    </v>
          </cell>
          <cell r="H624" t="str">
            <v xml:space="preserve">3"    </v>
          </cell>
          <cell r="I624">
            <v>0</v>
          </cell>
          <cell r="J624">
            <v>0</v>
          </cell>
          <cell r="K624">
            <v>1</v>
          </cell>
          <cell r="L624">
            <v>2</v>
          </cell>
          <cell r="M624">
            <v>2</v>
          </cell>
          <cell r="N624">
            <v>0.34499999999999997</v>
          </cell>
          <cell r="O624">
            <v>0.20699999999999999</v>
          </cell>
          <cell r="P624">
            <v>0.41399999999999998</v>
          </cell>
          <cell r="Q624">
            <v>25.184073627175565</v>
          </cell>
          <cell r="R624">
            <v>50.368147254351129</v>
          </cell>
        </row>
        <row r="625">
          <cell r="E625" t="str">
            <v>TTREF3C0AHE</v>
          </cell>
          <cell r="F625" t="str">
            <v>TE DE REDUÇÃO SE ASME B16.11 ASTM A105 3000# FORJADO</v>
          </cell>
          <cell r="G625" t="str">
            <v>1 1/2"</v>
          </cell>
          <cell r="H625" t="str">
            <v>1 1/2"</v>
          </cell>
          <cell r="I625" t="str">
            <v>0 3/4"</v>
          </cell>
          <cell r="J625">
            <v>0</v>
          </cell>
          <cell r="K625">
            <v>140</v>
          </cell>
          <cell r="L625">
            <v>0.7</v>
          </cell>
          <cell r="M625">
            <v>98</v>
          </cell>
          <cell r="N625">
            <v>0.85</v>
          </cell>
          <cell r="O625">
            <v>0.51</v>
          </cell>
          <cell r="P625">
            <v>49.980000000000004</v>
          </cell>
          <cell r="Q625">
            <v>62.04771763217169</v>
          </cell>
          <cell r="R625">
            <v>6080.6763279528259</v>
          </cell>
        </row>
        <row r="626">
          <cell r="E626" t="str">
            <v>TTETD6C8F02</v>
          </cell>
          <cell r="F626" t="str">
            <v>TE EC ASME B16.9 ASTM A234 GR WPB FORJADO SCH 40</v>
          </cell>
          <cell r="G626" t="str">
            <v xml:space="preserve">2"    </v>
          </cell>
          <cell r="H626" t="str">
            <v xml:space="preserve">2"    </v>
          </cell>
          <cell r="I626" t="str">
            <v xml:space="preserve">2"    </v>
          </cell>
          <cell r="J626">
            <v>0</v>
          </cell>
          <cell r="K626">
            <v>14</v>
          </cell>
          <cell r="L626">
            <v>1.9</v>
          </cell>
          <cell r="M626">
            <v>26.599999999999998</v>
          </cell>
          <cell r="N626">
            <v>0.72499999999999998</v>
          </cell>
          <cell r="O626">
            <v>0.435</v>
          </cell>
          <cell r="P626">
            <v>11.571</v>
          </cell>
          <cell r="Q626">
            <v>52.923053274499381</v>
          </cell>
          <cell r="R626">
            <v>1407.7532171016835</v>
          </cell>
        </row>
        <row r="627">
          <cell r="E627" t="str">
            <v>TTETD6C8F04</v>
          </cell>
          <cell r="F627" t="str">
            <v>TE EC ASME B16.9 ASTM A234 GR WPB FORJADO SCH 40</v>
          </cell>
          <cell r="G627" t="str">
            <v xml:space="preserve">4"    </v>
          </cell>
          <cell r="H627" t="str">
            <v xml:space="preserve">4"    </v>
          </cell>
          <cell r="I627" t="str">
            <v xml:space="preserve">4"    </v>
          </cell>
          <cell r="J627">
            <v>0</v>
          </cell>
          <cell r="K627">
            <v>2</v>
          </cell>
          <cell r="L627">
            <v>6</v>
          </cell>
          <cell r="M627">
            <v>12</v>
          </cell>
          <cell r="N627">
            <v>0.34499999999999997</v>
          </cell>
          <cell r="O627">
            <v>0.20699999999999999</v>
          </cell>
          <cell r="P627">
            <v>2.484</v>
          </cell>
          <cell r="Q627">
            <v>25.184073627175565</v>
          </cell>
          <cell r="R627">
            <v>302.20888352610683</v>
          </cell>
        </row>
        <row r="628">
          <cell r="E628" t="str">
            <v>TTUM4C2TF02</v>
          </cell>
          <cell r="F628" t="str">
            <v>TUBO ASME B36.10 ASTM A106 GR B EC S/C SCH 40</v>
          </cell>
          <cell r="G628" t="str">
            <v xml:space="preserve">2"    </v>
          </cell>
          <cell r="H628">
            <v>0</v>
          </cell>
          <cell r="I628">
            <v>0</v>
          </cell>
          <cell r="J628">
            <v>23465.22</v>
          </cell>
          <cell r="K628">
            <v>54</v>
          </cell>
          <cell r="L628">
            <v>5.4400141894288758</v>
          </cell>
          <cell r="M628">
            <v>127.65112975807025</v>
          </cell>
          <cell r="N628">
            <v>0.72499999999999998</v>
          </cell>
          <cell r="O628">
            <v>0.435</v>
          </cell>
          <cell r="P628">
            <v>55.52824144476056</v>
          </cell>
          <cell r="Q628">
            <v>52.923053274499381</v>
          </cell>
          <cell r="R628">
            <v>6755.687540736385</v>
          </cell>
        </row>
        <row r="629">
          <cell r="E629" t="str">
            <v>TTUM4C2TF2D</v>
          </cell>
          <cell r="F629" t="str">
            <v>TUBO ASME B36.10 ASTM A106 GR B EC S/C SCH 40</v>
          </cell>
          <cell r="G629" t="str">
            <v>2 1/2"</v>
          </cell>
          <cell r="H629">
            <v>0</v>
          </cell>
          <cell r="I629">
            <v>0</v>
          </cell>
          <cell r="J629">
            <v>30000</v>
          </cell>
          <cell r="K629">
            <v>13</v>
          </cell>
          <cell r="L629">
            <v>8.6300000000000008</v>
          </cell>
          <cell r="M629">
            <v>258.90000000000003</v>
          </cell>
          <cell r="N629">
            <v>0.58499999999999996</v>
          </cell>
          <cell r="O629">
            <v>0.35099999999999998</v>
          </cell>
          <cell r="P629">
            <v>90.873900000000006</v>
          </cell>
          <cell r="Q629">
            <v>42.703429193906395</v>
          </cell>
          <cell r="R629">
            <v>11055.917818302367</v>
          </cell>
        </row>
        <row r="630">
          <cell r="E630" t="str">
            <v>TTUM4C2TF03</v>
          </cell>
          <cell r="F630" t="str">
            <v>TUBO ASME B36.10 ASTM A106 GR B EC S/C SCH 40</v>
          </cell>
          <cell r="G630" t="str">
            <v xml:space="preserve">3"    </v>
          </cell>
          <cell r="H630">
            <v>0</v>
          </cell>
          <cell r="I630">
            <v>0</v>
          </cell>
          <cell r="J630">
            <v>30000</v>
          </cell>
          <cell r="K630">
            <v>13</v>
          </cell>
          <cell r="L630">
            <v>11.27</v>
          </cell>
          <cell r="M630">
            <v>338.1</v>
          </cell>
          <cell r="N630">
            <v>0.44</v>
          </cell>
          <cell r="O630">
            <v>0.26400000000000001</v>
          </cell>
          <cell r="P630">
            <v>89.258400000000009</v>
          </cell>
          <cell r="Q630">
            <v>32.118818539006519</v>
          </cell>
          <cell r="R630">
            <v>10859.372548038105</v>
          </cell>
        </row>
        <row r="631">
          <cell r="E631" t="str">
            <v>TTUM4C2TF04</v>
          </cell>
          <cell r="F631" t="str">
            <v>TUBO ASME B36.10 ASTM A106 GR B EC S/C SCH 40</v>
          </cell>
          <cell r="G631" t="str">
            <v xml:space="preserve">4"    </v>
          </cell>
          <cell r="H631">
            <v>0</v>
          </cell>
          <cell r="I631">
            <v>0</v>
          </cell>
          <cell r="J631">
            <v>87623.32</v>
          </cell>
          <cell r="K631">
            <v>36</v>
          </cell>
          <cell r="L631">
            <v>16.04</v>
          </cell>
          <cell r="M631">
            <v>1405.4780527999999</v>
          </cell>
          <cell r="N631">
            <v>0.34499999999999997</v>
          </cell>
          <cell r="O631">
            <v>0.20699999999999999</v>
          </cell>
          <cell r="P631">
            <v>290.93395692959996</v>
          </cell>
          <cell r="Q631">
            <v>25.184073627175565</v>
          </cell>
          <cell r="R631">
            <v>35395.662763094544</v>
          </cell>
        </row>
        <row r="632">
          <cell r="E632" t="str">
            <v>TTUM4C2HI0E</v>
          </cell>
          <cell r="F632" t="str">
            <v>TUBO ASME B36.10 ASTM A106 GR B EP S/C SCH 80</v>
          </cell>
          <cell r="G632" t="str">
            <v>0 3/4"</v>
          </cell>
          <cell r="H632">
            <v>0</v>
          </cell>
          <cell r="I632">
            <v>0</v>
          </cell>
          <cell r="J632">
            <v>800</v>
          </cell>
          <cell r="K632">
            <v>8</v>
          </cell>
          <cell r="L632">
            <v>2.2000000000000002</v>
          </cell>
          <cell r="M632">
            <v>1.7600000000000002</v>
          </cell>
          <cell r="N632">
            <v>1.2</v>
          </cell>
          <cell r="O632">
            <v>0.72</v>
          </cell>
          <cell r="P632">
            <v>1.2672000000000001</v>
          </cell>
          <cell r="Q632">
            <v>87.596777833654144</v>
          </cell>
          <cell r="R632">
            <v>154.1703289872313</v>
          </cell>
        </row>
        <row r="633">
          <cell r="E633" t="str">
            <v>TTUM4C2HI1D</v>
          </cell>
          <cell r="F633" t="str">
            <v>TUBO ASME B36.10 ASTM A106 GR B EP S/C SCH 80</v>
          </cell>
          <cell r="G633" t="str">
            <v>1 1/2"</v>
          </cell>
          <cell r="H633">
            <v>0</v>
          </cell>
          <cell r="I633">
            <v>0</v>
          </cell>
          <cell r="J633">
            <v>312200</v>
          </cell>
          <cell r="K633">
            <v>168</v>
          </cell>
          <cell r="L633">
            <v>5.3999999999999995</v>
          </cell>
          <cell r="M633">
            <v>1685.8799999999997</v>
          </cell>
          <cell r="N633">
            <v>0.85</v>
          </cell>
          <cell r="O633">
            <v>0.51</v>
          </cell>
          <cell r="P633">
            <v>859.7987999999998</v>
          </cell>
          <cell r="Q633">
            <v>62.04771763217169</v>
          </cell>
          <cell r="R633">
            <v>104605.00620172558</v>
          </cell>
        </row>
        <row r="634">
          <cell r="E634">
            <v>0</v>
          </cell>
          <cell r="F634">
            <v>0</v>
          </cell>
          <cell r="G634">
            <v>0</v>
          </cell>
          <cell r="H634">
            <v>0</v>
          </cell>
          <cell r="I634">
            <v>0</v>
          </cell>
          <cell r="J634">
            <v>484088.54000000004</v>
          </cell>
          <cell r="K634">
            <v>0</v>
          </cell>
          <cell r="L634">
            <v>0</v>
          </cell>
          <cell r="M634">
            <v>4193.8091825580705</v>
          </cell>
          <cell r="N634">
            <v>0</v>
          </cell>
          <cell r="O634">
            <v>0</v>
          </cell>
          <cell r="P634">
            <v>0</v>
          </cell>
          <cell r="Q634">
            <v>0</v>
          </cell>
          <cell r="R634">
            <v>0</v>
          </cell>
        </row>
        <row r="635">
          <cell r="E635" t="str">
            <v>TCATD6C1F04</v>
          </cell>
          <cell r="F635" t="str">
            <v>CAP EC ASME B16.9 ASTM A234 GR WPB FORJADO SCH 40</v>
          </cell>
          <cell r="G635" t="str">
            <v xml:space="preserve">4"    </v>
          </cell>
          <cell r="H635" t="str">
            <v xml:space="preserve">4"    </v>
          </cell>
          <cell r="I635">
            <v>0</v>
          </cell>
          <cell r="J635">
            <v>0</v>
          </cell>
          <cell r="K635">
            <v>1</v>
          </cell>
          <cell r="L635">
            <v>1</v>
          </cell>
          <cell r="M635">
            <v>1</v>
          </cell>
          <cell r="N635">
            <v>0.34499999999999997</v>
          </cell>
          <cell r="O635">
            <v>0.20699999999999999</v>
          </cell>
          <cell r="P635">
            <v>0.20699999999999999</v>
          </cell>
          <cell r="Q635">
            <v>25.184073627175565</v>
          </cell>
          <cell r="R635">
            <v>25.184073627175565</v>
          </cell>
        </row>
        <row r="636">
          <cell r="E636" t="str">
            <v>TCAEF3C0A1D</v>
          </cell>
          <cell r="F636" t="str">
            <v>CAP SE ASME B16.11 ASTM A105 3000# FORJADO</v>
          </cell>
          <cell r="G636" t="str">
            <v>1 1/2"</v>
          </cell>
          <cell r="H636" t="str">
            <v>1 1/2"</v>
          </cell>
          <cell r="I636">
            <v>0</v>
          </cell>
          <cell r="J636">
            <v>0</v>
          </cell>
          <cell r="K636">
            <v>28</v>
          </cell>
          <cell r="L636">
            <v>0.4</v>
          </cell>
          <cell r="M636">
            <v>11.200000000000001</v>
          </cell>
          <cell r="N636">
            <v>0.85</v>
          </cell>
          <cell r="O636">
            <v>0.51</v>
          </cell>
          <cell r="P636">
            <v>5.7120000000000006</v>
          </cell>
          <cell r="Q636">
            <v>62.04771763217169</v>
          </cell>
          <cell r="R636">
            <v>694.93443748032303</v>
          </cell>
        </row>
        <row r="637">
          <cell r="E637" t="str">
            <v>TC42D6C1F04</v>
          </cell>
          <cell r="F637" t="str">
            <v>CURVA 45 GR RL EC ASME B16.9 ASTM A234 GR WPB FORJADO SCH 40</v>
          </cell>
          <cell r="G637" t="str">
            <v xml:space="preserve">4"    </v>
          </cell>
          <cell r="H637" t="str">
            <v xml:space="preserve">4"    </v>
          </cell>
          <cell r="I637">
            <v>0</v>
          </cell>
          <cell r="J637">
            <v>0</v>
          </cell>
          <cell r="K637">
            <v>2</v>
          </cell>
          <cell r="L637">
            <v>2.04</v>
          </cell>
          <cell r="M637">
            <v>4.08</v>
          </cell>
          <cell r="N637">
            <v>0.34499999999999997</v>
          </cell>
          <cell r="O637">
            <v>0.20699999999999999</v>
          </cell>
          <cell r="P637">
            <v>0.84455999999999998</v>
          </cell>
          <cell r="Q637">
            <v>25.184073627175565</v>
          </cell>
          <cell r="R637">
            <v>102.75102039887631</v>
          </cell>
        </row>
        <row r="638">
          <cell r="E638" t="str">
            <v>TC92D6C1F04</v>
          </cell>
          <cell r="F638" t="str">
            <v>CURVA 90 GR RL EC ASME B16.9 ASTM A234 GR WPB FORJADO SCH 40</v>
          </cell>
          <cell r="G638" t="str">
            <v xml:space="preserve">4"    </v>
          </cell>
          <cell r="H638" t="str">
            <v xml:space="preserve">4"    </v>
          </cell>
          <cell r="I638">
            <v>0</v>
          </cell>
          <cell r="J638">
            <v>0</v>
          </cell>
          <cell r="K638">
            <v>2</v>
          </cell>
          <cell r="L638">
            <v>4.08</v>
          </cell>
          <cell r="M638">
            <v>8.16</v>
          </cell>
          <cell r="N638">
            <v>0.34499999999999997</v>
          </cell>
          <cell r="O638">
            <v>0.20699999999999999</v>
          </cell>
          <cell r="P638">
            <v>1.68912</v>
          </cell>
          <cell r="Q638">
            <v>25.184073627175565</v>
          </cell>
          <cell r="R638">
            <v>205.50204079775261</v>
          </cell>
        </row>
        <row r="639">
          <cell r="E639" t="str">
            <v>TFN23C03F04</v>
          </cell>
          <cell r="F639" t="str">
            <v>FLANGE DE PESCOÇO FR DIN 2633 ASTM A105 FORJADO PN 16 SCH 40</v>
          </cell>
          <cell r="G639" t="str">
            <v xml:space="preserve">4"    </v>
          </cell>
          <cell r="H639" t="str">
            <v xml:space="preserve">4"    </v>
          </cell>
          <cell r="I639">
            <v>0</v>
          </cell>
          <cell r="J639">
            <v>0</v>
          </cell>
          <cell r="K639">
            <v>8</v>
          </cell>
          <cell r="L639">
            <v>11.3</v>
          </cell>
          <cell r="M639">
            <v>90.4</v>
          </cell>
          <cell r="N639">
            <v>0.34499999999999997</v>
          </cell>
          <cell r="O639">
            <v>0.20699999999999999</v>
          </cell>
          <cell r="P639">
            <v>18.712800000000001</v>
          </cell>
          <cell r="Q639">
            <v>25.184073627175565</v>
          </cell>
          <cell r="R639">
            <v>2276.6402558966715</v>
          </cell>
        </row>
        <row r="640">
          <cell r="E640" t="str">
            <v>TFBF3C0F204</v>
          </cell>
          <cell r="F640" t="str">
            <v>FLANGE SOBREPOSTO FR ASME B16.5 C/ RANHURA CONCÊNTRICA CONF.MSS SP-6 ASTM A105 FORJADO 150#</v>
          </cell>
          <cell r="G640" t="str">
            <v xml:space="preserve">4"    </v>
          </cell>
          <cell r="H640" t="str">
            <v xml:space="preserve">4"    </v>
          </cell>
          <cell r="I640">
            <v>0</v>
          </cell>
          <cell r="J640">
            <v>0</v>
          </cell>
          <cell r="K640">
            <v>6</v>
          </cell>
          <cell r="L640">
            <v>5.9</v>
          </cell>
          <cell r="M640">
            <v>35.400000000000006</v>
          </cell>
          <cell r="N640">
            <v>0.34499999999999997</v>
          </cell>
          <cell r="O640">
            <v>0.20699999999999999</v>
          </cell>
          <cell r="P640">
            <v>7.3278000000000008</v>
          </cell>
          <cell r="Q640">
            <v>25.184073627175565</v>
          </cell>
          <cell r="R640">
            <v>891.5162064020152</v>
          </cell>
        </row>
        <row r="641">
          <cell r="E641" t="str">
            <v>TJUDH2B2B04</v>
          </cell>
          <cell r="F641" t="str">
            <v>JUNTA TIPO PLANA S/ ANEL DE CENTRALIZAÇÃO ASME B16.21 FR - SIMILAR TEADIT NA1002 150# ESP 1.6mm</v>
          </cell>
          <cell r="G641" t="str">
            <v xml:space="preserve">4"    </v>
          </cell>
          <cell r="H641" t="str">
            <v xml:space="preserve">4"    </v>
          </cell>
          <cell r="I641">
            <v>0</v>
          </cell>
          <cell r="J641">
            <v>0</v>
          </cell>
          <cell r="K641">
            <v>9</v>
          </cell>
          <cell r="L641">
            <v>0.01</v>
          </cell>
          <cell r="M641">
            <v>0.09</v>
          </cell>
          <cell r="N641">
            <v>0.54500000000000004</v>
          </cell>
          <cell r="O641">
            <v>0.32700000000000001</v>
          </cell>
          <cell r="P641">
            <v>2.9430000000000001E-2</v>
          </cell>
          <cell r="Q641">
            <v>39.78353659945126</v>
          </cell>
          <cell r="R641">
            <v>3.5805182939506133</v>
          </cell>
        </row>
        <row r="642">
          <cell r="E642" t="str">
            <v>TRCTD6C1FJH</v>
          </cell>
          <cell r="F642" t="str">
            <v>REDUÇÃO CONCÊNTRICA EC ASME B16.9 ASTM A234 GR WPB FORJADO SCH 40</v>
          </cell>
          <cell r="G642" t="str">
            <v xml:space="preserve">2"    </v>
          </cell>
          <cell r="H642" t="str">
            <v>1 1/2"</v>
          </cell>
          <cell r="I642">
            <v>0</v>
          </cell>
          <cell r="J642">
            <v>0</v>
          </cell>
          <cell r="K642">
            <v>28</v>
          </cell>
          <cell r="L642">
            <v>0.45</v>
          </cell>
          <cell r="M642">
            <v>12.6</v>
          </cell>
          <cell r="N642">
            <v>0.72499999999999998</v>
          </cell>
          <cell r="O642">
            <v>0.435</v>
          </cell>
          <cell r="P642">
            <v>5.4809999999999999</v>
          </cell>
          <cell r="Q642">
            <v>52.923053274499381</v>
          </cell>
          <cell r="R642">
            <v>666.83047125869223</v>
          </cell>
        </row>
        <row r="643">
          <cell r="E643" t="str">
            <v>TTREF3C0AHE</v>
          </cell>
          <cell r="F643" t="str">
            <v>TE DE REDUÇÃO SE ASME B16.11 ASTM A105 3000# FORJADO</v>
          </cell>
          <cell r="G643" t="str">
            <v>1 1/2"</v>
          </cell>
          <cell r="H643" t="str">
            <v>1 1/2"</v>
          </cell>
          <cell r="I643" t="str">
            <v>0 3/4"</v>
          </cell>
          <cell r="J643">
            <v>0</v>
          </cell>
          <cell r="K643">
            <v>140</v>
          </cell>
          <cell r="L643">
            <v>0.7</v>
          </cell>
          <cell r="M643">
            <v>98</v>
          </cell>
          <cell r="N643">
            <v>0.85</v>
          </cell>
          <cell r="O643">
            <v>0.51</v>
          </cell>
          <cell r="P643">
            <v>49.980000000000004</v>
          </cell>
          <cell r="Q643">
            <v>62.04771763217169</v>
          </cell>
          <cell r="R643">
            <v>6080.6763279528259</v>
          </cell>
        </row>
        <row r="644">
          <cell r="E644" t="str">
            <v>TTETD6C8F02</v>
          </cell>
          <cell r="F644" t="str">
            <v>TE EC ASME B16.9 ASTM A234 GR WPB FORJADO SCH 40</v>
          </cell>
          <cell r="G644" t="str">
            <v xml:space="preserve">2"    </v>
          </cell>
          <cell r="H644" t="str">
            <v xml:space="preserve">2"    </v>
          </cell>
          <cell r="I644" t="str">
            <v xml:space="preserve">2"    </v>
          </cell>
          <cell r="J644">
            <v>0</v>
          </cell>
          <cell r="K644">
            <v>14</v>
          </cell>
          <cell r="L644">
            <v>1.9</v>
          </cell>
          <cell r="M644">
            <v>26.599999999999998</v>
          </cell>
          <cell r="N644">
            <v>0.72499999999999998</v>
          </cell>
          <cell r="O644">
            <v>0.435</v>
          </cell>
          <cell r="P644">
            <v>11.571</v>
          </cell>
          <cell r="Q644">
            <v>52.923053274499381</v>
          </cell>
          <cell r="R644">
            <v>1407.7532171016835</v>
          </cell>
        </row>
        <row r="645">
          <cell r="E645" t="str">
            <v>TTETD6C8F04</v>
          </cell>
          <cell r="F645" t="str">
            <v>TE EC ASME B16.9 ASTM A234 GR WPB FORJADO SCH 40</v>
          </cell>
          <cell r="G645" t="str">
            <v xml:space="preserve">4"    </v>
          </cell>
          <cell r="H645" t="str">
            <v xml:space="preserve">4"    </v>
          </cell>
          <cell r="I645" t="str">
            <v xml:space="preserve">4"    </v>
          </cell>
          <cell r="J645">
            <v>0</v>
          </cell>
          <cell r="K645">
            <v>1</v>
          </cell>
          <cell r="L645">
            <v>6</v>
          </cell>
          <cell r="M645">
            <v>6</v>
          </cell>
          <cell r="N645">
            <v>0.34499999999999997</v>
          </cell>
          <cell r="O645">
            <v>0.20699999999999999</v>
          </cell>
          <cell r="P645">
            <v>1.242</v>
          </cell>
          <cell r="Q645">
            <v>25.184073627175565</v>
          </cell>
          <cell r="R645">
            <v>151.10444176305342</v>
          </cell>
        </row>
        <row r="646">
          <cell r="E646" t="str">
            <v>TTUM4C2TF02</v>
          </cell>
          <cell r="F646" t="str">
            <v>TUBO ASME B36.10 ASTM A106 GR B EC S/C SCH 40</v>
          </cell>
          <cell r="G646" t="str">
            <v xml:space="preserve">2"    </v>
          </cell>
          <cell r="H646">
            <v>0</v>
          </cell>
          <cell r="I646">
            <v>0</v>
          </cell>
          <cell r="J646">
            <v>1400</v>
          </cell>
          <cell r="K646">
            <v>14</v>
          </cell>
          <cell r="L646">
            <v>5.4400141894288758</v>
          </cell>
          <cell r="M646">
            <v>7.6160198652004265</v>
          </cell>
          <cell r="N646">
            <v>0.72499999999999998</v>
          </cell>
          <cell r="O646">
            <v>0.435</v>
          </cell>
          <cell r="P646">
            <v>3.3129686413621857</v>
          </cell>
          <cell r="Q646">
            <v>52.923053274499381</v>
          </cell>
          <cell r="R646">
            <v>403.06302506564776</v>
          </cell>
        </row>
        <row r="647">
          <cell r="E647" t="str">
            <v>TTUM4C2TF04</v>
          </cell>
          <cell r="F647" t="str">
            <v>TUBO ASME B36.10 ASTM A106 GR B EC S/C SCH 40</v>
          </cell>
          <cell r="G647" t="str">
            <v xml:space="preserve">4"    </v>
          </cell>
          <cell r="H647">
            <v>0</v>
          </cell>
          <cell r="I647">
            <v>0</v>
          </cell>
          <cell r="J647">
            <v>62769.04</v>
          </cell>
          <cell r="K647">
            <v>26</v>
          </cell>
          <cell r="L647">
            <v>16.04</v>
          </cell>
          <cell r="M647">
            <v>1006.8154016</v>
          </cell>
          <cell r="N647">
            <v>0.34499999999999997</v>
          </cell>
          <cell r="O647">
            <v>0.20699999999999999</v>
          </cell>
          <cell r="P647">
            <v>208.41078813119998</v>
          </cell>
          <cell r="Q647">
            <v>25.184073627175565</v>
          </cell>
          <cell r="R647">
            <v>25355.713202868734</v>
          </cell>
        </row>
        <row r="648">
          <cell r="E648" t="str">
            <v>TTUM4C2HI1D</v>
          </cell>
          <cell r="F648" t="str">
            <v>TUBO ASME B36.10 ASTM A106 GR B EP S/C SCH 80</v>
          </cell>
          <cell r="G648" t="str">
            <v>1 1/2"</v>
          </cell>
          <cell r="H648">
            <v>0</v>
          </cell>
          <cell r="I648">
            <v>0</v>
          </cell>
          <cell r="J648">
            <v>311647</v>
          </cell>
          <cell r="K648">
            <v>168</v>
          </cell>
          <cell r="L648">
            <v>5.3999999999999995</v>
          </cell>
          <cell r="M648">
            <v>1682.8937999999998</v>
          </cell>
          <cell r="N648">
            <v>0.85</v>
          </cell>
          <cell r="O648">
            <v>0.51</v>
          </cell>
          <cell r="P648">
            <v>858.27583799999991</v>
          </cell>
          <cell r="Q648">
            <v>62.04771763217169</v>
          </cell>
          <cell r="R648">
            <v>104419.7193073324</v>
          </cell>
        </row>
        <row r="649">
          <cell r="E649">
            <v>0</v>
          </cell>
          <cell r="F649">
            <v>0</v>
          </cell>
          <cell r="G649">
            <v>0</v>
          </cell>
          <cell r="H649">
            <v>0</v>
          </cell>
          <cell r="I649">
            <v>0</v>
          </cell>
          <cell r="J649">
            <v>375816.04</v>
          </cell>
          <cell r="K649">
            <v>0</v>
          </cell>
          <cell r="L649">
            <v>0</v>
          </cell>
          <cell r="M649">
            <v>2990.8552214652</v>
          </cell>
          <cell r="N649">
            <v>0</v>
          </cell>
          <cell r="O649">
            <v>0</v>
          </cell>
          <cell r="P649">
            <v>0</v>
          </cell>
          <cell r="Q649">
            <v>0</v>
          </cell>
          <cell r="R649">
            <v>0</v>
          </cell>
        </row>
        <row r="650">
          <cell r="E650" t="str">
            <v>TCATD6C1F04</v>
          </cell>
          <cell r="F650" t="str">
            <v>CAP EC ASME B16.9 ASTM A234 GR WPB FORJADO SCH 40</v>
          </cell>
          <cell r="G650" t="str">
            <v xml:space="preserve">4"    </v>
          </cell>
          <cell r="H650" t="str">
            <v xml:space="preserve">4"    </v>
          </cell>
          <cell r="I650">
            <v>0</v>
          </cell>
          <cell r="J650">
            <v>0</v>
          </cell>
          <cell r="K650">
            <v>2</v>
          </cell>
          <cell r="L650">
            <v>1</v>
          </cell>
          <cell r="M650">
            <v>2</v>
          </cell>
          <cell r="N650">
            <v>0.34499999999999997</v>
          </cell>
          <cell r="O650">
            <v>0.20699999999999999</v>
          </cell>
          <cell r="P650">
            <v>0.41399999999999998</v>
          </cell>
          <cell r="Q650">
            <v>25.184073627175565</v>
          </cell>
          <cell r="R650">
            <v>50.368147254351129</v>
          </cell>
        </row>
        <row r="651">
          <cell r="E651" t="str">
            <v>TCAEF3C0A1D</v>
          </cell>
          <cell r="F651" t="str">
            <v>CAP SE ASME B16.11 ASTM A105 3000# FORJADO</v>
          </cell>
          <cell r="G651" t="str">
            <v>1 1/2"</v>
          </cell>
          <cell r="H651" t="str">
            <v>1 1/2"</v>
          </cell>
          <cell r="I651">
            <v>0</v>
          </cell>
          <cell r="J651">
            <v>0</v>
          </cell>
          <cell r="K651">
            <v>36</v>
          </cell>
          <cell r="L651">
            <v>0.4</v>
          </cell>
          <cell r="M651">
            <v>14.4</v>
          </cell>
          <cell r="N651">
            <v>0.85</v>
          </cell>
          <cell r="O651">
            <v>0.51</v>
          </cell>
          <cell r="P651">
            <v>7.3440000000000003</v>
          </cell>
          <cell r="Q651">
            <v>62.04771763217169</v>
          </cell>
          <cell r="R651">
            <v>893.48713390327237</v>
          </cell>
        </row>
        <row r="652">
          <cell r="E652" t="str">
            <v>TC42D6C1F04</v>
          </cell>
          <cell r="F652" t="str">
            <v>CURVA 45 GR RL EC ASME B16.9 ASTM A234 GR WPB FORJADO SCH 40</v>
          </cell>
          <cell r="G652" t="str">
            <v xml:space="preserve">4"    </v>
          </cell>
          <cell r="H652" t="str">
            <v xml:space="preserve">4"    </v>
          </cell>
          <cell r="I652">
            <v>0</v>
          </cell>
          <cell r="J652">
            <v>0</v>
          </cell>
          <cell r="K652">
            <v>1</v>
          </cell>
          <cell r="L652">
            <v>2.04</v>
          </cell>
          <cell r="M652">
            <v>2.04</v>
          </cell>
          <cell r="N652">
            <v>0.34499999999999997</v>
          </cell>
          <cell r="O652">
            <v>0.20699999999999999</v>
          </cell>
          <cell r="P652">
            <v>0.42227999999999999</v>
          </cell>
          <cell r="Q652">
            <v>25.184073627175565</v>
          </cell>
          <cell r="R652">
            <v>51.375510199438153</v>
          </cell>
        </row>
        <row r="653">
          <cell r="E653" t="str">
            <v>TC92D6C1F04</v>
          </cell>
          <cell r="F653" t="str">
            <v>CURVA 90 GR RL EC ASME B16.9 ASTM A234 GR WPB FORJADO SCH 40</v>
          </cell>
          <cell r="G653" t="str">
            <v xml:space="preserve">4"    </v>
          </cell>
          <cell r="H653" t="str">
            <v xml:space="preserve">4"    </v>
          </cell>
          <cell r="I653">
            <v>0</v>
          </cell>
          <cell r="J653">
            <v>0</v>
          </cell>
          <cell r="K653">
            <v>2</v>
          </cell>
          <cell r="L653">
            <v>4.08</v>
          </cell>
          <cell r="M653">
            <v>8.16</v>
          </cell>
          <cell r="N653">
            <v>0.34499999999999997</v>
          </cell>
          <cell r="O653">
            <v>0.20699999999999999</v>
          </cell>
          <cell r="P653">
            <v>1.68912</v>
          </cell>
          <cell r="Q653">
            <v>25.184073627175565</v>
          </cell>
          <cell r="R653">
            <v>205.50204079775261</v>
          </cell>
        </row>
        <row r="654">
          <cell r="E654" t="str">
            <v>TFN23C03F04</v>
          </cell>
          <cell r="F654" t="str">
            <v>FLANGE DE PESCOÇO FR DIN 2633 ASTM A105 FORJADO PN 16 SCH 40</v>
          </cell>
          <cell r="G654" t="str">
            <v xml:space="preserve">4"    </v>
          </cell>
          <cell r="H654" t="str">
            <v xml:space="preserve">4"    </v>
          </cell>
          <cell r="I654">
            <v>0</v>
          </cell>
          <cell r="J654">
            <v>0</v>
          </cell>
          <cell r="K654">
            <v>10</v>
          </cell>
          <cell r="L654">
            <v>11.3</v>
          </cell>
          <cell r="M654">
            <v>113</v>
          </cell>
          <cell r="N654">
            <v>0.34499999999999997</v>
          </cell>
          <cell r="O654">
            <v>0.20699999999999999</v>
          </cell>
          <cell r="P654">
            <v>23.390999999999998</v>
          </cell>
          <cell r="Q654">
            <v>25.184073627175565</v>
          </cell>
          <cell r="R654">
            <v>2845.8003198708388</v>
          </cell>
        </row>
        <row r="655">
          <cell r="E655" t="str">
            <v>TFBF3C0F204</v>
          </cell>
          <cell r="F655" t="str">
            <v>FLANGE SOBREPOSTO FR ASME B16.5 C/ RANHURA CONCÊNTRICA CONF.MSS SP-6 ASTM A105 FORJADO 150#</v>
          </cell>
          <cell r="G655" t="str">
            <v xml:space="preserve">4"    </v>
          </cell>
          <cell r="H655" t="str">
            <v xml:space="preserve">4"    </v>
          </cell>
          <cell r="I655">
            <v>0</v>
          </cell>
          <cell r="J655">
            <v>0</v>
          </cell>
          <cell r="K655">
            <v>8</v>
          </cell>
          <cell r="L655">
            <v>5.9</v>
          </cell>
          <cell r="M655">
            <v>47.2</v>
          </cell>
          <cell r="N655">
            <v>0.34499999999999997</v>
          </cell>
          <cell r="O655">
            <v>0.20699999999999999</v>
          </cell>
          <cell r="P655">
            <v>9.7704000000000004</v>
          </cell>
          <cell r="Q655">
            <v>25.184073627175565</v>
          </cell>
          <cell r="R655">
            <v>1188.6882752026868</v>
          </cell>
        </row>
        <row r="656">
          <cell r="E656" t="str">
            <v>TJUDH2B2B04</v>
          </cell>
          <cell r="F656" t="str">
            <v>JUNTA TIPO PLANA S/ ANEL DE CENTRALIZAÇÃO ASME B16.21 FR - SIMILAR TEADIT NA1002 150# ESP 1.6mm</v>
          </cell>
          <cell r="G656" t="str">
            <v xml:space="preserve">4"    </v>
          </cell>
          <cell r="H656" t="str">
            <v xml:space="preserve">4"    </v>
          </cell>
          <cell r="I656">
            <v>0</v>
          </cell>
          <cell r="J656">
            <v>0</v>
          </cell>
          <cell r="K656">
            <v>11</v>
          </cell>
          <cell r="L656">
            <v>0.01</v>
          </cell>
          <cell r="M656">
            <v>0.11</v>
          </cell>
          <cell r="N656">
            <v>0.54500000000000004</v>
          </cell>
          <cell r="O656">
            <v>0.32700000000000001</v>
          </cell>
          <cell r="P656">
            <v>3.5970000000000002E-2</v>
          </cell>
          <cell r="Q656">
            <v>39.78353659945126</v>
          </cell>
          <cell r="R656">
            <v>4.376189025939639</v>
          </cell>
        </row>
        <row r="657">
          <cell r="E657" t="str">
            <v>TRCTD6C1FJH</v>
          </cell>
          <cell r="F657" t="str">
            <v>REDUÇÃO CONCÊNTRICA EC ASME B16.9 ASTM A234 GR WPB FORJADO SCH 40</v>
          </cell>
          <cell r="G657" t="str">
            <v xml:space="preserve">2"    </v>
          </cell>
          <cell r="H657" t="str">
            <v>1 1/2"</v>
          </cell>
          <cell r="I657">
            <v>0</v>
          </cell>
          <cell r="J657">
            <v>0</v>
          </cell>
          <cell r="K657">
            <v>36</v>
          </cell>
          <cell r="L657">
            <v>0.45</v>
          </cell>
          <cell r="M657">
            <v>16.2</v>
          </cell>
          <cell r="N657">
            <v>0.72499999999999998</v>
          </cell>
          <cell r="O657">
            <v>0.435</v>
          </cell>
          <cell r="P657">
            <v>7.0469999999999997</v>
          </cell>
          <cell r="Q657">
            <v>52.923053274499381</v>
          </cell>
          <cell r="R657">
            <v>857.35346304688994</v>
          </cell>
        </row>
        <row r="658">
          <cell r="E658" t="str">
            <v>TRCTD6C1FTN</v>
          </cell>
          <cell r="F658" t="str">
            <v>REDUÇÃO CONCÊNTRICA EC ASME B16.9 ASTM A234 GR WPB FORJADO SCH 40</v>
          </cell>
          <cell r="G658" t="str">
            <v xml:space="preserve">8"    </v>
          </cell>
          <cell r="H658" t="str">
            <v xml:space="preserve">4"    </v>
          </cell>
          <cell r="I658">
            <v>0</v>
          </cell>
          <cell r="J658">
            <v>0</v>
          </cell>
          <cell r="K658">
            <v>1</v>
          </cell>
          <cell r="L658">
            <v>3</v>
          </cell>
          <cell r="M658">
            <v>3</v>
          </cell>
          <cell r="N658">
            <v>0.21</v>
          </cell>
          <cell r="O658">
            <v>0.126</v>
          </cell>
          <cell r="P658">
            <v>0.378</v>
          </cell>
          <cell r="Q658">
            <v>15.329436120889476</v>
          </cell>
          <cell r="R658">
            <v>45.988308362668427</v>
          </cell>
        </row>
        <row r="659">
          <cell r="E659" t="str">
            <v>TTREF3C0AHE</v>
          </cell>
          <cell r="F659" t="str">
            <v>TE DE REDUÇÃO SE ASME B16.11 ASTM A105 3000# FORJADO</v>
          </cell>
          <cell r="G659" t="str">
            <v>1 1/2"</v>
          </cell>
          <cell r="H659" t="str">
            <v>1 1/2"</v>
          </cell>
          <cell r="I659" t="str">
            <v>0 3/4"</v>
          </cell>
          <cell r="J659">
            <v>0</v>
          </cell>
          <cell r="K659">
            <v>180</v>
          </cell>
          <cell r="L659">
            <v>0.7</v>
          </cell>
          <cell r="M659">
            <v>125.99999999999999</v>
          </cell>
          <cell r="N659">
            <v>0.85</v>
          </cell>
          <cell r="O659">
            <v>0.51</v>
          </cell>
          <cell r="P659">
            <v>64.259999999999991</v>
          </cell>
          <cell r="Q659">
            <v>62.04771763217169</v>
          </cell>
          <cell r="R659">
            <v>7818.0124216536315</v>
          </cell>
        </row>
        <row r="660">
          <cell r="E660" t="str">
            <v>TTETD6C8F02</v>
          </cell>
          <cell r="F660" t="str">
            <v>TE EC ASME B16.9 ASTM A234 GR WPB FORJADO SCH 40</v>
          </cell>
          <cell r="G660" t="str">
            <v xml:space="preserve">2"    </v>
          </cell>
          <cell r="H660" t="str">
            <v xml:space="preserve">2"    </v>
          </cell>
          <cell r="I660" t="str">
            <v xml:space="preserve">2"    </v>
          </cell>
          <cell r="J660">
            <v>0</v>
          </cell>
          <cell r="K660">
            <v>18</v>
          </cell>
          <cell r="L660">
            <v>1.9</v>
          </cell>
          <cell r="M660">
            <v>34.199999999999996</v>
          </cell>
          <cell r="N660">
            <v>0.72499999999999998</v>
          </cell>
          <cell r="O660">
            <v>0.435</v>
          </cell>
          <cell r="P660">
            <v>14.876999999999999</v>
          </cell>
          <cell r="Q660">
            <v>52.923053274499381</v>
          </cell>
          <cell r="R660">
            <v>1809.9684219878786</v>
          </cell>
        </row>
        <row r="661">
          <cell r="E661" t="str">
            <v>TTETD6C8F04</v>
          </cell>
          <cell r="F661" t="str">
            <v>TE EC ASME B16.9 ASTM A234 GR WPB FORJADO SCH 40</v>
          </cell>
          <cell r="G661" t="str">
            <v xml:space="preserve">4"    </v>
          </cell>
          <cell r="H661" t="str">
            <v xml:space="preserve">4"    </v>
          </cell>
          <cell r="I661" t="str">
            <v xml:space="preserve">4"    </v>
          </cell>
          <cell r="J661">
            <v>0</v>
          </cell>
          <cell r="K661">
            <v>1</v>
          </cell>
          <cell r="L661">
            <v>6</v>
          </cell>
          <cell r="M661">
            <v>6</v>
          </cell>
          <cell r="N661">
            <v>0.34499999999999997</v>
          </cell>
          <cell r="O661">
            <v>0.20699999999999999</v>
          </cell>
          <cell r="P661">
            <v>1.242</v>
          </cell>
          <cell r="Q661">
            <v>25.184073627175565</v>
          </cell>
          <cell r="R661">
            <v>151.10444176305342</v>
          </cell>
        </row>
        <row r="662">
          <cell r="E662" t="str">
            <v>TTUM4C2TF02</v>
          </cell>
          <cell r="F662" t="str">
            <v>TUBO ASME B36.10 ASTM A106 GR B EC S/C SCH 40</v>
          </cell>
          <cell r="G662" t="str">
            <v xml:space="preserve">2"    </v>
          </cell>
          <cell r="H662">
            <v>0</v>
          </cell>
          <cell r="I662">
            <v>0</v>
          </cell>
          <cell r="J662">
            <v>1800</v>
          </cell>
          <cell r="K662">
            <v>18</v>
          </cell>
          <cell r="L662">
            <v>5.4400141894288758</v>
          </cell>
          <cell r="M662">
            <v>9.7920255409719754</v>
          </cell>
          <cell r="N662">
            <v>0.72499999999999998</v>
          </cell>
          <cell r="O662">
            <v>0.435</v>
          </cell>
          <cell r="P662">
            <v>4.2595311103228095</v>
          </cell>
          <cell r="Q662">
            <v>52.923053274499381</v>
          </cell>
          <cell r="R662">
            <v>518.22388937011851</v>
          </cell>
        </row>
        <row r="663">
          <cell r="E663" t="str">
            <v>TTUM4C2TF04</v>
          </cell>
          <cell r="F663" t="str">
            <v>TUBO ASME B36.10 ASTM A106 GR B EC S/C SCH 40</v>
          </cell>
          <cell r="G663" t="str">
            <v xml:space="preserve">4"    </v>
          </cell>
          <cell r="H663">
            <v>0</v>
          </cell>
          <cell r="I663">
            <v>0</v>
          </cell>
          <cell r="J663">
            <v>79604.429999999993</v>
          </cell>
          <cell r="K663">
            <v>30</v>
          </cell>
          <cell r="L663">
            <v>16.04</v>
          </cell>
          <cell r="M663">
            <v>1276.8550571999999</v>
          </cell>
          <cell r="N663">
            <v>0.34499999999999997</v>
          </cell>
          <cell r="O663">
            <v>0.20699999999999999</v>
          </cell>
          <cell r="P663">
            <v>264.30899684039997</v>
          </cell>
          <cell r="Q663">
            <v>25.184073627175565</v>
          </cell>
          <cell r="R663">
            <v>32156.411771756266</v>
          </cell>
        </row>
        <row r="664">
          <cell r="E664" t="str">
            <v>TTUM4C2HI1D</v>
          </cell>
          <cell r="F664" t="str">
            <v>TUBO ASME B36.10 ASTM A106 GR B EP S/C SCH 80</v>
          </cell>
          <cell r="G664" t="str">
            <v>1 1/2"</v>
          </cell>
          <cell r="H664">
            <v>0</v>
          </cell>
          <cell r="I664">
            <v>0</v>
          </cell>
          <cell r="J664">
            <v>400689</v>
          </cell>
          <cell r="K664">
            <v>216</v>
          </cell>
          <cell r="L664">
            <v>5.3999999999999995</v>
          </cell>
          <cell r="M664">
            <v>2163.7205999999996</v>
          </cell>
          <cell r="N664">
            <v>0.85</v>
          </cell>
          <cell r="O664">
            <v>0.51</v>
          </cell>
          <cell r="P664">
            <v>1103.4975059999999</v>
          </cell>
          <cell r="Q664">
            <v>62.04771763217169</v>
          </cell>
          <cell r="R664">
            <v>134253.92482371308</v>
          </cell>
        </row>
        <row r="665">
          <cell r="E665">
            <v>0</v>
          </cell>
          <cell r="F665">
            <v>0</v>
          </cell>
          <cell r="G665">
            <v>0</v>
          </cell>
          <cell r="H665">
            <v>0</v>
          </cell>
          <cell r="I665">
            <v>0</v>
          </cell>
          <cell r="J665">
            <v>482093.43</v>
          </cell>
          <cell r="K665">
            <v>0</v>
          </cell>
          <cell r="L665">
            <v>0</v>
          </cell>
          <cell r="M665">
            <v>3822.6776827409712</v>
          </cell>
          <cell r="N665">
            <v>0</v>
          </cell>
          <cell r="O665">
            <v>0</v>
          </cell>
          <cell r="P665">
            <v>0</v>
          </cell>
          <cell r="Q665">
            <v>0</v>
          </cell>
          <cell r="R665">
            <v>0</v>
          </cell>
        </row>
        <row r="666">
          <cell r="E666" t="str">
            <v>TCATD6C1F04</v>
          </cell>
          <cell r="F666" t="str">
            <v>CAP EC ASME B16.9 ASTM A234 GR WPB FORJADO SCH 40</v>
          </cell>
          <cell r="G666" t="str">
            <v xml:space="preserve">4"    </v>
          </cell>
          <cell r="H666" t="str">
            <v xml:space="preserve">4"    </v>
          </cell>
          <cell r="I666">
            <v>0</v>
          </cell>
          <cell r="J666">
            <v>0</v>
          </cell>
          <cell r="K666">
            <v>2</v>
          </cell>
          <cell r="L666">
            <v>1</v>
          </cell>
          <cell r="M666">
            <v>2</v>
          </cell>
          <cell r="N666">
            <v>0.34499999999999997</v>
          </cell>
          <cell r="O666">
            <v>0.20699999999999999</v>
          </cell>
          <cell r="P666">
            <v>0.41399999999999998</v>
          </cell>
          <cell r="Q666">
            <v>25.184073627175565</v>
          </cell>
          <cell r="R666">
            <v>50.368147254351129</v>
          </cell>
        </row>
        <row r="667">
          <cell r="E667" t="str">
            <v>TCAEF3C0A1D</v>
          </cell>
          <cell r="F667" t="str">
            <v>CAP SE ASME B16.11 ASTM A105 3000# FORJADO</v>
          </cell>
          <cell r="G667" t="str">
            <v>1 1/2"</v>
          </cell>
          <cell r="H667" t="str">
            <v>1 1/2"</v>
          </cell>
          <cell r="I667">
            <v>0</v>
          </cell>
          <cell r="J667">
            <v>0</v>
          </cell>
          <cell r="K667">
            <v>36</v>
          </cell>
          <cell r="L667">
            <v>0.4</v>
          </cell>
          <cell r="M667">
            <v>14.4</v>
          </cell>
          <cell r="N667">
            <v>0.85</v>
          </cell>
          <cell r="O667">
            <v>0.51</v>
          </cell>
          <cell r="P667">
            <v>7.3440000000000003</v>
          </cell>
          <cell r="Q667">
            <v>62.04771763217169</v>
          </cell>
          <cell r="R667">
            <v>893.48713390327237</v>
          </cell>
        </row>
        <row r="668">
          <cell r="E668" t="str">
            <v>TC42D6C1F04</v>
          </cell>
          <cell r="F668" t="str">
            <v>CURVA 45 GR RL EC ASME B16.9 ASTM A234 GR WPB FORJADO SCH 40</v>
          </cell>
          <cell r="G668" t="str">
            <v xml:space="preserve">4"    </v>
          </cell>
          <cell r="H668" t="str">
            <v xml:space="preserve">4"    </v>
          </cell>
          <cell r="I668">
            <v>0</v>
          </cell>
          <cell r="J668">
            <v>0</v>
          </cell>
          <cell r="K668">
            <v>1</v>
          </cell>
          <cell r="L668">
            <v>2.04</v>
          </cell>
          <cell r="M668">
            <v>2.04</v>
          </cell>
          <cell r="N668">
            <v>0.34499999999999997</v>
          </cell>
          <cell r="O668">
            <v>0.20699999999999999</v>
          </cell>
          <cell r="P668">
            <v>0.42227999999999999</v>
          </cell>
          <cell r="Q668">
            <v>25.184073627175565</v>
          </cell>
          <cell r="R668">
            <v>51.375510199438153</v>
          </cell>
        </row>
        <row r="669">
          <cell r="E669" t="str">
            <v>TC92D6C1F04</v>
          </cell>
          <cell r="F669" t="str">
            <v>CURVA 90 GR RL EC ASME B16.9 ASTM A234 GR WPB FORJADO SCH 40</v>
          </cell>
          <cell r="G669" t="str">
            <v xml:space="preserve">4"    </v>
          </cell>
          <cell r="H669" t="str">
            <v xml:space="preserve">4"    </v>
          </cell>
          <cell r="I669">
            <v>0</v>
          </cell>
          <cell r="J669">
            <v>0</v>
          </cell>
          <cell r="K669">
            <v>2</v>
          </cell>
          <cell r="L669">
            <v>4.08</v>
          </cell>
          <cell r="M669">
            <v>8.16</v>
          </cell>
          <cell r="N669">
            <v>0.34499999999999997</v>
          </cell>
          <cell r="O669">
            <v>0.20699999999999999</v>
          </cell>
          <cell r="P669">
            <v>1.68912</v>
          </cell>
          <cell r="Q669">
            <v>25.184073627175565</v>
          </cell>
          <cell r="R669">
            <v>205.50204079775261</v>
          </cell>
        </row>
        <row r="670">
          <cell r="E670" t="str">
            <v>TFN23C03F04</v>
          </cell>
          <cell r="F670" t="str">
            <v>FLANGE DE PESCOÇO FR DIN 2633 ASTM A105 FORJADO PN 16 SCH 40</v>
          </cell>
          <cell r="G670" t="str">
            <v xml:space="preserve">4"    </v>
          </cell>
          <cell r="H670" t="str">
            <v xml:space="preserve">4"    </v>
          </cell>
          <cell r="I670">
            <v>0</v>
          </cell>
          <cell r="J670">
            <v>0</v>
          </cell>
          <cell r="K670">
            <v>16</v>
          </cell>
          <cell r="L670">
            <v>11.3</v>
          </cell>
          <cell r="M670">
            <v>180.8</v>
          </cell>
          <cell r="N670">
            <v>0.34499999999999997</v>
          </cell>
          <cell r="O670">
            <v>0.20699999999999999</v>
          </cell>
          <cell r="P670">
            <v>37.425600000000003</v>
          </cell>
          <cell r="Q670">
            <v>25.184073627175565</v>
          </cell>
          <cell r="R670">
            <v>4553.2805117933431</v>
          </cell>
        </row>
        <row r="671">
          <cell r="E671" t="str">
            <v>TJUDH2B2B04</v>
          </cell>
          <cell r="F671" t="str">
            <v>JUNTA TIPO PLANA S/ ANEL DE CENTRALIZAÇÃO ASME B16.21 FR - SIMILAR TEADIT NA1002 150# ESP 1.6mm</v>
          </cell>
          <cell r="G671" t="str">
            <v xml:space="preserve">4"    </v>
          </cell>
          <cell r="H671" t="str">
            <v xml:space="preserve">4"    </v>
          </cell>
          <cell r="I671">
            <v>0</v>
          </cell>
          <cell r="J671">
            <v>0</v>
          </cell>
          <cell r="K671">
            <v>10</v>
          </cell>
          <cell r="L671">
            <v>0.01</v>
          </cell>
          <cell r="M671">
            <v>0.1</v>
          </cell>
          <cell r="N671">
            <v>0.54500000000000004</v>
          </cell>
          <cell r="O671">
            <v>0.32700000000000001</v>
          </cell>
          <cell r="P671">
            <v>3.27E-2</v>
          </cell>
          <cell r="Q671">
            <v>39.78353659945126</v>
          </cell>
          <cell r="R671">
            <v>3.9783536599451259</v>
          </cell>
        </row>
        <row r="672">
          <cell r="E672" t="str">
            <v>TRCTD6C1FJH</v>
          </cell>
          <cell r="F672" t="str">
            <v>REDUÇÃO CONCÊNTRICA EC ASME B16.9 ASTM A234 GR WPB FORJADO SCH 40</v>
          </cell>
          <cell r="G672" t="str">
            <v xml:space="preserve">2"    </v>
          </cell>
          <cell r="H672" t="str">
            <v>1 1/2"</v>
          </cell>
          <cell r="I672">
            <v>0</v>
          </cell>
          <cell r="J672">
            <v>0</v>
          </cell>
          <cell r="K672">
            <v>36</v>
          </cell>
          <cell r="L672">
            <v>0.45</v>
          </cell>
          <cell r="M672">
            <v>16.2</v>
          </cell>
          <cell r="N672">
            <v>0.72499999999999998</v>
          </cell>
          <cell r="O672">
            <v>0.435</v>
          </cell>
          <cell r="P672">
            <v>7.0469999999999997</v>
          </cell>
          <cell r="Q672">
            <v>52.923053274499381</v>
          </cell>
          <cell r="R672">
            <v>857.35346304688994</v>
          </cell>
        </row>
        <row r="673">
          <cell r="E673" t="str">
            <v>TRCTD6C1FTN</v>
          </cell>
          <cell r="F673" t="str">
            <v>REDUÇÃO CONCÊNTRICA EC ASME B16.9 ASTM A234 GR WPB FORJADO SCH 40</v>
          </cell>
          <cell r="G673" t="str">
            <v xml:space="preserve">8"    </v>
          </cell>
          <cell r="H673" t="str">
            <v xml:space="preserve">4"    </v>
          </cell>
          <cell r="I673">
            <v>0</v>
          </cell>
          <cell r="J673">
            <v>0</v>
          </cell>
          <cell r="K673">
            <v>1</v>
          </cell>
          <cell r="L673">
            <v>3</v>
          </cell>
          <cell r="M673">
            <v>3</v>
          </cell>
          <cell r="N673">
            <v>0.21</v>
          </cell>
          <cell r="O673">
            <v>0.126</v>
          </cell>
          <cell r="P673">
            <v>0.378</v>
          </cell>
          <cell r="Q673">
            <v>15.329436120889476</v>
          </cell>
          <cell r="R673">
            <v>45.988308362668427</v>
          </cell>
        </row>
        <row r="674">
          <cell r="E674" t="str">
            <v>TTREF3C0AHE</v>
          </cell>
          <cell r="F674" t="str">
            <v>TE DE REDUÇÃO SE ASME B16.11 ASTM A105 3000# FORJADO</v>
          </cell>
          <cell r="G674" t="str">
            <v>1 1/2"</v>
          </cell>
          <cell r="H674" t="str">
            <v>1 1/2"</v>
          </cell>
          <cell r="I674" t="str">
            <v>0 3/4"</v>
          </cell>
          <cell r="J674">
            <v>0</v>
          </cell>
          <cell r="K674">
            <v>180</v>
          </cell>
          <cell r="L674">
            <v>0.7</v>
          </cell>
          <cell r="M674">
            <v>125.99999999999999</v>
          </cell>
          <cell r="N674">
            <v>0.85</v>
          </cell>
          <cell r="O674">
            <v>0.51</v>
          </cell>
          <cell r="P674">
            <v>64.259999999999991</v>
          </cell>
          <cell r="Q674">
            <v>62.04771763217169</v>
          </cell>
          <cell r="R674">
            <v>7818.0124216536315</v>
          </cell>
        </row>
        <row r="675">
          <cell r="E675" t="str">
            <v>TTETD6C8F02</v>
          </cell>
          <cell r="F675" t="str">
            <v>TE EC ASME B16.9 ASTM A234 GR WPB FORJADO SCH 40</v>
          </cell>
          <cell r="G675" t="str">
            <v xml:space="preserve">2"    </v>
          </cell>
          <cell r="H675" t="str">
            <v xml:space="preserve">2"    </v>
          </cell>
          <cell r="I675" t="str">
            <v xml:space="preserve">2"    </v>
          </cell>
          <cell r="J675">
            <v>0</v>
          </cell>
          <cell r="K675">
            <v>18</v>
          </cell>
          <cell r="L675">
            <v>1.9</v>
          </cell>
          <cell r="M675">
            <v>34.199999999999996</v>
          </cell>
          <cell r="N675">
            <v>0.72499999999999998</v>
          </cell>
          <cell r="O675">
            <v>0.435</v>
          </cell>
          <cell r="P675">
            <v>14.876999999999999</v>
          </cell>
          <cell r="Q675">
            <v>52.923053274499381</v>
          </cell>
          <cell r="R675">
            <v>1809.9684219878786</v>
          </cell>
        </row>
        <row r="676">
          <cell r="E676" t="str">
            <v>TTETD6C8F04</v>
          </cell>
          <cell r="F676" t="str">
            <v>TE EC ASME B16.9 ASTM A234 GR WPB FORJADO SCH 40</v>
          </cell>
          <cell r="G676" t="str">
            <v xml:space="preserve">4"    </v>
          </cell>
          <cell r="H676" t="str">
            <v xml:space="preserve">4"    </v>
          </cell>
          <cell r="I676" t="str">
            <v xml:space="preserve">4"    </v>
          </cell>
          <cell r="J676">
            <v>0</v>
          </cell>
          <cell r="K676">
            <v>1</v>
          </cell>
          <cell r="L676">
            <v>6</v>
          </cell>
          <cell r="M676">
            <v>6</v>
          </cell>
          <cell r="N676">
            <v>0.34499999999999997</v>
          </cell>
          <cell r="O676">
            <v>0.20699999999999999</v>
          </cell>
          <cell r="P676">
            <v>1.242</v>
          </cell>
          <cell r="Q676">
            <v>25.184073627175565</v>
          </cell>
          <cell r="R676">
            <v>151.10444176305342</v>
          </cell>
        </row>
        <row r="677">
          <cell r="E677" t="str">
            <v>TTUM4C2TF02</v>
          </cell>
          <cell r="F677" t="str">
            <v>TUBO ASME B36.10 ASTM A106 GR B EC S/C SCH 40</v>
          </cell>
          <cell r="G677" t="str">
            <v xml:space="preserve">2"    </v>
          </cell>
          <cell r="H677">
            <v>0</v>
          </cell>
          <cell r="I677">
            <v>0</v>
          </cell>
          <cell r="J677">
            <v>1800</v>
          </cell>
          <cell r="K677">
            <v>18</v>
          </cell>
          <cell r="L677">
            <v>5.4400141894288758</v>
          </cell>
          <cell r="M677">
            <v>9.7920255409719754</v>
          </cell>
          <cell r="N677">
            <v>0.72499999999999998</v>
          </cell>
          <cell r="O677">
            <v>0.435</v>
          </cell>
          <cell r="P677">
            <v>4.2595311103228095</v>
          </cell>
          <cell r="Q677">
            <v>52.923053274499381</v>
          </cell>
          <cell r="R677">
            <v>518.22388937011851</v>
          </cell>
        </row>
        <row r="678">
          <cell r="E678" t="str">
            <v>TTUM4C2TF04</v>
          </cell>
          <cell r="F678" t="str">
            <v>TUBO ASME B36.10 ASTM A106 GR B EC S/C SCH 40</v>
          </cell>
          <cell r="G678" t="str">
            <v xml:space="preserve">4"    </v>
          </cell>
          <cell r="H678">
            <v>0</v>
          </cell>
          <cell r="I678">
            <v>0</v>
          </cell>
          <cell r="J678">
            <v>79230.45</v>
          </cell>
          <cell r="K678">
            <v>27</v>
          </cell>
          <cell r="L678">
            <v>16.04</v>
          </cell>
          <cell r="M678">
            <v>1270.8564179999998</v>
          </cell>
          <cell r="N678">
            <v>0.34499999999999997</v>
          </cell>
          <cell r="O678">
            <v>0.20699999999999999</v>
          </cell>
          <cell r="P678">
            <v>263.06727852599994</v>
          </cell>
          <cell r="Q678">
            <v>25.184073627175565</v>
          </cell>
          <cell r="R678">
            <v>32005.341600480602</v>
          </cell>
        </row>
        <row r="679">
          <cell r="E679" t="str">
            <v>TTUM4C2HI1D</v>
          </cell>
          <cell r="F679" t="str">
            <v>TUBO ASME B36.10 ASTM A106 GR B EP S/C SCH 80</v>
          </cell>
          <cell r="G679" t="str">
            <v>1 1/2"</v>
          </cell>
          <cell r="H679">
            <v>0</v>
          </cell>
          <cell r="I679">
            <v>0</v>
          </cell>
          <cell r="J679">
            <v>401400</v>
          </cell>
          <cell r="K679">
            <v>216</v>
          </cell>
          <cell r="L679">
            <v>5.3999999999999995</v>
          </cell>
          <cell r="M679">
            <v>2167.56</v>
          </cell>
          <cell r="N679">
            <v>0.85</v>
          </cell>
          <cell r="O679">
            <v>0.51</v>
          </cell>
          <cell r="P679">
            <v>1105.4556</v>
          </cell>
          <cell r="Q679">
            <v>62.04771763217169</v>
          </cell>
          <cell r="R679">
            <v>134492.15083079005</v>
          </cell>
        </row>
        <row r="680">
          <cell r="E680">
            <v>0</v>
          </cell>
          <cell r="F680">
            <v>0</v>
          </cell>
          <cell r="G680">
            <v>0</v>
          </cell>
          <cell r="H680">
            <v>0</v>
          </cell>
          <cell r="I680">
            <v>0</v>
          </cell>
          <cell r="J680">
            <v>482430.45</v>
          </cell>
          <cell r="K680">
            <v>0</v>
          </cell>
          <cell r="L680">
            <v>0</v>
          </cell>
          <cell r="M680">
            <v>3841.1084435409716</v>
          </cell>
          <cell r="N680">
            <v>0</v>
          </cell>
          <cell r="O680">
            <v>0</v>
          </cell>
          <cell r="P680">
            <v>0</v>
          </cell>
          <cell r="Q680">
            <v>0</v>
          </cell>
          <cell r="R680">
            <v>0</v>
          </cell>
        </row>
        <row r="681">
          <cell r="E681" t="str">
            <v>TCATD6C1F04</v>
          </cell>
          <cell r="F681" t="str">
            <v>CAP EC ASME B16.9 ASTM A234 GR WPB FORJADO SCH 40</v>
          </cell>
          <cell r="G681" t="str">
            <v xml:space="preserve">4"    </v>
          </cell>
          <cell r="H681" t="str">
            <v xml:space="preserve">4"    </v>
          </cell>
          <cell r="I681">
            <v>0</v>
          </cell>
          <cell r="J681">
            <v>0</v>
          </cell>
          <cell r="K681">
            <v>1</v>
          </cell>
          <cell r="L681">
            <v>1</v>
          </cell>
          <cell r="M681">
            <v>1</v>
          </cell>
          <cell r="N681">
            <v>0.34499999999999997</v>
          </cell>
          <cell r="O681">
            <v>0.20699999999999999</v>
          </cell>
          <cell r="P681">
            <v>0.20699999999999999</v>
          </cell>
          <cell r="Q681">
            <v>25.184073627175565</v>
          </cell>
          <cell r="R681">
            <v>25.184073627175565</v>
          </cell>
        </row>
        <row r="682">
          <cell r="E682" t="str">
            <v>TCAEF3C0A1D</v>
          </cell>
          <cell r="F682" t="str">
            <v>CAP SE ASME B16.11 ASTM A105 3000# FORJADO</v>
          </cell>
          <cell r="G682" t="str">
            <v>1 1/2"</v>
          </cell>
          <cell r="H682" t="str">
            <v>1 1/2"</v>
          </cell>
          <cell r="I682">
            <v>0</v>
          </cell>
          <cell r="J682">
            <v>0</v>
          </cell>
          <cell r="K682">
            <v>1</v>
          </cell>
          <cell r="L682">
            <v>0.4</v>
          </cell>
          <cell r="M682">
            <v>0.4</v>
          </cell>
          <cell r="N682">
            <v>0.85</v>
          </cell>
          <cell r="O682">
            <v>0.51</v>
          </cell>
          <cell r="P682">
            <v>0.20400000000000001</v>
          </cell>
          <cell r="Q682">
            <v>62.04771763217169</v>
          </cell>
          <cell r="R682">
            <v>24.819087052868678</v>
          </cell>
        </row>
        <row r="683">
          <cell r="E683" t="str">
            <v>TC42D6C1F02</v>
          </cell>
          <cell r="F683" t="str">
            <v>CURVA 45 GR RL EC ASME B16.9 ASTM A234 GR WPB FORJADO SCH 40</v>
          </cell>
          <cell r="G683" t="str">
            <v xml:space="preserve">2"    </v>
          </cell>
          <cell r="H683" t="str">
            <v xml:space="preserve">2"    </v>
          </cell>
          <cell r="I683">
            <v>0</v>
          </cell>
          <cell r="J683">
            <v>0</v>
          </cell>
          <cell r="K683">
            <v>1</v>
          </cell>
          <cell r="L683">
            <v>0.36000000000000004</v>
          </cell>
          <cell r="M683">
            <v>0.36000000000000004</v>
          </cell>
          <cell r="N683">
            <v>0.72499999999999998</v>
          </cell>
          <cell r="O683">
            <v>0.435</v>
          </cell>
          <cell r="P683">
            <v>0.15660000000000002</v>
          </cell>
          <cell r="Q683">
            <v>52.923053274499381</v>
          </cell>
          <cell r="R683">
            <v>19.05229917881978</v>
          </cell>
        </row>
        <row r="684">
          <cell r="E684" t="str">
            <v>TC42D6C1F2D</v>
          </cell>
          <cell r="F684" t="str">
            <v>CURVA 45 GR RL EC ASME B16.9 ASTM A234 GR WPB FORJADO SCH 40</v>
          </cell>
          <cell r="G684" t="str">
            <v>2 1/2"</v>
          </cell>
          <cell r="H684" t="str">
            <v>2 1/2"</v>
          </cell>
          <cell r="I684">
            <v>0</v>
          </cell>
          <cell r="J684">
            <v>0</v>
          </cell>
          <cell r="K684">
            <v>1</v>
          </cell>
          <cell r="L684">
            <v>0.77</v>
          </cell>
          <cell r="M684">
            <v>0.77</v>
          </cell>
          <cell r="N684">
            <v>0.58499999999999996</v>
          </cell>
          <cell r="O684">
            <v>0.35099999999999998</v>
          </cell>
          <cell r="P684">
            <v>0.27027000000000001</v>
          </cell>
          <cell r="Q684">
            <v>42.703429193906395</v>
          </cell>
          <cell r="R684">
            <v>32.881640479307926</v>
          </cell>
        </row>
        <row r="685">
          <cell r="E685" t="str">
            <v>TC42D6C1F03</v>
          </cell>
          <cell r="F685" t="str">
            <v>CURVA 45 GR RL EC ASME B16.9 ASTM A234 GR WPB FORJADO SCH 40</v>
          </cell>
          <cell r="G685" t="str">
            <v xml:space="preserve">3"    </v>
          </cell>
          <cell r="H685" t="str">
            <v xml:space="preserve">3"    </v>
          </cell>
          <cell r="I685">
            <v>0</v>
          </cell>
          <cell r="J685">
            <v>0</v>
          </cell>
          <cell r="K685">
            <v>6</v>
          </cell>
          <cell r="L685">
            <v>1.1300000000000001</v>
          </cell>
          <cell r="M685">
            <v>6.7800000000000011</v>
          </cell>
          <cell r="N685">
            <v>0.44</v>
          </cell>
          <cell r="O685">
            <v>0.26400000000000001</v>
          </cell>
          <cell r="P685">
            <v>1.7899200000000004</v>
          </cell>
          <cell r="Q685">
            <v>32.118818539006519</v>
          </cell>
          <cell r="R685">
            <v>217.76558969446427</v>
          </cell>
        </row>
        <row r="686">
          <cell r="E686" t="str">
            <v>TC92D6C1F04</v>
          </cell>
          <cell r="F686" t="str">
            <v>CURVA 90 GR RL EC ASME B16.9 ASTM A234 GR WPB FORJADO SCH 40</v>
          </cell>
          <cell r="G686" t="str">
            <v xml:space="preserve">4"    </v>
          </cell>
          <cell r="H686" t="str">
            <v xml:space="preserve">4"    </v>
          </cell>
          <cell r="I686">
            <v>0</v>
          </cell>
          <cell r="J686">
            <v>0</v>
          </cell>
          <cell r="K686">
            <v>1</v>
          </cell>
          <cell r="L686">
            <v>4.08</v>
          </cell>
          <cell r="M686">
            <v>4.08</v>
          </cell>
          <cell r="N686">
            <v>0.34499999999999997</v>
          </cell>
          <cell r="O686">
            <v>0.20699999999999999</v>
          </cell>
          <cell r="P686">
            <v>0.84455999999999998</v>
          </cell>
          <cell r="Q686">
            <v>25.184073627175565</v>
          </cell>
          <cell r="R686">
            <v>102.75102039887631</v>
          </cell>
        </row>
        <row r="687">
          <cell r="E687" t="str">
            <v>TFBF3C0F204</v>
          </cell>
          <cell r="F687" t="str">
            <v>FLANGE SOBREPOSTO FR ASME B16.5 C/ RANHURA CONCÊNTRICA CONF.MSS SP-6 ASTM A105 FORJADO 150#</v>
          </cell>
          <cell r="G687" t="str">
            <v xml:space="preserve">4"    </v>
          </cell>
          <cell r="H687" t="str">
            <v xml:space="preserve">4"    </v>
          </cell>
          <cell r="I687">
            <v>0</v>
          </cell>
          <cell r="J687">
            <v>0</v>
          </cell>
          <cell r="K687">
            <v>2</v>
          </cell>
          <cell r="L687">
            <v>5.9</v>
          </cell>
          <cell r="M687">
            <v>11.8</v>
          </cell>
          <cell r="N687">
            <v>0.34499999999999997</v>
          </cell>
          <cell r="O687">
            <v>0.20699999999999999</v>
          </cell>
          <cell r="P687">
            <v>2.4426000000000001</v>
          </cell>
          <cell r="Q687">
            <v>25.184073627175565</v>
          </cell>
          <cell r="R687">
            <v>297.1720688006717</v>
          </cell>
        </row>
        <row r="688">
          <cell r="E688" t="str">
            <v>TFBF3C0F206</v>
          </cell>
          <cell r="F688" t="str">
            <v>FLANGE SOBREPOSTO FR ASME B16.5 C/ RANHURA CONCÊNTRICA CONF.MSS SP-6 ASTM A105 FORJADO 150#</v>
          </cell>
          <cell r="G688" t="str">
            <v xml:space="preserve">6"    </v>
          </cell>
          <cell r="H688" t="str">
            <v xml:space="preserve">6"    </v>
          </cell>
          <cell r="I688">
            <v>0</v>
          </cell>
          <cell r="J688">
            <v>0</v>
          </cell>
          <cell r="K688">
            <v>1</v>
          </cell>
          <cell r="L688">
            <v>8.6</v>
          </cell>
          <cell r="M688">
            <v>8.6</v>
          </cell>
          <cell r="N688">
            <v>0.25</v>
          </cell>
          <cell r="O688">
            <v>0.15</v>
          </cell>
          <cell r="P688">
            <v>1.2899999999999998</v>
          </cell>
          <cell r="Q688">
            <v>18.249328715344614</v>
          </cell>
          <cell r="R688">
            <v>156.94422695196366</v>
          </cell>
        </row>
        <row r="689">
          <cell r="E689" t="str">
            <v>TJUDH2B2B04</v>
          </cell>
          <cell r="F689" t="str">
            <v>JUNTA TIPO PLANA S/ ANEL DE CENTRALIZAÇÃO ASME B16.21 FR - SIMILAR TEADIT NA1002 150# ESP 1.6mm</v>
          </cell>
          <cell r="G689" t="str">
            <v xml:space="preserve">4"    </v>
          </cell>
          <cell r="H689" t="str">
            <v xml:space="preserve">4"    </v>
          </cell>
          <cell r="I689">
            <v>0</v>
          </cell>
          <cell r="J689">
            <v>0</v>
          </cell>
          <cell r="K689">
            <v>3</v>
          </cell>
          <cell r="L689">
            <v>0.01</v>
          </cell>
          <cell r="M689">
            <v>0.03</v>
          </cell>
          <cell r="N689">
            <v>0.54500000000000004</v>
          </cell>
          <cell r="O689">
            <v>0.32700000000000001</v>
          </cell>
          <cell r="P689">
            <v>9.8099999999999993E-3</v>
          </cell>
          <cell r="Q689">
            <v>39.78353659945126</v>
          </cell>
          <cell r="R689">
            <v>1.1935060979835377</v>
          </cell>
        </row>
        <row r="690">
          <cell r="E690" t="str">
            <v>TJUDH2B2B06</v>
          </cell>
          <cell r="F690" t="str">
            <v>JUNTA TIPO PLANA S/ ANEL DE CENTRALIZAÇÃO ASME B16.21 FR - SIMILAR TEADIT NA1002 150# ESP 1.6mm</v>
          </cell>
          <cell r="G690" t="str">
            <v xml:space="preserve">6"    </v>
          </cell>
          <cell r="H690" t="str">
            <v xml:space="preserve">6"    </v>
          </cell>
          <cell r="I690">
            <v>0</v>
          </cell>
          <cell r="J690">
            <v>0</v>
          </cell>
          <cell r="K690">
            <v>1</v>
          </cell>
          <cell r="L690">
            <v>0.01</v>
          </cell>
          <cell r="M690">
            <v>0.01</v>
          </cell>
          <cell r="N690">
            <v>0.40400000000000003</v>
          </cell>
          <cell r="O690">
            <v>0.2424</v>
          </cell>
          <cell r="P690">
            <v>2.4239999999999999E-3</v>
          </cell>
          <cell r="Q690">
            <v>29.490915203996895</v>
          </cell>
          <cell r="R690">
            <v>0.29490915203996898</v>
          </cell>
        </row>
        <row r="691">
          <cell r="E691" t="str">
            <v>TMLEF3C0A0D</v>
          </cell>
          <cell r="F691" t="str">
            <v>MEIA LUVA SE ASME B16.11 ASTM A105 3000# FORJADO</v>
          </cell>
          <cell r="G691" t="str">
            <v xml:space="preserve">2"    </v>
          </cell>
          <cell r="H691" t="str">
            <v xml:space="preserve">2"    </v>
          </cell>
          <cell r="I691" t="str">
            <v>0 1/2"</v>
          </cell>
          <cell r="J691">
            <v>0</v>
          </cell>
          <cell r="K691">
            <v>17</v>
          </cell>
          <cell r="L691">
            <v>1</v>
          </cell>
          <cell r="M691">
            <v>17</v>
          </cell>
          <cell r="N691">
            <v>0.72499999999999998</v>
          </cell>
          <cell r="O691">
            <v>0.435</v>
          </cell>
          <cell r="P691">
            <v>7.3949999999999996</v>
          </cell>
          <cell r="Q691">
            <v>52.923053274499381</v>
          </cell>
          <cell r="R691">
            <v>899.69190566648945</v>
          </cell>
        </row>
        <row r="692">
          <cell r="E692" t="str">
            <v>TMLEF3C0A0D</v>
          </cell>
          <cell r="F692" t="str">
            <v>MEIA LUVA SE ASME B16.11 ASTM A105 3000# FORJADO</v>
          </cell>
          <cell r="G692" t="str">
            <v>2 1/2"</v>
          </cell>
          <cell r="H692" t="str">
            <v>2 1/2"</v>
          </cell>
          <cell r="I692" t="str">
            <v>0 1/2"</v>
          </cell>
          <cell r="J692">
            <v>0</v>
          </cell>
          <cell r="K692">
            <v>17</v>
          </cell>
          <cell r="L692">
            <v>1</v>
          </cell>
          <cell r="M692">
            <v>17</v>
          </cell>
          <cell r="N692">
            <v>0.58499999999999996</v>
          </cell>
          <cell r="O692">
            <v>0.35099999999999998</v>
          </cell>
          <cell r="P692">
            <v>5.9669999999999996</v>
          </cell>
          <cell r="Q692">
            <v>42.703429193906395</v>
          </cell>
          <cell r="R692">
            <v>725.95829629640866</v>
          </cell>
        </row>
        <row r="693">
          <cell r="E693" t="str">
            <v>TMLEF3C0A0D</v>
          </cell>
          <cell r="F693" t="str">
            <v>MEIA LUVA SE ASME B16.11 ASTM A105 3000# FORJADO</v>
          </cell>
          <cell r="G693" t="str">
            <v xml:space="preserve">3"    </v>
          </cell>
          <cell r="H693" t="str">
            <v xml:space="preserve">3"    </v>
          </cell>
          <cell r="I693" t="str">
            <v>0 1/2"</v>
          </cell>
          <cell r="J693">
            <v>0</v>
          </cell>
          <cell r="K693">
            <v>1</v>
          </cell>
          <cell r="L693">
            <v>1</v>
          </cell>
          <cell r="M693">
            <v>1</v>
          </cell>
          <cell r="N693">
            <v>0.44</v>
          </cell>
          <cell r="O693">
            <v>0.26400000000000001</v>
          </cell>
          <cell r="P693">
            <v>0.26400000000000001</v>
          </cell>
          <cell r="Q693">
            <v>32.118818539006519</v>
          </cell>
          <cell r="R693">
            <v>32.118818539006519</v>
          </cell>
        </row>
        <row r="694">
          <cell r="E694" t="str">
            <v>TMLEF3C0A0E</v>
          </cell>
          <cell r="F694" t="str">
            <v>MEIA LUVA SE ASME B16.11 ASTM A105 3000# FORJADO</v>
          </cell>
          <cell r="G694" t="str">
            <v xml:space="preserve">3"    </v>
          </cell>
          <cell r="H694" t="str">
            <v xml:space="preserve">3"    </v>
          </cell>
          <cell r="I694" t="str">
            <v>0 3/4"</v>
          </cell>
          <cell r="J694">
            <v>0</v>
          </cell>
          <cell r="K694">
            <v>15</v>
          </cell>
          <cell r="L694">
            <v>1</v>
          </cell>
          <cell r="M694">
            <v>15</v>
          </cell>
          <cell r="N694">
            <v>0.44</v>
          </cell>
          <cell r="O694">
            <v>0.26400000000000001</v>
          </cell>
          <cell r="P694">
            <v>3.96</v>
          </cell>
          <cell r="Q694">
            <v>32.118818539006519</v>
          </cell>
          <cell r="R694">
            <v>481.7822780850978</v>
          </cell>
        </row>
        <row r="695">
          <cell r="E695" t="str">
            <v>TMLEF3C0A0E</v>
          </cell>
          <cell r="F695" t="str">
            <v>MEIA LUVA SE ASME B16.11 ASTM A105 3000# FORJADO</v>
          </cell>
          <cell r="G695" t="str">
            <v xml:space="preserve">4"    </v>
          </cell>
          <cell r="H695" t="str">
            <v xml:space="preserve">4"    </v>
          </cell>
          <cell r="I695" t="str">
            <v>0 3/4"</v>
          </cell>
          <cell r="J695">
            <v>0</v>
          </cell>
          <cell r="K695">
            <v>16</v>
          </cell>
          <cell r="L695">
            <v>1</v>
          </cell>
          <cell r="M695">
            <v>16</v>
          </cell>
          <cell r="N695">
            <v>0.34499999999999997</v>
          </cell>
          <cell r="O695">
            <v>0.20699999999999999</v>
          </cell>
          <cell r="P695">
            <v>3.3119999999999998</v>
          </cell>
          <cell r="Q695">
            <v>25.184073627175565</v>
          </cell>
          <cell r="R695">
            <v>402.94517803480903</v>
          </cell>
        </row>
        <row r="696">
          <cell r="E696" t="str">
            <v>TMLEF3C0A01</v>
          </cell>
          <cell r="F696" t="str">
            <v>MEIA LUVA SE ASME B16.11 ASTM A105 3000# FORJADO</v>
          </cell>
          <cell r="G696" t="str">
            <v xml:space="preserve">4"    </v>
          </cell>
          <cell r="H696" t="str">
            <v xml:space="preserve">4"    </v>
          </cell>
          <cell r="I696" t="str">
            <v xml:space="preserve">1"    </v>
          </cell>
          <cell r="J696">
            <v>0</v>
          </cell>
          <cell r="K696">
            <v>4</v>
          </cell>
          <cell r="L696">
            <v>0.26</v>
          </cell>
          <cell r="M696">
            <v>1.04</v>
          </cell>
          <cell r="N696">
            <v>0.34499999999999997</v>
          </cell>
          <cell r="O696">
            <v>0.20699999999999999</v>
          </cell>
          <cell r="P696">
            <v>0.21528</v>
          </cell>
          <cell r="Q696">
            <v>25.184073627175565</v>
          </cell>
          <cell r="R696">
            <v>26.191436572262589</v>
          </cell>
        </row>
        <row r="697">
          <cell r="E697" t="str">
            <v>TRCTD6C1FJH</v>
          </cell>
          <cell r="F697" t="str">
            <v>REDUÇÃO CONCÊNTRICA EC ASME B16.9 ASTM A234 GR WPB FORJADO SCH 40</v>
          </cell>
          <cell r="G697" t="str">
            <v xml:space="preserve">2"    </v>
          </cell>
          <cell r="H697" t="str">
            <v>1 1/2"</v>
          </cell>
          <cell r="I697">
            <v>0</v>
          </cell>
          <cell r="J697">
            <v>0</v>
          </cell>
          <cell r="K697">
            <v>1</v>
          </cell>
          <cell r="L697">
            <v>0.45</v>
          </cell>
          <cell r="M697">
            <v>0.45</v>
          </cell>
          <cell r="N697">
            <v>0.72499999999999998</v>
          </cell>
          <cell r="O697">
            <v>0.435</v>
          </cell>
          <cell r="P697">
            <v>0.19575000000000001</v>
          </cell>
          <cell r="Q697">
            <v>52.923053274499381</v>
          </cell>
          <cell r="R697">
            <v>23.815373973524721</v>
          </cell>
        </row>
        <row r="698">
          <cell r="E698" t="str">
            <v>TRCTD6C1FKJ</v>
          </cell>
          <cell r="F698" t="str">
            <v>REDUÇÃO CONCÊNTRICA EC ASME B16.9 ASTM A234 GR WPB FORJADO SCH 40</v>
          </cell>
          <cell r="G698" t="str">
            <v>2 1/2"</v>
          </cell>
          <cell r="H698" t="str">
            <v xml:space="preserve">2"    </v>
          </cell>
          <cell r="I698">
            <v>0</v>
          </cell>
          <cell r="J698">
            <v>0</v>
          </cell>
          <cell r="K698">
            <v>1</v>
          </cell>
          <cell r="L698">
            <v>0.8</v>
          </cell>
          <cell r="M698">
            <v>0.8</v>
          </cell>
          <cell r="N698">
            <v>0.58499999999999996</v>
          </cell>
          <cell r="O698">
            <v>0.35099999999999998</v>
          </cell>
          <cell r="P698">
            <v>0.28079999999999999</v>
          </cell>
          <cell r="Q698">
            <v>42.703429193906395</v>
          </cell>
          <cell r="R698">
            <v>34.162743355125116</v>
          </cell>
        </row>
        <row r="699">
          <cell r="E699" t="str">
            <v>TRCTD6C1FLK</v>
          </cell>
          <cell r="F699" t="str">
            <v>REDUÇÃO CONCÊNTRICA EC ASME B16.9 ASTM A234 GR WPB FORJADO SCH 40</v>
          </cell>
          <cell r="G699" t="str">
            <v xml:space="preserve">3"    </v>
          </cell>
          <cell r="H699" t="str">
            <v>2 1/2"</v>
          </cell>
          <cell r="I699">
            <v>0</v>
          </cell>
          <cell r="J699">
            <v>0</v>
          </cell>
          <cell r="K699">
            <v>1</v>
          </cell>
          <cell r="L699">
            <v>1.2</v>
          </cell>
          <cell r="M699">
            <v>1.2</v>
          </cell>
          <cell r="N699">
            <v>0.44</v>
          </cell>
          <cell r="O699">
            <v>0.26400000000000001</v>
          </cell>
          <cell r="P699">
            <v>0.31680000000000003</v>
          </cell>
          <cell r="Q699">
            <v>32.118818539006519</v>
          </cell>
          <cell r="R699">
            <v>38.542582246807825</v>
          </cell>
        </row>
        <row r="700">
          <cell r="E700" t="str">
            <v>TRCTD6C1FNL</v>
          </cell>
          <cell r="F700" t="str">
            <v>REDUÇÃO CONCÊNTRICA EC ASME B16.9 ASTM A234 GR WPB FORJADO SCH 40</v>
          </cell>
          <cell r="G700" t="str">
            <v xml:space="preserve">4"    </v>
          </cell>
          <cell r="H700" t="str">
            <v xml:space="preserve">3"    </v>
          </cell>
          <cell r="I700">
            <v>0</v>
          </cell>
          <cell r="J700">
            <v>0</v>
          </cell>
          <cell r="K700">
            <v>1</v>
          </cell>
          <cell r="L700">
            <v>1.6</v>
          </cell>
          <cell r="M700">
            <v>1.6</v>
          </cell>
          <cell r="N700">
            <v>0.34499999999999997</v>
          </cell>
          <cell r="O700">
            <v>0.20699999999999999</v>
          </cell>
          <cell r="P700">
            <v>0.33119999999999999</v>
          </cell>
          <cell r="Q700">
            <v>25.184073627175565</v>
          </cell>
          <cell r="R700">
            <v>40.294517803480908</v>
          </cell>
        </row>
        <row r="701">
          <cell r="E701" t="str">
            <v>TRCTD6C1FRN</v>
          </cell>
          <cell r="F701" t="str">
            <v>REDUÇÃO CONCÊNTRICA EC ASME B16.9 ASTM A234 GR WPB FORJADO SCH 40</v>
          </cell>
          <cell r="G701" t="str">
            <v xml:space="preserve">6"    </v>
          </cell>
          <cell r="H701" t="str">
            <v xml:space="preserve">4"    </v>
          </cell>
          <cell r="I701">
            <v>0</v>
          </cell>
          <cell r="J701">
            <v>0</v>
          </cell>
          <cell r="K701">
            <v>1</v>
          </cell>
          <cell r="L701">
            <v>4</v>
          </cell>
          <cell r="M701">
            <v>4</v>
          </cell>
          <cell r="N701">
            <v>0.25</v>
          </cell>
          <cell r="O701">
            <v>0.15</v>
          </cell>
          <cell r="P701">
            <v>0.6</v>
          </cell>
          <cell r="Q701">
            <v>18.249328715344614</v>
          </cell>
          <cell r="R701">
            <v>72.997314861378456</v>
          </cell>
        </row>
        <row r="702">
          <cell r="E702" t="str">
            <v>TTETD6C8F04</v>
          </cell>
          <cell r="F702" t="str">
            <v>TE EC ASME B16.9 ASTM A234 GR WPB FORJADO SCH 40</v>
          </cell>
          <cell r="G702" t="str">
            <v xml:space="preserve">4"    </v>
          </cell>
          <cell r="H702" t="str">
            <v xml:space="preserve">4"    </v>
          </cell>
          <cell r="I702" t="str">
            <v xml:space="preserve">4"    </v>
          </cell>
          <cell r="J702">
            <v>0</v>
          </cell>
          <cell r="K702">
            <v>1</v>
          </cell>
          <cell r="L702">
            <v>6</v>
          </cell>
          <cell r="M702">
            <v>6</v>
          </cell>
          <cell r="N702">
            <v>0.34499999999999997</v>
          </cell>
          <cell r="O702">
            <v>0.20699999999999999</v>
          </cell>
          <cell r="P702">
            <v>1.242</v>
          </cell>
          <cell r="Q702">
            <v>25.184073627175565</v>
          </cell>
          <cell r="R702">
            <v>151.10444176305342</v>
          </cell>
        </row>
        <row r="703">
          <cell r="E703" t="str">
            <v>TTEEF3C0A1D</v>
          </cell>
          <cell r="F703" t="str">
            <v>TE SE ASME B16.11 ASTM A105 3000# FORJADO</v>
          </cell>
          <cell r="G703" t="str">
            <v>1 1/2"</v>
          </cell>
          <cell r="H703" t="str">
            <v>1 1/2"</v>
          </cell>
          <cell r="I703" t="str">
            <v>1 1/2"</v>
          </cell>
          <cell r="J703">
            <v>0</v>
          </cell>
          <cell r="K703">
            <v>11</v>
          </cell>
          <cell r="L703">
            <v>1.33</v>
          </cell>
          <cell r="M703">
            <v>14.63</v>
          </cell>
          <cell r="N703">
            <v>0.85</v>
          </cell>
          <cell r="O703">
            <v>0.51</v>
          </cell>
          <cell r="P703">
            <v>7.4613000000000005</v>
          </cell>
          <cell r="Q703">
            <v>62.04771763217169</v>
          </cell>
          <cell r="R703">
            <v>907.75810895867187</v>
          </cell>
        </row>
        <row r="704">
          <cell r="E704" t="str">
            <v>TTUM4C2TF02</v>
          </cell>
          <cell r="F704" t="str">
            <v>TUBO ASME B36.10 ASTM A106 GR B EC S/C SCH 40</v>
          </cell>
          <cell r="G704" t="str">
            <v xml:space="preserve">2"    </v>
          </cell>
          <cell r="H704">
            <v>0</v>
          </cell>
          <cell r="I704">
            <v>0</v>
          </cell>
          <cell r="J704">
            <v>33800</v>
          </cell>
          <cell r="K704">
            <v>19</v>
          </cell>
          <cell r="L704">
            <v>5.4400141894288758</v>
          </cell>
          <cell r="M704">
            <v>183.87247960269599</v>
          </cell>
          <cell r="N704">
            <v>0.72499999999999998</v>
          </cell>
          <cell r="O704">
            <v>0.435</v>
          </cell>
          <cell r="P704">
            <v>79.98452862717275</v>
          </cell>
          <cell r="Q704">
            <v>52.923053274499381</v>
          </cell>
          <cell r="R704">
            <v>9731.0930337277805</v>
          </cell>
        </row>
        <row r="705">
          <cell r="E705" t="str">
            <v>TTUM4C2TF2D</v>
          </cell>
          <cell r="F705" t="str">
            <v>TUBO ASME B36.10 ASTM A106 GR B EC S/C SCH 40</v>
          </cell>
          <cell r="G705" t="str">
            <v>2 1/2"</v>
          </cell>
          <cell r="H705">
            <v>0</v>
          </cell>
          <cell r="I705">
            <v>0</v>
          </cell>
          <cell r="J705">
            <v>34036.959999999999</v>
          </cell>
          <cell r="K705">
            <v>19</v>
          </cell>
          <cell r="L705">
            <v>8.6300000000000008</v>
          </cell>
          <cell r="M705">
            <v>293.73896480000002</v>
          </cell>
          <cell r="N705">
            <v>0.58499999999999996</v>
          </cell>
          <cell r="O705">
            <v>0.35099999999999998</v>
          </cell>
          <cell r="P705">
            <v>103.1023766448</v>
          </cell>
          <cell r="Q705">
            <v>42.703429193906395</v>
          </cell>
          <cell r="R705">
            <v>12543.661084828163</v>
          </cell>
        </row>
        <row r="706">
          <cell r="E706" t="str">
            <v>TTUM4C2TF03</v>
          </cell>
          <cell r="F706" t="str">
            <v>TUBO ASME B36.10 ASTM A106 GR B EC S/C SCH 40</v>
          </cell>
          <cell r="G706" t="str">
            <v xml:space="preserve">3"    </v>
          </cell>
          <cell r="H706">
            <v>0</v>
          </cell>
          <cell r="I706">
            <v>0</v>
          </cell>
          <cell r="J706">
            <v>32625.75</v>
          </cell>
          <cell r="K706">
            <v>23</v>
          </cell>
          <cell r="L706">
            <v>11.27</v>
          </cell>
          <cell r="M706">
            <v>367.69220250000001</v>
          </cell>
          <cell r="N706">
            <v>0.44</v>
          </cell>
          <cell r="O706">
            <v>0.26400000000000001</v>
          </cell>
          <cell r="P706">
            <v>97.070741460000008</v>
          </cell>
          <cell r="Q706">
            <v>32.118818539006519</v>
          </cell>
          <cell r="R706">
            <v>11809.839130305141</v>
          </cell>
        </row>
        <row r="707">
          <cell r="E707" t="str">
            <v>TTUM4C2TF04</v>
          </cell>
          <cell r="F707" t="str">
            <v>TUBO ASME B36.10 ASTM A106 GR B EC S/C SCH 40</v>
          </cell>
          <cell r="G707" t="str">
            <v xml:space="preserve">4"    </v>
          </cell>
          <cell r="H707">
            <v>0</v>
          </cell>
          <cell r="I707">
            <v>0</v>
          </cell>
          <cell r="J707">
            <v>39400</v>
          </cell>
          <cell r="K707">
            <v>25</v>
          </cell>
          <cell r="L707">
            <v>16.04</v>
          </cell>
          <cell r="M707">
            <v>631.976</v>
          </cell>
          <cell r="N707">
            <v>0.34499999999999997</v>
          </cell>
          <cell r="O707">
            <v>0.20699999999999999</v>
          </cell>
          <cell r="P707">
            <v>130.81903199999999</v>
          </cell>
          <cell r="Q707">
            <v>25.184073627175565</v>
          </cell>
          <cell r="R707">
            <v>15915.730114607906</v>
          </cell>
        </row>
        <row r="708">
          <cell r="E708" t="str">
            <v>TTUM4C2TF06</v>
          </cell>
          <cell r="F708" t="str">
            <v>TUBO ASME B36.10 ASTM A106 GR B EC S/C SCH 40</v>
          </cell>
          <cell r="G708" t="str">
            <v xml:space="preserve">6"    </v>
          </cell>
          <cell r="H708">
            <v>0</v>
          </cell>
          <cell r="I708">
            <v>0</v>
          </cell>
          <cell r="J708">
            <v>200</v>
          </cell>
          <cell r="K708">
            <v>1</v>
          </cell>
          <cell r="L708">
            <v>28.260009057971015</v>
          </cell>
          <cell r="M708">
            <v>5.6520018115942028</v>
          </cell>
          <cell r="N708">
            <v>0.25</v>
          </cell>
          <cell r="O708">
            <v>0.15</v>
          </cell>
          <cell r="P708">
            <v>0.84780027173913042</v>
          </cell>
          <cell r="Q708">
            <v>18.249328715344614</v>
          </cell>
          <cell r="R708">
            <v>103.14523895950586</v>
          </cell>
        </row>
        <row r="709">
          <cell r="E709" t="str">
            <v>TTUM4C2HI1D</v>
          </cell>
          <cell r="F709" t="str">
            <v>TUBO ASME B36.10 ASTM A106 GR B EP S/C SCH 80</v>
          </cell>
          <cell r="G709" t="str">
            <v>1 1/2"</v>
          </cell>
          <cell r="H709">
            <v>0</v>
          </cell>
          <cell r="I709">
            <v>0</v>
          </cell>
          <cell r="J709">
            <v>20500</v>
          </cell>
          <cell r="K709">
            <v>12</v>
          </cell>
          <cell r="L709">
            <v>5.3999999999999995</v>
          </cell>
          <cell r="M709">
            <v>110.69999999999999</v>
          </cell>
          <cell r="N709">
            <v>0.85</v>
          </cell>
          <cell r="O709">
            <v>0.51</v>
          </cell>
          <cell r="P709">
            <v>56.456999999999994</v>
          </cell>
          <cell r="Q709">
            <v>62.04771763217169</v>
          </cell>
          <cell r="R709">
            <v>6868.6823418814047</v>
          </cell>
        </row>
        <row r="710">
          <cell r="E710">
            <v>0</v>
          </cell>
          <cell r="F710">
            <v>0</v>
          </cell>
          <cell r="G710">
            <v>0</v>
          </cell>
          <cell r="H710">
            <v>0</v>
          </cell>
          <cell r="I710">
            <v>0</v>
          </cell>
          <cell r="J710">
            <v>160562.71</v>
          </cell>
          <cell r="K710">
            <v>0</v>
          </cell>
          <cell r="L710">
            <v>0</v>
          </cell>
          <cell r="M710">
            <v>1723.1816487142901</v>
          </cell>
          <cell r="N710">
            <v>0</v>
          </cell>
          <cell r="O710">
            <v>0</v>
          </cell>
          <cell r="P710">
            <v>0</v>
          </cell>
          <cell r="Q710">
            <v>0</v>
          </cell>
          <cell r="R710">
            <v>0</v>
          </cell>
        </row>
        <row r="711">
          <cell r="E711" t="str">
            <v>TCATD6C1F02</v>
          </cell>
          <cell r="F711" t="str">
            <v>CAP EC ASME B16.9 ASTM A234 GR WPB FORJADO SCH 40</v>
          </cell>
          <cell r="G711" t="str">
            <v xml:space="preserve">2"    </v>
          </cell>
          <cell r="H711" t="str">
            <v xml:space="preserve">2"    </v>
          </cell>
          <cell r="I711">
            <v>0</v>
          </cell>
          <cell r="J711">
            <v>0</v>
          </cell>
          <cell r="K711">
            <v>1</v>
          </cell>
          <cell r="L711">
            <v>0.3</v>
          </cell>
          <cell r="M711">
            <v>0.3</v>
          </cell>
          <cell r="N711">
            <v>0.72499999999999998</v>
          </cell>
          <cell r="O711">
            <v>0.435</v>
          </cell>
          <cell r="P711">
            <v>0.1305</v>
          </cell>
          <cell r="Q711">
            <v>52.923053274499381</v>
          </cell>
          <cell r="R711">
            <v>15.876915982349814</v>
          </cell>
        </row>
        <row r="712">
          <cell r="E712" t="str">
            <v>TCAEF3C0A1D</v>
          </cell>
          <cell r="F712" t="str">
            <v>CAP SE ASME B16.11 ASTM A105 3000# FORJADO</v>
          </cell>
          <cell r="G712" t="str">
            <v>1 1/2"</v>
          </cell>
          <cell r="H712" t="str">
            <v>1 1/2"</v>
          </cell>
          <cell r="I712">
            <v>0</v>
          </cell>
          <cell r="J712">
            <v>0</v>
          </cell>
          <cell r="K712">
            <v>1</v>
          </cell>
          <cell r="L712">
            <v>0.4</v>
          </cell>
          <cell r="M712">
            <v>0.4</v>
          </cell>
          <cell r="N712">
            <v>0.85</v>
          </cell>
          <cell r="O712">
            <v>0.51</v>
          </cell>
          <cell r="P712">
            <v>0.20400000000000001</v>
          </cell>
          <cell r="Q712">
            <v>62.04771763217169</v>
          </cell>
          <cell r="R712">
            <v>24.819087052868678</v>
          </cell>
        </row>
        <row r="713">
          <cell r="E713" t="str">
            <v>TC42D6C1F03</v>
          </cell>
          <cell r="F713" t="str">
            <v>CURVA 45 GR RL EC ASME B16.9 ASTM A234 GR WPB FORJADO SCH 40</v>
          </cell>
          <cell r="G713" t="str">
            <v xml:space="preserve">3"    </v>
          </cell>
          <cell r="H713" t="str">
            <v xml:space="preserve">3"    </v>
          </cell>
          <cell r="I713">
            <v>0</v>
          </cell>
          <cell r="J713">
            <v>0</v>
          </cell>
          <cell r="K713">
            <v>1</v>
          </cell>
          <cell r="L713">
            <v>1.1300000000000001</v>
          </cell>
          <cell r="M713">
            <v>1.1300000000000001</v>
          </cell>
          <cell r="N713">
            <v>0.44</v>
          </cell>
          <cell r="O713">
            <v>0.26400000000000001</v>
          </cell>
          <cell r="P713">
            <v>0.29832000000000003</v>
          </cell>
          <cell r="Q713">
            <v>32.118818539006519</v>
          </cell>
          <cell r="R713">
            <v>36.294264949077373</v>
          </cell>
        </row>
        <row r="714">
          <cell r="E714" t="str">
            <v>TC42D6C1F04</v>
          </cell>
          <cell r="F714" t="str">
            <v>CURVA 45 GR RL EC ASME B16.9 ASTM A234 GR WPB FORJADO SCH 40</v>
          </cell>
          <cell r="G714" t="str">
            <v xml:space="preserve">4"    </v>
          </cell>
          <cell r="H714" t="str">
            <v xml:space="preserve">4"    </v>
          </cell>
          <cell r="I714">
            <v>0</v>
          </cell>
          <cell r="J714">
            <v>0</v>
          </cell>
          <cell r="K714">
            <v>1</v>
          </cell>
          <cell r="L714">
            <v>2.04</v>
          </cell>
          <cell r="M714">
            <v>2.04</v>
          </cell>
          <cell r="N714">
            <v>0.34499999999999997</v>
          </cell>
          <cell r="O714">
            <v>0.20699999999999999</v>
          </cell>
          <cell r="P714">
            <v>0.42227999999999999</v>
          </cell>
          <cell r="Q714">
            <v>25.184073627175565</v>
          </cell>
          <cell r="R714">
            <v>51.375510199438153</v>
          </cell>
        </row>
        <row r="715">
          <cell r="E715" t="str">
            <v>TC92D6C1F04</v>
          </cell>
          <cell r="F715" t="str">
            <v>CURVA 90 GR RL EC ASME B16.9 ASTM A234 GR WPB FORJADO SCH 40</v>
          </cell>
          <cell r="G715" t="str">
            <v xml:space="preserve">4"    </v>
          </cell>
          <cell r="H715" t="str">
            <v xml:space="preserve">4"    </v>
          </cell>
          <cell r="I715">
            <v>0</v>
          </cell>
          <cell r="J715">
            <v>0</v>
          </cell>
          <cell r="K715">
            <v>1</v>
          </cell>
          <cell r="L715">
            <v>4.08</v>
          </cell>
          <cell r="M715">
            <v>4.08</v>
          </cell>
          <cell r="N715">
            <v>0.34499999999999997</v>
          </cell>
          <cell r="O715">
            <v>0.20699999999999999</v>
          </cell>
          <cell r="P715">
            <v>0.84455999999999998</v>
          </cell>
          <cell r="Q715">
            <v>25.184073627175565</v>
          </cell>
          <cell r="R715">
            <v>102.75102039887631</v>
          </cell>
        </row>
        <row r="716">
          <cell r="E716" t="str">
            <v>TFBF3C0F204</v>
          </cell>
          <cell r="F716" t="str">
            <v>FLANGE SOBREPOSTO FR ASME B16.5 C/ RANHURA CONCÊNTRICA CONF.MSS SP-6 ASTM A105 FORJADO 150#</v>
          </cell>
          <cell r="G716" t="str">
            <v xml:space="preserve">4"    </v>
          </cell>
          <cell r="H716" t="str">
            <v xml:space="preserve">4"    </v>
          </cell>
          <cell r="I716">
            <v>0</v>
          </cell>
          <cell r="J716">
            <v>0</v>
          </cell>
          <cell r="K716">
            <v>2</v>
          </cell>
          <cell r="L716">
            <v>5.9</v>
          </cell>
          <cell r="M716">
            <v>11.8</v>
          </cell>
          <cell r="N716">
            <v>0.34499999999999997</v>
          </cell>
          <cell r="O716">
            <v>0.20699999999999999</v>
          </cell>
          <cell r="P716">
            <v>2.4426000000000001</v>
          </cell>
          <cell r="Q716">
            <v>25.184073627175565</v>
          </cell>
          <cell r="R716">
            <v>297.1720688006717</v>
          </cell>
        </row>
        <row r="717">
          <cell r="E717" t="str">
            <v>TFBF3C0F206</v>
          </cell>
          <cell r="F717" t="str">
            <v>FLANGE SOBREPOSTO FR ASME B16.5 C/ RANHURA CONCÊNTRICA CONF.MSS SP-6 ASTM A105 FORJADO 150#</v>
          </cell>
          <cell r="G717" t="str">
            <v xml:space="preserve">6"    </v>
          </cell>
          <cell r="H717" t="str">
            <v xml:space="preserve">6"    </v>
          </cell>
          <cell r="I717">
            <v>0</v>
          </cell>
          <cell r="J717">
            <v>0</v>
          </cell>
          <cell r="K717">
            <v>1</v>
          </cell>
          <cell r="L717">
            <v>8.6</v>
          </cell>
          <cell r="M717">
            <v>8.6</v>
          </cell>
          <cell r="N717">
            <v>0.25</v>
          </cell>
          <cell r="O717">
            <v>0.15</v>
          </cell>
          <cell r="P717">
            <v>1.2899999999999998</v>
          </cell>
          <cell r="Q717">
            <v>18.249328715344614</v>
          </cell>
          <cell r="R717">
            <v>156.94422695196366</v>
          </cell>
        </row>
        <row r="718">
          <cell r="E718" t="str">
            <v>TJUDH2B2B04</v>
          </cell>
          <cell r="F718" t="str">
            <v>JUNTA TIPO PLANA S/ ANEL DE CENTRALIZAÇÃO ASME B16.21 FR - SIMILAR TEADIT NA1002 150# ESP 1.6mm</v>
          </cell>
          <cell r="G718" t="str">
            <v xml:space="preserve">4"    </v>
          </cell>
          <cell r="H718" t="str">
            <v xml:space="preserve">4"    </v>
          </cell>
          <cell r="I718">
            <v>0</v>
          </cell>
          <cell r="J718">
            <v>0</v>
          </cell>
          <cell r="K718">
            <v>3</v>
          </cell>
          <cell r="L718">
            <v>0.01</v>
          </cell>
          <cell r="M718">
            <v>0.03</v>
          </cell>
          <cell r="N718">
            <v>0.54500000000000004</v>
          </cell>
          <cell r="O718">
            <v>0.32700000000000001</v>
          </cell>
          <cell r="P718">
            <v>9.8099999999999993E-3</v>
          </cell>
          <cell r="Q718">
            <v>39.78353659945126</v>
          </cell>
          <cell r="R718">
            <v>1.1935060979835377</v>
          </cell>
        </row>
        <row r="719">
          <cell r="E719" t="str">
            <v>TJUDH2B2B06</v>
          </cell>
          <cell r="F719" t="str">
            <v>JUNTA TIPO PLANA S/ ANEL DE CENTRALIZAÇÃO ASME B16.21 FR - SIMILAR TEADIT NA1002 150# ESP 1.6mm</v>
          </cell>
          <cell r="G719" t="str">
            <v xml:space="preserve">6"    </v>
          </cell>
          <cell r="H719" t="str">
            <v xml:space="preserve">6"    </v>
          </cell>
          <cell r="I719">
            <v>0</v>
          </cell>
          <cell r="J719">
            <v>0</v>
          </cell>
          <cell r="K719">
            <v>1</v>
          </cell>
          <cell r="L719">
            <v>0.01</v>
          </cell>
          <cell r="M719">
            <v>0.01</v>
          </cell>
          <cell r="N719">
            <v>0.40400000000000003</v>
          </cell>
          <cell r="O719">
            <v>0.2424</v>
          </cell>
          <cell r="P719">
            <v>2.4239999999999999E-3</v>
          </cell>
          <cell r="Q719">
            <v>29.490915203996895</v>
          </cell>
          <cell r="R719">
            <v>0.29490915203996898</v>
          </cell>
        </row>
        <row r="720">
          <cell r="E720" t="str">
            <v>TMLEF3C0A0D</v>
          </cell>
          <cell r="F720" t="str">
            <v>MEIA LUVA SE ASME B16.11 ASTM A105 3000# FORJADO</v>
          </cell>
          <cell r="G720" t="str">
            <v xml:space="preserve">2"    </v>
          </cell>
          <cell r="H720" t="str">
            <v xml:space="preserve">2"    </v>
          </cell>
          <cell r="I720" t="str">
            <v>0 1/2"</v>
          </cell>
          <cell r="J720">
            <v>0</v>
          </cell>
          <cell r="K720">
            <v>21</v>
          </cell>
          <cell r="L720">
            <v>1</v>
          </cell>
          <cell r="M720">
            <v>21</v>
          </cell>
          <cell r="N720">
            <v>0.72499999999999998</v>
          </cell>
          <cell r="O720">
            <v>0.435</v>
          </cell>
          <cell r="P720">
            <v>9.1349999999999998</v>
          </cell>
          <cell r="Q720">
            <v>52.923053274499381</v>
          </cell>
          <cell r="R720">
            <v>1111.3841187644869</v>
          </cell>
        </row>
        <row r="721">
          <cell r="E721" t="str">
            <v>TMLEF3C0A0D</v>
          </cell>
          <cell r="F721" t="str">
            <v>MEIA LUVA SE ASME B16.11 ASTM A105 3000# FORJADO</v>
          </cell>
          <cell r="G721" t="str">
            <v>2 1/2"</v>
          </cell>
          <cell r="H721" t="str">
            <v>2 1/2"</v>
          </cell>
          <cell r="I721" t="str">
            <v>0 1/2"</v>
          </cell>
          <cell r="J721">
            <v>0</v>
          </cell>
          <cell r="K721">
            <v>16</v>
          </cell>
          <cell r="L721">
            <v>1</v>
          </cell>
          <cell r="M721">
            <v>16</v>
          </cell>
          <cell r="N721">
            <v>0.58499999999999996</v>
          </cell>
          <cell r="O721">
            <v>0.35099999999999998</v>
          </cell>
          <cell r="P721">
            <v>5.6159999999999997</v>
          </cell>
          <cell r="Q721">
            <v>42.703429193906395</v>
          </cell>
          <cell r="R721">
            <v>683.25486710250232</v>
          </cell>
        </row>
        <row r="722">
          <cell r="E722" t="str">
            <v>TMLEF3C0A0E</v>
          </cell>
          <cell r="F722" t="str">
            <v>MEIA LUVA SE ASME B16.11 ASTM A105 3000# FORJADO</v>
          </cell>
          <cell r="G722" t="str">
            <v xml:space="preserve">3"    </v>
          </cell>
          <cell r="H722" t="str">
            <v xml:space="preserve">3"    </v>
          </cell>
          <cell r="I722" t="str">
            <v>0 3/4"</v>
          </cell>
          <cell r="J722">
            <v>0</v>
          </cell>
          <cell r="K722">
            <v>16</v>
          </cell>
          <cell r="L722">
            <v>1</v>
          </cell>
          <cell r="M722">
            <v>16</v>
          </cell>
          <cell r="N722">
            <v>0.44</v>
          </cell>
          <cell r="O722">
            <v>0.26400000000000001</v>
          </cell>
          <cell r="P722">
            <v>4.2240000000000002</v>
          </cell>
          <cell r="Q722">
            <v>32.118818539006519</v>
          </cell>
          <cell r="R722">
            <v>513.9010966241043</v>
          </cell>
        </row>
        <row r="723">
          <cell r="E723" t="str">
            <v>TMLEF3C0A0E</v>
          </cell>
          <cell r="F723" t="str">
            <v>MEIA LUVA SE ASME B16.11 ASTM A105 3000# FORJADO</v>
          </cell>
          <cell r="G723" t="str">
            <v xml:space="preserve">4"    </v>
          </cell>
          <cell r="H723" t="str">
            <v xml:space="preserve">4"    </v>
          </cell>
          <cell r="I723" t="str">
            <v>0 3/4"</v>
          </cell>
          <cell r="J723">
            <v>0</v>
          </cell>
          <cell r="K723">
            <v>9</v>
          </cell>
          <cell r="L723">
            <v>1</v>
          </cell>
          <cell r="M723">
            <v>9</v>
          </cell>
          <cell r="N723">
            <v>0.34499999999999997</v>
          </cell>
          <cell r="O723">
            <v>0.20699999999999999</v>
          </cell>
          <cell r="P723">
            <v>1.863</v>
          </cell>
          <cell r="Q723">
            <v>25.184073627175565</v>
          </cell>
          <cell r="R723">
            <v>226.65666264458011</v>
          </cell>
        </row>
        <row r="724">
          <cell r="E724" t="str">
            <v>TMLEF3C0A01</v>
          </cell>
          <cell r="F724" t="str">
            <v>MEIA LUVA SE ASME B16.11 ASTM A105 3000# FORJADO</v>
          </cell>
          <cell r="G724" t="str">
            <v xml:space="preserve">4"    </v>
          </cell>
          <cell r="H724" t="str">
            <v xml:space="preserve">4"    </v>
          </cell>
          <cell r="I724" t="str">
            <v xml:space="preserve">1"    </v>
          </cell>
          <cell r="J724">
            <v>0</v>
          </cell>
          <cell r="K724">
            <v>4</v>
          </cell>
          <cell r="L724">
            <v>0.26</v>
          </cell>
          <cell r="M724">
            <v>1.04</v>
          </cell>
          <cell r="N724">
            <v>0.34499999999999997</v>
          </cell>
          <cell r="O724">
            <v>0.20699999999999999</v>
          </cell>
          <cell r="P724">
            <v>0.21528</v>
          </cell>
          <cell r="Q724">
            <v>25.184073627175565</v>
          </cell>
          <cell r="R724">
            <v>26.191436572262589</v>
          </cell>
        </row>
        <row r="725">
          <cell r="E725" t="str">
            <v>TRCTD6C1FJH</v>
          </cell>
          <cell r="F725" t="str">
            <v>REDUÇÃO CONCÊNTRICA EC ASME B16.9 ASTM A234 GR WPB FORJADO SCH 40</v>
          </cell>
          <cell r="G725" t="str">
            <v xml:space="preserve">2"    </v>
          </cell>
          <cell r="H725" t="str">
            <v>1 1/2"</v>
          </cell>
          <cell r="I725">
            <v>0</v>
          </cell>
          <cell r="J725">
            <v>0</v>
          </cell>
          <cell r="K725">
            <v>1</v>
          </cell>
          <cell r="L725">
            <v>0.45</v>
          </cell>
          <cell r="M725">
            <v>0.45</v>
          </cell>
          <cell r="N725">
            <v>0.72499999999999998</v>
          </cell>
          <cell r="O725">
            <v>0.435</v>
          </cell>
          <cell r="P725">
            <v>0.19575000000000001</v>
          </cell>
          <cell r="Q725">
            <v>52.923053274499381</v>
          </cell>
          <cell r="R725">
            <v>23.815373973524721</v>
          </cell>
        </row>
        <row r="726">
          <cell r="E726" t="str">
            <v>TRCTD6C1FKJ</v>
          </cell>
          <cell r="F726" t="str">
            <v>REDUÇÃO CONCÊNTRICA EC ASME B16.9 ASTM A234 GR WPB FORJADO SCH 40</v>
          </cell>
          <cell r="G726" t="str">
            <v>2 1/2"</v>
          </cell>
          <cell r="H726" t="str">
            <v xml:space="preserve">2"    </v>
          </cell>
          <cell r="I726">
            <v>0</v>
          </cell>
          <cell r="J726">
            <v>0</v>
          </cell>
          <cell r="K726">
            <v>2</v>
          </cell>
          <cell r="L726">
            <v>0.8</v>
          </cell>
          <cell r="M726">
            <v>1.6</v>
          </cell>
          <cell r="N726">
            <v>0.58499999999999996</v>
          </cell>
          <cell r="O726">
            <v>0.35099999999999998</v>
          </cell>
          <cell r="P726">
            <v>0.56159999999999999</v>
          </cell>
          <cell r="Q726">
            <v>42.703429193906395</v>
          </cell>
          <cell r="R726">
            <v>68.325486710250232</v>
          </cell>
        </row>
        <row r="727">
          <cell r="E727" t="str">
            <v>TRCTD6C1FLK</v>
          </cell>
          <cell r="F727" t="str">
            <v>REDUÇÃO CONCÊNTRICA EC ASME B16.9 ASTM A234 GR WPB FORJADO SCH 40</v>
          </cell>
          <cell r="G727" t="str">
            <v xml:space="preserve">3"    </v>
          </cell>
          <cell r="H727" t="str">
            <v>2 1/2"</v>
          </cell>
          <cell r="I727">
            <v>0</v>
          </cell>
          <cell r="J727">
            <v>0</v>
          </cell>
          <cell r="K727">
            <v>2</v>
          </cell>
          <cell r="L727">
            <v>1.2</v>
          </cell>
          <cell r="M727">
            <v>2.4</v>
          </cell>
          <cell r="N727">
            <v>0.44</v>
          </cell>
          <cell r="O727">
            <v>0.26400000000000001</v>
          </cell>
          <cell r="P727">
            <v>0.63360000000000005</v>
          </cell>
          <cell r="Q727">
            <v>32.118818539006519</v>
          </cell>
          <cell r="R727">
            <v>77.08516449361565</v>
          </cell>
        </row>
        <row r="728">
          <cell r="E728" t="str">
            <v>TRCTD6C1FNL</v>
          </cell>
          <cell r="F728" t="str">
            <v>REDUÇÃO CONCÊNTRICA EC ASME B16.9 ASTM A234 GR WPB FORJADO SCH 40</v>
          </cell>
          <cell r="G728" t="str">
            <v xml:space="preserve">4"    </v>
          </cell>
          <cell r="H728" t="str">
            <v xml:space="preserve">3"    </v>
          </cell>
          <cell r="I728">
            <v>0</v>
          </cell>
          <cell r="J728">
            <v>0</v>
          </cell>
          <cell r="K728">
            <v>2</v>
          </cell>
          <cell r="L728">
            <v>1.6</v>
          </cell>
          <cell r="M728">
            <v>3.2</v>
          </cell>
          <cell r="N728">
            <v>0.34499999999999997</v>
          </cell>
          <cell r="O728">
            <v>0.20699999999999999</v>
          </cell>
          <cell r="P728">
            <v>0.66239999999999999</v>
          </cell>
          <cell r="Q728">
            <v>25.184073627175565</v>
          </cell>
          <cell r="R728">
            <v>80.589035606961815</v>
          </cell>
        </row>
        <row r="729">
          <cell r="E729" t="str">
            <v>TRCTD6C1FRN</v>
          </cell>
          <cell r="F729" t="str">
            <v>REDUÇÃO CONCÊNTRICA EC ASME B16.9 ASTM A234 GR WPB FORJADO SCH 40</v>
          </cell>
          <cell r="G729" t="str">
            <v xml:space="preserve">6"    </v>
          </cell>
          <cell r="H729" t="str">
            <v xml:space="preserve">4"    </v>
          </cell>
          <cell r="I729">
            <v>0</v>
          </cell>
          <cell r="J729">
            <v>0</v>
          </cell>
          <cell r="K729">
            <v>1</v>
          </cell>
          <cell r="L729">
            <v>4</v>
          </cell>
          <cell r="M729">
            <v>4</v>
          </cell>
          <cell r="N729">
            <v>0.25</v>
          </cell>
          <cell r="O729">
            <v>0.15</v>
          </cell>
          <cell r="P729">
            <v>0.6</v>
          </cell>
          <cell r="Q729">
            <v>18.249328715344614</v>
          </cell>
          <cell r="R729">
            <v>72.997314861378456</v>
          </cell>
        </row>
        <row r="730">
          <cell r="E730" t="str">
            <v>TTETD6C8F04</v>
          </cell>
          <cell r="F730" t="str">
            <v>TE EC ASME B16.9 ASTM A234 GR WPB FORJADO SCH 40</v>
          </cell>
          <cell r="G730" t="str">
            <v xml:space="preserve">4"    </v>
          </cell>
          <cell r="H730" t="str">
            <v xml:space="preserve">4"    </v>
          </cell>
          <cell r="I730" t="str">
            <v xml:space="preserve">4"    </v>
          </cell>
          <cell r="J730">
            <v>0</v>
          </cell>
          <cell r="K730">
            <v>1</v>
          </cell>
          <cell r="L730">
            <v>6</v>
          </cell>
          <cell r="M730">
            <v>6</v>
          </cell>
          <cell r="N730">
            <v>0.34499999999999997</v>
          </cell>
          <cell r="O730">
            <v>0.20699999999999999</v>
          </cell>
          <cell r="P730">
            <v>1.242</v>
          </cell>
          <cell r="Q730">
            <v>25.184073627175565</v>
          </cell>
          <cell r="R730">
            <v>151.10444176305342</v>
          </cell>
        </row>
        <row r="731">
          <cell r="E731" t="str">
            <v>TTEEF3C0A1D</v>
          </cell>
          <cell r="F731" t="str">
            <v>TE SE ASME B16.11 ASTM A105 3000# FORJADO</v>
          </cell>
          <cell r="G731" t="str">
            <v>1 1/2"</v>
          </cell>
          <cell r="H731" t="str">
            <v>1 1/2"</v>
          </cell>
          <cell r="I731" t="str">
            <v>1 1/2"</v>
          </cell>
          <cell r="J731">
            <v>0</v>
          </cell>
          <cell r="K731">
            <v>7</v>
          </cell>
          <cell r="L731">
            <v>1.33</v>
          </cell>
          <cell r="M731">
            <v>9.31</v>
          </cell>
          <cell r="N731">
            <v>0.85</v>
          </cell>
          <cell r="O731">
            <v>0.51</v>
          </cell>
          <cell r="P731">
            <v>4.7481</v>
          </cell>
          <cell r="Q731">
            <v>62.04771763217169</v>
          </cell>
          <cell r="R731">
            <v>577.6642511555184</v>
          </cell>
        </row>
        <row r="732">
          <cell r="E732" t="str">
            <v>TTUM4C2TF02</v>
          </cell>
          <cell r="F732" t="str">
            <v>TUBO ASME B36.10 ASTM A106 GR B EC S/C SCH 40</v>
          </cell>
          <cell r="G732" t="str">
            <v xml:space="preserve">2"    </v>
          </cell>
          <cell r="H732">
            <v>0</v>
          </cell>
          <cell r="I732">
            <v>0</v>
          </cell>
          <cell r="J732">
            <v>45000</v>
          </cell>
          <cell r="K732">
            <v>23</v>
          </cell>
          <cell r="L732">
            <v>5.4400141894288758</v>
          </cell>
          <cell r="M732">
            <v>244.80063852429939</v>
          </cell>
          <cell r="N732">
            <v>0.72499999999999998</v>
          </cell>
          <cell r="O732">
            <v>0.435</v>
          </cell>
          <cell r="P732">
            <v>106.48827775807024</v>
          </cell>
          <cell r="Q732">
            <v>52.923053274499381</v>
          </cell>
          <cell r="R732">
            <v>12955.597234252962</v>
          </cell>
        </row>
        <row r="733">
          <cell r="E733" t="str">
            <v>TTUM4C2TF2D</v>
          </cell>
          <cell r="F733" t="str">
            <v>TUBO ASME B36.10 ASTM A106 GR B EC S/C SCH 40</v>
          </cell>
          <cell r="G733" t="str">
            <v>2 1/2"</v>
          </cell>
          <cell r="H733">
            <v>0</v>
          </cell>
          <cell r="I733">
            <v>0</v>
          </cell>
          <cell r="J733">
            <v>32000</v>
          </cell>
          <cell r="K733">
            <v>18</v>
          </cell>
          <cell r="L733">
            <v>8.6300000000000008</v>
          </cell>
          <cell r="M733">
            <v>276.16000000000003</v>
          </cell>
          <cell r="N733">
            <v>0.58499999999999996</v>
          </cell>
          <cell r="O733">
            <v>0.35099999999999998</v>
          </cell>
          <cell r="P733">
            <v>96.932159999999996</v>
          </cell>
          <cell r="Q733">
            <v>42.703429193906395</v>
          </cell>
          <cell r="R733">
            <v>11792.979006189191</v>
          </cell>
        </row>
        <row r="734">
          <cell r="E734" t="str">
            <v>TTUM4C2TF03</v>
          </cell>
          <cell r="F734" t="str">
            <v>TUBO ASME B36.10 ASTM A106 GR B EC S/C SCH 40</v>
          </cell>
          <cell r="G734" t="str">
            <v xml:space="preserve">3"    </v>
          </cell>
          <cell r="H734">
            <v>0</v>
          </cell>
          <cell r="I734">
            <v>0</v>
          </cell>
          <cell r="J734">
            <v>32200</v>
          </cell>
          <cell r="K734">
            <v>19</v>
          </cell>
          <cell r="L734">
            <v>11.27</v>
          </cell>
          <cell r="M734">
            <v>362.89400000000001</v>
          </cell>
          <cell r="N734">
            <v>0.44</v>
          </cell>
          <cell r="O734">
            <v>0.26400000000000001</v>
          </cell>
          <cell r="P734">
            <v>95.804016000000004</v>
          </cell>
          <cell r="Q734">
            <v>32.118818539006519</v>
          </cell>
          <cell r="R734">
            <v>11655.726534894233</v>
          </cell>
        </row>
        <row r="735">
          <cell r="E735" t="str">
            <v>TTUM4C2TF04</v>
          </cell>
          <cell r="F735" t="str">
            <v>TUBO ASME B36.10 ASTM A106 GR B EC S/C SCH 40</v>
          </cell>
          <cell r="G735" t="str">
            <v xml:space="preserve">4"    </v>
          </cell>
          <cell r="H735">
            <v>0</v>
          </cell>
          <cell r="I735">
            <v>0</v>
          </cell>
          <cell r="J735">
            <v>28600</v>
          </cell>
          <cell r="K735">
            <v>19</v>
          </cell>
          <cell r="L735">
            <v>16.04</v>
          </cell>
          <cell r="M735">
            <v>458.74400000000003</v>
          </cell>
          <cell r="N735">
            <v>0.34499999999999997</v>
          </cell>
          <cell r="O735">
            <v>0.20699999999999999</v>
          </cell>
          <cell r="P735">
            <v>94.960008000000002</v>
          </cell>
          <cell r="Q735">
            <v>25.184073627175565</v>
          </cell>
          <cell r="R735">
            <v>11553.042672025029</v>
          </cell>
        </row>
        <row r="736">
          <cell r="E736" t="str">
            <v>TTUM4C2TF06</v>
          </cell>
          <cell r="F736" t="str">
            <v>TUBO ASME B36.10 ASTM A106 GR B EC S/C SCH 40</v>
          </cell>
          <cell r="G736" t="str">
            <v xml:space="preserve">6"    </v>
          </cell>
          <cell r="H736">
            <v>0</v>
          </cell>
          <cell r="I736">
            <v>0</v>
          </cell>
          <cell r="J736">
            <v>200</v>
          </cell>
          <cell r="K736">
            <v>1</v>
          </cell>
          <cell r="L736">
            <v>28.260009057971015</v>
          </cell>
          <cell r="M736">
            <v>5.6520018115942028</v>
          </cell>
          <cell r="N736">
            <v>0.25</v>
          </cell>
          <cell r="O736">
            <v>0.15</v>
          </cell>
          <cell r="P736">
            <v>0.84780027173913042</v>
          </cell>
          <cell r="Q736">
            <v>18.249328715344614</v>
          </cell>
          <cell r="R736">
            <v>103.14523895950586</v>
          </cell>
        </row>
        <row r="737">
          <cell r="E737" t="str">
            <v>TTUM4C2HI1D</v>
          </cell>
          <cell r="F737" t="str">
            <v>TUBO ASME B36.10 ASTM A106 GR B EP S/C SCH 80</v>
          </cell>
          <cell r="G737" t="str">
            <v>1 1/2"</v>
          </cell>
          <cell r="H737">
            <v>0</v>
          </cell>
          <cell r="I737">
            <v>0</v>
          </cell>
          <cell r="J737">
            <v>12300</v>
          </cell>
          <cell r="K737">
            <v>8</v>
          </cell>
          <cell r="L737">
            <v>5.3999999999999995</v>
          </cell>
          <cell r="M737">
            <v>66.42</v>
          </cell>
          <cell r="N737">
            <v>0.85</v>
          </cell>
          <cell r="O737">
            <v>0.51</v>
          </cell>
          <cell r="P737">
            <v>33.874200000000002</v>
          </cell>
          <cell r="Q737">
            <v>62.04771763217169</v>
          </cell>
          <cell r="R737">
            <v>4121.2094051288441</v>
          </cell>
        </row>
        <row r="738">
          <cell r="E738">
            <v>0</v>
          </cell>
          <cell r="F738">
            <v>0</v>
          </cell>
          <cell r="G738">
            <v>0</v>
          </cell>
          <cell r="H738">
            <v>0</v>
          </cell>
          <cell r="I738">
            <v>0</v>
          </cell>
          <cell r="J738">
            <v>150300</v>
          </cell>
          <cell r="K738">
            <v>0</v>
          </cell>
          <cell r="L738">
            <v>0</v>
          </cell>
          <cell r="M738">
            <v>1533.0606403358936</v>
          </cell>
          <cell r="N738">
            <v>0</v>
          </cell>
          <cell r="O738">
            <v>0</v>
          </cell>
          <cell r="P738">
            <v>0</v>
          </cell>
          <cell r="Q738">
            <v>0</v>
          </cell>
          <cell r="R738">
            <v>0</v>
          </cell>
        </row>
        <row r="739">
          <cell r="E739" t="str">
            <v>TCATD6C1F04</v>
          </cell>
          <cell r="F739" t="str">
            <v>CAP EC ASME B16.9 ASTM A234 GR WPB FORJADO SCH 40</v>
          </cell>
          <cell r="G739" t="str">
            <v xml:space="preserve">4"    </v>
          </cell>
          <cell r="H739" t="str">
            <v xml:space="preserve">4"    </v>
          </cell>
          <cell r="I739">
            <v>0</v>
          </cell>
          <cell r="J739">
            <v>0</v>
          </cell>
          <cell r="K739">
            <v>1</v>
          </cell>
          <cell r="L739">
            <v>1</v>
          </cell>
          <cell r="M739">
            <v>1</v>
          </cell>
          <cell r="N739">
            <v>0.34499999999999997</v>
          </cell>
          <cell r="O739">
            <v>0.20699999999999999</v>
          </cell>
          <cell r="P739">
            <v>0.20699999999999999</v>
          </cell>
          <cell r="Q739">
            <v>25.184073627175565</v>
          </cell>
          <cell r="R739">
            <v>25.184073627175565</v>
          </cell>
        </row>
        <row r="740">
          <cell r="E740" t="str">
            <v>TCAEF3C0A1D</v>
          </cell>
          <cell r="F740" t="str">
            <v>CAP SE ASME B16.11 ASTM A105 3000# FORJADO</v>
          </cell>
          <cell r="G740" t="str">
            <v>1 1/2"</v>
          </cell>
          <cell r="H740" t="str">
            <v>1 1/2"</v>
          </cell>
          <cell r="I740">
            <v>0</v>
          </cell>
          <cell r="J740">
            <v>0</v>
          </cell>
          <cell r="K740">
            <v>1</v>
          </cell>
          <cell r="L740">
            <v>0.4</v>
          </cell>
          <cell r="M740">
            <v>0.4</v>
          </cell>
          <cell r="N740">
            <v>0.85</v>
          </cell>
          <cell r="O740">
            <v>0.51</v>
          </cell>
          <cell r="P740">
            <v>0.20400000000000001</v>
          </cell>
          <cell r="Q740">
            <v>62.04771763217169</v>
          </cell>
          <cell r="R740">
            <v>24.819087052868678</v>
          </cell>
        </row>
        <row r="741">
          <cell r="E741" t="str">
            <v>TC42D6C1F02</v>
          </cell>
          <cell r="F741" t="str">
            <v>CURVA 45 GR RL EC ASME B16.9 ASTM A234 GR WPB FORJADO SCH 40</v>
          </cell>
          <cell r="G741" t="str">
            <v xml:space="preserve">2"    </v>
          </cell>
          <cell r="H741" t="str">
            <v xml:space="preserve">2"    </v>
          </cell>
          <cell r="I741">
            <v>0</v>
          </cell>
          <cell r="J741">
            <v>0</v>
          </cell>
          <cell r="K741">
            <v>2</v>
          </cell>
          <cell r="L741">
            <v>0.36000000000000004</v>
          </cell>
          <cell r="M741">
            <v>0.72000000000000008</v>
          </cell>
          <cell r="N741">
            <v>0.72499999999999998</v>
          </cell>
          <cell r="O741">
            <v>0.435</v>
          </cell>
          <cell r="P741">
            <v>0.31320000000000003</v>
          </cell>
          <cell r="Q741">
            <v>52.923053274499381</v>
          </cell>
          <cell r="R741">
            <v>38.10459835763956</v>
          </cell>
        </row>
        <row r="742">
          <cell r="E742" t="str">
            <v>TC42D6C1F2D</v>
          </cell>
          <cell r="F742" t="str">
            <v>CURVA 45 GR RL EC ASME B16.9 ASTM A234 GR WPB FORJADO SCH 40</v>
          </cell>
          <cell r="G742" t="str">
            <v>2 1/2"</v>
          </cell>
          <cell r="H742" t="str">
            <v>2 1/2"</v>
          </cell>
          <cell r="I742">
            <v>0</v>
          </cell>
          <cell r="J742">
            <v>0</v>
          </cell>
          <cell r="K742">
            <v>1</v>
          </cell>
          <cell r="L742">
            <v>0.77</v>
          </cell>
          <cell r="M742">
            <v>0.77</v>
          </cell>
          <cell r="N742">
            <v>0.58499999999999996</v>
          </cell>
          <cell r="O742">
            <v>0.35099999999999998</v>
          </cell>
          <cell r="P742">
            <v>0.27027000000000001</v>
          </cell>
          <cell r="Q742">
            <v>42.703429193906395</v>
          </cell>
          <cell r="R742">
            <v>32.881640479307926</v>
          </cell>
        </row>
        <row r="743">
          <cell r="E743" t="str">
            <v>TC42D6C1F03</v>
          </cell>
          <cell r="F743" t="str">
            <v>CURVA 45 GR RL EC ASME B16.9 ASTM A234 GR WPB FORJADO SCH 40</v>
          </cell>
          <cell r="G743" t="str">
            <v xml:space="preserve">3"    </v>
          </cell>
          <cell r="H743" t="str">
            <v xml:space="preserve">3"    </v>
          </cell>
          <cell r="I743">
            <v>0</v>
          </cell>
          <cell r="J743">
            <v>0</v>
          </cell>
          <cell r="K743">
            <v>4</v>
          </cell>
          <cell r="L743">
            <v>1.1300000000000001</v>
          </cell>
          <cell r="M743">
            <v>4.5200000000000005</v>
          </cell>
          <cell r="N743">
            <v>0.44</v>
          </cell>
          <cell r="O743">
            <v>0.26400000000000001</v>
          </cell>
          <cell r="P743">
            <v>1.1932800000000001</v>
          </cell>
          <cell r="Q743">
            <v>32.118818539006519</v>
          </cell>
          <cell r="R743">
            <v>145.17705979630949</v>
          </cell>
        </row>
        <row r="744">
          <cell r="E744" t="str">
            <v>TC92D6C1F04</v>
          </cell>
          <cell r="F744" t="str">
            <v>CURVA 90 GR RL EC ASME B16.9 ASTM A234 GR WPB FORJADO SCH 40</v>
          </cell>
          <cell r="G744" t="str">
            <v xml:space="preserve">4"    </v>
          </cell>
          <cell r="H744" t="str">
            <v xml:space="preserve">4"    </v>
          </cell>
          <cell r="I744">
            <v>0</v>
          </cell>
          <cell r="J744">
            <v>0</v>
          </cell>
          <cell r="K744">
            <v>1</v>
          </cell>
          <cell r="L744">
            <v>4.08</v>
          </cell>
          <cell r="M744">
            <v>4.08</v>
          </cell>
          <cell r="N744">
            <v>0.34499999999999997</v>
          </cell>
          <cell r="O744">
            <v>0.20699999999999999</v>
          </cell>
          <cell r="P744">
            <v>0.84455999999999998</v>
          </cell>
          <cell r="Q744">
            <v>25.184073627175565</v>
          </cell>
          <cell r="R744">
            <v>102.75102039887631</v>
          </cell>
        </row>
        <row r="745">
          <cell r="E745" t="str">
            <v>TFBF3C0F204</v>
          </cell>
          <cell r="F745" t="str">
            <v>FLANGE SOBREPOSTO FR ASME B16.5 C/ RANHURA CONCÊNTRICA CONF.MSS SP-6 ASTM A105 FORJADO 150#</v>
          </cell>
          <cell r="G745" t="str">
            <v xml:space="preserve">4"    </v>
          </cell>
          <cell r="H745" t="str">
            <v xml:space="preserve">4"    </v>
          </cell>
          <cell r="I745">
            <v>0</v>
          </cell>
          <cell r="J745">
            <v>0</v>
          </cell>
          <cell r="K745">
            <v>2</v>
          </cell>
          <cell r="L745">
            <v>5.9</v>
          </cell>
          <cell r="M745">
            <v>11.8</v>
          </cell>
          <cell r="N745">
            <v>0.34499999999999997</v>
          </cell>
          <cell r="O745">
            <v>0.20699999999999999</v>
          </cell>
          <cell r="P745">
            <v>2.4426000000000001</v>
          </cell>
          <cell r="Q745">
            <v>25.184073627175565</v>
          </cell>
          <cell r="R745">
            <v>297.1720688006717</v>
          </cell>
        </row>
        <row r="746">
          <cell r="E746" t="str">
            <v>TFBF3C0F206</v>
          </cell>
          <cell r="F746" t="str">
            <v>FLANGE SOBREPOSTO FR ASME B16.5 C/ RANHURA CONCÊNTRICA CONF.MSS SP-6 ASTM A105 FORJADO 150#</v>
          </cell>
          <cell r="G746" t="str">
            <v xml:space="preserve">6"    </v>
          </cell>
          <cell r="H746" t="str">
            <v xml:space="preserve">6"    </v>
          </cell>
          <cell r="I746">
            <v>0</v>
          </cell>
          <cell r="J746">
            <v>0</v>
          </cell>
          <cell r="K746">
            <v>1</v>
          </cell>
          <cell r="L746">
            <v>8.6</v>
          </cell>
          <cell r="M746">
            <v>8.6</v>
          </cell>
          <cell r="N746">
            <v>0.25</v>
          </cell>
          <cell r="O746">
            <v>0.15</v>
          </cell>
          <cell r="P746">
            <v>1.2899999999999998</v>
          </cell>
          <cell r="Q746">
            <v>18.249328715344614</v>
          </cell>
          <cell r="R746">
            <v>156.94422695196366</v>
          </cell>
        </row>
        <row r="747">
          <cell r="E747" t="str">
            <v>TJUDH2B2B04</v>
          </cell>
          <cell r="F747" t="str">
            <v>JUNTA TIPO PLANA S/ ANEL DE CENTRALIZAÇÃO ASME B16.21 FR - SIMILAR TEADIT NA1002 150# ESP 1.6mm</v>
          </cell>
          <cell r="G747" t="str">
            <v xml:space="preserve">4"    </v>
          </cell>
          <cell r="H747" t="str">
            <v xml:space="preserve">4"    </v>
          </cell>
          <cell r="I747">
            <v>0</v>
          </cell>
          <cell r="J747">
            <v>0</v>
          </cell>
          <cell r="K747">
            <v>3</v>
          </cell>
          <cell r="L747">
            <v>0.01</v>
          </cell>
          <cell r="M747">
            <v>0.03</v>
          </cell>
          <cell r="N747">
            <v>0.54500000000000004</v>
          </cell>
          <cell r="O747">
            <v>0.32700000000000001</v>
          </cell>
          <cell r="P747">
            <v>9.8099999999999993E-3</v>
          </cell>
          <cell r="Q747">
            <v>39.78353659945126</v>
          </cell>
          <cell r="R747">
            <v>1.1935060979835377</v>
          </cell>
        </row>
        <row r="748">
          <cell r="E748" t="str">
            <v>TJUDH2B2B06</v>
          </cell>
          <cell r="F748" t="str">
            <v>JUNTA TIPO PLANA S/ ANEL DE CENTRALIZAÇÃO ASME B16.21 FR - SIMILAR TEADIT NA1002 150# ESP 1.6mm</v>
          </cell>
          <cell r="G748" t="str">
            <v xml:space="preserve">6"    </v>
          </cell>
          <cell r="H748" t="str">
            <v xml:space="preserve">6"    </v>
          </cell>
          <cell r="I748">
            <v>0</v>
          </cell>
          <cell r="J748">
            <v>0</v>
          </cell>
          <cell r="K748">
            <v>1</v>
          </cell>
          <cell r="L748">
            <v>0.01</v>
          </cell>
          <cell r="M748">
            <v>0.01</v>
          </cell>
          <cell r="N748">
            <v>0.40400000000000003</v>
          </cell>
          <cell r="O748">
            <v>0.2424</v>
          </cell>
          <cell r="P748">
            <v>2.4239999999999999E-3</v>
          </cell>
          <cell r="Q748">
            <v>29.490915203996895</v>
          </cell>
          <cell r="R748">
            <v>0.29490915203996898</v>
          </cell>
        </row>
        <row r="749">
          <cell r="E749" t="str">
            <v>TMLEF3C0A0D</v>
          </cell>
          <cell r="F749" t="str">
            <v>MEIA LUVA SE ASME B16.11 ASTM A105 3000# FORJADO</v>
          </cell>
          <cell r="G749" t="str">
            <v xml:space="preserve">2"    </v>
          </cell>
          <cell r="H749" t="str">
            <v xml:space="preserve">2"    </v>
          </cell>
          <cell r="I749" t="str">
            <v>0 1/2"</v>
          </cell>
          <cell r="J749">
            <v>0</v>
          </cell>
          <cell r="K749">
            <v>14</v>
          </cell>
          <cell r="L749">
            <v>1</v>
          </cell>
          <cell r="M749">
            <v>14</v>
          </cell>
          <cell r="N749">
            <v>0.72499999999999998</v>
          </cell>
          <cell r="O749">
            <v>0.435</v>
          </cell>
          <cell r="P749">
            <v>6.09</v>
          </cell>
          <cell r="Q749">
            <v>52.923053274499381</v>
          </cell>
          <cell r="R749">
            <v>740.92274584299128</v>
          </cell>
        </row>
        <row r="750">
          <cell r="E750" t="str">
            <v>TMLEF3C0A0D</v>
          </cell>
          <cell r="F750" t="str">
            <v>MEIA LUVA SE ASME B16.11 ASTM A105 3000# FORJADO</v>
          </cell>
          <cell r="G750" t="str">
            <v>2 1/2"</v>
          </cell>
          <cell r="H750" t="str">
            <v>2 1/2"</v>
          </cell>
          <cell r="I750" t="str">
            <v>0 1/2"</v>
          </cell>
          <cell r="J750">
            <v>0</v>
          </cell>
          <cell r="K750">
            <v>15</v>
          </cell>
          <cell r="L750">
            <v>1</v>
          </cell>
          <cell r="M750">
            <v>15</v>
          </cell>
          <cell r="N750">
            <v>0.58499999999999996</v>
          </cell>
          <cell r="O750">
            <v>0.35099999999999998</v>
          </cell>
          <cell r="P750">
            <v>5.2649999999999997</v>
          </cell>
          <cell r="Q750">
            <v>42.703429193906395</v>
          </cell>
          <cell r="R750">
            <v>640.55143790859586</v>
          </cell>
        </row>
        <row r="751">
          <cell r="E751" t="str">
            <v>TMLEF3C0A0E</v>
          </cell>
          <cell r="F751" t="str">
            <v>MEIA LUVA SE ASME B16.11 ASTM A105 3000# FORJADO</v>
          </cell>
          <cell r="G751" t="str">
            <v xml:space="preserve">3"    </v>
          </cell>
          <cell r="H751" t="str">
            <v xml:space="preserve">3"    </v>
          </cell>
          <cell r="I751" t="str">
            <v>0 3/4"</v>
          </cell>
          <cell r="J751">
            <v>0</v>
          </cell>
          <cell r="K751">
            <v>12</v>
          </cell>
          <cell r="L751">
            <v>1</v>
          </cell>
          <cell r="M751">
            <v>12</v>
          </cell>
          <cell r="N751">
            <v>0.44</v>
          </cell>
          <cell r="O751">
            <v>0.26400000000000001</v>
          </cell>
          <cell r="P751">
            <v>3.1680000000000001</v>
          </cell>
          <cell r="Q751">
            <v>32.118818539006519</v>
          </cell>
          <cell r="R751">
            <v>385.42582246807825</v>
          </cell>
        </row>
        <row r="752">
          <cell r="E752" t="str">
            <v>TMLEF3C0A0E</v>
          </cell>
          <cell r="F752" t="str">
            <v>MEIA LUVA SE ASME B16.11 ASTM A105 3000# FORJADO</v>
          </cell>
          <cell r="G752" t="str">
            <v xml:space="preserve">4"    </v>
          </cell>
          <cell r="H752" t="str">
            <v xml:space="preserve">4"    </v>
          </cell>
          <cell r="I752" t="str">
            <v>0 3/4"</v>
          </cell>
          <cell r="J752">
            <v>0</v>
          </cell>
          <cell r="K752">
            <v>15</v>
          </cell>
          <cell r="L752">
            <v>1</v>
          </cell>
          <cell r="M752">
            <v>15</v>
          </cell>
          <cell r="N752">
            <v>0.34499999999999997</v>
          </cell>
          <cell r="O752">
            <v>0.20699999999999999</v>
          </cell>
          <cell r="P752">
            <v>3.105</v>
          </cell>
          <cell r="Q752">
            <v>25.184073627175565</v>
          </cell>
          <cell r="R752">
            <v>377.76110440763352</v>
          </cell>
        </row>
        <row r="753">
          <cell r="E753" t="str">
            <v>TMLEF3C0A01</v>
          </cell>
          <cell r="F753" t="str">
            <v>MEIA LUVA SE ASME B16.11 ASTM A105 3000# FORJADO</v>
          </cell>
          <cell r="G753" t="str">
            <v xml:space="preserve">4"    </v>
          </cell>
          <cell r="H753" t="str">
            <v xml:space="preserve">4"    </v>
          </cell>
          <cell r="I753" t="str">
            <v xml:space="preserve">1"    </v>
          </cell>
          <cell r="J753">
            <v>0</v>
          </cell>
          <cell r="K753">
            <v>3</v>
          </cell>
          <cell r="L753">
            <v>0.26</v>
          </cell>
          <cell r="M753">
            <v>0.78</v>
          </cell>
          <cell r="N753">
            <v>0.34499999999999997</v>
          </cell>
          <cell r="O753">
            <v>0.20699999999999999</v>
          </cell>
          <cell r="P753">
            <v>0.16145999999999999</v>
          </cell>
          <cell r="Q753">
            <v>25.184073627175565</v>
          </cell>
          <cell r="R753">
            <v>19.643577429196942</v>
          </cell>
        </row>
        <row r="754">
          <cell r="E754" t="str">
            <v>TRCTD6C1FRN</v>
          </cell>
          <cell r="F754" t="str">
            <v>REDUÇÃO CONCÊNTRICA EC ASME B16.9 ASTM A234 GR WPB FORJADO SCH 40</v>
          </cell>
          <cell r="G754" t="str">
            <v xml:space="preserve">6"    </v>
          </cell>
          <cell r="H754" t="str">
            <v xml:space="preserve">4"    </v>
          </cell>
          <cell r="I754">
            <v>0</v>
          </cell>
          <cell r="J754">
            <v>0</v>
          </cell>
          <cell r="K754">
            <v>1</v>
          </cell>
          <cell r="L754">
            <v>4</v>
          </cell>
          <cell r="M754">
            <v>4</v>
          </cell>
          <cell r="N754">
            <v>0.25</v>
          </cell>
          <cell r="O754">
            <v>0.15</v>
          </cell>
          <cell r="P754">
            <v>0.6</v>
          </cell>
          <cell r="Q754">
            <v>18.249328715344614</v>
          </cell>
          <cell r="R754">
            <v>72.997314861378456</v>
          </cell>
        </row>
        <row r="755">
          <cell r="E755" t="str">
            <v>TRETD6C1FJH</v>
          </cell>
          <cell r="F755" t="str">
            <v>REDUÇÃO EXCÊNTRICA EC ASME B16.9 ASTM A234 GR WPB FORJADO SCH 40</v>
          </cell>
          <cell r="G755" t="str">
            <v xml:space="preserve">2"    </v>
          </cell>
          <cell r="H755" t="str">
            <v>1 1/2"</v>
          </cell>
          <cell r="I755">
            <v>0</v>
          </cell>
          <cell r="J755">
            <v>0</v>
          </cell>
          <cell r="K755">
            <v>1</v>
          </cell>
          <cell r="L755">
            <v>0.45</v>
          </cell>
          <cell r="M755">
            <v>0.45</v>
          </cell>
          <cell r="N755">
            <v>0.72499999999999998</v>
          </cell>
          <cell r="O755">
            <v>0.435</v>
          </cell>
          <cell r="P755">
            <v>0.19575000000000001</v>
          </cell>
          <cell r="Q755">
            <v>52.923053274499381</v>
          </cell>
          <cell r="R755">
            <v>23.815373973524721</v>
          </cell>
        </row>
        <row r="756">
          <cell r="E756" t="str">
            <v>TRETD6C1FKJ</v>
          </cell>
          <cell r="F756" t="str">
            <v>REDUÇÃO EXCÊNTRICA EC ASME B16.9 ASTM A234 GR WPB FORJADO SCH 40</v>
          </cell>
          <cell r="G756" t="str">
            <v>2 1/2"</v>
          </cell>
          <cell r="H756" t="str">
            <v xml:space="preserve">2"    </v>
          </cell>
          <cell r="I756">
            <v>0</v>
          </cell>
          <cell r="J756">
            <v>0</v>
          </cell>
          <cell r="K756">
            <v>1</v>
          </cell>
          <cell r="L756">
            <v>1</v>
          </cell>
          <cell r="M756">
            <v>1</v>
          </cell>
          <cell r="N756">
            <v>0.58499999999999996</v>
          </cell>
          <cell r="O756">
            <v>0.35099999999999998</v>
          </cell>
          <cell r="P756">
            <v>0.35099999999999998</v>
          </cell>
          <cell r="Q756">
            <v>42.703429193906395</v>
          </cell>
          <cell r="R756">
            <v>42.703429193906395</v>
          </cell>
        </row>
        <row r="757">
          <cell r="E757" t="str">
            <v>TRETD6C1FLK</v>
          </cell>
          <cell r="F757" t="str">
            <v>REDUÇÃO EXCÊNTRICA EC ASME B16.9 ASTM A234 GR WPB FORJADO SCH 40</v>
          </cell>
          <cell r="G757" t="str">
            <v xml:space="preserve">3"    </v>
          </cell>
          <cell r="H757" t="str">
            <v>2 1/2"</v>
          </cell>
          <cell r="I757">
            <v>0</v>
          </cell>
          <cell r="J757">
            <v>0</v>
          </cell>
          <cell r="K757">
            <v>1</v>
          </cell>
          <cell r="L757">
            <v>1</v>
          </cell>
          <cell r="M757">
            <v>1</v>
          </cell>
          <cell r="N757">
            <v>0.44</v>
          </cell>
          <cell r="O757">
            <v>0.26400000000000001</v>
          </cell>
          <cell r="P757">
            <v>0.26400000000000001</v>
          </cell>
          <cell r="Q757">
            <v>32.118818539006519</v>
          </cell>
          <cell r="R757">
            <v>32.118818539006519</v>
          </cell>
        </row>
        <row r="758">
          <cell r="E758" t="str">
            <v>TRETD6C1FNL</v>
          </cell>
          <cell r="F758" t="str">
            <v>REDUÇÃO EXCÊNTRICA EC ASME B16.9 ASTM A234 GR WPB FORJADO SCH 40</v>
          </cell>
          <cell r="G758" t="str">
            <v xml:space="preserve">4"    </v>
          </cell>
          <cell r="H758" t="str">
            <v xml:space="preserve">3"    </v>
          </cell>
          <cell r="I758">
            <v>0</v>
          </cell>
          <cell r="J758">
            <v>0</v>
          </cell>
          <cell r="K758">
            <v>1</v>
          </cell>
          <cell r="L758">
            <v>2</v>
          </cell>
          <cell r="M758">
            <v>2</v>
          </cell>
          <cell r="N758">
            <v>0.34499999999999997</v>
          </cell>
          <cell r="O758">
            <v>0.20699999999999999</v>
          </cell>
          <cell r="P758">
            <v>0.41399999999999998</v>
          </cell>
          <cell r="Q758">
            <v>25.184073627175565</v>
          </cell>
          <cell r="R758">
            <v>50.368147254351129</v>
          </cell>
        </row>
        <row r="759">
          <cell r="E759" t="str">
            <v>TTREF3C0AHE</v>
          </cell>
          <cell r="F759" t="str">
            <v>TE DE REDUÇÃO SE ASME B16.11 ASTM A105 3000# FORJADO</v>
          </cell>
          <cell r="G759" t="str">
            <v>1 1/2"</v>
          </cell>
          <cell r="H759" t="str">
            <v>1 1/2"</v>
          </cell>
          <cell r="I759" t="str">
            <v>0 3/4"</v>
          </cell>
          <cell r="J759">
            <v>0</v>
          </cell>
          <cell r="K759">
            <v>16</v>
          </cell>
          <cell r="L759">
            <v>0.7</v>
          </cell>
          <cell r="M759">
            <v>11.2</v>
          </cell>
          <cell r="N759">
            <v>0.85</v>
          </cell>
          <cell r="O759">
            <v>0.51</v>
          </cell>
          <cell r="P759">
            <v>5.7119999999999997</v>
          </cell>
          <cell r="Q759">
            <v>62.04771763217169</v>
          </cell>
          <cell r="R759">
            <v>694.93443748032291</v>
          </cell>
        </row>
        <row r="760">
          <cell r="E760" t="str">
            <v>TTETD6C8F04</v>
          </cell>
          <cell r="F760" t="str">
            <v>TE EC ASME B16.9 ASTM A234 GR WPB FORJADO SCH 40</v>
          </cell>
          <cell r="G760" t="str">
            <v xml:space="preserve">4"    </v>
          </cell>
          <cell r="H760" t="str">
            <v xml:space="preserve">4"    </v>
          </cell>
          <cell r="I760" t="str">
            <v xml:space="preserve">4"    </v>
          </cell>
          <cell r="J760">
            <v>0</v>
          </cell>
          <cell r="K760">
            <v>1</v>
          </cell>
          <cell r="L760">
            <v>6</v>
          </cell>
          <cell r="M760">
            <v>6</v>
          </cell>
          <cell r="N760">
            <v>0.34499999999999997</v>
          </cell>
          <cell r="O760">
            <v>0.20699999999999999</v>
          </cell>
          <cell r="P760">
            <v>1.242</v>
          </cell>
          <cell r="Q760">
            <v>25.184073627175565</v>
          </cell>
          <cell r="R760">
            <v>151.10444176305342</v>
          </cell>
        </row>
        <row r="761">
          <cell r="E761" t="str">
            <v>TTUM4C2TF02</v>
          </cell>
          <cell r="F761" t="str">
            <v>TUBO ASME B36.10 ASTM A106 GR B EC S/C SCH 40</v>
          </cell>
          <cell r="G761" t="str">
            <v xml:space="preserve">2"    </v>
          </cell>
          <cell r="H761">
            <v>0</v>
          </cell>
          <cell r="I761">
            <v>0</v>
          </cell>
          <cell r="J761">
            <v>27426.23</v>
          </cell>
          <cell r="K761">
            <v>17</v>
          </cell>
          <cell r="L761">
            <v>5.4400141894288758</v>
          </cell>
          <cell r="M761">
            <v>149.19908036253992</v>
          </cell>
          <cell r="N761">
            <v>0.72499999999999998</v>
          </cell>
          <cell r="O761">
            <v>0.435</v>
          </cell>
          <cell r="P761">
            <v>64.90159995770486</v>
          </cell>
          <cell r="Q761">
            <v>52.923053274499381</v>
          </cell>
          <cell r="R761">
            <v>7896.0708785330144</v>
          </cell>
        </row>
        <row r="762">
          <cell r="E762" t="str">
            <v>TTUM4C2TF2D</v>
          </cell>
          <cell r="F762" t="str">
            <v>TUBO ASME B36.10 ASTM A106 GR B EC S/C SCH 40</v>
          </cell>
          <cell r="G762" t="str">
            <v>2 1/2"</v>
          </cell>
          <cell r="H762">
            <v>0</v>
          </cell>
          <cell r="I762">
            <v>0</v>
          </cell>
          <cell r="J762">
            <v>30035.46</v>
          </cell>
          <cell r="K762">
            <v>17</v>
          </cell>
          <cell r="L762">
            <v>8.6300000000000008</v>
          </cell>
          <cell r="M762">
            <v>259.20601980000004</v>
          </cell>
          <cell r="N762">
            <v>0.58499999999999996</v>
          </cell>
          <cell r="O762">
            <v>0.35099999999999998</v>
          </cell>
          <cell r="P762">
            <v>90.981312949800014</v>
          </cell>
          <cell r="Q762">
            <v>42.703429193906395</v>
          </cell>
          <cell r="R762">
            <v>11068.9859131636</v>
          </cell>
        </row>
        <row r="763">
          <cell r="E763" t="str">
            <v>TTUM4C2TF03</v>
          </cell>
          <cell r="F763" t="str">
            <v>TUBO ASME B36.10 ASTM A106 GR B EC S/C SCH 40</v>
          </cell>
          <cell r="G763" t="str">
            <v xml:space="preserve">3"    </v>
          </cell>
          <cell r="H763">
            <v>0</v>
          </cell>
          <cell r="I763">
            <v>0</v>
          </cell>
          <cell r="J763">
            <v>25321.78</v>
          </cell>
          <cell r="K763">
            <v>16</v>
          </cell>
          <cell r="L763">
            <v>11.27</v>
          </cell>
          <cell r="M763">
            <v>285.37646059999997</v>
          </cell>
          <cell r="N763">
            <v>0.44</v>
          </cell>
          <cell r="O763">
            <v>0.26400000000000001</v>
          </cell>
          <cell r="P763">
            <v>75.3393855984</v>
          </cell>
          <cell r="Q763">
            <v>32.118818539006519</v>
          </cell>
          <cell r="R763">
            <v>9165.9547533153436</v>
          </cell>
        </row>
        <row r="764">
          <cell r="E764" t="str">
            <v>TTUM4C2TF04</v>
          </cell>
          <cell r="F764" t="str">
            <v>TUBO ASME B36.10 ASTM A106 GR B EC S/C SCH 40</v>
          </cell>
          <cell r="G764" t="str">
            <v xml:space="preserve">4"    </v>
          </cell>
          <cell r="H764">
            <v>0</v>
          </cell>
          <cell r="I764">
            <v>0</v>
          </cell>
          <cell r="J764">
            <v>37116.120000000003</v>
          </cell>
          <cell r="K764">
            <v>22</v>
          </cell>
          <cell r="L764">
            <v>16.04</v>
          </cell>
          <cell r="M764">
            <v>595.3425648000001</v>
          </cell>
          <cell r="N764">
            <v>0.34499999999999997</v>
          </cell>
          <cell r="O764">
            <v>0.20699999999999999</v>
          </cell>
          <cell r="P764">
            <v>123.23591091360001</v>
          </cell>
          <cell r="Q764">
            <v>25.184073627175565</v>
          </cell>
          <cell r="R764">
            <v>14993.150985314742</v>
          </cell>
        </row>
        <row r="765">
          <cell r="E765" t="str">
            <v>TTUM4C2TF06</v>
          </cell>
          <cell r="F765" t="str">
            <v>TUBO ASME B36.10 ASTM A106 GR B EC S/C SCH 40</v>
          </cell>
          <cell r="G765" t="str">
            <v xml:space="preserve">6"    </v>
          </cell>
          <cell r="H765">
            <v>0</v>
          </cell>
          <cell r="I765">
            <v>0</v>
          </cell>
          <cell r="J765">
            <v>100</v>
          </cell>
          <cell r="K765">
            <v>1</v>
          </cell>
          <cell r="L765">
            <v>28.260009057971015</v>
          </cell>
          <cell r="M765">
            <v>2.8260009057971014</v>
          </cell>
          <cell r="N765">
            <v>0.25</v>
          </cell>
          <cell r="O765">
            <v>0.15</v>
          </cell>
          <cell r="P765">
            <v>0.42390013586956521</v>
          </cell>
          <cell r="Q765">
            <v>18.249328715344614</v>
          </cell>
          <cell r="R765">
            <v>51.57261947975293</v>
          </cell>
        </row>
        <row r="766">
          <cell r="E766" t="str">
            <v>TTUM4C2HI1D</v>
          </cell>
          <cell r="F766" t="str">
            <v>TUBO ASME B36.10 ASTM A106 GR B EP S/C SCH 80</v>
          </cell>
          <cell r="G766" t="str">
            <v>1 1/2"</v>
          </cell>
          <cell r="H766">
            <v>0</v>
          </cell>
          <cell r="I766">
            <v>0</v>
          </cell>
          <cell r="J766">
            <v>31900</v>
          </cell>
          <cell r="K766">
            <v>17</v>
          </cell>
          <cell r="L766">
            <v>5.3999999999999995</v>
          </cell>
          <cell r="M766">
            <v>172.25999999999996</v>
          </cell>
          <cell r="N766">
            <v>0.85</v>
          </cell>
          <cell r="O766">
            <v>0.51</v>
          </cell>
          <cell r="P766">
            <v>87.852599999999981</v>
          </cell>
          <cell r="Q766">
            <v>62.04771763217169</v>
          </cell>
          <cell r="R766">
            <v>10688.339839317892</v>
          </cell>
        </row>
        <row r="767">
          <cell r="E767">
            <v>0</v>
          </cell>
          <cell r="F767">
            <v>0</v>
          </cell>
          <cell r="G767">
            <v>0</v>
          </cell>
          <cell r="H767">
            <v>0</v>
          </cell>
          <cell r="I767">
            <v>0</v>
          </cell>
          <cell r="J767">
            <v>151899.59</v>
          </cell>
          <cell r="K767">
            <v>0</v>
          </cell>
          <cell r="L767">
            <v>0</v>
          </cell>
          <cell r="M767">
            <v>1578.5701264683373</v>
          </cell>
          <cell r="N767">
            <v>0</v>
          </cell>
          <cell r="O767">
            <v>0</v>
          </cell>
          <cell r="P767">
            <v>0</v>
          </cell>
          <cell r="Q767">
            <v>0</v>
          </cell>
          <cell r="R767">
            <v>0</v>
          </cell>
        </row>
        <row r="768">
          <cell r="E768" t="str">
            <v>TCATD6C1F02</v>
          </cell>
          <cell r="F768" t="str">
            <v>CAP EC ASME B16.9 ASTM A234 GR WPB FORJADO SCH 40</v>
          </cell>
          <cell r="G768" t="str">
            <v xml:space="preserve">2"    </v>
          </cell>
          <cell r="H768" t="str">
            <v xml:space="preserve">2"    </v>
          </cell>
          <cell r="I768">
            <v>0</v>
          </cell>
          <cell r="J768">
            <v>0</v>
          </cell>
          <cell r="K768">
            <v>1</v>
          </cell>
          <cell r="L768">
            <v>0.3</v>
          </cell>
          <cell r="M768">
            <v>0.3</v>
          </cell>
          <cell r="N768">
            <v>0.72499999999999998</v>
          </cell>
          <cell r="O768">
            <v>0.435</v>
          </cell>
          <cell r="P768">
            <v>0.1305</v>
          </cell>
          <cell r="Q768">
            <v>52.923053274499381</v>
          </cell>
          <cell r="R768">
            <v>15.876915982349814</v>
          </cell>
        </row>
        <row r="769">
          <cell r="E769" t="str">
            <v>TCAEF3C0A1D</v>
          </cell>
          <cell r="F769" t="str">
            <v>CAP SE ASME B16.11 ASTM A105 3000# FORJADO</v>
          </cell>
          <cell r="G769" t="str">
            <v>1 1/2"</v>
          </cell>
          <cell r="H769" t="str">
            <v>1 1/2"</v>
          </cell>
          <cell r="I769">
            <v>0</v>
          </cell>
          <cell r="J769">
            <v>0</v>
          </cell>
          <cell r="K769">
            <v>1</v>
          </cell>
          <cell r="L769">
            <v>0.4</v>
          </cell>
          <cell r="M769">
            <v>0.4</v>
          </cell>
          <cell r="N769">
            <v>0.85</v>
          </cell>
          <cell r="O769">
            <v>0.51</v>
          </cell>
          <cell r="P769">
            <v>0.20400000000000001</v>
          </cell>
          <cell r="Q769">
            <v>62.04771763217169</v>
          </cell>
          <cell r="R769">
            <v>24.819087052868678</v>
          </cell>
        </row>
        <row r="770">
          <cell r="E770" t="str">
            <v>TC42D6C1F2D</v>
          </cell>
          <cell r="F770" t="str">
            <v>CURVA 45 GR RL EC ASME B16.9 ASTM A234 GR WPB FORJADO SCH 40</v>
          </cell>
          <cell r="G770" t="str">
            <v>2 1/2"</v>
          </cell>
          <cell r="H770" t="str">
            <v>2 1/2"</v>
          </cell>
          <cell r="I770">
            <v>0</v>
          </cell>
          <cell r="J770">
            <v>0</v>
          </cell>
          <cell r="K770">
            <v>1</v>
          </cell>
          <cell r="L770">
            <v>0.77</v>
          </cell>
          <cell r="M770">
            <v>0.77</v>
          </cell>
          <cell r="N770">
            <v>0.58499999999999996</v>
          </cell>
          <cell r="O770">
            <v>0.35099999999999998</v>
          </cell>
          <cell r="P770">
            <v>0.27027000000000001</v>
          </cell>
          <cell r="Q770">
            <v>42.703429193906395</v>
          </cell>
          <cell r="R770">
            <v>32.881640479307926</v>
          </cell>
        </row>
        <row r="771">
          <cell r="E771" t="str">
            <v>TC42D6C1F03</v>
          </cell>
          <cell r="F771" t="str">
            <v>CURVA 45 GR RL EC ASME B16.9 ASTM A234 GR WPB FORJADO SCH 40</v>
          </cell>
          <cell r="G771" t="str">
            <v xml:space="preserve">3"    </v>
          </cell>
          <cell r="H771" t="str">
            <v xml:space="preserve">3"    </v>
          </cell>
          <cell r="I771">
            <v>0</v>
          </cell>
          <cell r="J771">
            <v>0</v>
          </cell>
          <cell r="K771">
            <v>1</v>
          </cell>
          <cell r="L771">
            <v>1.1300000000000001</v>
          </cell>
          <cell r="M771">
            <v>1.1300000000000001</v>
          </cell>
          <cell r="N771">
            <v>0.44</v>
          </cell>
          <cell r="O771">
            <v>0.26400000000000001</v>
          </cell>
          <cell r="P771">
            <v>0.29832000000000003</v>
          </cell>
          <cell r="Q771">
            <v>32.118818539006519</v>
          </cell>
          <cell r="R771">
            <v>36.294264949077373</v>
          </cell>
        </row>
        <row r="772">
          <cell r="E772" t="str">
            <v>TC42D6C1F04</v>
          </cell>
          <cell r="F772" t="str">
            <v>CURVA 45 GR RL EC ASME B16.9 ASTM A234 GR WPB FORJADO SCH 40</v>
          </cell>
          <cell r="G772" t="str">
            <v xml:space="preserve">4"    </v>
          </cell>
          <cell r="H772" t="str">
            <v xml:space="preserve">4"    </v>
          </cell>
          <cell r="I772">
            <v>0</v>
          </cell>
          <cell r="J772">
            <v>0</v>
          </cell>
          <cell r="K772">
            <v>1</v>
          </cell>
          <cell r="L772">
            <v>2.04</v>
          </cell>
          <cell r="M772">
            <v>2.04</v>
          </cell>
          <cell r="N772">
            <v>0.34499999999999997</v>
          </cell>
          <cell r="O772">
            <v>0.20699999999999999</v>
          </cell>
          <cell r="P772">
            <v>0.42227999999999999</v>
          </cell>
          <cell r="Q772">
            <v>25.184073627175565</v>
          </cell>
          <cell r="R772">
            <v>51.375510199438153</v>
          </cell>
        </row>
        <row r="773">
          <cell r="E773" t="str">
            <v>TC92D6C1F04</v>
          </cell>
          <cell r="F773" t="str">
            <v>CURVA 90 GR RL EC ASME B16.9 ASTM A234 GR WPB FORJADO SCH 40</v>
          </cell>
          <cell r="G773" t="str">
            <v xml:space="preserve">4"    </v>
          </cell>
          <cell r="H773" t="str">
            <v xml:space="preserve">4"    </v>
          </cell>
          <cell r="I773">
            <v>0</v>
          </cell>
          <cell r="J773">
            <v>0</v>
          </cell>
          <cell r="K773">
            <v>1</v>
          </cell>
          <cell r="L773">
            <v>4.08</v>
          </cell>
          <cell r="M773">
            <v>4.08</v>
          </cell>
          <cell r="N773">
            <v>0.34499999999999997</v>
          </cell>
          <cell r="O773">
            <v>0.20699999999999999</v>
          </cell>
          <cell r="P773">
            <v>0.84455999999999998</v>
          </cell>
          <cell r="Q773">
            <v>25.184073627175565</v>
          </cell>
          <cell r="R773">
            <v>102.75102039887631</v>
          </cell>
        </row>
        <row r="774">
          <cell r="E774" t="str">
            <v>TFBF3C0F204</v>
          </cell>
          <cell r="F774" t="str">
            <v>FLANGE SOBREPOSTO FR ASME B16.5 C/ RANHURA CONCÊNTRICA CONF.MSS SP-6 ASTM A105 FORJADO 150#</v>
          </cell>
          <cell r="G774" t="str">
            <v xml:space="preserve">4"    </v>
          </cell>
          <cell r="H774" t="str">
            <v xml:space="preserve">4"    </v>
          </cell>
          <cell r="I774">
            <v>0</v>
          </cell>
          <cell r="J774">
            <v>0</v>
          </cell>
          <cell r="K774">
            <v>2</v>
          </cell>
          <cell r="L774">
            <v>5.9</v>
          </cell>
          <cell r="M774">
            <v>11.8</v>
          </cell>
          <cell r="N774">
            <v>0.34499999999999997</v>
          </cell>
          <cell r="O774">
            <v>0.20699999999999999</v>
          </cell>
          <cell r="P774">
            <v>2.4426000000000001</v>
          </cell>
          <cell r="Q774">
            <v>25.184073627175565</v>
          </cell>
          <cell r="R774">
            <v>297.1720688006717</v>
          </cell>
        </row>
        <row r="775">
          <cell r="E775" t="str">
            <v>TFBF3C0F206</v>
          </cell>
          <cell r="F775" t="str">
            <v>FLANGE SOBREPOSTO FR ASME B16.5 C/ RANHURA CONCÊNTRICA CONF.MSS SP-6 ASTM A105 FORJADO 150#</v>
          </cell>
          <cell r="G775" t="str">
            <v xml:space="preserve">6"    </v>
          </cell>
          <cell r="H775" t="str">
            <v xml:space="preserve">6"    </v>
          </cell>
          <cell r="I775">
            <v>0</v>
          </cell>
          <cell r="J775">
            <v>0</v>
          </cell>
          <cell r="K775">
            <v>1</v>
          </cell>
          <cell r="L775">
            <v>8.6</v>
          </cell>
          <cell r="M775">
            <v>8.6</v>
          </cell>
          <cell r="N775">
            <v>0.25</v>
          </cell>
          <cell r="O775">
            <v>0.15</v>
          </cell>
          <cell r="P775">
            <v>1.2899999999999998</v>
          </cell>
          <cell r="Q775">
            <v>18.249328715344614</v>
          </cell>
          <cell r="R775">
            <v>156.94422695196366</v>
          </cell>
        </row>
        <row r="776">
          <cell r="E776" t="str">
            <v>TJUDH2B2B04</v>
          </cell>
          <cell r="F776" t="str">
            <v>JUNTA TIPO PLANA S/ ANEL DE CENTRALIZAÇÃO ASME B16.21 FR - SIMILAR TEADIT NA1002 150# ESP 1.6mm</v>
          </cell>
          <cell r="G776" t="str">
            <v xml:space="preserve">4"    </v>
          </cell>
          <cell r="H776" t="str">
            <v xml:space="preserve">4"    </v>
          </cell>
          <cell r="I776">
            <v>0</v>
          </cell>
          <cell r="J776">
            <v>0</v>
          </cell>
          <cell r="K776">
            <v>3</v>
          </cell>
          <cell r="L776">
            <v>0.01</v>
          </cell>
          <cell r="M776">
            <v>0.03</v>
          </cell>
          <cell r="N776">
            <v>0.54500000000000004</v>
          </cell>
          <cell r="O776">
            <v>0.32700000000000001</v>
          </cell>
          <cell r="P776">
            <v>9.8099999999999993E-3</v>
          </cell>
          <cell r="Q776">
            <v>39.78353659945126</v>
          </cell>
          <cell r="R776">
            <v>1.1935060979835377</v>
          </cell>
        </row>
        <row r="777">
          <cell r="E777" t="str">
            <v>TJUDH2B2B06</v>
          </cell>
          <cell r="F777" t="str">
            <v>JUNTA TIPO PLANA S/ ANEL DE CENTRALIZAÇÃO ASME B16.21 FR - SIMILAR TEADIT NA1002 150# ESP 1.6mm</v>
          </cell>
          <cell r="G777" t="str">
            <v xml:space="preserve">6"    </v>
          </cell>
          <cell r="H777" t="str">
            <v xml:space="preserve">6"    </v>
          </cell>
          <cell r="I777">
            <v>0</v>
          </cell>
          <cell r="J777">
            <v>0</v>
          </cell>
          <cell r="K777">
            <v>1</v>
          </cell>
          <cell r="L777">
            <v>0.01</v>
          </cell>
          <cell r="M777">
            <v>0.01</v>
          </cell>
          <cell r="N777">
            <v>0.40400000000000003</v>
          </cell>
          <cell r="O777">
            <v>0.2424</v>
          </cell>
          <cell r="P777">
            <v>2.4239999999999999E-3</v>
          </cell>
          <cell r="Q777">
            <v>29.490915203996895</v>
          </cell>
          <cell r="R777">
            <v>0.29490915203996898</v>
          </cell>
        </row>
        <row r="778">
          <cell r="E778" t="str">
            <v>TMLEF3C0A0D</v>
          </cell>
          <cell r="F778" t="str">
            <v>MEIA LUVA SE ASME B16.11 ASTM A105 3000# FORJADO</v>
          </cell>
          <cell r="G778" t="str">
            <v xml:space="preserve">2"    </v>
          </cell>
          <cell r="H778" t="str">
            <v xml:space="preserve">2"    </v>
          </cell>
          <cell r="I778" t="str">
            <v>0 1/2"</v>
          </cell>
          <cell r="J778">
            <v>0</v>
          </cell>
          <cell r="K778">
            <v>13</v>
          </cell>
          <cell r="L778">
            <v>1</v>
          </cell>
          <cell r="M778">
            <v>13</v>
          </cell>
          <cell r="N778">
            <v>0.72499999999999998</v>
          </cell>
          <cell r="O778">
            <v>0.435</v>
          </cell>
          <cell r="P778">
            <v>5.6550000000000002</v>
          </cell>
          <cell r="Q778">
            <v>52.923053274499381</v>
          </cell>
          <cell r="R778">
            <v>687.99969256849192</v>
          </cell>
        </row>
        <row r="779">
          <cell r="E779" t="str">
            <v>TMLEF3C0A0D</v>
          </cell>
          <cell r="F779" t="str">
            <v>MEIA LUVA SE ASME B16.11 ASTM A105 3000# FORJADO</v>
          </cell>
          <cell r="G779" t="str">
            <v>2 1/2"</v>
          </cell>
          <cell r="H779" t="str">
            <v>2 1/2"</v>
          </cell>
          <cell r="I779" t="str">
            <v>0 1/2"</v>
          </cell>
          <cell r="J779">
            <v>0</v>
          </cell>
          <cell r="K779">
            <v>16</v>
          </cell>
          <cell r="L779">
            <v>1</v>
          </cell>
          <cell r="M779">
            <v>16</v>
          </cell>
          <cell r="N779">
            <v>0.58499999999999996</v>
          </cell>
          <cell r="O779">
            <v>0.35099999999999998</v>
          </cell>
          <cell r="P779">
            <v>5.6159999999999997</v>
          </cell>
          <cell r="Q779">
            <v>42.703429193906395</v>
          </cell>
          <cell r="R779">
            <v>683.25486710250232</v>
          </cell>
        </row>
        <row r="780">
          <cell r="E780" t="str">
            <v>TMLEF3C0A0D</v>
          </cell>
          <cell r="F780" t="str">
            <v>MEIA LUVA SE ASME B16.11 ASTM A105 3000# FORJADO</v>
          </cell>
          <cell r="G780" t="str">
            <v xml:space="preserve">3"    </v>
          </cell>
          <cell r="H780" t="str">
            <v xml:space="preserve">3"    </v>
          </cell>
          <cell r="I780" t="str">
            <v>0 1/2"</v>
          </cell>
          <cell r="J780">
            <v>0</v>
          </cell>
          <cell r="K780">
            <v>1</v>
          </cell>
          <cell r="L780">
            <v>1</v>
          </cell>
          <cell r="M780">
            <v>1</v>
          </cell>
          <cell r="N780">
            <v>0.44</v>
          </cell>
          <cell r="O780">
            <v>0.26400000000000001</v>
          </cell>
          <cell r="P780">
            <v>0.26400000000000001</v>
          </cell>
          <cell r="Q780">
            <v>32.118818539006519</v>
          </cell>
          <cell r="R780">
            <v>32.118818539006519</v>
          </cell>
        </row>
        <row r="781">
          <cell r="E781" t="str">
            <v>TMLEF3C0A0E</v>
          </cell>
          <cell r="F781" t="str">
            <v>MEIA LUVA SE ASME B16.11 ASTM A105 3000# FORJADO</v>
          </cell>
          <cell r="G781" t="str">
            <v xml:space="preserve">3"    </v>
          </cell>
          <cell r="H781" t="str">
            <v xml:space="preserve">3"    </v>
          </cell>
          <cell r="I781" t="str">
            <v>0 3/4"</v>
          </cell>
          <cell r="J781">
            <v>0</v>
          </cell>
          <cell r="K781">
            <v>12</v>
          </cell>
          <cell r="L781">
            <v>1</v>
          </cell>
          <cell r="M781">
            <v>12</v>
          </cell>
          <cell r="N781">
            <v>0.44</v>
          </cell>
          <cell r="O781">
            <v>0.26400000000000001</v>
          </cell>
          <cell r="P781">
            <v>3.1680000000000001</v>
          </cell>
          <cell r="Q781">
            <v>32.118818539006519</v>
          </cell>
          <cell r="R781">
            <v>385.42582246807825</v>
          </cell>
        </row>
        <row r="782">
          <cell r="E782" t="str">
            <v>TMLEF3C0A0E</v>
          </cell>
          <cell r="F782" t="str">
            <v>MEIA LUVA SE ASME B16.11 ASTM A105 3000# FORJADO</v>
          </cell>
          <cell r="G782" t="str">
            <v xml:space="preserve">4"    </v>
          </cell>
          <cell r="H782" t="str">
            <v xml:space="preserve">4"    </v>
          </cell>
          <cell r="I782" t="str">
            <v>0 3/4"</v>
          </cell>
          <cell r="J782">
            <v>0</v>
          </cell>
          <cell r="K782">
            <v>12</v>
          </cell>
          <cell r="L782">
            <v>1</v>
          </cell>
          <cell r="M782">
            <v>12</v>
          </cell>
          <cell r="N782">
            <v>0.34499999999999997</v>
          </cell>
          <cell r="O782">
            <v>0.20699999999999999</v>
          </cell>
          <cell r="P782">
            <v>2.484</v>
          </cell>
          <cell r="Q782">
            <v>25.184073627175565</v>
          </cell>
          <cell r="R782">
            <v>302.20888352610683</v>
          </cell>
        </row>
        <row r="783">
          <cell r="E783" t="str">
            <v>TMLEF3C0A01</v>
          </cell>
          <cell r="F783" t="str">
            <v>MEIA LUVA SE ASME B16.11 ASTM A105 3000# FORJADO</v>
          </cell>
          <cell r="G783" t="str">
            <v xml:space="preserve">4"    </v>
          </cell>
          <cell r="H783" t="str">
            <v xml:space="preserve">4"    </v>
          </cell>
          <cell r="I783" t="str">
            <v xml:space="preserve">1"    </v>
          </cell>
          <cell r="J783">
            <v>0</v>
          </cell>
          <cell r="K783">
            <v>1</v>
          </cell>
          <cell r="L783">
            <v>0.26</v>
          </cell>
          <cell r="M783">
            <v>0.26</v>
          </cell>
          <cell r="N783">
            <v>0.34499999999999997</v>
          </cell>
          <cell r="O783">
            <v>0.20699999999999999</v>
          </cell>
          <cell r="P783">
            <v>5.382E-2</v>
          </cell>
          <cell r="Q783">
            <v>25.184073627175565</v>
          </cell>
          <cell r="R783">
            <v>6.5478591430656472</v>
          </cell>
        </row>
        <row r="784">
          <cell r="E784" t="str">
            <v>TRCTD6C1FJH</v>
          </cell>
          <cell r="F784" t="str">
            <v>REDUÇÃO CONCÊNTRICA EC ASME B16.9 ASTM A234 GR WPB FORJADO SCH 40</v>
          </cell>
          <cell r="G784" t="str">
            <v xml:space="preserve">2"    </v>
          </cell>
          <cell r="H784" t="str">
            <v>1 1/2"</v>
          </cell>
          <cell r="I784">
            <v>0</v>
          </cell>
          <cell r="J784">
            <v>0</v>
          </cell>
          <cell r="K784">
            <v>1</v>
          </cell>
          <cell r="L784">
            <v>0.45</v>
          </cell>
          <cell r="M784">
            <v>0.45</v>
          </cell>
          <cell r="N784">
            <v>0.72499999999999998</v>
          </cell>
          <cell r="O784">
            <v>0.435</v>
          </cell>
          <cell r="P784">
            <v>0.19575000000000001</v>
          </cell>
          <cell r="Q784">
            <v>52.923053274499381</v>
          </cell>
          <cell r="R784">
            <v>23.815373973524721</v>
          </cell>
        </row>
        <row r="785">
          <cell r="E785" t="str">
            <v>TRCTD6C1FKJ</v>
          </cell>
          <cell r="F785" t="str">
            <v>REDUÇÃO CONCÊNTRICA EC ASME B16.9 ASTM A234 GR WPB FORJADO SCH 40</v>
          </cell>
          <cell r="G785" t="str">
            <v>2 1/2"</v>
          </cell>
          <cell r="H785" t="str">
            <v xml:space="preserve">2"    </v>
          </cell>
          <cell r="I785">
            <v>0</v>
          </cell>
          <cell r="J785">
            <v>0</v>
          </cell>
          <cell r="K785">
            <v>2</v>
          </cell>
          <cell r="L785">
            <v>0.8</v>
          </cell>
          <cell r="M785">
            <v>1.6</v>
          </cell>
          <cell r="N785">
            <v>0.58499999999999996</v>
          </cell>
          <cell r="O785">
            <v>0.35099999999999998</v>
          </cell>
          <cell r="P785">
            <v>0.56159999999999999</v>
          </cell>
          <cell r="Q785">
            <v>42.703429193906395</v>
          </cell>
          <cell r="R785">
            <v>68.325486710250232</v>
          </cell>
        </row>
        <row r="786">
          <cell r="E786" t="str">
            <v>TRCTD6C1FLK</v>
          </cell>
          <cell r="F786" t="str">
            <v>REDUÇÃO CONCÊNTRICA EC ASME B16.9 ASTM A234 GR WPB FORJADO SCH 40</v>
          </cell>
          <cell r="G786" t="str">
            <v xml:space="preserve">3"    </v>
          </cell>
          <cell r="H786" t="str">
            <v>2 1/2"</v>
          </cell>
          <cell r="I786">
            <v>0</v>
          </cell>
          <cell r="J786">
            <v>0</v>
          </cell>
          <cell r="K786">
            <v>2</v>
          </cell>
          <cell r="L786">
            <v>1.2</v>
          </cell>
          <cell r="M786">
            <v>2.4</v>
          </cell>
          <cell r="N786">
            <v>0.44</v>
          </cell>
          <cell r="O786">
            <v>0.26400000000000001</v>
          </cell>
          <cell r="P786">
            <v>0.63360000000000005</v>
          </cell>
          <cell r="Q786">
            <v>32.118818539006519</v>
          </cell>
          <cell r="R786">
            <v>77.08516449361565</v>
          </cell>
        </row>
        <row r="787">
          <cell r="E787" t="str">
            <v>TRCTD6C1FNL</v>
          </cell>
          <cell r="F787" t="str">
            <v>REDUÇÃO CONCÊNTRICA EC ASME B16.9 ASTM A234 GR WPB FORJADO SCH 40</v>
          </cell>
          <cell r="G787" t="str">
            <v xml:space="preserve">4"    </v>
          </cell>
          <cell r="H787" t="str">
            <v xml:space="preserve">3"    </v>
          </cell>
          <cell r="I787">
            <v>0</v>
          </cell>
          <cell r="J787">
            <v>0</v>
          </cell>
          <cell r="K787">
            <v>2</v>
          </cell>
          <cell r="L787">
            <v>1.6</v>
          </cell>
          <cell r="M787">
            <v>3.2</v>
          </cell>
          <cell r="N787">
            <v>0.34499999999999997</v>
          </cell>
          <cell r="O787">
            <v>0.20699999999999999</v>
          </cell>
          <cell r="P787">
            <v>0.66239999999999999</v>
          </cell>
          <cell r="Q787">
            <v>25.184073627175565</v>
          </cell>
          <cell r="R787">
            <v>80.589035606961815</v>
          </cell>
        </row>
        <row r="788">
          <cell r="E788" t="str">
            <v>TRCTD6C1FRN</v>
          </cell>
          <cell r="F788" t="str">
            <v>REDUÇÃO CONCÊNTRICA EC ASME B16.9 ASTM A234 GR WPB FORJADO SCH 40</v>
          </cell>
          <cell r="G788" t="str">
            <v xml:space="preserve">6"    </v>
          </cell>
          <cell r="H788" t="str">
            <v xml:space="preserve">4"    </v>
          </cell>
          <cell r="I788">
            <v>0</v>
          </cell>
          <cell r="J788">
            <v>0</v>
          </cell>
          <cell r="K788">
            <v>1</v>
          </cell>
          <cell r="L788">
            <v>4</v>
          </cell>
          <cell r="M788">
            <v>4</v>
          </cell>
          <cell r="N788">
            <v>0.25</v>
          </cell>
          <cell r="O788">
            <v>0.15</v>
          </cell>
          <cell r="P788">
            <v>0.6</v>
          </cell>
          <cell r="Q788">
            <v>18.249328715344614</v>
          </cell>
          <cell r="R788">
            <v>72.997314861378456</v>
          </cell>
        </row>
        <row r="789">
          <cell r="E789" t="str">
            <v>TTREF3C0AHE</v>
          </cell>
          <cell r="F789" t="str">
            <v>TE DE REDUÇÃO SE ASME B16.11 ASTM A105 3000# FORJADO</v>
          </cell>
          <cell r="G789" t="str">
            <v>1 1/2"</v>
          </cell>
          <cell r="H789" t="str">
            <v>1 1/2"</v>
          </cell>
          <cell r="I789" t="str">
            <v>0 3/4"</v>
          </cell>
          <cell r="J789">
            <v>0</v>
          </cell>
          <cell r="K789">
            <v>5</v>
          </cell>
          <cell r="L789">
            <v>0.7</v>
          </cell>
          <cell r="M789">
            <v>3.5</v>
          </cell>
          <cell r="N789">
            <v>0.85</v>
          </cell>
          <cell r="O789">
            <v>0.51</v>
          </cell>
          <cell r="P789">
            <v>1.7850000000000001</v>
          </cell>
          <cell r="Q789">
            <v>62.04771763217169</v>
          </cell>
          <cell r="R789">
            <v>217.16701171260092</v>
          </cell>
        </row>
        <row r="790">
          <cell r="E790" t="str">
            <v>TTETD6C8F04</v>
          </cell>
          <cell r="F790" t="str">
            <v>TE EC ASME B16.9 ASTM A234 GR WPB FORJADO SCH 40</v>
          </cell>
          <cell r="G790" t="str">
            <v xml:space="preserve">4"    </v>
          </cell>
          <cell r="H790" t="str">
            <v xml:space="preserve">4"    </v>
          </cell>
          <cell r="I790" t="str">
            <v xml:space="preserve">4"    </v>
          </cell>
          <cell r="J790">
            <v>0</v>
          </cell>
          <cell r="K790">
            <v>1</v>
          </cell>
          <cell r="L790">
            <v>6</v>
          </cell>
          <cell r="M790">
            <v>6</v>
          </cell>
          <cell r="N790">
            <v>0.34499999999999997</v>
          </cell>
          <cell r="O790">
            <v>0.20699999999999999</v>
          </cell>
          <cell r="P790">
            <v>1.242</v>
          </cell>
          <cell r="Q790">
            <v>25.184073627175565</v>
          </cell>
          <cell r="R790">
            <v>151.10444176305342</v>
          </cell>
        </row>
        <row r="791">
          <cell r="E791" t="str">
            <v>TTUM4C2TF02</v>
          </cell>
          <cell r="F791" t="str">
            <v>TUBO ASME B36.10 ASTM A106 GR B EC S/C SCH 40</v>
          </cell>
          <cell r="G791" t="str">
            <v xml:space="preserve">2"    </v>
          </cell>
          <cell r="H791">
            <v>0</v>
          </cell>
          <cell r="I791">
            <v>0</v>
          </cell>
          <cell r="J791">
            <v>26832.59</v>
          </cell>
          <cell r="K791">
            <v>15</v>
          </cell>
          <cell r="L791">
            <v>5.4400141894288758</v>
          </cell>
          <cell r="M791">
            <v>145.96967033912736</v>
          </cell>
          <cell r="N791">
            <v>0.72499999999999998</v>
          </cell>
          <cell r="O791">
            <v>0.435</v>
          </cell>
          <cell r="P791">
            <v>63.496806597520404</v>
          </cell>
          <cell r="Q791">
            <v>52.923053274499381</v>
          </cell>
          <cell r="R791">
            <v>7725.1606398187496</v>
          </cell>
        </row>
        <row r="792">
          <cell r="E792" t="str">
            <v>TTUM4C2TF2D</v>
          </cell>
          <cell r="F792" t="str">
            <v>TUBO ASME B36.10 ASTM A106 GR B EC S/C SCH 40</v>
          </cell>
          <cell r="G792" t="str">
            <v>2 1/2"</v>
          </cell>
          <cell r="H792">
            <v>0</v>
          </cell>
          <cell r="I792">
            <v>0</v>
          </cell>
          <cell r="J792">
            <v>33975.769999999997</v>
          </cell>
          <cell r="K792">
            <v>18</v>
          </cell>
          <cell r="L792">
            <v>8.6300000000000008</v>
          </cell>
          <cell r="M792">
            <v>293.21089510000002</v>
          </cell>
          <cell r="N792">
            <v>0.58499999999999996</v>
          </cell>
          <cell r="O792">
            <v>0.35099999999999998</v>
          </cell>
          <cell r="P792">
            <v>102.9170241801</v>
          </cell>
          <cell r="Q792">
            <v>42.703429193906395</v>
          </cell>
          <cell r="R792">
            <v>12521.110697784767</v>
          </cell>
        </row>
        <row r="793">
          <cell r="E793" t="str">
            <v>TTUM4C2TF03</v>
          </cell>
          <cell r="F793" t="str">
            <v>TUBO ASME B36.10 ASTM A106 GR B EC S/C SCH 40</v>
          </cell>
          <cell r="G793" t="str">
            <v xml:space="preserve">3"    </v>
          </cell>
          <cell r="H793">
            <v>0</v>
          </cell>
          <cell r="I793">
            <v>0</v>
          </cell>
          <cell r="J793">
            <v>27184.36</v>
          </cell>
          <cell r="K793">
            <v>15</v>
          </cell>
          <cell r="L793">
            <v>11.27</v>
          </cell>
          <cell r="M793">
            <v>306.36773719999997</v>
          </cell>
          <cell r="N793">
            <v>0.44</v>
          </cell>
          <cell r="O793">
            <v>0.26400000000000001</v>
          </cell>
          <cell r="P793">
            <v>80.881082620800001</v>
          </cell>
          <cell r="Q793">
            <v>32.118818539006519</v>
          </cell>
          <cell r="R793">
            <v>9840.1697573328383</v>
          </cell>
        </row>
        <row r="794">
          <cell r="E794" t="str">
            <v>TTUM4C2TF04</v>
          </cell>
          <cell r="F794" t="str">
            <v>TUBO ASME B36.10 ASTM A106 GR B EC S/C SCH 40</v>
          </cell>
          <cell r="G794" t="str">
            <v xml:space="preserve">4"    </v>
          </cell>
          <cell r="H794">
            <v>0</v>
          </cell>
          <cell r="I794">
            <v>0</v>
          </cell>
          <cell r="J794">
            <v>30707.41</v>
          </cell>
          <cell r="K794">
            <v>16</v>
          </cell>
          <cell r="L794">
            <v>16.04</v>
          </cell>
          <cell r="M794">
            <v>492.54685639999997</v>
          </cell>
          <cell r="N794">
            <v>0.34499999999999997</v>
          </cell>
          <cell r="O794">
            <v>0.20699999999999999</v>
          </cell>
          <cell r="P794">
            <v>101.95719927479999</v>
          </cell>
          <cell r="Q794">
            <v>25.184073627175565</v>
          </cell>
          <cell r="R794">
            <v>12404.336296411469</v>
          </cell>
        </row>
        <row r="795">
          <cell r="E795" t="str">
            <v>TTUM4C2TF06</v>
          </cell>
          <cell r="F795" t="str">
            <v>TUBO ASME B36.10 ASTM A106 GR B EC S/C SCH 40</v>
          </cell>
          <cell r="G795" t="str">
            <v xml:space="preserve">6"    </v>
          </cell>
          <cell r="H795">
            <v>0</v>
          </cell>
          <cell r="I795">
            <v>0</v>
          </cell>
          <cell r="J795">
            <v>198.41</v>
          </cell>
          <cell r="K795">
            <v>1</v>
          </cell>
          <cell r="L795">
            <v>28.260009057971015</v>
          </cell>
          <cell r="M795">
            <v>5.6070683971920285</v>
          </cell>
          <cell r="N795">
            <v>0.25</v>
          </cell>
          <cell r="O795">
            <v>0.15</v>
          </cell>
          <cell r="P795">
            <v>0.84106025957880426</v>
          </cell>
          <cell r="Q795">
            <v>18.249328715344614</v>
          </cell>
          <cell r="R795">
            <v>102.32523430977778</v>
          </cell>
        </row>
        <row r="796">
          <cell r="E796" t="str">
            <v>TTUM4C2HI1D</v>
          </cell>
          <cell r="F796" t="str">
            <v>TUBO ASME B36.10 ASTM A106 GR B EP S/C SCH 80</v>
          </cell>
          <cell r="G796" t="str">
            <v>1 1/2"</v>
          </cell>
          <cell r="H796">
            <v>0</v>
          </cell>
          <cell r="I796">
            <v>0</v>
          </cell>
          <cell r="J796">
            <v>9200</v>
          </cell>
          <cell r="K796">
            <v>6</v>
          </cell>
          <cell r="L796">
            <v>5.3999999999999995</v>
          </cell>
          <cell r="M796">
            <v>49.679999999999993</v>
          </cell>
          <cell r="N796">
            <v>0.85</v>
          </cell>
          <cell r="O796">
            <v>0.51</v>
          </cell>
          <cell r="P796">
            <v>25.336799999999997</v>
          </cell>
          <cell r="Q796">
            <v>62.04771763217169</v>
          </cell>
          <cell r="R796">
            <v>3082.5306119662891</v>
          </cell>
        </row>
        <row r="797">
          <cell r="E797">
            <v>0</v>
          </cell>
          <cell r="F797">
            <v>0</v>
          </cell>
          <cell r="G797">
            <v>0</v>
          </cell>
          <cell r="H797">
            <v>0</v>
          </cell>
          <cell r="I797">
            <v>0</v>
          </cell>
          <cell r="J797">
            <v>128098.54000000001</v>
          </cell>
          <cell r="K797">
            <v>0</v>
          </cell>
          <cell r="L797">
            <v>0</v>
          </cell>
          <cell r="M797">
            <v>1397.9522274363194</v>
          </cell>
          <cell r="N797">
            <v>0</v>
          </cell>
          <cell r="O797">
            <v>0</v>
          </cell>
          <cell r="P797">
            <v>0</v>
          </cell>
          <cell r="Q797">
            <v>0</v>
          </cell>
          <cell r="R797">
            <v>0</v>
          </cell>
        </row>
        <row r="798">
          <cell r="E798" t="str">
            <v>TCATD6C1F03</v>
          </cell>
          <cell r="F798" t="str">
            <v>CAP EC ASME B16.9 ASTM A234 GR WPB FORJADO SCH 40</v>
          </cell>
          <cell r="G798" t="str">
            <v xml:space="preserve">3"    </v>
          </cell>
          <cell r="H798" t="str">
            <v xml:space="preserve">3"    </v>
          </cell>
          <cell r="I798">
            <v>0</v>
          </cell>
          <cell r="J798">
            <v>0</v>
          </cell>
          <cell r="K798">
            <v>1</v>
          </cell>
          <cell r="L798">
            <v>0.71</v>
          </cell>
          <cell r="M798">
            <v>0.71</v>
          </cell>
          <cell r="N798">
            <v>0.44</v>
          </cell>
          <cell r="O798">
            <v>0.26400000000000001</v>
          </cell>
          <cell r="P798">
            <v>0.18744</v>
          </cell>
          <cell r="Q798">
            <v>32.118818539006519</v>
          </cell>
          <cell r="R798">
            <v>22.804361162694629</v>
          </cell>
        </row>
        <row r="799">
          <cell r="E799" t="str">
            <v>TCAEF3C0A1D</v>
          </cell>
          <cell r="F799" t="str">
            <v>CAP SE ASME B16.11 ASTM A105 3000# FORJADO</v>
          </cell>
          <cell r="G799" t="str">
            <v>1 1/2"</v>
          </cell>
          <cell r="H799" t="str">
            <v>1 1/2"</v>
          </cell>
          <cell r="I799">
            <v>0</v>
          </cell>
          <cell r="J799">
            <v>0</v>
          </cell>
          <cell r="K799">
            <v>1</v>
          </cell>
          <cell r="L799">
            <v>0.4</v>
          </cell>
          <cell r="M799">
            <v>0.4</v>
          </cell>
          <cell r="N799">
            <v>0.85</v>
          </cell>
          <cell r="O799">
            <v>0.51</v>
          </cell>
          <cell r="P799">
            <v>0.20400000000000001</v>
          </cell>
          <cell r="Q799">
            <v>62.04771763217169</v>
          </cell>
          <cell r="R799">
            <v>24.819087052868678</v>
          </cell>
        </row>
        <row r="800">
          <cell r="E800" t="str">
            <v>TC42D6C1F03</v>
          </cell>
          <cell r="F800" t="str">
            <v>CURVA 45 GR RL EC ASME B16.9 ASTM A234 GR WPB FORJADO SCH 40</v>
          </cell>
          <cell r="G800" t="str">
            <v xml:space="preserve">3"    </v>
          </cell>
          <cell r="H800" t="str">
            <v xml:space="preserve">3"    </v>
          </cell>
          <cell r="I800">
            <v>0</v>
          </cell>
          <cell r="J800">
            <v>0</v>
          </cell>
          <cell r="K800">
            <v>1</v>
          </cell>
          <cell r="L800">
            <v>1.1300000000000001</v>
          </cell>
          <cell r="M800">
            <v>1.1300000000000001</v>
          </cell>
          <cell r="N800">
            <v>0.44</v>
          </cell>
          <cell r="O800">
            <v>0.26400000000000001</v>
          </cell>
          <cell r="P800">
            <v>0.29832000000000003</v>
          </cell>
          <cell r="Q800">
            <v>32.118818539006519</v>
          </cell>
          <cell r="R800">
            <v>36.294264949077373</v>
          </cell>
        </row>
        <row r="801">
          <cell r="E801" t="str">
            <v>TC42D6C1F04</v>
          </cell>
          <cell r="F801" t="str">
            <v>CURVA 45 GR RL EC ASME B16.9 ASTM A234 GR WPB FORJADO SCH 40</v>
          </cell>
          <cell r="G801" t="str">
            <v xml:space="preserve">4"    </v>
          </cell>
          <cell r="H801" t="str">
            <v xml:space="preserve">4"    </v>
          </cell>
          <cell r="I801">
            <v>0</v>
          </cell>
          <cell r="J801">
            <v>0</v>
          </cell>
          <cell r="K801">
            <v>4</v>
          </cell>
          <cell r="L801">
            <v>2.04</v>
          </cell>
          <cell r="M801">
            <v>8.16</v>
          </cell>
          <cell r="N801">
            <v>0.34499999999999997</v>
          </cell>
          <cell r="O801">
            <v>0.20699999999999999</v>
          </cell>
          <cell r="P801">
            <v>1.68912</v>
          </cell>
          <cell r="Q801">
            <v>25.184073627175565</v>
          </cell>
          <cell r="R801">
            <v>205.50204079775261</v>
          </cell>
        </row>
        <row r="802">
          <cell r="E802" t="str">
            <v>TC92D6C1F04</v>
          </cell>
          <cell r="F802" t="str">
            <v>CURVA 90 GR RL EC ASME B16.9 ASTM A234 GR WPB FORJADO SCH 40</v>
          </cell>
          <cell r="G802" t="str">
            <v xml:space="preserve">4"    </v>
          </cell>
          <cell r="H802" t="str">
            <v xml:space="preserve">4"    </v>
          </cell>
          <cell r="I802">
            <v>0</v>
          </cell>
          <cell r="J802">
            <v>0</v>
          </cell>
          <cell r="K802">
            <v>5</v>
          </cell>
          <cell r="L802">
            <v>4.08</v>
          </cell>
          <cell r="M802">
            <v>20.399999999999999</v>
          </cell>
          <cell r="N802">
            <v>0.34499999999999997</v>
          </cell>
          <cell r="O802">
            <v>0.20699999999999999</v>
          </cell>
          <cell r="P802">
            <v>4.2227999999999994</v>
          </cell>
          <cell r="Q802">
            <v>25.184073627175565</v>
          </cell>
          <cell r="R802">
            <v>513.75510199438156</v>
          </cell>
        </row>
        <row r="803">
          <cell r="E803" t="str">
            <v>TFBF3C0F204</v>
          </cell>
          <cell r="F803" t="str">
            <v>FLANGE SOBREPOSTO FR ASME B16.5 C/ RANHURA CONCÊNTRICA CONF.MSS SP-6 ASTM A105 FORJADO 150#</v>
          </cell>
          <cell r="G803" t="str">
            <v xml:space="preserve">4"    </v>
          </cell>
          <cell r="H803" t="str">
            <v xml:space="preserve">4"    </v>
          </cell>
          <cell r="I803">
            <v>0</v>
          </cell>
          <cell r="J803">
            <v>0</v>
          </cell>
          <cell r="K803">
            <v>2</v>
          </cell>
          <cell r="L803">
            <v>5.9</v>
          </cell>
          <cell r="M803">
            <v>11.8</v>
          </cell>
          <cell r="N803">
            <v>0.34499999999999997</v>
          </cell>
          <cell r="O803">
            <v>0.20699999999999999</v>
          </cell>
          <cell r="P803">
            <v>2.4426000000000001</v>
          </cell>
          <cell r="Q803">
            <v>25.184073627175565</v>
          </cell>
          <cell r="R803">
            <v>297.1720688006717</v>
          </cell>
        </row>
        <row r="804">
          <cell r="E804" t="str">
            <v>TFBF3C0F206</v>
          </cell>
          <cell r="F804" t="str">
            <v>FLANGE SOBREPOSTO FR ASME B16.5 C/ RANHURA CONCÊNTRICA CONF.MSS SP-6 ASTM A105 FORJADO 150#</v>
          </cell>
          <cell r="G804" t="str">
            <v xml:space="preserve">6"    </v>
          </cell>
          <cell r="H804" t="str">
            <v xml:space="preserve">6"    </v>
          </cell>
          <cell r="I804">
            <v>0</v>
          </cell>
          <cell r="J804">
            <v>0</v>
          </cell>
          <cell r="K804">
            <v>1</v>
          </cell>
          <cell r="L804">
            <v>8.6</v>
          </cell>
          <cell r="M804">
            <v>8.6</v>
          </cell>
          <cell r="N804">
            <v>0.25</v>
          </cell>
          <cell r="O804">
            <v>0.15</v>
          </cell>
          <cell r="P804">
            <v>1.2899999999999998</v>
          </cell>
          <cell r="Q804">
            <v>18.249328715344614</v>
          </cell>
          <cell r="R804">
            <v>156.94422695196366</v>
          </cell>
        </row>
        <row r="805">
          <cell r="E805" t="str">
            <v>TJUDH2B2B04</v>
          </cell>
          <cell r="F805" t="str">
            <v>JUNTA TIPO PLANA S/ ANEL DE CENTRALIZAÇÃO ASME B16.21 FR - SIMILAR TEADIT NA1002 150# ESP 1.6mm</v>
          </cell>
          <cell r="G805" t="str">
            <v xml:space="preserve">4"    </v>
          </cell>
          <cell r="H805" t="str">
            <v xml:space="preserve">4"    </v>
          </cell>
          <cell r="I805">
            <v>0</v>
          </cell>
          <cell r="J805">
            <v>0</v>
          </cell>
          <cell r="K805">
            <v>3</v>
          </cell>
          <cell r="L805">
            <v>0.01</v>
          </cell>
          <cell r="M805">
            <v>0.03</v>
          </cell>
          <cell r="N805">
            <v>0.54500000000000004</v>
          </cell>
          <cell r="O805">
            <v>0.32700000000000001</v>
          </cell>
          <cell r="P805">
            <v>9.8099999999999993E-3</v>
          </cell>
          <cell r="Q805">
            <v>39.78353659945126</v>
          </cell>
          <cell r="R805">
            <v>1.1935060979835377</v>
          </cell>
        </row>
        <row r="806">
          <cell r="E806" t="str">
            <v>TMLEF3C0A0D</v>
          </cell>
          <cell r="F806" t="str">
            <v>MEIA LUVA SE ASME B16.11 ASTM A105 3000# FORJADO</v>
          </cell>
          <cell r="G806" t="str">
            <v xml:space="preserve">2"    </v>
          </cell>
          <cell r="H806" t="str">
            <v xml:space="preserve">2"    </v>
          </cell>
          <cell r="I806" t="str">
            <v>0 1/2"</v>
          </cell>
          <cell r="J806">
            <v>0</v>
          </cell>
          <cell r="K806">
            <v>12</v>
          </cell>
          <cell r="L806">
            <v>1</v>
          </cell>
          <cell r="M806">
            <v>12</v>
          </cell>
          <cell r="N806">
            <v>0.72499999999999998</v>
          </cell>
          <cell r="O806">
            <v>0.435</v>
          </cell>
          <cell r="P806">
            <v>5.22</v>
          </cell>
          <cell r="Q806">
            <v>52.923053274499381</v>
          </cell>
          <cell r="R806">
            <v>635.07663929399257</v>
          </cell>
        </row>
        <row r="807">
          <cell r="E807" t="str">
            <v>TMLEF3C0A0D</v>
          </cell>
          <cell r="F807" t="str">
            <v>MEIA LUVA SE ASME B16.11 ASTM A105 3000# FORJADO</v>
          </cell>
          <cell r="G807" t="str">
            <v>2 1/2"</v>
          </cell>
          <cell r="H807" t="str">
            <v>2 1/2"</v>
          </cell>
          <cell r="I807" t="str">
            <v>0 1/2"</v>
          </cell>
          <cell r="J807">
            <v>0</v>
          </cell>
          <cell r="K807">
            <v>17</v>
          </cell>
          <cell r="L807">
            <v>1</v>
          </cell>
          <cell r="M807">
            <v>17</v>
          </cell>
          <cell r="N807">
            <v>0.58499999999999996</v>
          </cell>
          <cell r="O807">
            <v>0.35099999999999998</v>
          </cell>
          <cell r="P807">
            <v>5.9669999999999996</v>
          </cell>
          <cell r="Q807">
            <v>42.703429193906395</v>
          </cell>
          <cell r="R807">
            <v>725.95829629640866</v>
          </cell>
        </row>
        <row r="808">
          <cell r="E808" t="str">
            <v>TMLEF3C0A0E</v>
          </cell>
          <cell r="F808" t="str">
            <v>MEIA LUVA SE ASME B16.11 ASTM A105 3000# FORJADO</v>
          </cell>
          <cell r="G808" t="str">
            <v xml:space="preserve">3"    </v>
          </cell>
          <cell r="H808" t="str">
            <v xml:space="preserve">3"    </v>
          </cell>
          <cell r="I808" t="str">
            <v>0 3/4"</v>
          </cell>
          <cell r="J808">
            <v>0</v>
          </cell>
          <cell r="K808">
            <v>25</v>
          </cell>
          <cell r="L808">
            <v>1</v>
          </cell>
          <cell r="M808">
            <v>25</v>
          </cell>
          <cell r="N808">
            <v>0.44</v>
          </cell>
          <cell r="O808">
            <v>0.26400000000000001</v>
          </cell>
          <cell r="P808">
            <v>6.6000000000000005</v>
          </cell>
          <cell r="Q808">
            <v>32.118818539006519</v>
          </cell>
          <cell r="R808">
            <v>802.97046347516311</v>
          </cell>
        </row>
        <row r="809">
          <cell r="E809" t="str">
            <v>TMLEF3C0A0E</v>
          </cell>
          <cell r="F809" t="str">
            <v>MEIA LUVA SE ASME B16.11 ASTM A105 3000# FORJADO</v>
          </cell>
          <cell r="G809" t="str">
            <v xml:space="preserve">4"    </v>
          </cell>
          <cell r="H809" t="str">
            <v xml:space="preserve">4"    </v>
          </cell>
          <cell r="I809" t="str">
            <v>0 3/4"</v>
          </cell>
          <cell r="J809">
            <v>0</v>
          </cell>
          <cell r="K809">
            <v>17</v>
          </cell>
          <cell r="L809">
            <v>1</v>
          </cell>
          <cell r="M809">
            <v>17</v>
          </cell>
          <cell r="N809">
            <v>0.34499999999999997</v>
          </cell>
          <cell r="O809">
            <v>0.20699999999999999</v>
          </cell>
          <cell r="P809">
            <v>3.5189999999999997</v>
          </cell>
          <cell r="Q809">
            <v>25.184073627175565</v>
          </cell>
          <cell r="R809">
            <v>428.1292516619846</v>
          </cell>
        </row>
        <row r="810">
          <cell r="E810" t="str">
            <v>TRCTD6C1FJH</v>
          </cell>
          <cell r="F810" t="str">
            <v>REDUÇÃO CONCÊNTRICA EC ASME B16.9 ASTM A234 GR WPB FORJADO SCH 40</v>
          </cell>
          <cell r="G810" t="str">
            <v xml:space="preserve">2"    </v>
          </cell>
          <cell r="H810" t="str">
            <v>1 1/2"</v>
          </cell>
          <cell r="I810">
            <v>0</v>
          </cell>
          <cell r="J810">
            <v>0</v>
          </cell>
          <cell r="K810">
            <v>1</v>
          </cell>
          <cell r="L810">
            <v>0.45</v>
          </cell>
          <cell r="M810">
            <v>0.45</v>
          </cell>
          <cell r="N810">
            <v>0.72499999999999998</v>
          </cell>
          <cell r="O810">
            <v>0.435</v>
          </cell>
          <cell r="P810">
            <v>0.19575000000000001</v>
          </cell>
          <cell r="Q810">
            <v>52.923053274499381</v>
          </cell>
          <cell r="R810">
            <v>23.815373973524721</v>
          </cell>
        </row>
        <row r="811">
          <cell r="E811" t="str">
            <v>TRCTD6C1FKJ</v>
          </cell>
          <cell r="F811" t="str">
            <v>REDUÇÃO CONCÊNTRICA EC ASME B16.9 ASTM A234 GR WPB FORJADO SCH 40</v>
          </cell>
          <cell r="G811" t="str">
            <v>2 1/2"</v>
          </cell>
          <cell r="H811" t="str">
            <v xml:space="preserve">2"    </v>
          </cell>
          <cell r="I811">
            <v>0</v>
          </cell>
          <cell r="J811">
            <v>0</v>
          </cell>
          <cell r="K811">
            <v>1</v>
          </cell>
          <cell r="L811">
            <v>0.8</v>
          </cell>
          <cell r="M811">
            <v>0.8</v>
          </cell>
          <cell r="N811">
            <v>0.58499999999999996</v>
          </cell>
          <cell r="O811">
            <v>0.35099999999999998</v>
          </cell>
          <cell r="P811">
            <v>0.28079999999999999</v>
          </cell>
          <cell r="Q811">
            <v>42.703429193906395</v>
          </cell>
          <cell r="R811">
            <v>34.162743355125116</v>
          </cell>
        </row>
        <row r="812">
          <cell r="E812" t="str">
            <v>TRCTD6C1FLK</v>
          </cell>
          <cell r="F812" t="str">
            <v>REDUÇÃO CONCÊNTRICA EC ASME B16.9 ASTM A234 GR WPB FORJADO SCH 40</v>
          </cell>
          <cell r="G812" t="str">
            <v xml:space="preserve">3"    </v>
          </cell>
          <cell r="H812" t="str">
            <v>2 1/2"</v>
          </cell>
          <cell r="I812">
            <v>0</v>
          </cell>
          <cell r="J812">
            <v>0</v>
          </cell>
          <cell r="K812">
            <v>1</v>
          </cell>
          <cell r="L812">
            <v>1.2</v>
          </cell>
          <cell r="M812">
            <v>1.2</v>
          </cell>
          <cell r="N812">
            <v>0.44</v>
          </cell>
          <cell r="O812">
            <v>0.26400000000000001</v>
          </cell>
          <cell r="P812">
            <v>0.31680000000000003</v>
          </cell>
          <cell r="Q812">
            <v>32.118818539006519</v>
          </cell>
          <cell r="R812">
            <v>38.542582246807825</v>
          </cell>
        </row>
        <row r="813">
          <cell r="E813" t="str">
            <v>TRCTD6C1FNL</v>
          </cell>
          <cell r="F813" t="str">
            <v>REDUÇÃO CONCÊNTRICA EC ASME B16.9 ASTM A234 GR WPB FORJADO SCH 40</v>
          </cell>
          <cell r="G813" t="str">
            <v xml:space="preserve">4"    </v>
          </cell>
          <cell r="H813" t="str">
            <v xml:space="preserve">3"    </v>
          </cell>
          <cell r="I813">
            <v>0</v>
          </cell>
          <cell r="J813">
            <v>0</v>
          </cell>
          <cell r="K813">
            <v>2</v>
          </cell>
          <cell r="L813">
            <v>1.6</v>
          </cell>
          <cell r="M813">
            <v>3.2</v>
          </cell>
          <cell r="N813">
            <v>0.34499999999999997</v>
          </cell>
          <cell r="O813">
            <v>0.20699999999999999</v>
          </cell>
          <cell r="P813">
            <v>0.66239999999999999</v>
          </cell>
          <cell r="Q813">
            <v>25.184073627175565</v>
          </cell>
          <cell r="R813">
            <v>80.589035606961815</v>
          </cell>
        </row>
        <row r="814">
          <cell r="E814" t="str">
            <v>TRCTD6C1FRN</v>
          </cell>
          <cell r="F814" t="str">
            <v>REDUÇÃO CONCÊNTRICA EC ASME B16.9 ASTM A234 GR WPB FORJADO SCH 40</v>
          </cell>
          <cell r="G814" t="str">
            <v xml:space="preserve">6"    </v>
          </cell>
          <cell r="H814" t="str">
            <v xml:space="preserve">4"    </v>
          </cell>
          <cell r="I814">
            <v>0</v>
          </cell>
          <cell r="J814">
            <v>0</v>
          </cell>
          <cell r="K814">
            <v>1</v>
          </cell>
          <cell r="L814">
            <v>4</v>
          </cell>
          <cell r="M814">
            <v>4</v>
          </cell>
          <cell r="N814">
            <v>0.25</v>
          </cell>
          <cell r="O814">
            <v>0.15</v>
          </cell>
          <cell r="P814">
            <v>0.6</v>
          </cell>
          <cell r="Q814">
            <v>18.249328715344614</v>
          </cell>
          <cell r="R814">
            <v>72.997314861378456</v>
          </cell>
        </row>
        <row r="815">
          <cell r="E815" t="str">
            <v>TTETD6C8F04</v>
          </cell>
          <cell r="F815" t="str">
            <v>TE EC ASME B16.9 ASTM A234 GR WPB FORJADO SCH 40</v>
          </cell>
          <cell r="G815" t="str">
            <v xml:space="preserve">4"    </v>
          </cell>
          <cell r="H815" t="str">
            <v xml:space="preserve">4"    </v>
          </cell>
          <cell r="I815" t="str">
            <v xml:space="preserve">4"    </v>
          </cell>
          <cell r="J815">
            <v>0</v>
          </cell>
          <cell r="K815">
            <v>1</v>
          </cell>
          <cell r="L815">
            <v>6</v>
          </cell>
          <cell r="M815">
            <v>6</v>
          </cell>
          <cell r="N815">
            <v>0.34499999999999997</v>
          </cell>
          <cell r="O815">
            <v>0.20699999999999999</v>
          </cell>
          <cell r="P815">
            <v>1.242</v>
          </cell>
          <cell r="Q815">
            <v>25.184073627175565</v>
          </cell>
          <cell r="R815">
            <v>151.10444176305342</v>
          </cell>
        </row>
        <row r="816">
          <cell r="E816" t="str">
            <v>TTEEF3C0A1D</v>
          </cell>
          <cell r="F816" t="str">
            <v>TE SE ASME B16.11 ASTM A105 3000# FORJADO</v>
          </cell>
          <cell r="G816" t="str">
            <v>1 1/2"</v>
          </cell>
          <cell r="H816" t="str">
            <v>1 1/2"</v>
          </cell>
          <cell r="I816" t="str">
            <v>1 1/2"</v>
          </cell>
          <cell r="J816">
            <v>0</v>
          </cell>
          <cell r="K816">
            <v>3</v>
          </cell>
          <cell r="L816">
            <v>1.33</v>
          </cell>
          <cell r="M816">
            <v>3.99</v>
          </cell>
          <cell r="N816">
            <v>0.85</v>
          </cell>
          <cell r="O816">
            <v>0.51</v>
          </cell>
          <cell r="P816">
            <v>2.0348999999999999</v>
          </cell>
          <cell r="Q816">
            <v>62.04771763217169</v>
          </cell>
          <cell r="R816">
            <v>247.57039335236502</v>
          </cell>
        </row>
        <row r="817">
          <cell r="E817" t="str">
            <v>TTUM4C2TF02</v>
          </cell>
          <cell r="F817" t="str">
            <v>TUBO ASME B36.10 ASTM A106 GR B EC S/C SCH 40</v>
          </cell>
          <cell r="G817" t="str">
            <v xml:space="preserve">2"    </v>
          </cell>
          <cell r="H817">
            <v>0</v>
          </cell>
          <cell r="I817">
            <v>0</v>
          </cell>
          <cell r="J817">
            <v>25000</v>
          </cell>
          <cell r="K817">
            <v>13</v>
          </cell>
          <cell r="L817">
            <v>5.4400141894288758</v>
          </cell>
          <cell r="M817">
            <v>136.00035473572188</v>
          </cell>
          <cell r="N817">
            <v>0.72499999999999998</v>
          </cell>
          <cell r="O817">
            <v>0.435</v>
          </cell>
          <cell r="P817">
            <v>59.160154310039019</v>
          </cell>
          <cell r="Q817">
            <v>52.923053274499381</v>
          </cell>
          <cell r="R817">
            <v>7197.5540190294232</v>
          </cell>
        </row>
        <row r="818">
          <cell r="E818" t="str">
            <v>TTUM4C2TF2D</v>
          </cell>
          <cell r="F818" t="str">
            <v>TUBO ASME B36.10 ASTM A106 GR B EC S/C SCH 40</v>
          </cell>
          <cell r="G818" t="str">
            <v>2 1/2"</v>
          </cell>
          <cell r="H818">
            <v>0</v>
          </cell>
          <cell r="I818">
            <v>0</v>
          </cell>
          <cell r="J818">
            <v>34000</v>
          </cell>
          <cell r="K818">
            <v>18</v>
          </cell>
          <cell r="L818">
            <v>8.6300000000000008</v>
          </cell>
          <cell r="M818">
            <v>293.42</v>
          </cell>
          <cell r="N818">
            <v>0.58499999999999996</v>
          </cell>
          <cell r="O818">
            <v>0.35099999999999998</v>
          </cell>
          <cell r="P818">
            <v>102.99042</v>
          </cell>
          <cell r="Q818">
            <v>42.703429193906395</v>
          </cell>
          <cell r="R818">
            <v>12530.040194076015</v>
          </cell>
        </row>
        <row r="819">
          <cell r="E819" t="str">
            <v>TTUM4C2TF03</v>
          </cell>
          <cell r="F819" t="str">
            <v>TUBO ASME B36.10 ASTM A106 GR B EC S/C SCH 40</v>
          </cell>
          <cell r="G819" t="str">
            <v xml:space="preserve">3"    </v>
          </cell>
          <cell r="H819">
            <v>0</v>
          </cell>
          <cell r="I819">
            <v>0</v>
          </cell>
          <cell r="J819">
            <v>49487.53</v>
          </cell>
          <cell r="K819">
            <v>28</v>
          </cell>
          <cell r="L819">
            <v>11.27</v>
          </cell>
          <cell r="M819">
            <v>557.72446309999998</v>
          </cell>
          <cell r="N819">
            <v>0.44</v>
          </cell>
          <cell r="O819">
            <v>0.26400000000000001</v>
          </cell>
          <cell r="P819">
            <v>147.23925825840001</v>
          </cell>
          <cell r="Q819">
            <v>32.118818539006519</v>
          </cell>
          <cell r="R819">
            <v>17913.450825073738</v>
          </cell>
        </row>
        <row r="820">
          <cell r="E820" t="str">
            <v>TTUM4C2TF04</v>
          </cell>
          <cell r="F820" t="str">
            <v>TUBO ASME B36.10 ASTM A106 GR B EC S/C SCH 40</v>
          </cell>
          <cell r="G820" t="str">
            <v xml:space="preserve">4"    </v>
          </cell>
          <cell r="H820">
            <v>0</v>
          </cell>
          <cell r="I820">
            <v>0</v>
          </cell>
          <cell r="J820">
            <v>42239.18</v>
          </cell>
          <cell r="K820">
            <v>28</v>
          </cell>
          <cell r="L820">
            <v>16.04</v>
          </cell>
          <cell r="M820">
            <v>677.5164471999999</v>
          </cell>
          <cell r="N820">
            <v>0.34499999999999997</v>
          </cell>
          <cell r="O820">
            <v>0.20699999999999999</v>
          </cell>
          <cell r="P820">
            <v>140.24590457039997</v>
          </cell>
          <cell r="Q820">
            <v>25.184073627175565</v>
          </cell>
          <cell r="R820">
            <v>17062.624089907204</v>
          </cell>
        </row>
        <row r="821">
          <cell r="E821" t="str">
            <v>TTUM4C2TF06</v>
          </cell>
          <cell r="F821" t="str">
            <v>TUBO ASME B36.10 ASTM A106 GR B EC S/C SCH 40</v>
          </cell>
          <cell r="G821" t="str">
            <v xml:space="preserve">6"    </v>
          </cell>
          <cell r="H821">
            <v>0</v>
          </cell>
          <cell r="I821">
            <v>0</v>
          </cell>
          <cell r="J821">
            <v>100</v>
          </cell>
          <cell r="K821">
            <v>1</v>
          </cell>
          <cell r="L821">
            <v>28.260009057971015</v>
          </cell>
          <cell r="M821">
            <v>2.8260009057971014</v>
          </cell>
          <cell r="N821">
            <v>0.25</v>
          </cell>
          <cell r="O821">
            <v>0.15</v>
          </cell>
          <cell r="P821">
            <v>0.42390013586956521</v>
          </cell>
          <cell r="Q821">
            <v>18.249328715344614</v>
          </cell>
          <cell r="R821">
            <v>51.57261947975293</v>
          </cell>
        </row>
        <row r="822">
          <cell r="E822" t="str">
            <v>TTUM4C2HI1D</v>
          </cell>
          <cell r="F822" t="str">
            <v>TUBO ASME B36.10 ASTM A106 GR B EP S/C SCH 80</v>
          </cell>
          <cell r="G822" t="str">
            <v>1 1/2"</v>
          </cell>
          <cell r="H822">
            <v>0</v>
          </cell>
          <cell r="I822">
            <v>0</v>
          </cell>
          <cell r="J822">
            <v>6100</v>
          </cell>
          <cell r="K822">
            <v>4</v>
          </cell>
          <cell r="L822">
            <v>5.3999999999999995</v>
          </cell>
          <cell r="M822">
            <v>32.94</v>
          </cell>
          <cell r="N822">
            <v>0.85</v>
          </cell>
          <cell r="O822">
            <v>0.51</v>
          </cell>
          <cell r="P822">
            <v>16.799399999999999</v>
          </cell>
          <cell r="Q822">
            <v>62.04771763217169</v>
          </cell>
          <cell r="R822">
            <v>2043.8518188037351</v>
          </cell>
        </row>
        <row r="823">
          <cell r="E823">
            <v>0</v>
          </cell>
          <cell r="F823">
            <v>0</v>
          </cell>
          <cell r="G823">
            <v>0</v>
          </cell>
          <cell r="H823">
            <v>0</v>
          </cell>
          <cell r="I823">
            <v>0</v>
          </cell>
          <cell r="J823">
            <v>156926.71</v>
          </cell>
          <cell r="K823">
            <v>0</v>
          </cell>
          <cell r="L823">
            <v>0</v>
          </cell>
          <cell r="M823">
            <v>1842.2972659415188</v>
          </cell>
          <cell r="N823">
            <v>0</v>
          </cell>
          <cell r="O823">
            <v>0</v>
          </cell>
          <cell r="P823">
            <v>0</v>
          </cell>
          <cell r="Q823">
            <v>0</v>
          </cell>
          <cell r="R823">
            <v>0</v>
          </cell>
        </row>
        <row r="824">
          <cell r="E824" t="str">
            <v>TC42D6C1F03</v>
          </cell>
          <cell r="F824" t="str">
            <v>CURVA 45 GR RL EC ASME B16.9 ASTM A234 GR WPB FORJADO SCH 40</v>
          </cell>
          <cell r="G824" t="str">
            <v xml:space="preserve">3"    </v>
          </cell>
          <cell r="H824" t="str">
            <v xml:space="preserve">3"    </v>
          </cell>
          <cell r="I824">
            <v>0</v>
          </cell>
          <cell r="J824">
            <v>0</v>
          </cell>
          <cell r="K824">
            <v>1</v>
          </cell>
          <cell r="L824">
            <v>1.1300000000000001</v>
          </cell>
          <cell r="M824">
            <v>1.1300000000000001</v>
          </cell>
          <cell r="N824">
            <v>0.44</v>
          </cell>
          <cell r="O824">
            <v>0.26400000000000001</v>
          </cell>
          <cell r="P824">
            <v>0.29832000000000003</v>
          </cell>
          <cell r="Q824">
            <v>32.118818539006519</v>
          </cell>
          <cell r="R824">
            <v>36.294264949077373</v>
          </cell>
        </row>
        <row r="825">
          <cell r="E825" t="str">
            <v>TC92D6C1F03</v>
          </cell>
          <cell r="F825" t="str">
            <v>CURVA 90 GR RL EC ASME B16.9 ASTM A234 GR WPB FORJADO SCH 40</v>
          </cell>
          <cell r="G825" t="str">
            <v xml:space="preserve">3"    </v>
          </cell>
          <cell r="H825" t="str">
            <v xml:space="preserve">3"    </v>
          </cell>
          <cell r="I825">
            <v>0</v>
          </cell>
          <cell r="J825">
            <v>0</v>
          </cell>
          <cell r="K825">
            <v>1</v>
          </cell>
          <cell r="L825">
            <v>2.27</v>
          </cell>
          <cell r="M825">
            <v>2.27</v>
          </cell>
          <cell r="N825">
            <v>0.44</v>
          </cell>
          <cell r="O825">
            <v>0.26400000000000001</v>
          </cell>
          <cell r="P825">
            <v>0.59928000000000003</v>
          </cell>
          <cell r="Q825">
            <v>32.118818539006519</v>
          </cell>
          <cell r="R825">
            <v>72.909718083544803</v>
          </cell>
        </row>
        <row r="826">
          <cell r="E826" t="str">
            <v>TMLEF3C0A0E</v>
          </cell>
          <cell r="F826" t="str">
            <v>MEIA LUVA SE ASME B16.11 ASTM A105 3000# FORJADO</v>
          </cell>
          <cell r="G826" t="str">
            <v xml:space="preserve">3"    </v>
          </cell>
          <cell r="H826" t="str">
            <v xml:space="preserve">3"    </v>
          </cell>
          <cell r="I826" t="str">
            <v>0 3/4"</v>
          </cell>
          <cell r="J826">
            <v>0</v>
          </cell>
          <cell r="K826">
            <v>20</v>
          </cell>
          <cell r="L826">
            <v>1</v>
          </cell>
          <cell r="M826">
            <v>20</v>
          </cell>
          <cell r="N826">
            <v>0.44</v>
          </cell>
          <cell r="O826">
            <v>0.26400000000000001</v>
          </cell>
          <cell r="P826">
            <v>5.28</v>
          </cell>
          <cell r="Q826">
            <v>32.118818539006519</v>
          </cell>
          <cell r="R826">
            <v>642.3763707801304</v>
          </cell>
        </row>
        <row r="827">
          <cell r="E827" t="str">
            <v>TTUM4C2TF03</v>
          </cell>
          <cell r="F827" t="str">
            <v>TUBO ASME B36.10 ASTM A106 GR B EC S/C SCH 40</v>
          </cell>
          <cell r="G827" t="str">
            <v xml:space="preserve">3"    </v>
          </cell>
          <cell r="H827">
            <v>0</v>
          </cell>
          <cell r="I827">
            <v>0</v>
          </cell>
          <cell r="J827">
            <v>41475.629999999997</v>
          </cell>
          <cell r="K827">
            <v>23</v>
          </cell>
          <cell r="L827">
            <v>11.27</v>
          </cell>
          <cell r="M827">
            <v>467.4303501</v>
          </cell>
          <cell r="N827">
            <v>0.44</v>
          </cell>
          <cell r="O827">
            <v>0.26400000000000001</v>
          </cell>
          <cell r="P827">
            <v>123.40161242640001</v>
          </cell>
          <cell r="Q827">
            <v>32.118818539006519</v>
          </cell>
          <cell r="R827">
            <v>15013.310594486189</v>
          </cell>
        </row>
        <row r="828">
          <cell r="E828">
            <v>0</v>
          </cell>
          <cell r="F828">
            <v>0</v>
          </cell>
          <cell r="G828">
            <v>0</v>
          </cell>
          <cell r="H828">
            <v>0</v>
          </cell>
          <cell r="I828">
            <v>0</v>
          </cell>
          <cell r="J828">
            <v>41475.629999999997</v>
          </cell>
          <cell r="K828">
            <v>0</v>
          </cell>
          <cell r="L828">
            <v>0</v>
          </cell>
          <cell r="M828">
            <v>490.83035009999998</v>
          </cell>
          <cell r="N828">
            <v>0</v>
          </cell>
          <cell r="O828">
            <v>0</v>
          </cell>
          <cell r="P828">
            <v>0</v>
          </cell>
          <cell r="Q828">
            <v>0</v>
          </cell>
          <cell r="R828">
            <v>0</v>
          </cell>
        </row>
        <row r="829">
          <cell r="E829" t="str">
            <v>TCAEF3C0A1D</v>
          </cell>
          <cell r="F829" t="str">
            <v>CAP SE ASME B16.11 ASTM A105 3000# FORJADO</v>
          </cell>
          <cell r="G829" t="str">
            <v>1 1/2"</v>
          </cell>
          <cell r="H829" t="str">
            <v>1 1/2"</v>
          </cell>
          <cell r="I829">
            <v>0</v>
          </cell>
          <cell r="J829">
            <v>0</v>
          </cell>
          <cell r="K829">
            <v>1</v>
          </cell>
          <cell r="L829">
            <v>0.4</v>
          </cell>
          <cell r="M829">
            <v>0.4</v>
          </cell>
          <cell r="N829">
            <v>0.85</v>
          </cell>
          <cell r="O829">
            <v>0.51</v>
          </cell>
          <cell r="P829">
            <v>0.20400000000000001</v>
          </cell>
          <cell r="Q829">
            <v>62.04771763217169</v>
          </cell>
          <cell r="R829">
            <v>24.819087052868678</v>
          </cell>
        </row>
        <row r="830">
          <cell r="E830" t="str">
            <v>TC42D6C1F04</v>
          </cell>
          <cell r="F830" t="str">
            <v>CURVA 45 GR RL EC ASME B16.9 ASTM A234 GR WPB FORJADO SCH 40</v>
          </cell>
          <cell r="G830" t="str">
            <v xml:space="preserve">4"    </v>
          </cell>
          <cell r="H830" t="str">
            <v xml:space="preserve">4"    </v>
          </cell>
          <cell r="I830">
            <v>0</v>
          </cell>
          <cell r="J830">
            <v>0</v>
          </cell>
          <cell r="K830">
            <v>2</v>
          </cell>
          <cell r="L830">
            <v>2.04</v>
          </cell>
          <cell r="M830">
            <v>4.08</v>
          </cell>
          <cell r="N830">
            <v>0.34499999999999997</v>
          </cell>
          <cell r="O830">
            <v>0.20699999999999999</v>
          </cell>
          <cell r="P830">
            <v>0.84455999999999998</v>
          </cell>
          <cell r="Q830">
            <v>25.184073627175565</v>
          </cell>
          <cell r="R830">
            <v>102.75102039887631</v>
          </cell>
        </row>
        <row r="831">
          <cell r="E831" t="str">
            <v>TC92D6C1F04</v>
          </cell>
          <cell r="F831" t="str">
            <v>CURVA 90 GR RL EC ASME B16.9 ASTM A234 GR WPB FORJADO SCH 40</v>
          </cell>
          <cell r="G831" t="str">
            <v xml:space="preserve">4"    </v>
          </cell>
          <cell r="H831" t="str">
            <v xml:space="preserve">4"    </v>
          </cell>
          <cell r="I831">
            <v>0</v>
          </cell>
          <cell r="J831">
            <v>0</v>
          </cell>
          <cell r="K831">
            <v>1</v>
          </cell>
          <cell r="L831">
            <v>4.08</v>
          </cell>
          <cell r="M831">
            <v>4.08</v>
          </cell>
          <cell r="N831">
            <v>0.34499999999999997</v>
          </cell>
          <cell r="O831">
            <v>0.20699999999999999</v>
          </cell>
          <cell r="P831">
            <v>0.84455999999999998</v>
          </cell>
          <cell r="Q831">
            <v>25.184073627175565</v>
          </cell>
          <cell r="R831">
            <v>102.75102039887631</v>
          </cell>
        </row>
        <row r="832">
          <cell r="E832" t="str">
            <v>TMLEF3C0A0D</v>
          </cell>
          <cell r="F832" t="str">
            <v>MEIA LUVA SE ASME B16.11 ASTM A105 3000# FORJADO</v>
          </cell>
          <cell r="G832" t="str">
            <v xml:space="preserve">2"    </v>
          </cell>
          <cell r="H832" t="str">
            <v xml:space="preserve">2"    </v>
          </cell>
          <cell r="I832" t="str">
            <v>0 1/2"</v>
          </cell>
          <cell r="J832">
            <v>0</v>
          </cell>
          <cell r="K832">
            <v>35</v>
          </cell>
          <cell r="L832">
            <v>1</v>
          </cell>
          <cell r="M832">
            <v>35</v>
          </cell>
          <cell r="N832">
            <v>0.72499999999999998</v>
          </cell>
          <cell r="O832">
            <v>0.435</v>
          </cell>
          <cell r="P832">
            <v>15.225</v>
          </cell>
          <cell r="Q832">
            <v>52.923053274499381</v>
          </cell>
          <cell r="R832">
            <v>1852.3068646074782</v>
          </cell>
        </row>
        <row r="833">
          <cell r="E833" t="str">
            <v>TMLEF3C0A0D</v>
          </cell>
          <cell r="F833" t="str">
            <v>MEIA LUVA SE ASME B16.11 ASTM A105 3000# FORJADO</v>
          </cell>
          <cell r="G833" t="str">
            <v>2 1/2"</v>
          </cell>
          <cell r="H833" t="str">
            <v>2 1/2"</v>
          </cell>
          <cell r="I833" t="str">
            <v>0 1/2"</v>
          </cell>
          <cell r="J833">
            <v>0</v>
          </cell>
          <cell r="K833">
            <v>35</v>
          </cell>
          <cell r="L833">
            <v>1</v>
          </cell>
          <cell r="M833">
            <v>35</v>
          </cell>
          <cell r="N833">
            <v>0.58499999999999996</v>
          </cell>
          <cell r="O833">
            <v>0.35099999999999998</v>
          </cell>
          <cell r="P833">
            <v>12.285</v>
          </cell>
          <cell r="Q833">
            <v>42.703429193906395</v>
          </cell>
          <cell r="R833">
            <v>1494.620021786724</v>
          </cell>
        </row>
        <row r="834">
          <cell r="E834" t="str">
            <v>TMLEF3C0A0E</v>
          </cell>
          <cell r="F834" t="str">
            <v>MEIA LUVA SE ASME B16.11 ASTM A105 3000# FORJADO</v>
          </cell>
          <cell r="G834" t="str">
            <v xml:space="preserve">3"    </v>
          </cell>
          <cell r="H834" t="str">
            <v xml:space="preserve">3"    </v>
          </cell>
          <cell r="I834" t="str">
            <v>0 3/4"</v>
          </cell>
          <cell r="J834">
            <v>0</v>
          </cell>
          <cell r="K834">
            <v>33</v>
          </cell>
          <cell r="L834">
            <v>1</v>
          </cell>
          <cell r="M834">
            <v>33</v>
          </cell>
          <cell r="N834">
            <v>0.44</v>
          </cell>
          <cell r="O834">
            <v>0.26400000000000001</v>
          </cell>
          <cell r="P834">
            <v>8.7119999999999997</v>
          </cell>
          <cell r="Q834">
            <v>32.118818539006519</v>
          </cell>
          <cell r="R834">
            <v>1059.9210117872151</v>
          </cell>
        </row>
        <row r="835">
          <cell r="E835" t="str">
            <v>TMLEF3C0A0E</v>
          </cell>
          <cell r="F835" t="str">
            <v>MEIA LUVA SE ASME B16.11 ASTM A105 3000# FORJADO</v>
          </cell>
          <cell r="G835" t="str">
            <v xml:space="preserve">4"    </v>
          </cell>
          <cell r="H835" t="str">
            <v xml:space="preserve">4"    </v>
          </cell>
          <cell r="I835" t="str">
            <v>0 3/4"</v>
          </cell>
          <cell r="J835">
            <v>0</v>
          </cell>
          <cell r="K835">
            <v>37</v>
          </cell>
          <cell r="L835">
            <v>1</v>
          </cell>
          <cell r="M835">
            <v>37</v>
          </cell>
          <cell r="N835">
            <v>0.34499999999999997</v>
          </cell>
          <cell r="O835">
            <v>0.20699999999999999</v>
          </cell>
          <cell r="P835">
            <v>7.6589999999999998</v>
          </cell>
          <cell r="Q835">
            <v>25.184073627175565</v>
          </cell>
          <cell r="R835">
            <v>931.81072420549594</v>
          </cell>
        </row>
        <row r="836">
          <cell r="E836" t="str">
            <v>TRCTD6C1FJH</v>
          </cell>
          <cell r="F836" t="str">
            <v>REDUÇÃO CONCÊNTRICA EC ASME B16.9 ASTM A234 GR WPB FORJADO SCH 40</v>
          </cell>
          <cell r="G836" t="str">
            <v xml:space="preserve">2"    </v>
          </cell>
          <cell r="H836" t="str">
            <v>1 1/2"</v>
          </cell>
          <cell r="I836">
            <v>0</v>
          </cell>
          <cell r="J836">
            <v>0</v>
          </cell>
          <cell r="K836">
            <v>1</v>
          </cell>
          <cell r="L836">
            <v>0.45</v>
          </cell>
          <cell r="M836">
            <v>0.45</v>
          </cell>
          <cell r="N836">
            <v>0.72499999999999998</v>
          </cell>
          <cell r="O836">
            <v>0.435</v>
          </cell>
          <cell r="P836">
            <v>0.19575000000000001</v>
          </cell>
          <cell r="Q836">
            <v>52.923053274499381</v>
          </cell>
          <cell r="R836">
            <v>23.815373973524721</v>
          </cell>
        </row>
        <row r="837">
          <cell r="E837" t="str">
            <v>TRCTD6C1FKJ</v>
          </cell>
          <cell r="F837" t="str">
            <v>REDUÇÃO CONCÊNTRICA EC ASME B16.9 ASTM A234 GR WPB FORJADO SCH 40</v>
          </cell>
          <cell r="G837" t="str">
            <v>2 1/2"</v>
          </cell>
          <cell r="H837" t="str">
            <v xml:space="preserve">2"    </v>
          </cell>
          <cell r="I837">
            <v>0</v>
          </cell>
          <cell r="J837">
            <v>0</v>
          </cell>
          <cell r="K837">
            <v>1</v>
          </cell>
          <cell r="L837">
            <v>0.8</v>
          </cell>
          <cell r="M837">
            <v>0.8</v>
          </cell>
          <cell r="N837">
            <v>0.58499999999999996</v>
          </cell>
          <cell r="O837">
            <v>0.35099999999999998</v>
          </cell>
          <cell r="P837">
            <v>0.28079999999999999</v>
          </cell>
          <cell r="Q837">
            <v>42.703429193906395</v>
          </cell>
          <cell r="R837">
            <v>34.162743355125116</v>
          </cell>
        </row>
        <row r="838">
          <cell r="E838" t="str">
            <v>TRCTD6C1FLK</v>
          </cell>
          <cell r="F838" t="str">
            <v>REDUÇÃO CONCÊNTRICA EC ASME B16.9 ASTM A234 GR WPB FORJADO SCH 40</v>
          </cell>
          <cell r="G838" t="str">
            <v xml:space="preserve">3"    </v>
          </cell>
          <cell r="H838" t="str">
            <v>2 1/2"</v>
          </cell>
          <cell r="I838">
            <v>0</v>
          </cell>
          <cell r="J838">
            <v>0</v>
          </cell>
          <cell r="K838">
            <v>1</v>
          </cell>
          <cell r="L838">
            <v>1.2</v>
          </cell>
          <cell r="M838">
            <v>1.2</v>
          </cell>
          <cell r="N838">
            <v>0.44</v>
          </cell>
          <cell r="O838">
            <v>0.26400000000000001</v>
          </cell>
          <cell r="P838">
            <v>0.31680000000000003</v>
          </cell>
          <cell r="Q838">
            <v>32.118818539006519</v>
          </cell>
          <cell r="R838">
            <v>38.542582246807825</v>
          </cell>
        </row>
        <row r="839">
          <cell r="E839" t="str">
            <v>TRCTD6C1FNL</v>
          </cell>
          <cell r="F839" t="str">
            <v>REDUÇÃO CONCÊNTRICA EC ASME B16.9 ASTM A234 GR WPB FORJADO SCH 40</v>
          </cell>
          <cell r="G839" t="str">
            <v xml:space="preserve">4"    </v>
          </cell>
          <cell r="H839" t="str">
            <v xml:space="preserve">3"    </v>
          </cell>
          <cell r="I839">
            <v>0</v>
          </cell>
          <cell r="J839">
            <v>0</v>
          </cell>
          <cell r="K839">
            <v>1</v>
          </cell>
          <cell r="L839">
            <v>1.6</v>
          </cell>
          <cell r="M839">
            <v>1.6</v>
          </cell>
          <cell r="N839">
            <v>0.34499999999999997</v>
          </cell>
          <cell r="O839">
            <v>0.20699999999999999</v>
          </cell>
          <cell r="P839">
            <v>0.33119999999999999</v>
          </cell>
          <cell r="Q839">
            <v>25.184073627175565</v>
          </cell>
          <cell r="R839">
            <v>40.294517803480908</v>
          </cell>
        </row>
        <row r="840">
          <cell r="E840" t="str">
            <v>TTREF3C0AHE</v>
          </cell>
          <cell r="F840" t="str">
            <v>TE DE REDUÇÃO SE ASME B16.11 ASTM A105 3000# FORJADO</v>
          </cell>
          <cell r="G840" t="str">
            <v>1 1/2"</v>
          </cell>
          <cell r="H840" t="str">
            <v>1 1/2"</v>
          </cell>
          <cell r="I840" t="str">
            <v>0 3/4"</v>
          </cell>
          <cell r="J840">
            <v>0</v>
          </cell>
          <cell r="K840">
            <v>30</v>
          </cell>
          <cell r="L840">
            <v>0.7</v>
          </cell>
          <cell r="M840">
            <v>21</v>
          </cell>
          <cell r="N840">
            <v>0.85</v>
          </cell>
          <cell r="O840">
            <v>0.51</v>
          </cell>
          <cell r="P840">
            <v>10.71</v>
          </cell>
          <cell r="Q840">
            <v>62.04771763217169</v>
          </cell>
          <cell r="R840">
            <v>1303.0020702756055</v>
          </cell>
        </row>
        <row r="841">
          <cell r="E841" t="str">
            <v>TTUM4C2TF02</v>
          </cell>
          <cell r="F841" t="str">
            <v>TUBO ASME B36.10 ASTM A106 GR B EC S/C SCH 40</v>
          </cell>
          <cell r="G841" t="str">
            <v xml:space="preserve">2"    </v>
          </cell>
          <cell r="H841">
            <v>0</v>
          </cell>
          <cell r="I841">
            <v>0</v>
          </cell>
          <cell r="J841">
            <v>68298.490000000005</v>
          </cell>
          <cell r="K841">
            <v>36</v>
          </cell>
          <cell r="L841">
            <v>5.4400141894288758</v>
          </cell>
          <cell r="M841">
            <v>371.54475471656616</v>
          </cell>
          <cell r="N841">
            <v>0.72499999999999998</v>
          </cell>
          <cell r="O841">
            <v>0.435</v>
          </cell>
          <cell r="P841">
            <v>161.62196830170629</v>
          </cell>
          <cell r="Q841">
            <v>52.923053274499381</v>
          </cell>
          <cell r="R841">
            <v>19663.282847725637</v>
          </cell>
        </row>
        <row r="842">
          <cell r="E842" t="str">
            <v>TTUM4C2TF2D</v>
          </cell>
          <cell r="F842" t="str">
            <v>TUBO ASME B36.10 ASTM A106 GR B EC S/C SCH 40</v>
          </cell>
          <cell r="G842" t="str">
            <v>2 1/2"</v>
          </cell>
          <cell r="H842">
            <v>0</v>
          </cell>
          <cell r="I842">
            <v>0</v>
          </cell>
          <cell r="J842">
            <v>70170.080000000002</v>
          </cell>
          <cell r="K842">
            <v>36</v>
          </cell>
          <cell r="L842">
            <v>8.6300000000000008</v>
          </cell>
          <cell r="M842">
            <v>605.56779040000004</v>
          </cell>
          <cell r="N842">
            <v>0.58499999999999996</v>
          </cell>
          <cell r="O842">
            <v>0.35099999999999998</v>
          </cell>
          <cell r="P842">
            <v>212.55429443040001</v>
          </cell>
          <cell r="Q842">
            <v>42.703429193906395</v>
          </cell>
          <cell r="R842">
            <v>25859.821259456752</v>
          </cell>
        </row>
        <row r="843">
          <cell r="E843" t="str">
            <v>TTUM4C2TF03</v>
          </cell>
          <cell r="F843" t="str">
            <v>TUBO ASME B36.10 ASTM A106 GR B EC S/C SCH 40</v>
          </cell>
          <cell r="G843" t="str">
            <v xml:space="preserve">3"    </v>
          </cell>
          <cell r="H843">
            <v>0</v>
          </cell>
          <cell r="I843">
            <v>0</v>
          </cell>
          <cell r="J843">
            <v>66135.490000000005</v>
          </cell>
          <cell r="K843">
            <v>34</v>
          </cell>
          <cell r="L843">
            <v>11.27</v>
          </cell>
          <cell r="M843">
            <v>745.34697230000006</v>
          </cell>
          <cell r="N843">
            <v>0.44</v>
          </cell>
          <cell r="O843">
            <v>0.26400000000000001</v>
          </cell>
          <cell r="P843">
            <v>196.77160068720002</v>
          </cell>
          <cell r="Q843">
            <v>32.118818539006519</v>
          </cell>
          <cell r="R843">
            <v>23939.664151901623</v>
          </cell>
        </row>
        <row r="844">
          <cell r="E844" t="str">
            <v>TTUM4C2TF04</v>
          </cell>
          <cell r="F844" t="str">
            <v>TUBO ASME B36.10 ASTM A106 GR B EC S/C SCH 40</v>
          </cell>
          <cell r="G844" t="str">
            <v xml:space="preserve">4"    </v>
          </cell>
          <cell r="H844">
            <v>0</v>
          </cell>
          <cell r="I844">
            <v>0</v>
          </cell>
          <cell r="J844">
            <v>72137.740000000005</v>
          </cell>
          <cell r="K844">
            <v>41</v>
          </cell>
          <cell r="L844">
            <v>16.04</v>
          </cell>
          <cell r="M844">
            <v>1157.0893496000001</v>
          </cell>
          <cell r="N844">
            <v>0.34499999999999997</v>
          </cell>
          <cell r="O844">
            <v>0.20699999999999999</v>
          </cell>
          <cell r="P844">
            <v>239.51749536720001</v>
          </cell>
          <cell r="Q844">
            <v>25.184073627175565</v>
          </cell>
          <cell r="R844">
            <v>29140.223373547091</v>
          </cell>
        </row>
        <row r="845">
          <cell r="E845" t="str">
            <v>TTUM4C2HI1D</v>
          </cell>
          <cell r="F845" t="str">
            <v>TUBO ASME B36.10 ASTM A106 GR B EP S/C SCH 80</v>
          </cell>
          <cell r="G845" t="str">
            <v>1 1/2"</v>
          </cell>
          <cell r="H845">
            <v>0</v>
          </cell>
          <cell r="I845">
            <v>0</v>
          </cell>
          <cell r="J845">
            <v>60220.55</v>
          </cell>
          <cell r="K845">
            <v>31</v>
          </cell>
          <cell r="L845">
            <v>5.3999999999999995</v>
          </cell>
          <cell r="M845">
            <v>325.19096999999999</v>
          </cell>
          <cell r="N845">
            <v>0.85</v>
          </cell>
          <cell r="O845">
            <v>0.51</v>
          </cell>
          <cell r="P845">
            <v>165.8473947</v>
          </cell>
          <cell r="Q845">
            <v>62.04771763217169</v>
          </cell>
          <cell r="R845">
            <v>20177.357483092015</v>
          </cell>
        </row>
        <row r="846">
          <cell r="E846">
            <v>0</v>
          </cell>
          <cell r="F846">
            <v>0</v>
          </cell>
          <cell r="G846">
            <v>0</v>
          </cell>
          <cell r="H846">
            <v>0</v>
          </cell>
          <cell r="I846">
            <v>0</v>
          </cell>
          <cell r="J846">
            <v>336962.35</v>
          </cell>
          <cell r="K846">
            <v>0</v>
          </cell>
          <cell r="L846">
            <v>0</v>
          </cell>
          <cell r="M846">
            <v>3378.3498370165667</v>
          </cell>
          <cell r="N846">
            <v>0</v>
          </cell>
          <cell r="O846">
            <v>0</v>
          </cell>
          <cell r="P846">
            <v>0</v>
          </cell>
          <cell r="Q846">
            <v>0</v>
          </cell>
          <cell r="R846">
            <v>0</v>
          </cell>
        </row>
        <row r="847">
          <cell r="E847" t="str">
            <v>TC42D6C1F03</v>
          </cell>
          <cell r="F847" t="str">
            <v>CURVA 45 GR RL EC ASME B16.9 ASTM A234 GR WPB FORJADO SCH 40</v>
          </cell>
          <cell r="G847" t="str">
            <v xml:space="preserve">3"    </v>
          </cell>
          <cell r="H847" t="str">
            <v xml:space="preserve">3"    </v>
          </cell>
          <cell r="I847">
            <v>0</v>
          </cell>
          <cell r="J847">
            <v>0</v>
          </cell>
          <cell r="K847">
            <v>1</v>
          </cell>
          <cell r="L847">
            <v>1.1300000000000001</v>
          </cell>
          <cell r="M847">
            <v>1.1300000000000001</v>
          </cell>
          <cell r="N847">
            <v>0.44</v>
          </cell>
          <cell r="O847">
            <v>0.26400000000000001</v>
          </cell>
          <cell r="P847">
            <v>0.29832000000000003</v>
          </cell>
          <cell r="Q847">
            <v>32.118818539006519</v>
          </cell>
          <cell r="R847">
            <v>36.294264949077373</v>
          </cell>
        </row>
        <row r="848">
          <cell r="E848" t="str">
            <v>TC92D6C1F03</v>
          </cell>
          <cell r="F848" t="str">
            <v>CURVA 90 GR RL EC ASME B16.9 ASTM A234 GR WPB FORJADO SCH 40</v>
          </cell>
          <cell r="G848" t="str">
            <v xml:space="preserve">3"    </v>
          </cell>
          <cell r="H848" t="str">
            <v xml:space="preserve">3"    </v>
          </cell>
          <cell r="I848">
            <v>0</v>
          </cell>
          <cell r="J848">
            <v>0</v>
          </cell>
          <cell r="K848">
            <v>1</v>
          </cell>
          <cell r="L848">
            <v>2.27</v>
          </cell>
          <cell r="M848">
            <v>2.27</v>
          </cell>
          <cell r="N848">
            <v>0.44</v>
          </cell>
          <cell r="O848">
            <v>0.26400000000000001</v>
          </cell>
          <cell r="P848">
            <v>0.59928000000000003</v>
          </cell>
          <cell r="Q848">
            <v>32.118818539006519</v>
          </cell>
          <cell r="R848">
            <v>72.909718083544803</v>
          </cell>
        </row>
        <row r="849">
          <cell r="E849" t="str">
            <v>TC92D6C1F04</v>
          </cell>
          <cell r="F849" t="str">
            <v>CURVA 90 GR RL EC ASME B16.9 ASTM A234 GR WPB FORJADO SCH 40</v>
          </cell>
          <cell r="G849" t="str">
            <v xml:space="preserve">4"    </v>
          </cell>
          <cell r="H849" t="str">
            <v xml:space="preserve">4"    </v>
          </cell>
          <cell r="I849">
            <v>0</v>
          </cell>
          <cell r="J849">
            <v>0</v>
          </cell>
          <cell r="K849">
            <v>2</v>
          </cell>
          <cell r="L849">
            <v>4.08</v>
          </cell>
          <cell r="M849">
            <v>8.16</v>
          </cell>
          <cell r="N849">
            <v>0.34499999999999997</v>
          </cell>
          <cell r="O849">
            <v>0.20699999999999999</v>
          </cell>
          <cell r="P849">
            <v>1.68912</v>
          </cell>
          <cell r="Q849">
            <v>25.184073627175565</v>
          </cell>
          <cell r="R849">
            <v>205.50204079775261</v>
          </cell>
        </row>
        <row r="850">
          <cell r="E850" t="str">
            <v>TFBF3C0F204</v>
          </cell>
          <cell r="F850" t="str">
            <v>FLANGE SOBREPOSTO FR ASME B16.5 C/ RANHURA CONCÊNTRICA CONF.MSS SP-6 ASTM A105 FORJADO 150#</v>
          </cell>
          <cell r="G850" t="str">
            <v xml:space="preserve">4"    </v>
          </cell>
          <cell r="H850" t="str">
            <v xml:space="preserve">4"    </v>
          </cell>
          <cell r="I850">
            <v>0</v>
          </cell>
          <cell r="J850">
            <v>0</v>
          </cell>
          <cell r="K850">
            <v>2</v>
          </cell>
          <cell r="L850">
            <v>5.9</v>
          </cell>
          <cell r="M850">
            <v>11.8</v>
          </cell>
          <cell r="N850">
            <v>0.34499999999999997</v>
          </cell>
          <cell r="O850">
            <v>0.20699999999999999</v>
          </cell>
          <cell r="P850">
            <v>2.4426000000000001</v>
          </cell>
          <cell r="Q850">
            <v>25.184073627175565</v>
          </cell>
          <cell r="R850">
            <v>297.1720688006717</v>
          </cell>
        </row>
        <row r="851">
          <cell r="E851" t="str">
            <v>TFBF3C0F206</v>
          </cell>
          <cell r="F851" t="str">
            <v>FLANGE SOBREPOSTO FR ASME B16.5 C/ RANHURA CONCÊNTRICA CONF.MSS SP-6 ASTM A105 FORJADO 150#</v>
          </cell>
          <cell r="G851" t="str">
            <v xml:space="preserve">6"    </v>
          </cell>
          <cell r="H851" t="str">
            <v xml:space="preserve">6"    </v>
          </cell>
          <cell r="I851">
            <v>0</v>
          </cell>
          <cell r="J851">
            <v>0</v>
          </cell>
          <cell r="K851">
            <v>1</v>
          </cell>
          <cell r="L851">
            <v>8.6</v>
          </cell>
          <cell r="M851">
            <v>8.6</v>
          </cell>
          <cell r="N851">
            <v>0.25</v>
          </cell>
          <cell r="O851">
            <v>0.15</v>
          </cell>
          <cell r="P851">
            <v>1.2899999999999998</v>
          </cell>
          <cell r="Q851">
            <v>18.249328715344614</v>
          </cell>
          <cell r="R851">
            <v>156.94422695196366</v>
          </cell>
        </row>
        <row r="852">
          <cell r="E852" t="str">
            <v>TJUDH2B2B04</v>
          </cell>
          <cell r="F852" t="str">
            <v>JUNTA TIPO PLANA S/ ANEL DE CENTRALIZAÇÃO ASME B16.21 FR - SIMILAR TEADIT NA1002 150# ESP 1.6mm</v>
          </cell>
          <cell r="G852" t="str">
            <v xml:space="preserve">4"    </v>
          </cell>
          <cell r="H852" t="str">
            <v xml:space="preserve">4"    </v>
          </cell>
          <cell r="I852">
            <v>0</v>
          </cell>
          <cell r="J852">
            <v>0</v>
          </cell>
          <cell r="K852">
            <v>3</v>
          </cell>
          <cell r="L852">
            <v>0.01</v>
          </cell>
          <cell r="M852">
            <v>0.03</v>
          </cell>
          <cell r="N852">
            <v>0.54500000000000004</v>
          </cell>
          <cell r="O852">
            <v>0.32700000000000001</v>
          </cell>
          <cell r="P852">
            <v>9.8099999999999993E-3</v>
          </cell>
          <cell r="Q852">
            <v>39.78353659945126</v>
          </cell>
          <cell r="R852">
            <v>1.1935060979835377</v>
          </cell>
        </row>
        <row r="853">
          <cell r="E853" t="str">
            <v>TMLEF3C0A0E</v>
          </cell>
          <cell r="F853" t="str">
            <v>MEIA LUVA SE ASME B16.11 ASTM A105 3000# FORJADO</v>
          </cell>
          <cell r="G853" t="str">
            <v xml:space="preserve">3"    </v>
          </cell>
          <cell r="H853" t="str">
            <v xml:space="preserve">3"    </v>
          </cell>
          <cell r="I853" t="str">
            <v>0 3/4"</v>
          </cell>
          <cell r="J853">
            <v>0</v>
          </cell>
          <cell r="K853">
            <v>20</v>
          </cell>
          <cell r="L853">
            <v>1</v>
          </cell>
          <cell r="M853">
            <v>20</v>
          </cell>
          <cell r="N853">
            <v>0.44</v>
          </cell>
          <cell r="O853">
            <v>0.26400000000000001</v>
          </cell>
          <cell r="P853">
            <v>5.28</v>
          </cell>
          <cell r="Q853">
            <v>32.118818539006519</v>
          </cell>
          <cell r="R853">
            <v>642.3763707801304</v>
          </cell>
        </row>
        <row r="854">
          <cell r="E854" t="str">
            <v>TMLEF3C0A0E</v>
          </cell>
          <cell r="F854" t="str">
            <v>MEIA LUVA SE ASME B16.11 ASTM A105 3000# FORJADO</v>
          </cell>
          <cell r="G854" t="str">
            <v xml:space="preserve">4"    </v>
          </cell>
          <cell r="H854" t="str">
            <v xml:space="preserve">4"    </v>
          </cell>
          <cell r="I854" t="str">
            <v>0 3/4"</v>
          </cell>
          <cell r="J854">
            <v>0</v>
          </cell>
          <cell r="K854">
            <v>1</v>
          </cell>
          <cell r="L854">
            <v>1</v>
          </cell>
          <cell r="M854">
            <v>1</v>
          </cell>
          <cell r="N854">
            <v>0.34499999999999997</v>
          </cell>
          <cell r="O854">
            <v>0.20699999999999999</v>
          </cell>
          <cell r="P854">
            <v>0.20699999999999999</v>
          </cell>
          <cell r="Q854">
            <v>25.184073627175565</v>
          </cell>
          <cell r="R854">
            <v>25.184073627175565</v>
          </cell>
        </row>
        <row r="855">
          <cell r="E855" t="str">
            <v>TRCTD6C1FNL</v>
          </cell>
          <cell r="F855" t="str">
            <v>REDUÇÃO CONCÊNTRICA EC ASME B16.9 ASTM A234 GR WPB FORJADO SCH 40</v>
          </cell>
          <cell r="G855" t="str">
            <v xml:space="preserve">4"    </v>
          </cell>
          <cell r="H855" t="str">
            <v xml:space="preserve">3"    </v>
          </cell>
          <cell r="I855">
            <v>0</v>
          </cell>
          <cell r="J855">
            <v>0</v>
          </cell>
          <cell r="K855">
            <v>1</v>
          </cell>
          <cell r="L855">
            <v>1.6</v>
          </cell>
          <cell r="M855">
            <v>1.6</v>
          </cell>
          <cell r="N855">
            <v>0.34499999999999997</v>
          </cell>
          <cell r="O855">
            <v>0.20699999999999999</v>
          </cell>
          <cell r="P855">
            <v>0.33119999999999999</v>
          </cell>
          <cell r="Q855">
            <v>25.184073627175565</v>
          </cell>
          <cell r="R855">
            <v>40.294517803480908</v>
          </cell>
        </row>
        <row r="856">
          <cell r="E856" t="str">
            <v>TRCTD6C1FRN</v>
          </cell>
          <cell r="F856" t="str">
            <v>REDUÇÃO CONCÊNTRICA EC ASME B16.9 ASTM A234 GR WPB FORJADO SCH 40</v>
          </cell>
          <cell r="G856" t="str">
            <v xml:space="preserve">6"    </v>
          </cell>
          <cell r="H856" t="str">
            <v xml:space="preserve">4"    </v>
          </cell>
          <cell r="I856">
            <v>0</v>
          </cell>
          <cell r="J856">
            <v>0</v>
          </cell>
          <cell r="K856">
            <v>1</v>
          </cell>
          <cell r="L856">
            <v>4</v>
          </cell>
          <cell r="M856">
            <v>4</v>
          </cell>
          <cell r="N856">
            <v>0.25</v>
          </cell>
          <cell r="O856">
            <v>0.15</v>
          </cell>
          <cell r="P856">
            <v>0.6</v>
          </cell>
          <cell r="Q856">
            <v>18.249328715344614</v>
          </cell>
          <cell r="R856">
            <v>72.997314861378456</v>
          </cell>
        </row>
        <row r="857">
          <cell r="E857" t="str">
            <v>TTUM4C2TF03</v>
          </cell>
          <cell r="F857" t="str">
            <v>TUBO ASME B36.10 ASTM A106 GR B EC S/C SCH 40</v>
          </cell>
          <cell r="G857" t="str">
            <v xml:space="preserve">3"    </v>
          </cell>
          <cell r="H857">
            <v>0</v>
          </cell>
          <cell r="I857">
            <v>0</v>
          </cell>
          <cell r="J857">
            <v>40623.42</v>
          </cell>
          <cell r="K857">
            <v>24</v>
          </cell>
          <cell r="L857">
            <v>11.27</v>
          </cell>
          <cell r="M857">
            <v>457.82594339999997</v>
          </cell>
          <cell r="N857">
            <v>0.44</v>
          </cell>
          <cell r="O857">
            <v>0.26400000000000001</v>
          </cell>
          <cell r="P857">
            <v>120.86604905759999</v>
          </cell>
          <cell r="Q857">
            <v>32.118818539006519</v>
          </cell>
          <cell r="R857">
            <v>14704.82839851407</v>
          </cell>
        </row>
        <row r="858">
          <cell r="E858" t="str">
            <v>TTUM4C2TF04</v>
          </cell>
          <cell r="F858" t="str">
            <v>TUBO ASME B36.10 ASTM A106 GR B EC S/C SCH 40</v>
          </cell>
          <cell r="G858" t="str">
            <v xml:space="preserve">4"    </v>
          </cell>
          <cell r="H858">
            <v>0</v>
          </cell>
          <cell r="I858">
            <v>0</v>
          </cell>
          <cell r="J858">
            <v>10295.959999999999</v>
          </cell>
          <cell r="K858">
            <v>6</v>
          </cell>
          <cell r="L858">
            <v>16.04</v>
          </cell>
          <cell r="M858">
            <v>165.14719839999995</v>
          </cell>
          <cell r="N858">
            <v>0.34499999999999997</v>
          </cell>
          <cell r="O858">
            <v>0.20699999999999999</v>
          </cell>
          <cell r="P858">
            <v>34.185470068799987</v>
          </cell>
          <cell r="Q858">
            <v>25.184073627175565</v>
          </cell>
          <cell r="R858">
            <v>4159.0792038273694</v>
          </cell>
        </row>
        <row r="859">
          <cell r="E859" t="str">
            <v>TTUM4C2TF06</v>
          </cell>
          <cell r="F859" t="str">
            <v>TUBO ASME B36.10 ASTM A106 GR B EC S/C SCH 40</v>
          </cell>
          <cell r="G859" t="str">
            <v xml:space="preserve">6"    </v>
          </cell>
          <cell r="H859">
            <v>0</v>
          </cell>
          <cell r="I859">
            <v>0</v>
          </cell>
          <cell r="J859">
            <v>100</v>
          </cell>
          <cell r="K859">
            <v>1</v>
          </cell>
          <cell r="L859">
            <v>28.260009057971015</v>
          </cell>
          <cell r="M859">
            <v>2.8260009057971014</v>
          </cell>
          <cell r="N859">
            <v>0.25</v>
          </cell>
          <cell r="O859">
            <v>0.15</v>
          </cell>
          <cell r="P859">
            <v>0.42390013586956521</v>
          </cell>
          <cell r="Q859">
            <v>18.249328715344614</v>
          </cell>
          <cell r="R859">
            <v>51.57261947975293</v>
          </cell>
        </row>
        <row r="860">
          <cell r="E860">
            <v>0</v>
          </cell>
          <cell r="F860">
            <v>0</v>
          </cell>
          <cell r="G860">
            <v>0</v>
          </cell>
          <cell r="H860">
            <v>0</v>
          </cell>
          <cell r="I860">
            <v>0</v>
          </cell>
          <cell r="J860">
            <v>51019.38</v>
          </cell>
          <cell r="K860">
            <v>0</v>
          </cell>
          <cell r="L860">
            <v>0</v>
          </cell>
          <cell r="M860">
            <v>684.38914270579698</v>
          </cell>
          <cell r="N860">
            <v>0</v>
          </cell>
          <cell r="O860">
            <v>0</v>
          </cell>
          <cell r="P860">
            <v>0</v>
          </cell>
          <cell r="Q860">
            <v>0</v>
          </cell>
          <cell r="R860">
            <v>0</v>
          </cell>
        </row>
        <row r="861">
          <cell r="E861" t="str">
            <v>TCAEF3C0A1D</v>
          </cell>
          <cell r="F861" t="str">
            <v>CAP SE ASME B16.11 ASTM A105 3000# FORJADO</v>
          </cell>
          <cell r="G861" t="str">
            <v>1 1/2"</v>
          </cell>
          <cell r="H861" t="str">
            <v>1 1/2"</v>
          </cell>
          <cell r="I861">
            <v>0</v>
          </cell>
          <cell r="J861">
            <v>0</v>
          </cell>
          <cell r="K861">
            <v>1</v>
          </cell>
          <cell r="L861">
            <v>0.4</v>
          </cell>
          <cell r="M861">
            <v>0.4</v>
          </cell>
          <cell r="N861">
            <v>0.85</v>
          </cell>
          <cell r="O861">
            <v>0.51</v>
          </cell>
          <cell r="P861">
            <v>0.20400000000000001</v>
          </cell>
          <cell r="Q861">
            <v>62.04771763217169</v>
          </cell>
          <cell r="R861">
            <v>24.819087052868678</v>
          </cell>
        </row>
        <row r="862">
          <cell r="E862" t="str">
            <v>TC42D6C1F04</v>
          </cell>
          <cell r="F862" t="str">
            <v>CURVA 45 GR RL EC ASME B16.9 ASTM A234 GR WPB FORJADO SCH 40</v>
          </cell>
          <cell r="G862" t="str">
            <v xml:space="preserve">4"    </v>
          </cell>
          <cell r="H862" t="str">
            <v xml:space="preserve">4"    </v>
          </cell>
          <cell r="I862">
            <v>0</v>
          </cell>
          <cell r="J862">
            <v>0</v>
          </cell>
          <cell r="K862">
            <v>2</v>
          </cell>
          <cell r="L862">
            <v>2.04</v>
          </cell>
          <cell r="M862">
            <v>4.08</v>
          </cell>
          <cell r="N862">
            <v>0.34499999999999997</v>
          </cell>
          <cell r="O862">
            <v>0.20699999999999999</v>
          </cell>
          <cell r="P862">
            <v>0.84455999999999998</v>
          </cell>
          <cell r="Q862">
            <v>25.184073627175565</v>
          </cell>
          <cell r="R862">
            <v>102.75102039887631</v>
          </cell>
        </row>
        <row r="863">
          <cell r="E863" t="str">
            <v>TC92D6C1F04</v>
          </cell>
          <cell r="F863" t="str">
            <v>CURVA 90 GR RL EC ASME B16.9 ASTM A234 GR WPB FORJADO SCH 40</v>
          </cell>
          <cell r="G863" t="str">
            <v xml:space="preserve">4"    </v>
          </cell>
          <cell r="H863" t="str">
            <v xml:space="preserve">4"    </v>
          </cell>
          <cell r="I863">
            <v>0</v>
          </cell>
          <cell r="J863">
            <v>0</v>
          </cell>
          <cell r="K863">
            <v>2</v>
          </cell>
          <cell r="L863">
            <v>4.08</v>
          </cell>
          <cell r="M863">
            <v>8.16</v>
          </cell>
          <cell r="N863">
            <v>0.34499999999999997</v>
          </cell>
          <cell r="O863">
            <v>0.20699999999999999</v>
          </cell>
          <cell r="P863">
            <v>1.68912</v>
          </cell>
          <cell r="Q863">
            <v>25.184073627175565</v>
          </cell>
          <cell r="R863">
            <v>205.50204079775261</v>
          </cell>
        </row>
        <row r="864">
          <cell r="E864" t="str">
            <v>TFBF3C0F204</v>
          </cell>
          <cell r="F864" t="str">
            <v>FLANGE SOBREPOSTO FR ASME B16.5 C/ RANHURA CONCÊNTRICA CONF.MSS SP-6 ASTM A105 FORJADO 150#</v>
          </cell>
          <cell r="G864" t="str">
            <v xml:space="preserve">4"    </v>
          </cell>
          <cell r="H864" t="str">
            <v xml:space="preserve">4"    </v>
          </cell>
          <cell r="I864">
            <v>0</v>
          </cell>
          <cell r="J864">
            <v>0</v>
          </cell>
          <cell r="K864">
            <v>2</v>
          </cell>
          <cell r="L864">
            <v>5.9</v>
          </cell>
          <cell r="M864">
            <v>11.8</v>
          </cell>
          <cell r="N864">
            <v>0.34499999999999997</v>
          </cell>
          <cell r="O864">
            <v>0.20699999999999999</v>
          </cell>
          <cell r="P864">
            <v>2.4426000000000001</v>
          </cell>
          <cell r="Q864">
            <v>25.184073627175565</v>
          </cell>
          <cell r="R864">
            <v>297.1720688006717</v>
          </cell>
        </row>
        <row r="865">
          <cell r="E865" t="str">
            <v>TFBF3C0F206</v>
          </cell>
          <cell r="F865" t="str">
            <v>FLANGE SOBREPOSTO FR ASME B16.5 C/ RANHURA CONCÊNTRICA CONF.MSS SP-6 ASTM A105 FORJADO 150#</v>
          </cell>
          <cell r="G865" t="str">
            <v xml:space="preserve">6"    </v>
          </cell>
          <cell r="H865" t="str">
            <v xml:space="preserve">6"    </v>
          </cell>
          <cell r="I865">
            <v>0</v>
          </cell>
          <cell r="J865">
            <v>0</v>
          </cell>
          <cell r="K865">
            <v>1</v>
          </cell>
          <cell r="L865">
            <v>8.6</v>
          </cell>
          <cell r="M865">
            <v>8.6</v>
          </cell>
          <cell r="N865">
            <v>0.25</v>
          </cell>
          <cell r="O865">
            <v>0.15</v>
          </cell>
          <cell r="P865">
            <v>1.2899999999999998</v>
          </cell>
          <cell r="Q865">
            <v>18.249328715344614</v>
          </cell>
          <cell r="R865">
            <v>156.94422695196366</v>
          </cell>
        </row>
        <row r="866">
          <cell r="E866" t="str">
            <v>TJUDH2B2B04</v>
          </cell>
          <cell r="F866" t="str">
            <v>JUNTA TIPO PLANA S/ ANEL DE CENTRALIZAÇÃO ASME B16.21 FR - SIMILAR TEADIT NA1002 150# ESP 1.6mm</v>
          </cell>
          <cell r="G866" t="str">
            <v xml:space="preserve">4"    </v>
          </cell>
          <cell r="H866" t="str">
            <v xml:space="preserve">4"    </v>
          </cell>
          <cell r="I866">
            <v>0</v>
          </cell>
          <cell r="J866">
            <v>0</v>
          </cell>
          <cell r="K866">
            <v>3</v>
          </cell>
          <cell r="L866">
            <v>0.01</v>
          </cell>
          <cell r="M866">
            <v>0.03</v>
          </cell>
          <cell r="N866">
            <v>0.54500000000000004</v>
          </cell>
          <cell r="O866">
            <v>0.32700000000000001</v>
          </cell>
          <cell r="P866">
            <v>9.8099999999999993E-3</v>
          </cell>
          <cell r="Q866">
            <v>39.78353659945126</v>
          </cell>
          <cell r="R866">
            <v>1.1935060979835377</v>
          </cell>
        </row>
        <row r="867">
          <cell r="E867" t="str">
            <v>TJUDH2B2B06</v>
          </cell>
          <cell r="F867" t="str">
            <v>JUNTA TIPO PLANA S/ ANEL DE CENTRALIZAÇÃO ASME B16.21 FR - SIMILAR TEADIT NA1002 150# ESP 1.6mm</v>
          </cell>
          <cell r="G867" t="str">
            <v xml:space="preserve">6"    </v>
          </cell>
          <cell r="H867" t="str">
            <v xml:space="preserve">6"    </v>
          </cell>
          <cell r="I867">
            <v>0</v>
          </cell>
          <cell r="J867">
            <v>0</v>
          </cell>
          <cell r="K867">
            <v>1</v>
          </cell>
          <cell r="L867">
            <v>0.01</v>
          </cell>
          <cell r="M867">
            <v>0.01</v>
          </cell>
          <cell r="N867">
            <v>0.40400000000000003</v>
          </cell>
          <cell r="O867">
            <v>0.2424</v>
          </cell>
          <cell r="P867">
            <v>2.4239999999999999E-3</v>
          </cell>
          <cell r="Q867">
            <v>29.490915203996895</v>
          </cell>
          <cell r="R867">
            <v>0.29490915203996898</v>
          </cell>
        </row>
        <row r="868">
          <cell r="E868" t="str">
            <v>TMLEF3C0A0D</v>
          </cell>
          <cell r="F868" t="str">
            <v>MEIA LUVA SE ASME B16.11 ASTM A105 3000# FORJADO</v>
          </cell>
          <cell r="G868" t="str">
            <v xml:space="preserve">2"    </v>
          </cell>
          <cell r="H868" t="str">
            <v xml:space="preserve">2"    </v>
          </cell>
          <cell r="I868" t="str">
            <v>0 1/2"</v>
          </cell>
          <cell r="J868">
            <v>0</v>
          </cell>
          <cell r="K868">
            <v>35</v>
          </cell>
          <cell r="L868">
            <v>1</v>
          </cell>
          <cell r="M868">
            <v>35</v>
          </cell>
          <cell r="N868">
            <v>0.72499999999999998</v>
          </cell>
          <cell r="O868">
            <v>0.435</v>
          </cell>
          <cell r="P868">
            <v>15.225</v>
          </cell>
          <cell r="Q868">
            <v>52.923053274499381</v>
          </cell>
          <cell r="R868">
            <v>1852.3068646074782</v>
          </cell>
        </row>
        <row r="869">
          <cell r="E869" t="str">
            <v>TMLEF3C0A0D</v>
          </cell>
          <cell r="F869" t="str">
            <v>MEIA LUVA SE ASME B16.11 ASTM A105 3000# FORJADO</v>
          </cell>
          <cell r="G869" t="str">
            <v>2 1/2"</v>
          </cell>
          <cell r="H869" t="str">
            <v>2 1/2"</v>
          </cell>
          <cell r="I869" t="str">
            <v>0 1/2"</v>
          </cell>
          <cell r="J869">
            <v>0</v>
          </cell>
          <cell r="K869">
            <v>35</v>
          </cell>
          <cell r="L869">
            <v>1</v>
          </cell>
          <cell r="M869">
            <v>35</v>
          </cell>
          <cell r="N869">
            <v>0.58499999999999996</v>
          </cell>
          <cell r="O869">
            <v>0.35099999999999998</v>
          </cell>
          <cell r="P869">
            <v>12.285</v>
          </cell>
          <cell r="Q869">
            <v>42.703429193906395</v>
          </cell>
          <cell r="R869">
            <v>1494.620021786724</v>
          </cell>
        </row>
        <row r="870">
          <cell r="E870" t="str">
            <v>TMLEF3C0A0E</v>
          </cell>
          <cell r="F870" t="str">
            <v>MEIA LUVA SE ASME B16.11 ASTM A105 3000# FORJADO</v>
          </cell>
          <cell r="G870" t="str">
            <v xml:space="preserve">3"    </v>
          </cell>
          <cell r="H870" t="str">
            <v xml:space="preserve">3"    </v>
          </cell>
          <cell r="I870" t="str">
            <v>0 3/4"</v>
          </cell>
          <cell r="J870">
            <v>0</v>
          </cell>
          <cell r="K870">
            <v>33</v>
          </cell>
          <cell r="L870">
            <v>1</v>
          </cell>
          <cell r="M870">
            <v>33</v>
          </cell>
          <cell r="N870">
            <v>0.44</v>
          </cell>
          <cell r="O870">
            <v>0.26400000000000001</v>
          </cell>
          <cell r="P870">
            <v>8.7119999999999997</v>
          </cell>
          <cell r="Q870">
            <v>32.118818539006519</v>
          </cell>
          <cell r="R870">
            <v>1059.9210117872151</v>
          </cell>
        </row>
        <row r="871">
          <cell r="E871" t="str">
            <v>TMLEF3C0A0E</v>
          </cell>
          <cell r="F871" t="str">
            <v>MEIA LUVA SE ASME B16.11 ASTM A105 3000# FORJADO</v>
          </cell>
          <cell r="G871" t="str">
            <v xml:space="preserve">4"    </v>
          </cell>
          <cell r="H871" t="str">
            <v xml:space="preserve">4"    </v>
          </cell>
          <cell r="I871" t="str">
            <v>0 3/4"</v>
          </cell>
          <cell r="J871">
            <v>0</v>
          </cell>
          <cell r="K871">
            <v>37</v>
          </cell>
          <cell r="L871">
            <v>1</v>
          </cell>
          <cell r="M871">
            <v>37</v>
          </cell>
          <cell r="N871">
            <v>0.34499999999999997</v>
          </cell>
          <cell r="O871">
            <v>0.20699999999999999</v>
          </cell>
          <cell r="P871">
            <v>7.6589999999999998</v>
          </cell>
          <cell r="Q871">
            <v>25.184073627175565</v>
          </cell>
          <cell r="R871">
            <v>931.81072420549594</v>
          </cell>
        </row>
        <row r="872">
          <cell r="E872" t="str">
            <v>TRCTD6C1FJH</v>
          </cell>
          <cell r="F872" t="str">
            <v>REDUÇÃO CONCÊNTRICA EC ASME B16.9 ASTM A234 GR WPB FORJADO SCH 40</v>
          </cell>
          <cell r="G872" t="str">
            <v xml:space="preserve">2"    </v>
          </cell>
          <cell r="H872" t="str">
            <v>1 1/2"</v>
          </cell>
          <cell r="I872">
            <v>0</v>
          </cell>
          <cell r="J872">
            <v>0</v>
          </cell>
          <cell r="K872">
            <v>1</v>
          </cell>
          <cell r="L872">
            <v>0.45</v>
          </cell>
          <cell r="M872">
            <v>0.45</v>
          </cell>
          <cell r="N872">
            <v>0.72499999999999998</v>
          </cell>
          <cell r="O872">
            <v>0.435</v>
          </cell>
          <cell r="P872">
            <v>0.19575000000000001</v>
          </cell>
          <cell r="Q872">
            <v>52.923053274499381</v>
          </cell>
          <cell r="R872">
            <v>23.815373973524721</v>
          </cell>
        </row>
        <row r="873">
          <cell r="E873" t="str">
            <v>TRCTD6C1FKJ</v>
          </cell>
          <cell r="F873" t="str">
            <v>REDUÇÃO CONCÊNTRICA EC ASME B16.9 ASTM A234 GR WPB FORJADO SCH 40</v>
          </cell>
          <cell r="G873" t="str">
            <v>2 1/2"</v>
          </cell>
          <cell r="H873" t="str">
            <v xml:space="preserve">2"    </v>
          </cell>
          <cell r="I873">
            <v>0</v>
          </cell>
          <cell r="J873">
            <v>0</v>
          </cell>
          <cell r="K873">
            <v>1</v>
          </cell>
          <cell r="L873">
            <v>0.8</v>
          </cell>
          <cell r="M873">
            <v>0.8</v>
          </cell>
          <cell r="N873">
            <v>0.58499999999999996</v>
          </cell>
          <cell r="O873">
            <v>0.35099999999999998</v>
          </cell>
          <cell r="P873">
            <v>0.28079999999999999</v>
          </cell>
          <cell r="Q873">
            <v>42.703429193906395</v>
          </cell>
          <cell r="R873">
            <v>34.162743355125116</v>
          </cell>
        </row>
        <row r="874">
          <cell r="E874" t="str">
            <v>TRCTD6C1FLK</v>
          </cell>
          <cell r="F874" t="str">
            <v>REDUÇÃO CONCÊNTRICA EC ASME B16.9 ASTM A234 GR WPB FORJADO SCH 40</v>
          </cell>
          <cell r="G874" t="str">
            <v xml:space="preserve">3"    </v>
          </cell>
          <cell r="H874" t="str">
            <v>2 1/2"</v>
          </cell>
          <cell r="I874">
            <v>0</v>
          </cell>
          <cell r="J874">
            <v>0</v>
          </cell>
          <cell r="K874">
            <v>1</v>
          </cell>
          <cell r="L874">
            <v>1.2</v>
          </cell>
          <cell r="M874">
            <v>1.2</v>
          </cell>
          <cell r="N874">
            <v>0.44</v>
          </cell>
          <cell r="O874">
            <v>0.26400000000000001</v>
          </cell>
          <cell r="P874">
            <v>0.31680000000000003</v>
          </cell>
          <cell r="Q874">
            <v>32.118818539006519</v>
          </cell>
          <cell r="R874">
            <v>38.542582246807825</v>
          </cell>
        </row>
        <row r="875">
          <cell r="E875" t="str">
            <v>TRCTD6C1FNL</v>
          </cell>
          <cell r="F875" t="str">
            <v>REDUÇÃO CONCÊNTRICA EC ASME B16.9 ASTM A234 GR WPB FORJADO SCH 40</v>
          </cell>
          <cell r="G875" t="str">
            <v xml:space="preserve">4"    </v>
          </cell>
          <cell r="H875" t="str">
            <v xml:space="preserve">3"    </v>
          </cell>
          <cell r="I875">
            <v>0</v>
          </cell>
          <cell r="J875">
            <v>0</v>
          </cell>
          <cell r="K875">
            <v>1</v>
          </cell>
          <cell r="L875">
            <v>1.6</v>
          </cell>
          <cell r="M875">
            <v>1.6</v>
          </cell>
          <cell r="N875">
            <v>0.34499999999999997</v>
          </cell>
          <cell r="O875">
            <v>0.20699999999999999</v>
          </cell>
          <cell r="P875">
            <v>0.33119999999999999</v>
          </cell>
          <cell r="Q875">
            <v>25.184073627175565</v>
          </cell>
          <cell r="R875">
            <v>40.294517803480908</v>
          </cell>
        </row>
        <row r="876">
          <cell r="E876" t="str">
            <v>TRCTD6C1FRN</v>
          </cell>
          <cell r="F876" t="str">
            <v>REDUÇÃO CONCÊNTRICA EC ASME B16.9 ASTM A234 GR WPB FORJADO SCH 40</v>
          </cell>
          <cell r="G876" t="str">
            <v xml:space="preserve">6"    </v>
          </cell>
          <cell r="H876" t="str">
            <v xml:space="preserve">4"    </v>
          </cell>
          <cell r="I876">
            <v>0</v>
          </cell>
          <cell r="J876">
            <v>0</v>
          </cell>
          <cell r="K876">
            <v>1</v>
          </cell>
          <cell r="L876">
            <v>4</v>
          </cell>
          <cell r="M876">
            <v>4</v>
          </cell>
          <cell r="N876">
            <v>0.25</v>
          </cell>
          <cell r="O876">
            <v>0.15</v>
          </cell>
          <cell r="P876">
            <v>0.6</v>
          </cell>
          <cell r="Q876">
            <v>18.249328715344614</v>
          </cell>
          <cell r="R876">
            <v>72.997314861378456</v>
          </cell>
        </row>
        <row r="877">
          <cell r="E877" t="str">
            <v>TTREF3C0AHE</v>
          </cell>
          <cell r="F877" t="str">
            <v>TE DE REDUÇÃO SE ASME B16.11 ASTM A105 3000# FORJADO</v>
          </cell>
          <cell r="G877" t="str">
            <v>1 1/2"</v>
          </cell>
          <cell r="H877" t="str">
            <v>1 1/2"</v>
          </cell>
          <cell r="I877" t="str">
            <v>0 3/4"</v>
          </cell>
          <cell r="J877">
            <v>0</v>
          </cell>
          <cell r="K877">
            <v>33</v>
          </cell>
          <cell r="L877">
            <v>0.7</v>
          </cell>
          <cell r="M877">
            <v>23.099999999999998</v>
          </cell>
          <cell r="N877">
            <v>0.85</v>
          </cell>
          <cell r="O877">
            <v>0.51</v>
          </cell>
          <cell r="P877">
            <v>11.780999999999999</v>
          </cell>
          <cell r="Q877">
            <v>62.04771763217169</v>
          </cell>
          <cell r="R877">
            <v>1433.3022773031657</v>
          </cell>
        </row>
        <row r="878">
          <cell r="E878" t="str">
            <v>TTETD6C8F04</v>
          </cell>
          <cell r="F878" t="str">
            <v>TE EC ASME B16.9 ASTM A234 GR WPB FORJADO SCH 40</v>
          </cell>
          <cell r="G878" t="str">
            <v xml:space="preserve">4"    </v>
          </cell>
          <cell r="H878" t="str">
            <v xml:space="preserve">4"    </v>
          </cell>
          <cell r="I878" t="str">
            <v xml:space="preserve">4"    </v>
          </cell>
          <cell r="J878">
            <v>0</v>
          </cell>
          <cell r="K878">
            <v>1</v>
          </cell>
          <cell r="L878">
            <v>6</v>
          </cell>
          <cell r="M878">
            <v>6</v>
          </cell>
          <cell r="N878">
            <v>0.34499999999999997</v>
          </cell>
          <cell r="O878">
            <v>0.20699999999999999</v>
          </cell>
          <cell r="P878">
            <v>1.242</v>
          </cell>
          <cell r="Q878">
            <v>25.184073627175565</v>
          </cell>
          <cell r="R878">
            <v>151.10444176305342</v>
          </cell>
        </row>
        <row r="879">
          <cell r="E879" t="str">
            <v>TTUM4C2TF02</v>
          </cell>
          <cell r="F879" t="str">
            <v>TUBO ASME B36.10 ASTM A106 GR B EC S/C SCH 40</v>
          </cell>
          <cell r="G879" t="str">
            <v xml:space="preserve">2"    </v>
          </cell>
          <cell r="H879">
            <v>0</v>
          </cell>
          <cell r="I879">
            <v>0</v>
          </cell>
          <cell r="J879">
            <v>68298.490000000005</v>
          </cell>
          <cell r="K879">
            <v>36</v>
          </cell>
          <cell r="L879">
            <v>5.4400141894288758</v>
          </cell>
          <cell r="M879">
            <v>371.54475471656616</v>
          </cell>
          <cell r="N879">
            <v>0.72499999999999998</v>
          </cell>
          <cell r="O879">
            <v>0.435</v>
          </cell>
          <cell r="P879">
            <v>161.62196830170629</v>
          </cell>
          <cell r="Q879">
            <v>52.923053274499381</v>
          </cell>
          <cell r="R879">
            <v>19663.282847725637</v>
          </cell>
        </row>
        <row r="880">
          <cell r="E880" t="str">
            <v>TTUM4C2TF2D</v>
          </cell>
          <cell r="F880" t="str">
            <v>TUBO ASME B36.10 ASTM A106 GR B EC S/C SCH 40</v>
          </cell>
          <cell r="G880" t="str">
            <v>2 1/2"</v>
          </cell>
          <cell r="H880">
            <v>0</v>
          </cell>
          <cell r="I880">
            <v>0</v>
          </cell>
          <cell r="J880">
            <v>70170.080000000002</v>
          </cell>
          <cell r="K880">
            <v>36</v>
          </cell>
          <cell r="L880">
            <v>8.6300000000000008</v>
          </cell>
          <cell r="M880">
            <v>605.56779040000004</v>
          </cell>
          <cell r="N880">
            <v>0.58499999999999996</v>
          </cell>
          <cell r="O880">
            <v>0.35099999999999998</v>
          </cell>
          <cell r="P880">
            <v>212.55429443040001</v>
          </cell>
          <cell r="Q880">
            <v>42.703429193906395</v>
          </cell>
          <cell r="R880">
            <v>25859.821259456752</v>
          </cell>
        </row>
        <row r="881">
          <cell r="E881" t="str">
            <v>TTUM4C2TF03</v>
          </cell>
          <cell r="F881" t="str">
            <v>TUBO ASME B36.10 ASTM A106 GR B EC S/C SCH 40</v>
          </cell>
          <cell r="G881" t="str">
            <v xml:space="preserve">3"    </v>
          </cell>
          <cell r="H881">
            <v>0</v>
          </cell>
          <cell r="I881">
            <v>0</v>
          </cell>
          <cell r="J881">
            <v>66135.490000000005</v>
          </cell>
          <cell r="K881">
            <v>34</v>
          </cell>
          <cell r="L881">
            <v>11.27</v>
          </cell>
          <cell r="M881">
            <v>745.34697230000006</v>
          </cell>
          <cell r="N881">
            <v>0.44</v>
          </cell>
          <cell r="O881">
            <v>0.26400000000000001</v>
          </cell>
          <cell r="P881">
            <v>196.77160068720002</v>
          </cell>
          <cell r="Q881">
            <v>32.118818539006519</v>
          </cell>
          <cell r="R881">
            <v>23939.664151901623</v>
          </cell>
        </row>
        <row r="882">
          <cell r="E882" t="str">
            <v>TTUM4C2TF04</v>
          </cell>
          <cell r="F882" t="str">
            <v>TUBO ASME B36.10 ASTM A106 GR B EC S/C SCH 40</v>
          </cell>
          <cell r="G882" t="str">
            <v xml:space="preserve">4"    </v>
          </cell>
          <cell r="H882">
            <v>0</v>
          </cell>
          <cell r="I882">
            <v>0</v>
          </cell>
          <cell r="J882">
            <v>75927.09</v>
          </cell>
          <cell r="K882">
            <v>44</v>
          </cell>
          <cell r="L882">
            <v>16.04</v>
          </cell>
          <cell r="M882">
            <v>1217.8705236000001</v>
          </cell>
          <cell r="N882">
            <v>0.34499999999999997</v>
          </cell>
          <cell r="O882">
            <v>0.20699999999999999</v>
          </cell>
          <cell r="P882">
            <v>252.0991983852</v>
          </cell>
          <cell r="Q882">
            <v>25.184073627175565</v>
          </cell>
          <cell r="R882">
            <v>30670.940934709259</v>
          </cell>
        </row>
        <row r="883">
          <cell r="E883" t="str">
            <v>TTUM4C2HI1D</v>
          </cell>
          <cell r="F883" t="str">
            <v>TUBO ASME B36.10 ASTM A106 GR B EP S/C SCH 80</v>
          </cell>
          <cell r="G883" t="str">
            <v>1 1/2"</v>
          </cell>
          <cell r="H883">
            <v>0</v>
          </cell>
          <cell r="I883">
            <v>0</v>
          </cell>
          <cell r="J883">
            <v>65234.84</v>
          </cell>
          <cell r="K883">
            <v>34</v>
          </cell>
          <cell r="L883">
            <v>5.3999999999999995</v>
          </cell>
          <cell r="M883">
            <v>352.26813599999991</v>
          </cell>
          <cell r="N883">
            <v>0.85</v>
          </cell>
          <cell r="O883">
            <v>0.51</v>
          </cell>
          <cell r="P883">
            <v>179.65674935999996</v>
          </cell>
          <cell r="Q883">
            <v>62.04771763217169</v>
          </cell>
          <cell r="R883">
            <v>21857.433833339448</v>
          </cell>
        </row>
        <row r="884">
          <cell r="E884">
            <v>0</v>
          </cell>
          <cell r="F884">
            <v>0</v>
          </cell>
          <cell r="G884">
            <v>0</v>
          </cell>
          <cell r="H884">
            <v>0</v>
          </cell>
          <cell r="I884">
            <v>0</v>
          </cell>
          <cell r="J884">
            <v>345765.99</v>
          </cell>
          <cell r="K884">
            <v>0</v>
          </cell>
          <cell r="L884">
            <v>0</v>
          </cell>
          <cell r="M884">
            <v>3502.8281770165659</v>
          </cell>
          <cell r="N884">
            <v>0</v>
          </cell>
          <cell r="O884">
            <v>0</v>
          </cell>
          <cell r="P884">
            <v>0</v>
          </cell>
          <cell r="Q884">
            <v>0</v>
          </cell>
          <cell r="R884">
            <v>0</v>
          </cell>
        </row>
        <row r="885">
          <cell r="E885" t="str">
            <v>TCATD6C1F04</v>
          </cell>
          <cell r="F885" t="str">
            <v>CAP EC ASME B16.9 ASTM A234 GR WPB FORJADO SCH 40</v>
          </cell>
          <cell r="G885" t="str">
            <v xml:space="preserve">4"    </v>
          </cell>
          <cell r="H885" t="str">
            <v xml:space="preserve">4"    </v>
          </cell>
          <cell r="I885">
            <v>0</v>
          </cell>
          <cell r="J885">
            <v>0</v>
          </cell>
          <cell r="K885">
            <v>1</v>
          </cell>
          <cell r="L885">
            <v>1</v>
          </cell>
          <cell r="M885">
            <v>1</v>
          </cell>
          <cell r="N885">
            <v>0.34499999999999997</v>
          </cell>
          <cell r="O885">
            <v>0.20699999999999999</v>
          </cell>
          <cell r="P885">
            <v>0.20699999999999999</v>
          </cell>
          <cell r="Q885">
            <v>25.184073627175565</v>
          </cell>
          <cell r="R885">
            <v>25.184073627175565</v>
          </cell>
        </row>
        <row r="886">
          <cell r="E886" t="str">
            <v>TCAEF3C0A1D</v>
          </cell>
          <cell r="F886" t="str">
            <v>CAP SE ASME B16.11 ASTM A105 3000# FORJADO</v>
          </cell>
          <cell r="G886" t="str">
            <v>1 1/2"</v>
          </cell>
          <cell r="H886" t="str">
            <v>1 1/2"</v>
          </cell>
          <cell r="I886">
            <v>0</v>
          </cell>
          <cell r="J886">
            <v>0</v>
          </cell>
          <cell r="K886">
            <v>1</v>
          </cell>
          <cell r="L886">
            <v>0.4</v>
          </cell>
          <cell r="M886">
            <v>0.4</v>
          </cell>
          <cell r="N886">
            <v>0.85</v>
          </cell>
          <cell r="O886">
            <v>0.51</v>
          </cell>
          <cell r="P886">
            <v>0.20400000000000001</v>
          </cell>
          <cell r="Q886">
            <v>62.04771763217169</v>
          </cell>
          <cell r="R886">
            <v>24.819087052868678</v>
          </cell>
        </row>
        <row r="887">
          <cell r="E887" t="str">
            <v>TC42D6C1F2D</v>
          </cell>
          <cell r="F887" t="str">
            <v>CURVA 45 GR RL EC ASME B16.9 ASTM A234 GR WPB FORJADO SCH 40</v>
          </cell>
          <cell r="G887" t="str">
            <v>2 1/2"</v>
          </cell>
          <cell r="H887" t="str">
            <v>2 1/2"</v>
          </cell>
          <cell r="I887">
            <v>0</v>
          </cell>
          <cell r="J887">
            <v>0</v>
          </cell>
          <cell r="K887">
            <v>2</v>
          </cell>
          <cell r="L887">
            <v>0.77</v>
          </cell>
          <cell r="M887">
            <v>1.54</v>
          </cell>
          <cell r="N887">
            <v>0.58499999999999996</v>
          </cell>
          <cell r="O887">
            <v>0.35099999999999998</v>
          </cell>
          <cell r="P887">
            <v>0.54054000000000002</v>
          </cell>
          <cell r="Q887">
            <v>42.703429193906395</v>
          </cell>
          <cell r="R887">
            <v>65.763280958615852</v>
          </cell>
        </row>
        <row r="888">
          <cell r="E888" t="str">
            <v>TC42D6C1F03</v>
          </cell>
          <cell r="F888" t="str">
            <v>CURVA 45 GR RL EC ASME B16.9 ASTM A234 GR WPB FORJADO SCH 40</v>
          </cell>
          <cell r="G888" t="str">
            <v xml:space="preserve">3"    </v>
          </cell>
          <cell r="H888" t="str">
            <v xml:space="preserve">3"    </v>
          </cell>
          <cell r="I888">
            <v>0</v>
          </cell>
          <cell r="J888">
            <v>0</v>
          </cell>
          <cell r="K888">
            <v>3</v>
          </cell>
          <cell r="L888">
            <v>1.1300000000000001</v>
          </cell>
          <cell r="M888">
            <v>3.3900000000000006</v>
          </cell>
          <cell r="N888">
            <v>0.44</v>
          </cell>
          <cell r="O888">
            <v>0.26400000000000001</v>
          </cell>
          <cell r="P888">
            <v>0.8949600000000002</v>
          </cell>
          <cell r="Q888">
            <v>32.118818539006519</v>
          </cell>
          <cell r="R888">
            <v>108.88279484723213</v>
          </cell>
        </row>
        <row r="889">
          <cell r="E889" t="str">
            <v>TC92D6C1F04</v>
          </cell>
          <cell r="F889" t="str">
            <v>CURVA 90 GR RL EC ASME B16.9 ASTM A234 GR WPB FORJADO SCH 40</v>
          </cell>
          <cell r="G889" t="str">
            <v xml:space="preserve">4"    </v>
          </cell>
          <cell r="H889" t="str">
            <v xml:space="preserve">4"    </v>
          </cell>
          <cell r="I889">
            <v>0</v>
          </cell>
          <cell r="J889">
            <v>0</v>
          </cell>
          <cell r="K889">
            <v>1</v>
          </cell>
          <cell r="L889">
            <v>4.08</v>
          </cell>
          <cell r="M889">
            <v>4.08</v>
          </cell>
          <cell r="N889">
            <v>0.34499999999999997</v>
          </cell>
          <cell r="O889">
            <v>0.20699999999999999</v>
          </cell>
          <cell r="P889">
            <v>0.84455999999999998</v>
          </cell>
          <cell r="Q889">
            <v>25.184073627175565</v>
          </cell>
          <cell r="R889">
            <v>102.75102039887631</v>
          </cell>
        </row>
        <row r="890">
          <cell r="E890" t="str">
            <v>TFBF3C0F204</v>
          </cell>
          <cell r="F890" t="str">
            <v>FLANGE SOBREPOSTO FR ASME B16.5 C/ RANHURA CONCÊNTRICA CONF.MSS SP-6 ASTM A105 FORJADO 150#</v>
          </cell>
          <cell r="G890" t="str">
            <v xml:space="preserve">4"    </v>
          </cell>
          <cell r="H890" t="str">
            <v xml:space="preserve">4"    </v>
          </cell>
          <cell r="I890">
            <v>0</v>
          </cell>
          <cell r="J890">
            <v>0</v>
          </cell>
          <cell r="K890">
            <v>2</v>
          </cell>
          <cell r="L890">
            <v>5.9</v>
          </cell>
          <cell r="M890">
            <v>11.8</v>
          </cell>
          <cell r="N890">
            <v>0.34499999999999997</v>
          </cell>
          <cell r="O890">
            <v>0.20699999999999999</v>
          </cell>
          <cell r="P890">
            <v>2.4426000000000001</v>
          </cell>
          <cell r="Q890">
            <v>25.184073627175565</v>
          </cell>
          <cell r="R890">
            <v>297.1720688006717</v>
          </cell>
        </row>
        <row r="891">
          <cell r="E891" t="str">
            <v>TFBF3C0F206</v>
          </cell>
          <cell r="F891" t="str">
            <v>FLANGE SOBREPOSTO FR ASME B16.5 C/ RANHURA CONCÊNTRICA CONF.MSS SP-6 ASTM A105 FORJADO 150#</v>
          </cell>
          <cell r="G891" t="str">
            <v xml:space="preserve">6"    </v>
          </cell>
          <cell r="H891" t="str">
            <v xml:space="preserve">6"    </v>
          </cell>
          <cell r="I891">
            <v>0</v>
          </cell>
          <cell r="J891">
            <v>0</v>
          </cell>
          <cell r="K891">
            <v>1</v>
          </cell>
          <cell r="L891">
            <v>8.6</v>
          </cell>
          <cell r="M891">
            <v>8.6</v>
          </cell>
          <cell r="N891">
            <v>0.25</v>
          </cell>
          <cell r="O891">
            <v>0.15</v>
          </cell>
          <cell r="P891">
            <v>1.2899999999999998</v>
          </cell>
          <cell r="Q891">
            <v>18.249328715344614</v>
          </cell>
          <cell r="R891">
            <v>156.94422695196366</v>
          </cell>
        </row>
        <row r="892">
          <cell r="E892" t="str">
            <v>TJUDH2B2B04</v>
          </cell>
          <cell r="F892" t="str">
            <v>JUNTA TIPO PLANA S/ ANEL DE CENTRALIZAÇÃO ASME B16.21 FR - SIMILAR TEADIT NA1002 150# ESP 1.6mm</v>
          </cell>
          <cell r="G892" t="str">
            <v xml:space="preserve">4"    </v>
          </cell>
          <cell r="H892" t="str">
            <v xml:space="preserve">4"    </v>
          </cell>
          <cell r="I892">
            <v>0</v>
          </cell>
          <cell r="J892">
            <v>0</v>
          </cell>
          <cell r="K892">
            <v>3</v>
          </cell>
          <cell r="L892">
            <v>0.01</v>
          </cell>
          <cell r="M892">
            <v>0.03</v>
          </cell>
          <cell r="N892">
            <v>0.54500000000000004</v>
          </cell>
          <cell r="O892">
            <v>0.32700000000000001</v>
          </cell>
          <cell r="P892">
            <v>9.8099999999999993E-3</v>
          </cell>
          <cell r="Q892">
            <v>39.78353659945126</v>
          </cell>
          <cell r="R892">
            <v>1.1935060979835377</v>
          </cell>
        </row>
        <row r="893">
          <cell r="E893" t="str">
            <v>TJUDH2B2B06</v>
          </cell>
          <cell r="F893" t="str">
            <v>JUNTA TIPO PLANA S/ ANEL DE CENTRALIZAÇÃO ASME B16.21 FR - SIMILAR TEADIT NA1002 150# ESP 1.6mm</v>
          </cell>
          <cell r="G893" t="str">
            <v xml:space="preserve">6"    </v>
          </cell>
          <cell r="H893" t="str">
            <v xml:space="preserve">6"    </v>
          </cell>
          <cell r="I893">
            <v>0</v>
          </cell>
          <cell r="J893">
            <v>0</v>
          </cell>
          <cell r="K893">
            <v>1</v>
          </cell>
          <cell r="L893">
            <v>0.01</v>
          </cell>
          <cell r="M893">
            <v>0.01</v>
          </cell>
          <cell r="N893">
            <v>0.40400000000000003</v>
          </cell>
          <cell r="O893">
            <v>0.2424</v>
          </cell>
          <cell r="P893">
            <v>2.4239999999999999E-3</v>
          </cell>
          <cell r="Q893">
            <v>29.490915203996895</v>
          </cell>
          <cell r="R893">
            <v>0.29490915203996898</v>
          </cell>
        </row>
        <row r="894">
          <cell r="E894" t="str">
            <v>TMLEF3C0A0D</v>
          </cell>
          <cell r="F894" t="str">
            <v>MEIA LUVA SE ASME B16.11 ASTM A105 3000# FORJADO</v>
          </cell>
          <cell r="G894" t="str">
            <v xml:space="preserve">2"    </v>
          </cell>
          <cell r="H894" t="str">
            <v xml:space="preserve">2"    </v>
          </cell>
          <cell r="I894" t="str">
            <v>0 1/2"</v>
          </cell>
          <cell r="J894">
            <v>0</v>
          </cell>
          <cell r="K894">
            <v>20</v>
          </cell>
          <cell r="L894">
            <v>1</v>
          </cell>
          <cell r="M894">
            <v>20</v>
          </cell>
          <cell r="N894">
            <v>0.72499999999999998</v>
          </cell>
          <cell r="O894">
            <v>0.435</v>
          </cell>
          <cell r="P894">
            <v>8.6999999999999993</v>
          </cell>
          <cell r="Q894">
            <v>52.923053274499381</v>
          </cell>
          <cell r="R894">
            <v>1058.4610654899875</v>
          </cell>
        </row>
        <row r="895">
          <cell r="E895" t="str">
            <v>TMLEF3C0A0D</v>
          </cell>
          <cell r="F895" t="str">
            <v>MEIA LUVA SE ASME B16.11 ASTM A105 3000# FORJADO</v>
          </cell>
          <cell r="G895" t="str">
            <v>2 1/2"</v>
          </cell>
          <cell r="H895" t="str">
            <v>2 1/2"</v>
          </cell>
          <cell r="I895" t="str">
            <v>0 1/2"</v>
          </cell>
          <cell r="J895">
            <v>0</v>
          </cell>
          <cell r="K895">
            <v>16</v>
          </cell>
          <cell r="L895">
            <v>1</v>
          </cell>
          <cell r="M895">
            <v>16</v>
          </cell>
          <cell r="N895">
            <v>0.58499999999999996</v>
          </cell>
          <cell r="O895">
            <v>0.35099999999999998</v>
          </cell>
          <cell r="P895">
            <v>5.6159999999999997</v>
          </cell>
          <cell r="Q895">
            <v>42.703429193906395</v>
          </cell>
          <cell r="R895">
            <v>683.25486710250232</v>
          </cell>
        </row>
        <row r="896">
          <cell r="E896" t="str">
            <v>TMLEF3C0A0E</v>
          </cell>
          <cell r="F896" t="str">
            <v>MEIA LUVA SE ASME B16.11 ASTM A105 3000# FORJADO</v>
          </cell>
          <cell r="G896" t="str">
            <v xml:space="preserve">3"    </v>
          </cell>
          <cell r="H896" t="str">
            <v xml:space="preserve">3"    </v>
          </cell>
          <cell r="I896" t="str">
            <v>0 3/4"</v>
          </cell>
          <cell r="J896">
            <v>0</v>
          </cell>
          <cell r="K896">
            <v>17</v>
          </cell>
          <cell r="L896">
            <v>1</v>
          </cell>
          <cell r="M896">
            <v>17</v>
          </cell>
          <cell r="N896">
            <v>0.44</v>
          </cell>
          <cell r="O896">
            <v>0.26400000000000001</v>
          </cell>
          <cell r="P896">
            <v>4.4880000000000004</v>
          </cell>
          <cell r="Q896">
            <v>32.118818539006519</v>
          </cell>
          <cell r="R896">
            <v>546.01991516311091</v>
          </cell>
        </row>
        <row r="897">
          <cell r="E897" t="str">
            <v>TMLEF3C0A0E</v>
          </cell>
          <cell r="F897" t="str">
            <v>MEIA LUVA SE ASME B16.11 ASTM A105 3000# FORJADO</v>
          </cell>
          <cell r="G897" t="str">
            <v xml:space="preserve">4"    </v>
          </cell>
          <cell r="H897" t="str">
            <v xml:space="preserve">4"    </v>
          </cell>
          <cell r="I897" t="str">
            <v>0 3/4"</v>
          </cell>
          <cell r="J897">
            <v>0</v>
          </cell>
          <cell r="K897">
            <v>19</v>
          </cell>
          <cell r="L897">
            <v>1</v>
          </cell>
          <cell r="M897">
            <v>19</v>
          </cell>
          <cell r="N897">
            <v>0.34499999999999997</v>
          </cell>
          <cell r="O897">
            <v>0.20699999999999999</v>
          </cell>
          <cell r="P897">
            <v>3.9329999999999998</v>
          </cell>
          <cell r="Q897">
            <v>25.184073627175565</v>
          </cell>
          <cell r="R897">
            <v>478.49739891633578</v>
          </cell>
        </row>
        <row r="898">
          <cell r="E898" t="str">
            <v>TRCTD6C1FJH</v>
          </cell>
          <cell r="F898" t="str">
            <v>REDUÇÃO CONCÊNTRICA EC ASME B16.9 ASTM A234 GR WPB FORJADO SCH 40</v>
          </cell>
          <cell r="G898" t="str">
            <v xml:space="preserve">2"    </v>
          </cell>
          <cell r="H898" t="str">
            <v>1 1/2"</v>
          </cell>
          <cell r="I898">
            <v>0</v>
          </cell>
          <cell r="J898">
            <v>0</v>
          </cell>
          <cell r="K898">
            <v>1</v>
          </cell>
          <cell r="L898">
            <v>0.45</v>
          </cell>
          <cell r="M898">
            <v>0.45</v>
          </cell>
          <cell r="N898">
            <v>0.72499999999999998</v>
          </cell>
          <cell r="O898">
            <v>0.435</v>
          </cell>
          <cell r="P898">
            <v>0.19575000000000001</v>
          </cell>
          <cell r="Q898">
            <v>52.923053274499381</v>
          </cell>
          <cell r="R898">
            <v>23.815373973524721</v>
          </cell>
        </row>
        <row r="899">
          <cell r="E899" t="str">
            <v>TRCTD6C1FKJ</v>
          </cell>
          <cell r="F899" t="str">
            <v>REDUÇÃO CONCÊNTRICA EC ASME B16.9 ASTM A234 GR WPB FORJADO SCH 40</v>
          </cell>
          <cell r="G899" t="str">
            <v>2 1/2"</v>
          </cell>
          <cell r="H899" t="str">
            <v xml:space="preserve">2"    </v>
          </cell>
          <cell r="I899">
            <v>0</v>
          </cell>
          <cell r="J899">
            <v>0</v>
          </cell>
          <cell r="K899">
            <v>1</v>
          </cell>
          <cell r="L899">
            <v>0.8</v>
          </cell>
          <cell r="M899">
            <v>0.8</v>
          </cell>
          <cell r="N899">
            <v>0.58499999999999996</v>
          </cell>
          <cell r="O899">
            <v>0.35099999999999998</v>
          </cell>
          <cell r="P899">
            <v>0.28079999999999999</v>
          </cell>
          <cell r="Q899">
            <v>42.703429193906395</v>
          </cell>
          <cell r="R899">
            <v>34.162743355125116</v>
          </cell>
        </row>
        <row r="900">
          <cell r="E900" t="str">
            <v>TRCTD6C1FLK</v>
          </cell>
          <cell r="F900" t="str">
            <v>REDUÇÃO CONCÊNTRICA EC ASME B16.9 ASTM A234 GR WPB FORJADO SCH 40</v>
          </cell>
          <cell r="G900" t="str">
            <v xml:space="preserve">3"    </v>
          </cell>
          <cell r="H900" t="str">
            <v>2 1/2"</v>
          </cell>
          <cell r="I900">
            <v>0</v>
          </cell>
          <cell r="J900">
            <v>0</v>
          </cell>
          <cell r="K900">
            <v>1</v>
          </cell>
          <cell r="L900">
            <v>1.2</v>
          </cell>
          <cell r="M900">
            <v>1.2</v>
          </cell>
          <cell r="N900">
            <v>0.44</v>
          </cell>
          <cell r="O900">
            <v>0.26400000000000001</v>
          </cell>
          <cell r="P900">
            <v>0.31680000000000003</v>
          </cell>
          <cell r="Q900">
            <v>32.118818539006519</v>
          </cell>
          <cell r="R900">
            <v>38.542582246807825</v>
          </cell>
        </row>
        <row r="901">
          <cell r="E901" t="str">
            <v>TRCTD6C1FNL</v>
          </cell>
          <cell r="F901" t="str">
            <v>REDUÇÃO CONCÊNTRICA EC ASME B16.9 ASTM A234 GR WPB FORJADO SCH 40</v>
          </cell>
          <cell r="G901" t="str">
            <v xml:space="preserve">4"    </v>
          </cell>
          <cell r="H901" t="str">
            <v xml:space="preserve">3"    </v>
          </cell>
          <cell r="I901">
            <v>0</v>
          </cell>
          <cell r="J901">
            <v>0</v>
          </cell>
          <cell r="K901">
            <v>1</v>
          </cell>
          <cell r="L901">
            <v>1.6</v>
          </cell>
          <cell r="M901">
            <v>1.6</v>
          </cell>
          <cell r="N901">
            <v>0.34499999999999997</v>
          </cell>
          <cell r="O901">
            <v>0.20699999999999999</v>
          </cell>
          <cell r="P901">
            <v>0.33119999999999999</v>
          </cell>
          <cell r="Q901">
            <v>25.184073627175565</v>
          </cell>
          <cell r="R901">
            <v>40.294517803480908</v>
          </cell>
        </row>
        <row r="902">
          <cell r="E902" t="str">
            <v>TRCTD6C1FRN</v>
          </cell>
          <cell r="F902" t="str">
            <v>REDUÇÃO CONCÊNTRICA EC ASME B16.9 ASTM A234 GR WPB FORJADO SCH 40</v>
          </cell>
          <cell r="G902" t="str">
            <v xml:space="preserve">6"    </v>
          </cell>
          <cell r="H902" t="str">
            <v xml:space="preserve">4"    </v>
          </cell>
          <cell r="I902">
            <v>0</v>
          </cell>
          <cell r="J902">
            <v>0</v>
          </cell>
          <cell r="K902">
            <v>1</v>
          </cell>
          <cell r="L902">
            <v>4</v>
          </cell>
          <cell r="M902">
            <v>4</v>
          </cell>
          <cell r="N902">
            <v>0.25</v>
          </cell>
          <cell r="O902">
            <v>0.15</v>
          </cell>
          <cell r="P902">
            <v>0.6</v>
          </cell>
          <cell r="Q902">
            <v>18.249328715344614</v>
          </cell>
          <cell r="R902">
            <v>72.997314861378456</v>
          </cell>
        </row>
        <row r="903">
          <cell r="E903" t="str">
            <v>TTREF3C0AHE</v>
          </cell>
          <cell r="F903" t="str">
            <v>TE DE REDUÇÃO SE ASME B16.11 ASTM A105 3000# FORJADO</v>
          </cell>
          <cell r="G903" t="str">
            <v>1 1/2"</v>
          </cell>
          <cell r="H903" t="str">
            <v>1 1/2"</v>
          </cell>
          <cell r="I903" t="str">
            <v>0 3/4"</v>
          </cell>
          <cell r="J903">
            <v>0</v>
          </cell>
          <cell r="K903">
            <v>9</v>
          </cell>
          <cell r="L903">
            <v>0.7</v>
          </cell>
          <cell r="M903">
            <v>6.3</v>
          </cell>
          <cell r="N903">
            <v>0.85</v>
          </cell>
          <cell r="O903">
            <v>0.51</v>
          </cell>
          <cell r="P903">
            <v>3.2130000000000001</v>
          </cell>
          <cell r="Q903">
            <v>62.04771763217169</v>
          </cell>
          <cell r="R903">
            <v>390.90062108268165</v>
          </cell>
        </row>
        <row r="904">
          <cell r="E904" t="str">
            <v>TTETD6C8F04</v>
          </cell>
          <cell r="F904" t="str">
            <v>TE EC ASME B16.9 ASTM A234 GR WPB FORJADO SCH 40</v>
          </cell>
          <cell r="G904" t="str">
            <v xml:space="preserve">4"    </v>
          </cell>
          <cell r="H904" t="str">
            <v xml:space="preserve">4"    </v>
          </cell>
          <cell r="I904" t="str">
            <v xml:space="preserve">4"    </v>
          </cell>
          <cell r="J904">
            <v>0</v>
          </cell>
          <cell r="K904">
            <v>1</v>
          </cell>
          <cell r="L904">
            <v>6</v>
          </cell>
          <cell r="M904">
            <v>6</v>
          </cell>
          <cell r="N904">
            <v>0.34499999999999997</v>
          </cell>
          <cell r="O904">
            <v>0.20699999999999999</v>
          </cell>
          <cell r="P904">
            <v>1.242</v>
          </cell>
          <cell r="Q904">
            <v>25.184073627175565</v>
          </cell>
          <cell r="R904">
            <v>151.10444176305342</v>
          </cell>
        </row>
        <row r="905">
          <cell r="E905" t="str">
            <v>TTEEF3C0A1D</v>
          </cell>
          <cell r="F905" t="str">
            <v>TE SE ASME B16.11 ASTM A105 3000# FORJADO</v>
          </cell>
          <cell r="G905" t="str">
            <v>1 1/2"</v>
          </cell>
          <cell r="H905" t="str">
            <v>1 1/2"</v>
          </cell>
          <cell r="I905" t="str">
            <v>1 1/2"</v>
          </cell>
          <cell r="J905">
            <v>0</v>
          </cell>
          <cell r="K905">
            <v>18</v>
          </cell>
          <cell r="L905">
            <v>1.33</v>
          </cell>
          <cell r="M905">
            <v>23.94</v>
          </cell>
          <cell r="N905">
            <v>0.85</v>
          </cell>
          <cell r="O905">
            <v>0.51</v>
          </cell>
          <cell r="P905">
            <v>12.2094</v>
          </cell>
          <cell r="Q905">
            <v>62.04771763217169</v>
          </cell>
          <cell r="R905">
            <v>1485.4223601141903</v>
          </cell>
        </row>
        <row r="906">
          <cell r="E906" t="str">
            <v>TTUM4C2TF02</v>
          </cell>
          <cell r="F906" t="str">
            <v>TUBO ASME B36.10 ASTM A106 GR B EC S/C SCH 40</v>
          </cell>
          <cell r="G906" t="str">
            <v xml:space="preserve">2"    </v>
          </cell>
          <cell r="H906">
            <v>0</v>
          </cell>
          <cell r="I906">
            <v>0</v>
          </cell>
          <cell r="J906">
            <v>40000</v>
          </cell>
          <cell r="K906">
            <v>21</v>
          </cell>
          <cell r="L906">
            <v>5.4400141894288758</v>
          </cell>
          <cell r="M906">
            <v>217.60056757715503</v>
          </cell>
          <cell r="N906">
            <v>0.72499999999999998</v>
          </cell>
          <cell r="O906">
            <v>0.435</v>
          </cell>
          <cell r="P906">
            <v>94.656246896062441</v>
          </cell>
          <cell r="Q906">
            <v>52.923053274499381</v>
          </cell>
          <cell r="R906">
            <v>11516.086430447078</v>
          </cell>
        </row>
        <row r="907">
          <cell r="E907" t="str">
            <v>TTUM4C2TF2D</v>
          </cell>
          <cell r="F907" t="str">
            <v>TUBO ASME B36.10 ASTM A106 GR B EC S/C SCH 40</v>
          </cell>
          <cell r="G907" t="str">
            <v>2 1/2"</v>
          </cell>
          <cell r="H907">
            <v>0</v>
          </cell>
          <cell r="I907">
            <v>0</v>
          </cell>
          <cell r="J907">
            <v>32474.75</v>
          </cell>
          <cell r="K907">
            <v>19</v>
          </cell>
          <cell r="L907">
            <v>8.6300000000000008</v>
          </cell>
          <cell r="M907">
            <v>280.25709250000006</v>
          </cell>
          <cell r="N907">
            <v>0.58499999999999996</v>
          </cell>
          <cell r="O907">
            <v>0.35099999999999998</v>
          </cell>
          <cell r="P907">
            <v>98.370239467500014</v>
          </cell>
          <cell r="Q907">
            <v>42.703429193906395</v>
          </cell>
          <cell r="R907">
            <v>11967.938905663827</v>
          </cell>
        </row>
        <row r="908">
          <cell r="E908" t="str">
            <v>TTUM4C2TF03</v>
          </cell>
          <cell r="F908" t="str">
            <v>TUBO ASME B36.10 ASTM A106 GR B EC S/C SCH 40</v>
          </cell>
          <cell r="G908" t="str">
            <v xml:space="preserve">3"    </v>
          </cell>
          <cell r="H908">
            <v>0</v>
          </cell>
          <cell r="I908">
            <v>0</v>
          </cell>
          <cell r="J908">
            <v>35143.35</v>
          </cell>
          <cell r="K908">
            <v>21</v>
          </cell>
          <cell r="L908">
            <v>11.27</v>
          </cell>
          <cell r="M908">
            <v>396.06555449999996</v>
          </cell>
          <cell r="N908">
            <v>0.44</v>
          </cell>
          <cell r="O908">
            <v>0.26400000000000001</v>
          </cell>
          <cell r="P908">
            <v>104.56130638799999</v>
          </cell>
          <cell r="Q908">
            <v>32.118818539006519</v>
          </cell>
          <cell r="R908">
            <v>12721.157674536496</v>
          </cell>
        </row>
        <row r="909">
          <cell r="E909" t="str">
            <v>TTUM4C2TF04</v>
          </cell>
          <cell r="F909" t="str">
            <v>TUBO ASME B36.10 ASTM A106 GR B EC S/C SCH 40</v>
          </cell>
          <cell r="G909" t="str">
            <v xml:space="preserve">4"    </v>
          </cell>
          <cell r="H909">
            <v>0</v>
          </cell>
          <cell r="I909">
            <v>0</v>
          </cell>
          <cell r="J909">
            <v>38781.96</v>
          </cell>
          <cell r="K909">
            <v>24</v>
          </cell>
          <cell r="L909">
            <v>16.04</v>
          </cell>
          <cell r="M909">
            <v>622.06263839999997</v>
          </cell>
          <cell r="N909">
            <v>0.34499999999999997</v>
          </cell>
          <cell r="O909">
            <v>0.20699999999999999</v>
          </cell>
          <cell r="P909">
            <v>128.76696614879998</v>
          </cell>
          <cell r="Q909">
            <v>25.184073627175565</v>
          </cell>
          <cell r="R909">
            <v>15666.07128618069</v>
          </cell>
        </row>
        <row r="910">
          <cell r="E910" t="str">
            <v>TTUM4C2TF06</v>
          </cell>
          <cell r="F910" t="str">
            <v>TUBO ASME B36.10 ASTM A106 GR B EC S/C SCH 40</v>
          </cell>
          <cell r="G910" t="str">
            <v xml:space="preserve">6"    </v>
          </cell>
          <cell r="H910">
            <v>0</v>
          </cell>
          <cell r="I910">
            <v>0</v>
          </cell>
          <cell r="J910">
            <v>100</v>
          </cell>
          <cell r="K910">
            <v>1</v>
          </cell>
          <cell r="L910">
            <v>28.260009057971015</v>
          </cell>
          <cell r="M910">
            <v>2.8260009057971014</v>
          </cell>
          <cell r="N910">
            <v>0.25</v>
          </cell>
          <cell r="O910">
            <v>0.15</v>
          </cell>
          <cell r="P910">
            <v>0.42390013586956521</v>
          </cell>
          <cell r="Q910">
            <v>18.249328715344614</v>
          </cell>
          <cell r="R910">
            <v>51.57261947975293</v>
          </cell>
        </row>
        <row r="911">
          <cell r="E911" t="str">
            <v>TTUM4C2HI1D</v>
          </cell>
          <cell r="F911" t="str">
            <v>TUBO ASME B36.10 ASTM A106 GR B EP S/C SCH 80</v>
          </cell>
          <cell r="G911" t="str">
            <v>1 1/2"</v>
          </cell>
          <cell r="H911">
            <v>0</v>
          </cell>
          <cell r="I911">
            <v>0</v>
          </cell>
          <cell r="J911">
            <v>53300</v>
          </cell>
          <cell r="K911">
            <v>28</v>
          </cell>
          <cell r="L911">
            <v>5.3999999999999995</v>
          </cell>
          <cell r="M911">
            <v>287.82</v>
          </cell>
          <cell r="N911">
            <v>0.85</v>
          </cell>
          <cell r="O911">
            <v>0.51</v>
          </cell>
          <cell r="P911">
            <v>146.78819999999999</v>
          </cell>
          <cell r="Q911">
            <v>62.04771763217169</v>
          </cell>
          <cell r="R911">
            <v>17858.574088891655</v>
          </cell>
        </row>
        <row r="912">
          <cell r="E912">
            <v>0</v>
          </cell>
          <cell r="F912">
            <v>0</v>
          </cell>
          <cell r="G912">
            <v>0</v>
          </cell>
          <cell r="H912">
            <v>0</v>
          </cell>
          <cell r="I912">
            <v>0</v>
          </cell>
          <cell r="J912">
            <v>199800.06</v>
          </cell>
          <cell r="K912">
            <v>0</v>
          </cell>
          <cell r="L912">
            <v>0</v>
          </cell>
          <cell r="M912">
            <v>1953.7718538829522</v>
          </cell>
          <cell r="N912">
            <v>0</v>
          </cell>
          <cell r="O912">
            <v>0</v>
          </cell>
          <cell r="P912">
            <v>0</v>
          </cell>
          <cell r="Q912">
            <v>0</v>
          </cell>
          <cell r="R912">
            <v>0</v>
          </cell>
        </row>
        <row r="913">
          <cell r="E913" t="str">
            <v>TC9EF3C0A01</v>
          </cell>
          <cell r="F913" t="str">
            <v>COTOVELO 90 GR SE ASME B16.11 ASTM A105 3000# FORJADO</v>
          </cell>
          <cell r="G913" t="str">
            <v xml:space="preserve">1"    </v>
          </cell>
          <cell r="H913" t="str">
            <v xml:space="preserve">1"    </v>
          </cell>
          <cell r="I913">
            <v>0</v>
          </cell>
          <cell r="J913">
            <v>0</v>
          </cell>
          <cell r="K913">
            <v>71</v>
          </cell>
          <cell r="L913">
            <v>0.48000000000000004</v>
          </cell>
          <cell r="M913">
            <v>34.080000000000005</v>
          </cell>
          <cell r="N913">
            <v>1.05</v>
          </cell>
          <cell r="O913">
            <v>0.63</v>
          </cell>
          <cell r="P913">
            <v>21.470400000000005</v>
          </cell>
          <cell r="Q913">
            <v>76.647180604447385</v>
          </cell>
          <cell r="R913">
            <v>2612.1359149995674</v>
          </cell>
        </row>
        <row r="914">
          <cell r="E914" t="str">
            <v>TC42D6C1F03</v>
          </cell>
          <cell r="F914" t="str">
            <v>CURVA 45 GR RL EC ASME B16.9 ASTM A234 GR WPB FORJADO SCH 40</v>
          </cell>
          <cell r="G914" t="str">
            <v xml:space="preserve">3"    </v>
          </cell>
          <cell r="H914" t="str">
            <v xml:space="preserve">3"    </v>
          </cell>
          <cell r="I914">
            <v>0</v>
          </cell>
          <cell r="J914">
            <v>0</v>
          </cell>
          <cell r="K914">
            <v>1</v>
          </cell>
          <cell r="L914">
            <v>1.1300000000000001</v>
          </cell>
          <cell r="M914">
            <v>1.1300000000000001</v>
          </cell>
          <cell r="N914">
            <v>0.44</v>
          </cell>
          <cell r="O914">
            <v>0.26400000000000001</v>
          </cell>
          <cell r="P914">
            <v>0.29832000000000003</v>
          </cell>
          <cell r="Q914">
            <v>32.118818539006519</v>
          </cell>
          <cell r="R914">
            <v>36.294264949077373</v>
          </cell>
        </row>
        <row r="915">
          <cell r="E915" t="str">
            <v>TC92D6C1F03</v>
          </cell>
          <cell r="F915" t="str">
            <v>CURVA 90 GR RL EC ASME B16.9 ASTM A234 GR WPB FORJADO SCH 40</v>
          </cell>
          <cell r="G915" t="str">
            <v xml:space="preserve">3"    </v>
          </cell>
          <cell r="H915" t="str">
            <v xml:space="preserve">3"    </v>
          </cell>
          <cell r="I915">
            <v>0</v>
          </cell>
          <cell r="J915">
            <v>0</v>
          </cell>
          <cell r="K915">
            <v>4</v>
          </cell>
          <cell r="L915">
            <v>2.27</v>
          </cell>
          <cell r="M915">
            <v>9.08</v>
          </cell>
          <cell r="N915">
            <v>0.44</v>
          </cell>
          <cell r="O915">
            <v>0.26400000000000001</v>
          </cell>
          <cell r="P915">
            <v>2.3971200000000001</v>
          </cell>
          <cell r="Q915">
            <v>32.118818539006519</v>
          </cell>
          <cell r="R915">
            <v>291.63887233417921</v>
          </cell>
        </row>
        <row r="916">
          <cell r="E916" t="str">
            <v>TC92D6C1F04</v>
          </cell>
          <cell r="F916" t="str">
            <v>CURVA 90 GR RL EC ASME B16.9 ASTM A234 GR WPB FORJADO SCH 40</v>
          </cell>
          <cell r="G916" t="str">
            <v xml:space="preserve">4"    </v>
          </cell>
          <cell r="H916" t="str">
            <v xml:space="preserve">4"    </v>
          </cell>
          <cell r="I916">
            <v>0</v>
          </cell>
          <cell r="J916">
            <v>0</v>
          </cell>
          <cell r="K916">
            <v>1</v>
          </cell>
          <cell r="L916">
            <v>4.08</v>
          </cell>
          <cell r="M916">
            <v>4.08</v>
          </cell>
          <cell r="N916">
            <v>0.34499999999999997</v>
          </cell>
          <cell r="O916">
            <v>0.20699999999999999</v>
          </cell>
          <cell r="P916">
            <v>0.84455999999999998</v>
          </cell>
          <cell r="Q916">
            <v>25.184073627175565</v>
          </cell>
          <cell r="R916">
            <v>102.75102039887631</v>
          </cell>
        </row>
        <row r="917">
          <cell r="E917" t="str">
            <v>TFBF3C0F203</v>
          </cell>
          <cell r="F917" t="str">
            <v>FLANGE SOBREPOSTO FR ASME B16.5 C/ RANHURA CONCÊNTRICA CONF.MSS SP-6 ASTM A105 FORJADO 150#</v>
          </cell>
          <cell r="G917" t="str">
            <v xml:space="preserve">3"    </v>
          </cell>
          <cell r="H917" t="str">
            <v xml:space="preserve">3"    </v>
          </cell>
          <cell r="I917">
            <v>0</v>
          </cell>
          <cell r="J917">
            <v>0</v>
          </cell>
          <cell r="K917">
            <v>72</v>
          </cell>
          <cell r="L917">
            <v>3.6</v>
          </cell>
          <cell r="M917">
            <v>259.2</v>
          </cell>
          <cell r="N917">
            <v>0.44</v>
          </cell>
          <cell r="O917">
            <v>0.26400000000000001</v>
          </cell>
          <cell r="P917">
            <v>68.428799999999995</v>
          </cell>
          <cell r="Q917">
            <v>32.118818539006519</v>
          </cell>
          <cell r="R917">
            <v>8325.1977653104896</v>
          </cell>
        </row>
        <row r="918">
          <cell r="E918" t="str">
            <v>TFBF3C0F204</v>
          </cell>
          <cell r="F918" t="str">
            <v>FLANGE SOBREPOSTO FR ASME B16.5 C/ RANHURA CONCÊNTRICA CONF.MSS SP-6 ASTM A105 FORJADO 150#</v>
          </cell>
          <cell r="G918" t="str">
            <v xml:space="preserve">4"    </v>
          </cell>
          <cell r="H918" t="str">
            <v xml:space="preserve">4"    </v>
          </cell>
          <cell r="I918">
            <v>0</v>
          </cell>
          <cell r="J918">
            <v>0</v>
          </cell>
          <cell r="K918">
            <v>4</v>
          </cell>
          <cell r="L918">
            <v>5.9</v>
          </cell>
          <cell r="M918">
            <v>23.6</v>
          </cell>
          <cell r="N918">
            <v>0.34499999999999997</v>
          </cell>
          <cell r="O918">
            <v>0.20699999999999999</v>
          </cell>
          <cell r="P918">
            <v>4.8852000000000002</v>
          </cell>
          <cell r="Q918">
            <v>25.184073627175565</v>
          </cell>
          <cell r="R918">
            <v>594.34413760134339</v>
          </cell>
        </row>
        <row r="919">
          <cell r="E919" t="str">
            <v>TJUDH2B2B03</v>
          </cell>
          <cell r="F919" t="str">
            <v>JUNTA TIPO PLANA S/ ANEL DE CENTRALIZAÇÃO ASME B16.21 FR - SIMILAR TEADIT NA1002 150# ESP 1.6mm</v>
          </cell>
          <cell r="G919" t="str">
            <v xml:space="preserve">3"    </v>
          </cell>
          <cell r="H919" t="str">
            <v xml:space="preserve">3"    </v>
          </cell>
          <cell r="I919">
            <v>0</v>
          </cell>
          <cell r="J919">
            <v>0</v>
          </cell>
          <cell r="K919">
            <v>36</v>
          </cell>
          <cell r="L919">
            <v>0.01</v>
          </cell>
          <cell r="M919">
            <v>0.36</v>
          </cell>
          <cell r="N919">
            <v>0.69399999999999995</v>
          </cell>
          <cell r="O919">
            <v>0.41639999999999994</v>
          </cell>
          <cell r="P919">
            <v>0.14990399999999998</v>
          </cell>
          <cell r="Q919">
            <v>50.660136513796644</v>
          </cell>
          <cell r="R919">
            <v>18.237649144966792</v>
          </cell>
        </row>
        <row r="920">
          <cell r="E920" t="str">
            <v>TJUDH2B2B04</v>
          </cell>
          <cell r="F920" t="str">
            <v>JUNTA TIPO PLANA S/ ANEL DE CENTRALIZAÇÃO ASME B16.21 FR - SIMILAR TEADIT NA1002 150# ESP 1.6mm</v>
          </cell>
          <cell r="G920" t="str">
            <v xml:space="preserve">4"    </v>
          </cell>
          <cell r="H920" t="str">
            <v xml:space="preserve">4"    </v>
          </cell>
          <cell r="I920">
            <v>0</v>
          </cell>
          <cell r="J920">
            <v>0</v>
          </cell>
          <cell r="K920">
            <v>4</v>
          </cell>
          <cell r="L920">
            <v>0.01</v>
          </cell>
          <cell r="M920">
            <v>0.04</v>
          </cell>
          <cell r="N920">
            <v>0.54500000000000004</v>
          </cell>
          <cell r="O920">
            <v>0.32700000000000001</v>
          </cell>
          <cell r="P920">
            <v>1.3080000000000001E-2</v>
          </cell>
          <cell r="Q920">
            <v>39.78353659945126</v>
          </cell>
          <cell r="R920">
            <v>1.5913414639780505</v>
          </cell>
        </row>
        <row r="921">
          <cell r="E921" t="str">
            <v>TRCTD6C1FNL</v>
          </cell>
          <cell r="F921" t="str">
            <v>REDUÇÃO CONCÊNTRICA EC ASME B16.9 ASTM A234 GR WPB FORJADO SCH 40</v>
          </cell>
          <cell r="G921" t="str">
            <v xml:space="preserve">4"    </v>
          </cell>
          <cell r="H921" t="str">
            <v xml:space="preserve">3"    </v>
          </cell>
          <cell r="I921">
            <v>0</v>
          </cell>
          <cell r="J921">
            <v>0</v>
          </cell>
          <cell r="K921">
            <v>1</v>
          </cell>
          <cell r="L921">
            <v>1.6</v>
          </cell>
          <cell r="M921">
            <v>1.6</v>
          </cell>
          <cell r="N921">
            <v>0.34499999999999997</v>
          </cell>
          <cell r="O921">
            <v>0.20699999999999999</v>
          </cell>
          <cell r="P921">
            <v>0.33119999999999999</v>
          </cell>
          <cell r="Q921">
            <v>25.184073627175565</v>
          </cell>
          <cell r="R921">
            <v>40.294517803480908</v>
          </cell>
        </row>
        <row r="922">
          <cell r="E922" t="str">
            <v>TTETD6C8F03</v>
          </cell>
          <cell r="F922" t="str">
            <v>TE EC ASME B16.9 ASTM A234 GR WPB FORJADO SCH 40</v>
          </cell>
          <cell r="G922" t="str">
            <v xml:space="preserve">3"    </v>
          </cell>
          <cell r="H922" t="str">
            <v xml:space="preserve">3"    </v>
          </cell>
          <cell r="I922" t="str">
            <v xml:space="preserve">3"    </v>
          </cell>
          <cell r="J922">
            <v>0</v>
          </cell>
          <cell r="K922">
            <v>1</v>
          </cell>
          <cell r="L922">
            <v>17</v>
          </cell>
          <cell r="M922">
            <v>17</v>
          </cell>
          <cell r="N922">
            <v>0.44</v>
          </cell>
          <cell r="O922">
            <v>0.26400000000000001</v>
          </cell>
          <cell r="P922">
            <v>4.4880000000000004</v>
          </cell>
          <cell r="Q922">
            <v>32.118818539006519</v>
          </cell>
          <cell r="R922">
            <v>546.01991516311091</v>
          </cell>
        </row>
        <row r="923">
          <cell r="E923" t="str">
            <v>TTUM4C2TF03</v>
          </cell>
          <cell r="F923" t="str">
            <v>TUBO ASME B36.10 ASTM A106 GR B EC S/C SCH 40</v>
          </cell>
          <cell r="G923" t="str">
            <v xml:space="preserve">3"    </v>
          </cell>
          <cell r="H923">
            <v>0</v>
          </cell>
          <cell r="I923">
            <v>0</v>
          </cell>
          <cell r="J923">
            <v>216504.27</v>
          </cell>
          <cell r="K923">
            <v>43</v>
          </cell>
          <cell r="L923">
            <v>11.27</v>
          </cell>
          <cell r="M923">
            <v>2440.0031228999997</v>
          </cell>
          <cell r="N923">
            <v>0.44</v>
          </cell>
          <cell r="O923">
            <v>0.26400000000000001</v>
          </cell>
          <cell r="P923">
            <v>644.16082444559993</v>
          </cell>
          <cell r="Q923">
            <v>32.118818539006519</v>
          </cell>
          <cell r="R923">
            <v>78370.017539034321</v>
          </cell>
        </row>
        <row r="924">
          <cell r="E924" t="str">
            <v>TTUM4C2TF04</v>
          </cell>
          <cell r="F924" t="str">
            <v>TUBO ASME B36.10 ASTM A106 GR B EC S/C SCH 40</v>
          </cell>
          <cell r="G924" t="str">
            <v xml:space="preserve">4"    </v>
          </cell>
          <cell r="H924">
            <v>0</v>
          </cell>
          <cell r="I924">
            <v>0</v>
          </cell>
          <cell r="J924">
            <v>1332.62</v>
          </cell>
          <cell r="K924">
            <v>4</v>
          </cell>
          <cell r="L924">
            <v>16.04</v>
          </cell>
          <cell r="M924">
            <v>21.375224799999998</v>
          </cell>
          <cell r="N924">
            <v>0.34499999999999997</v>
          </cell>
          <cell r="O924">
            <v>0.20699999999999999</v>
          </cell>
          <cell r="P924">
            <v>4.4246715335999998</v>
          </cell>
          <cell r="Q924">
            <v>25.184073627175565</v>
          </cell>
          <cell r="R924">
            <v>538.31523516062907</v>
          </cell>
        </row>
        <row r="925">
          <cell r="E925" t="str">
            <v>TTUM4C2HI01</v>
          </cell>
          <cell r="F925" t="str">
            <v>TUBO ASME B36.10 ASTM A106 GR B EP S/C SCH 80</v>
          </cell>
          <cell r="G925" t="str">
            <v xml:space="preserve">1"    </v>
          </cell>
          <cell r="H925">
            <v>0</v>
          </cell>
          <cell r="I925">
            <v>0</v>
          </cell>
          <cell r="J925">
            <v>50600</v>
          </cell>
          <cell r="K925">
            <v>142</v>
          </cell>
          <cell r="L925">
            <v>3.2266703176341736</v>
          </cell>
          <cell r="M925">
            <v>163.26951807228917</v>
          </cell>
          <cell r="N925">
            <v>1.05</v>
          </cell>
          <cell r="O925">
            <v>0.63</v>
          </cell>
          <cell r="P925">
            <v>102.85979638554218</v>
          </cell>
          <cell r="Q925">
            <v>76.647180604447385</v>
          </cell>
          <cell r="R925">
            <v>12514.148238887834</v>
          </cell>
        </row>
        <row r="926">
          <cell r="E926">
            <v>0</v>
          </cell>
          <cell r="F926">
            <v>0</v>
          </cell>
          <cell r="G926">
            <v>0</v>
          </cell>
          <cell r="H926">
            <v>0</v>
          </cell>
          <cell r="I926">
            <v>0</v>
          </cell>
          <cell r="J926">
            <v>268436.89</v>
          </cell>
          <cell r="K926">
            <v>0</v>
          </cell>
          <cell r="L926">
            <v>0</v>
          </cell>
          <cell r="M926">
            <v>2974.8178657722888</v>
          </cell>
          <cell r="N926">
            <v>0</v>
          </cell>
          <cell r="O926">
            <v>0</v>
          </cell>
          <cell r="P926">
            <v>0</v>
          </cell>
          <cell r="Q926">
            <v>0</v>
          </cell>
          <cell r="R926">
            <v>0</v>
          </cell>
        </row>
        <row r="927">
          <cell r="E927" t="str">
            <v>TC92D6C1F03</v>
          </cell>
          <cell r="F927" t="str">
            <v>CURVA 90 GR RL EC ASME B16.9 ASTM A234 GR WPB FORJADO SCH 40</v>
          </cell>
          <cell r="G927" t="str">
            <v xml:space="preserve">3"    </v>
          </cell>
          <cell r="H927" t="str">
            <v xml:space="preserve">3"    </v>
          </cell>
          <cell r="I927">
            <v>0</v>
          </cell>
          <cell r="J927">
            <v>0</v>
          </cell>
          <cell r="K927">
            <v>11</v>
          </cell>
          <cell r="L927">
            <v>2.27</v>
          </cell>
          <cell r="M927">
            <v>24.97</v>
          </cell>
          <cell r="N927">
            <v>0.44</v>
          </cell>
          <cell r="O927">
            <v>0.26400000000000001</v>
          </cell>
          <cell r="P927">
            <v>6.5920800000000002</v>
          </cell>
          <cell r="Q927">
            <v>32.118818539006519</v>
          </cell>
          <cell r="R927">
            <v>802.00689891899287</v>
          </cell>
        </row>
        <row r="928">
          <cell r="E928" t="str">
            <v>TMLEF3C0A0E</v>
          </cell>
          <cell r="F928" t="str">
            <v>MEIA LUVA SE ASME B16.11 ASTM A105 3000# FORJADO</v>
          </cell>
          <cell r="G928" t="str">
            <v xml:space="preserve">3"    </v>
          </cell>
          <cell r="H928" t="str">
            <v xml:space="preserve">3"    </v>
          </cell>
          <cell r="I928" t="str">
            <v>0 3/4"</v>
          </cell>
          <cell r="J928">
            <v>0</v>
          </cell>
          <cell r="K928">
            <v>26</v>
          </cell>
          <cell r="L928">
            <v>1</v>
          </cell>
          <cell r="M928">
            <v>26</v>
          </cell>
          <cell r="N928">
            <v>0.44</v>
          </cell>
          <cell r="O928">
            <v>0.26400000000000001</v>
          </cell>
          <cell r="P928">
            <v>6.8640000000000008</v>
          </cell>
          <cell r="Q928">
            <v>32.118818539006519</v>
          </cell>
          <cell r="R928">
            <v>835.08928201416961</v>
          </cell>
        </row>
        <row r="929">
          <cell r="E929" t="str">
            <v>TTUM4C2TF03</v>
          </cell>
          <cell r="F929" t="str">
            <v>TUBO ASME B36.10 ASTM A106 GR B EC S/C SCH 40</v>
          </cell>
          <cell r="G929" t="str">
            <v xml:space="preserve">3"    </v>
          </cell>
          <cell r="H929">
            <v>0</v>
          </cell>
          <cell r="I929">
            <v>0</v>
          </cell>
          <cell r="J929">
            <v>49699.76</v>
          </cell>
          <cell r="K929">
            <v>36</v>
          </cell>
          <cell r="L929">
            <v>11.27</v>
          </cell>
          <cell r="M929">
            <v>560.11629520000008</v>
          </cell>
          <cell r="N929">
            <v>0.44</v>
          </cell>
          <cell r="O929">
            <v>0.26400000000000001</v>
          </cell>
          <cell r="P929">
            <v>147.87070193280002</v>
          </cell>
          <cell r="Q929">
            <v>32.118818539006519</v>
          </cell>
          <cell r="R929">
            <v>17990.273646269412</v>
          </cell>
        </row>
        <row r="930">
          <cell r="E930">
            <v>0</v>
          </cell>
          <cell r="F930">
            <v>0</v>
          </cell>
          <cell r="G930">
            <v>0</v>
          </cell>
          <cell r="H930">
            <v>0</v>
          </cell>
          <cell r="I930">
            <v>0</v>
          </cell>
          <cell r="J930">
            <v>49699.76</v>
          </cell>
          <cell r="K930">
            <v>0</v>
          </cell>
          <cell r="L930">
            <v>0</v>
          </cell>
          <cell r="M930">
            <v>611.08629520000011</v>
          </cell>
          <cell r="N930">
            <v>0</v>
          </cell>
          <cell r="O930">
            <v>0</v>
          </cell>
          <cell r="P930">
            <v>0</v>
          </cell>
          <cell r="Q930">
            <v>0</v>
          </cell>
          <cell r="R930">
            <v>0</v>
          </cell>
        </row>
        <row r="931">
          <cell r="E931" t="str">
            <v>TC9EF3C0A01</v>
          </cell>
          <cell r="F931" t="str">
            <v>COTOVELO 90 GR SE ASME B16.11 ASTM A105 3000# FORJADO</v>
          </cell>
          <cell r="G931" t="str">
            <v xml:space="preserve">1"    </v>
          </cell>
          <cell r="H931" t="str">
            <v xml:space="preserve">1"    </v>
          </cell>
          <cell r="I931">
            <v>0</v>
          </cell>
          <cell r="J931">
            <v>0</v>
          </cell>
          <cell r="K931">
            <v>72</v>
          </cell>
          <cell r="L931">
            <v>0.48000000000000004</v>
          </cell>
          <cell r="M931">
            <v>34.56</v>
          </cell>
          <cell r="N931">
            <v>1.05</v>
          </cell>
          <cell r="O931">
            <v>0.63</v>
          </cell>
          <cell r="P931">
            <v>21.7728</v>
          </cell>
          <cell r="Q931">
            <v>76.647180604447385</v>
          </cell>
          <cell r="R931">
            <v>2648.9265616897014</v>
          </cell>
        </row>
        <row r="932">
          <cell r="E932" t="str">
            <v>TC42D6C1F03</v>
          </cell>
          <cell r="F932" t="str">
            <v>CURVA 45 GR RL EC ASME B16.9 ASTM A234 GR WPB FORJADO SCH 40</v>
          </cell>
          <cell r="G932" t="str">
            <v xml:space="preserve">3"    </v>
          </cell>
          <cell r="H932" t="str">
            <v xml:space="preserve">3"    </v>
          </cell>
          <cell r="I932">
            <v>0</v>
          </cell>
          <cell r="J932">
            <v>0</v>
          </cell>
          <cell r="K932">
            <v>1</v>
          </cell>
          <cell r="L932">
            <v>1.1300000000000001</v>
          </cell>
          <cell r="M932">
            <v>1.1300000000000001</v>
          </cell>
          <cell r="N932">
            <v>0.44</v>
          </cell>
          <cell r="O932">
            <v>0.26400000000000001</v>
          </cell>
          <cell r="P932">
            <v>0.29832000000000003</v>
          </cell>
          <cell r="Q932">
            <v>32.118818539006519</v>
          </cell>
          <cell r="R932">
            <v>36.294264949077373</v>
          </cell>
        </row>
        <row r="933">
          <cell r="E933" t="str">
            <v>TC92D6C1F03</v>
          </cell>
          <cell r="F933" t="str">
            <v>CURVA 90 GR RL EC ASME B16.9 ASTM A234 GR WPB FORJADO SCH 40</v>
          </cell>
          <cell r="G933" t="str">
            <v xml:space="preserve">3"    </v>
          </cell>
          <cell r="H933" t="str">
            <v xml:space="preserve">3"    </v>
          </cell>
          <cell r="I933">
            <v>0</v>
          </cell>
          <cell r="J933">
            <v>0</v>
          </cell>
          <cell r="K933">
            <v>5</v>
          </cell>
          <cell r="L933">
            <v>2.27</v>
          </cell>
          <cell r="M933">
            <v>11.35</v>
          </cell>
          <cell r="N933">
            <v>0.44</v>
          </cell>
          <cell r="O933">
            <v>0.26400000000000001</v>
          </cell>
          <cell r="P933">
            <v>2.9964</v>
          </cell>
          <cell r="Q933">
            <v>32.118818539006519</v>
          </cell>
          <cell r="R933">
            <v>364.54859041772403</v>
          </cell>
        </row>
        <row r="934">
          <cell r="E934" t="str">
            <v>TC92D6C1F04</v>
          </cell>
          <cell r="F934" t="str">
            <v>CURVA 90 GR RL EC ASME B16.9 ASTM A234 GR WPB FORJADO SCH 40</v>
          </cell>
          <cell r="G934" t="str">
            <v xml:space="preserve">4"    </v>
          </cell>
          <cell r="H934" t="str">
            <v xml:space="preserve">4"    </v>
          </cell>
          <cell r="I934">
            <v>0</v>
          </cell>
          <cell r="J934">
            <v>0</v>
          </cell>
          <cell r="K934">
            <v>1</v>
          </cell>
          <cell r="L934">
            <v>4.08</v>
          </cell>
          <cell r="M934">
            <v>4.08</v>
          </cell>
          <cell r="N934">
            <v>0.34499999999999997</v>
          </cell>
          <cell r="O934">
            <v>0.20699999999999999</v>
          </cell>
          <cell r="P934">
            <v>0.84455999999999998</v>
          </cell>
          <cell r="Q934">
            <v>25.184073627175565</v>
          </cell>
          <cell r="R934">
            <v>102.75102039887631</v>
          </cell>
        </row>
        <row r="935">
          <cell r="E935" t="str">
            <v>TFN23C03F04</v>
          </cell>
          <cell r="F935" t="str">
            <v>FLANGE DE PESCOÇO FR DIN 2633 ASTM A105 FORJADO PN 16 SCH 40</v>
          </cell>
          <cell r="G935" t="str">
            <v xml:space="preserve">4"    </v>
          </cell>
          <cell r="H935" t="str">
            <v xml:space="preserve">4"    </v>
          </cell>
          <cell r="I935">
            <v>0</v>
          </cell>
          <cell r="J935">
            <v>0</v>
          </cell>
          <cell r="K935">
            <v>4</v>
          </cell>
          <cell r="L935">
            <v>11.3</v>
          </cell>
          <cell r="M935">
            <v>45.2</v>
          </cell>
          <cell r="N935">
            <v>0.34499999999999997</v>
          </cell>
          <cell r="O935">
            <v>0.20699999999999999</v>
          </cell>
          <cell r="P935">
            <v>9.3564000000000007</v>
          </cell>
          <cell r="Q935">
            <v>25.184073627175565</v>
          </cell>
          <cell r="R935">
            <v>1138.3201279483358</v>
          </cell>
        </row>
        <row r="936">
          <cell r="E936" t="str">
            <v>TFBF3C0F203</v>
          </cell>
          <cell r="F936" t="str">
            <v>FLANGE SOBREPOSTO FR ASME B16.5 C/ RANHURA CONCÊNTRICA CONF.MSS SP-6 ASTM A105 FORJADO 150#</v>
          </cell>
          <cell r="G936" t="str">
            <v xml:space="preserve">3"    </v>
          </cell>
          <cell r="H936" t="str">
            <v xml:space="preserve">3"    </v>
          </cell>
          <cell r="I936">
            <v>0</v>
          </cell>
          <cell r="J936">
            <v>0</v>
          </cell>
          <cell r="K936">
            <v>74</v>
          </cell>
          <cell r="L936">
            <v>3.6</v>
          </cell>
          <cell r="M936">
            <v>266.40000000000003</v>
          </cell>
          <cell r="N936">
            <v>0.44</v>
          </cell>
          <cell r="O936">
            <v>0.26400000000000001</v>
          </cell>
          <cell r="P936">
            <v>70.329600000000013</v>
          </cell>
          <cell r="Q936">
            <v>32.118818539006519</v>
          </cell>
          <cell r="R936">
            <v>8556.4532587913382</v>
          </cell>
        </row>
        <row r="937">
          <cell r="E937" t="str">
            <v>TJUDH2B2B03</v>
          </cell>
          <cell r="F937" t="str">
            <v>JUNTA TIPO PLANA S/ ANEL DE CENTRALIZAÇÃO ASME B16.21 FR - SIMILAR TEADIT NA1002 150# ESP 1.6mm</v>
          </cell>
          <cell r="G937" t="str">
            <v xml:space="preserve">3"    </v>
          </cell>
          <cell r="H937" t="str">
            <v xml:space="preserve">3"    </v>
          </cell>
          <cell r="I937">
            <v>0</v>
          </cell>
          <cell r="J937">
            <v>0</v>
          </cell>
          <cell r="K937">
            <v>37</v>
          </cell>
          <cell r="L937">
            <v>0.01</v>
          </cell>
          <cell r="M937">
            <v>0.37</v>
          </cell>
          <cell r="N937">
            <v>0.69399999999999995</v>
          </cell>
          <cell r="O937">
            <v>0.41639999999999994</v>
          </cell>
          <cell r="P937">
            <v>0.15406799999999998</v>
          </cell>
          <cell r="Q937">
            <v>50.660136513796644</v>
          </cell>
          <cell r="R937">
            <v>18.744250510104759</v>
          </cell>
        </row>
        <row r="938">
          <cell r="E938" t="str">
            <v>TJUDH2B2B04</v>
          </cell>
          <cell r="F938" t="str">
            <v>JUNTA TIPO PLANA S/ ANEL DE CENTRALIZAÇÃO ASME B16.21 FR - SIMILAR TEADIT NA1002 150# ESP 1.6mm</v>
          </cell>
          <cell r="G938" t="str">
            <v xml:space="preserve">4"    </v>
          </cell>
          <cell r="H938" t="str">
            <v xml:space="preserve">4"    </v>
          </cell>
          <cell r="I938">
            <v>0</v>
          </cell>
          <cell r="J938">
            <v>0</v>
          </cell>
          <cell r="K938">
            <v>4</v>
          </cell>
          <cell r="L938">
            <v>0.01</v>
          </cell>
          <cell r="M938">
            <v>0.04</v>
          </cell>
          <cell r="N938">
            <v>0.54500000000000004</v>
          </cell>
          <cell r="O938">
            <v>0.32700000000000001</v>
          </cell>
          <cell r="P938">
            <v>1.3080000000000001E-2</v>
          </cell>
          <cell r="Q938">
            <v>39.78353659945126</v>
          </cell>
          <cell r="R938">
            <v>1.5913414639780505</v>
          </cell>
        </row>
        <row r="939">
          <cell r="E939" t="str">
            <v>TRCTD6C1FNL</v>
          </cell>
          <cell r="F939" t="str">
            <v>REDUÇÃO CONCÊNTRICA EC ASME B16.9 ASTM A234 GR WPB FORJADO SCH 40</v>
          </cell>
          <cell r="G939" t="str">
            <v xml:space="preserve">4"    </v>
          </cell>
          <cell r="H939" t="str">
            <v xml:space="preserve">3"    </v>
          </cell>
          <cell r="I939">
            <v>0</v>
          </cell>
          <cell r="J939">
            <v>0</v>
          </cell>
          <cell r="K939">
            <v>1</v>
          </cell>
          <cell r="L939">
            <v>1.6</v>
          </cell>
          <cell r="M939">
            <v>1.6</v>
          </cell>
          <cell r="N939">
            <v>0.34499999999999997</v>
          </cell>
          <cell r="O939">
            <v>0.20699999999999999</v>
          </cell>
          <cell r="P939">
            <v>0.33119999999999999</v>
          </cell>
          <cell r="Q939">
            <v>25.184073627175565</v>
          </cell>
          <cell r="R939">
            <v>40.294517803480908</v>
          </cell>
        </row>
        <row r="940">
          <cell r="E940" t="str">
            <v>TTETD6C8F03</v>
          </cell>
          <cell r="F940" t="str">
            <v>TE EC ASME B16.9 ASTM A234 GR WPB FORJADO SCH 40</v>
          </cell>
          <cell r="G940" t="str">
            <v xml:space="preserve">3"    </v>
          </cell>
          <cell r="H940" t="str">
            <v xml:space="preserve">3"    </v>
          </cell>
          <cell r="I940" t="str">
            <v xml:space="preserve">3"    </v>
          </cell>
          <cell r="J940">
            <v>0</v>
          </cell>
          <cell r="K940">
            <v>1</v>
          </cell>
          <cell r="L940">
            <v>17</v>
          </cell>
          <cell r="M940">
            <v>17</v>
          </cell>
          <cell r="N940">
            <v>0.44</v>
          </cell>
          <cell r="O940">
            <v>0.26400000000000001</v>
          </cell>
          <cell r="P940">
            <v>4.4880000000000004</v>
          </cell>
          <cell r="Q940">
            <v>32.118818539006519</v>
          </cell>
          <cell r="R940">
            <v>546.01991516311091</v>
          </cell>
        </row>
        <row r="941">
          <cell r="E941" t="str">
            <v>TTUM4C2TF03</v>
          </cell>
          <cell r="F941" t="str">
            <v>TUBO ASME B36.10 ASTM A106 GR B EC S/C SCH 40</v>
          </cell>
          <cell r="G941" t="str">
            <v xml:space="preserve">3"    </v>
          </cell>
          <cell r="H941">
            <v>0</v>
          </cell>
          <cell r="I941">
            <v>0</v>
          </cell>
          <cell r="J941">
            <v>218856.55</v>
          </cell>
          <cell r="K941">
            <v>45</v>
          </cell>
          <cell r="L941">
            <v>11.27</v>
          </cell>
          <cell r="M941">
            <v>2466.5133184999995</v>
          </cell>
          <cell r="N941">
            <v>0.44</v>
          </cell>
          <cell r="O941">
            <v>0.26400000000000001</v>
          </cell>
          <cell r="P941">
            <v>651.15951608399985</v>
          </cell>
          <cell r="Q941">
            <v>32.118818539006519</v>
          </cell>
          <cell r="R941">
            <v>79221.49370094428</v>
          </cell>
        </row>
        <row r="942">
          <cell r="E942" t="str">
            <v>TTUM4C2TF04</v>
          </cell>
          <cell r="F942" t="str">
            <v>TUBO ASME B36.10 ASTM A106 GR B EC S/C SCH 40</v>
          </cell>
          <cell r="G942" t="str">
            <v xml:space="preserve">4"    </v>
          </cell>
          <cell r="H942">
            <v>0</v>
          </cell>
          <cell r="I942">
            <v>0</v>
          </cell>
          <cell r="J942">
            <v>1034.6199999999999</v>
          </cell>
          <cell r="K942">
            <v>3</v>
          </cell>
          <cell r="L942">
            <v>16.04</v>
          </cell>
          <cell r="M942">
            <v>16.595304799999997</v>
          </cell>
          <cell r="N942">
            <v>0.34499999999999997</v>
          </cell>
          <cell r="O942">
            <v>0.20699999999999999</v>
          </cell>
          <cell r="P942">
            <v>3.4352280935999993</v>
          </cell>
          <cell r="Q942">
            <v>25.184073627175565</v>
          </cell>
          <cell r="R942">
            <v>417.93737794862</v>
          </cell>
        </row>
        <row r="943">
          <cell r="E943" t="str">
            <v>TTUM4C2HI01</v>
          </cell>
          <cell r="F943" t="str">
            <v>TUBO ASME B36.10 ASTM A106 GR B EP S/C SCH 80</v>
          </cell>
          <cell r="G943" t="str">
            <v xml:space="preserve">1"    </v>
          </cell>
          <cell r="H943">
            <v>0</v>
          </cell>
          <cell r="I943">
            <v>0</v>
          </cell>
          <cell r="J943">
            <v>52700</v>
          </cell>
          <cell r="K943">
            <v>144</v>
          </cell>
          <cell r="L943">
            <v>3.2266703176341736</v>
          </cell>
          <cell r="M943">
            <v>170.04552573932094</v>
          </cell>
          <cell r="N943">
            <v>1.05</v>
          </cell>
          <cell r="O943">
            <v>0.63</v>
          </cell>
          <cell r="P943">
            <v>107.12868121577219</v>
          </cell>
          <cell r="Q943">
            <v>76.647180604447385</v>
          </cell>
          <cell r="R943">
            <v>13033.510122319936</v>
          </cell>
        </row>
        <row r="944">
          <cell r="E944">
            <v>0</v>
          </cell>
          <cell r="F944">
            <v>0</v>
          </cell>
          <cell r="G944">
            <v>0</v>
          </cell>
          <cell r="H944">
            <v>0</v>
          </cell>
          <cell r="I944">
            <v>0</v>
          </cell>
          <cell r="J944">
            <v>272591.17</v>
          </cell>
          <cell r="K944">
            <v>0</v>
          </cell>
          <cell r="L944">
            <v>0</v>
          </cell>
          <cell r="M944">
            <v>3034.8841490393206</v>
          </cell>
          <cell r="N944">
            <v>0</v>
          </cell>
          <cell r="O944">
            <v>0</v>
          </cell>
          <cell r="P944">
            <v>0</v>
          </cell>
          <cell r="Q944">
            <v>0</v>
          </cell>
          <cell r="R944">
            <v>0</v>
          </cell>
        </row>
        <row r="945">
          <cell r="E945" t="str">
            <v>TCAEF3C0A1D</v>
          </cell>
          <cell r="F945" t="str">
            <v>CAP SE ASME B16.11 ASTM A105 3000# FORJADO</v>
          </cell>
          <cell r="G945" t="str">
            <v>1 1/2"</v>
          </cell>
          <cell r="H945" t="str">
            <v>1 1/2"</v>
          </cell>
          <cell r="I945">
            <v>0</v>
          </cell>
          <cell r="J945">
            <v>0</v>
          </cell>
          <cell r="K945">
            <v>1</v>
          </cell>
          <cell r="L945">
            <v>0.4</v>
          </cell>
          <cell r="M945">
            <v>0.4</v>
          </cell>
          <cell r="N945">
            <v>0.85</v>
          </cell>
          <cell r="O945">
            <v>0.51</v>
          </cell>
          <cell r="P945">
            <v>0.20400000000000001</v>
          </cell>
          <cell r="Q945">
            <v>62.04771763217169</v>
          </cell>
          <cell r="R945">
            <v>24.819087052868678</v>
          </cell>
        </row>
        <row r="946">
          <cell r="E946" t="str">
            <v>TC42D6C1F02</v>
          </cell>
          <cell r="F946" t="str">
            <v>CURVA 45 GR RL EC ASME B16.9 ASTM A234 GR WPB FORJADO SCH 40</v>
          </cell>
          <cell r="G946" t="str">
            <v xml:space="preserve">2"    </v>
          </cell>
          <cell r="H946" t="str">
            <v xml:space="preserve">2"    </v>
          </cell>
          <cell r="I946">
            <v>0</v>
          </cell>
          <cell r="J946">
            <v>0</v>
          </cell>
          <cell r="K946">
            <v>1</v>
          </cell>
          <cell r="L946">
            <v>0.36000000000000004</v>
          </cell>
          <cell r="M946">
            <v>0.36000000000000004</v>
          </cell>
          <cell r="N946">
            <v>0.72499999999999998</v>
          </cell>
          <cell r="O946">
            <v>0.435</v>
          </cell>
          <cell r="P946">
            <v>0.15660000000000002</v>
          </cell>
          <cell r="Q946">
            <v>52.923053274499381</v>
          </cell>
          <cell r="R946">
            <v>19.05229917881978</v>
          </cell>
        </row>
        <row r="947">
          <cell r="E947" t="str">
            <v>TC42D6C1F04</v>
          </cell>
          <cell r="F947" t="str">
            <v>CURVA 45 GR RL EC ASME B16.9 ASTM A234 GR WPB FORJADO SCH 40</v>
          </cell>
          <cell r="G947" t="str">
            <v xml:space="preserve">4"    </v>
          </cell>
          <cell r="H947" t="str">
            <v xml:space="preserve">4"    </v>
          </cell>
          <cell r="I947">
            <v>0</v>
          </cell>
          <cell r="J947">
            <v>0</v>
          </cell>
          <cell r="K947">
            <v>1</v>
          </cell>
          <cell r="L947">
            <v>2.04</v>
          </cell>
          <cell r="M947">
            <v>2.04</v>
          </cell>
          <cell r="N947">
            <v>0.34499999999999997</v>
          </cell>
          <cell r="O947">
            <v>0.20699999999999999</v>
          </cell>
          <cell r="P947">
            <v>0.42227999999999999</v>
          </cell>
          <cell r="Q947">
            <v>25.184073627175565</v>
          </cell>
          <cell r="R947">
            <v>51.375510199438153</v>
          </cell>
        </row>
        <row r="948">
          <cell r="E948" t="str">
            <v>TC92D6C1F04</v>
          </cell>
          <cell r="F948" t="str">
            <v>CURVA 90 GR RL EC ASME B16.9 ASTM A234 GR WPB FORJADO SCH 40</v>
          </cell>
          <cell r="G948" t="str">
            <v xml:space="preserve">4"    </v>
          </cell>
          <cell r="H948" t="str">
            <v xml:space="preserve">4"    </v>
          </cell>
          <cell r="I948">
            <v>0</v>
          </cell>
          <cell r="J948">
            <v>0</v>
          </cell>
          <cell r="K948">
            <v>2</v>
          </cell>
          <cell r="L948">
            <v>4.08</v>
          </cell>
          <cell r="M948">
            <v>8.16</v>
          </cell>
          <cell r="N948">
            <v>0.34499999999999997</v>
          </cell>
          <cell r="O948">
            <v>0.20699999999999999</v>
          </cell>
          <cell r="P948">
            <v>1.68912</v>
          </cell>
          <cell r="Q948">
            <v>25.184073627175565</v>
          </cell>
          <cell r="R948">
            <v>205.50204079775261</v>
          </cell>
        </row>
        <row r="949">
          <cell r="E949" t="str">
            <v>TFBF3C0F204</v>
          </cell>
          <cell r="F949" t="str">
            <v>FLANGE SOBREPOSTO FR ASME B16.5 C/ RANHURA CONCÊNTRICA CONF.MSS SP-6 ASTM A105 FORJADO 150#</v>
          </cell>
          <cell r="G949" t="str">
            <v xml:space="preserve">4"    </v>
          </cell>
          <cell r="H949" t="str">
            <v xml:space="preserve">4"    </v>
          </cell>
          <cell r="I949">
            <v>0</v>
          </cell>
          <cell r="J949">
            <v>0</v>
          </cell>
          <cell r="K949">
            <v>2</v>
          </cell>
          <cell r="L949">
            <v>5.9</v>
          </cell>
          <cell r="M949">
            <v>11.8</v>
          </cell>
          <cell r="N949">
            <v>0.34499999999999997</v>
          </cell>
          <cell r="O949">
            <v>0.20699999999999999</v>
          </cell>
          <cell r="P949">
            <v>2.4426000000000001</v>
          </cell>
          <cell r="Q949">
            <v>25.184073627175565</v>
          </cell>
          <cell r="R949">
            <v>297.1720688006717</v>
          </cell>
        </row>
        <row r="950">
          <cell r="E950" t="str">
            <v>TJUDH2B2B04</v>
          </cell>
          <cell r="F950" t="str">
            <v>JUNTA TIPO PLANA S/ ANEL DE CENTRALIZAÇÃO ASME B16.21 FR - SIMILAR TEADIT NA1002 150# ESP 1.6mm</v>
          </cell>
          <cell r="G950" t="str">
            <v xml:space="preserve">4"    </v>
          </cell>
          <cell r="H950" t="str">
            <v xml:space="preserve">4"    </v>
          </cell>
          <cell r="I950">
            <v>0</v>
          </cell>
          <cell r="J950">
            <v>0</v>
          </cell>
          <cell r="K950">
            <v>3</v>
          </cell>
          <cell r="L950">
            <v>0.01</v>
          </cell>
          <cell r="M950">
            <v>0.03</v>
          </cell>
          <cell r="N950">
            <v>0.54500000000000004</v>
          </cell>
          <cell r="O950">
            <v>0.32700000000000001</v>
          </cell>
          <cell r="P950">
            <v>9.8099999999999993E-3</v>
          </cell>
          <cell r="Q950">
            <v>39.78353659945126</v>
          </cell>
          <cell r="R950">
            <v>1.1935060979835377</v>
          </cell>
        </row>
        <row r="951">
          <cell r="E951" t="str">
            <v>TMLEF3C0A0D</v>
          </cell>
          <cell r="F951" t="str">
            <v>MEIA LUVA SE ASME B16.11 ASTM A105 3000# FORJADO</v>
          </cell>
          <cell r="G951" t="str">
            <v xml:space="preserve">2"    </v>
          </cell>
          <cell r="H951" t="str">
            <v xml:space="preserve">2"    </v>
          </cell>
          <cell r="I951" t="str">
            <v>0 1/2"</v>
          </cell>
          <cell r="J951">
            <v>0</v>
          </cell>
          <cell r="K951">
            <v>39</v>
          </cell>
          <cell r="L951">
            <v>1</v>
          </cell>
          <cell r="M951">
            <v>39</v>
          </cell>
          <cell r="N951">
            <v>0.72499999999999998</v>
          </cell>
          <cell r="O951">
            <v>0.435</v>
          </cell>
          <cell r="P951">
            <v>16.965</v>
          </cell>
          <cell r="Q951">
            <v>52.923053274499381</v>
          </cell>
          <cell r="R951">
            <v>2063.9990777054759</v>
          </cell>
        </row>
        <row r="952">
          <cell r="E952" t="str">
            <v>TMLEF3C0A0D</v>
          </cell>
          <cell r="F952" t="str">
            <v>MEIA LUVA SE ASME B16.11 ASTM A105 3000# FORJADO</v>
          </cell>
          <cell r="G952" t="str">
            <v>2 1/2"</v>
          </cell>
          <cell r="H952" t="str">
            <v>2 1/2"</v>
          </cell>
          <cell r="I952" t="str">
            <v>0 1/2"</v>
          </cell>
          <cell r="J952">
            <v>0</v>
          </cell>
          <cell r="K952">
            <v>40</v>
          </cell>
          <cell r="L952">
            <v>1</v>
          </cell>
          <cell r="M952">
            <v>40</v>
          </cell>
          <cell r="N952">
            <v>0.58499999999999996</v>
          </cell>
          <cell r="O952">
            <v>0.35099999999999998</v>
          </cell>
          <cell r="P952">
            <v>14.04</v>
          </cell>
          <cell r="Q952">
            <v>42.703429193906395</v>
          </cell>
          <cell r="R952">
            <v>1708.1371677562558</v>
          </cell>
        </row>
        <row r="953">
          <cell r="E953" t="str">
            <v>TMLEF3C0A0E</v>
          </cell>
          <cell r="F953" t="str">
            <v>MEIA LUVA SE ASME B16.11 ASTM A105 3000# FORJADO</v>
          </cell>
          <cell r="G953" t="str">
            <v xml:space="preserve">3"    </v>
          </cell>
          <cell r="H953" t="str">
            <v xml:space="preserve">3"    </v>
          </cell>
          <cell r="I953" t="str">
            <v>0 3/4"</v>
          </cell>
          <cell r="J953">
            <v>0</v>
          </cell>
          <cell r="K953">
            <v>40</v>
          </cell>
          <cell r="L953">
            <v>1</v>
          </cell>
          <cell r="M953">
            <v>40</v>
          </cell>
          <cell r="N953">
            <v>0.44</v>
          </cell>
          <cell r="O953">
            <v>0.26400000000000001</v>
          </cell>
          <cell r="P953">
            <v>10.56</v>
          </cell>
          <cell r="Q953">
            <v>32.118818539006519</v>
          </cell>
          <cell r="R953">
            <v>1284.7527415602608</v>
          </cell>
        </row>
        <row r="954">
          <cell r="E954" t="str">
            <v>TMLEF3C0A0E</v>
          </cell>
          <cell r="F954" t="str">
            <v>MEIA LUVA SE ASME B16.11 ASTM A105 3000# FORJADO</v>
          </cell>
          <cell r="G954" t="str">
            <v xml:space="preserve">4"    </v>
          </cell>
          <cell r="H954" t="str">
            <v xml:space="preserve">4"    </v>
          </cell>
          <cell r="I954" t="str">
            <v>0 3/4"</v>
          </cell>
          <cell r="J954">
            <v>0</v>
          </cell>
          <cell r="K954">
            <v>40</v>
          </cell>
          <cell r="L954">
            <v>1</v>
          </cell>
          <cell r="M954">
            <v>40</v>
          </cell>
          <cell r="N954">
            <v>0.34499999999999997</v>
          </cell>
          <cell r="O954">
            <v>0.20699999999999999</v>
          </cell>
          <cell r="P954">
            <v>8.2799999999999994</v>
          </cell>
          <cell r="Q954">
            <v>25.184073627175565</v>
          </cell>
          <cell r="R954">
            <v>1007.3629450870226</v>
          </cell>
        </row>
        <row r="955">
          <cell r="E955" t="str">
            <v>TRCTD6C1FJH</v>
          </cell>
          <cell r="F955" t="str">
            <v>REDUÇÃO CONCÊNTRICA EC ASME B16.9 ASTM A234 GR WPB FORJADO SCH 40</v>
          </cell>
          <cell r="G955" t="str">
            <v xml:space="preserve">2"    </v>
          </cell>
          <cell r="H955" t="str">
            <v>1 1/2"</v>
          </cell>
          <cell r="I955">
            <v>0</v>
          </cell>
          <cell r="J955">
            <v>0</v>
          </cell>
          <cell r="K955">
            <v>1</v>
          </cell>
          <cell r="L955">
            <v>0.45</v>
          </cell>
          <cell r="M955">
            <v>0.45</v>
          </cell>
          <cell r="N955">
            <v>0.72499999999999998</v>
          </cell>
          <cell r="O955">
            <v>0.435</v>
          </cell>
          <cell r="P955">
            <v>0.19575000000000001</v>
          </cell>
          <cell r="Q955">
            <v>52.923053274499381</v>
          </cell>
          <cell r="R955">
            <v>23.815373973524721</v>
          </cell>
        </row>
        <row r="956">
          <cell r="E956" t="str">
            <v>TRCTD6C1FKJ</v>
          </cell>
          <cell r="F956" t="str">
            <v>REDUÇÃO CONCÊNTRICA EC ASME B16.9 ASTM A234 GR WPB FORJADO SCH 40</v>
          </cell>
          <cell r="G956" t="str">
            <v>2 1/2"</v>
          </cell>
          <cell r="H956" t="str">
            <v xml:space="preserve">2"    </v>
          </cell>
          <cell r="I956">
            <v>0</v>
          </cell>
          <cell r="J956">
            <v>0</v>
          </cell>
          <cell r="K956">
            <v>1</v>
          </cell>
          <cell r="L956">
            <v>0.8</v>
          </cell>
          <cell r="M956">
            <v>0.8</v>
          </cell>
          <cell r="N956">
            <v>0.58499999999999996</v>
          </cell>
          <cell r="O956">
            <v>0.35099999999999998</v>
          </cell>
          <cell r="P956">
            <v>0.28079999999999999</v>
          </cell>
          <cell r="Q956">
            <v>42.703429193906395</v>
          </cell>
          <cell r="R956">
            <v>34.162743355125116</v>
          </cell>
        </row>
        <row r="957">
          <cell r="E957" t="str">
            <v>TRCTD6C1FLK</v>
          </cell>
          <cell r="F957" t="str">
            <v>REDUÇÃO CONCÊNTRICA EC ASME B16.9 ASTM A234 GR WPB FORJADO SCH 40</v>
          </cell>
          <cell r="G957" t="str">
            <v xml:space="preserve">3"    </v>
          </cell>
          <cell r="H957" t="str">
            <v>2 1/2"</v>
          </cell>
          <cell r="I957">
            <v>0</v>
          </cell>
          <cell r="J957">
            <v>0</v>
          </cell>
          <cell r="K957">
            <v>1</v>
          </cell>
          <cell r="L957">
            <v>1.2</v>
          </cell>
          <cell r="M957">
            <v>1.2</v>
          </cell>
          <cell r="N957">
            <v>0.44</v>
          </cell>
          <cell r="O957">
            <v>0.26400000000000001</v>
          </cell>
          <cell r="P957">
            <v>0.31680000000000003</v>
          </cell>
          <cell r="Q957">
            <v>32.118818539006519</v>
          </cell>
          <cell r="R957">
            <v>38.542582246807825</v>
          </cell>
        </row>
        <row r="958">
          <cell r="E958" t="str">
            <v>TRCTD6C1FNL</v>
          </cell>
          <cell r="F958" t="str">
            <v>REDUÇÃO CONCÊNTRICA EC ASME B16.9 ASTM A234 GR WPB FORJADO SCH 40</v>
          </cell>
          <cell r="G958" t="str">
            <v xml:space="preserve">4"    </v>
          </cell>
          <cell r="H958" t="str">
            <v xml:space="preserve">3"    </v>
          </cell>
          <cell r="I958">
            <v>0</v>
          </cell>
          <cell r="J958">
            <v>0</v>
          </cell>
          <cell r="K958">
            <v>1</v>
          </cell>
          <cell r="L958">
            <v>1.6</v>
          </cell>
          <cell r="M958">
            <v>1.6</v>
          </cell>
          <cell r="N958">
            <v>0.34499999999999997</v>
          </cell>
          <cell r="O958">
            <v>0.20699999999999999</v>
          </cell>
          <cell r="P958">
            <v>0.33119999999999999</v>
          </cell>
          <cell r="Q958">
            <v>25.184073627175565</v>
          </cell>
          <cell r="R958">
            <v>40.294517803480908</v>
          </cell>
        </row>
        <row r="959">
          <cell r="E959" t="str">
            <v>TTREF3C0AHE</v>
          </cell>
          <cell r="F959" t="str">
            <v>TE DE REDUÇÃO SE ASME B16.11 ASTM A105 3000# FORJADO</v>
          </cell>
          <cell r="G959" t="str">
            <v>1 1/2"</v>
          </cell>
          <cell r="H959" t="str">
            <v>1 1/2"</v>
          </cell>
          <cell r="I959" t="str">
            <v>0 3/4"</v>
          </cell>
          <cell r="J959">
            <v>0</v>
          </cell>
          <cell r="K959">
            <v>34</v>
          </cell>
          <cell r="L959">
            <v>0.7</v>
          </cell>
          <cell r="M959">
            <v>23.799999999999997</v>
          </cell>
          <cell r="N959">
            <v>0.85</v>
          </cell>
          <cell r="O959">
            <v>0.51</v>
          </cell>
          <cell r="P959">
            <v>12.137999999999998</v>
          </cell>
          <cell r="Q959">
            <v>62.04771763217169</v>
          </cell>
          <cell r="R959">
            <v>1476.7356796456859</v>
          </cell>
        </row>
        <row r="960">
          <cell r="E960" t="str">
            <v>TTUM4C2TF02</v>
          </cell>
          <cell r="F960" t="str">
            <v>TUBO ASME B36.10 ASTM A106 GR B EC S/C SCH 40</v>
          </cell>
          <cell r="G960" t="str">
            <v xml:space="preserve">2"    </v>
          </cell>
          <cell r="H960">
            <v>0</v>
          </cell>
          <cell r="I960">
            <v>0</v>
          </cell>
          <cell r="J960">
            <v>78037.78</v>
          </cell>
          <cell r="K960">
            <v>41</v>
          </cell>
          <cell r="L960">
            <v>5.4400141894288758</v>
          </cell>
          <cell r="M960">
            <v>424.52663051152894</v>
          </cell>
          <cell r="N960">
            <v>0.72499999999999998</v>
          </cell>
          <cell r="O960">
            <v>0.435</v>
          </cell>
          <cell r="P960">
            <v>184.66908427251508</v>
          </cell>
          <cell r="Q960">
            <v>52.923053274499381</v>
          </cell>
          <cell r="R960">
            <v>22467.245483005358</v>
          </cell>
        </row>
        <row r="961">
          <cell r="E961" t="str">
            <v>TTUM4C2TF2D</v>
          </cell>
          <cell r="F961" t="str">
            <v>TUBO ASME B36.10 ASTM A106 GR B EC S/C SCH 40</v>
          </cell>
          <cell r="G961" t="str">
            <v>2 1/2"</v>
          </cell>
          <cell r="H961">
            <v>0</v>
          </cell>
          <cell r="I961">
            <v>0</v>
          </cell>
          <cell r="J961">
            <v>82818.95</v>
          </cell>
          <cell r="K961">
            <v>41</v>
          </cell>
          <cell r="L961">
            <v>8.6300000000000008</v>
          </cell>
          <cell r="M961">
            <v>714.72753850000004</v>
          </cell>
          <cell r="N961">
            <v>0.58499999999999996</v>
          </cell>
          <cell r="O961">
            <v>0.35099999999999998</v>
          </cell>
          <cell r="P961">
            <v>250.86936601349998</v>
          </cell>
          <cell r="Q961">
            <v>42.703429193906395</v>
          </cell>
          <cell r="R961">
            <v>30521.316833269757</v>
          </cell>
        </row>
        <row r="962">
          <cell r="E962" t="str">
            <v>TTUM4C2TF03</v>
          </cell>
          <cell r="F962" t="str">
            <v>TUBO ASME B36.10 ASTM A106 GR B EC S/C SCH 40</v>
          </cell>
          <cell r="G962" t="str">
            <v xml:space="preserve">3"    </v>
          </cell>
          <cell r="H962">
            <v>0</v>
          </cell>
          <cell r="I962">
            <v>0</v>
          </cell>
          <cell r="J962">
            <v>79778.67</v>
          </cell>
          <cell r="K962">
            <v>40</v>
          </cell>
          <cell r="L962">
            <v>11.27</v>
          </cell>
          <cell r="M962">
            <v>899.10561089999999</v>
          </cell>
          <cell r="N962">
            <v>0.44</v>
          </cell>
          <cell r="O962">
            <v>0.26400000000000001</v>
          </cell>
          <cell r="P962">
            <v>237.3638812776</v>
          </cell>
          <cell r="Q962">
            <v>32.118818539006519</v>
          </cell>
          <cell r="R962">
            <v>28878.209963899702</v>
          </cell>
        </row>
        <row r="963">
          <cell r="E963" t="str">
            <v>TTUM4C2TF04</v>
          </cell>
          <cell r="F963" t="str">
            <v>TUBO ASME B36.10 ASTM A106 GR B EC S/C SCH 40</v>
          </cell>
          <cell r="G963" t="str">
            <v xml:space="preserve">4"    </v>
          </cell>
          <cell r="H963">
            <v>0</v>
          </cell>
          <cell r="I963">
            <v>0</v>
          </cell>
          <cell r="J963">
            <v>83405.490000000005</v>
          </cell>
          <cell r="K963">
            <v>45</v>
          </cell>
          <cell r="L963">
            <v>16.04</v>
          </cell>
          <cell r="M963">
            <v>1337.8240596000001</v>
          </cell>
          <cell r="N963">
            <v>0.34499999999999997</v>
          </cell>
          <cell r="O963">
            <v>0.20699999999999999</v>
          </cell>
          <cell r="P963">
            <v>276.92958033719998</v>
          </cell>
          <cell r="Q963">
            <v>25.184073627175565</v>
          </cell>
          <cell r="R963">
            <v>33691.859617173315</v>
          </cell>
        </row>
        <row r="964">
          <cell r="E964" t="str">
            <v>TTUM4C2HI1D</v>
          </cell>
          <cell r="F964" t="str">
            <v>TUBO ASME B36.10 ASTM A106 GR B EP S/C SCH 80</v>
          </cell>
          <cell r="G964" t="str">
            <v>1 1/2"</v>
          </cell>
          <cell r="H964">
            <v>0</v>
          </cell>
          <cell r="I964">
            <v>0</v>
          </cell>
          <cell r="J964">
            <v>68028.61</v>
          </cell>
          <cell r="K964">
            <v>35</v>
          </cell>
          <cell r="L964">
            <v>5.3999999999999995</v>
          </cell>
          <cell r="M964">
            <v>367.35449399999993</v>
          </cell>
          <cell r="N964">
            <v>0.85</v>
          </cell>
          <cell r="O964">
            <v>0.51</v>
          </cell>
          <cell r="P964">
            <v>187.35079193999997</v>
          </cell>
          <cell r="Q964">
            <v>62.04771763217169</v>
          </cell>
          <cell r="R964">
            <v>22793.507914621303</v>
          </cell>
        </row>
        <row r="965">
          <cell r="E965">
            <v>0</v>
          </cell>
          <cell r="F965">
            <v>0</v>
          </cell>
          <cell r="G965">
            <v>0</v>
          </cell>
          <cell r="H965">
            <v>0</v>
          </cell>
          <cell r="I965">
            <v>0</v>
          </cell>
          <cell r="J965">
            <v>392069.49999999994</v>
          </cell>
          <cell r="K965">
            <v>0</v>
          </cell>
          <cell r="L965">
            <v>0</v>
          </cell>
          <cell r="M965">
            <v>3953.1783335115288</v>
          </cell>
          <cell r="N965">
            <v>0</v>
          </cell>
          <cell r="O965">
            <v>0</v>
          </cell>
          <cell r="P965">
            <v>0</v>
          </cell>
          <cell r="Q965">
            <v>0</v>
          </cell>
          <cell r="R965">
            <v>0</v>
          </cell>
        </row>
        <row r="966">
          <cell r="E966" t="str">
            <v>TC42R7SSA10</v>
          </cell>
          <cell r="F966" t="str">
            <v>CURVA 45 GR EC MSS SP43 ASTM A403 GR CR304L FORJADO SCH 5S</v>
          </cell>
          <cell r="G966" t="str">
            <v xml:space="preserve">10"    </v>
          </cell>
          <cell r="H966" t="str">
            <v xml:space="preserve">10"    </v>
          </cell>
          <cell r="I966">
            <v>0</v>
          </cell>
          <cell r="J966">
            <v>0</v>
          </cell>
          <cell r="K966">
            <v>3</v>
          </cell>
          <cell r="L966">
            <v>7.25</v>
          </cell>
          <cell r="M966">
            <v>21.75</v>
          </cell>
          <cell r="N966">
            <v>0.316</v>
          </cell>
          <cell r="O966">
            <v>0.18959999999999999</v>
          </cell>
          <cell r="P966">
            <v>4.1238000000000001</v>
          </cell>
          <cell r="Q966">
            <v>23.067151496195592</v>
          </cell>
          <cell r="R966">
            <v>501.71054504225413</v>
          </cell>
        </row>
        <row r="967">
          <cell r="E967" t="str">
            <v>TC92R7SSA10</v>
          </cell>
          <cell r="F967" t="str">
            <v>CURVA 90 GR RL EC MSS SP43 ASTM A403 GR CR304L FORJADO SCH 5S</v>
          </cell>
          <cell r="G967" t="str">
            <v xml:space="preserve">10"    </v>
          </cell>
          <cell r="H967" t="str">
            <v xml:space="preserve">10"    </v>
          </cell>
          <cell r="I967">
            <v>0</v>
          </cell>
          <cell r="J967">
            <v>0</v>
          </cell>
          <cell r="K967">
            <v>12</v>
          </cell>
          <cell r="L967">
            <v>12.4</v>
          </cell>
          <cell r="M967">
            <v>148.80000000000001</v>
          </cell>
          <cell r="N967">
            <v>0.316</v>
          </cell>
          <cell r="O967">
            <v>0.18959999999999999</v>
          </cell>
          <cell r="P967">
            <v>28.212479999999999</v>
          </cell>
          <cell r="Q967">
            <v>23.067151496195592</v>
          </cell>
          <cell r="R967">
            <v>3432.3921426339039</v>
          </cell>
        </row>
        <row r="968">
          <cell r="E968" t="str">
            <v>TFSA3C0G210</v>
          </cell>
          <cell r="F968" t="str">
            <v>FLANGE SOLTO ASME B16.5 ASTM A105 FORJADO E GALVANIZADO CONFORME ASTM A153 150#</v>
          </cell>
          <cell r="G968" t="str">
            <v xml:space="preserve">10"    </v>
          </cell>
          <cell r="H968" t="str">
            <v xml:space="preserve">10"    </v>
          </cell>
          <cell r="I968">
            <v>0</v>
          </cell>
          <cell r="J968">
            <v>0</v>
          </cell>
          <cell r="K968">
            <v>7</v>
          </cell>
          <cell r="L968">
            <v>19.5</v>
          </cell>
          <cell r="M968">
            <v>136.5</v>
          </cell>
          <cell r="N968">
            <v>0.17</v>
          </cell>
          <cell r="O968">
            <v>0.10200000000000001</v>
          </cell>
          <cell r="P968">
            <v>13.923000000000002</v>
          </cell>
          <cell r="Q968">
            <v>12.409543526434339</v>
          </cell>
          <cell r="R968">
            <v>1693.9026913582873</v>
          </cell>
        </row>
        <row r="969">
          <cell r="E969" t="str">
            <v>TJUDH2D2B10</v>
          </cell>
          <cell r="F969" t="str">
            <v>JUNTA PLANA S/ ANEL ASME B16.21 FR PAPELÃO À BASE DE FIBRA ARAMIDA E BORRACHA SBR -SIMILAR TEADIT NA1020 150# ESP 1.6MM</v>
          </cell>
          <cell r="G969" t="str">
            <v xml:space="preserve">10"    </v>
          </cell>
          <cell r="H969" t="str">
            <v xml:space="preserve">10"    </v>
          </cell>
          <cell r="I969">
            <v>0</v>
          </cell>
          <cell r="J969">
            <v>0</v>
          </cell>
          <cell r="K969">
            <v>6</v>
          </cell>
          <cell r="L969">
            <v>0.01</v>
          </cell>
          <cell r="M969">
            <v>0.06</v>
          </cell>
          <cell r="N969">
            <v>0.316</v>
          </cell>
          <cell r="O969">
            <v>0.18959999999999999</v>
          </cell>
          <cell r="P969">
            <v>1.1375999999999999E-2</v>
          </cell>
          <cell r="Q969">
            <v>23.067151496195592</v>
          </cell>
          <cell r="R969">
            <v>1.3840290897717353</v>
          </cell>
        </row>
        <row r="970">
          <cell r="E970" t="str">
            <v>TPERD7SXA10</v>
          </cell>
          <cell r="F970" t="str">
            <v>PESTANA MSS SP43 TIPO A C/ RANHURA CONCÊNTRICA CONFORME MSS SP-6 ASTM A403 GR WP304L - CL W FORJADO SCH 5S</v>
          </cell>
          <cell r="G970" t="str">
            <v xml:space="preserve">10"    </v>
          </cell>
          <cell r="H970" t="str">
            <v xml:space="preserve">10"    </v>
          </cell>
          <cell r="I970">
            <v>0</v>
          </cell>
          <cell r="J970">
            <v>0</v>
          </cell>
          <cell r="K970">
            <v>6</v>
          </cell>
          <cell r="L970">
            <v>4</v>
          </cell>
          <cell r="M970">
            <v>24</v>
          </cell>
          <cell r="N970">
            <v>0.316</v>
          </cell>
          <cell r="O970">
            <v>0.18959999999999999</v>
          </cell>
          <cell r="P970">
            <v>4.5503999999999998</v>
          </cell>
          <cell r="Q970">
            <v>23.067151496195592</v>
          </cell>
          <cell r="R970">
            <v>553.61163590869421</v>
          </cell>
        </row>
        <row r="971">
          <cell r="E971" t="str">
            <v>TTETR7SSA10</v>
          </cell>
          <cell r="F971" t="str">
            <v>TE EC MSS SP43 ASTM A403 GR CR304L FORJADO SCH 5S</v>
          </cell>
          <cell r="G971" t="str">
            <v xml:space="preserve">10"    </v>
          </cell>
          <cell r="H971" t="str">
            <v xml:space="preserve">10"    </v>
          </cell>
          <cell r="I971" t="str">
            <v xml:space="preserve">10"    </v>
          </cell>
          <cell r="J971">
            <v>0</v>
          </cell>
          <cell r="K971">
            <v>1</v>
          </cell>
          <cell r="L971">
            <v>24.95</v>
          </cell>
          <cell r="M971">
            <v>24.95</v>
          </cell>
          <cell r="N971">
            <v>0.316</v>
          </cell>
          <cell r="O971">
            <v>0.18959999999999999</v>
          </cell>
          <cell r="P971">
            <v>4.7305199999999994</v>
          </cell>
          <cell r="Q971">
            <v>23.067151496195592</v>
          </cell>
          <cell r="R971">
            <v>575.52542983007993</v>
          </cell>
        </row>
        <row r="972">
          <cell r="E972" t="str">
            <v>TTUM4C2TF10</v>
          </cell>
          <cell r="F972" t="str">
            <v>TUBO ASME B36.10 ASTM A106 GR B EC S/C SCH 40</v>
          </cell>
          <cell r="G972" t="str">
            <v xml:space="preserve">10"    </v>
          </cell>
          <cell r="H972">
            <v>0</v>
          </cell>
          <cell r="I972">
            <v>0</v>
          </cell>
          <cell r="J972">
            <v>8515.7199999999993</v>
          </cell>
          <cell r="K972">
            <v>1</v>
          </cell>
          <cell r="L972">
            <v>60.3</v>
          </cell>
          <cell r="M972">
            <v>513.49791599999992</v>
          </cell>
          <cell r="N972">
            <v>0.17</v>
          </cell>
          <cell r="O972">
            <v>0.10200000000000001</v>
          </cell>
          <cell r="P972">
            <v>52.376787431999993</v>
          </cell>
          <cell r="Q972">
            <v>12.409543526434339</v>
          </cell>
          <cell r="R972">
            <v>6372.274739335322</v>
          </cell>
        </row>
        <row r="973">
          <cell r="E973" t="str">
            <v>TTUN4S2VA10</v>
          </cell>
          <cell r="F973" t="str">
            <v>TUBO ASME B36.19 ASTM A312 GR TP304L EC C/C SCH 5S</v>
          </cell>
          <cell r="G973" t="str">
            <v xml:space="preserve">10"    </v>
          </cell>
          <cell r="H973">
            <v>0</v>
          </cell>
          <cell r="I973">
            <v>0</v>
          </cell>
          <cell r="J973">
            <v>318817.7</v>
          </cell>
          <cell r="K973">
            <v>20</v>
          </cell>
          <cell r="L973">
            <v>22.609913043478258</v>
          </cell>
          <cell r="M973">
            <v>7208.4404737217392</v>
          </cell>
          <cell r="N973">
            <v>0.316</v>
          </cell>
          <cell r="O973">
            <v>0.18959999999999999</v>
          </cell>
          <cell r="P973">
            <v>1366.7203138176417</v>
          </cell>
          <cell r="Q973">
            <v>23.067151496195592</v>
          </cell>
          <cell r="R973">
            <v>166278.18845864726</v>
          </cell>
        </row>
        <row r="974">
          <cell r="E974">
            <v>0</v>
          </cell>
          <cell r="F974">
            <v>0</v>
          </cell>
          <cell r="G974">
            <v>0</v>
          </cell>
          <cell r="H974">
            <v>0</v>
          </cell>
          <cell r="I974">
            <v>0</v>
          </cell>
          <cell r="J974">
            <v>327333.42</v>
          </cell>
          <cell r="K974">
            <v>0</v>
          </cell>
          <cell r="L974">
            <v>0</v>
          </cell>
          <cell r="M974">
            <v>8077.9983897217389</v>
          </cell>
          <cell r="N974">
            <v>0</v>
          </cell>
          <cell r="O974">
            <v>0</v>
          </cell>
          <cell r="P974">
            <v>0</v>
          </cell>
          <cell r="Q974">
            <v>0</v>
          </cell>
          <cell r="R974">
            <v>0</v>
          </cell>
        </row>
        <row r="975">
          <cell r="E975" t="str">
            <v>TC42D6C1F06</v>
          </cell>
          <cell r="F975" t="str">
            <v>CURVA 45 GR RL EC ASME B16.9 ASTM A234 GR WPB FORJADO SCH 40</v>
          </cell>
          <cell r="G975" t="str">
            <v xml:space="preserve">6"    </v>
          </cell>
          <cell r="H975" t="str">
            <v xml:space="preserve">6"    </v>
          </cell>
          <cell r="I975">
            <v>0</v>
          </cell>
          <cell r="J975">
            <v>0</v>
          </cell>
          <cell r="K975">
            <v>1</v>
          </cell>
          <cell r="L975">
            <v>5.53</v>
          </cell>
          <cell r="M975">
            <v>5.53</v>
          </cell>
          <cell r="N975">
            <v>0.25</v>
          </cell>
          <cell r="O975">
            <v>0.15</v>
          </cell>
          <cell r="P975">
            <v>0.82950000000000002</v>
          </cell>
          <cell r="Q975">
            <v>18.249328715344614</v>
          </cell>
          <cell r="R975">
            <v>100.91878779585572</v>
          </cell>
        </row>
        <row r="976">
          <cell r="E976" t="str">
            <v>TC42D6C1F08</v>
          </cell>
          <cell r="F976" t="str">
            <v>CURVA 45 GR RL EC ASME B16.9 ASTM A234 GR WPB FORJADO SCH 40</v>
          </cell>
          <cell r="G976" t="str">
            <v xml:space="preserve">8"    </v>
          </cell>
          <cell r="H976" t="str">
            <v xml:space="preserve">8"    </v>
          </cell>
          <cell r="I976">
            <v>0</v>
          </cell>
          <cell r="J976">
            <v>0</v>
          </cell>
          <cell r="K976">
            <v>3</v>
          </cell>
          <cell r="L976">
            <v>10</v>
          </cell>
          <cell r="M976">
            <v>30</v>
          </cell>
          <cell r="N976">
            <v>0.21</v>
          </cell>
          <cell r="O976">
            <v>0.126</v>
          </cell>
          <cell r="P976">
            <v>3.7800000000000002</v>
          </cell>
          <cell r="Q976">
            <v>15.329436120889476</v>
          </cell>
          <cell r="R976">
            <v>459.88308362668431</v>
          </cell>
        </row>
        <row r="977">
          <cell r="E977" t="str">
            <v>TC92D6C1F04</v>
          </cell>
          <cell r="F977" t="str">
            <v>CURVA 90 GR RL EC ASME B16.9 ASTM A234 GR WPB FORJADO SCH 40</v>
          </cell>
          <cell r="G977" t="str">
            <v xml:space="preserve">4"    </v>
          </cell>
          <cell r="H977" t="str">
            <v xml:space="preserve">4"    </v>
          </cell>
          <cell r="I977">
            <v>0</v>
          </cell>
          <cell r="J977">
            <v>0</v>
          </cell>
          <cell r="K977">
            <v>6</v>
          </cell>
          <cell r="L977">
            <v>4.08</v>
          </cell>
          <cell r="M977">
            <v>24.48</v>
          </cell>
          <cell r="N977">
            <v>0.34499999999999997</v>
          </cell>
          <cell r="O977">
            <v>0.20699999999999999</v>
          </cell>
          <cell r="P977">
            <v>5.0673599999999999</v>
          </cell>
          <cell r="Q977">
            <v>25.184073627175565</v>
          </cell>
          <cell r="R977">
            <v>616.5061223932579</v>
          </cell>
        </row>
        <row r="978">
          <cell r="E978" t="str">
            <v>TC92D6C1F06</v>
          </cell>
          <cell r="F978" t="str">
            <v>CURVA 90 GR RL EC ASME B16.9 ASTM A234 GR WPB FORJADO SCH 40</v>
          </cell>
          <cell r="G978" t="str">
            <v xml:space="preserve">6"    </v>
          </cell>
          <cell r="H978" t="str">
            <v xml:space="preserve">6"    </v>
          </cell>
          <cell r="I978">
            <v>0</v>
          </cell>
          <cell r="J978">
            <v>0</v>
          </cell>
          <cell r="K978">
            <v>21</v>
          </cell>
          <cell r="L978">
            <v>11.19</v>
          </cell>
          <cell r="M978">
            <v>234.98999999999998</v>
          </cell>
          <cell r="N978">
            <v>0.25</v>
          </cell>
          <cell r="O978">
            <v>0.15</v>
          </cell>
          <cell r="P978">
            <v>35.248499999999993</v>
          </cell>
          <cell r="Q978">
            <v>18.249328715344614</v>
          </cell>
          <cell r="R978">
            <v>4288.4097548188302</v>
          </cell>
        </row>
        <row r="979">
          <cell r="E979" t="str">
            <v>TC92D6C1F08</v>
          </cell>
          <cell r="F979" t="str">
            <v>CURVA 90 GR RL EC ASME B16.9 ASTM A234 GR WPB FORJADO SCH 40</v>
          </cell>
          <cell r="G979" t="str">
            <v xml:space="preserve">8"    </v>
          </cell>
          <cell r="H979" t="str">
            <v xml:space="preserve">8"    </v>
          </cell>
          <cell r="I979">
            <v>0</v>
          </cell>
          <cell r="J979">
            <v>0</v>
          </cell>
          <cell r="K979">
            <v>22</v>
          </cell>
          <cell r="L979">
            <v>22.7</v>
          </cell>
          <cell r="M979">
            <v>499.4</v>
          </cell>
          <cell r="N979">
            <v>0.21</v>
          </cell>
          <cell r="O979">
            <v>0.126</v>
          </cell>
          <cell r="P979">
            <v>62.924399999999999</v>
          </cell>
          <cell r="Q979">
            <v>15.329436120889476</v>
          </cell>
          <cell r="R979">
            <v>7655.5203987722043</v>
          </cell>
        </row>
        <row r="980">
          <cell r="E980" t="str">
            <v>TC92R7SSA08</v>
          </cell>
          <cell r="F980" t="str">
            <v>CURVA 90 GR RL EC MSS SP43 ASTM A403 GR CR304L FORJADO SCH 5S</v>
          </cell>
          <cell r="G980" t="str">
            <v xml:space="preserve">8"    </v>
          </cell>
          <cell r="H980" t="str">
            <v xml:space="preserve">8"    </v>
          </cell>
          <cell r="I980">
            <v>0</v>
          </cell>
          <cell r="J980">
            <v>0</v>
          </cell>
          <cell r="K980">
            <v>1</v>
          </cell>
          <cell r="L980">
            <v>6.99</v>
          </cell>
          <cell r="M980">
            <v>6.99</v>
          </cell>
          <cell r="N980">
            <v>0.33800000000000002</v>
          </cell>
          <cell r="O980">
            <v>0.20280000000000001</v>
          </cell>
          <cell r="P980">
            <v>1.4175720000000001</v>
          </cell>
          <cell r="Q980">
            <v>24.673092423145921</v>
          </cell>
          <cell r="R980">
            <v>172.46491603778998</v>
          </cell>
        </row>
        <row r="981">
          <cell r="E981" t="str">
            <v>TFCF3C0F208</v>
          </cell>
          <cell r="F981" t="str">
            <v>FLANGE CEGO FR ASME B16.5 C/ RANHURA CONCÊNTRICA CONF.MSS SP-6 ASTM A105 FORJADO 150#</v>
          </cell>
          <cell r="G981" t="str">
            <v xml:space="preserve">8"    </v>
          </cell>
          <cell r="H981" t="str">
            <v xml:space="preserve">8"    </v>
          </cell>
          <cell r="I981">
            <v>0</v>
          </cell>
          <cell r="J981">
            <v>0</v>
          </cell>
          <cell r="K981">
            <v>1</v>
          </cell>
          <cell r="L981">
            <v>20.399999999999999</v>
          </cell>
          <cell r="M981">
            <v>20.399999999999999</v>
          </cell>
          <cell r="N981">
            <v>0.21</v>
          </cell>
          <cell r="O981">
            <v>0.126</v>
          </cell>
          <cell r="P981">
            <v>2.5703999999999998</v>
          </cell>
          <cell r="Q981">
            <v>15.329436120889476</v>
          </cell>
          <cell r="R981">
            <v>312.72049686614525</v>
          </cell>
        </row>
        <row r="982">
          <cell r="E982" t="str">
            <v>TFBF3C0F204</v>
          </cell>
          <cell r="F982" t="str">
            <v>FLANGE SOBREPOSTO FR ASME B16.5 C/ RANHURA CONCÊNTRICA CONF.MSS SP-6 ASTM A105 FORJADO 150#</v>
          </cell>
          <cell r="G982" t="str">
            <v xml:space="preserve">4"    </v>
          </cell>
          <cell r="H982" t="str">
            <v xml:space="preserve">4"    </v>
          </cell>
          <cell r="I982">
            <v>0</v>
          </cell>
          <cell r="J982">
            <v>0</v>
          </cell>
          <cell r="K982">
            <v>3</v>
          </cell>
          <cell r="L982">
            <v>5.9</v>
          </cell>
          <cell r="M982">
            <v>17.700000000000003</v>
          </cell>
          <cell r="N982">
            <v>0.34499999999999997</v>
          </cell>
          <cell r="O982">
            <v>0.20699999999999999</v>
          </cell>
          <cell r="P982">
            <v>3.6639000000000004</v>
          </cell>
          <cell r="Q982">
            <v>25.184073627175565</v>
          </cell>
          <cell r="R982">
            <v>445.7581032010076</v>
          </cell>
        </row>
        <row r="983">
          <cell r="E983" t="str">
            <v>TFBF3C0F206</v>
          </cell>
          <cell r="F983" t="str">
            <v>FLANGE SOBREPOSTO FR ASME B16.5 C/ RANHURA CONCÊNTRICA CONF.MSS SP-6 ASTM A105 FORJADO 150#</v>
          </cell>
          <cell r="G983" t="str">
            <v xml:space="preserve">6"    </v>
          </cell>
          <cell r="H983" t="str">
            <v xml:space="preserve">6"    </v>
          </cell>
          <cell r="I983">
            <v>0</v>
          </cell>
          <cell r="J983">
            <v>0</v>
          </cell>
          <cell r="K983">
            <v>7</v>
          </cell>
          <cell r="L983">
            <v>8.6</v>
          </cell>
          <cell r="M983">
            <v>60.199999999999996</v>
          </cell>
          <cell r="N983">
            <v>0.25</v>
          </cell>
          <cell r="O983">
            <v>0.15</v>
          </cell>
          <cell r="P983">
            <v>9.0299999999999994</v>
          </cell>
          <cell r="Q983">
            <v>18.249328715344614</v>
          </cell>
          <cell r="R983">
            <v>1098.6095886637456</v>
          </cell>
        </row>
        <row r="984">
          <cell r="E984" t="str">
            <v>TFBF3C0F208</v>
          </cell>
          <cell r="F984" t="str">
            <v>FLANGE SOBREPOSTO FR ASME B16.5 C/ RANHURA CONCÊNTRICA CONF.MSS SP-6 ASTM A105 FORJADO 150#</v>
          </cell>
          <cell r="G984" t="str">
            <v xml:space="preserve">8"    </v>
          </cell>
          <cell r="H984" t="str">
            <v xml:space="preserve">8"    </v>
          </cell>
          <cell r="I984">
            <v>0</v>
          </cell>
          <cell r="J984">
            <v>0</v>
          </cell>
          <cell r="K984">
            <v>6</v>
          </cell>
          <cell r="L984">
            <v>13.6</v>
          </cell>
          <cell r="M984">
            <v>81.599999999999994</v>
          </cell>
          <cell r="N984">
            <v>0.21</v>
          </cell>
          <cell r="O984">
            <v>0.126</v>
          </cell>
          <cell r="P984">
            <v>10.281599999999999</v>
          </cell>
          <cell r="Q984">
            <v>15.329436120889476</v>
          </cell>
          <cell r="R984">
            <v>1250.881987464581</v>
          </cell>
        </row>
        <row r="985">
          <cell r="E985" t="str">
            <v>TJUDH2B2B04</v>
          </cell>
          <cell r="F985" t="str">
            <v>JUNTA TIPO PLANA S/ ANEL DE CENTRALIZAÇÃO ASME B16.21 FR - SIMILAR TEADIT NA1002 150# ESP 1.6mm</v>
          </cell>
          <cell r="G985" t="str">
            <v xml:space="preserve">4"    </v>
          </cell>
          <cell r="H985" t="str">
            <v xml:space="preserve">4"    </v>
          </cell>
          <cell r="I985">
            <v>0</v>
          </cell>
          <cell r="J985">
            <v>0</v>
          </cell>
          <cell r="K985">
            <v>2</v>
          </cell>
          <cell r="L985">
            <v>0.01</v>
          </cell>
          <cell r="M985">
            <v>0.02</v>
          </cell>
          <cell r="N985">
            <v>0.54500000000000004</v>
          </cell>
          <cell r="O985">
            <v>0.32700000000000001</v>
          </cell>
          <cell r="P985">
            <v>6.5400000000000007E-3</v>
          </cell>
          <cell r="Q985">
            <v>39.78353659945126</v>
          </cell>
          <cell r="R985">
            <v>0.79567073198902527</v>
          </cell>
        </row>
        <row r="986">
          <cell r="E986" t="str">
            <v>TJUDH2B2B06</v>
          </cell>
          <cell r="F986" t="str">
            <v>JUNTA TIPO PLANA S/ ANEL DE CENTRALIZAÇÃO ASME B16.21 FR - SIMILAR TEADIT NA1002 150# ESP 1.6mm</v>
          </cell>
          <cell r="G986" t="str">
            <v xml:space="preserve">6"    </v>
          </cell>
          <cell r="H986" t="str">
            <v xml:space="preserve">6"    </v>
          </cell>
          <cell r="I986">
            <v>0</v>
          </cell>
          <cell r="J986">
            <v>0</v>
          </cell>
          <cell r="K986">
            <v>8</v>
          </cell>
          <cell r="L986">
            <v>0.01</v>
          </cell>
          <cell r="M986">
            <v>0.08</v>
          </cell>
          <cell r="N986">
            <v>0.40400000000000003</v>
          </cell>
          <cell r="O986">
            <v>0.2424</v>
          </cell>
          <cell r="P986">
            <v>1.9392E-2</v>
          </cell>
          <cell r="Q986">
            <v>29.490915203996895</v>
          </cell>
          <cell r="R986">
            <v>2.3592732163197518</v>
          </cell>
        </row>
        <row r="987">
          <cell r="E987" t="str">
            <v>TJUDH2B2B08</v>
          </cell>
          <cell r="F987" t="str">
            <v>JUNTA TIPO PLANA S/ ANEL DE CENTRALIZAÇÃO ASME B16.21 FR - SIMILAR TEADIT NA1002 150# ESP 1.6mm</v>
          </cell>
          <cell r="G987" t="str">
            <v xml:space="preserve">8"    </v>
          </cell>
          <cell r="H987" t="str">
            <v xml:space="preserve">8"    </v>
          </cell>
          <cell r="I987">
            <v>0</v>
          </cell>
          <cell r="J987">
            <v>0</v>
          </cell>
          <cell r="K987">
            <v>6</v>
          </cell>
          <cell r="L987">
            <v>0.01</v>
          </cell>
          <cell r="M987">
            <v>0.06</v>
          </cell>
          <cell r="N987">
            <v>0.33800000000000002</v>
          </cell>
          <cell r="O987">
            <v>0.20280000000000001</v>
          </cell>
          <cell r="P987">
            <v>1.2168E-2</v>
          </cell>
          <cell r="Q987">
            <v>24.673092423145921</v>
          </cell>
          <cell r="R987">
            <v>1.4803855453887551</v>
          </cell>
        </row>
        <row r="988">
          <cell r="E988" t="str">
            <v>TRCTD6C1FRN</v>
          </cell>
          <cell r="F988" t="str">
            <v>REDUÇÃO CONCÊNTRICA EC ASME B16.9 ASTM A234 GR WPB FORJADO SCH 40</v>
          </cell>
          <cell r="G988" t="str">
            <v xml:space="preserve">6"    </v>
          </cell>
          <cell r="H988" t="str">
            <v xml:space="preserve">4"    </v>
          </cell>
          <cell r="I988">
            <v>0</v>
          </cell>
          <cell r="J988">
            <v>0</v>
          </cell>
          <cell r="K988">
            <v>3</v>
          </cell>
          <cell r="L988">
            <v>4</v>
          </cell>
          <cell r="M988">
            <v>12</v>
          </cell>
          <cell r="N988">
            <v>0.25</v>
          </cell>
          <cell r="O988">
            <v>0.15</v>
          </cell>
          <cell r="P988">
            <v>1.7999999999999998</v>
          </cell>
          <cell r="Q988">
            <v>18.249328715344614</v>
          </cell>
          <cell r="R988">
            <v>218.99194458413535</v>
          </cell>
        </row>
        <row r="989">
          <cell r="E989" t="str">
            <v>TRCTD6C1FTN</v>
          </cell>
          <cell r="F989" t="str">
            <v>REDUÇÃO CONCÊNTRICA EC ASME B16.9 ASTM A234 GR WPB FORJADO SCH 40</v>
          </cell>
          <cell r="G989" t="str">
            <v xml:space="preserve">8"    </v>
          </cell>
          <cell r="H989" t="str">
            <v xml:space="preserve">4"    </v>
          </cell>
          <cell r="I989">
            <v>0</v>
          </cell>
          <cell r="J989">
            <v>0</v>
          </cell>
          <cell r="K989">
            <v>1</v>
          </cell>
          <cell r="L989">
            <v>3</v>
          </cell>
          <cell r="M989">
            <v>3</v>
          </cell>
          <cell r="N989">
            <v>0.21</v>
          </cell>
          <cell r="O989">
            <v>0.126</v>
          </cell>
          <cell r="P989">
            <v>0.378</v>
          </cell>
          <cell r="Q989">
            <v>15.329436120889476</v>
          </cell>
          <cell r="R989">
            <v>45.988308362668427</v>
          </cell>
        </row>
        <row r="990">
          <cell r="E990" t="str">
            <v>TRCTD6C1FTR</v>
          </cell>
          <cell r="F990" t="str">
            <v>REDUÇÃO CONCÊNTRICA EC ASME B16.9 ASTM A234 GR WPB FORJADO SCH 40</v>
          </cell>
          <cell r="G990" t="str">
            <v xml:space="preserve">8"    </v>
          </cell>
          <cell r="H990" t="str">
            <v xml:space="preserve">6"    </v>
          </cell>
          <cell r="I990">
            <v>0</v>
          </cell>
          <cell r="J990">
            <v>0</v>
          </cell>
          <cell r="K990">
            <v>3</v>
          </cell>
          <cell r="L990">
            <v>8</v>
          </cell>
          <cell r="M990">
            <v>24</v>
          </cell>
          <cell r="N990">
            <v>0.21</v>
          </cell>
          <cell r="O990">
            <v>0.126</v>
          </cell>
          <cell r="P990">
            <v>3.024</v>
          </cell>
          <cell r="Q990">
            <v>15.329436120889476</v>
          </cell>
          <cell r="R990">
            <v>367.90646690134741</v>
          </cell>
        </row>
        <row r="991">
          <cell r="E991" t="str">
            <v>TTETD6C8F08</v>
          </cell>
          <cell r="F991" t="str">
            <v>TE EC ASME B16.9 ASTM A234 GR WPB FORJADO SCH 40</v>
          </cell>
          <cell r="G991" t="str">
            <v xml:space="preserve">8"    </v>
          </cell>
          <cell r="H991" t="str">
            <v xml:space="preserve">8"    </v>
          </cell>
          <cell r="I991" t="str">
            <v xml:space="preserve">8"    </v>
          </cell>
          <cell r="J991">
            <v>0</v>
          </cell>
          <cell r="K991">
            <v>4</v>
          </cell>
          <cell r="L991">
            <v>31</v>
          </cell>
          <cell r="M991">
            <v>124</v>
          </cell>
          <cell r="N991">
            <v>0.21</v>
          </cell>
          <cell r="O991">
            <v>0.126</v>
          </cell>
          <cell r="P991">
            <v>15.624000000000001</v>
          </cell>
          <cell r="Q991">
            <v>15.329436120889476</v>
          </cell>
          <cell r="R991">
            <v>1900.8500789902951</v>
          </cell>
        </row>
        <row r="992">
          <cell r="E992" t="str">
            <v>TTUM4C2TF04</v>
          </cell>
          <cell r="F992" t="str">
            <v>TUBO ASME B36.10 ASTM A106 GR B EC S/C SCH 40</v>
          </cell>
          <cell r="G992" t="str">
            <v xml:space="preserve">4"    </v>
          </cell>
          <cell r="H992">
            <v>0</v>
          </cell>
          <cell r="I992">
            <v>0</v>
          </cell>
          <cell r="J992">
            <v>46582.65</v>
          </cell>
          <cell r="K992">
            <v>9</v>
          </cell>
          <cell r="L992">
            <v>16.04</v>
          </cell>
          <cell r="M992">
            <v>747.18570599999998</v>
          </cell>
          <cell r="N992">
            <v>0.34499999999999997</v>
          </cell>
          <cell r="O992">
            <v>0.20699999999999999</v>
          </cell>
          <cell r="P992">
            <v>154.667441142</v>
          </cell>
          <cell r="Q992">
            <v>25.184073627175565</v>
          </cell>
          <cell r="R992">
            <v>18817.179833077156</v>
          </cell>
        </row>
        <row r="993">
          <cell r="E993" t="str">
            <v>TTUM4C2TF06</v>
          </cell>
          <cell r="F993" t="str">
            <v>TUBO ASME B36.10 ASTM A106 GR B EC S/C SCH 40</v>
          </cell>
          <cell r="G993" t="str">
            <v xml:space="preserve">6"    </v>
          </cell>
          <cell r="H993">
            <v>0</v>
          </cell>
          <cell r="I993">
            <v>0</v>
          </cell>
          <cell r="J993">
            <v>127534.29</v>
          </cell>
          <cell r="K993">
            <v>35</v>
          </cell>
          <cell r="L993">
            <v>28.260009057971015</v>
          </cell>
          <cell r="M993">
            <v>3604.1201906019019</v>
          </cell>
          <cell r="N993">
            <v>0.25</v>
          </cell>
          <cell r="O993">
            <v>0.15</v>
          </cell>
          <cell r="P993">
            <v>540.61802859028523</v>
          </cell>
          <cell r="Q993">
            <v>18.249328715344614</v>
          </cell>
          <cell r="R993">
            <v>65772.774087904589</v>
          </cell>
        </row>
        <row r="994">
          <cell r="E994" t="str">
            <v>TTUM4C2TF08</v>
          </cell>
          <cell r="F994" t="str">
            <v>TUBO ASME B36.10 ASTM A106 GR B EC S/C SCH 40</v>
          </cell>
          <cell r="G994" t="str">
            <v xml:space="preserve">8"    </v>
          </cell>
          <cell r="H994">
            <v>0</v>
          </cell>
          <cell r="I994">
            <v>0</v>
          </cell>
          <cell r="J994">
            <v>458305</v>
          </cell>
          <cell r="K994">
            <v>43</v>
          </cell>
          <cell r="L994">
            <v>42.5</v>
          </cell>
          <cell r="M994">
            <v>19477.962500000001</v>
          </cell>
          <cell r="N994">
            <v>0.21</v>
          </cell>
          <cell r="O994">
            <v>0.126</v>
          </cell>
          <cell r="P994">
            <v>2454.2232750000003</v>
          </cell>
          <cell r="Q994">
            <v>15.329436120889476</v>
          </cell>
          <cell r="R994">
            <v>298586.18190883071</v>
          </cell>
        </row>
        <row r="995">
          <cell r="E995" t="str">
            <v>TTUN4S2VA08</v>
          </cell>
          <cell r="F995" t="str">
            <v>TUBO ASME B36.19 ASTM A312 GR TP304L EC C/C SCH 5S</v>
          </cell>
          <cell r="G995" t="str">
            <v xml:space="preserve">8"    </v>
          </cell>
          <cell r="H995">
            <v>0</v>
          </cell>
          <cell r="I995">
            <v>0</v>
          </cell>
          <cell r="J995">
            <v>5581.97</v>
          </cell>
          <cell r="K995">
            <v>1</v>
          </cell>
          <cell r="L995">
            <v>14.78</v>
          </cell>
          <cell r="M995">
            <v>82.501516600000002</v>
          </cell>
          <cell r="N995">
            <v>0.33800000000000002</v>
          </cell>
          <cell r="O995">
            <v>0.20280000000000001</v>
          </cell>
          <cell r="P995">
            <v>16.731307566480002</v>
          </cell>
          <cell r="Q995">
            <v>24.673092423145921</v>
          </cell>
          <cell r="R995">
            <v>2035.5675441215074</v>
          </cell>
        </row>
        <row r="996">
          <cell r="E996">
            <v>0</v>
          </cell>
          <cell r="F996">
            <v>0</v>
          </cell>
          <cell r="G996">
            <v>0</v>
          </cell>
          <cell r="H996">
            <v>0</v>
          </cell>
          <cell r="I996">
            <v>0</v>
          </cell>
          <cell r="J996">
            <v>638003.90999999992</v>
          </cell>
          <cell r="K996">
            <v>0</v>
          </cell>
          <cell r="L996">
            <v>0</v>
          </cell>
          <cell r="M996">
            <v>25056.219913201905</v>
          </cell>
          <cell r="N996">
            <v>0</v>
          </cell>
          <cell r="O996">
            <v>0</v>
          </cell>
          <cell r="P996">
            <v>0</v>
          </cell>
          <cell r="Q996">
            <v>0</v>
          </cell>
          <cell r="R996">
            <v>0</v>
          </cell>
        </row>
        <row r="997">
          <cell r="E997" t="str">
            <v>TC92R7SSC02</v>
          </cell>
          <cell r="F997" t="str">
            <v>CURVA 90 GR RL EC MSS SP43 ASTM A403 GR CR304L FORJADO SCH 10S</v>
          </cell>
          <cell r="G997" t="str">
            <v xml:space="preserve">2"    </v>
          </cell>
          <cell r="H997" t="str">
            <v xml:space="preserve">2"    </v>
          </cell>
          <cell r="I997">
            <v>0</v>
          </cell>
          <cell r="J997">
            <v>0</v>
          </cell>
          <cell r="K997">
            <v>31</v>
          </cell>
          <cell r="L997">
            <v>0.37000000000000005</v>
          </cell>
          <cell r="M997">
            <v>11.470000000000002</v>
          </cell>
          <cell r="N997">
            <v>0.88300000000000001</v>
          </cell>
          <cell r="O997">
            <v>0.52979999999999994</v>
          </cell>
          <cell r="P997">
            <v>6.0768060000000004</v>
          </cell>
          <cell r="Q997">
            <v>64.45662902259717</v>
          </cell>
          <cell r="R997">
            <v>739.31753488918969</v>
          </cell>
        </row>
        <row r="998">
          <cell r="E998" t="str">
            <v>TFSA3C0G202</v>
          </cell>
          <cell r="F998" t="str">
            <v>FLANGE SOLTO ASME B16.5 ASTM A105 FORJADO E GALVANIZADO CONFORME ASTM A153 150#</v>
          </cell>
          <cell r="G998" t="str">
            <v xml:space="preserve">2"    </v>
          </cell>
          <cell r="H998" t="str">
            <v xml:space="preserve">2"    </v>
          </cell>
          <cell r="I998">
            <v>0</v>
          </cell>
          <cell r="J998">
            <v>0</v>
          </cell>
          <cell r="K998">
            <v>3</v>
          </cell>
          <cell r="L998">
            <v>2.3000000000000003</v>
          </cell>
          <cell r="M998">
            <v>6.9</v>
          </cell>
          <cell r="N998">
            <v>0.72499999999999998</v>
          </cell>
          <cell r="O998">
            <v>0.435</v>
          </cell>
          <cell r="P998">
            <v>3.0015000000000001</v>
          </cell>
          <cell r="Q998">
            <v>52.923053274499381</v>
          </cell>
          <cell r="R998">
            <v>365.16906759404571</v>
          </cell>
        </row>
        <row r="999">
          <cell r="E999" t="str">
            <v>TJUDH2B2B02</v>
          </cell>
          <cell r="F999" t="str">
            <v>JUNTA TIPO PLANA S/ ANEL DE CENTRALIZAÇÃO ASME B16.21 FR - SIMILAR TEADIT NA1002 150# ESP 1.6mm</v>
          </cell>
          <cell r="G999" t="str">
            <v xml:space="preserve">2"    </v>
          </cell>
          <cell r="H999" t="str">
            <v xml:space="preserve">2"    </v>
          </cell>
          <cell r="I999">
            <v>0</v>
          </cell>
          <cell r="J999">
            <v>0</v>
          </cell>
          <cell r="K999">
            <v>2</v>
          </cell>
          <cell r="L999">
            <v>0.01</v>
          </cell>
          <cell r="M999">
            <v>0.02</v>
          </cell>
          <cell r="N999">
            <v>0.88300000000000001</v>
          </cell>
          <cell r="O999">
            <v>0.52979999999999994</v>
          </cell>
          <cell r="P999">
            <v>1.0596E-2</v>
          </cell>
          <cell r="Q999">
            <v>64.45662902259717</v>
          </cell>
          <cell r="R999">
            <v>1.2891325804519436</v>
          </cell>
        </row>
        <row r="1000">
          <cell r="E1000" t="str">
            <v>TPERD7SXC02</v>
          </cell>
          <cell r="F1000" t="str">
            <v>PESTANA MSS SP43 TIPO A C/ RANHURA CONCÊNTRICA CONFORME MSS SP-6 ASTM A403 GR WP304L - CL W FORJADO SCH 10S</v>
          </cell>
          <cell r="G1000" t="str">
            <v xml:space="preserve">2"    </v>
          </cell>
          <cell r="H1000" t="str">
            <v xml:space="preserve">2"    </v>
          </cell>
          <cell r="I1000">
            <v>0</v>
          </cell>
          <cell r="J1000">
            <v>0</v>
          </cell>
          <cell r="K1000">
            <v>2</v>
          </cell>
          <cell r="L1000">
            <v>0.43</v>
          </cell>
          <cell r="M1000">
            <v>0.86</v>
          </cell>
          <cell r="N1000">
            <v>0.88300000000000001</v>
          </cell>
          <cell r="O1000">
            <v>0.52979999999999994</v>
          </cell>
          <cell r="P1000">
            <v>0.45562799999999992</v>
          </cell>
          <cell r="Q1000">
            <v>64.45662902259717</v>
          </cell>
          <cell r="R1000">
            <v>55.432700959433561</v>
          </cell>
        </row>
        <row r="1001">
          <cell r="E1001" t="str">
            <v>TMLEF1S8A0D</v>
          </cell>
          <cell r="F1001" t="str">
            <v>MEIA LUVA SE ASME B16.11 ASTM A182 GR F304L 3000# FORJADO</v>
          </cell>
          <cell r="G1001" t="str">
            <v xml:space="preserve">2"    </v>
          </cell>
          <cell r="H1001" t="str">
            <v xml:space="preserve">2"    </v>
          </cell>
          <cell r="I1001" t="str">
            <v>0 1/2"</v>
          </cell>
          <cell r="J1001">
            <v>0</v>
          </cell>
          <cell r="K1001">
            <v>1</v>
          </cell>
          <cell r="L1001">
            <v>0.12000000000000001</v>
          </cell>
          <cell r="M1001">
            <v>0.12000000000000001</v>
          </cell>
          <cell r="N1001">
            <v>0.88300000000000001</v>
          </cell>
          <cell r="O1001">
            <v>0.52979999999999994</v>
          </cell>
          <cell r="P1001">
            <v>6.3575999999999994E-2</v>
          </cell>
          <cell r="Q1001">
            <v>64.45662902259717</v>
          </cell>
          <cell r="R1001">
            <v>7.7347954827116601</v>
          </cell>
        </row>
        <row r="1002">
          <cell r="E1002" t="str">
            <v>TTETR7SSC02</v>
          </cell>
          <cell r="F1002" t="str">
            <v>TE EC MSS SP43 ASTM A403 GR CR304L FORJADO SCH 10S</v>
          </cell>
          <cell r="G1002" t="str">
            <v xml:space="preserve">2"    </v>
          </cell>
          <cell r="H1002" t="str">
            <v xml:space="preserve">2"    </v>
          </cell>
          <cell r="I1002" t="str">
            <v xml:space="preserve">2"    </v>
          </cell>
          <cell r="J1002">
            <v>0</v>
          </cell>
          <cell r="K1002">
            <v>1</v>
          </cell>
          <cell r="L1002">
            <v>0.85</v>
          </cell>
          <cell r="M1002">
            <v>0.85</v>
          </cell>
          <cell r="N1002">
            <v>0.88300000000000001</v>
          </cell>
          <cell r="O1002">
            <v>0.52979999999999994</v>
          </cell>
          <cell r="P1002">
            <v>0.45032999999999995</v>
          </cell>
          <cell r="Q1002">
            <v>64.45662902259717</v>
          </cell>
          <cell r="R1002">
            <v>54.788134669207594</v>
          </cell>
        </row>
        <row r="1003">
          <cell r="E1003" t="str">
            <v>TTUN4S2VC02</v>
          </cell>
          <cell r="F1003" t="str">
            <v>TUBO ASME B36.19 ASTM A312 GR TP304L EC C/C SCH 10S</v>
          </cell>
          <cell r="G1003" t="str">
            <v xml:space="preserve">2"    </v>
          </cell>
          <cell r="H1003">
            <v>0</v>
          </cell>
          <cell r="I1003">
            <v>0</v>
          </cell>
          <cell r="J1003">
            <v>565458.18000000005</v>
          </cell>
          <cell r="K1003">
            <v>35</v>
          </cell>
          <cell r="L1003">
            <v>3.930003118827321</v>
          </cell>
          <cell r="M1003">
            <v>2222.2524109664209</v>
          </cell>
          <cell r="N1003">
            <v>0.88300000000000001</v>
          </cell>
          <cell r="O1003">
            <v>0.52979999999999994</v>
          </cell>
          <cell r="P1003">
            <v>1177.3493273300096</v>
          </cell>
          <cell r="Q1003">
            <v>64.45662902259717</v>
          </cell>
          <cell r="R1003">
            <v>143238.89924823472</v>
          </cell>
        </row>
        <row r="1004">
          <cell r="E1004" t="str">
            <v>TTUN4S2EC0D</v>
          </cell>
          <cell r="F1004" t="str">
            <v>TUBO ASME B36.19 ASTM A312 GR TP304L EP C/C SCH 10S</v>
          </cell>
          <cell r="G1004" t="str">
            <v>0 1/2"</v>
          </cell>
          <cell r="H1004">
            <v>0</v>
          </cell>
          <cell r="I1004">
            <v>0</v>
          </cell>
          <cell r="J1004">
            <v>100</v>
          </cell>
          <cell r="K1004">
            <v>1</v>
          </cell>
          <cell r="L1004">
            <v>1</v>
          </cell>
          <cell r="M1004">
            <v>0.1</v>
          </cell>
          <cell r="N1004">
            <v>1.45</v>
          </cell>
          <cell r="O1004">
            <v>0.87</v>
          </cell>
          <cell r="P1004">
            <v>8.7000000000000008E-2</v>
          </cell>
          <cell r="Q1004">
            <v>105.84610654899876</v>
          </cell>
          <cell r="R1004">
            <v>10.584610654899876</v>
          </cell>
        </row>
        <row r="1005">
          <cell r="E1005">
            <v>0</v>
          </cell>
          <cell r="F1005">
            <v>0</v>
          </cell>
          <cell r="G1005">
            <v>0</v>
          </cell>
          <cell r="H1005">
            <v>0</v>
          </cell>
          <cell r="I1005">
            <v>0</v>
          </cell>
          <cell r="J1005">
            <v>565558.18000000005</v>
          </cell>
          <cell r="K1005">
            <v>0</v>
          </cell>
          <cell r="L1005">
            <v>0</v>
          </cell>
          <cell r="M1005">
            <v>2242.5724109664206</v>
          </cell>
          <cell r="N1005">
            <v>0</v>
          </cell>
          <cell r="O1005">
            <v>0</v>
          </cell>
          <cell r="P1005">
            <v>0</v>
          </cell>
          <cell r="Q1005">
            <v>0</v>
          </cell>
          <cell r="R1005">
            <v>0</v>
          </cell>
        </row>
        <row r="1006">
          <cell r="E1006" t="str">
            <v>TC9EF1S8A01</v>
          </cell>
          <cell r="F1006" t="str">
            <v>COTOVELO 90 GR SE ASME B16.11 ASTM A182 GR F304L 3000# FORJADO</v>
          </cell>
          <cell r="G1006" t="str">
            <v xml:space="preserve">1"    </v>
          </cell>
          <cell r="H1006" t="str">
            <v xml:space="preserve">1"    </v>
          </cell>
          <cell r="I1006">
            <v>0</v>
          </cell>
          <cell r="J1006">
            <v>0</v>
          </cell>
          <cell r="K1006">
            <v>4</v>
          </cell>
          <cell r="L1006">
            <v>0.48000000000000004</v>
          </cell>
          <cell r="M1006">
            <v>1.9200000000000002</v>
          </cell>
          <cell r="N1006">
            <v>1.177</v>
          </cell>
          <cell r="O1006">
            <v>0.70620000000000005</v>
          </cell>
          <cell r="P1006">
            <v>1.3559040000000002</v>
          </cell>
          <cell r="Q1006">
            <v>85.917839591842451</v>
          </cell>
          <cell r="R1006">
            <v>164.96225201633752</v>
          </cell>
        </row>
        <row r="1007">
          <cell r="E1007" t="str">
            <v>TC92R7SSC02</v>
          </cell>
          <cell r="F1007" t="str">
            <v>CURVA 90 GR RL EC MSS SP43 ASTM A403 GR CR304L FORJADO SCH 10S</v>
          </cell>
          <cell r="G1007" t="str">
            <v xml:space="preserve">2"    </v>
          </cell>
          <cell r="H1007" t="str">
            <v xml:space="preserve">2"    </v>
          </cell>
          <cell r="I1007">
            <v>0</v>
          </cell>
          <cell r="J1007">
            <v>0</v>
          </cell>
          <cell r="K1007">
            <v>12</v>
          </cell>
          <cell r="L1007">
            <v>0.37000000000000005</v>
          </cell>
          <cell r="M1007">
            <v>4.4400000000000004</v>
          </cell>
          <cell r="N1007">
            <v>0.88300000000000001</v>
          </cell>
          <cell r="O1007">
            <v>0.52979999999999994</v>
          </cell>
          <cell r="P1007">
            <v>2.352312</v>
          </cell>
          <cell r="Q1007">
            <v>64.45662902259717</v>
          </cell>
          <cell r="R1007">
            <v>286.18743286033146</v>
          </cell>
        </row>
        <row r="1008">
          <cell r="E1008" t="str">
            <v>TFSA3C0G202</v>
          </cell>
          <cell r="F1008" t="str">
            <v>FLANGE SOLTO ASME B16.5 ASTM A105 FORJADO E GALVANIZADO CONFORME ASTM A153 150#</v>
          </cell>
          <cell r="G1008" t="str">
            <v xml:space="preserve">2"    </v>
          </cell>
          <cell r="H1008" t="str">
            <v xml:space="preserve">2"    </v>
          </cell>
          <cell r="I1008">
            <v>0</v>
          </cell>
          <cell r="J1008">
            <v>0</v>
          </cell>
          <cell r="K1008">
            <v>2</v>
          </cell>
          <cell r="L1008">
            <v>2.3000000000000003</v>
          </cell>
          <cell r="M1008">
            <v>4.6000000000000005</v>
          </cell>
          <cell r="N1008">
            <v>0.72499999999999998</v>
          </cell>
          <cell r="O1008">
            <v>0.435</v>
          </cell>
          <cell r="P1008">
            <v>2.0010000000000003</v>
          </cell>
          <cell r="Q1008">
            <v>52.923053274499381</v>
          </cell>
          <cell r="R1008">
            <v>243.44604506269718</v>
          </cell>
        </row>
        <row r="1009">
          <cell r="E1009" t="str">
            <v>TJUDH2B2B02</v>
          </cell>
          <cell r="F1009" t="str">
            <v>JUNTA TIPO PLANA S/ ANEL DE CENTRALIZAÇÃO ASME B16.21 FR - SIMILAR TEADIT NA1002 150# ESP 1.6mm</v>
          </cell>
          <cell r="G1009" t="str">
            <v xml:space="preserve">2"    </v>
          </cell>
          <cell r="H1009" t="str">
            <v xml:space="preserve">2"    </v>
          </cell>
          <cell r="I1009">
            <v>0</v>
          </cell>
          <cell r="J1009">
            <v>0</v>
          </cell>
          <cell r="K1009">
            <v>2</v>
          </cell>
          <cell r="L1009">
            <v>0.01</v>
          </cell>
          <cell r="M1009">
            <v>0.02</v>
          </cell>
          <cell r="N1009">
            <v>0.88300000000000001</v>
          </cell>
          <cell r="O1009">
            <v>0.52979999999999994</v>
          </cell>
          <cell r="P1009">
            <v>1.0596E-2</v>
          </cell>
          <cell r="Q1009">
            <v>64.45662902259717</v>
          </cell>
          <cell r="R1009">
            <v>1.2891325804519436</v>
          </cell>
        </row>
        <row r="1010">
          <cell r="E1010" t="str">
            <v>TPERD7SXC02</v>
          </cell>
          <cell r="F1010" t="str">
            <v>PESTANA MSS SP43 TIPO A C/ RANHURA CONCÊNTRICA CONFORME MSS SP-6 ASTM A403 GR WP304L - CL W FORJADO SCH 10S</v>
          </cell>
          <cell r="G1010" t="str">
            <v xml:space="preserve">2"    </v>
          </cell>
          <cell r="H1010" t="str">
            <v xml:space="preserve">2"    </v>
          </cell>
          <cell r="I1010">
            <v>0</v>
          </cell>
          <cell r="J1010">
            <v>0</v>
          </cell>
          <cell r="K1010">
            <v>3</v>
          </cell>
          <cell r="L1010">
            <v>0.43</v>
          </cell>
          <cell r="M1010">
            <v>1.29</v>
          </cell>
          <cell r="N1010">
            <v>0.88300000000000001</v>
          </cell>
          <cell r="O1010">
            <v>0.52979999999999994</v>
          </cell>
          <cell r="P1010">
            <v>0.68344199999999988</v>
          </cell>
          <cell r="Q1010">
            <v>64.45662902259717</v>
          </cell>
          <cell r="R1010">
            <v>83.149051439150341</v>
          </cell>
        </row>
        <row r="1011">
          <cell r="E1011" t="str">
            <v>ENGATE.RAP</v>
          </cell>
          <cell r="F1011" t="str">
            <v>ENGATE RÁPIDO</v>
          </cell>
          <cell r="G1011" t="str">
            <v xml:space="preserve">1"    </v>
          </cell>
          <cell r="H1011" t="str">
            <v xml:space="preserve">1"    </v>
          </cell>
          <cell r="I1011">
            <v>0</v>
          </cell>
          <cell r="J1011">
            <v>0</v>
          </cell>
          <cell r="K1011">
            <v>1</v>
          </cell>
          <cell r="L1011">
            <v>0.5</v>
          </cell>
          <cell r="M1011">
            <v>0.5</v>
          </cell>
          <cell r="N1011">
            <v>1.177</v>
          </cell>
          <cell r="O1011">
            <v>0.70620000000000005</v>
          </cell>
          <cell r="P1011">
            <v>0.35310000000000002</v>
          </cell>
          <cell r="Q1011">
            <v>85.917839591842451</v>
          </cell>
          <cell r="R1011">
            <v>42.958919795921226</v>
          </cell>
        </row>
        <row r="1012">
          <cell r="E1012" t="str">
            <v>TTUN4S2VC02</v>
          </cell>
          <cell r="F1012" t="str">
            <v>TUBO ASME B36.19 ASTM A312 GR TP304L EC C/C SCH 10S</v>
          </cell>
          <cell r="G1012" t="str">
            <v xml:space="preserve">2"    </v>
          </cell>
          <cell r="H1012">
            <v>0</v>
          </cell>
          <cell r="I1012">
            <v>0</v>
          </cell>
          <cell r="J1012">
            <v>339491.78</v>
          </cell>
          <cell r="K1012">
            <v>14</v>
          </cell>
          <cell r="L1012">
            <v>3.930003118827321</v>
          </cell>
          <cell r="M1012">
            <v>1334.2037542162388</v>
          </cell>
          <cell r="N1012">
            <v>0.88300000000000001</v>
          </cell>
          <cell r="O1012">
            <v>0.52979999999999994</v>
          </cell>
          <cell r="P1012">
            <v>706.86114898376331</v>
          </cell>
          <cell r="Q1012">
            <v>64.45662902259717</v>
          </cell>
          <cell r="R1012">
            <v>85998.276426072523</v>
          </cell>
        </row>
        <row r="1013">
          <cell r="E1013" t="str">
            <v>TTUN4S2EC01</v>
          </cell>
          <cell r="F1013" t="str">
            <v>TUBO ASME B36.19 ASTM A312 GR TP304L EP C/C SCH 10S</v>
          </cell>
          <cell r="G1013" t="str">
            <v xml:space="preserve">1"    </v>
          </cell>
          <cell r="H1013">
            <v>0</v>
          </cell>
          <cell r="I1013">
            <v>0</v>
          </cell>
          <cell r="J1013">
            <v>29504.49</v>
          </cell>
          <cell r="K1013">
            <v>6</v>
          </cell>
          <cell r="L1013">
            <v>2.0900139178844817</v>
          </cell>
          <cell r="M1013">
            <v>61.664794740083508</v>
          </cell>
          <cell r="N1013">
            <v>1.177</v>
          </cell>
          <cell r="O1013">
            <v>0.70620000000000005</v>
          </cell>
          <cell r="P1013">
            <v>43.547678045446979</v>
          </cell>
          <cell r="Q1013">
            <v>85.917839591842451</v>
          </cell>
          <cell r="R1013">
            <v>5298.1059429423849</v>
          </cell>
        </row>
        <row r="1014">
          <cell r="E1014">
            <v>0</v>
          </cell>
          <cell r="F1014">
            <v>0</v>
          </cell>
          <cell r="G1014">
            <v>0</v>
          </cell>
          <cell r="H1014">
            <v>0</v>
          </cell>
          <cell r="I1014">
            <v>0</v>
          </cell>
          <cell r="J1014">
            <v>368996.27</v>
          </cell>
          <cell r="K1014">
            <v>0</v>
          </cell>
          <cell r="L1014">
            <v>0</v>
          </cell>
          <cell r="M1014">
            <v>1408.6385489563224</v>
          </cell>
          <cell r="N1014">
            <v>0</v>
          </cell>
          <cell r="O1014">
            <v>0</v>
          </cell>
          <cell r="P1014">
            <v>0</v>
          </cell>
          <cell r="Q1014">
            <v>0</v>
          </cell>
          <cell r="R1014">
            <v>0</v>
          </cell>
        </row>
        <row r="1015">
          <cell r="E1015" t="str">
            <v>TC92R7SSC04</v>
          </cell>
          <cell r="F1015" t="str">
            <v>CURVA 90 GR RL EC MSS SP43 ASTM A403 GR CR304L FORJADO SCH 10S</v>
          </cell>
          <cell r="G1015" t="str">
            <v xml:space="preserve">4"    </v>
          </cell>
          <cell r="H1015" t="str">
            <v xml:space="preserve">4"    </v>
          </cell>
          <cell r="I1015">
            <v>0</v>
          </cell>
          <cell r="J1015">
            <v>0</v>
          </cell>
          <cell r="K1015">
            <v>12</v>
          </cell>
          <cell r="L1015">
            <v>1.72</v>
          </cell>
          <cell r="M1015">
            <v>20.64</v>
          </cell>
          <cell r="N1015">
            <v>0.54500000000000004</v>
          </cell>
          <cell r="O1015">
            <v>0.32700000000000001</v>
          </cell>
          <cell r="P1015">
            <v>6.7492800000000006</v>
          </cell>
          <cell r="Q1015">
            <v>39.78353659945126</v>
          </cell>
          <cell r="R1015">
            <v>821.13219541267404</v>
          </cell>
        </row>
        <row r="1016">
          <cell r="E1016" t="str">
            <v>TFSA3C0G204</v>
          </cell>
          <cell r="F1016" t="str">
            <v>FLANGE SOLTO ASME B16.5 ASTM A105 FORJADO E GALVANIZADO CONFORME ASTM A153 150#</v>
          </cell>
          <cell r="G1016" t="str">
            <v xml:space="preserve">4"    </v>
          </cell>
          <cell r="H1016" t="str">
            <v xml:space="preserve">4"    </v>
          </cell>
          <cell r="I1016">
            <v>0</v>
          </cell>
          <cell r="J1016">
            <v>0</v>
          </cell>
          <cell r="K1016">
            <v>2</v>
          </cell>
          <cell r="L1016">
            <v>5.8999999999999995</v>
          </cell>
          <cell r="M1016">
            <v>11.799999999999999</v>
          </cell>
          <cell r="N1016">
            <v>0.34499999999999997</v>
          </cell>
          <cell r="O1016">
            <v>0.20699999999999999</v>
          </cell>
          <cell r="P1016">
            <v>2.4425999999999997</v>
          </cell>
          <cell r="Q1016">
            <v>25.184073627175565</v>
          </cell>
          <cell r="R1016">
            <v>297.17206880067164</v>
          </cell>
        </row>
        <row r="1017">
          <cell r="E1017" t="str">
            <v>TJUDH2B2B04</v>
          </cell>
          <cell r="F1017" t="str">
            <v>JUNTA TIPO PLANA S/ ANEL DE CENTRALIZAÇÃO ASME B16.21 FR - SIMILAR TEADIT NA1002 150# ESP 1.6mm</v>
          </cell>
          <cell r="G1017" t="str">
            <v xml:space="preserve">4"    </v>
          </cell>
          <cell r="H1017" t="str">
            <v xml:space="preserve">4"    </v>
          </cell>
          <cell r="I1017">
            <v>0</v>
          </cell>
          <cell r="J1017">
            <v>0</v>
          </cell>
          <cell r="K1017">
            <v>2</v>
          </cell>
          <cell r="L1017">
            <v>0.01</v>
          </cell>
          <cell r="M1017">
            <v>0.02</v>
          </cell>
          <cell r="N1017">
            <v>0.54500000000000004</v>
          </cell>
          <cell r="O1017">
            <v>0.32700000000000001</v>
          </cell>
          <cell r="P1017">
            <v>6.5400000000000007E-3</v>
          </cell>
          <cell r="Q1017">
            <v>39.78353659945126</v>
          </cell>
          <cell r="R1017">
            <v>0.79567073198902527</v>
          </cell>
        </row>
        <row r="1018">
          <cell r="E1018" t="str">
            <v>TPERD7SXC04</v>
          </cell>
          <cell r="F1018" t="str">
            <v>PESTANA MSS SP43 TIPO A C/ RANHURA CONCÊNTRICA CONFORME MSS SP-6 ASTM A403 GR WP304L - CL W FORJADO SCH 10S</v>
          </cell>
          <cell r="G1018" t="str">
            <v xml:space="preserve">4"    </v>
          </cell>
          <cell r="H1018" t="str">
            <v xml:space="preserve">4"    </v>
          </cell>
          <cell r="I1018">
            <v>0</v>
          </cell>
          <cell r="J1018">
            <v>0</v>
          </cell>
          <cell r="K1018">
            <v>2</v>
          </cell>
          <cell r="L1018">
            <v>1.0899999999999999</v>
          </cell>
          <cell r="M1018">
            <v>2.1799999999999997</v>
          </cell>
          <cell r="N1018">
            <v>0.54500000000000004</v>
          </cell>
          <cell r="O1018">
            <v>0.32700000000000001</v>
          </cell>
          <cell r="P1018">
            <v>0.71285999999999994</v>
          </cell>
          <cell r="Q1018">
            <v>39.78353659945126</v>
          </cell>
          <cell r="R1018">
            <v>86.728109786803742</v>
          </cell>
        </row>
        <row r="1019">
          <cell r="E1019" t="str">
            <v>TTUN4S2VC04</v>
          </cell>
          <cell r="F1019" t="str">
            <v>TUBO ASME B36.19 ASTM A312 GR TP304L EC C/C SCH 10S</v>
          </cell>
          <cell r="G1019" t="str">
            <v xml:space="preserve">4"    </v>
          </cell>
          <cell r="H1019">
            <v>0</v>
          </cell>
          <cell r="I1019">
            <v>0</v>
          </cell>
          <cell r="J1019">
            <v>94274.240000000005</v>
          </cell>
          <cell r="K1019">
            <v>14</v>
          </cell>
          <cell r="L1019">
            <v>8.3700103057368604</v>
          </cell>
          <cell r="M1019">
            <v>789.07636036551025</v>
          </cell>
          <cell r="N1019">
            <v>0.54500000000000004</v>
          </cell>
          <cell r="O1019">
            <v>0.32700000000000001</v>
          </cell>
          <cell r="P1019">
            <v>258.02796983952186</v>
          </cell>
          <cell r="Q1019">
            <v>39.78353659945126</v>
          </cell>
          <cell r="R1019">
            <v>31392.248262363068</v>
          </cell>
        </row>
        <row r="1020">
          <cell r="E1020">
            <v>0</v>
          </cell>
          <cell r="F1020">
            <v>0</v>
          </cell>
          <cell r="G1020">
            <v>0</v>
          </cell>
          <cell r="H1020">
            <v>0</v>
          </cell>
          <cell r="I1020">
            <v>0</v>
          </cell>
          <cell r="J1020">
            <v>94274.240000000005</v>
          </cell>
          <cell r="K1020">
            <v>0</v>
          </cell>
          <cell r="L1020">
            <v>0</v>
          </cell>
          <cell r="M1020">
            <v>823.71636036551024</v>
          </cell>
          <cell r="N1020">
            <v>0</v>
          </cell>
          <cell r="O1020">
            <v>0</v>
          </cell>
          <cell r="P1020">
            <v>0</v>
          </cell>
          <cell r="Q1020">
            <v>0</v>
          </cell>
          <cell r="R1020">
            <v>0</v>
          </cell>
        </row>
        <row r="1021">
          <cell r="E1021" t="str">
            <v>TC92R7SSC04</v>
          </cell>
          <cell r="F1021" t="str">
            <v>CURVA 90 GR RL EC MSS SP43 ASTM A403 GR CR304L FORJADO SCH 10S</v>
          </cell>
          <cell r="G1021" t="str">
            <v xml:space="preserve">4"    </v>
          </cell>
          <cell r="H1021" t="str">
            <v xml:space="preserve">4"    </v>
          </cell>
          <cell r="I1021">
            <v>0</v>
          </cell>
          <cell r="J1021">
            <v>0</v>
          </cell>
          <cell r="K1021">
            <v>24</v>
          </cell>
          <cell r="L1021">
            <v>1.72</v>
          </cell>
          <cell r="M1021">
            <v>41.28</v>
          </cell>
          <cell r="N1021">
            <v>0.54500000000000004</v>
          </cell>
          <cell r="O1021">
            <v>0.32700000000000001</v>
          </cell>
          <cell r="P1021">
            <v>13.498560000000001</v>
          </cell>
          <cell r="Q1021">
            <v>39.78353659945126</v>
          </cell>
          <cell r="R1021">
            <v>1642.2643908253481</v>
          </cell>
        </row>
        <row r="1022">
          <cell r="E1022" t="str">
            <v>TFSA3C0G204</v>
          </cell>
          <cell r="F1022" t="str">
            <v>FLANGE SOLTO ASME B16.5 ASTM A105 FORJADO E GALVANIZADO CONFORME ASTM A153 150#</v>
          </cell>
          <cell r="G1022" t="str">
            <v xml:space="preserve">4"    </v>
          </cell>
          <cell r="H1022" t="str">
            <v xml:space="preserve">4"    </v>
          </cell>
          <cell r="I1022">
            <v>0</v>
          </cell>
          <cell r="J1022">
            <v>0</v>
          </cell>
          <cell r="K1022">
            <v>2</v>
          </cell>
          <cell r="L1022">
            <v>5.8999999999999995</v>
          </cell>
          <cell r="M1022">
            <v>11.799999999999999</v>
          </cell>
          <cell r="N1022">
            <v>0.34499999999999997</v>
          </cell>
          <cell r="O1022">
            <v>0.20699999999999999</v>
          </cell>
          <cell r="P1022">
            <v>2.4425999999999997</v>
          </cell>
          <cell r="Q1022">
            <v>25.184073627175565</v>
          </cell>
          <cell r="R1022">
            <v>297.17206880067164</v>
          </cell>
        </row>
        <row r="1023">
          <cell r="E1023" t="str">
            <v>TJUDH2B2B04</v>
          </cell>
          <cell r="F1023" t="str">
            <v>JUNTA TIPO PLANA S/ ANEL DE CENTRALIZAÇÃO ASME B16.21 FR - SIMILAR TEADIT NA1002 150# ESP 1.6mm</v>
          </cell>
          <cell r="G1023" t="str">
            <v xml:space="preserve">4"    </v>
          </cell>
          <cell r="H1023" t="str">
            <v xml:space="preserve">4"    </v>
          </cell>
          <cell r="I1023">
            <v>0</v>
          </cell>
          <cell r="J1023">
            <v>0</v>
          </cell>
          <cell r="K1023">
            <v>2</v>
          </cell>
          <cell r="L1023">
            <v>0.01</v>
          </cell>
          <cell r="M1023">
            <v>0.02</v>
          </cell>
          <cell r="N1023">
            <v>0.54500000000000004</v>
          </cell>
          <cell r="O1023">
            <v>0.32700000000000001</v>
          </cell>
          <cell r="P1023">
            <v>6.5400000000000007E-3</v>
          </cell>
          <cell r="Q1023">
            <v>39.78353659945126</v>
          </cell>
          <cell r="R1023">
            <v>0.79567073198902527</v>
          </cell>
        </row>
        <row r="1024">
          <cell r="E1024" t="str">
            <v>TPERD7SXC04</v>
          </cell>
          <cell r="F1024" t="str">
            <v>PESTANA MSS SP43 TIPO A C/ RANHURA CONCÊNTRICA CONFORME MSS SP-6 ASTM A403 GR WP304L - CL W FORJADO SCH 10S</v>
          </cell>
          <cell r="G1024" t="str">
            <v xml:space="preserve">4"    </v>
          </cell>
          <cell r="H1024" t="str">
            <v xml:space="preserve">4"    </v>
          </cell>
          <cell r="I1024">
            <v>0</v>
          </cell>
          <cell r="J1024">
            <v>0</v>
          </cell>
          <cell r="K1024">
            <v>2</v>
          </cell>
          <cell r="L1024">
            <v>1.0899999999999999</v>
          </cell>
          <cell r="M1024">
            <v>2.1799999999999997</v>
          </cell>
          <cell r="N1024">
            <v>0.54500000000000004</v>
          </cell>
          <cell r="O1024">
            <v>0.32700000000000001</v>
          </cell>
          <cell r="P1024">
            <v>0.71285999999999994</v>
          </cell>
          <cell r="Q1024">
            <v>39.78353659945126</v>
          </cell>
          <cell r="R1024">
            <v>86.728109786803742</v>
          </cell>
        </row>
        <row r="1025">
          <cell r="E1025" t="str">
            <v>TTUN4S2VC04</v>
          </cell>
          <cell r="F1025" t="str">
            <v>TUBO ASME B36.19 ASTM A312 GR TP304L EC C/C SCH 10S</v>
          </cell>
          <cell r="G1025" t="str">
            <v xml:space="preserve">4"    </v>
          </cell>
          <cell r="H1025">
            <v>0</v>
          </cell>
          <cell r="I1025">
            <v>0</v>
          </cell>
          <cell r="J1025">
            <v>466822.13</v>
          </cell>
          <cell r="K1025">
            <v>25</v>
          </cell>
          <cell r="L1025">
            <v>8.3700103057368604</v>
          </cell>
          <cell r="M1025">
            <v>3907.3060390460323</v>
          </cell>
          <cell r="N1025">
            <v>0.54500000000000004</v>
          </cell>
          <cell r="O1025">
            <v>0.32700000000000001</v>
          </cell>
          <cell r="P1025">
            <v>1277.6890747680527</v>
          </cell>
          <cell r="Q1025">
            <v>39.78353659945126</v>
          </cell>
          <cell r="R1025">
            <v>155446.45280964478</v>
          </cell>
        </row>
        <row r="1026">
          <cell r="E1026">
            <v>0</v>
          </cell>
          <cell r="F1026">
            <v>0</v>
          </cell>
          <cell r="G1026">
            <v>0</v>
          </cell>
          <cell r="H1026">
            <v>0</v>
          </cell>
          <cell r="I1026">
            <v>0</v>
          </cell>
          <cell r="J1026">
            <v>466822.13</v>
          </cell>
          <cell r="K1026">
            <v>0</v>
          </cell>
          <cell r="L1026">
            <v>0</v>
          </cell>
          <cell r="M1026">
            <v>3962.5860390460325</v>
          </cell>
          <cell r="N1026">
            <v>0</v>
          </cell>
          <cell r="O1026">
            <v>0</v>
          </cell>
          <cell r="P1026">
            <v>0</v>
          </cell>
          <cell r="Q1026">
            <v>0</v>
          </cell>
          <cell r="R1026">
            <v>0</v>
          </cell>
        </row>
        <row r="1027">
          <cell r="E1027" t="str">
            <v>TC9EF3C0A0D</v>
          </cell>
          <cell r="F1027" t="str">
            <v>COTOVELO 90 GR SE ASME B16.11 ASTM A105 3000# FORJADO</v>
          </cell>
          <cell r="G1027" t="str">
            <v>0 1/2"</v>
          </cell>
          <cell r="H1027" t="str">
            <v>0 1/2"</v>
          </cell>
          <cell r="I1027">
            <v>0</v>
          </cell>
          <cell r="J1027">
            <v>0</v>
          </cell>
          <cell r="K1027">
            <v>1</v>
          </cell>
          <cell r="L1027">
            <v>0.23</v>
          </cell>
          <cell r="M1027">
            <v>0.23</v>
          </cell>
          <cell r="N1027">
            <v>1.3149999999999999</v>
          </cell>
          <cell r="O1027">
            <v>0.78899999999999992</v>
          </cell>
          <cell r="P1027">
            <v>0.18146999999999999</v>
          </cell>
          <cell r="Q1027">
            <v>95.991469042712666</v>
          </cell>
          <cell r="R1027">
            <v>22.078037879823913</v>
          </cell>
        </row>
        <row r="1028">
          <cell r="E1028" t="str">
            <v>TTUN4S2EC0D</v>
          </cell>
          <cell r="F1028" t="str">
            <v>TUBO ASME B36.19 ASTM A312 GR TP304L EP C/C SCH 10S</v>
          </cell>
          <cell r="G1028" t="str">
            <v>0 1/2"</v>
          </cell>
          <cell r="H1028">
            <v>0</v>
          </cell>
          <cell r="I1028">
            <v>0</v>
          </cell>
          <cell r="J1028">
            <v>192.03</v>
          </cell>
          <cell r="K1028">
            <v>1</v>
          </cell>
          <cell r="L1028">
            <v>1</v>
          </cell>
          <cell r="M1028">
            <v>0.19203000000000001</v>
          </cell>
          <cell r="N1028">
            <v>1.45</v>
          </cell>
          <cell r="O1028">
            <v>0.87</v>
          </cell>
          <cell r="P1028">
            <v>0.1670661</v>
          </cell>
          <cell r="Q1028">
            <v>105.84610654899876</v>
          </cell>
          <cell r="R1028">
            <v>20.325627840604231</v>
          </cell>
        </row>
        <row r="1029">
          <cell r="E1029">
            <v>0</v>
          </cell>
          <cell r="F1029">
            <v>0</v>
          </cell>
          <cell r="G1029">
            <v>0</v>
          </cell>
          <cell r="H1029">
            <v>0</v>
          </cell>
          <cell r="I1029">
            <v>0</v>
          </cell>
          <cell r="J1029">
            <v>192.03</v>
          </cell>
          <cell r="K1029">
            <v>0</v>
          </cell>
          <cell r="L1029">
            <v>0</v>
          </cell>
          <cell r="M1029">
            <v>0.42203000000000002</v>
          </cell>
          <cell r="N1029">
            <v>0</v>
          </cell>
          <cell r="O1029">
            <v>0</v>
          </cell>
          <cell r="P1029">
            <v>0</v>
          </cell>
          <cell r="Q1029">
            <v>0</v>
          </cell>
          <cell r="R1029">
            <v>0</v>
          </cell>
        </row>
        <row r="1030">
          <cell r="E1030" t="str">
            <v>0.5COUP</v>
          </cell>
          <cell r="F1030" t="str">
            <v>CPLG MI ANSI B16.3 NPT 150#</v>
          </cell>
          <cell r="G1030" t="str">
            <v>0 1/2"</v>
          </cell>
          <cell r="H1030" t="str">
            <v>0 1/2"</v>
          </cell>
          <cell r="I1030">
            <v>0</v>
          </cell>
          <cell r="J1030">
            <v>0</v>
          </cell>
          <cell r="K1030">
            <v>1</v>
          </cell>
          <cell r="L1030">
            <v>0.15</v>
          </cell>
          <cell r="M1030">
            <v>0.15</v>
          </cell>
          <cell r="N1030">
            <v>1.3149999999999999</v>
          </cell>
          <cell r="O1030">
            <v>0.78899999999999992</v>
          </cell>
          <cell r="P1030">
            <v>0.11834999999999998</v>
          </cell>
          <cell r="Q1030">
            <v>95.991469042712666</v>
          </cell>
          <cell r="R1030">
            <v>14.398720356406898</v>
          </cell>
        </row>
        <row r="1031">
          <cell r="E1031" t="str">
            <v>1.0CR0.5</v>
          </cell>
          <cell r="F1031" t="str">
            <v>SWAGE, CONC. F.S. X-STRG. TBE</v>
          </cell>
          <cell r="G1031" t="str">
            <v xml:space="preserve">1"    </v>
          </cell>
          <cell r="H1031" t="str">
            <v>0 1/2"</v>
          </cell>
          <cell r="I1031">
            <v>0</v>
          </cell>
          <cell r="J1031">
            <v>0</v>
          </cell>
          <cell r="K1031">
            <v>1</v>
          </cell>
          <cell r="L1031">
            <v>0.3</v>
          </cell>
          <cell r="M1031">
            <v>0.3</v>
          </cell>
          <cell r="N1031">
            <v>1.05</v>
          </cell>
          <cell r="O1031">
            <v>0.63</v>
          </cell>
          <cell r="P1031">
            <v>0.189</v>
          </cell>
          <cell r="Q1031">
            <v>76.647180604447385</v>
          </cell>
          <cell r="R1031">
            <v>22.994154181334213</v>
          </cell>
        </row>
        <row r="1032">
          <cell r="E1032">
            <v>0</v>
          </cell>
          <cell r="F1032">
            <v>0</v>
          </cell>
          <cell r="G1032">
            <v>0</v>
          </cell>
          <cell r="H1032">
            <v>0</v>
          </cell>
          <cell r="I1032">
            <v>0</v>
          </cell>
          <cell r="J1032">
            <v>0</v>
          </cell>
          <cell r="K1032">
            <v>0</v>
          </cell>
          <cell r="L1032">
            <v>0</v>
          </cell>
          <cell r="M1032">
            <v>0.44999999999999996</v>
          </cell>
          <cell r="N1032">
            <v>0</v>
          </cell>
          <cell r="O1032">
            <v>0</v>
          </cell>
          <cell r="P1032">
            <v>0</v>
          </cell>
          <cell r="Q1032">
            <v>0</v>
          </cell>
          <cell r="R1032">
            <v>0</v>
          </cell>
        </row>
        <row r="1033">
          <cell r="E1033" t="str">
            <v>0.5COUP</v>
          </cell>
          <cell r="F1033" t="str">
            <v>CPLG MI ANSI B16.3 NPT 150#</v>
          </cell>
          <cell r="G1033" t="str">
            <v>0 1/2"</v>
          </cell>
          <cell r="H1033" t="str">
            <v>0 1/2"</v>
          </cell>
          <cell r="I1033">
            <v>0</v>
          </cell>
          <cell r="J1033">
            <v>0</v>
          </cell>
          <cell r="K1033">
            <v>1</v>
          </cell>
          <cell r="L1033">
            <v>0.15</v>
          </cell>
          <cell r="M1033">
            <v>0.15</v>
          </cell>
          <cell r="N1033">
            <v>1.3149999999999999</v>
          </cell>
          <cell r="O1033">
            <v>0.78899999999999992</v>
          </cell>
          <cell r="P1033">
            <v>0.11834999999999998</v>
          </cell>
          <cell r="Q1033">
            <v>95.991469042712666</v>
          </cell>
          <cell r="R1033">
            <v>14.398720356406898</v>
          </cell>
        </row>
        <row r="1034">
          <cell r="E1034" t="str">
            <v>0.75CR0.5</v>
          </cell>
          <cell r="F1034" t="str">
            <v>SWAGE, CONC. F.S. X-STRG. TBE</v>
          </cell>
          <cell r="G1034" t="str">
            <v>0 3/4"</v>
          </cell>
          <cell r="H1034" t="str">
            <v>0 1/2"</v>
          </cell>
          <cell r="I1034">
            <v>0</v>
          </cell>
          <cell r="J1034">
            <v>0</v>
          </cell>
          <cell r="K1034">
            <v>1</v>
          </cell>
          <cell r="L1034">
            <v>0.23</v>
          </cell>
          <cell r="M1034">
            <v>0.23</v>
          </cell>
          <cell r="N1034">
            <v>1.2</v>
          </cell>
          <cell r="O1034">
            <v>0.72</v>
          </cell>
          <cell r="P1034">
            <v>0.1656</v>
          </cell>
          <cell r="Q1034">
            <v>87.596777833654144</v>
          </cell>
          <cell r="R1034">
            <v>20.147258901740454</v>
          </cell>
        </row>
        <row r="1035">
          <cell r="E1035">
            <v>0</v>
          </cell>
          <cell r="F1035">
            <v>0</v>
          </cell>
          <cell r="G1035">
            <v>0</v>
          </cell>
          <cell r="H1035">
            <v>0</v>
          </cell>
          <cell r="I1035">
            <v>0</v>
          </cell>
          <cell r="J1035">
            <v>0</v>
          </cell>
          <cell r="K1035">
            <v>0</v>
          </cell>
          <cell r="L1035">
            <v>0</v>
          </cell>
          <cell r="M1035">
            <v>0.38</v>
          </cell>
          <cell r="N1035">
            <v>0</v>
          </cell>
          <cell r="O1035">
            <v>0</v>
          </cell>
          <cell r="P1035">
            <v>0</v>
          </cell>
          <cell r="Q1035">
            <v>0</v>
          </cell>
          <cell r="R1035">
            <v>0</v>
          </cell>
        </row>
        <row r="1036">
          <cell r="E1036" t="str">
            <v>0.5COUP</v>
          </cell>
          <cell r="F1036" t="str">
            <v>CPLG MI ANSI B16.3 NPT 150#</v>
          </cell>
          <cell r="G1036" t="str">
            <v>0 1/2"</v>
          </cell>
          <cell r="H1036" t="str">
            <v>0 1/2"</v>
          </cell>
          <cell r="I1036">
            <v>0</v>
          </cell>
          <cell r="J1036">
            <v>0</v>
          </cell>
          <cell r="K1036">
            <v>1</v>
          </cell>
          <cell r="L1036">
            <v>0.15</v>
          </cell>
          <cell r="M1036">
            <v>0.15</v>
          </cell>
          <cell r="N1036">
            <v>1.3149999999999999</v>
          </cell>
          <cell r="O1036">
            <v>0.78899999999999992</v>
          </cell>
          <cell r="P1036">
            <v>0.11834999999999998</v>
          </cell>
          <cell r="Q1036">
            <v>95.991469042712666</v>
          </cell>
          <cell r="R1036">
            <v>14.398720356406898</v>
          </cell>
        </row>
        <row r="1037">
          <cell r="E1037" t="str">
            <v>1.0CR0.5</v>
          </cell>
          <cell r="F1037" t="str">
            <v>SWAGE, CONC. F.S. X-STRG. TBE</v>
          </cell>
          <cell r="G1037" t="str">
            <v xml:space="preserve">1"    </v>
          </cell>
          <cell r="H1037" t="str">
            <v>0 1/2"</v>
          </cell>
          <cell r="I1037">
            <v>0</v>
          </cell>
          <cell r="J1037">
            <v>0</v>
          </cell>
          <cell r="K1037">
            <v>1</v>
          </cell>
          <cell r="L1037">
            <v>0.3</v>
          </cell>
          <cell r="M1037">
            <v>0.3</v>
          </cell>
          <cell r="N1037">
            <v>1.05</v>
          </cell>
          <cell r="O1037">
            <v>0.63</v>
          </cell>
          <cell r="P1037">
            <v>0.189</v>
          </cell>
          <cell r="Q1037">
            <v>76.647180604447385</v>
          </cell>
          <cell r="R1037">
            <v>22.994154181334213</v>
          </cell>
        </row>
        <row r="1038">
          <cell r="E1038">
            <v>0</v>
          </cell>
          <cell r="F1038">
            <v>0</v>
          </cell>
          <cell r="G1038">
            <v>0</v>
          </cell>
          <cell r="H1038">
            <v>0</v>
          </cell>
          <cell r="I1038">
            <v>0</v>
          </cell>
          <cell r="J1038">
            <v>0</v>
          </cell>
          <cell r="K1038">
            <v>0</v>
          </cell>
          <cell r="L1038">
            <v>0</v>
          </cell>
          <cell r="M1038">
            <v>0.44999999999999996</v>
          </cell>
          <cell r="N1038">
            <v>0</v>
          </cell>
          <cell r="O1038">
            <v>0</v>
          </cell>
          <cell r="P1038">
            <v>0</v>
          </cell>
          <cell r="Q1038">
            <v>0</v>
          </cell>
          <cell r="R1038">
            <v>0</v>
          </cell>
        </row>
        <row r="1039">
          <cell r="E1039" t="str">
            <v>0.5COUP</v>
          </cell>
          <cell r="F1039" t="str">
            <v>CPLG MI ANSI B16.3 NPT 150#</v>
          </cell>
          <cell r="G1039" t="str">
            <v>0 1/2"</v>
          </cell>
          <cell r="H1039" t="str">
            <v>0 1/2"</v>
          </cell>
          <cell r="I1039">
            <v>0</v>
          </cell>
          <cell r="J1039">
            <v>0</v>
          </cell>
          <cell r="K1039">
            <v>1</v>
          </cell>
          <cell r="L1039">
            <v>0.15</v>
          </cell>
          <cell r="M1039">
            <v>0.15</v>
          </cell>
          <cell r="N1039">
            <v>1.3149999999999999</v>
          </cell>
          <cell r="O1039">
            <v>0.78899999999999992</v>
          </cell>
          <cell r="P1039">
            <v>0.11834999999999998</v>
          </cell>
          <cell r="Q1039">
            <v>95.991469042712666</v>
          </cell>
          <cell r="R1039">
            <v>14.398720356406898</v>
          </cell>
        </row>
        <row r="1040">
          <cell r="E1040" t="str">
            <v>1.0CR0.5</v>
          </cell>
          <cell r="F1040" t="str">
            <v>SWAGE, CONC. F.S. X-STRG. TBE</v>
          </cell>
          <cell r="G1040" t="str">
            <v xml:space="preserve">1"    </v>
          </cell>
          <cell r="H1040" t="str">
            <v>0 1/2"</v>
          </cell>
          <cell r="I1040">
            <v>0</v>
          </cell>
          <cell r="J1040">
            <v>0</v>
          </cell>
          <cell r="K1040">
            <v>1</v>
          </cell>
          <cell r="L1040">
            <v>0.3</v>
          </cell>
          <cell r="M1040">
            <v>0.3</v>
          </cell>
          <cell r="N1040">
            <v>1.05</v>
          </cell>
          <cell r="O1040">
            <v>0.63</v>
          </cell>
          <cell r="P1040">
            <v>0.189</v>
          </cell>
          <cell r="Q1040">
            <v>76.647180604447385</v>
          </cell>
          <cell r="R1040">
            <v>22.994154181334213</v>
          </cell>
        </row>
        <row r="1041">
          <cell r="E1041">
            <v>0</v>
          </cell>
          <cell r="F1041">
            <v>0</v>
          </cell>
          <cell r="G1041">
            <v>0</v>
          </cell>
          <cell r="H1041">
            <v>0</v>
          </cell>
          <cell r="I1041">
            <v>0</v>
          </cell>
          <cell r="J1041">
            <v>0</v>
          </cell>
          <cell r="K1041">
            <v>0</v>
          </cell>
          <cell r="L1041">
            <v>0</v>
          </cell>
          <cell r="M1041">
            <v>0.44999999999999996</v>
          </cell>
          <cell r="N1041">
            <v>0</v>
          </cell>
          <cell r="O1041">
            <v>0</v>
          </cell>
          <cell r="P1041">
            <v>0</v>
          </cell>
          <cell r="Q1041">
            <v>0</v>
          </cell>
          <cell r="R1041">
            <v>0</v>
          </cell>
        </row>
        <row r="1042">
          <cell r="E1042" t="str">
            <v>TNREM7SDAOM</v>
          </cell>
          <cell r="F1042" t="str">
            <v>NIPLE SE MSS SP95 ASTM A403 GR WP304L - CL W 3000# FORJADO</v>
          </cell>
          <cell r="G1042" t="str">
            <v xml:space="preserve">1"    </v>
          </cell>
          <cell r="H1042" t="str">
            <v>0 3/4"</v>
          </cell>
          <cell r="I1042">
            <v>0</v>
          </cell>
          <cell r="J1042">
            <v>0</v>
          </cell>
          <cell r="K1042">
            <v>1</v>
          </cell>
          <cell r="L1042">
            <v>0.3</v>
          </cell>
          <cell r="M1042">
            <v>0.3</v>
          </cell>
          <cell r="N1042">
            <v>1.177</v>
          </cell>
          <cell r="O1042">
            <v>0.70620000000000005</v>
          </cell>
          <cell r="P1042">
            <v>0.21186000000000002</v>
          </cell>
          <cell r="Q1042">
            <v>85.917839591842451</v>
          </cell>
          <cell r="R1042">
            <v>25.775351877552737</v>
          </cell>
        </row>
        <row r="1043">
          <cell r="E1043" t="str">
            <v>TC9EF1S8A01</v>
          </cell>
          <cell r="F1043" t="str">
            <v>COTOVELO 90 GR SE ASME B16.11 ASTM A182 GR F304L 3000# FORJADO</v>
          </cell>
          <cell r="G1043" t="str">
            <v xml:space="preserve">1"    </v>
          </cell>
          <cell r="H1043" t="str">
            <v xml:space="preserve">1"    </v>
          </cell>
          <cell r="I1043">
            <v>0</v>
          </cell>
          <cell r="J1043">
            <v>0</v>
          </cell>
          <cell r="K1043">
            <v>2</v>
          </cell>
          <cell r="L1043">
            <v>0.48000000000000004</v>
          </cell>
          <cell r="M1043">
            <v>0.96000000000000008</v>
          </cell>
          <cell r="N1043">
            <v>1.177</v>
          </cell>
          <cell r="O1043">
            <v>0.70620000000000005</v>
          </cell>
          <cell r="P1043">
            <v>0.67795200000000011</v>
          </cell>
          <cell r="Q1043">
            <v>85.917839591842451</v>
          </cell>
          <cell r="R1043">
            <v>82.481126008168758</v>
          </cell>
        </row>
        <row r="1044">
          <cell r="E1044" t="str">
            <v>TFSA3C0G201</v>
          </cell>
          <cell r="F1044" t="str">
            <v>FLANGE SOLTO ASME B16.5 ASTM A105 FORJADO E GALVANIZADO CONFORME ASTM A153 150#</v>
          </cell>
          <cell r="G1044" t="str">
            <v xml:space="preserve">1"    </v>
          </cell>
          <cell r="H1044" t="str">
            <v xml:space="preserve">1"    </v>
          </cell>
          <cell r="I1044">
            <v>0</v>
          </cell>
          <cell r="J1044">
            <v>0</v>
          </cell>
          <cell r="K1044">
            <v>2</v>
          </cell>
          <cell r="L1044">
            <v>0.9</v>
          </cell>
          <cell r="M1044">
            <v>1.8</v>
          </cell>
          <cell r="N1044">
            <v>1.05</v>
          </cell>
          <cell r="O1044">
            <v>0.63</v>
          </cell>
          <cell r="P1044">
            <v>1.1340000000000001</v>
          </cell>
          <cell r="Q1044">
            <v>76.647180604447385</v>
          </cell>
          <cell r="R1044">
            <v>137.96492508800529</v>
          </cell>
        </row>
        <row r="1045">
          <cell r="E1045" t="str">
            <v>TJUDH2B2B01</v>
          </cell>
          <cell r="F1045" t="str">
            <v>JUNTA TIPO PLANA S/ ANEL DE CENTRALIZAÇÃO ASME B16.21 FR - SIMILAR TEADIT NA1002 150# ESP 1.6mm</v>
          </cell>
          <cell r="G1045" t="str">
            <v xml:space="preserve">1"    </v>
          </cell>
          <cell r="H1045" t="str">
            <v xml:space="preserve">1"    </v>
          </cell>
          <cell r="I1045">
            <v>0</v>
          </cell>
          <cell r="J1045">
            <v>0</v>
          </cell>
          <cell r="K1045">
            <v>2</v>
          </cell>
          <cell r="L1045">
            <v>0.01</v>
          </cell>
          <cell r="M1045">
            <v>0.02</v>
          </cell>
          <cell r="N1045">
            <v>1.177</v>
          </cell>
          <cell r="O1045">
            <v>0.70620000000000005</v>
          </cell>
          <cell r="P1045">
            <v>1.4124000000000001E-2</v>
          </cell>
          <cell r="Q1045">
            <v>85.917839591842451</v>
          </cell>
          <cell r="R1045">
            <v>1.718356791836849</v>
          </cell>
        </row>
        <row r="1046">
          <cell r="E1046" t="str">
            <v>TPERD7SXC01</v>
          </cell>
          <cell r="F1046" t="str">
            <v>PESTANA MSS SP43 TIPO A C/ RANHURA CONCÊNTRICA CONFORME MSS SP-6 ASTM A403 GR WP304L - CL W FORJADO SCH 10S</v>
          </cell>
          <cell r="G1046" t="str">
            <v xml:space="preserve">1"    </v>
          </cell>
          <cell r="H1046" t="str">
            <v xml:space="preserve">1"    </v>
          </cell>
          <cell r="I1046">
            <v>0</v>
          </cell>
          <cell r="J1046">
            <v>0</v>
          </cell>
          <cell r="K1046">
            <v>2</v>
          </cell>
          <cell r="L1046">
            <v>0.16</v>
          </cell>
          <cell r="M1046">
            <v>0.32</v>
          </cell>
          <cell r="N1046">
            <v>1.177</v>
          </cell>
          <cell r="O1046">
            <v>0.70620000000000005</v>
          </cell>
          <cell r="P1046">
            <v>0.22598400000000002</v>
          </cell>
          <cell r="Q1046">
            <v>85.917839591842451</v>
          </cell>
          <cell r="R1046">
            <v>27.493708669389584</v>
          </cell>
        </row>
        <row r="1047">
          <cell r="E1047" t="str">
            <v>TRCTR7SSCJF</v>
          </cell>
          <cell r="F1047" t="str">
            <v>REDUÇÃO CONCÊNTRICA EC MSS SP43 ASTM A403 GR CR304L FORJADO SCH 10S</v>
          </cell>
          <cell r="G1047" t="str">
            <v xml:space="preserve">2"    </v>
          </cell>
          <cell r="H1047" t="str">
            <v xml:space="preserve">1"    </v>
          </cell>
          <cell r="I1047">
            <v>0</v>
          </cell>
          <cell r="J1047">
            <v>0</v>
          </cell>
          <cell r="K1047">
            <v>1</v>
          </cell>
          <cell r="L1047">
            <v>0.28000000000000003</v>
          </cell>
          <cell r="M1047">
            <v>0.28000000000000003</v>
          </cell>
          <cell r="N1047">
            <v>0.88300000000000001</v>
          </cell>
          <cell r="O1047">
            <v>0.52979999999999994</v>
          </cell>
          <cell r="P1047">
            <v>0.148344</v>
          </cell>
          <cell r="Q1047">
            <v>64.45662902259717</v>
          </cell>
          <cell r="R1047">
            <v>18.047856126327211</v>
          </cell>
        </row>
        <row r="1048">
          <cell r="E1048" t="str">
            <v>TTUN4S2EC01</v>
          </cell>
          <cell r="F1048" t="str">
            <v>TUBO ASME B36.19 ASTM A312 GR TP304L EP C/C SCH 10S</v>
          </cell>
          <cell r="G1048" t="str">
            <v xml:space="preserve">1"    </v>
          </cell>
          <cell r="H1048">
            <v>0</v>
          </cell>
          <cell r="I1048">
            <v>0</v>
          </cell>
          <cell r="J1048">
            <v>17416.669999999998</v>
          </cell>
          <cell r="K1048">
            <v>5</v>
          </cell>
          <cell r="L1048">
            <v>2.0900139178844817</v>
          </cell>
          <cell r="M1048">
            <v>36.401082703201112</v>
          </cell>
          <cell r="N1048">
            <v>1.177</v>
          </cell>
          <cell r="O1048">
            <v>0.70620000000000005</v>
          </cell>
          <cell r="P1048">
            <v>25.706444605000627</v>
          </cell>
          <cell r="Q1048">
            <v>85.917839591842451</v>
          </cell>
          <cell r="R1048">
            <v>3127.5023846630238</v>
          </cell>
        </row>
        <row r="1049">
          <cell r="E1049" t="str">
            <v>TUNEF1S8A01</v>
          </cell>
          <cell r="F1049" t="str">
            <v>UNIÃO SEDE CÔNICA SE ASME B16.11 ASTM A182 GR F304L 3000# FORJADO</v>
          </cell>
          <cell r="G1049" t="str">
            <v xml:space="preserve">1"    </v>
          </cell>
          <cell r="H1049" t="str">
            <v xml:space="preserve">1"    </v>
          </cell>
          <cell r="I1049">
            <v>0</v>
          </cell>
          <cell r="J1049">
            <v>0</v>
          </cell>
          <cell r="K1049">
            <v>1</v>
          </cell>
          <cell r="L1049">
            <v>0.36</v>
          </cell>
          <cell r="M1049">
            <v>0.36</v>
          </cell>
          <cell r="N1049">
            <v>1.177</v>
          </cell>
          <cell r="O1049">
            <v>0.70620000000000005</v>
          </cell>
          <cell r="P1049">
            <v>0.25423200000000001</v>
          </cell>
          <cell r="Q1049">
            <v>85.917839591842451</v>
          </cell>
          <cell r="R1049">
            <v>30.930422253063281</v>
          </cell>
        </row>
        <row r="1050">
          <cell r="E1050">
            <v>0</v>
          </cell>
          <cell r="F1050">
            <v>0</v>
          </cell>
          <cell r="G1050">
            <v>0</v>
          </cell>
          <cell r="H1050">
            <v>0</v>
          </cell>
          <cell r="I1050">
            <v>0</v>
          </cell>
          <cell r="J1050">
            <v>17416.669999999998</v>
          </cell>
          <cell r="K1050">
            <v>0</v>
          </cell>
          <cell r="L1050">
            <v>0</v>
          </cell>
          <cell r="M1050">
            <v>40.441082703201111</v>
          </cell>
          <cell r="N1050">
            <v>0</v>
          </cell>
          <cell r="O1050">
            <v>0</v>
          </cell>
          <cell r="P1050">
            <v>0</v>
          </cell>
          <cell r="Q1050">
            <v>0</v>
          </cell>
          <cell r="R1050">
            <v>0</v>
          </cell>
        </row>
        <row r="1051">
          <cell r="E1051" t="str">
            <v>TNREM7SDAOJ</v>
          </cell>
          <cell r="F1051" t="str">
            <v>NIPLE SE MSS SP95 ASTM A403 GR WP304L - CL W 3000# FORJADO</v>
          </cell>
          <cell r="G1051" t="str">
            <v xml:space="preserve">1"    </v>
          </cell>
          <cell r="H1051" t="str">
            <v>0 1/2"</v>
          </cell>
          <cell r="I1051">
            <v>0</v>
          </cell>
          <cell r="J1051">
            <v>0</v>
          </cell>
          <cell r="K1051">
            <v>1</v>
          </cell>
          <cell r="L1051">
            <v>1</v>
          </cell>
          <cell r="M1051">
            <v>1</v>
          </cell>
          <cell r="N1051">
            <v>1.177</v>
          </cell>
          <cell r="O1051">
            <v>0.70620000000000005</v>
          </cell>
          <cell r="P1051">
            <v>0.70620000000000005</v>
          </cell>
          <cell r="Q1051">
            <v>85.917839591842451</v>
          </cell>
          <cell r="R1051">
            <v>85.917839591842451</v>
          </cell>
        </row>
        <row r="1052">
          <cell r="E1052" t="str">
            <v>TC9EF1S8A01</v>
          </cell>
          <cell r="F1052" t="str">
            <v>COTOVELO 90 GR SE ASME B16.11 ASTM A182 GR F304L 3000# FORJADO</v>
          </cell>
          <cell r="G1052" t="str">
            <v xml:space="preserve">1"    </v>
          </cell>
          <cell r="H1052" t="str">
            <v xml:space="preserve">1"    </v>
          </cell>
          <cell r="I1052">
            <v>0</v>
          </cell>
          <cell r="J1052">
            <v>0</v>
          </cell>
          <cell r="K1052">
            <v>2</v>
          </cell>
          <cell r="L1052">
            <v>0.48000000000000004</v>
          </cell>
          <cell r="M1052">
            <v>0.96000000000000008</v>
          </cell>
          <cell r="N1052">
            <v>1.177</v>
          </cell>
          <cell r="O1052">
            <v>0.70620000000000005</v>
          </cell>
          <cell r="P1052">
            <v>0.67795200000000011</v>
          </cell>
          <cell r="Q1052">
            <v>85.917839591842451</v>
          </cell>
          <cell r="R1052">
            <v>82.481126008168758</v>
          </cell>
        </row>
        <row r="1053">
          <cell r="E1053" t="str">
            <v>TFSA3C0G201</v>
          </cell>
          <cell r="F1053" t="str">
            <v>FLANGE SOLTO ASME B16.5 ASTM A105 FORJADO E GALVANIZADO CONFORME ASTM A153 150#</v>
          </cell>
          <cell r="G1053" t="str">
            <v xml:space="preserve">1"    </v>
          </cell>
          <cell r="H1053" t="str">
            <v xml:space="preserve">1"    </v>
          </cell>
          <cell r="I1053">
            <v>0</v>
          </cell>
          <cell r="J1053">
            <v>0</v>
          </cell>
          <cell r="K1053">
            <v>2</v>
          </cell>
          <cell r="L1053">
            <v>0.9</v>
          </cell>
          <cell r="M1053">
            <v>1.8</v>
          </cell>
          <cell r="N1053">
            <v>1.05</v>
          </cell>
          <cell r="O1053">
            <v>0.63</v>
          </cell>
          <cell r="P1053">
            <v>1.1340000000000001</v>
          </cell>
          <cell r="Q1053">
            <v>76.647180604447385</v>
          </cell>
          <cell r="R1053">
            <v>137.96492508800529</v>
          </cell>
        </row>
        <row r="1054">
          <cell r="E1054" t="str">
            <v>TJUDH2B2B01</v>
          </cell>
          <cell r="F1054" t="str">
            <v>JUNTA TIPO PLANA S/ ANEL DE CENTRALIZAÇÃO ASME B16.21 FR - SIMILAR TEADIT NA1002 150# ESP 1.6mm</v>
          </cell>
          <cell r="G1054" t="str">
            <v xml:space="preserve">1"    </v>
          </cell>
          <cell r="H1054" t="str">
            <v xml:space="preserve">1"    </v>
          </cell>
          <cell r="I1054">
            <v>0</v>
          </cell>
          <cell r="J1054">
            <v>0</v>
          </cell>
          <cell r="K1054">
            <v>2</v>
          </cell>
          <cell r="L1054">
            <v>0.01</v>
          </cell>
          <cell r="M1054">
            <v>0.02</v>
          </cell>
          <cell r="N1054">
            <v>1.177</v>
          </cell>
          <cell r="O1054">
            <v>0.70620000000000005</v>
          </cell>
          <cell r="P1054">
            <v>1.4124000000000001E-2</v>
          </cell>
          <cell r="Q1054">
            <v>85.917839591842451</v>
          </cell>
          <cell r="R1054">
            <v>1.718356791836849</v>
          </cell>
        </row>
        <row r="1055">
          <cell r="E1055" t="str">
            <v>TPERD7SXC01</v>
          </cell>
          <cell r="F1055" t="str">
            <v>PESTANA MSS SP43 TIPO A C/ RANHURA CONCÊNTRICA CONFORME MSS SP-6 ASTM A403 GR WP304L - CL W FORJADO SCH 10S</v>
          </cell>
          <cell r="G1055" t="str">
            <v xml:space="preserve">1"    </v>
          </cell>
          <cell r="H1055" t="str">
            <v xml:space="preserve">1"    </v>
          </cell>
          <cell r="I1055">
            <v>0</v>
          </cell>
          <cell r="J1055">
            <v>0</v>
          </cell>
          <cell r="K1055">
            <v>2</v>
          </cell>
          <cell r="L1055">
            <v>0.16</v>
          </cell>
          <cell r="M1055">
            <v>0.32</v>
          </cell>
          <cell r="N1055">
            <v>1.177</v>
          </cell>
          <cell r="O1055">
            <v>0.70620000000000005</v>
          </cell>
          <cell r="P1055">
            <v>0.22598400000000002</v>
          </cell>
          <cell r="Q1055">
            <v>85.917839591842451</v>
          </cell>
          <cell r="R1055">
            <v>27.493708669389584</v>
          </cell>
        </row>
        <row r="1056">
          <cell r="E1056" t="str">
            <v>TRETR7SSCJF</v>
          </cell>
          <cell r="F1056" t="str">
            <v>REDUÇÃO EXCÊNTRICA EC MSS SP43 ASTM A403 GR CR304L FORJADO SCH 10S</v>
          </cell>
          <cell r="G1056" t="str">
            <v xml:space="preserve">2"    </v>
          </cell>
          <cell r="H1056" t="str">
            <v xml:space="preserve">1"    </v>
          </cell>
          <cell r="I1056">
            <v>0</v>
          </cell>
          <cell r="J1056">
            <v>0</v>
          </cell>
          <cell r="K1056">
            <v>1</v>
          </cell>
          <cell r="L1056">
            <v>0.5</v>
          </cell>
          <cell r="M1056">
            <v>0.5</v>
          </cell>
          <cell r="N1056">
            <v>0.88300000000000001</v>
          </cell>
          <cell r="O1056">
            <v>0.52979999999999994</v>
          </cell>
          <cell r="P1056">
            <v>0.26489999999999997</v>
          </cell>
          <cell r="Q1056">
            <v>64.45662902259717</v>
          </cell>
          <cell r="R1056">
            <v>32.228314511298585</v>
          </cell>
        </row>
        <row r="1057">
          <cell r="E1057" t="str">
            <v>TTUN4S2EC01</v>
          </cell>
          <cell r="F1057" t="str">
            <v>TUBO ASME B36.19 ASTM A312 GR TP304L EP C/C SCH 10S</v>
          </cell>
          <cell r="G1057" t="str">
            <v xml:space="preserve">1"    </v>
          </cell>
          <cell r="H1057">
            <v>0</v>
          </cell>
          <cell r="I1057">
            <v>0</v>
          </cell>
          <cell r="J1057">
            <v>17366.259999999998</v>
          </cell>
          <cell r="K1057">
            <v>5</v>
          </cell>
          <cell r="L1057">
            <v>2.0900139178844817</v>
          </cell>
          <cell r="M1057">
            <v>36.295725101600553</v>
          </cell>
          <cell r="N1057">
            <v>1.177</v>
          </cell>
          <cell r="O1057">
            <v>0.70620000000000005</v>
          </cell>
          <cell r="P1057">
            <v>25.632041066750311</v>
          </cell>
          <cell r="Q1057">
            <v>85.917839591842451</v>
          </cell>
          <cell r="R1057">
            <v>3118.4502871489258</v>
          </cell>
        </row>
        <row r="1058">
          <cell r="E1058" t="str">
            <v>TUNEF1S8A01</v>
          </cell>
          <cell r="F1058" t="str">
            <v>UNIÃO SEDE CÔNICA SE ASME B16.11 ASTM A182 GR F304L 3000# FORJADO</v>
          </cell>
          <cell r="G1058" t="str">
            <v xml:space="preserve">1"    </v>
          </cell>
          <cell r="H1058" t="str">
            <v xml:space="preserve">1"    </v>
          </cell>
          <cell r="I1058">
            <v>0</v>
          </cell>
          <cell r="J1058">
            <v>0</v>
          </cell>
          <cell r="K1058">
            <v>1</v>
          </cell>
          <cell r="L1058">
            <v>0.36</v>
          </cell>
          <cell r="M1058">
            <v>0.36</v>
          </cell>
          <cell r="N1058">
            <v>1.177</v>
          </cell>
          <cell r="O1058">
            <v>0.70620000000000005</v>
          </cell>
          <cell r="P1058">
            <v>0.25423200000000001</v>
          </cell>
          <cell r="Q1058">
            <v>85.917839591842451</v>
          </cell>
          <cell r="R1058">
            <v>30.930422253063281</v>
          </cell>
        </row>
        <row r="1059">
          <cell r="E1059">
            <v>0</v>
          </cell>
          <cell r="F1059">
            <v>0</v>
          </cell>
          <cell r="G1059">
            <v>0</v>
          </cell>
          <cell r="H1059">
            <v>0</v>
          </cell>
          <cell r="I1059">
            <v>0</v>
          </cell>
          <cell r="J1059">
            <v>17366.259999999998</v>
          </cell>
          <cell r="K1059">
            <v>0</v>
          </cell>
          <cell r="L1059">
            <v>0</v>
          </cell>
          <cell r="M1059">
            <v>41.255725101600554</v>
          </cell>
          <cell r="N1059">
            <v>0</v>
          </cell>
          <cell r="O1059">
            <v>0</v>
          </cell>
          <cell r="P1059">
            <v>0</v>
          </cell>
          <cell r="Q1059">
            <v>0</v>
          </cell>
          <cell r="R1059">
            <v>0</v>
          </cell>
        </row>
        <row r="1060">
          <cell r="E1060" t="str">
            <v>TNREM7SDAOM</v>
          </cell>
          <cell r="F1060" t="str">
            <v>NIPLE SE MSS SP95 ASTM A403 GR WP304L - CL W 3000# FORJADO</v>
          </cell>
          <cell r="G1060" t="str">
            <v xml:space="preserve">1"    </v>
          </cell>
          <cell r="H1060" t="str">
            <v>0 3/4"</v>
          </cell>
          <cell r="I1060">
            <v>0</v>
          </cell>
          <cell r="J1060">
            <v>0</v>
          </cell>
          <cell r="K1060">
            <v>1</v>
          </cell>
          <cell r="L1060">
            <v>0.3</v>
          </cell>
          <cell r="M1060">
            <v>0.3</v>
          </cell>
          <cell r="N1060">
            <v>1.177</v>
          </cell>
          <cell r="O1060">
            <v>0.70620000000000005</v>
          </cell>
          <cell r="P1060">
            <v>0.21186000000000002</v>
          </cell>
          <cell r="Q1060">
            <v>85.917839591842451</v>
          </cell>
          <cell r="R1060">
            <v>25.775351877552737</v>
          </cell>
        </row>
        <row r="1061">
          <cell r="E1061" t="str">
            <v>TC9EF1S8A01</v>
          </cell>
          <cell r="F1061" t="str">
            <v>COTOVELO 90 GR SE ASME B16.11 ASTM A182 GR F304L 3000# FORJADO</v>
          </cell>
          <cell r="G1061" t="str">
            <v xml:space="preserve">1"    </v>
          </cell>
          <cell r="H1061" t="str">
            <v xml:space="preserve">1"    </v>
          </cell>
          <cell r="I1061">
            <v>0</v>
          </cell>
          <cell r="J1061">
            <v>0</v>
          </cell>
          <cell r="K1061">
            <v>2</v>
          </cell>
          <cell r="L1061">
            <v>0.48000000000000004</v>
          </cell>
          <cell r="M1061">
            <v>0.96000000000000008</v>
          </cell>
          <cell r="N1061">
            <v>1.177</v>
          </cell>
          <cell r="O1061">
            <v>0.70620000000000005</v>
          </cell>
          <cell r="P1061">
            <v>0.67795200000000011</v>
          </cell>
          <cell r="Q1061">
            <v>85.917839591842451</v>
          </cell>
          <cell r="R1061">
            <v>82.481126008168758</v>
          </cell>
        </row>
        <row r="1062">
          <cell r="E1062" t="str">
            <v>TFSA3C0G201</v>
          </cell>
          <cell r="F1062" t="str">
            <v>FLANGE SOLTO ASME B16.5 ASTM A105 FORJADO E GALVANIZADO CONFORME ASTM A153 150#</v>
          </cell>
          <cell r="G1062" t="str">
            <v xml:space="preserve">1"    </v>
          </cell>
          <cell r="H1062" t="str">
            <v xml:space="preserve">1"    </v>
          </cell>
          <cell r="I1062">
            <v>0</v>
          </cell>
          <cell r="J1062">
            <v>0</v>
          </cell>
          <cell r="K1062">
            <v>2</v>
          </cell>
          <cell r="L1062">
            <v>0.9</v>
          </cell>
          <cell r="M1062">
            <v>1.8</v>
          </cell>
          <cell r="N1062">
            <v>1.05</v>
          </cell>
          <cell r="O1062">
            <v>0.63</v>
          </cell>
          <cell r="P1062">
            <v>1.1340000000000001</v>
          </cell>
          <cell r="Q1062">
            <v>76.647180604447385</v>
          </cell>
          <cell r="R1062">
            <v>137.96492508800529</v>
          </cell>
        </row>
        <row r="1063">
          <cell r="E1063" t="str">
            <v>TJUDH2B2B01</v>
          </cell>
          <cell r="F1063" t="str">
            <v>JUNTA TIPO PLANA S/ ANEL DE CENTRALIZAÇÃO ASME B16.21 FR - SIMILAR TEADIT NA1002 150# ESP 1.6mm</v>
          </cell>
          <cell r="G1063" t="str">
            <v xml:space="preserve">1"    </v>
          </cell>
          <cell r="H1063" t="str">
            <v xml:space="preserve">1"    </v>
          </cell>
          <cell r="I1063">
            <v>0</v>
          </cell>
          <cell r="J1063">
            <v>0</v>
          </cell>
          <cell r="K1063">
            <v>2</v>
          </cell>
          <cell r="L1063">
            <v>0.01</v>
          </cell>
          <cell r="M1063">
            <v>0.02</v>
          </cell>
          <cell r="N1063">
            <v>1.177</v>
          </cell>
          <cell r="O1063">
            <v>0.70620000000000005</v>
          </cell>
          <cell r="P1063">
            <v>1.4124000000000001E-2</v>
          </cell>
          <cell r="Q1063">
            <v>85.917839591842451</v>
          </cell>
          <cell r="R1063">
            <v>1.718356791836849</v>
          </cell>
        </row>
        <row r="1064">
          <cell r="E1064" t="str">
            <v>TPERD7SXC01</v>
          </cell>
          <cell r="F1064" t="str">
            <v>PESTANA MSS SP43 TIPO A C/ RANHURA CONCÊNTRICA CONFORME MSS SP-6 ASTM A403 GR WP304L - CL W FORJADO SCH 10S</v>
          </cell>
          <cell r="G1064" t="str">
            <v xml:space="preserve">1"    </v>
          </cell>
          <cell r="H1064" t="str">
            <v xml:space="preserve">1"    </v>
          </cell>
          <cell r="I1064">
            <v>0</v>
          </cell>
          <cell r="J1064">
            <v>0</v>
          </cell>
          <cell r="K1064">
            <v>2</v>
          </cell>
          <cell r="L1064">
            <v>0.16</v>
          </cell>
          <cell r="M1064">
            <v>0.32</v>
          </cell>
          <cell r="N1064">
            <v>1.177</v>
          </cell>
          <cell r="O1064">
            <v>0.70620000000000005</v>
          </cell>
          <cell r="P1064">
            <v>0.22598400000000002</v>
          </cell>
          <cell r="Q1064">
            <v>85.917839591842451</v>
          </cell>
          <cell r="R1064">
            <v>27.493708669389584</v>
          </cell>
        </row>
        <row r="1065">
          <cell r="E1065" t="str">
            <v>TRETR7SSCJF</v>
          </cell>
          <cell r="F1065" t="str">
            <v>REDUÇÃO EXCÊNTRICA EC MSS SP43 ASTM A403 GR CR304L FORJADO SCH 10S</v>
          </cell>
          <cell r="G1065" t="str">
            <v xml:space="preserve">2"    </v>
          </cell>
          <cell r="H1065" t="str">
            <v xml:space="preserve">1"    </v>
          </cell>
          <cell r="I1065">
            <v>0</v>
          </cell>
          <cell r="J1065">
            <v>0</v>
          </cell>
          <cell r="K1065">
            <v>1</v>
          </cell>
          <cell r="L1065">
            <v>0.5</v>
          </cell>
          <cell r="M1065">
            <v>0.5</v>
          </cell>
          <cell r="N1065">
            <v>0.88300000000000001</v>
          </cell>
          <cell r="O1065">
            <v>0.52979999999999994</v>
          </cell>
          <cell r="P1065">
            <v>0.26489999999999997</v>
          </cell>
          <cell r="Q1065">
            <v>64.45662902259717</v>
          </cell>
          <cell r="R1065">
            <v>32.228314511298585</v>
          </cell>
        </row>
        <row r="1066">
          <cell r="E1066" t="str">
            <v>TTUN4S2EC01</v>
          </cell>
          <cell r="F1066" t="str">
            <v>TUBO ASME B36.19 ASTM A312 GR TP304L EP C/C SCH 10S</v>
          </cell>
          <cell r="G1066" t="str">
            <v xml:space="preserve">1"    </v>
          </cell>
          <cell r="H1066">
            <v>0</v>
          </cell>
          <cell r="I1066">
            <v>0</v>
          </cell>
          <cell r="J1066">
            <v>15162.82</v>
          </cell>
          <cell r="K1066">
            <v>5</v>
          </cell>
          <cell r="L1066">
            <v>2.0900139178844817</v>
          </cell>
          <cell r="M1066">
            <v>31.690504834377172</v>
          </cell>
          <cell r="N1066">
            <v>1.177</v>
          </cell>
          <cell r="O1066">
            <v>0.70620000000000005</v>
          </cell>
          <cell r="P1066">
            <v>22.37983451403716</v>
          </cell>
          <cell r="Q1066">
            <v>85.917839591842451</v>
          </cell>
          <cell r="R1066">
            <v>2722.7797109445255</v>
          </cell>
        </row>
        <row r="1067">
          <cell r="E1067" t="str">
            <v>TUNEF1S8A01</v>
          </cell>
          <cell r="F1067" t="str">
            <v>UNIÃO SEDE CÔNICA SE ASME B16.11 ASTM A182 GR F304L 3000# FORJADO</v>
          </cell>
          <cell r="G1067" t="str">
            <v xml:space="preserve">1"    </v>
          </cell>
          <cell r="H1067" t="str">
            <v xml:space="preserve">1"    </v>
          </cell>
          <cell r="I1067">
            <v>0</v>
          </cell>
          <cell r="J1067">
            <v>0</v>
          </cell>
          <cell r="K1067">
            <v>1</v>
          </cell>
          <cell r="L1067">
            <v>0.36</v>
          </cell>
          <cell r="M1067">
            <v>0.36</v>
          </cell>
          <cell r="N1067">
            <v>1.177</v>
          </cell>
          <cell r="O1067">
            <v>0.70620000000000005</v>
          </cell>
          <cell r="P1067">
            <v>0.25423200000000001</v>
          </cell>
          <cell r="Q1067">
            <v>85.917839591842451</v>
          </cell>
          <cell r="R1067">
            <v>30.930422253063281</v>
          </cell>
        </row>
        <row r="1068">
          <cell r="E1068">
            <v>0</v>
          </cell>
          <cell r="F1068">
            <v>0</v>
          </cell>
          <cell r="G1068">
            <v>0</v>
          </cell>
          <cell r="H1068">
            <v>0</v>
          </cell>
          <cell r="I1068">
            <v>0</v>
          </cell>
          <cell r="J1068">
            <v>15162.82</v>
          </cell>
          <cell r="K1068">
            <v>0</v>
          </cell>
          <cell r="L1068">
            <v>0</v>
          </cell>
          <cell r="M1068">
            <v>35.95050483437717</v>
          </cell>
          <cell r="N1068">
            <v>0</v>
          </cell>
          <cell r="O1068">
            <v>0</v>
          </cell>
          <cell r="P1068">
            <v>0</v>
          </cell>
          <cell r="Q1068">
            <v>0</v>
          </cell>
          <cell r="R1068">
            <v>0</v>
          </cell>
        </row>
        <row r="1069">
          <cell r="E1069" t="str">
            <v>TNREM7SDAOM</v>
          </cell>
          <cell r="F1069" t="str">
            <v>NIPLE SE MSS SP95 ASTM A403 GR WP304L - CL W 3000# FORJADO</v>
          </cell>
          <cell r="G1069" t="str">
            <v xml:space="preserve">1"    </v>
          </cell>
          <cell r="H1069" t="str">
            <v>0 3/4"</v>
          </cell>
          <cell r="I1069">
            <v>0</v>
          </cell>
          <cell r="J1069">
            <v>0</v>
          </cell>
          <cell r="K1069">
            <v>1</v>
          </cell>
          <cell r="L1069">
            <v>0.3</v>
          </cell>
          <cell r="M1069">
            <v>0.3</v>
          </cell>
          <cell r="N1069">
            <v>1.177</v>
          </cell>
          <cell r="O1069">
            <v>0.70620000000000005</v>
          </cell>
          <cell r="P1069">
            <v>0.21186000000000002</v>
          </cell>
          <cell r="Q1069">
            <v>85.917839591842451</v>
          </cell>
          <cell r="R1069">
            <v>25.775351877552737</v>
          </cell>
        </row>
        <row r="1070">
          <cell r="E1070" t="str">
            <v>TC9EF1S8A01</v>
          </cell>
          <cell r="F1070" t="str">
            <v>COTOVELO 90 GR SE ASME B16.11 ASTM A182 GR F304L 3000# FORJADO</v>
          </cell>
          <cell r="G1070" t="str">
            <v xml:space="preserve">1"    </v>
          </cell>
          <cell r="H1070" t="str">
            <v xml:space="preserve">1"    </v>
          </cell>
          <cell r="I1070">
            <v>0</v>
          </cell>
          <cell r="J1070">
            <v>0</v>
          </cell>
          <cell r="K1070">
            <v>2</v>
          </cell>
          <cell r="L1070">
            <v>0.48000000000000004</v>
          </cell>
          <cell r="M1070">
            <v>0.96000000000000008</v>
          </cell>
          <cell r="N1070">
            <v>1.177</v>
          </cell>
          <cell r="O1070">
            <v>0.70620000000000005</v>
          </cell>
          <cell r="P1070">
            <v>0.67795200000000011</v>
          </cell>
          <cell r="Q1070">
            <v>85.917839591842451</v>
          </cell>
          <cell r="R1070">
            <v>82.481126008168758</v>
          </cell>
        </row>
        <row r="1071">
          <cell r="E1071" t="str">
            <v>TFSA3C0G201</v>
          </cell>
          <cell r="F1071" t="str">
            <v>FLANGE SOLTO ASME B16.5 ASTM A105 FORJADO E GALVANIZADO CONFORME ASTM A153 150#</v>
          </cell>
          <cell r="G1071" t="str">
            <v xml:space="preserve">1"    </v>
          </cell>
          <cell r="H1071" t="str">
            <v xml:space="preserve">1"    </v>
          </cell>
          <cell r="I1071">
            <v>0</v>
          </cell>
          <cell r="J1071">
            <v>0</v>
          </cell>
          <cell r="K1071">
            <v>2</v>
          </cell>
          <cell r="L1071">
            <v>0.9</v>
          </cell>
          <cell r="M1071">
            <v>1.8</v>
          </cell>
          <cell r="N1071">
            <v>1.05</v>
          </cell>
          <cell r="O1071">
            <v>0.63</v>
          </cell>
          <cell r="P1071">
            <v>1.1340000000000001</v>
          </cell>
          <cell r="Q1071">
            <v>76.647180604447385</v>
          </cell>
          <cell r="R1071">
            <v>137.96492508800529</v>
          </cell>
        </row>
        <row r="1072">
          <cell r="E1072" t="str">
            <v>TJUDH2B2B01</v>
          </cell>
          <cell r="F1072" t="str">
            <v>JUNTA TIPO PLANA S/ ANEL DE CENTRALIZAÇÃO ASME B16.21 FR - SIMILAR TEADIT NA1002 150# ESP 1.6mm</v>
          </cell>
          <cell r="G1072" t="str">
            <v xml:space="preserve">1"    </v>
          </cell>
          <cell r="H1072" t="str">
            <v xml:space="preserve">1"    </v>
          </cell>
          <cell r="I1072">
            <v>0</v>
          </cell>
          <cell r="J1072">
            <v>0</v>
          </cell>
          <cell r="K1072">
            <v>2</v>
          </cell>
          <cell r="L1072">
            <v>0.01</v>
          </cell>
          <cell r="M1072">
            <v>0.02</v>
          </cell>
          <cell r="N1072">
            <v>1.177</v>
          </cell>
          <cell r="O1072">
            <v>0.70620000000000005</v>
          </cell>
          <cell r="P1072">
            <v>1.4124000000000001E-2</v>
          </cell>
          <cell r="Q1072">
            <v>85.917839591842451</v>
          </cell>
          <cell r="R1072">
            <v>1.718356791836849</v>
          </cell>
        </row>
        <row r="1073">
          <cell r="E1073" t="str">
            <v>TPERD7SXC01</v>
          </cell>
          <cell r="F1073" t="str">
            <v>PESTANA MSS SP43 TIPO A C/ RANHURA CONCÊNTRICA CONFORME MSS SP-6 ASTM A403 GR WP304L - CL W FORJADO SCH 10S</v>
          </cell>
          <cell r="G1073" t="str">
            <v xml:space="preserve">1"    </v>
          </cell>
          <cell r="H1073" t="str">
            <v xml:space="preserve">1"    </v>
          </cell>
          <cell r="I1073">
            <v>0</v>
          </cell>
          <cell r="J1073">
            <v>0</v>
          </cell>
          <cell r="K1073">
            <v>2</v>
          </cell>
          <cell r="L1073">
            <v>0.16</v>
          </cell>
          <cell r="M1073">
            <v>0.32</v>
          </cell>
          <cell r="N1073">
            <v>1.177</v>
          </cell>
          <cell r="O1073">
            <v>0.70620000000000005</v>
          </cell>
          <cell r="P1073">
            <v>0.22598400000000002</v>
          </cell>
          <cell r="Q1073">
            <v>85.917839591842451</v>
          </cell>
          <cell r="R1073">
            <v>27.493708669389584</v>
          </cell>
        </row>
        <row r="1074">
          <cell r="E1074" t="str">
            <v>TRETR7SSCJF</v>
          </cell>
          <cell r="F1074" t="str">
            <v>REDUÇÃO EXCÊNTRICA EC MSS SP43 ASTM A403 GR CR304L FORJADO SCH 10S</v>
          </cell>
          <cell r="G1074" t="str">
            <v xml:space="preserve">2"    </v>
          </cell>
          <cell r="H1074" t="str">
            <v xml:space="preserve">1"    </v>
          </cell>
          <cell r="I1074">
            <v>0</v>
          </cell>
          <cell r="J1074">
            <v>0</v>
          </cell>
          <cell r="K1074">
            <v>1</v>
          </cell>
          <cell r="L1074">
            <v>0.5</v>
          </cell>
          <cell r="M1074">
            <v>0.5</v>
          </cell>
          <cell r="N1074">
            <v>0.88300000000000001</v>
          </cell>
          <cell r="O1074">
            <v>0.52979999999999994</v>
          </cell>
          <cell r="P1074">
            <v>0.26489999999999997</v>
          </cell>
          <cell r="Q1074">
            <v>64.45662902259717</v>
          </cell>
          <cell r="R1074">
            <v>32.228314511298585</v>
          </cell>
        </row>
        <row r="1075">
          <cell r="E1075" t="str">
            <v>TTETR7SSC02</v>
          </cell>
          <cell r="F1075" t="str">
            <v>TE EC MSS SP43 ASTM A403 GR CR304L FORJADO SCH 10S</v>
          </cell>
          <cell r="G1075" t="str">
            <v xml:space="preserve">2"    </v>
          </cell>
          <cell r="H1075" t="str">
            <v xml:space="preserve">2"    </v>
          </cell>
          <cell r="I1075" t="str">
            <v xml:space="preserve">2"    </v>
          </cell>
          <cell r="J1075">
            <v>0</v>
          </cell>
          <cell r="K1075">
            <v>1</v>
          </cell>
          <cell r="L1075">
            <v>0.85</v>
          </cell>
          <cell r="M1075">
            <v>0.85</v>
          </cell>
          <cell r="N1075">
            <v>0.88300000000000001</v>
          </cell>
          <cell r="O1075">
            <v>0.52979999999999994</v>
          </cell>
          <cell r="P1075">
            <v>0.45032999999999995</v>
          </cell>
          <cell r="Q1075">
            <v>64.45662902259717</v>
          </cell>
          <cell r="R1075">
            <v>54.788134669207594</v>
          </cell>
        </row>
        <row r="1076">
          <cell r="E1076" t="str">
            <v>TTUN4S2VC02</v>
          </cell>
          <cell r="F1076" t="str">
            <v>TUBO ASME B36.19 ASTM A312 GR TP304L EC C/C SCH 10S</v>
          </cell>
          <cell r="G1076" t="str">
            <v xml:space="preserve">2"    </v>
          </cell>
          <cell r="H1076">
            <v>0</v>
          </cell>
          <cell r="I1076">
            <v>0</v>
          </cell>
          <cell r="J1076">
            <v>2048.96</v>
          </cell>
          <cell r="K1076">
            <v>1</v>
          </cell>
          <cell r="L1076">
            <v>3.930003118827321</v>
          </cell>
          <cell r="M1076">
            <v>8.0524191903524276</v>
          </cell>
          <cell r="N1076">
            <v>0.88300000000000001</v>
          </cell>
          <cell r="O1076">
            <v>0.52979999999999994</v>
          </cell>
          <cell r="P1076">
            <v>4.2661716870487156</v>
          </cell>
          <cell r="Q1076">
            <v>64.45662902259717</v>
          </cell>
          <cell r="R1076">
            <v>519.0317964869887</v>
          </cell>
        </row>
        <row r="1077">
          <cell r="E1077" t="str">
            <v>TTUN4S2EC01</v>
          </cell>
          <cell r="F1077" t="str">
            <v>TUBO ASME B36.19 ASTM A312 GR TP304L EP C/C SCH 10S</v>
          </cell>
          <cell r="G1077" t="str">
            <v xml:space="preserve">1"    </v>
          </cell>
          <cell r="H1077">
            <v>0</v>
          </cell>
          <cell r="I1077">
            <v>0</v>
          </cell>
          <cell r="J1077">
            <v>5520.98</v>
          </cell>
          <cell r="K1077">
            <v>5</v>
          </cell>
          <cell r="L1077">
            <v>2.0900139178844817</v>
          </cell>
          <cell r="M1077">
            <v>11.538925040361864</v>
          </cell>
          <cell r="N1077">
            <v>1.177</v>
          </cell>
          <cell r="O1077">
            <v>0.70620000000000005</v>
          </cell>
          <cell r="P1077">
            <v>8.1487888635035493</v>
          </cell>
          <cell r="Q1077">
            <v>85.917839591842451</v>
          </cell>
          <cell r="R1077">
            <v>991.39951068010487</v>
          </cell>
        </row>
        <row r="1078">
          <cell r="E1078" t="str">
            <v>TUNEF1S8A01</v>
          </cell>
          <cell r="F1078" t="str">
            <v>UNIÃO SEDE CÔNICA SE ASME B16.11 ASTM A182 GR F304L 3000# FORJADO</v>
          </cell>
          <cell r="G1078" t="str">
            <v xml:space="preserve">1"    </v>
          </cell>
          <cell r="H1078" t="str">
            <v xml:space="preserve">1"    </v>
          </cell>
          <cell r="I1078">
            <v>0</v>
          </cell>
          <cell r="J1078">
            <v>0</v>
          </cell>
          <cell r="K1078">
            <v>1</v>
          </cell>
          <cell r="L1078">
            <v>0.36</v>
          </cell>
          <cell r="M1078">
            <v>0.36</v>
          </cell>
          <cell r="N1078">
            <v>1.177</v>
          </cell>
          <cell r="O1078">
            <v>0.70620000000000005</v>
          </cell>
          <cell r="P1078">
            <v>0.25423200000000001</v>
          </cell>
          <cell r="Q1078">
            <v>85.917839591842451</v>
          </cell>
          <cell r="R1078">
            <v>30.930422253063281</v>
          </cell>
        </row>
        <row r="1079">
          <cell r="E1079">
            <v>0</v>
          </cell>
          <cell r="F1079">
            <v>0</v>
          </cell>
          <cell r="G1079">
            <v>0</v>
          </cell>
          <cell r="H1079">
            <v>0</v>
          </cell>
          <cell r="I1079">
            <v>0</v>
          </cell>
          <cell r="J1079">
            <v>7569.94</v>
          </cell>
          <cell r="K1079">
            <v>0</v>
          </cell>
          <cell r="L1079">
            <v>0</v>
          </cell>
          <cell r="M1079">
            <v>24.701344230714291</v>
          </cell>
          <cell r="N1079">
            <v>0</v>
          </cell>
          <cell r="O1079">
            <v>0</v>
          </cell>
          <cell r="P1079">
            <v>0</v>
          </cell>
          <cell r="Q1079">
            <v>0</v>
          </cell>
          <cell r="R1079">
            <v>0</v>
          </cell>
        </row>
        <row r="1080">
          <cell r="E1080" t="str">
            <v>TC92D7SNG02</v>
          </cell>
          <cell r="F1080" t="str">
            <v>CURVA 90 GR RL EC ASME B16.9 ASTM A403 GR WP304L - CL W FORJADO SCH 40S</v>
          </cell>
          <cell r="G1080" t="str">
            <v xml:space="preserve">2"    </v>
          </cell>
          <cell r="H1080" t="str">
            <v xml:space="preserve">2"    </v>
          </cell>
          <cell r="I1080">
            <v>0</v>
          </cell>
          <cell r="J1080">
            <v>0</v>
          </cell>
          <cell r="K1080">
            <v>1</v>
          </cell>
          <cell r="L1080">
            <v>0.71</v>
          </cell>
          <cell r="M1080">
            <v>0.71</v>
          </cell>
          <cell r="N1080">
            <v>0.88300000000000001</v>
          </cell>
          <cell r="O1080">
            <v>0.52979999999999994</v>
          </cell>
          <cell r="P1080">
            <v>0.37615799999999994</v>
          </cell>
          <cell r="Q1080">
            <v>64.45662902259717</v>
          </cell>
          <cell r="R1080">
            <v>45.764206606043984</v>
          </cell>
        </row>
        <row r="1081">
          <cell r="E1081" t="str">
            <v>TFSA3C0G202</v>
          </cell>
          <cell r="F1081" t="str">
            <v>FLANGE SOLTO ASME B16.5 ASTM A105 FORJADO E GALVANIZADO CONFORME ASTM A153 150#</v>
          </cell>
          <cell r="G1081" t="str">
            <v xml:space="preserve">2"    </v>
          </cell>
          <cell r="H1081" t="str">
            <v xml:space="preserve">2"    </v>
          </cell>
          <cell r="I1081">
            <v>0</v>
          </cell>
          <cell r="J1081">
            <v>0</v>
          </cell>
          <cell r="K1081">
            <v>1</v>
          </cell>
          <cell r="L1081">
            <v>2.3000000000000003</v>
          </cell>
          <cell r="M1081">
            <v>2.3000000000000003</v>
          </cell>
          <cell r="N1081">
            <v>0.72499999999999998</v>
          </cell>
          <cell r="O1081">
            <v>0.435</v>
          </cell>
          <cell r="P1081">
            <v>1.0005000000000002</v>
          </cell>
          <cell r="Q1081">
            <v>52.923053274499381</v>
          </cell>
          <cell r="R1081">
            <v>121.72302253134859</v>
          </cell>
        </row>
        <row r="1082">
          <cell r="E1082" t="str">
            <v>TJUDH2B2B1D</v>
          </cell>
          <cell r="F1082" t="str">
            <v>JUNTA TIPO PLANA S/ ANEL DE CENTRALIZAÇÃO ASME B16.21 FR - SIMILAR TEADIT NA1002 150# ESP 1.6mm</v>
          </cell>
          <cell r="G1082" t="str">
            <v>1 1/2"</v>
          </cell>
          <cell r="H1082" t="str">
            <v>1 1/2"</v>
          </cell>
          <cell r="I1082">
            <v>0</v>
          </cell>
          <cell r="J1082">
            <v>0</v>
          </cell>
          <cell r="K1082">
            <v>1</v>
          </cell>
          <cell r="L1082">
            <v>0.01</v>
          </cell>
          <cell r="M1082">
            <v>0.01</v>
          </cell>
          <cell r="N1082">
            <v>0.95699999999999996</v>
          </cell>
          <cell r="O1082">
            <v>0.57419999999999993</v>
          </cell>
          <cell r="P1082">
            <v>5.7419999999999997E-3</v>
          </cell>
          <cell r="Q1082">
            <v>69.858430322339174</v>
          </cell>
          <cell r="R1082">
            <v>0.69858430322339182</v>
          </cell>
        </row>
        <row r="1083">
          <cell r="E1083" t="str">
            <v>TPERD7SXC02</v>
          </cell>
          <cell r="F1083" t="str">
            <v>PESTANA MSS SP43 TIPO A C/ RANHURA CONCÊNTRICA CONFORME MSS SP-6 ASTM A403 GR WP304L - CL W FORJADO SCH 10S</v>
          </cell>
          <cell r="G1083" t="str">
            <v xml:space="preserve">2"    </v>
          </cell>
          <cell r="H1083" t="str">
            <v xml:space="preserve">2"    </v>
          </cell>
          <cell r="I1083">
            <v>0</v>
          </cell>
          <cell r="J1083">
            <v>0</v>
          </cell>
          <cell r="K1083">
            <v>1</v>
          </cell>
          <cell r="L1083">
            <v>0.43</v>
          </cell>
          <cell r="M1083">
            <v>0.43</v>
          </cell>
          <cell r="N1083">
            <v>0.88300000000000001</v>
          </cell>
          <cell r="O1083">
            <v>0.52979999999999994</v>
          </cell>
          <cell r="P1083">
            <v>0.22781399999999996</v>
          </cell>
          <cell r="Q1083">
            <v>64.45662902259717</v>
          </cell>
          <cell r="R1083">
            <v>27.71635047971678</v>
          </cell>
        </row>
        <row r="1084">
          <cell r="E1084" t="str">
            <v>TRCTR7SSCLJ</v>
          </cell>
          <cell r="F1084" t="str">
            <v>REDUÇÃO CONCÊNTRICA EC MSS SP43 ASTM A403 GR CR304L FORJADO SCH 10S</v>
          </cell>
          <cell r="G1084" t="str">
            <v xml:space="preserve">3"    </v>
          </cell>
          <cell r="H1084" t="str">
            <v xml:space="preserve">2"    </v>
          </cell>
          <cell r="I1084">
            <v>0</v>
          </cell>
          <cell r="J1084">
            <v>0</v>
          </cell>
          <cell r="K1084">
            <v>1</v>
          </cell>
          <cell r="L1084">
            <v>0.55000000000000004</v>
          </cell>
          <cell r="M1084">
            <v>0.55000000000000004</v>
          </cell>
          <cell r="N1084">
            <v>0.69399999999999995</v>
          </cell>
          <cell r="O1084">
            <v>0.41639999999999994</v>
          </cell>
          <cell r="P1084">
            <v>0.22901999999999997</v>
          </cell>
          <cell r="Q1084">
            <v>50.660136513796644</v>
          </cell>
          <cell r="R1084">
            <v>27.863075082588153</v>
          </cell>
        </row>
        <row r="1085">
          <cell r="E1085" t="str">
            <v>TTUN4S2VC02</v>
          </cell>
          <cell r="F1085" t="str">
            <v>TUBO ASME B36.19 ASTM A312 GR TP304L EC C/C SCH 10S</v>
          </cell>
          <cell r="G1085" t="str">
            <v xml:space="preserve">2"    </v>
          </cell>
          <cell r="H1085">
            <v>0</v>
          </cell>
          <cell r="I1085">
            <v>0</v>
          </cell>
          <cell r="J1085">
            <v>730.49</v>
          </cell>
          <cell r="K1085">
            <v>1</v>
          </cell>
          <cell r="L1085">
            <v>3.930003118827321</v>
          </cell>
          <cell r="M1085">
            <v>2.8708279782721697</v>
          </cell>
          <cell r="N1085">
            <v>0.88300000000000001</v>
          </cell>
          <cell r="O1085">
            <v>0.52979999999999994</v>
          </cell>
          <cell r="P1085">
            <v>1.5209646628885953</v>
          </cell>
          <cell r="Q1085">
            <v>64.45662902259717</v>
          </cell>
          <cell r="R1085">
            <v>185.0438939831819</v>
          </cell>
        </row>
        <row r="1086">
          <cell r="E1086">
            <v>0</v>
          </cell>
          <cell r="F1086">
            <v>0</v>
          </cell>
          <cell r="G1086">
            <v>0</v>
          </cell>
          <cell r="H1086">
            <v>0</v>
          </cell>
          <cell r="I1086">
            <v>0</v>
          </cell>
          <cell r="J1086">
            <v>730.49</v>
          </cell>
          <cell r="K1086">
            <v>0</v>
          </cell>
          <cell r="L1086">
            <v>0</v>
          </cell>
          <cell r="M1086">
            <v>6.8708279782721693</v>
          </cell>
          <cell r="N1086">
            <v>0</v>
          </cell>
          <cell r="O1086">
            <v>0</v>
          </cell>
          <cell r="P1086">
            <v>0</v>
          </cell>
          <cell r="Q1086">
            <v>0</v>
          </cell>
          <cell r="R1086">
            <v>0</v>
          </cell>
        </row>
        <row r="1087">
          <cell r="E1087" t="str">
            <v>TC92D7SNG02</v>
          </cell>
          <cell r="F1087" t="str">
            <v>CURVA 90 GR RL EC ASME B16.9 ASTM A403 GR WP304L - CL W FORJADO SCH 40S</v>
          </cell>
          <cell r="G1087" t="str">
            <v xml:space="preserve">2"    </v>
          </cell>
          <cell r="H1087" t="str">
            <v xml:space="preserve">2"    </v>
          </cell>
          <cell r="I1087">
            <v>0</v>
          </cell>
          <cell r="J1087">
            <v>0</v>
          </cell>
          <cell r="K1087">
            <v>1</v>
          </cell>
          <cell r="L1087">
            <v>0.71</v>
          </cell>
          <cell r="M1087">
            <v>0.71</v>
          </cell>
          <cell r="N1087">
            <v>0.88300000000000001</v>
          </cell>
          <cell r="O1087">
            <v>0.52979999999999994</v>
          </cell>
          <cell r="P1087">
            <v>0.37615799999999994</v>
          </cell>
          <cell r="Q1087">
            <v>64.45662902259717</v>
          </cell>
          <cell r="R1087">
            <v>45.764206606043984</v>
          </cell>
        </row>
        <row r="1088">
          <cell r="E1088" t="str">
            <v>TFSA3C0G202</v>
          </cell>
          <cell r="F1088" t="str">
            <v>FLANGE SOLTO ASME B16.5 ASTM A105 FORJADO E GALVANIZADO CONFORME ASTM A153 150#</v>
          </cell>
          <cell r="G1088" t="str">
            <v xml:space="preserve">2"    </v>
          </cell>
          <cell r="H1088" t="str">
            <v xml:space="preserve">2"    </v>
          </cell>
          <cell r="I1088">
            <v>0</v>
          </cell>
          <cell r="J1088">
            <v>0</v>
          </cell>
          <cell r="K1088">
            <v>1</v>
          </cell>
          <cell r="L1088">
            <v>2.3000000000000003</v>
          </cell>
          <cell r="M1088">
            <v>2.3000000000000003</v>
          </cell>
          <cell r="N1088">
            <v>0.72499999999999998</v>
          </cell>
          <cell r="O1088">
            <v>0.435</v>
          </cell>
          <cell r="P1088">
            <v>1.0005000000000002</v>
          </cell>
          <cell r="Q1088">
            <v>52.923053274499381</v>
          </cell>
          <cell r="R1088">
            <v>121.72302253134859</v>
          </cell>
        </row>
        <row r="1089">
          <cell r="E1089" t="str">
            <v>TJUDH2B2B1D</v>
          </cell>
          <cell r="F1089" t="str">
            <v>JUNTA TIPO PLANA S/ ANEL DE CENTRALIZAÇÃO ASME B16.21 FR - SIMILAR TEADIT NA1002 150# ESP 1.6mm</v>
          </cell>
          <cell r="G1089" t="str">
            <v>1 1/2"</v>
          </cell>
          <cell r="H1089" t="str">
            <v>1 1/2"</v>
          </cell>
          <cell r="I1089">
            <v>0</v>
          </cell>
          <cell r="J1089">
            <v>0</v>
          </cell>
          <cell r="K1089">
            <v>1</v>
          </cell>
          <cell r="L1089">
            <v>0.01</v>
          </cell>
          <cell r="M1089">
            <v>0.01</v>
          </cell>
          <cell r="N1089">
            <v>0.95699999999999996</v>
          </cell>
          <cell r="O1089">
            <v>0.57419999999999993</v>
          </cell>
          <cell r="P1089">
            <v>5.7419999999999997E-3</v>
          </cell>
          <cell r="Q1089">
            <v>69.858430322339174</v>
          </cell>
          <cell r="R1089">
            <v>0.69858430322339182</v>
          </cell>
        </row>
        <row r="1090">
          <cell r="E1090" t="str">
            <v>TPERD7SXC02</v>
          </cell>
          <cell r="F1090" t="str">
            <v>PESTANA MSS SP43 TIPO A C/ RANHURA CONCÊNTRICA CONFORME MSS SP-6 ASTM A403 GR WP304L - CL W FORJADO SCH 10S</v>
          </cell>
          <cell r="G1090" t="str">
            <v xml:space="preserve">2"    </v>
          </cell>
          <cell r="H1090" t="str">
            <v xml:space="preserve">2"    </v>
          </cell>
          <cell r="I1090">
            <v>0</v>
          </cell>
          <cell r="J1090">
            <v>0</v>
          </cell>
          <cell r="K1090">
            <v>1</v>
          </cell>
          <cell r="L1090">
            <v>0.43</v>
          </cell>
          <cell r="M1090">
            <v>0.43</v>
          </cell>
          <cell r="N1090">
            <v>0.88300000000000001</v>
          </cell>
          <cell r="O1090">
            <v>0.52979999999999994</v>
          </cell>
          <cell r="P1090">
            <v>0.22781399999999996</v>
          </cell>
          <cell r="Q1090">
            <v>64.45662902259717</v>
          </cell>
          <cell r="R1090">
            <v>27.71635047971678</v>
          </cell>
        </row>
        <row r="1091">
          <cell r="E1091" t="str">
            <v>TRCTR7SSCLJ</v>
          </cell>
          <cell r="F1091" t="str">
            <v>REDUÇÃO CONCÊNTRICA EC MSS SP43 ASTM A403 GR CR304L FORJADO SCH 10S</v>
          </cell>
          <cell r="G1091" t="str">
            <v xml:space="preserve">3"    </v>
          </cell>
          <cell r="H1091" t="str">
            <v xml:space="preserve">2"    </v>
          </cell>
          <cell r="I1091">
            <v>0</v>
          </cell>
          <cell r="J1091">
            <v>0</v>
          </cell>
          <cell r="K1091">
            <v>1</v>
          </cell>
          <cell r="L1091">
            <v>0.55000000000000004</v>
          </cell>
          <cell r="M1091">
            <v>0.55000000000000004</v>
          </cell>
          <cell r="N1091">
            <v>0.69399999999999995</v>
          </cell>
          <cell r="O1091">
            <v>0.41639999999999994</v>
          </cell>
          <cell r="P1091">
            <v>0.22901999999999997</v>
          </cell>
          <cell r="Q1091">
            <v>50.660136513796644</v>
          </cell>
          <cell r="R1091">
            <v>27.863075082588153</v>
          </cell>
        </row>
        <row r="1092">
          <cell r="E1092" t="str">
            <v>TTUN4S2VC02</v>
          </cell>
          <cell r="F1092" t="str">
            <v>TUBO ASME B36.19 ASTM A312 GR TP304L EC C/C SCH 10S</v>
          </cell>
          <cell r="G1092" t="str">
            <v xml:space="preserve">2"    </v>
          </cell>
          <cell r="H1092">
            <v>0</v>
          </cell>
          <cell r="I1092">
            <v>0</v>
          </cell>
          <cell r="J1092">
            <v>722.19</v>
          </cell>
          <cell r="K1092">
            <v>2</v>
          </cell>
          <cell r="L1092">
            <v>3.930003118827321</v>
          </cell>
          <cell r="M1092">
            <v>2.8382089523859033</v>
          </cell>
          <cell r="N1092">
            <v>0.88300000000000001</v>
          </cell>
          <cell r="O1092">
            <v>0.52979999999999994</v>
          </cell>
          <cell r="P1092">
            <v>1.5036831029740514</v>
          </cell>
          <cell r="Q1092">
            <v>64.45662902259717</v>
          </cell>
          <cell r="R1092">
            <v>182.94138153255233</v>
          </cell>
        </row>
        <row r="1093">
          <cell r="E1093">
            <v>0</v>
          </cell>
          <cell r="F1093">
            <v>0</v>
          </cell>
          <cell r="G1093">
            <v>0</v>
          </cell>
          <cell r="H1093">
            <v>0</v>
          </cell>
          <cell r="I1093">
            <v>0</v>
          </cell>
          <cell r="J1093">
            <v>722.19</v>
          </cell>
          <cell r="K1093">
            <v>0</v>
          </cell>
          <cell r="L1093">
            <v>0</v>
          </cell>
          <cell r="M1093">
            <v>6.8382089523859033</v>
          </cell>
          <cell r="N1093">
            <v>0</v>
          </cell>
          <cell r="O1093">
            <v>0</v>
          </cell>
          <cell r="P1093">
            <v>0</v>
          </cell>
          <cell r="Q1093">
            <v>0</v>
          </cell>
          <cell r="R1093">
            <v>0</v>
          </cell>
        </row>
        <row r="1094">
          <cell r="E1094" t="str">
            <v>TC9EF1S8A1D</v>
          </cell>
          <cell r="F1094" t="str">
            <v>COTOVELO 90 GR SE ASME B16.11 ASTM A182 GR F304L 3000# FORJADO</v>
          </cell>
          <cell r="G1094" t="str">
            <v>1 1/2"</v>
          </cell>
          <cell r="H1094" t="str">
            <v>1 1/2"</v>
          </cell>
          <cell r="I1094">
            <v>0</v>
          </cell>
          <cell r="J1094">
            <v>0</v>
          </cell>
          <cell r="K1094">
            <v>1</v>
          </cell>
          <cell r="L1094">
            <v>2.42</v>
          </cell>
          <cell r="M1094">
            <v>2.42</v>
          </cell>
          <cell r="N1094">
            <v>0.95699999999999996</v>
          </cell>
          <cell r="O1094">
            <v>0.57419999999999993</v>
          </cell>
          <cell r="P1094">
            <v>1.3895639999999998</v>
          </cell>
          <cell r="Q1094">
            <v>69.858430322339174</v>
          </cell>
          <cell r="R1094">
            <v>169.05740138006081</v>
          </cell>
        </row>
        <row r="1095">
          <cell r="E1095" t="str">
            <v>TFSA3C0G21D</v>
          </cell>
          <cell r="F1095" t="str">
            <v>FLANGE SOLTO ASME B16.5 ASTM A105 FORJADO E GALVANIZADO CONFORME ASTM A153 150#</v>
          </cell>
          <cell r="G1095" t="str">
            <v>1 1/2"</v>
          </cell>
          <cell r="H1095" t="str">
            <v>1 1/2"</v>
          </cell>
          <cell r="I1095">
            <v>0</v>
          </cell>
          <cell r="J1095">
            <v>0</v>
          </cell>
          <cell r="K1095">
            <v>1</v>
          </cell>
          <cell r="L1095">
            <v>1.4</v>
          </cell>
          <cell r="M1095">
            <v>1.4</v>
          </cell>
          <cell r="N1095">
            <v>0.85</v>
          </cell>
          <cell r="O1095">
            <v>0.51</v>
          </cell>
          <cell r="P1095">
            <v>0.71399999999999997</v>
          </cell>
          <cell r="Q1095">
            <v>62.04771763217169</v>
          </cell>
          <cell r="R1095">
            <v>86.866804685040364</v>
          </cell>
        </row>
        <row r="1096">
          <cell r="E1096" t="str">
            <v>TJUDH2B2B1D</v>
          </cell>
          <cell r="F1096" t="str">
            <v>JUNTA TIPO PLANA S/ ANEL DE CENTRALIZAÇÃO ASME B16.21 FR - SIMILAR TEADIT NA1002 150# ESP 1.6mm</v>
          </cell>
          <cell r="G1096" t="str">
            <v>1 1/2"</v>
          </cell>
          <cell r="H1096" t="str">
            <v>1 1/2"</v>
          </cell>
          <cell r="I1096">
            <v>0</v>
          </cell>
          <cell r="J1096">
            <v>0</v>
          </cell>
          <cell r="K1096">
            <v>1</v>
          </cell>
          <cell r="L1096">
            <v>0.01</v>
          </cell>
          <cell r="M1096">
            <v>0.01</v>
          </cell>
          <cell r="N1096">
            <v>0.95699999999999996</v>
          </cell>
          <cell r="O1096">
            <v>0.57419999999999993</v>
          </cell>
          <cell r="P1096">
            <v>5.7419999999999997E-3</v>
          </cell>
          <cell r="Q1096">
            <v>69.858430322339174</v>
          </cell>
          <cell r="R1096">
            <v>0.69858430322339182</v>
          </cell>
        </row>
        <row r="1097">
          <cell r="E1097" t="str">
            <v>TPERD7SXC1D</v>
          </cell>
          <cell r="F1097" t="str">
            <v>PESTANA MSS SP43 TIPO A C/ RANHURA CONCÊNTRICA CONFORME MSS SP-6 ASTM A403 GR WP304L - CL W FORJADO SCH 10S</v>
          </cell>
          <cell r="G1097" t="str">
            <v>1 1/2"</v>
          </cell>
          <cell r="H1097" t="str">
            <v>1 1/2"</v>
          </cell>
          <cell r="I1097">
            <v>0</v>
          </cell>
          <cell r="J1097">
            <v>0</v>
          </cell>
          <cell r="K1097">
            <v>1</v>
          </cell>
          <cell r="L1097">
            <v>0.25</v>
          </cell>
          <cell r="M1097">
            <v>0.25</v>
          </cell>
          <cell r="N1097">
            <v>0.95699999999999996</v>
          </cell>
          <cell r="O1097">
            <v>0.57419999999999993</v>
          </cell>
          <cell r="P1097">
            <v>0.14354999999999998</v>
          </cell>
          <cell r="Q1097">
            <v>69.858430322339174</v>
          </cell>
          <cell r="R1097">
            <v>17.464607580584794</v>
          </cell>
        </row>
        <row r="1098">
          <cell r="E1098" t="str">
            <v>TRCTR7SSCJH</v>
          </cell>
          <cell r="F1098" t="str">
            <v>REDUÇÃO CONCÊNTRICA EC MSS SP43 ASTM A403 GR CR304L FORJADO SCH 10S</v>
          </cell>
          <cell r="G1098" t="str">
            <v xml:space="preserve">2"    </v>
          </cell>
          <cell r="H1098" t="str">
            <v>1 1/2"</v>
          </cell>
          <cell r="I1098">
            <v>0</v>
          </cell>
          <cell r="J1098">
            <v>0</v>
          </cell>
          <cell r="K1098">
            <v>1</v>
          </cell>
          <cell r="L1098">
            <v>0.31</v>
          </cell>
          <cell r="M1098">
            <v>0.31</v>
          </cell>
          <cell r="N1098">
            <v>0.88300000000000001</v>
          </cell>
          <cell r="O1098">
            <v>0.52979999999999994</v>
          </cell>
          <cell r="P1098">
            <v>0.16423799999999997</v>
          </cell>
          <cell r="Q1098">
            <v>64.45662902259717</v>
          </cell>
          <cell r="R1098">
            <v>19.981554997005119</v>
          </cell>
        </row>
        <row r="1099">
          <cell r="E1099" t="str">
            <v>TRCTR7SSCLJ</v>
          </cell>
          <cell r="F1099" t="str">
            <v>REDUÇÃO CONCÊNTRICA EC MSS SP43 ASTM A403 GR CR304L FORJADO SCH 10S</v>
          </cell>
          <cell r="G1099" t="str">
            <v xml:space="preserve">3"    </v>
          </cell>
          <cell r="H1099" t="str">
            <v xml:space="preserve">2"    </v>
          </cell>
          <cell r="I1099">
            <v>0</v>
          </cell>
          <cell r="J1099">
            <v>0</v>
          </cell>
          <cell r="K1099">
            <v>1</v>
          </cell>
          <cell r="L1099">
            <v>0.55000000000000004</v>
          </cell>
          <cell r="M1099">
            <v>0.55000000000000004</v>
          </cell>
          <cell r="N1099">
            <v>0.69399999999999995</v>
          </cell>
          <cell r="O1099">
            <v>0.41639999999999994</v>
          </cell>
          <cell r="P1099">
            <v>0.22901999999999997</v>
          </cell>
          <cell r="Q1099">
            <v>50.660136513796644</v>
          </cell>
          <cell r="R1099">
            <v>27.863075082588153</v>
          </cell>
        </row>
        <row r="1100">
          <cell r="E1100" t="str">
            <v>TTUN4S2VC02</v>
          </cell>
          <cell r="F1100" t="str">
            <v>TUBO ASME B36.19 ASTM A312 GR TP304L EC C/C SCH 10S</v>
          </cell>
          <cell r="G1100" t="str">
            <v xml:space="preserve">2"    </v>
          </cell>
          <cell r="H1100">
            <v>0</v>
          </cell>
          <cell r="I1100">
            <v>0</v>
          </cell>
          <cell r="J1100">
            <v>209.63</v>
          </cell>
          <cell r="K1100">
            <v>1</v>
          </cell>
          <cell r="L1100">
            <v>3.930003118827321</v>
          </cell>
          <cell r="M1100">
            <v>0.82384655379977134</v>
          </cell>
          <cell r="N1100">
            <v>0.88300000000000001</v>
          </cell>
          <cell r="O1100">
            <v>0.52979999999999994</v>
          </cell>
          <cell r="P1100">
            <v>0.43647390420311882</v>
          </cell>
          <cell r="Q1100">
            <v>64.45662902259717</v>
          </cell>
          <cell r="R1100">
            <v>53.102371689817005</v>
          </cell>
        </row>
        <row r="1101">
          <cell r="E1101" t="str">
            <v>TTUN4S2EC1D</v>
          </cell>
          <cell r="F1101" t="str">
            <v>TUBO ASME B36.19 ASTM A312 GR TP304L EP C/C SCH 10S</v>
          </cell>
          <cell r="G1101" t="str">
            <v>1 1/2"</v>
          </cell>
          <cell r="H1101">
            <v>0</v>
          </cell>
          <cell r="I1101">
            <v>0</v>
          </cell>
          <cell r="J1101">
            <v>248.21</v>
          </cell>
          <cell r="K1101">
            <v>2</v>
          </cell>
          <cell r="L1101">
            <v>3.1100407055630934</v>
          </cell>
          <cell r="M1101">
            <v>0.77194320352781542</v>
          </cell>
          <cell r="N1101">
            <v>0.95699999999999996</v>
          </cell>
          <cell r="O1101">
            <v>0.57419999999999993</v>
          </cell>
          <cell r="P1101">
            <v>0.44324978746567156</v>
          </cell>
          <cell r="Q1101">
            <v>69.858430322339174</v>
          </cell>
          <cell r="R1101">
            <v>53.926740496451181</v>
          </cell>
        </row>
        <row r="1102">
          <cell r="E1102">
            <v>0</v>
          </cell>
          <cell r="F1102">
            <v>0</v>
          </cell>
          <cell r="G1102">
            <v>0</v>
          </cell>
          <cell r="H1102">
            <v>0</v>
          </cell>
          <cell r="I1102">
            <v>0</v>
          </cell>
          <cell r="J1102">
            <v>457.84000000000003</v>
          </cell>
          <cell r="K1102">
            <v>0</v>
          </cell>
          <cell r="L1102">
            <v>0</v>
          </cell>
          <cell r="M1102">
            <v>6.5357897573275858</v>
          </cell>
          <cell r="N1102">
            <v>0</v>
          </cell>
          <cell r="O1102">
            <v>0</v>
          </cell>
          <cell r="P1102">
            <v>0</v>
          </cell>
          <cell r="Q1102">
            <v>0</v>
          </cell>
          <cell r="R1102">
            <v>0</v>
          </cell>
        </row>
        <row r="1103">
          <cell r="E1103" t="str">
            <v>TC92D7SNG02</v>
          </cell>
          <cell r="F1103" t="str">
            <v>CURVA 90 GR RL EC ASME B16.9 ASTM A403 GR WP304L - CL W FORJADO SCH 40S</v>
          </cell>
          <cell r="G1103" t="str">
            <v xml:space="preserve">2"    </v>
          </cell>
          <cell r="H1103" t="str">
            <v xml:space="preserve">2"    </v>
          </cell>
          <cell r="I1103">
            <v>0</v>
          </cell>
          <cell r="J1103">
            <v>0</v>
          </cell>
          <cell r="K1103">
            <v>1</v>
          </cell>
          <cell r="L1103">
            <v>0.71</v>
          </cell>
          <cell r="M1103">
            <v>0.71</v>
          </cell>
          <cell r="N1103">
            <v>0.88300000000000001</v>
          </cell>
          <cell r="O1103">
            <v>0.52979999999999994</v>
          </cell>
          <cell r="P1103">
            <v>0.37615799999999994</v>
          </cell>
          <cell r="Q1103">
            <v>64.45662902259717</v>
          </cell>
          <cell r="R1103">
            <v>45.764206606043984</v>
          </cell>
        </row>
        <row r="1104">
          <cell r="E1104" t="str">
            <v>TFSA3C0G202</v>
          </cell>
          <cell r="F1104" t="str">
            <v>FLANGE SOLTO ASME B16.5 ASTM A105 FORJADO E GALVANIZADO CONFORME ASTM A153 150#</v>
          </cell>
          <cell r="G1104" t="str">
            <v xml:space="preserve">2"    </v>
          </cell>
          <cell r="H1104" t="str">
            <v xml:space="preserve">2"    </v>
          </cell>
          <cell r="I1104">
            <v>0</v>
          </cell>
          <cell r="J1104">
            <v>0</v>
          </cell>
          <cell r="K1104">
            <v>1</v>
          </cell>
          <cell r="L1104">
            <v>2.3000000000000003</v>
          </cell>
          <cell r="M1104">
            <v>2.3000000000000003</v>
          </cell>
          <cell r="N1104">
            <v>0.72499999999999998</v>
          </cell>
          <cell r="O1104">
            <v>0.435</v>
          </cell>
          <cell r="P1104">
            <v>1.0005000000000002</v>
          </cell>
          <cell r="Q1104">
            <v>52.923053274499381</v>
          </cell>
          <cell r="R1104">
            <v>121.72302253134859</v>
          </cell>
        </row>
        <row r="1105">
          <cell r="E1105" t="str">
            <v>TJUDH2B2B1D</v>
          </cell>
          <cell r="F1105" t="str">
            <v>JUNTA TIPO PLANA S/ ANEL DE CENTRALIZAÇÃO ASME B16.21 FR - SIMILAR TEADIT NA1002 150# ESP 1.6mm</v>
          </cell>
          <cell r="G1105" t="str">
            <v>1 1/2"</v>
          </cell>
          <cell r="H1105" t="str">
            <v>1 1/2"</v>
          </cell>
          <cell r="I1105">
            <v>0</v>
          </cell>
          <cell r="J1105">
            <v>0</v>
          </cell>
          <cell r="K1105">
            <v>1</v>
          </cell>
          <cell r="L1105">
            <v>0.01</v>
          </cell>
          <cell r="M1105">
            <v>0.01</v>
          </cell>
          <cell r="N1105">
            <v>0.95699999999999996</v>
          </cell>
          <cell r="O1105">
            <v>0.57419999999999993</v>
          </cell>
          <cell r="P1105">
            <v>5.7419999999999997E-3</v>
          </cell>
          <cell r="Q1105">
            <v>69.858430322339174</v>
          </cell>
          <cell r="R1105">
            <v>0.69858430322339182</v>
          </cell>
        </row>
        <row r="1106">
          <cell r="E1106" t="str">
            <v>TPERD7SXC02</v>
          </cell>
          <cell r="F1106" t="str">
            <v>PESTANA MSS SP43 TIPO A C/ RANHURA CONCÊNTRICA CONFORME MSS SP-6 ASTM A403 GR WP304L - CL W FORJADO SCH 10S</v>
          </cell>
          <cell r="G1106" t="str">
            <v xml:space="preserve">2"    </v>
          </cell>
          <cell r="H1106" t="str">
            <v xml:space="preserve">2"    </v>
          </cell>
          <cell r="I1106">
            <v>0</v>
          </cell>
          <cell r="J1106">
            <v>0</v>
          </cell>
          <cell r="K1106">
            <v>1</v>
          </cell>
          <cell r="L1106">
            <v>0.43</v>
          </cell>
          <cell r="M1106">
            <v>0.43</v>
          </cell>
          <cell r="N1106">
            <v>0.88300000000000001</v>
          </cell>
          <cell r="O1106">
            <v>0.52979999999999994</v>
          </cell>
          <cell r="P1106">
            <v>0.22781399999999996</v>
          </cell>
          <cell r="Q1106">
            <v>64.45662902259717</v>
          </cell>
          <cell r="R1106">
            <v>27.71635047971678</v>
          </cell>
        </row>
        <row r="1107">
          <cell r="E1107" t="str">
            <v>TRCTR7SSCLJ</v>
          </cell>
          <cell r="F1107" t="str">
            <v>REDUÇÃO CONCÊNTRICA EC MSS SP43 ASTM A403 GR CR304L FORJADO SCH 10S</v>
          </cell>
          <cell r="G1107" t="str">
            <v xml:space="preserve">3"    </v>
          </cell>
          <cell r="H1107" t="str">
            <v xml:space="preserve">2"    </v>
          </cell>
          <cell r="I1107">
            <v>0</v>
          </cell>
          <cell r="J1107">
            <v>0</v>
          </cell>
          <cell r="K1107">
            <v>1</v>
          </cell>
          <cell r="L1107">
            <v>0.55000000000000004</v>
          </cell>
          <cell r="M1107">
            <v>0.55000000000000004</v>
          </cell>
          <cell r="N1107">
            <v>0.69399999999999995</v>
          </cell>
          <cell r="O1107">
            <v>0.41639999999999994</v>
          </cell>
          <cell r="P1107">
            <v>0.22901999999999997</v>
          </cell>
          <cell r="Q1107">
            <v>50.660136513796644</v>
          </cell>
          <cell r="R1107">
            <v>27.863075082588153</v>
          </cell>
        </row>
        <row r="1108">
          <cell r="E1108" t="str">
            <v>TTUN4S2VC02</v>
          </cell>
          <cell r="F1108" t="str">
            <v>TUBO ASME B36.19 ASTM A312 GR TP304L EC C/C SCH 10S</v>
          </cell>
          <cell r="G1108" t="str">
            <v xml:space="preserve">2"    </v>
          </cell>
          <cell r="H1108">
            <v>0</v>
          </cell>
          <cell r="I1108">
            <v>0</v>
          </cell>
          <cell r="J1108">
            <v>807.05</v>
          </cell>
          <cell r="K1108">
            <v>1</v>
          </cell>
          <cell r="L1108">
            <v>3.930003118827321</v>
          </cell>
          <cell r="M1108">
            <v>3.1717090170495896</v>
          </cell>
          <cell r="N1108">
            <v>0.88300000000000001</v>
          </cell>
          <cell r="O1108">
            <v>0.52979999999999994</v>
          </cell>
          <cell r="P1108">
            <v>1.6803714372328724</v>
          </cell>
          <cell r="Q1108">
            <v>64.45662902259717</v>
          </cell>
          <cell r="R1108">
            <v>204.43767147959173</v>
          </cell>
        </row>
        <row r="1109">
          <cell r="E1109">
            <v>0</v>
          </cell>
          <cell r="F1109">
            <v>0</v>
          </cell>
          <cell r="G1109">
            <v>0</v>
          </cell>
          <cell r="H1109">
            <v>0</v>
          </cell>
          <cell r="I1109">
            <v>0</v>
          </cell>
          <cell r="J1109">
            <v>807.05</v>
          </cell>
          <cell r="K1109">
            <v>0</v>
          </cell>
          <cell r="L1109">
            <v>0</v>
          </cell>
          <cell r="M1109">
            <v>7.1717090170495901</v>
          </cell>
          <cell r="N1109">
            <v>0</v>
          </cell>
          <cell r="O1109">
            <v>0</v>
          </cell>
          <cell r="P1109">
            <v>0</v>
          </cell>
          <cell r="Q1109">
            <v>0</v>
          </cell>
          <cell r="R1109">
            <v>0</v>
          </cell>
        </row>
        <row r="1110">
          <cell r="E1110" t="str">
            <v>TC92D7SNG02</v>
          </cell>
          <cell r="F1110" t="str">
            <v>CURVA 90 GR RL EC ASME B16.9 ASTM A403 GR WP304L - CL W FORJADO SCH 40S</v>
          </cell>
          <cell r="G1110" t="str">
            <v xml:space="preserve">2"    </v>
          </cell>
          <cell r="H1110" t="str">
            <v xml:space="preserve">2"    </v>
          </cell>
          <cell r="I1110">
            <v>0</v>
          </cell>
          <cell r="J1110">
            <v>0</v>
          </cell>
          <cell r="K1110">
            <v>1</v>
          </cell>
          <cell r="L1110">
            <v>0.71</v>
          </cell>
          <cell r="M1110">
            <v>0.71</v>
          </cell>
          <cell r="N1110">
            <v>0.88300000000000001</v>
          </cell>
          <cell r="O1110">
            <v>0.52979999999999994</v>
          </cell>
          <cell r="P1110">
            <v>0.37615799999999994</v>
          </cell>
          <cell r="Q1110">
            <v>64.45662902259717</v>
          </cell>
          <cell r="R1110">
            <v>45.764206606043984</v>
          </cell>
        </row>
        <row r="1111">
          <cell r="E1111" t="str">
            <v>TFSA3C0G202</v>
          </cell>
          <cell r="F1111" t="str">
            <v>FLANGE SOLTO ASME B16.5 ASTM A105 FORJADO E GALVANIZADO CONFORME ASTM A153 150#</v>
          </cell>
          <cell r="G1111" t="str">
            <v xml:space="preserve">2"    </v>
          </cell>
          <cell r="H1111" t="str">
            <v xml:space="preserve">2"    </v>
          </cell>
          <cell r="I1111">
            <v>0</v>
          </cell>
          <cell r="J1111">
            <v>0</v>
          </cell>
          <cell r="K1111">
            <v>1</v>
          </cell>
          <cell r="L1111">
            <v>2.3000000000000003</v>
          </cell>
          <cell r="M1111">
            <v>2.3000000000000003</v>
          </cell>
          <cell r="N1111">
            <v>0.72499999999999998</v>
          </cell>
          <cell r="O1111">
            <v>0.435</v>
          </cell>
          <cell r="P1111">
            <v>1.0005000000000002</v>
          </cell>
          <cell r="Q1111">
            <v>52.923053274499381</v>
          </cell>
          <cell r="R1111">
            <v>121.72302253134859</v>
          </cell>
        </row>
        <row r="1112">
          <cell r="E1112" t="str">
            <v>TJUDH2B2B1D</v>
          </cell>
          <cell r="F1112" t="str">
            <v>JUNTA TIPO PLANA S/ ANEL DE CENTRALIZAÇÃO ASME B16.21 FR - SIMILAR TEADIT NA1002 150# ESP 1.6mm</v>
          </cell>
          <cell r="G1112" t="str">
            <v>1 1/2"</v>
          </cell>
          <cell r="H1112" t="str">
            <v>1 1/2"</v>
          </cell>
          <cell r="I1112">
            <v>0</v>
          </cell>
          <cell r="J1112">
            <v>0</v>
          </cell>
          <cell r="K1112">
            <v>1</v>
          </cell>
          <cell r="L1112">
            <v>0.01</v>
          </cell>
          <cell r="M1112">
            <v>0.01</v>
          </cell>
          <cell r="N1112">
            <v>0.95699999999999996</v>
          </cell>
          <cell r="O1112">
            <v>0.57419999999999993</v>
          </cell>
          <cell r="P1112">
            <v>5.7419999999999997E-3</v>
          </cell>
          <cell r="Q1112">
            <v>69.858430322339174</v>
          </cell>
          <cell r="R1112">
            <v>0.69858430322339182</v>
          </cell>
        </row>
        <row r="1113">
          <cell r="E1113" t="str">
            <v>TPERD7SXC02</v>
          </cell>
          <cell r="F1113" t="str">
            <v>PESTANA MSS SP43 TIPO A C/ RANHURA CONCÊNTRICA CONFORME MSS SP-6 ASTM A403 GR WP304L - CL W FORJADO SCH 10S</v>
          </cell>
          <cell r="G1113" t="str">
            <v xml:space="preserve">2"    </v>
          </cell>
          <cell r="H1113" t="str">
            <v xml:space="preserve">2"    </v>
          </cell>
          <cell r="I1113">
            <v>0</v>
          </cell>
          <cell r="J1113">
            <v>0</v>
          </cell>
          <cell r="K1113">
            <v>1</v>
          </cell>
          <cell r="L1113">
            <v>0.43</v>
          </cell>
          <cell r="M1113">
            <v>0.43</v>
          </cell>
          <cell r="N1113">
            <v>0.88300000000000001</v>
          </cell>
          <cell r="O1113">
            <v>0.52979999999999994</v>
          </cell>
          <cell r="P1113">
            <v>0.22781399999999996</v>
          </cell>
          <cell r="Q1113">
            <v>64.45662902259717</v>
          </cell>
          <cell r="R1113">
            <v>27.71635047971678</v>
          </cell>
        </row>
        <row r="1114">
          <cell r="E1114" t="str">
            <v>TRCTR7SSCLJ</v>
          </cell>
          <cell r="F1114" t="str">
            <v>REDUÇÃO CONCÊNTRICA EC MSS SP43 ASTM A403 GR CR304L FORJADO SCH 10S</v>
          </cell>
          <cell r="G1114" t="str">
            <v xml:space="preserve">3"    </v>
          </cell>
          <cell r="H1114" t="str">
            <v xml:space="preserve">2"    </v>
          </cell>
          <cell r="I1114">
            <v>0</v>
          </cell>
          <cell r="J1114">
            <v>0</v>
          </cell>
          <cell r="K1114">
            <v>1</v>
          </cell>
          <cell r="L1114">
            <v>0.55000000000000004</v>
          </cell>
          <cell r="M1114">
            <v>0.55000000000000004</v>
          </cell>
          <cell r="N1114">
            <v>0.69399999999999995</v>
          </cell>
          <cell r="O1114">
            <v>0.41639999999999994</v>
          </cell>
          <cell r="P1114">
            <v>0.22901999999999997</v>
          </cell>
          <cell r="Q1114">
            <v>50.660136513796644</v>
          </cell>
          <cell r="R1114">
            <v>27.863075082588153</v>
          </cell>
        </row>
        <row r="1115">
          <cell r="E1115" t="str">
            <v>TTUN4S2VC02</v>
          </cell>
          <cell r="F1115" t="str">
            <v>TUBO ASME B36.19 ASTM A312 GR TP304L EC C/C SCH 10S</v>
          </cell>
          <cell r="G1115" t="str">
            <v xml:space="preserve">2"    </v>
          </cell>
          <cell r="H1115">
            <v>0</v>
          </cell>
          <cell r="I1115">
            <v>0</v>
          </cell>
          <cell r="J1115">
            <v>786.98</v>
          </cell>
          <cell r="K1115">
            <v>1</v>
          </cell>
          <cell r="L1115">
            <v>3.930003118827321</v>
          </cell>
          <cell r="M1115">
            <v>3.0928338544547249</v>
          </cell>
          <cell r="N1115">
            <v>0.88300000000000001</v>
          </cell>
          <cell r="O1115">
            <v>0.52979999999999994</v>
          </cell>
          <cell r="P1115">
            <v>1.6385833760901132</v>
          </cell>
          <cell r="Q1115">
            <v>64.45662902259717</v>
          </cell>
          <cell r="R1115">
            <v>199.35364438511749</v>
          </cell>
        </row>
        <row r="1116">
          <cell r="E1116">
            <v>0</v>
          </cell>
          <cell r="F1116">
            <v>0</v>
          </cell>
          <cell r="G1116">
            <v>0</v>
          </cell>
          <cell r="H1116">
            <v>0</v>
          </cell>
          <cell r="I1116">
            <v>0</v>
          </cell>
          <cell r="J1116">
            <v>786.98</v>
          </cell>
          <cell r="K1116">
            <v>0</v>
          </cell>
          <cell r="L1116">
            <v>0</v>
          </cell>
          <cell r="M1116">
            <v>7.0928338544547245</v>
          </cell>
          <cell r="N1116">
            <v>0</v>
          </cell>
          <cell r="O1116">
            <v>0</v>
          </cell>
          <cell r="P1116">
            <v>0</v>
          </cell>
          <cell r="Q1116">
            <v>0</v>
          </cell>
          <cell r="R1116">
            <v>0</v>
          </cell>
        </row>
        <row r="1117">
          <cell r="E1117" t="str">
            <v>TC9EF1S8A1D</v>
          </cell>
          <cell r="F1117" t="str">
            <v>COTOVELO 90 GR SE ASME B16.11 ASTM A182 GR F304L 3000# FORJADO</v>
          </cell>
          <cell r="G1117" t="str">
            <v>1 1/2"</v>
          </cell>
          <cell r="H1117" t="str">
            <v>1 1/2"</v>
          </cell>
          <cell r="I1117">
            <v>0</v>
          </cell>
          <cell r="J1117">
            <v>0</v>
          </cell>
          <cell r="K1117">
            <v>1</v>
          </cell>
          <cell r="L1117">
            <v>2.42</v>
          </cell>
          <cell r="M1117">
            <v>2.42</v>
          </cell>
          <cell r="N1117">
            <v>0.95699999999999996</v>
          </cell>
          <cell r="O1117">
            <v>0.57419999999999993</v>
          </cell>
          <cell r="P1117">
            <v>1.3895639999999998</v>
          </cell>
          <cell r="Q1117">
            <v>69.858430322339174</v>
          </cell>
          <cell r="R1117">
            <v>169.05740138006081</v>
          </cell>
        </row>
        <row r="1118">
          <cell r="E1118" t="str">
            <v>TFSA3C0G21D</v>
          </cell>
          <cell r="F1118" t="str">
            <v>FLANGE SOLTO ASME B16.5 ASTM A105 FORJADO E GALVANIZADO CONFORME ASTM A153 150#</v>
          </cell>
          <cell r="G1118" t="str">
            <v>1 1/2"</v>
          </cell>
          <cell r="H1118" t="str">
            <v>1 1/2"</v>
          </cell>
          <cell r="I1118">
            <v>0</v>
          </cell>
          <cell r="J1118">
            <v>0</v>
          </cell>
          <cell r="K1118">
            <v>1</v>
          </cell>
          <cell r="L1118">
            <v>1.4</v>
          </cell>
          <cell r="M1118">
            <v>1.4</v>
          </cell>
          <cell r="N1118">
            <v>0.85</v>
          </cell>
          <cell r="O1118">
            <v>0.51</v>
          </cell>
          <cell r="P1118">
            <v>0.71399999999999997</v>
          </cell>
          <cell r="Q1118">
            <v>62.04771763217169</v>
          </cell>
          <cell r="R1118">
            <v>86.866804685040364</v>
          </cell>
        </row>
        <row r="1119">
          <cell r="E1119" t="str">
            <v>TJUDH2B2B1D</v>
          </cell>
          <cell r="F1119" t="str">
            <v>JUNTA TIPO PLANA S/ ANEL DE CENTRALIZAÇÃO ASME B16.21 FR - SIMILAR TEADIT NA1002 150# ESP 1.6mm</v>
          </cell>
          <cell r="G1119" t="str">
            <v>1 1/2"</v>
          </cell>
          <cell r="H1119" t="str">
            <v>1 1/2"</v>
          </cell>
          <cell r="I1119">
            <v>0</v>
          </cell>
          <cell r="J1119">
            <v>0</v>
          </cell>
          <cell r="K1119">
            <v>1</v>
          </cell>
          <cell r="L1119">
            <v>0.01</v>
          </cell>
          <cell r="M1119">
            <v>0.01</v>
          </cell>
          <cell r="N1119">
            <v>0.95699999999999996</v>
          </cell>
          <cell r="O1119">
            <v>0.57419999999999993</v>
          </cell>
          <cell r="P1119">
            <v>5.7419999999999997E-3</v>
          </cell>
          <cell r="Q1119">
            <v>69.858430322339174</v>
          </cell>
          <cell r="R1119">
            <v>0.69858430322339182</v>
          </cell>
        </row>
        <row r="1120">
          <cell r="E1120" t="str">
            <v>TPERD7SXC1D</v>
          </cell>
          <cell r="F1120" t="str">
            <v>PESTANA MSS SP43 TIPO A C/ RANHURA CONCÊNTRICA CONFORME MSS SP-6 ASTM A403 GR WP304L - CL W FORJADO SCH 10S</v>
          </cell>
          <cell r="G1120" t="str">
            <v>1 1/2"</v>
          </cell>
          <cell r="H1120" t="str">
            <v>1 1/2"</v>
          </cell>
          <cell r="I1120">
            <v>0</v>
          </cell>
          <cell r="J1120">
            <v>0</v>
          </cell>
          <cell r="K1120">
            <v>1</v>
          </cell>
          <cell r="L1120">
            <v>0.25</v>
          </cell>
          <cell r="M1120">
            <v>0.25</v>
          </cell>
          <cell r="N1120">
            <v>0.95699999999999996</v>
          </cell>
          <cell r="O1120">
            <v>0.57419999999999993</v>
          </cell>
          <cell r="P1120">
            <v>0.14354999999999998</v>
          </cell>
          <cell r="Q1120">
            <v>69.858430322339174</v>
          </cell>
          <cell r="R1120">
            <v>17.464607580584794</v>
          </cell>
        </row>
        <row r="1121">
          <cell r="E1121" t="str">
            <v>TRCTR7SSCJH</v>
          </cell>
          <cell r="F1121" t="str">
            <v>REDUÇÃO CONCÊNTRICA EC MSS SP43 ASTM A403 GR CR304L FORJADO SCH 10S</v>
          </cell>
          <cell r="G1121" t="str">
            <v xml:space="preserve">2"    </v>
          </cell>
          <cell r="H1121" t="str">
            <v>1 1/2"</v>
          </cell>
          <cell r="I1121">
            <v>0</v>
          </cell>
          <cell r="J1121">
            <v>0</v>
          </cell>
          <cell r="K1121">
            <v>1</v>
          </cell>
          <cell r="L1121">
            <v>0.31</v>
          </cell>
          <cell r="M1121">
            <v>0.31</v>
          </cell>
          <cell r="N1121">
            <v>0.88300000000000001</v>
          </cell>
          <cell r="O1121">
            <v>0.52979999999999994</v>
          </cell>
          <cell r="P1121">
            <v>0.16423799999999997</v>
          </cell>
          <cell r="Q1121">
            <v>64.45662902259717</v>
          </cell>
          <cell r="R1121">
            <v>19.981554997005119</v>
          </cell>
        </row>
        <row r="1122">
          <cell r="E1122" t="str">
            <v>TRCTR7SSCLJ</v>
          </cell>
          <cell r="F1122" t="str">
            <v>REDUÇÃO CONCÊNTRICA EC MSS SP43 ASTM A403 GR CR304L FORJADO SCH 10S</v>
          </cell>
          <cell r="G1122" t="str">
            <v xml:space="preserve">3"    </v>
          </cell>
          <cell r="H1122" t="str">
            <v xml:space="preserve">2"    </v>
          </cell>
          <cell r="I1122">
            <v>0</v>
          </cell>
          <cell r="J1122">
            <v>0</v>
          </cell>
          <cell r="K1122">
            <v>1</v>
          </cell>
          <cell r="L1122">
            <v>0.55000000000000004</v>
          </cell>
          <cell r="M1122">
            <v>0.55000000000000004</v>
          </cell>
          <cell r="N1122">
            <v>0.69399999999999995</v>
          </cell>
          <cell r="O1122">
            <v>0.41639999999999994</v>
          </cell>
          <cell r="P1122">
            <v>0.22901999999999997</v>
          </cell>
          <cell r="Q1122">
            <v>50.660136513796644</v>
          </cell>
          <cell r="R1122">
            <v>27.863075082588153</v>
          </cell>
        </row>
        <row r="1123">
          <cell r="E1123" t="str">
            <v>TTUN4S2VC02</v>
          </cell>
          <cell r="F1123" t="str">
            <v>TUBO ASME B36.19 ASTM A312 GR TP304L EC C/C SCH 10S</v>
          </cell>
          <cell r="G1123" t="str">
            <v xml:space="preserve">2"    </v>
          </cell>
          <cell r="H1123">
            <v>0</v>
          </cell>
          <cell r="I1123">
            <v>0</v>
          </cell>
          <cell r="J1123">
            <v>209.63</v>
          </cell>
          <cell r="K1123">
            <v>1</v>
          </cell>
          <cell r="L1123">
            <v>3.930003118827321</v>
          </cell>
          <cell r="M1123">
            <v>0.82384655379977134</v>
          </cell>
          <cell r="N1123">
            <v>0.88300000000000001</v>
          </cell>
          <cell r="O1123">
            <v>0.52979999999999994</v>
          </cell>
          <cell r="P1123">
            <v>0.43647390420311882</v>
          </cell>
          <cell r="Q1123">
            <v>64.45662902259717</v>
          </cell>
          <cell r="R1123">
            <v>53.102371689817005</v>
          </cell>
        </row>
        <row r="1124">
          <cell r="E1124" t="str">
            <v>TTUN4S2EC1D</v>
          </cell>
          <cell r="F1124" t="str">
            <v>TUBO ASME B36.19 ASTM A312 GR TP304L EP C/C SCH 10S</v>
          </cell>
          <cell r="G1124" t="str">
            <v>1 1/2"</v>
          </cell>
          <cell r="H1124">
            <v>0</v>
          </cell>
          <cell r="I1124">
            <v>0</v>
          </cell>
          <cell r="J1124">
            <v>254.28</v>
          </cell>
          <cell r="K1124">
            <v>2</v>
          </cell>
          <cell r="L1124">
            <v>3.1100407055630934</v>
          </cell>
          <cell r="M1124">
            <v>0.79082115061058333</v>
          </cell>
          <cell r="N1124">
            <v>0.95699999999999996</v>
          </cell>
          <cell r="O1124">
            <v>0.57419999999999993</v>
          </cell>
          <cell r="P1124">
            <v>0.45408950468059689</v>
          </cell>
          <cell r="Q1124">
            <v>69.858430322339174</v>
          </cell>
          <cell r="R1124">
            <v>55.24552424736153</v>
          </cell>
        </row>
        <row r="1125">
          <cell r="E1125">
            <v>0</v>
          </cell>
          <cell r="F1125">
            <v>0</v>
          </cell>
          <cell r="G1125">
            <v>0</v>
          </cell>
          <cell r="H1125">
            <v>0</v>
          </cell>
          <cell r="I1125">
            <v>0</v>
          </cell>
          <cell r="J1125">
            <v>463.90999999999997</v>
          </cell>
          <cell r="K1125">
            <v>0</v>
          </cell>
          <cell r="L1125">
            <v>0</v>
          </cell>
          <cell r="M1125">
            <v>6.5546677044103543</v>
          </cell>
          <cell r="N1125">
            <v>0</v>
          </cell>
          <cell r="O1125">
            <v>0</v>
          </cell>
          <cell r="P1125">
            <v>0</v>
          </cell>
          <cell r="Q1125">
            <v>0</v>
          </cell>
          <cell r="R1125">
            <v>0</v>
          </cell>
        </row>
        <row r="1126">
          <cell r="E1126" t="str">
            <v>TCATR7SSA06</v>
          </cell>
          <cell r="F1126" t="str">
            <v>CAP EC MSS SP43 ASTM A403 GR CR304L FORJADO SCH 5S</v>
          </cell>
          <cell r="G1126" t="str">
            <v xml:space="preserve">6"    </v>
          </cell>
          <cell r="H1126" t="str">
            <v xml:space="preserve">6"    </v>
          </cell>
          <cell r="I1126">
            <v>0</v>
          </cell>
          <cell r="J1126">
            <v>0</v>
          </cell>
          <cell r="K1126">
            <v>1</v>
          </cell>
          <cell r="L1126">
            <v>1.25</v>
          </cell>
          <cell r="M1126">
            <v>1.25</v>
          </cell>
          <cell r="N1126">
            <v>0.40400000000000003</v>
          </cell>
          <cell r="O1126">
            <v>0.2424</v>
          </cell>
          <cell r="P1126">
            <v>0.30299999999999999</v>
          </cell>
          <cell r="Q1126">
            <v>29.490915203996895</v>
          </cell>
          <cell r="R1126">
            <v>36.863644004996118</v>
          </cell>
        </row>
        <row r="1127">
          <cell r="E1127" t="str">
            <v>TNREM7SDAOJ</v>
          </cell>
          <cell r="F1127" t="str">
            <v>NIPLE SE MSS SP95 ASTM A403 GR WP304L - CL W 3000# FORJADO</v>
          </cell>
          <cell r="G1127" t="str">
            <v xml:space="preserve">1"    </v>
          </cell>
          <cell r="H1127" t="str">
            <v>0 1/2"</v>
          </cell>
          <cell r="I1127">
            <v>0</v>
          </cell>
          <cell r="J1127">
            <v>0</v>
          </cell>
          <cell r="K1127">
            <v>1</v>
          </cell>
          <cell r="L1127">
            <v>1</v>
          </cell>
          <cell r="M1127">
            <v>1</v>
          </cell>
          <cell r="N1127">
            <v>1.177</v>
          </cell>
          <cell r="O1127">
            <v>0.70620000000000005</v>
          </cell>
          <cell r="P1127">
            <v>0.70620000000000005</v>
          </cell>
          <cell r="Q1127">
            <v>85.917839591842451</v>
          </cell>
          <cell r="R1127">
            <v>85.917839591842451</v>
          </cell>
        </row>
        <row r="1128">
          <cell r="E1128" t="str">
            <v>TNREM7SDAOM</v>
          </cell>
          <cell r="F1128" t="str">
            <v>NIPLE SE MSS SP95 ASTM A403 GR WP304L - CL W 3000# FORJADO</v>
          </cell>
          <cell r="G1128" t="str">
            <v xml:space="preserve">1"    </v>
          </cell>
          <cell r="H1128" t="str">
            <v>0 3/4"</v>
          </cell>
          <cell r="I1128">
            <v>0</v>
          </cell>
          <cell r="J1128">
            <v>0</v>
          </cell>
          <cell r="K1128">
            <v>2</v>
          </cell>
          <cell r="L1128">
            <v>0.3</v>
          </cell>
          <cell r="M1128">
            <v>0.6</v>
          </cell>
          <cell r="N1128">
            <v>1.177</v>
          </cell>
          <cell r="O1128">
            <v>0.70620000000000005</v>
          </cell>
          <cell r="P1128">
            <v>0.42372000000000004</v>
          </cell>
          <cell r="Q1128">
            <v>85.917839591842451</v>
          </cell>
          <cell r="R1128">
            <v>51.550703755105474</v>
          </cell>
        </row>
        <row r="1129">
          <cell r="E1129" t="str">
            <v>TC9EF1S8A01</v>
          </cell>
          <cell r="F1129" t="str">
            <v>COTOVELO 90 GR SE ASME B16.11 ASTM A182 GR F304L 3000# FORJADO</v>
          </cell>
          <cell r="G1129" t="str">
            <v xml:space="preserve">1"    </v>
          </cell>
          <cell r="H1129" t="str">
            <v xml:space="preserve">1"    </v>
          </cell>
          <cell r="I1129">
            <v>0</v>
          </cell>
          <cell r="J1129">
            <v>0</v>
          </cell>
          <cell r="K1129">
            <v>6</v>
          </cell>
          <cell r="L1129">
            <v>0.48000000000000004</v>
          </cell>
          <cell r="M1129">
            <v>2.8800000000000003</v>
          </cell>
          <cell r="N1129">
            <v>1.177</v>
          </cell>
          <cell r="O1129">
            <v>0.70620000000000005</v>
          </cell>
          <cell r="P1129">
            <v>2.0338560000000006</v>
          </cell>
          <cell r="Q1129">
            <v>85.917839591842451</v>
          </cell>
          <cell r="R1129">
            <v>247.4433780245063</v>
          </cell>
        </row>
        <row r="1130">
          <cell r="E1130" t="str">
            <v>TC92R7SSA06</v>
          </cell>
          <cell r="F1130" t="str">
            <v>CURVA 90 GR RL EC MSS SP43 ASTM A403 GR CR304L FORJADO SCH 5S</v>
          </cell>
          <cell r="G1130" t="str">
            <v xml:space="preserve">6"    </v>
          </cell>
          <cell r="H1130" t="str">
            <v xml:space="preserve">6"    </v>
          </cell>
          <cell r="I1130">
            <v>0</v>
          </cell>
          <cell r="J1130">
            <v>0</v>
          </cell>
          <cell r="K1130">
            <v>1</v>
          </cell>
          <cell r="L1130">
            <v>3.5100000000000002</v>
          </cell>
          <cell r="M1130">
            <v>3.5100000000000002</v>
          </cell>
          <cell r="N1130">
            <v>0.40400000000000003</v>
          </cell>
          <cell r="O1130">
            <v>0.2424</v>
          </cell>
          <cell r="P1130">
            <v>0.85082400000000002</v>
          </cell>
          <cell r="Q1130">
            <v>29.490915203996895</v>
          </cell>
          <cell r="R1130">
            <v>103.51311236602911</v>
          </cell>
        </row>
        <row r="1131">
          <cell r="E1131" t="str">
            <v>TFSA3C0G201</v>
          </cell>
          <cell r="F1131" t="str">
            <v>FLANGE SOLTO ASME B16.5 ASTM A105 FORJADO E GALVANIZADO CONFORME ASTM A153 150#</v>
          </cell>
          <cell r="G1131" t="str">
            <v xml:space="preserve">1"    </v>
          </cell>
          <cell r="H1131" t="str">
            <v xml:space="preserve">1"    </v>
          </cell>
          <cell r="I1131">
            <v>0</v>
          </cell>
          <cell r="J1131">
            <v>0</v>
          </cell>
          <cell r="K1131">
            <v>6</v>
          </cell>
          <cell r="L1131">
            <v>0.9</v>
          </cell>
          <cell r="M1131">
            <v>5.4</v>
          </cell>
          <cell r="N1131">
            <v>1.05</v>
          </cell>
          <cell r="O1131">
            <v>0.63</v>
          </cell>
          <cell r="P1131">
            <v>3.4020000000000001</v>
          </cell>
          <cell r="Q1131">
            <v>76.647180604447385</v>
          </cell>
          <cell r="R1131">
            <v>413.89477526401583</v>
          </cell>
        </row>
        <row r="1132">
          <cell r="E1132" t="str">
            <v>TJUDH2B2B01</v>
          </cell>
          <cell r="F1132" t="str">
            <v>JUNTA TIPO PLANA S/ ANEL DE CENTRALIZAÇÃO ASME B16.21 FR - SIMILAR TEADIT NA1002 150# ESP 1.6mm</v>
          </cell>
          <cell r="G1132" t="str">
            <v xml:space="preserve">1"    </v>
          </cell>
          <cell r="H1132" t="str">
            <v xml:space="preserve">1"    </v>
          </cell>
          <cell r="I1132">
            <v>0</v>
          </cell>
          <cell r="J1132">
            <v>0</v>
          </cell>
          <cell r="K1132">
            <v>6</v>
          </cell>
          <cell r="L1132">
            <v>0.01</v>
          </cell>
          <cell r="M1132">
            <v>0.06</v>
          </cell>
          <cell r="N1132">
            <v>1.177</v>
          </cell>
          <cell r="O1132">
            <v>0.70620000000000005</v>
          </cell>
          <cell r="P1132">
            <v>4.2372E-2</v>
          </cell>
          <cell r="Q1132">
            <v>85.917839591842451</v>
          </cell>
          <cell r="R1132">
            <v>5.1550703755105465</v>
          </cell>
        </row>
        <row r="1133">
          <cell r="E1133" t="str">
            <v>TPERD7SXC01</v>
          </cell>
          <cell r="F1133" t="str">
            <v>PESTANA MSS SP43 TIPO A C/ RANHURA CONCÊNTRICA CONFORME MSS SP-6 ASTM A403 GR WP304L - CL W FORJADO SCH 10S</v>
          </cell>
          <cell r="G1133" t="str">
            <v xml:space="preserve">1"    </v>
          </cell>
          <cell r="H1133" t="str">
            <v xml:space="preserve">1"    </v>
          </cell>
          <cell r="I1133">
            <v>0</v>
          </cell>
          <cell r="J1133">
            <v>0</v>
          </cell>
          <cell r="K1133">
            <v>6</v>
          </cell>
          <cell r="L1133">
            <v>0.16</v>
          </cell>
          <cell r="M1133">
            <v>0.96</v>
          </cell>
          <cell r="N1133">
            <v>1.177</v>
          </cell>
          <cell r="O1133">
            <v>0.70620000000000005</v>
          </cell>
          <cell r="P1133">
            <v>0.677952</v>
          </cell>
          <cell r="Q1133">
            <v>85.917839591842451</v>
          </cell>
          <cell r="R1133">
            <v>82.481126008168744</v>
          </cell>
        </row>
        <row r="1134">
          <cell r="E1134" t="str">
            <v>TRETR7SSCJF</v>
          </cell>
          <cell r="F1134" t="str">
            <v>REDUÇÃO EXCÊNTRICA EC MSS SP43 ASTM A403 GR CR304L FORJADO SCH 10S</v>
          </cell>
          <cell r="G1134" t="str">
            <v xml:space="preserve">2"    </v>
          </cell>
          <cell r="H1134" t="str">
            <v xml:space="preserve">1"    </v>
          </cell>
          <cell r="I1134">
            <v>0</v>
          </cell>
          <cell r="J1134">
            <v>0</v>
          </cell>
          <cell r="K1134">
            <v>3</v>
          </cell>
          <cell r="L1134">
            <v>0.5</v>
          </cell>
          <cell r="M1134">
            <v>1.5</v>
          </cell>
          <cell r="N1134">
            <v>0.88300000000000001</v>
          </cell>
          <cell r="O1134">
            <v>0.52979999999999994</v>
          </cell>
          <cell r="P1134">
            <v>0.79469999999999996</v>
          </cell>
          <cell r="Q1134">
            <v>64.45662902259717</v>
          </cell>
          <cell r="R1134">
            <v>96.684943533895762</v>
          </cell>
        </row>
        <row r="1135">
          <cell r="E1135" t="str">
            <v>TTETR7SSC02</v>
          </cell>
          <cell r="F1135" t="str">
            <v>TE EC MSS SP43 ASTM A403 GR CR304L FORJADO SCH 10S</v>
          </cell>
          <cell r="G1135" t="str">
            <v xml:space="preserve">2"    </v>
          </cell>
          <cell r="H1135" t="str">
            <v xml:space="preserve">2"    </v>
          </cell>
          <cell r="I1135" t="str">
            <v xml:space="preserve">2"    </v>
          </cell>
          <cell r="J1135">
            <v>0</v>
          </cell>
          <cell r="K1135">
            <v>2</v>
          </cell>
          <cell r="L1135">
            <v>0.85</v>
          </cell>
          <cell r="M1135">
            <v>1.7</v>
          </cell>
          <cell r="N1135">
            <v>0.88300000000000001</v>
          </cell>
          <cell r="O1135">
            <v>0.52979999999999994</v>
          </cell>
          <cell r="P1135">
            <v>0.90065999999999991</v>
          </cell>
          <cell r="Q1135">
            <v>64.45662902259717</v>
          </cell>
          <cell r="R1135">
            <v>109.57626933841519</v>
          </cell>
        </row>
        <row r="1136">
          <cell r="E1136" t="str">
            <v>TTETR7SSA06</v>
          </cell>
          <cell r="F1136" t="str">
            <v>TE EC MSS SP43 ASTM A403 GR CR304L FORJADO SCH 5S</v>
          </cell>
          <cell r="G1136" t="str">
            <v xml:space="preserve">6"    </v>
          </cell>
          <cell r="H1136" t="str">
            <v xml:space="preserve">6"    </v>
          </cell>
          <cell r="I1136" t="str">
            <v xml:space="preserve">6"    </v>
          </cell>
          <cell r="J1136">
            <v>0</v>
          </cell>
          <cell r="K1136">
            <v>1</v>
          </cell>
          <cell r="L1136">
            <v>7.8</v>
          </cell>
          <cell r="M1136">
            <v>7.8</v>
          </cell>
          <cell r="N1136">
            <v>0.40400000000000003</v>
          </cell>
          <cell r="O1136">
            <v>0.2424</v>
          </cell>
          <cell r="P1136">
            <v>1.89072</v>
          </cell>
          <cell r="Q1136">
            <v>29.490915203996895</v>
          </cell>
          <cell r="R1136">
            <v>230.02913859117578</v>
          </cell>
        </row>
        <row r="1137">
          <cell r="E1137" t="str">
            <v>TTUN4S2VC02</v>
          </cell>
          <cell r="F1137" t="str">
            <v>TUBO ASME B36.19 ASTM A312 GR TP304L EC C/C SCH 10S</v>
          </cell>
          <cell r="G1137" t="str">
            <v xml:space="preserve">2"    </v>
          </cell>
          <cell r="H1137">
            <v>0</v>
          </cell>
          <cell r="I1137">
            <v>0</v>
          </cell>
          <cell r="J1137">
            <v>4351.55</v>
          </cell>
          <cell r="K1137">
            <v>2</v>
          </cell>
          <cell r="L1137">
            <v>3.930003118827321</v>
          </cell>
          <cell r="M1137">
            <v>17.101605071733029</v>
          </cell>
          <cell r="N1137">
            <v>0.88300000000000001</v>
          </cell>
          <cell r="O1137">
            <v>0.52979999999999994</v>
          </cell>
          <cell r="P1137">
            <v>9.0604303670041588</v>
          </cell>
          <cell r="Q1137">
            <v>64.45662902259717</v>
          </cell>
          <cell r="R1137">
            <v>1102.3118137996623</v>
          </cell>
        </row>
        <row r="1138">
          <cell r="E1138" t="str">
            <v>TTUN4S2VA06</v>
          </cell>
          <cell r="F1138" t="str">
            <v>TUBO ASME B36.19 ASTM A312 GR TP304L EC C/C SCH 5S</v>
          </cell>
          <cell r="G1138" t="str">
            <v xml:space="preserve">6"    </v>
          </cell>
          <cell r="H1138">
            <v>0</v>
          </cell>
          <cell r="I1138">
            <v>0</v>
          </cell>
          <cell r="J1138">
            <v>22917.39</v>
          </cell>
          <cell r="K1138">
            <v>5</v>
          </cell>
          <cell r="L1138">
            <v>11.310008136696501</v>
          </cell>
          <cell r="M1138">
            <v>259.19586737184699</v>
          </cell>
          <cell r="N1138">
            <v>0.40400000000000003</v>
          </cell>
          <cell r="O1138">
            <v>0.2424</v>
          </cell>
          <cell r="P1138">
            <v>62.829078250935709</v>
          </cell>
          <cell r="Q1138">
            <v>29.490915203996895</v>
          </cell>
          <cell r="R1138">
            <v>7643.9233458895651</v>
          </cell>
        </row>
        <row r="1139">
          <cell r="E1139" t="str">
            <v>TTUN4S2EC01</v>
          </cell>
          <cell r="F1139" t="str">
            <v>TUBO ASME B36.19 ASTM A312 GR TP304L EP C/C SCH 10S</v>
          </cell>
          <cell r="G1139" t="str">
            <v xml:space="preserve">1"    </v>
          </cell>
          <cell r="H1139">
            <v>0</v>
          </cell>
          <cell r="I1139">
            <v>0</v>
          </cell>
          <cell r="J1139">
            <v>28183.62</v>
          </cell>
          <cell r="K1139">
            <v>15</v>
          </cell>
          <cell r="L1139">
            <v>2.0900139178844817</v>
          </cell>
          <cell r="M1139">
            <v>58.904158056367436</v>
          </cell>
          <cell r="N1139">
            <v>1.177</v>
          </cell>
          <cell r="O1139">
            <v>0.70620000000000005</v>
          </cell>
          <cell r="P1139">
            <v>41.598116419406686</v>
          </cell>
          <cell r="Q1139">
            <v>85.917839591842451</v>
          </cell>
          <cell r="R1139">
            <v>5060.9180031795113</v>
          </cell>
        </row>
        <row r="1140">
          <cell r="E1140" t="str">
            <v>TUNEF1S8A01</v>
          </cell>
          <cell r="F1140" t="str">
            <v>UNIÃO SEDE CÔNICA SE ASME B16.11 ASTM A182 GR F304L 3000# FORJADO</v>
          </cell>
          <cell r="G1140" t="str">
            <v xml:space="preserve">1"    </v>
          </cell>
          <cell r="H1140" t="str">
            <v xml:space="preserve">1"    </v>
          </cell>
          <cell r="I1140">
            <v>0</v>
          </cell>
          <cell r="J1140">
            <v>0</v>
          </cell>
          <cell r="K1140">
            <v>3</v>
          </cell>
          <cell r="L1140">
            <v>0.36</v>
          </cell>
          <cell r="M1140">
            <v>1.08</v>
          </cell>
          <cell r="N1140">
            <v>1.177</v>
          </cell>
          <cell r="O1140">
            <v>0.70620000000000005</v>
          </cell>
          <cell r="P1140">
            <v>0.76269600000000015</v>
          </cell>
          <cell r="Q1140">
            <v>85.917839591842451</v>
          </cell>
          <cell r="R1140">
            <v>92.791266759189853</v>
          </cell>
        </row>
        <row r="1141">
          <cell r="E1141">
            <v>0</v>
          </cell>
          <cell r="F1141">
            <v>0</v>
          </cell>
          <cell r="G1141">
            <v>0</v>
          </cell>
          <cell r="H1141">
            <v>0</v>
          </cell>
          <cell r="I1141">
            <v>0</v>
          </cell>
          <cell r="J1141">
            <v>55452.56</v>
          </cell>
          <cell r="K1141">
            <v>0</v>
          </cell>
          <cell r="L1141">
            <v>0</v>
          </cell>
          <cell r="M1141">
            <v>362.94163049994739</v>
          </cell>
          <cell r="N1141">
            <v>0</v>
          </cell>
          <cell r="O1141">
            <v>0</v>
          </cell>
          <cell r="P1141">
            <v>0</v>
          </cell>
          <cell r="Q1141">
            <v>0</v>
          </cell>
          <cell r="R1141">
            <v>0</v>
          </cell>
        </row>
        <row r="1142">
          <cell r="E1142" t="str">
            <v>TCATR7SSA06</v>
          </cell>
          <cell r="F1142" t="str">
            <v>CAP EC MSS SP43 ASTM A403 GR CR304L FORJADO SCH 5S</v>
          </cell>
          <cell r="G1142" t="str">
            <v xml:space="preserve">6"    </v>
          </cell>
          <cell r="H1142" t="str">
            <v xml:space="preserve">6"    </v>
          </cell>
          <cell r="I1142">
            <v>0</v>
          </cell>
          <cell r="J1142">
            <v>0</v>
          </cell>
          <cell r="K1142">
            <v>1</v>
          </cell>
          <cell r="L1142">
            <v>1.25</v>
          </cell>
          <cell r="M1142">
            <v>1.25</v>
          </cell>
          <cell r="N1142">
            <v>0.40400000000000003</v>
          </cell>
          <cell r="O1142">
            <v>0.2424</v>
          </cell>
          <cell r="P1142">
            <v>0.30299999999999999</v>
          </cell>
          <cell r="Q1142">
            <v>29.490915203996895</v>
          </cell>
          <cell r="R1142">
            <v>36.863644004996118</v>
          </cell>
        </row>
        <row r="1143">
          <cell r="E1143" t="str">
            <v>TNREM7SDAOM</v>
          </cell>
          <cell r="F1143" t="str">
            <v>NIPLE SE MSS SP95 ASTM A403 GR WP304L - CL W 3000# FORJADO</v>
          </cell>
          <cell r="G1143" t="str">
            <v xml:space="preserve">1"    </v>
          </cell>
          <cell r="H1143" t="str">
            <v>0 3/4"</v>
          </cell>
          <cell r="I1143">
            <v>0</v>
          </cell>
          <cell r="J1143">
            <v>0</v>
          </cell>
          <cell r="K1143">
            <v>1</v>
          </cell>
          <cell r="L1143">
            <v>0.3</v>
          </cell>
          <cell r="M1143">
            <v>0.3</v>
          </cell>
          <cell r="N1143">
            <v>1.177</v>
          </cell>
          <cell r="O1143">
            <v>0.70620000000000005</v>
          </cell>
          <cell r="P1143">
            <v>0.21186000000000002</v>
          </cell>
          <cell r="Q1143">
            <v>85.917839591842451</v>
          </cell>
          <cell r="R1143">
            <v>25.775351877552737</v>
          </cell>
        </row>
        <row r="1144">
          <cell r="E1144" t="str">
            <v>TC9EF1S8A01</v>
          </cell>
          <cell r="F1144" t="str">
            <v>COTOVELO 90 GR SE ASME B16.11 ASTM A182 GR F304L 3000# FORJADO</v>
          </cell>
          <cell r="G1144" t="str">
            <v xml:space="preserve">1"    </v>
          </cell>
          <cell r="H1144" t="str">
            <v xml:space="preserve">1"    </v>
          </cell>
          <cell r="I1144">
            <v>0</v>
          </cell>
          <cell r="J1144">
            <v>0</v>
          </cell>
          <cell r="K1144">
            <v>2</v>
          </cell>
          <cell r="L1144">
            <v>0.48000000000000004</v>
          </cell>
          <cell r="M1144">
            <v>0.96000000000000008</v>
          </cell>
          <cell r="N1144">
            <v>1.177</v>
          </cell>
          <cell r="O1144">
            <v>0.70620000000000005</v>
          </cell>
          <cell r="P1144">
            <v>0.67795200000000011</v>
          </cell>
          <cell r="Q1144">
            <v>85.917839591842451</v>
          </cell>
          <cell r="R1144">
            <v>82.481126008168758</v>
          </cell>
        </row>
        <row r="1145">
          <cell r="E1145" t="str">
            <v>TFSA3C0G201</v>
          </cell>
          <cell r="F1145" t="str">
            <v>FLANGE SOLTO ASME B16.5 ASTM A105 FORJADO E GALVANIZADO CONFORME ASTM A153 150#</v>
          </cell>
          <cell r="G1145" t="str">
            <v xml:space="preserve">1"    </v>
          </cell>
          <cell r="H1145" t="str">
            <v xml:space="preserve">1"    </v>
          </cell>
          <cell r="I1145">
            <v>0</v>
          </cell>
          <cell r="J1145">
            <v>0</v>
          </cell>
          <cell r="K1145">
            <v>2</v>
          </cell>
          <cell r="L1145">
            <v>0.9</v>
          </cell>
          <cell r="M1145">
            <v>1.8</v>
          </cell>
          <cell r="N1145">
            <v>1.05</v>
          </cell>
          <cell r="O1145">
            <v>0.63</v>
          </cell>
          <cell r="P1145">
            <v>1.1340000000000001</v>
          </cell>
          <cell r="Q1145">
            <v>76.647180604447385</v>
          </cell>
          <cell r="R1145">
            <v>137.96492508800529</v>
          </cell>
        </row>
        <row r="1146">
          <cell r="E1146" t="str">
            <v>TJUDH2B2B01</v>
          </cell>
          <cell r="F1146" t="str">
            <v>JUNTA TIPO PLANA S/ ANEL DE CENTRALIZAÇÃO ASME B16.21 FR - SIMILAR TEADIT NA1002 150# ESP 1.6mm</v>
          </cell>
          <cell r="G1146" t="str">
            <v xml:space="preserve">1"    </v>
          </cell>
          <cell r="H1146" t="str">
            <v xml:space="preserve">1"    </v>
          </cell>
          <cell r="I1146">
            <v>0</v>
          </cell>
          <cell r="J1146">
            <v>0</v>
          </cell>
          <cell r="K1146">
            <v>2</v>
          </cell>
          <cell r="L1146">
            <v>0.01</v>
          </cell>
          <cell r="M1146">
            <v>0.02</v>
          </cell>
          <cell r="N1146">
            <v>1.177</v>
          </cell>
          <cell r="O1146">
            <v>0.70620000000000005</v>
          </cell>
          <cell r="P1146">
            <v>1.4124000000000001E-2</v>
          </cell>
          <cell r="Q1146">
            <v>85.917839591842451</v>
          </cell>
          <cell r="R1146">
            <v>1.718356791836849</v>
          </cell>
        </row>
        <row r="1147">
          <cell r="E1147" t="str">
            <v>TPERD7SXC01</v>
          </cell>
          <cell r="F1147" t="str">
            <v>PESTANA MSS SP43 TIPO A C/ RANHURA CONCÊNTRICA CONFORME MSS SP-6 ASTM A403 GR WP304L - CL W FORJADO SCH 10S</v>
          </cell>
          <cell r="G1147" t="str">
            <v xml:space="preserve">1"    </v>
          </cell>
          <cell r="H1147" t="str">
            <v xml:space="preserve">1"    </v>
          </cell>
          <cell r="I1147">
            <v>0</v>
          </cell>
          <cell r="J1147">
            <v>0</v>
          </cell>
          <cell r="K1147">
            <v>2</v>
          </cell>
          <cell r="L1147">
            <v>0.16</v>
          </cell>
          <cell r="M1147">
            <v>0.32</v>
          </cell>
          <cell r="N1147">
            <v>1.177</v>
          </cell>
          <cell r="O1147">
            <v>0.70620000000000005</v>
          </cell>
          <cell r="P1147">
            <v>0.22598400000000002</v>
          </cell>
          <cell r="Q1147">
            <v>85.917839591842451</v>
          </cell>
          <cell r="R1147">
            <v>27.493708669389584</v>
          </cell>
        </row>
        <row r="1148">
          <cell r="E1148" t="str">
            <v>TRETR7SSCJF</v>
          </cell>
          <cell r="F1148" t="str">
            <v>REDUÇÃO EXCÊNTRICA EC MSS SP43 ASTM A403 GR CR304L FORJADO SCH 10S</v>
          </cell>
          <cell r="G1148" t="str">
            <v xml:space="preserve">2"    </v>
          </cell>
          <cell r="H1148" t="str">
            <v xml:space="preserve">1"    </v>
          </cell>
          <cell r="I1148">
            <v>0</v>
          </cell>
          <cell r="J1148">
            <v>0</v>
          </cell>
          <cell r="K1148">
            <v>1</v>
          </cell>
          <cell r="L1148">
            <v>0.5</v>
          </cell>
          <cell r="M1148">
            <v>0.5</v>
          </cell>
          <cell r="N1148">
            <v>0.88300000000000001</v>
          </cell>
          <cell r="O1148">
            <v>0.52979999999999994</v>
          </cell>
          <cell r="P1148">
            <v>0.26489999999999997</v>
          </cell>
          <cell r="Q1148">
            <v>64.45662902259717</v>
          </cell>
          <cell r="R1148">
            <v>32.228314511298585</v>
          </cell>
        </row>
        <row r="1149">
          <cell r="E1149" t="str">
            <v>TTETR7SSC02</v>
          </cell>
          <cell r="F1149" t="str">
            <v>TE EC MSS SP43 ASTM A403 GR CR304L FORJADO SCH 10S</v>
          </cell>
          <cell r="G1149" t="str">
            <v xml:space="preserve">2"    </v>
          </cell>
          <cell r="H1149" t="str">
            <v xml:space="preserve">2"    </v>
          </cell>
          <cell r="I1149" t="str">
            <v xml:space="preserve">2"    </v>
          </cell>
          <cell r="J1149">
            <v>0</v>
          </cell>
          <cell r="K1149">
            <v>1</v>
          </cell>
          <cell r="L1149">
            <v>0.85</v>
          </cell>
          <cell r="M1149">
            <v>0.85</v>
          </cell>
          <cell r="N1149">
            <v>0.88300000000000001</v>
          </cell>
          <cell r="O1149">
            <v>0.52979999999999994</v>
          </cell>
          <cell r="P1149">
            <v>0.45032999999999995</v>
          </cell>
          <cell r="Q1149">
            <v>64.45662902259717</v>
          </cell>
          <cell r="R1149">
            <v>54.788134669207594</v>
          </cell>
        </row>
        <row r="1150">
          <cell r="E1150" t="str">
            <v>TTUN4S2VC02</v>
          </cell>
          <cell r="F1150" t="str">
            <v>TUBO ASME B36.19 ASTM A312 GR TP304L EC C/C SCH 10S</v>
          </cell>
          <cell r="G1150" t="str">
            <v xml:space="preserve">2"    </v>
          </cell>
          <cell r="H1150">
            <v>0</v>
          </cell>
          <cell r="I1150">
            <v>0</v>
          </cell>
          <cell r="J1150">
            <v>2166.5500000000002</v>
          </cell>
          <cell r="K1150">
            <v>1</v>
          </cell>
          <cell r="L1150">
            <v>3.930003118827321</v>
          </cell>
          <cell r="M1150">
            <v>8.514548257095333</v>
          </cell>
          <cell r="N1150">
            <v>0.88300000000000001</v>
          </cell>
          <cell r="O1150">
            <v>0.52979999999999994</v>
          </cell>
          <cell r="P1150">
            <v>4.5110076666091068</v>
          </cell>
          <cell r="Q1150">
            <v>64.45662902259717</v>
          </cell>
          <cell r="R1150">
            <v>548.81907830259513</v>
          </cell>
        </row>
        <row r="1151">
          <cell r="E1151" t="str">
            <v>TTUN4S2VA06</v>
          </cell>
          <cell r="F1151" t="str">
            <v>TUBO ASME B36.19 ASTM A312 GR TP304L EC C/C SCH 5S</v>
          </cell>
          <cell r="G1151" t="str">
            <v xml:space="preserve">6"    </v>
          </cell>
          <cell r="H1151">
            <v>0</v>
          </cell>
          <cell r="I1151">
            <v>0</v>
          </cell>
          <cell r="J1151">
            <v>25778.31</v>
          </cell>
          <cell r="K1151">
            <v>3</v>
          </cell>
          <cell r="L1151">
            <v>11.310008136696501</v>
          </cell>
          <cell r="M1151">
            <v>291.55289585028476</v>
          </cell>
          <cell r="N1151">
            <v>0.40400000000000003</v>
          </cell>
          <cell r="O1151">
            <v>0.2424</v>
          </cell>
          <cell r="P1151">
            <v>70.672421954109026</v>
          </cell>
          <cell r="Q1151">
            <v>29.490915203996895</v>
          </cell>
          <cell r="R1151">
            <v>8598.161729000487</v>
          </cell>
        </row>
        <row r="1152">
          <cell r="E1152" t="str">
            <v>TTUN4S2EC01</v>
          </cell>
          <cell r="F1152" t="str">
            <v>TUBO ASME B36.19 ASTM A312 GR TP304L EP C/C SCH 10S</v>
          </cell>
          <cell r="G1152" t="str">
            <v xml:space="preserve">1"    </v>
          </cell>
          <cell r="H1152">
            <v>0</v>
          </cell>
          <cell r="I1152">
            <v>0</v>
          </cell>
          <cell r="J1152">
            <v>5168.62</v>
          </cell>
          <cell r="K1152">
            <v>5</v>
          </cell>
          <cell r="L1152">
            <v>2.0900139178844817</v>
          </cell>
          <cell r="M1152">
            <v>10.80248773625609</v>
          </cell>
          <cell r="N1152">
            <v>1.177</v>
          </cell>
          <cell r="O1152">
            <v>0.70620000000000005</v>
          </cell>
          <cell r="P1152">
            <v>7.628716839344051</v>
          </cell>
          <cell r="Q1152">
            <v>85.917839591842451</v>
          </cell>
          <cell r="R1152">
            <v>928.12640851649599</v>
          </cell>
        </row>
        <row r="1153">
          <cell r="E1153" t="str">
            <v>TUNEF1S8A01</v>
          </cell>
          <cell r="F1153" t="str">
            <v>UNIÃO SEDE CÔNICA SE ASME B16.11 ASTM A182 GR F304L 3000# FORJADO</v>
          </cell>
          <cell r="G1153" t="str">
            <v xml:space="preserve">1"    </v>
          </cell>
          <cell r="H1153" t="str">
            <v xml:space="preserve">1"    </v>
          </cell>
          <cell r="I1153">
            <v>0</v>
          </cell>
          <cell r="J1153">
            <v>0</v>
          </cell>
          <cell r="K1153">
            <v>1</v>
          </cell>
          <cell r="L1153">
            <v>0.36</v>
          </cell>
          <cell r="M1153">
            <v>0.36</v>
          </cell>
          <cell r="N1153">
            <v>1.177</v>
          </cell>
          <cell r="O1153">
            <v>0.70620000000000005</v>
          </cell>
          <cell r="P1153">
            <v>0.25423200000000001</v>
          </cell>
          <cell r="Q1153">
            <v>85.917839591842451</v>
          </cell>
          <cell r="R1153">
            <v>30.930422253063281</v>
          </cell>
        </row>
        <row r="1154">
          <cell r="E1154">
            <v>0</v>
          </cell>
          <cell r="F1154">
            <v>0</v>
          </cell>
          <cell r="G1154">
            <v>0</v>
          </cell>
          <cell r="H1154">
            <v>0</v>
          </cell>
          <cell r="I1154">
            <v>0</v>
          </cell>
          <cell r="J1154">
            <v>33113.480000000003</v>
          </cell>
          <cell r="K1154">
            <v>0</v>
          </cell>
          <cell r="L1154">
            <v>0</v>
          </cell>
          <cell r="M1154">
            <v>317.22993184363617</v>
          </cell>
          <cell r="N1154">
            <v>0</v>
          </cell>
          <cell r="O1154">
            <v>0</v>
          </cell>
          <cell r="P1154">
            <v>0</v>
          </cell>
          <cell r="Q1154">
            <v>0</v>
          </cell>
          <cell r="R1154">
            <v>0</v>
          </cell>
        </row>
        <row r="1155">
          <cell r="E1155" t="str">
            <v>TC9EF1S8A1D</v>
          </cell>
          <cell r="F1155" t="str">
            <v>COTOVELO 90 GR SE ASME B16.11 ASTM A182 GR F304L 3000# FORJADO</v>
          </cell>
          <cell r="G1155" t="str">
            <v>1 1/2"</v>
          </cell>
          <cell r="H1155" t="str">
            <v>1 1/2"</v>
          </cell>
          <cell r="I1155">
            <v>0</v>
          </cell>
          <cell r="J1155">
            <v>0</v>
          </cell>
          <cell r="K1155">
            <v>1</v>
          </cell>
          <cell r="L1155">
            <v>2.42</v>
          </cell>
          <cell r="M1155">
            <v>2.42</v>
          </cell>
          <cell r="N1155">
            <v>0.95699999999999996</v>
          </cell>
          <cell r="O1155">
            <v>0.57419999999999993</v>
          </cell>
          <cell r="P1155">
            <v>1.3895639999999998</v>
          </cell>
          <cell r="Q1155">
            <v>69.858430322339174</v>
          </cell>
          <cell r="R1155">
            <v>169.05740138006081</v>
          </cell>
        </row>
        <row r="1156">
          <cell r="E1156" t="str">
            <v>TFSA3C0G21D</v>
          </cell>
          <cell r="F1156" t="str">
            <v>FLANGE SOLTO ASME B16.5 ASTM A105 FORJADO E GALVANIZADO CONFORME ASTM A153 150#</v>
          </cell>
          <cell r="G1156" t="str">
            <v>1 1/2"</v>
          </cell>
          <cell r="H1156" t="str">
            <v>1 1/2"</v>
          </cell>
          <cell r="I1156">
            <v>0</v>
          </cell>
          <cell r="J1156">
            <v>0</v>
          </cell>
          <cell r="K1156">
            <v>1</v>
          </cell>
          <cell r="L1156">
            <v>1.4</v>
          </cell>
          <cell r="M1156">
            <v>1.4</v>
          </cell>
          <cell r="N1156">
            <v>0.85</v>
          </cell>
          <cell r="O1156">
            <v>0.51</v>
          </cell>
          <cell r="P1156">
            <v>0.71399999999999997</v>
          </cell>
          <cell r="Q1156">
            <v>62.04771763217169</v>
          </cell>
          <cell r="R1156">
            <v>86.866804685040364</v>
          </cell>
        </row>
        <row r="1157">
          <cell r="E1157" t="str">
            <v>TJUDH2B2B1D</v>
          </cell>
          <cell r="F1157" t="str">
            <v>JUNTA TIPO PLANA S/ ANEL DE CENTRALIZAÇÃO ASME B16.21 FR - SIMILAR TEADIT NA1002 150# ESP 1.6mm</v>
          </cell>
          <cell r="G1157" t="str">
            <v>1 1/2"</v>
          </cell>
          <cell r="H1157" t="str">
            <v>1 1/2"</v>
          </cell>
          <cell r="I1157">
            <v>0</v>
          </cell>
          <cell r="J1157">
            <v>0</v>
          </cell>
          <cell r="K1157">
            <v>1</v>
          </cell>
          <cell r="L1157">
            <v>0.01</v>
          </cell>
          <cell r="M1157">
            <v>0.01</v>
          </cell>
          <cell r="N1157">
            <v>0.95699999999999996</v>
          </cell>
          <cell r="O1157">
            <v>0.57419999999999993</v>
          </cell>
          <cell r="P1157">
            <v>5.7419999999999997E-3</v>
          </cell>
          <cell r="Q1157">
            <v>69.858430322339174</v>
          </cell>
          <cell r="R1157">
            <v>0.69858430322339182</v>
          </cell>
        </row>
        <row r="1158">
          <cell r="E1158" t="str">
            <v>TPERD7SXC1D</v>
          </cell>
          <cell r="F1158" t="str">
            <v>PESTANA MSS SP43 TIPO A C/ RANHURA CONCÊNTRICA CONFORME MSS SP-6 ASTM A403 GR WP304L - CL W FORJADO SCH 10S</v>
          </cell>
          <cell r="G1158" t="str">
            <v>1 1/2"</v>
          </cell>
          <cell r="H1158" t="str">
            <v>1 1/2"</v>
          </cell>
          <cell r="I1158">
            <v>0</v>
          </cell>
          <cell r="J1158">
            <v>0</v>
          </cell>
          <cell r="K1158">
            <v>1</v>
          </cell>
          <cell r="L1158">
            <v>0.25</v>
          </cell>
          <cell r="M1158">
            <v>0.25</v>
          </cell>
          <cell r="N1158">
            <v>0.95699999999999996</v>
          </cell>
          <cell r="O1158">
            <v>0.57419999999999993</v>
          </cell>
          <cell r="P1158">
            <v>0.14354999999999998</v>
          </cell>
          <cell r="Q1158">
            <v>69.858430322339174</v>
          </cell>
          <cell r="R1158">
            <v>17.464607580584794</v>
          </cell>
        </row>
        <row r="1159">
          <cell r="E1159" t="str">
            <v>TRCTR7SSCJH</v>
          </cell>
          <cell r="F1159" t="str">
            <v>REDUÇÃO CONCÊNTRICA EC MSS SP43 ASTM A403 GR CR304L FORJADO SCH 10S</v>
          </cell>
          <cell r="G1159" t="str">
            <v xml:space="preserve">2"    </v>
          </cell>
          <cell r="H1159" t="str">
            <v>1 1/2"</v>
          </cell>
          <cell r="I1159">
            <v>0</v>
          </cell>
          <cell r="J1159">
            <v>0</v>
          </cell>
          <cell r="K1159">
            <v>1</v>
          </cell>
          <cell r="L1159">
            <v>0.31</v>
          </cell>
          <cell r="M1159">
            <v>0.31</v>
          </cell>
          <cell r="N1159">
            <v>0.88300000000000001</v>
          </cell>
          <cell r="O1159">
            <v>0.52979999999999994</v>
          </cell>
          <cell r="P1159">
            <v>0.16423799999999997</v>
          </cell>
          <cell r="Q1159">
            <v>64.45662902259717</v>
          </cell>
          <cell r="R1159">
            <v>19.981554997005119</v>
          </cell>
        </row>
        <row r="1160">
          <cell r="E1160" t="str">
            <v>TRCTR7SSCLJ</v>
          </cell>
          <cell r="F1160" t="str">
            <v>REDUÇÃO CONCÊNTRICA EC MSS SP43 ASTM A403 GR CR304L FORJADO SCH 10S</v>
          </cell>
          <cell r="G1160" t="str">
            <v xml:space="preserve">3"    </v>
          </cell>
          <cell r="H1160" t="str">
            <v xml:space="preserve">2"    </v>
          </cell>
          <cell r="I1160">
            <v>0</v>
          </cell>
          <cell r="J1160">
            <v>0</v>
          </cell>
          <cell r="K1160">
            <v>1</v>
          </cell>
          <cell r="L1160">
            <v>0.55000000000000004</v>
          </cell>
          <cell r="M1160">
            <v>0.55000000000000004</v>
          </cell>
          <cell r="N1160">
            <v>0.69399999999999995</v>
          </cell>
          <cell r="O1160">
            <v>0.41639999999999994</v>
          </cell>
          <cell r="P1160">
            <v>0.22901999999999997</v>
          </cell>
          <cell r="Q1160">
            <v>50.660136513796644</v>
          </cell>
          <cell r="R1160">
            <v>27.863075082588153</v>
          </cell>
        </row>
        <row r="1161">
          <cell r="E1161" t="str">
            <v>TTUN4S2VC02</v>
          </cell>
          <cell r="F1161" t="str">
            <v>TUBO ASME B36.19 ASTM A312 GR TP304L EC C/C SCH 10S</v>
          </cell>
          <cell r="G1161" t="str">
            <v xml:space="preserve">2"    </v>
          </cell>
          <cell r="H1161">
            <v>0</v>
          </cell>
          <cell r="I1161">
            <v>0</v>
          </cell>
          <cell r="J1161">
            <v>300</v>
          </cell>
          <cell r="K1161">
            <v>1</v>
          </cell>
          <cell r="L1161">
            <v>3.930003118827321</v>
          </cell>
          <cell r="M1161">
            <v>1.1790009356481963</v>
          </cell>
          <cell r="N1161">
            <v>0.88300000000000001</v>
          </cell>
          <cell r="O1161">
            <v>0.52979999999999994</v>
          </cell>
          <cell r="P1161">
            <v>0.62463469570641428</v>
          </cell>
          <cell r="Q1161">
            <v>64.45662902259717</v>
          </cell>
          <cell r="R1161">
            <v>75.994425926370738</v>
          </cell>
        </row>
        <row r="1162">
          <cell r="E1162" t="str">
            <v>TTUN4S2EC1D</v>
          </cell>
          <cell r="F1162" t="str">
            <v>TUBO ASME B36.19 ASTM A312 GR TP304L EP C/C SCH 10S</v>
          </cell>
          <cell r="G1162" t="str">
            <v>1 1/2"</v>
          </cell>
          <cell r="H1162">
            <v>0</v>
          </cell>
          <cell r="I1162">
            <v>0</v>
          </cell>
          <cell r="J1162">
            <v>232.62</v>
          </cell>
          <cell r="K1162">
            <v>2</v>
          </cell>
          <cell r="L1162">
            <v>3.1100407055630934</v>
          </cell>
          <cell r="M1162">
            <v>0.72345766892808683</v>
          </cell>
          <cell r="N1162">
            <v>0.95699999999999996</v>
          </cell>
          <cell r="O1162">
            <v>0.57419999999999993</v>
          </cell>
          <cell r="P1162">
            <v>0.41540939349850742</v>
          </cell>
          <cell r="Q1162">
            <v>69.858430322339174</v>
          </cell>
          <cell r="R1162">
            <v>50.539617155974675</v>
          </cell>
        </row>
        <row r="1163">
          <cell r="E1163">
            <v>0</v>
          </cell>
          <cell r="F1163">
            <v>0</v>
          </cell>
          <cell r="G1163">
            <v>0</v>
          </cell>
          <cell r="H1163">
            <v>0</v>
          </cell>
          <cell r="I1163">
            <v>0</v>
          </cell>
          <cell r="J1163">
            <v>532.62</v>
          </cell>
          <cell r="K1163">
            <v>0</v>
          </cell>
          <cell r="L1163">
            <v>0</v>
          </cell>
          <cell r="M1163">
            <v>6.842458604576283</v>
          </cell>
          <cell r="N1163">
            <v>0</v>
          </cell>
          <cell r="O1163">
            <v>0</v>
          </cell>
          <cell r="P1163">
            <v>0</v>
          </cell>
          <cell r="Q1163">
            <v>0</v>
          </cell>
          <cell r="R1163">
            <v>0</v>
          </cell>
        </row>
        <row r="1164">
          <cell r="E1164" t="str">
            <v>TC9EF1S8A1D</v>
          </cell>
          <cell r="F1164" t="str">
            <v>COTOVELO 90 GR SE ASME B16.11 ASTM A182 GR F304L 3000# FORJADO</v>
          </cell>
          <cell r="G1164" t="str">
            <v>1 1/2"</v>
          </cell>
          <cell r="H1164" t="str">
            <v>1 1/2"</v>
          </cell>
          <cell r="I1164">
            <v>0</v>
          </cell>
          <cell r="J1164">
            <v>0</v>
          </cell>
          <cell r="K1164">
            <v>1</v>
          </cell>
          <cell r="L1164">
            <v>2.42</v>
          </cell>
          <cell r="M1164">
            <v>2.42</v>
          </cell>
          <cell r="N1164">
            <v>0.95699999999999996</v>
          </cell>
          <cell r="O1164">
            <v>0.57419999999999993</v>
          </cell>
          <cell r="P1164">
            <v>1.3895639999999998</v>
          </cell>
          <cell r="Q1164">
            <v>69.858430322339174</v>
          </cell>
          <cell r="R1164">
            <v>169.05740138006081</v>
          </cell>
        </row>
        <row r="1165">
          <cell r="E1165" t="str">
            <v>TFSA3C0G21D</v>
          </cell>
          <cell r="F1165" t="str">
            <v>FLANGE SOLTO ASME B16.5 ASTM A105 FORJADO E GALVANIZADO CONFORME ASTM A153 150#</v>
          </cell>
          <cell r="G1165" t="str">
            <v>1 1/2"</v>
          </cell>
          <cell r="H1165" t="str">
            <v>1 1/2"</v>
          </cell>
          <cell r="I1165">
            <v>0</v>
          </cell>
          <cell r="J1165">
            <v>0</v>
          </cell>
          <cell r="K1165">
            <v>1</v>
          </cell>
          <cell r="L1165">
            <v>1.4</v>
          </cell>
          <cell r="M1165">
            <v>1.4</v>
          </cell>
          <cell r="N1165">
            <v>0.85</v>
          </cell>
          <cell r="O1165">
            <v>0.51</v>
          </cell>
          <cell r="P1165">
            <v>0.71399999999999997</v>
          </cell>
          <cell r="Q1165">
            <v>62.04771763217169</v>
          </cell>
          <cell r="R1165">
            <v>86.866804685040364</v>
          </cell>
        </row>
        <row r="1166">
          <cell r="E1166" t="str">
            <v>TJUDH2B2B1D</v>
          </cell>
          <cell r="F1166" t="str">
            <v>JUNTA TIPO PLANA S/ ANEL DE CENTRALIZAÇÃO ASME B16.21 FR - SIMILAR TEADIT NA1002 150# ESP 1.6mm</v>
          </cell>
          <cell r="G1166" t="str">
            <v>1 1/2"</v>
          </cell>
          <cell r="H1166" t="str">
            <v>1 1/2"</v>
          </cell>
          <cell r="I1166">
            <v>0</v>
          </cell>
          <cell r="J1166">
            <v>0</v>
          </cell>
          <cell r="K1166">
            <v>1</v>
          </cell>
          <cell r="L1166">
            <v>0.01</v>
          </cell>
          <cell r="M1166">
            <v>0.01</v>
          </cell>
          <cell r="N1166">
            <v>0.95699999999999996</v>
          </cell>
          <cell r="O1166">
            <v>0.57419999999999993</v>
          </cell>
          <cell r="P1166">
            <v>5.7419999999999997E-3</v>
          </cell>
          <cell r="Q1166">
            <v>69.858430322339174</v>
          </cell>
          <cell r="R1166">
            <v>0.69858430322339182</v>
          </cell>
        </row>
        <row r="1167">
          <cell r="E1167" t="str">
            <v>TPERD7SXC1D</v>
          </cell>
          <cell r="F1167" t="str">
            <v>PESTANA MSS SP43 TIPO A C/ RANHURA CONCÊNTRICA CONFORME MSS SP-6 ASTM A403 GR WP304L - CL W FORJADO SCH 10S</v>
          </cell>
          <cell r="G1167" t="str">
            <v>1 1/2"</v>
          </cell>
          <cell r="H1167" t="str">
            <v>1 1/2"</v>
          </cell>
          <cell r="I1167">
            <v>0</v>
          </cell>
          <cell r="J1167">
            <v>0</v>
          </cell>
          <cell r="K1167">
            <v>1</v>
          </cell>
          <cell r="L1167">
            <v>0.25</v>
          </cell>
          <cell r="M1167">
            <v>0.25</v>
          </cell>
          <cell r="N1167">
            <v>0.95699999999999996</v>
          </cell>
          <cell r="O1167">
            <v>0.57419999999999993</v>
          </cell>
          <cell r="P1167">
            <v>0.14354999999999998</v>
          </cell>
          <cell r="Q1167">
            <v>69.858430322339174</v>
          </cell>
          <cell r="R1167">
            <v>17.464607580584794</v>
          </cell>
        </row>
        <row r="1168">
          <cell r="E1168" t="str">
            <v>TRCTR7SSCJH</v>
          </cell>
          <cell r="F1168" t="str">
            <v>REDUÇÃO CONCÊNTRICA EC MSS SP43 ASTM A403 GR CR304L FORJADO SCH 10S</v>
          </cell>
          <cell r="G1168" t="str">
            <v xml:space="preserve">2"    </v>
          </cell>
          <cell r="H1168" t="str">
            <v>1 1/2"</v>
          </cell>
          <cell r="I1168">
            <v>0</v>
          </cell>
          <cell r="J1168">
            <v>0</v>
          </cell>
          <cell r="K1168">
            <v>1</v>
          </cell>
          <cell r="L1168">
            <v>0.31</v>
          </cell>
          <cell r="M1168">
            <v>0.31</v>
          </cell>
          <cell r="N1168">
            <v>0.88300000000000001</v>
          </cell>
          <cell r="O1168">
            <v>0.52979999999999994</v>
          </cell>
          <cell r="P1168">
            <v>0.16423799999999997</v>
          </cell>
          <cell r="Q1168">
            <v>64.45662902259717</v>
          </cell>
          <cell r="R1168">
            <v>19.981554997005119</v>
          </cell>
        </row>
        <row r="1169">
          <cell r="E1169" t="str">
            <v>TRCTR7SSCLJ</v>
          </cell>
          <cell r="F1169" t="str">
            <v>REDUÇÃO CONCÊNTRICA EC MSS SP43 ASTM A403 GR CR304L FORJADO SCH 10S</v>
          </cell>
          <cell r="G1169" t="str">
            <v xml:space="preserve">3"    </v>
          </cell>
          <cell r="H1169" t="str">
            <v xml:space="preserve">2"    </v>
          </cell>
          <cell r="I1169">
            <v>0</v>
          </cell>
          <cell r="J1169">
            <v>0</v>
          </cell>
          <cell r="K1169">
            <v>1</v>
          </cell>
          <cell r="L1169">
            <v>0.55000000000000004</v>
          </cell>
          <cell r="M1169">
            <v>0.55000000000000004</v>
          </cell>
          <cell r="N1169">
            <v>0.69399999999999995</v>
          </cell>
          <cell r="O1169">
            <v>0.41639999999999994</v>
          </cell>
          <cell r="P1169">
            <v>0.22901999999999997</v>
          </cell>
          <cell r="Q1169">
            <v>50.660136513796644</v>
          </cell>
          <cell r="R1169">
            <v>27.863075082588153</v>
          </cell>
        </row>
        <row r="1170">
          <cell r="E1170" t="str">
            <v>TTUN4S2VC02</v>
          </cell>
          <cell r="F1170" t="str">
            <v>TUBO ASME B36.19 ASTM A312 GR TP304L EC C/C SCH 10S</v>
          </cell>
          <cell r="G1170" t="str">
            <v xml:space="preserve">2"    </v>
          </cell>
          <cell r="H1170">
            <v>0</v>
          </cell>
          <cell r="I1170">
            <v>0</v>
          </cell>
          <cell r="J1170">
            <v>300</v>
          </cell>
          <cell r="K1170">
            <v>1</v>
          </cell>
          <cell r="L1170">
            <v>3.930003118827321</v>
          </cell>
          <cell r="M1170">
            <v>1.1790009356481963</v>
          </cell>
          <cell r="N1170">
            <v>0.88300000000000001</v>
          </cell>
          <cell r="O1170">
            <v>0.52979999999999994</v>
          </cell>
          <cell r="P1170">
            <v>0.62463469570641428</v>
          </cell>
          <cell r="Q1170">
            <v>64.45662902259717</v>
          </cell>
          <cell r="R1170">
            <v>75.994425926370738</v>
          </cell>
        </row>
        <row r="1171">
          <cell r="E1171" t="str">
            <v>TTUN4S2EC1D</v>
          </cell>
          <cell r="F1171" t="str">
            <v>TUBO ASME B36.19 ASTM A312 GR TP304L EP C/C SCH 10S</v>
          </cell>
          <cell r="G1171" t="str">
            <v>1 1/2"</v>
          </cell>
          <cell r="H1171">
            <v>0</v>
          </cell>
          <cell r="I1171">
            <v>0</v>
          </cell>
          <cell r="J1171">
            <v>215.64</v>
          </cell>
          <cell r="K1171">
            <v>2</v>
          </cell>
          <cell r="L1171">
            <v>3.1100407055630934</v>
          </cell>
          <cell r="M1171">
            <v>0.67064917774762545</v>
          </cell>
          <cell r="N1171">
            <v>0.95699999999999996</v>
          </cell>
          <cell r="O1171">
            <v>0.57419999999999993</v>
          </cell>
          <cell r="P1171">
            <v>0.38508675786268648</v>
          </cell>
          <cell r="Q1171">
            <v>69.858430322339174</v>
          </cell>
          <cell r="R1171">
            <v>46.85049885441655</v>
          </cell>
        </row>
        <row r="1172">
          <cell r="E1172">
            <v>0</v>
          </cell>
          <cell r="F1172">
            <v>0</v>
          </cell>
          <cell r="G1172">
            <v>0</v>
          </cell>
          <cell r="H1172">
            <v>0</v>
          </cell>
          <cell r="I1172">
            <v>0</v>
          </cell>
          <cell r="J1172">
            <v>515.64</v>
          </cell>
          <cell r="K1172">
            <v>0</v>
          </cell>
          <cell r="L1172">
            <v>0</v>
          </cell>
          <cell r="M1172">
            <v>6.7896501133958216</v>
          </cell>
          <cell r="N1172">
            <v>0</v>
          </cell>
          <cell r="O1172">
            <v>0</v>
          </cell>
          <cell r="P1172">
            <v>0</v>
          </cell>
          <cell r="Q1172">
            <v>0</v>
          </cell>
          <cell r="R1172">
            <v>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69.xml><?xml version="1.0" encoding="utf-8"?>
<externalLink xmlns:r="http://schemas.openxmlformats.org/officeDocument/2006/relationships" xmlns="http://schemas.openxmlformats.org/spreadsheetml/2006/main">
  <externalBook r:id="rId1">
    <sheetNames>
      <sheetName val="CEARA"/>
      <sheetName val="PIAUÍ"/>
      <sheetName val="MARANHÃO"/>
      <sheetName val="PARÁ"/>
      <sheetName val="AMAPA"/>
      <sheetName val="AMAZONAS"/>
      <sheetName val="RORAIMA"/>
      <sheetName val="REUNIÃO GERENCIAL"/>
      <sheetName val="Indicadores"/>
      <sheetName val="Oferta"/>
      <sheetName val="Oferta prevista x real"/>
      <sheetName val="Oferta Real X Aceite"/>
      <sheetName val="Aceite X Realizado"/>
      <sheetName val="Oferta  Real  X  Descarga  Real"/>
      <sheetName val="CONTROLE DE GRÃOS "/>
      <sheetName val="Gráficos"/>
      <sheetName val="Lacunas"/>
      <sheetName val="Controle cargueiros"/>
      <sheetName val="Produtividade"/>
      <sheetName val="Gráficos (2)"/>
      <sheetName val="Produtividade_Fertilizantes"/>
      <sheetName val="Gráfico ano"/>
      <sheetName val="Farol"/>
      <sheetName val="DETALHADO"/>
      <sheetName val="Plan Grãos"/>
      <sheetName val="DADOS"/>
      <sheetName val="OP-Alojamento"/>
      <sheetName val="OP-Banheiro"/>
      <sheetName val="Copa"/>
      <sheetName val="OP-Cozinha"/>
      <sheetName val="Refeitório"/>
      <sheetName val="Vestiário"/>
      <sheetName val="CCO"/>
      <sheetName val="INFORMÁTICA"/>
      <sheetName val="OP-LOCOMOTIVA "/>
      <sheetName val="OP-OFICINAS"/>
      <sheetName val="OP-Sala de Ferramentas"/>
      <sheetName val="OP-SALA MANUTENÇÃO"/>
      <sheetName val="OP-Lavador"/>
      <sheetName val="OP-Almoxarifado"/>
      <sheetName val="OP-Veículo"/>
      <sheetName val="COL-Sala Reunião-Treinamento"/>
      <sheetName val="AD-Escritório"/>
      <sheetName val="COL-Estacionamento"/>
      <sheetName val="COL-Plataforma"/>
      <sheetName val="OP-Posto Abastecimento"/>
      <sheetName val="COL-Pátio-Trecho"/>
      <sheetName val="OP-Auto linha"/>
      <sheetName val="OP-Garagem"/>
      <sheetName val="OP-Obras "/>
      <sheetName val="OP-ESTALEIRO"/>
      <sheetName val="OP-Vagão Dormitório"/>
      <sheetName val="Usiminas "/>
      <sheetName val="Açominas"/>
      <sheetName val="Report to"/>
      <sheetName val="MENU"/>
      <sheetName val="06X12"/>
      <sheetName val="12X18"/>
      <sheetName val="18X24"/>
      <sheetName val="RESULTS_06X12"/>
      <sheetName val="RESULTS_12X18"/>
      <sheetName val="RESULTS_18X24"/>
      <sheetName val="LISTA_BASE"/>
      <sheetName val="Metas"/>
      <sheetName val="dez-ba"/>
      <sheetName val="nov-ba"/>
      <sheetName val="out-ba"/>
      <sheetName val="set-ba"/>
      <sheetName val="ago-ba"/>
      <sheetName val="jul-se"/>
      <sheetName val="jul-al"/>
      <sheetName val="jul-ba"/>
      <sheetName val="jan-ba"/>
      <sheetName val="jan-al"/>
      <sheetName val="jan-se"/>
      <sheetName val="fev-ba"/>
      <sheetName val="fev-al"/>
      <sheetName val="fev-se"/>
      <sheetName val="mar-ba"/>
      <sheetName val="mar-al"/>
      <sheetName val="mar-se"/>
      <sheetName val="abr-ba"/>
      <sheetName val="abr-al"/>
      <sheetName val="abr-se"/>
      <sheetName val="mai-ba"/>
      <sheetName val="mai-se"/>
      <sheetName val="mai-al"/>
      <sheetName val="jun-ba"/>
      <sheetName val="jun-se"/>
      <sheetName val="jun-al"/>
      <sheetName val="Metas Coord Adriana "/>
      <sheetName val="Plan Elaine (Nani) "/>
      <sheetName val="Plan Letieri"/>
      <sheetName val="Plan Mariana "/>
      <sheetName val="Plan Alexandre"/>
      <sheetName val="Plan Dornellas "/>
      <sheetName val="Plan Adauto"/>
      <sheetName val="Plan Rosane "/>
      <sheetName val="Plan Luciana"/>
      <sheetName val="Plan Fabiana "/>
      <sheetName val="Plan Renata"/>
      <sheetName val="Plan Derek"/>
      <sheetName val="Plan Miguel "/>
      <sheetName val="Plan Raphael "/>
      <sheetName val="Plan Veronice"/>
      <sheetName val="Plan Vine"/>
      <sheetName val="Plan Monica "/>
      <sheetName val="Plan Luiz Clapp"/>
      <sheetName val="Plan Naisa"/>
      <sheetName val="Plan Monica Silva"/>
      <sheetName val="Plan Giselle"/>
      <sheetName val="Plan Rubens "/>
      <sheetName val="Plan Cesar "/>
      <sheetName val="Capa"/>
      <sheetName val="Missão"/>
      <sheetName val="Valores"/>
      <sheetName val="Modelo de Gestão"/>
      <sheetName val="Metas . 2006"/>
      <sheetName val="ICs"/>
      <sheetName val="IVs"/>
      <sheetName val="Maior Melhor"/>
      <sheetName val="Menor  Melhor"/>
      <sheetName val="Menor  Melhor 1"/>
      <sheetName val="Menor  Melhor 2"/>
      <sheetName val="Maior Melhor 3"/>
      <sheetName val="Maior Melhor 4"/>
      <sheetName val="Maior Melhor 5"/>
      <sheetName val="Maior Melhor 6"/>
      <sheetName val="Menor  Melhor 8"/>
      <sheetName val="Menor  Melhor 9"/>
      <sheetName val="RTA´s"/>
      <sheetName val="Planos de Ação"/>
      <sheetName val="Tab IC Mar"/>
      <sheetName val="NOME DO COLABORADOR"/>
      <sheetName val="Listas"/>
      <sheetName val="Cronograma"/>
      <sheetName val="Pessoal CVRD"/>
      <sheetName val="Solução"/>
      <sheetName val="#REF"/>
      <sheetName val="Auxiliar"/>
      <sheetName val="Custos de Equip."/>
      <sheetName val="4.Painel"/>
      <sheetName val="Anx7_Listas"/>
      <sheetName val="sispecabr99"/>
      <sheetName val="Metas IEA"/>
      <sheetName val="Instruções"/>
      <sheetName val="Identificação"/>
      <sheetName val="Estratificação"/>
      <sheetName val="Pareto"/>
      <sheetName val="Análise das Causas "/>
      <sheetName val="Análise das Hipóteses "/>
      <sheetName val="5 Porquês"/>
      <sheetName val="Relatório de Anomalia"/>
      <sheetName val="Ident"/>
      <sheetName val="Estrat"/>
      <sheetName val="Anal Causas"/>
      <sheetName val="Anal Hipot"/>
      <sheetName val="Por Que"/>
      <sheetName val="Rel Anomalia"/>
      <sheetName val="Plan3"/>
      <sheetName val="1.Pgm"/>
      <sheetName val="Principal"/>
      <sheetName val="Resumo EFVM"/>
      <sheetName val="LEG"/>
      <sheetName val="PAN_3s"/>
      <sheetName val="MELHORIAS E OPÇÕES"/>
      <sheetName val="REUNIÃO_GERENCIAL"/>
      <sheetName val="Oferta_prevista_x_real"/>
      <sheetName val="Oferta_Real_X_Aceite"/>
      <sheetName val="Aceite_X_Realizado"/>
      <sheetName val="Oferta__Real__X__Descarga__Real"/>
      <sheetName val="CONTROLE_DE_GRÃOS_"/>
      <sheetName val="Controle_cargueiros"/>
      <sheetName val="Gráficos_(2)"/>
      <sheetName val="Gráfico_ano"/>
      <sheetName val="Plan_Grãos"/>
      <sheetName val="OP-LOCOMOTIVA_"/>
      <sheetName val="OP-Sala_de_Ferramentas"/>
      <sheetName val="OP-SALA_MANUTENÇÃO"/>
      <sheetName val="COL-Sala_Reunião-Treinamento"/>
      <sheetName val="OP-Posto_Abastecimento"/>
      <sheetName val="OP-Auto_linha"/>
      <sheetName val="OP-Obras_"/>
      <sheetName val="OP-Vagão_Dormitório"/>
      <sheetName val="Usiminas_"/>
      <sheetName val="Report_to"/>
      <sheetName val="Metas_Coord_Adriana_"/>
      <sheetName val="Plan_Elaine_(Nani)_"/>
      <sheetName val="Plan_Letieri"/>
      <sheetName val="Plan_Mariana_"/>
      <sheetName val="Plan_Alexandre"/>
      <sheetName val="Plan_Dornellas_"/>
      <sheetName val="Plan_Adauto"/>
      <sheetName val="Plan_Rosane_"/>
      <sheetName val="Plan_Luciana"/>
      <sheetName val="Plan_Fabiana_"/>
      <sheetName val="Plan_Renata"/>
      <sheetName val="Plan_Derek"/>
      <sheetName val="Plan_Miguel_"/>
      <sheetName val="Plan_Raphael_"/>
      <sheetName val="Plan_Veronice"/>
      <sheetName val="Plan_Vine"/>
      <sheetName val="Plan_Monica_"/>
      <sheetName val="Plan_Luiz_Clapp"/>
      <sheetName val="Plan_Naisa"/>
      <sheetName val="Plan_Monica_Silva"/>
      <sheetName val="Plan_Giselle"/>
      <sheetName val="Plan_Rubens_"/>
      <sheetName val="Plan_Cesar_"/>
      <sheetName val="Modelo_de_Gestão"/>
      <sheetName val="Metas___2006"/>
      <sheetName val="Maior_Melhor"/>
      <sheetName val="Menor__Melhor"/>
      <sheetName val="Menor__Melhor_1"/>
      <sheetName val="Menor__Melhor_2"/>
      <sheetName val="Maior_Melhor_3"/>
      <sheetName val="Maior_Melhor_4"/>
      <sheetName val="Maior_Melhor_5"/>
      <sheetName val="Maior_Melhor_6"/>
      <sheetName val="Menor__Melhor_8"/>
      <sheetName val="Menor__Melhor_9"/>
      <sheetName val="Planos_de_Ação"/>
      <sheetName val="Tab_IC_Mar"/>
      <sheetName val="NOME_DO_COLABORADOR"/>
      <sheetName val="Pessoal_CVRD"/>
      <sheetName val="5W2H"/>
      <sheetName val="Check Farol"/>
      <sheetName val="REUNIÃO_GERENCIAL2"/>
      <sheetName val="Oferta_prevista_x_real2"/>
      <sheetName val="Oferta_Real_X_Aceite2"/>
      <sheetName val="Aceite_X_Realizado2"/>
      <sheetName val="Oferta__Real__X__Descarga__Rea2"/>
      <sheetName val="CONTROLE_DE_GRÃOS_2"/>
      <sheetName val="Controle_cargueiros2"/>
      <sheetName val="Gráficos_(2)2"/>
      <sheetName val="Gráfico_ano2"/>
      <sheetName val="Plan_Grãos2"/>
      <sheetName val="OP-LOCOMOTIVA_2"/>
      <sheetName val="OP-Sala_de_Ferramentas2"/>
      <sheetName val="OP-SALA_MANUTENÇÃO2"/>
      <sheetName val="COL-Sala_Reunião-Treinamento2"/>
      <sheetName val="OP-Posto_Abastecimento2"/>
      <sheetName val="OP-Auto_linha2"/>
      <sheetName val="OP-Obras_2"/>
      <sheetName val="OP-Vagão_Dormitório2"/>
      <sheetName val="Usiminas_2"/>
      <sheetName val="Report_to2"/>
      <sheetName val="Metas_Coord_Adriana_2"/>
      <sheetName val="Plan_Elaine_(Nani)_2"/>
      <sheetName val="Plan_Letieri2"/>
      <sheetName val="Plan_Mariana_2"/>
      <sheetName val="Plan_Alexandre2"/>
      <sheetName val="Plan_Dornellas_2"/>
      <sheetName val="Plan_Adauto2"/>
      <sheetName val="Plan_Rosane_2"/>
      <sheetName val="Plan_Luciana2"/>
      <sheetName val="Plan_Fabiana_2"/>
      <sheetName val="Plan_Renata2"/>
      <sheetName val="Plan_Derek2"/>
      <sheetName val="Plan_Miguel_2"/>
      <sheetName val="Plan_Raphael_2"/>
      <sheetName val="Plan_Veronice2"/>
      <sheetName val="Plan_Vine2"/>
      <sheetName val="Plan_Monica_2"/>
      <sheetName val="Plan_Luiz_Clapp2"/>
      <sheetName val="Plan_Naisa2"/>
      <sheetName val="Plan_Monica_Silva2"/>
      <sheetName val="Plan_Giselle2"/>
      <sheetName val="Plan_Rubens_2"/>
      <sheetName val="Plan_Cesar_2"/>
      <sheetName val="Modelo_de_Gestão2"/>
      <sheetName val="Metas___20062"/>
      <sheetName val="Maior_Melhor2"/>
      <sheetName val="Menor__Melhor2"/>
      <sheetName val="Menor__Melhor_12"/>
      <sheetName val="Menor__Melhor_22"/>
      <sheetName val="Maior_Melhor_32"/>
      <sheetName val="Maior_Melhor_42"/>
      <sheetName val="Maior_Melhor_52"/>
      <sheetName val="Maior_Melhor_62"/>
      <sheetName val="Menor__Melhor_82"/>
      <sheetName val="Menor__Melhor_92"/>
      <sheetName val="Planos_de_Ação2"/>
      <sheetName val="Tab_IC_Mar2"/>
      <sheetName val="NOME_DO_COLABORADOR2"/>
      <sheetName val="Pessoal_CVRD2"/>
      <sheetName val="REUNIÃO_GERENCIAL1"/>
      <sheetName val="Oferta_prevista_x_real1"/>
      <sheetName val="Oferta_Real_X_Aceite1"/>
      <sheetName val="Aceite_X_Realizado1"/>
      <sheetName val="Oferta__Real__X__Descarga__Rea1"/>
      <sheetName val="CONTROLE_DE_GRÃOS_1"/>
      <sheetName val="Controle_cargueiros1"/>
      <sheetName val="Gráficos_(2)1"/>
      <sheetName val="Gráfico_ano1"/>
      <sheetName val="Plan_Grãos1"/>
      <sheetName val="OP-LOCOMOTIVA_1"/>
      <sheetName val="OP-Sala_de_Ferramentas1"/>
      <sheetName val="OP-SALA_MANUTENÇÃO1"/>
      <sheetName val="COL-Sala_Reunião-Treinamento1"/>
      <sheetName val="OP-Posto_Abastecimento1"/>
      <sheetName val="OP-Auto_linha1"/>
      <sheetName val="OP-Obras_1"/>
      <sheetName val="OP-Vagão_Dormitório1"/>
      <sheetName val="Usiminas_1"/>
      <sheetName val="Report_to1"/>
      <sheetName val="Metas_Coord_Adriana_1"/>
      <sheetName val="Plan_Elaine_(Nani)_1"/>
      <sheetName val="Plan_Letieri1"/>
      <sheetName val="Plan_Mariana_1"/>
      <sheetName val="Plan_Alexandre1"/>
      <sheetName val="Plan_Dornellas_1"/>
      <sheetName val="Plan_Adauto1"/>
      <sheetName val="Plan_Rosane_1"/>
      <sheetName val="Plan_Luciana1"/>
      <sheetName val="Plan_Fabiana_1"/>
      <sheetName val="Plan_Renata1"/>
      <sheetName val="Plan_Derek1"/>
      <sheetName val="Plan_Miguel_1"/>
      <sheetName val="Plan_Raphael_1"/>
      <sheetName val="Plan_Veronice1"/>
      <sheetName val="Plan_Vine1"/>
      <sheetName val="Plan_Monica_1"/>
      <sheetName val="Plan_Luiz_Clapp1"/>
      <sheetName val="Plan_Naisa1"/>
      <sheetName val="Plan_Monica_Silva1"/>
      <sheetName val="Plan_Giselle1"/>
      <sheetName val="Plan_Rubens_1"/>
      <sheetName val="Plan_Cesar_1"/>
      <sheetName val="Modelo_de_Gestão1"/>
      <sheetName val="Metas___20061"/>
      <sheetName val="Maior_Melhor1"/>
      <sheetName val="Menor__Melhor1"/>
      <sheetName val="Menor__Melhor_11"/>
      <sheetName val="Menor__Melhor_21"/>
      <sheetName val="Maior_Melhor_31"/>
      <sheetName val="Maior_Melhor_41"/>
      <sheetName val="Maior_Melhor_51"/>
      <sheetName val="Maior_Melhor_61"/>
      <sheetName val="Menor__Melhor_81"/>
      <sheetName val="Menor__Melhor_91"/>
      <sheetName val="Planos_de_Ação1"/>
      <sheetName val="Tab_IC_Mar1"/>
      <sheetName val="NOME_DO_COLABORADOR1"/>
      <sheetName val="Pessoal_CVRD1"/>
      <sheetName val="Anx1_Listas"/>
      <sheetName val="Crono Físico (medições)"/>
      <sheetName val="Sispec"/>
      <sheetName val="F"/>
      <sheetName val="Resumo_EFVM"/>
      <sheetName val="Análise_das_Causas_"/>
      <sheetName val="Análise_das_Hipóteses_"/>
      <sheetName val="5_Porquês"/>
      <sheetName val="Relatório_de_Anomalia"/>
      <sheetName val="Anal_Causas"/>
      <sheetName val="Anal_Hipot"/>
      <sheetName val="Por_Que"/>
      <sheetName val="Rel_Anomalia"/>
      <sheetName val="Rela\à_x0013__x0000_^à_x0013__x0000_@×_x0013__x0000__x000c_·_x0000_0^"/>
      <sheetName val="Inputs_Unidades_Geradoras"/>
      <sheetName val="Real"/>
      <sheetName val="Lista Completa"/>
      <sheetName val="Caract. Contratos - Dez-00"/>
      <sheetName val="Produto"/>
      <sheetName val="MENU CAUE"/>
      <sheetName val="BD"/>
      <sheetName val="Crono Diret Operações"/>
      <sheetName val="INPUT"/>
      <sheetName val="Resumo"/>
      <sheetName val="Tabelas"/>
      <sheetName val="REUNIÃO_GERENCIAL3"/>
      <sheetName val="Oferta_prevista_x_real3"/>
      <sheetName val="Oferta_Real_X_Aceite3"/>
      <sheetName val="Aceite_X_Realizado3"/>
      <sheetName val="Oferta__Real__X__Descarga__Rea3"/>
      <sheetName val="CONTROLE_DE_GRÃOS_3"/>
      <sheetName val="Controle_cargueiros3"/>
      <sheetName val="Gráficos_(2)3"/>
      <sheetName val="Gráfico_ano3"/>
      <sheetName val="Plan_Grãos3"/>
      <sheetName val="OP-LOCOMOTIVA_3"/>
      <sheetName val="OP-Sala_de_Ferramentas3"/>
      <sheetName val="OP-SALA_MANUTENÇÃO3"/>
      <sheetName val="COL-Sala_Reunião-Treinamento3"/>
      <sheetName val="OP-Posto_Abastecimento3"/>
      <sheetName val="OP-Auto_linha3"/>
      <sheetName val="OP-Obras_3"/>
      <sheetName val="OP-Vagão_Dormitório3"/>
      <sheetName val="Usiminas_3"/>
      <sheetName val="Report_to3"/>
      <sheetName val="Metas_Coord_Adriana_3"/>
      <sheetName val="Plan_Elaine_(Nani)_3"/>
      <sheetName val="Plan_Letieri3"/>
      <sheetName val="Plan_Mariana_3"/>
      <sheetName val="Plan_Alexandre3"/>
      <sheetName val="Plan_Dornellas_3"/>
      <sheetName val="Plan_Adauto3"/>
      <sheetName val="Plan_Rosane_3"/>
      <sheetName val="Plan_Luciana3"/>
      <sheetName val="Plan_Fabiana_3"/>
      <sheetName val="Plan_Renata3"/>
      <sheetName val="Plan_Derek3"/>
      <sheetName val="Plan_Miguel_3"/>
      <sheetName val="Plan_Raphael_3"/>
      <sheetName val="Plan_Veronice3"/>
      <sheetName val="Plan_Vine3"/>
      <sheetName val="Plan_Monica_3"/>
      <sheetName val="Plan_Luiz_Clapp3"/>
      <sheetName val="Plan_Naisa3"/>
      <sheetName val="Plan_Monica_Silva3"/>
      <sheetName val="Plan_Giselle3"/>
      <sheetName val="Plan_Rubens_3"/>
      <sheetName val="Plan_Cesar_3"/>
      <sheetName val="Modelo_de_Gestão3"/>
      <sheetName val="Metas___20063"/>
      <sheetName val="Maior_Melhor3"/>
      <sheetName val="Menor__Melhor3"/>
      <sheetName val="Menor__Melhor_13"/>
      <sheetName val="Menor__Melhor_23"/>
      <sheetName val="Maior_Melhor_33"/>
      <sheetName val="Maior_Melhor_43"/>
      <sheetName val="Maior_Melhor_53"/>
      <sheetName val="Maior_Melhor_63"/>
      <sheetName val="Menor__Melhor_83"/>
      <sheetName val="Menor__Melhor_93"/>
      <sheetName val="Planos_de_Ação3"/>
      <sheetName val="Tab_IC_Mar3"/>
      <sheetName val="NOME_DO_COLABORADOR3"/>
      <sheetName val="Pessoal_CVRD3"/>
      <sheetName val="Análise_das_Causas_1"/>
      <sheetName val="Análise_das_Hipóteses_1"/>
      <sheetName val="5_Porquês1"/>
      <sheetName val="Relatório_de_Anomalia1"/>
      <sheetName val="Anal_Causas1"/>
      <sheetName val="Anal_Hipot1"/>
      <sheetName val="Por_Que1"/>
      <sheetName val="Rel_Anomalia1"/>
      <sheetName val="Resumo_EFVM1"/>
      <sheetName val="Custos_de_Equip_"/>
      <sheetName val="4_Painel"/>
      <sheetName val="Metas_IEA"/>
      <sheetName val="MELHORIAS_E_OPÇÕES"/>
      <sheetName val="Check_Farol"/>
      <sheetName val="1_Pgm"/>
      <sheetName val="Rela\à^à@×·0^"/>
      <sheetName val="Caract__Contratos_-_Dez-00"/>
      <sheetName val="Crono_Diret_Operações"/>
      <sheetName val="Glossario"/>
      <sheetName val="Rela\à_x0013_?^à_x0013_?@×_x0013_?_x000c_·?0^"/>
      <sheetName val="Contratos"/>
      <sheetName val="Variáveis"/>
      <sheetName val="Lista_Completa"/>
      <sheetName val="Crono_Físico_(medições)"/>
      <sheetName val="MENU_CAUE"/>
      <sheetName val="REUNIÃO_GERENCIAL4"/>
      <sheetName val="Oferta_prevista_x_real4"/>
      <sheetName val="Oferta_Real_X_Aceite4"/>
      <sheetName val="Aceite_X_Realizado4"/>
      <sheetName val="Oferta__Real__X__Descarga__Rea4"/>
      <sheetName val="CONTROLE_DE_GRÃOS_4"/>
      <sheetName val="Controle_cargueiros4"/>
      <sheetName val="Gráficos_(2)4"/>
      <sheetName val="Gráfico_ano4"/>
      <sheetName val="Plan_Grãos4"/>
      <sheetName val="OP-LOCOMOTIVA_4"/>
      <sheetName val="OP-Sala_de_Ferramentas4"/>
      <sheetName val="OP-SALA_MANUTENÇÃO4"/>
      <sheetName val="COL-Sala_Reunião-Treinamento4"/>
      <sheetName val="OP-Posto_Abastecimento4"/>
      <sheetName val="OP-Auto_linha4"/>
      <sheetName val="OP-Obras_4"/>
      <sheetName val="OP-Vagão_Dormitório4"/>
      <sheetName val="Usiminas_4"/>
      <sheetName val="Report_to4"/>
      <sheetName val="Metas_Coord_Adriana_4"/>
      <sheetName val="Plan_Elaine_(Nani)_4"/>
      <sheetName val="Plan_Letieri4"/>
      <sheetName val="Plan_Mariana_4"/>
      <sheetName val="Plan_Alexandre4"/>
      <sheetName val="Plan_Dornellas_4"/>
      <sheetName val="Plan_Adauto4"/>
      <sheetName val="Plan_Rosane_4"/>
      <sheetName val="Plan_Luciana4"/>
      <sheetName val="Plan_Fabiana_4"/>
      <sheetName val="Plan_Renata4"/>
      <sheetName val="Plan_Derek4"/>
      <sheetName val="Plan_Miguel_4"/>
      <sheetName val="Plan_Raphael_4"/>
      <sheetName val="Plan_Veronice4"/>
      <sheetName val="Plan_Vine4"/>
      <sheetName val="Plan_Monica_4"/>
      <sheetName val="Plan_Luiz_Clapp4"/>
      <sheetName val="Plan_Naisa4"/>
      <sheetName val="Plan_Monica_Silva4"/>
      <sheetName val="Plan_Giselle4"/>
      <sheetName val="Plan_Rubens_4"/>
      <sheetName val="Plan_Cesar_4"/>
      <sheetName val="Modelo_de_Gestão4"/>
      <sheetName val="Metas___20064"/>
      <sheetName val="Maior_Melhor4"/>
      <sheetName val="Menor__Melhor4"/>
      <sheetName val="Menor__Melhor_14"/>
      <sheetName val="Menor__Melhor_24"/>
      <sheetName val="Maior_Melhor_34"/>
      <sheetName val="Maior_Melhor_44"/>
      <sheetName val="Maior_Melhor_54"/>
      <sheetName val="Maior_Melhor_64"/>
      <sheetName val="Menor__Melhor_84"/>
      <sheetName val="Menor__Melhor_94"/>
      <sheetName val="Planos_de_Ação4"/>
      <sheetName val="Custos_de_Equip_1"/>
      <sheetName val="Tab_IC_Mar4"/>
      <sheetName val="NOME_DO_COLABORADOR4"/>
      <sheetName val="Pessoal_CVRD4"/>
      <sheetName val="Análise_das_Causas_2"/>
      <sheetName val="Análise_das_Hipóteses_2"/>
      <sheetName val="5_Porquês2"/>
      <sheetName val="Relatório_de_Anomalia2"/>
      <sheetName val="Anal_Causas2"/>
      <sheetName val="Anal_Hipot2"/>
      <sheetName val="Por_Que2"/>
      <sheetName val="Rel_Anomalia2"/>
      <sheetName val="Resumo_EFVM2"/>
      <sheetName val="4_Painel1"/>
      <sheetName val="Metas_IEA1"/>
      <sheetName val="MELHORIAS_E_OPÇÕES1"/>
      <sheetName val="Check_Farol1"/>
      <sheetName val="1_Pgm1"/>
      <sheetName val="Caract__Contratos_-_Dez-001"/>
      <sheetName val="Lista_Completa1"/>
      <sheetName val="Crono_Físico_(medições)1"/>
      <sheetName val="MENU_CAUE1"/>
      <sheetName val="Crono_Diret_Operações1"/>
      <sheetName val="Rela\à?^à?@×?·?0^"/>
      <sheetName val="Arrendamento 2005"/>
      <sheetName val="GAPMT"/>
      <sheetName val="Viagens"/>
      <sheetName val="Solicitação Gestão"/>
      <sheetName val="Info"/>
      <sheetName val="Shareholder"/>
      <sheetName val="Plan2"/>
      <sheetName val="Tabela_aux organograma"/>
      <sheetName val="Rela\à_x0013_"/>
      <sheetName val="EAIGESEN"/>
      <sheetName val="Simu_POT"/>
      <sheetName val="Just Nat 57 B"/>
      <sheetName val="Equipamentos GT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Set>
  </externalBook>
</externalLink>
</file>

<file path=xl/externalLinks/externalLink270.xml><?xml version="1.0" encoding="utf-8"?>
<externalLink xmlns:r="http://schemas.openxmlformats.org/officeDocument/2006/relationships" xmlns="http://schemas.openxmlformats.org/spreadsheetml/2006/main">
  <externalBook r:id="rId1">
    <sheetNames>
      <sheetName val="DILO"/>
      <sheetName val="Corredores Ferroviários"/>
      <sheetName val="Manutenção"/>
      <sheetName val="Portos"/>
      <sheetName val="PPC"/>
      <sheetName val="PPC - GADVT"/>
      <sheetName val="PPC - GAPIT"/>
      <sheetName val="PPC - GAMPT"/>
      <sheetName val="PPC - GAPST"/>
      <sheetName val="PPC - GACIT"/>
      <sheetName val="PPC - GAPMT"/>
      <sheetName val="PPC - GAPNT"/>
      <sheetName val="PPC - GAESG"/>
      <sheetName val="GG Comercial"/>
      <sheetName val="GEAVA"/>
      <sheetName val="Op. Trens - CVRD"/>
      <sheetName val="Op. Trens - FCA"/>
      <sheetName val="Op. Pátios e Term."/>
      <sheetName val="Via Permanente"/>
      <sheetName val="Sin e Telecomunicacoes"/>
      <sheetName val="Controle de tráfego"/>
      <sheetName val="Manut. Corredores"/>
      <sheetName val="Man. Locomotivas"/>
      <sheetName val="Man. Vagões"/>
      <sheetName val="Man. Equip. VP"/>
      <sheetName val="DadosOrc"/>
      <sheetName val="Dados"/>
      <sheetName val="CUSTO ZONA SUL"/>
      <sheetName val="MêsBase"/>
      <sheetName val="CEARA"/>
      <sheetName val="01 - Descriç╞o do Negóci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71.xml><?xml version="1.0" encoding="utf-8"?>
<externalLink xmlns:r="http://schemas.openxmlformats.org/officeDocument/2006/relationships" xmlns="http://schemas.openxmlformats.org/spreadsheetml/2006/main">
  <externalBook r:id="rId1">
    <sheetNames>
      <sheetName val="FEVEREIRO - DORM-LARGA"/>
      <sheetName val="JANEIRO - DORM-LARGA"/>
      <sheetName val="MARÇO - DORM-LARGA"/>
      <sheetName val="JANEIRO - 53825"/>
      <sheetName val="FEVEREIRO - 53825"/>
      <sheetName val="MARÇO - 53850"/>
      <sheetName val="ABRIL - DORM-LARGA"/>
      <sheetName val="ABRIL - 49625"/>
      <sheetName val="MAIO - 460 B.L."/>
      <sheetName val="MAIO - 42075"/>
      <sheetName val="JUNHO - 500 B.L."/>
      <sheetName val="JUNHO - 42075"/>
      <sheetName val="JULHO - 32650"/>
      <sheetName val="AGOSTO - 38100"/>
      <sheetName val="SETEMBRO - 38800"/>
      <sheetName val="OUTUBRO - 52180"/>
      <sheetName val="NOVEMBRO"/>
      <sheetName val="DEZEMBRO"/>
      <sheetName val="551200 DORMENTES - 1998"/>
      <sheetName val="GRÁFICO(551200)JAN-DEZ"/>
      <sheetName val="GRÁFICO(53825)MAR"/>
      <sheetName val="GRÁFICO(49625)ABR"/>
      <sheetName val="GRÁFICO(42075)MAIO"/>
      <sheetName val="GRÁFICO(50500)JUNHO"/>
      <sheetName val="GRÁFICO(32650)JULHO"/>
      <sheetName val="GRÁFICO(37050)AGOSTO"/>
      <sheetName val="GRÁFICO(38800)SETEMBRO"/>
      <sheetName val="GRÁFICO(52180)OUTUBRO"/>
      <sheetName val="GRÁFICO(53825)FEV"/>
      <sheetName val="GRÁFICO(53825)JAN"/>
      <sheetName val="GRÁFICO()NOVEMBRO"/>
      <sheetName val="GRÁFICO(DEZEMBRO)"/>
      <sheetName val="Módulo1"/>
      <sheetName val="DORMEN98"/>
      <sheetName val="#REF"/>
      <sheetName val="Plan1"/>
      <sheetName val="Logic"/>
      <sheetName val="CEARA"/>
      <sheetName val="Macro6"/>
      <sheetName val="Check List"/>
      <sheetName val="FEVEREIRO_-_DORM-LARGA"/>
      <sheetName val="JANEIRO_-_DORM-LARGA"/>
      <sheetName val="MARÇO_-_DORM-LARGA"/>
      <sheetName val="JANEIRO_-_53825"/>
      <sheetName val="FEVEREIRO_-_53825"/>
      <sheetName val="MARÇO_-_53850"/>
      <sheetName val="ABRIL_-_DORM-LARGA"/>
      <sheetName val="ABRIL_-_49625"/>
      <sheetName val="MAIO_-_460_B_L_"/>
      <sheetName val="MAIO_-_42075"/>
      <sheetName val="JUNHO_-_500_B_L_"/>
      <sheetName val="JUNHO_-_42075"/>
      <sheetName val="JULHO_-_32650"/>
      <sheetName val="AGOSTO_-_38100"/>
      <sheetName val="SETEMBRO_-_38800"/>
      <sheetName val="OUTUBRO_-_52180"/>
      <sheetName val="551200_DORMENTES_-_1998"/>
      <sheetName val="MatrizDILN"/>
      <sheetName val="MatrizDILN (2)"/>
      <sheetName val="Principal"/>
      <sheetName val="DORMEN98.XLS"/>
      <sheetName val="auxiliar"/>
      <sheetName val="GAPMT"/>
      <sheetName val="Check Farol"/>
    </sheetNames>
    <definedNames>
      <definedName name="Macro6"/>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272.xml><?xml version="1.0" encoding="utf-8"?>
<externalLink xmlns:r="http://schemas.openxmlformats.org/officeDocument/2006/relationships" xmlns="http://schemas.openxmlformats.org/spreadsheetml/2006/main">
  <externalBook r:id="rId1">
    <sheetNames>
      <sheetName val="BM DATA SHEET"/>
      <sheetName val="PILE BM"/>
      <sheetName val="DESCRIPTION"/>
      <sheetName val="COST"/>
      <sheetName val="2.1.5 TEMP"/>
      <sheetName val="2.1.2 OVERALL"/>
      <sheetName val="2.1.3 CIVIL"/>
      <sheetName val="1"/>
      <sheetName val="2.1"/>
      <sheetName val="2.2"/>
      <sheetName val="3"/>
      <sheetName val="4"/>
      <sheetName val="5-1"/>
      <sheetName val="5-2"/>
      <sheetName val="6"/>
      <sheetName val="7.1"/>
      <sheetName val="7.2"/>
      <sheetName val="7.3"/>
      <sheetName val="7.4"/>
      <sheetName val="8.1"/>
      <sheetName val="8.2"/>
      <sheetName val="8.3"/>
      <sheetName val="9"/>
      <sheetName val="10.1"/>
      <sheetName val="10.2"/>
      <sheetName val="11.1"/>
      <sheetName val="11.2"/>
      <sheetName val="12"/>
      <sheetName val="13"/>
      <sheetName val="14"/>
      <sheetName val="15"/>
      <sheetName val="16"/>
      <sheetName val="17"/>
    </sheetNames>
    <sheetDataSet>
      <sheetData sheetId="0" refreshError="1">
        <row r="4">
          <cell r="A4" t="str">
            <v>V1</v>
          </cell>
          <cell r="C4" t="str">
            <v>H1</v>
          </cell>
          <cell r="E4" t="str">
            <v>H2</v>
          </cell>
          <cell r="F4" t="str">
            <v>H3</v>
          </cell>
          <cell r="G4" t="str">
            <v>H4</v>
          </cell>
          <cell r="H4" t="str">
            <v>H5</v>
          </cell>
          <cell r="I4" t="str">
            <v>H6</v>
          </cell>
          <cell r="J4" t="str">
            <v>H7</v>
          </cell>
          <cell r="K4" t="str">
            <v>H771</v>
          </cell>
          <cell r="L4" t="str">
            <v>H8</v>
          </cell>
          <cell r="M4" t="str">
            <v>H9</v>
          </cell>
          <cell r="N4" t="str">
            <v>H10</v>
          </cell>
          <cell r="O4" t="str">
            <v>H11</v>
          </cell>
          <cell r="P4" t="str">
            <v>H12</v>
          </cell>
          <cell r="Q4" t="str">
            <v>H13</v>
          </cell>
          <cell r="R4" t="str">
            <v>H14</v>
          </cell>
          <cell r="S4" t="str">
            <v>H15</v>
          </cell>
          <cell r="T4" t="str">
            <v>H16</v>
          </cell>
          <cell r="U4" t="str">
            <v>H17</v>
          </cell>
          <cell r="V4" t="str">
            <v>H18</v>
          </cell>
          <cell r="W4" t="str">
            <v>H19</v>
          </cell>
          <cell r="X4" t="str">
            <v>H20</v>
          </cell>
          <cell r="Y4" t="str">
            <v>H21</v>
          </cell>
          <cell r="Z4" t="str">
            <v>H22</v>
          </cell>
          <cell r="AA4" t="str">
            <v>H23</v>
          </cell>
          <cell r="AB4" t="str">
            <v>H24</v>
          </cell>
          <cell r="AC4" t="str">
            <v>H241</v>
          </cell>
          <cell r="AD4" t="str">
            <v>H242</v>
          </cell>
          <cell r="AE4" t="str">
            <v>H243</v>
          </cell>
          <cell r="AF4" t="str">
            <v>H25</v>
          </cell>
          <cell r="AG4" t="str">
            <v>H26</v>
          </cell>
          <cell r="AH4" t="str">
            <v>H261</v>
          </cell>
          <cell r="AI4" t="str">
            <v>H27</v>
          </cell>
          <cell r="AJ4" t="str">
            <v>H28</v>
          </cell>
          <cell r="AK4" t="str">
            <v>H29</v>
          </cell>
          <cell r="AL4" t="str">
            <v>H30</v>
          </cell>
          <cell r="AM4" t="str">
            <v>H31</v>
          </cell>
          <cell r="AN4" t="str">
            <v>H32</v>
          </cell>
          <cell r="AO4" t="str">
            <v>H33</v>
          </cell>
          <cell r="AP4" t="str">
            <v>H34</v>
          </cell>
          <cell r="AQ4" t="str">
            <v>H35</v>
          </cell>
          <cell r="AR4" t="str">
            <v>H36</v>
          </cell>
          <cell r="AS4" t="str">
            <v>H361</v>
          </cell>
          <cell r="AT4" t="str">
            <v>H37</v>
          </cell>
          <cell r="AU4" t="str">
            <v>H38</v>
          </cell>
          <cell r="AV4" t="str">
            <v>H39</v>
          </cell>
          <cell r="AW4" t="str">
            <v>H40</v>
          </cell>
          <cell r="AX4" t="str">
            <v>H41</v>
          </cell>
          <cell r="AY4" t="str">
            <v>H42</v>
          </cell>
          <cell r="AZ4" t="str">
            <v>H43</v>
          </cell>
          <cell r="BA4" t="str">
            <v>H44</v>
          </cell>
          <cell r="BB4" t="str">
            <v>H45</v>
          </cell>
          <cell r="BC4" t="str">
            <v>H46</v>
          </cell>
          <cell r="BD4" t="str">
            <v>H47</v>
          </cell>
          <cell r="BE4" t="str">
            <v>H48</v>
          </cell>
          <cell r="BF4" t="str">
            <v>H49</v>
          </cell>
          <cell r="BG4" t="str">
            <v>H50</v>
          </cell>
          <cell r="BH4" t="str">
            <v>H51</v>
          </cell>
          <cell r="BI4" t="str">
            <v>H52</v>
          </cell>
          <cell r="BJ4" t="str">
            <v>H53</v>
          </cell>
          <cell r="BK4" t="str">
            <v>H54</v>
          </cell>
          <cell r="BL4" t="str">
            <v>H55</v>
          </cell>
          <cell r="BM4" t="str">
            <v>H56</v>
          </cell>
          <cell r="BN4" t="str">
            <v>H57</v>
          </cell>
          <cell r="BO4" t="str">
            <v>H58</v>
          </cell>
          <cell r="BP4" t="str">
            <v>H59</v>
          </cell>
          <cell r="BQ4" t="str">
            <v>H60</v>
          </cell>
          <cell r="BR4" t="str">
            <v>H61</v>
          </cell>
          <cell r="BS4" t="str">
            <v>H62</v>
          </cell>
        </row>
        <row r="5">
          <cell r="A5" t="str">
            <v>V2</v>
          </cell>
          <cell r="C5" t="str">
            <v>ITEM</v>
          </cell>
          <cell r="D5" t="str">
            <v>PILE</v>
          </cell>
          <cell r="E5" t="str">
            <v>EXCAVATION
(M3)</v>
          </cell>
          <cell r="F5" t="str">
            <v>DISPOSAL
(M3)</v>
          </cell>
          <cell r="G5" t="str">
            <v>BACKFILL
(M3)</v>
          </cell>
          <cell r="H5" t="str">
            <v>CONC. 
(Fcu=25MPa) 
(M3)</v>
          </cell>
          <cell r="I5" t="str">
            <v>CONC. 
(Fcu=40MPa) 
(M3)</v>
          </cell>
          <cell r="J5" t="str">
            <v>CONC. 
(Fcu=15MPa) 
(M3)</v>
          </cell>
          <cell r="K5" t="str">
            <v>CONC. 
(Fcu=30MPa) 
(M4)</v>
          </cell>
          <cell r="L5" t="str">
            <v>CRUSHED
STONE
(M3)</v>
          </cell>
          <cell r="M5" t="str">
            <v>FORMWORK 
(NORMAL)
(M2)</v>
          </cell>
          <cell r="N5" t="str">
            <v>FORMWORK 
(FAIR)
(M2)</v>
          </cell>
          <cell r="O5" t="str">
            <v>RE-BAR
(Fy=460MPa)
(TON)</v>
          </cell>
          <cell r="P5" t="str">
            <v xml:space="preserve"> RE-BAR     (EPOXY COATED)
(Fy=460MPa)
(TON)</v>
          </cell>
          <cell r="Q5" t="str">
            <v>STEEL PILE
(406,L=40M)
(EA)</v>
          </cell>
          <cell r="R5" t="str">
            <v>RC PILE
(□400,L=15M)
(EA)</v>
          </cell>
          <cell r="S5" t="str">
            <v>NON-SHRINKAGE GROUT
(M3)</v>
          </cell>
          <cell r="T5" t="str">
            <v>TAR
PAINTING
(M2)</v>
          </cell>
          <cell r="U5" t="str">
            <v>COMPACTED 
OIL SAND
(M3)</v>
          </cell>
          <cell r="V5" t="str">
            <v xml:space="preserve">COMPACTED
STR'L FILL
(M3)         </v>
          </cell>
          <cell r="W5" t="str">
            <v>STEEL WORK
(TON)</v>
          </cell>
          <cell r="X5" t="str">
            <v>MISC. STEEL FOR STEEL STRUCTURE
(TON)</v>
          </cell>
          <cell r="Y5" t="str">
            <v>WATER  STOP
(P.V.C)
(M)</v>
          </cell>
          <cell r="Z5" t="str">
            <v>EPOXY
PAINTING
(M2)</v>
          </cell>
          <cell r="AA5" t="str">
            <v>CAST IRON
COVER
(EA)</v>
          </cell>
          <cell r="AB5" t="str">
            <v>HDPE PIPE
(Φ200)
(M)</v>
          </cell>
          <cell r="AC5" t="str">
            <v>HDPE PIPE
(Φ400)
(M)</v>
          </cell>
          <cell r="AD5" t="str">
            <v>HDPE PIPE
(Φ500)
(M)</v>
          </cell>
          <cell r="AE5" t="str">
            <v>HDPE PIPE
(Φ600)
(M)</v>
          </cell>
          <cell r="AF5" t="str">
            <v>STEEL
GRATING
(M2)</v>
          </cell>
          <cell r="AG5" t="str">
            <v>SAND
BEDDING
(M3)</v>
          </cell>
          <cell r="AH5" t="str">
            <v>SAND
BEDDING FOR PAVING
(M3)</v>
          </cell>
          <cell r="AI5" t="str">
            <v>CHECK.
PLATE
(M2)</v>
          </cell>
          <cell r="AJ5" t="str">
            <v>RC PRECAST COVER
(M2)</v>
          </cell>
          <cell r="AK5" t="str">
            <v>WIRE MESH</v>
          </cell>
          <cell r="AL5" t="str">
            <v>SHEET PILE
(SP-II)
(M)</v>
          </cell>
          <cell r="AM5" t="str">
            <v>ASPHALT
PAVING
(M2)</v>
          </cell>
          <cell r="AN5" t="str">
            <v>CURB
STONE
(M)</v>
          </cell>
          <cell r="AO5" t="str">
            <v>LINE &amp; ROAD
SIGN MARKING
(L/S)</v>
          </cell>
          <cell r="AP5" t="str">
            <v>INTERLOCKING BLOCK
PAVING
(M2)</v>
          </cell>
          <cell r="AQ5" t="str">
            <v>BOUNDARY FENCE
(M)</v>
          </cell>
          <cell r="AR5" t="str">
            <v>CHAIN LINK FENCE FOR IN POWER BLOCK
(M)</v>
          </cell>
          <cell r="AS5" t="str">
            <v>CHAIN LINK FENCE FOR RESIDENTIAL AREA
(M)</v>
          </cell>
          <cell r="AT5" t="str">
            <v>CANTILEVER STEEL GATE
FOR TR(W=1.5M)
(EA)</v>
          </cell>
          <cell r="AU5" t="str">
            <v>SECURITY GATE FOR POWER PLANT
(EA)</v>
          </cell>
          <cell r="AV5" t="str">
            <v>SECURITY GATE FOR RESI. AREA
(EA)</v>
          </cell>
          <cell r="AW5" t="str">
            <v>PILE LOAD TEST
(VERTICAL)
(EA)</v>
          </cell>
          <cell r="AX5" t="str">
            <v>PILE LOAD TEST
(LATERAL)
(EA)</v>
          </cell>
          <cell r="AY5" t="str">
            <v>DYNAMIC PILE
LOAD TEST
(EA)</v>
          </cell>
          <cell r="AZ5" t="str">
            <v>CIRCULAR FORM
(M2)</v>
          </cell>
          <cell r="BA5" t="str">
            <v>FIRE/ACID RESISTANT BRICK
(M2)</v>
          </cell>
          <cell r="BB5" t="str">
            <v>VAPOR BARRIER
(6t)
(M)</v>
          </cell>
          <cell r="BC5" t="str">
            <v>VAPOR BARRIER
(60t)
(M)</v>
          </cell>
          <cell r="BD5" t="str">
            <v>ASBESTOS ROPE
(M)</v>
          </cell>
          <cell r="BE5" t="str">
            <v>RUBBER SEALER
(M)</v>
          </cell>
          <cell r="BF5" t="str">
            <v>EMULSION PAINT
(M2)</v>
          </cell>
          <cell r="BG5" t="str">
            <v>MISC. GAL. STEEL
(TON)</v>
          </cell>
          <cell r="BH5" t="str">
            <v>STAINLESS STEEL
(TON)</v>
          </cell>
          <cell r="BI5" t="str">
            <v>MOBILIZATION
(L/S)</v>
          </cell>
          <cell r="BJ5" t="str">
            <v>SITE CLEARANCE
(M2)</v>
          </cell>
          <cell r="BK5" t="str">
            <v>SOIL FILLING
(M3)</v>
          </cell>
          <cell r="BL5" t="str">
            <v>DYNAMIC COMPACTION
(M2)</v>
          </cell>
          <cell r="BM5" t="str">
            <v>TIE ROD
(M)</v>
          </cell>
          <cell r="BN5" t="str">
            <v>EXPANSION
JOINT
(M)</v>
          </cell>
          <cell r="BO5" t="str">
            <v>GRAVEL PAVING
(M3)</v>
          </cell>
          <cell r="BP5" t="str">
            <v>MISC. STEEL
FOR SHEET PILE
(TON)</v>
          </cell>
          <cell r="BQ5" t="str">
            <v>SEPTIC TANK        (FOR 70 PERSONS)</v>
          </cell>
          <cell r="BR5" t="str">
            <v>SEPTIC TANK        (FOR 10 PERSONS)</v>
          </cell>
          <cell r="BS5" t="str">
            <v>EPOXY COATING   (M2)</v>
          </cell>
          <cell r="BT5" t="str">
            <v>REMARKS</v>
          </cell>
        </row>
        <row r="6">
          <cell r="A6" t="str">
            <v>V3</v>
          </cell>
          <cell r="B6">
            <v>1000</v>
          </cell>
          <cell r="C6" t="str">
            <v>SITE PREPARATION</v>
          </cell>
          <cell r="BT6">
            <v>0</v>
          </cell>
        </row>
        <row r="7">
          <cell r="A7" t="str">
            <v>V4</v>
          </cell>
          <cell r="BT7">
            <v>0</v>
          </cell>
        </row>
        <row r="8">
          <cell r="A8" t="str">
            <v>V5</v>
          </cell>
          <cell r="C8" t="str">
            <v>빨강색은 파일 물량 확정후 파일 물량 수정 및 4월 22일자로 물량 수정된 사항</v>
          </cell>
          <cell r="BT8">
            <v>0</v>
          </cell>
        </row>
        <row r="9">
          <cell r="A9" t="str">
            <v>V6</v>
          </cell>
          <cell r="C9" t="str">
            <v>파란색은 위의 사항과 함께 기초를 흙덮게 1미터 확보 위해 물량 조정된 아이템</v>
          </cell>
          <cell r="BT9">
            <v>0</v>
          </cell>
        </row>
        <row r="10">
          <cell r="A10" t="str">
            <v>V7</v>
          </cell>
          <cell r="BT10">
            <v>0</v>
          </cell>
        </row>
        <row r="11">
          <cell r="A11" t="str">
            <v>V8</v>
          </cell>
          <cell r="C11" t="str">
            <v>MATERIAL   SUB   TOTAL</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row>
        <row r="12">
          <cell r="A12" t="str">
            <v>V9</v>
          </cell>
          <cell r="C12" t="str">
            <v>COST  SUB  TOTAL</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row>
        <row r="13">
          <cell r="A13" t="str">
            <v>V10</v>
          </cell>
          <cell r="B13">
            <v>1</v>
          </cell>
          <cell r="C13" t="str">
            <v>MECHANICAL EQUIPMENT FOUNDATION (HRSG, MAIN/BYPASS STACK, BLACK START GTG AND ETC.)</v>
          </cell>
        </row>
        <row r="14">
          <cell r="A14" t="str">
            <v>V11</v>
          </cell>
          <cell r="C14" t="str">
            <v>HRSG FOUNDATION (2EA)</v>
          </cell>
          <cell r="D14" t="str">
            <v>O</v>
          </cell>
          <cell r="E14">
            <v>1212</v>
          </cell>
          <cell r="F14">
            <v>461</v>
          </cell>
          <cell r="G14">
            <v>750.9</v>
          </cell>
          <cell r="H14">
            <v>392.7</v>
          </cell>
          <cell r="J14">
            <v>27.9</v>
          </cell>
          <cell r="M14">
            <v>308.39999999999998</v>
          </cell>
          <cell r="O14">
            <v>39.299999999999997</v>
          </cell>
          <cell r="Q14">
            <v>445.4</v>
          </cell>
          <cell r="S14">
            <v>1.3</v>
          </cell>
          <cell r="BT14">
            <v>0</v>
          </cell>
        </row>
        <row r="15">
          <cell r="A15" t="str">
            <v>V12</v>
          </cell>
          <cell r="C15" t="str">
            <v>MAIN STACK FOUNDATION (2EA)</v>
          </cell>
          <cell r="D15" t="str">
            <v>O</v>
          </cell>
          <cell r="E15">
            <v>1455.5</v>
          </cell>
          <cell r="F15">
            <v>640.4</v>
          </cell>
          <cell r="G15">
            <v>815.1</v>
          </cell>
          <cell r="H15">
            <v>675.6</v>
          </cell>
          <cell r="J15">
            <v>16.5</v>
          </cell>
          <cell r="M15">
            <v>244.1</v>
          </cell>
          <cell r="O15">
            <v>67.599999999999994</v>
          </cell>
          <cell r="Q15">
            <v>72.399999999999991</v>
          </cell>
          <cell r="S15">
            <v>2.59</v>
          </cell>
          <cell r="BT15">
            <v>0</v>
          </cell>
        </row>
        <row r="16">
          <cell r="A16" t="str">
            <v>V13</v>
          </cell>
          <cell r="C16" t="str">
            <v>BYPASS STACK FOUNDATION (2EA)</v>
          </cell>
          <cell r="D16" t="str">
            <v>O</v>
          </cell>
          <cell r="E16">
            <v>1000.6</v>
          </cell>
          <cell r="F16">
            <v>422.2</v>
          </cell>
          <cell r="G16">
            <v>578.4</v>
          </cell>
          <cell r="H16">
            <v>385.5</v>
          </cell>
          <cell r="J16">
            <v>15.4</v>
          </cell>
          <cell r="M16">
            <v>240.88</v>
          </cell>
          <cell r="O16">
            <v>38.6</v>
          </cell>
          <cell r="Q16">
            <v>42.5</v>
          </cell>
          <cell r="BT16">
            <v>0</v>
          </cell>
        </row>
        <row r="17">
          <cell r="A17" t="str">
            <v>V14</v>
          </cell>
          <cell r="C17" t="str">
            <v>DIESEL OIL UNLOADING PUMP</v>
          </cell>
          <cell r="E17">
            <v>8.6</v>
          </cell>
          <cell r="F17">
            <v>2.6</v>
          </cell>
          <cell r="G17">
            <v>5.9</v>
          </cell>
          <cell r="H17">
            <v>3.1</v>
          </cell>
          <cell r="J17">
            <v>0.2</v>
          </cell>
          <cell r="L17">
            <v>0.48</v>
          </cell>
          <cell r="M17">
            <v>7.9</v>
          </cell>
          <cell r="O17">
            <v>0.3</v>
          </cell>
          <cell r="BT17">
            <v>0</v>
          </cell>
        </row>
        <row r="18">
          <cell r="A18" t="str">
            <v>V15</v>
          </cell>
          <cell r="C18" t="str">
            <v>DIESEL OIL TANK DIKE</v>
          </cell>
          <cell r="E18">
            <v>202.5</v>
          </cell>
          <cell r="F18">
            <v>60.5</v>
          </cell>
          <cell r="G18">
            <v>142</v>
          </cell>
          <cell r="H18">
            <v>74.900000000000006</v>
          </cell>
          <cell r="J18">
            <v>6.7</v>
          </cell>
          <cell r="L18">
            <v>13.4</v>
          </cell>
          <cell r="M18">
            <v>460.8</v>
          </cell>
          <cell r="O18">
            <v>7.5</v>
          </cell>
          <cell r="BT18">
            <v>0</v>
          </cell>
        </row>
        <row r="19">
          <cell r="A19" t="str">
            <v>V16</v>
          </cell>
          <cell r="C19" t="str">
            <v>DIESEL OIL FEED PUMP (2EA)</v>
          </cell>
          <cell r="E19">
            <v>17.2</v>
          </cell>
          <cell r="F19">
            <v>5.3</v>
          </cell>
          <cell r="G19">
            <v>11.9</v>
          </cell>
          <cell r="H19">
            <v>6.2</v>
          </cell>
          <cell r="J19">
            <v>0.5</v>
          </cell>
          <cell r="L19">
            <v>0.96</v>
          </cell>
          <cell r="M19">
            <v>15.7</v>
          </cell>
          <cell r="O19">
            <v>0.6</v>
          </cell>
          <cell r="BT19">
            <v>0</v>
          </cell>
        </row>
        <row r="20">
          <cell r="A20" t="str">
            <v>V17</v>
          </cell>
        </row>
        <row r="21">
          <cell r="A21" t="str">
            <v>V18</v>
          </cell>
        </row>
        <row r="22">
          <cell r="A22" t="str">
            <v>V19</v>
          </cell>
          <cell r="C22" t="str">
            <v>BLACK START GTG SET</v>
          </cell>
          <cell r="D22" t="str">
            <v>O</v>
          </cell>
          <cell r="E22">
            <v>105.5</v>
          </cell>
          <cell r="F22">
            <v>77.2</v>
          </cell>
          <cell r="G22">
            <v>28.4</v>
          </cell>
          <cell r="H22">
            <v>81.599999999999994</v>
          </cell>
          <cell r="J22">
            <v>5.3</v>
          </cell>
          <cell r="M22">
            <v>39.1</v>
          </cell>
          <cell r="O22">
            <v>8.1999999999999993</v>
          </cell>
          <cell r="R22">
            <v>8</v>
          </cell>
          <cell r="BT22">
            <v>0</v>
          </cell>
        </row>
        <row r="23">
          <cell r="A23" t="str">
            <v>V20</v>
          </cell>
          <cell r="C23" t="str">
            <v>CONTINUOUS BLOWDOWN VESSEL (2EA)</v>
          </cell>
          <cell r="E23">
            <v>64.3</v>
          </cell>
          <cell r="F23">
            <v>28.5</v>
          </cell>
          <cell r="G23">
            <v>35.6</v>
          </cell>
          <cell r="H23">
            <v>29.4</v>
          </cell>
          <cell r="J23">
            <v>1.4</v>
          </cell>
          <cell r="L23">
            <v>2.7</v>
          </cell>
          <cell r="M23">
            <v>35.1</v>
          </cell>
          <cell r="O23">
            <v>2.9</v>
          </cell>
        </row>
        <row r="24">
          <cell r="A24" t="str">
            <v>V21</v>
          </cell>
          <cell r="C24" t="str">
            <v>INTERMITTENT BLOWDOWN VESSEL (2EA)</v>
          </cell>
          <cell r="E24">
            <v>64.3</v>
          </cell>
          <cell r="F24">
            <v>28.5</v>
          </cell>
          <cell r="G24">
            <v>35.6</v>
          </cell>
          <cell r="H24">
            <v>29.4</v>
          </cell>
          <cell r="J24">
            <v>1.4</v>
          </cell>
          <cell r="L24">
            <v>2.7</v>
          </cell>
          <cell r="M24">
            <v>35.1</v>
          </cell>
          <cell r="O24">
            <v>2.9</v>
          </cell>
        </row>
        <row r="25">
          <cell r="A25" t="str">
            <v>V22</v>
          </cell>
          <cell r="C25" t="str">
            <v>CHEMICAL DOSING, BLOWING, BFW PUMPS (2EA)</v>
          </cell>
          <cell r="E25">
            <v>489</v>
          </cell>
          <cell r="F25">
            <v>369.7</v>
          </cell>
          <cell r="G25">
            <v>120</v>
          </cell>
          <cell r="H25">
            <v>384</v>
          </cell>
          <cell r="J25">
            <v>16.600000000000001</v>
          </cell>
          <cell r="L25">
            <v>33.1</v>
          </cell>
          <cell r="M25">
            <v>140.1</v>
          </cell>
          <cell r="O25">
            <v>38.4</v>
          </cell>
          <cell r="BT25">
            <v>0</v>
          </cell>
        </row>
        <row r="26">
          <cell r="A26" t="str">
            <v>V23</v>
          </cell>
          <cell r="C26" t="str">
            <v>MATERIAL   SUB   TOTAL</v>
          </cell>
          <cell r="E26">
            <v>4619.5</v>
          </cell>
          <cell r="F26">
            <v>2095.9</v>
          </cell>
          <cell r="G26">
            <v>2523.8000000000002</v>
          </cell>
          <cell r="H26">
            <v>2062.4</v>
          </cell>
          <cell r="I26">
            <v>0</v>
          </cell>
          <cell r="J26">
            <v>91.9</v>
          </cell>
          <cell r="K26">
            <v>0</v>
          </cell>
          <cell r="L26">
            <v>53.34</v>
          </cell>
          <cell r="M26">
            <v>1527.1799999999996</v>
          </cell>
          <cell r="N26">
            <v>0</v>
          </cell>
          <cell r="O26">
            <v>206.3</v>
          </cell>
          <cell r="P26">
            <v>0</v>
          </cell>
          <cell r="Q26">
            <v>561</v>
          </cell>
          <cell r="R26">
            <v>8</v>
          </cell>
          <cell r="S26">
            <v>3.8899999999999997</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row>
        <row r="27">
          <cell r="A27" t="str">
            <v>V24</v>
          </cell>
          <cell r="C27" t="str">
            <v>COST  SUB  TOTAL</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row>
        <row r="28">
          <cell r="A28" t="str">
            <v>V25</v>
          </cell>
          <cell r="B28">
            <v>1001</v>
          </cell>
          <cell r="C28" t="str">
            <v xml:space="preserve">SEA SHORE AREA </v>
          </cell>
        </row>
        <row r="29">
          <cell r="A29" t="str">
            <v>V26</v>
          </cell>
          <cell r="BT29">
            <v>0</v>
          </cell>
        </row>
        <row r="30">
          <cell r="A30" t="str">
            <v>V27</v>
          </cell>
          <cell r="BT30">
            <v>0</v>
          </cell>
        </row>
        <row r="31">
          <cell r="A31" t="str">
            <v>V28</v>
          </cell>
          <cell r="BT31">
            <v>0</v>
          </cell>
        </row>
        <row r="32">
          <cell r="A32" t="str">
            <v>V29</v>
          </cell>
          <cell r="BT32">
            <v>0</v>
          </cell>
        </row>
        <row r="33">
          <cell r="A33" t="str">
            <v>V30</v>
          </cell>
          <cell r="BT33">
            <v>0</v>
          </cell>
        </row>
        <row r="34">
          <cell r="A34" t="str">
            <v>V31</v>
          </cell>
          <cell r="BT34">
            <v>0</v>
          </cell>
        </row>
        <row r="35">
          <cell r="A35" t="str">
            <v>V32</v>
          </cell>
          <cell r="BT35">
            <v>0</v>
          </cell>
        </row>
        <row r="36">
          <cell r="A36" t="str">
            <v>V33</v>
          </cell>
          <cell r="BT36">
            <v>0</v>
          </cell>
        </row>
        <row r="37">
          <cell r="A37" t="str">
            <v>V34</v>
          </cell>
          <cell r="BT37">
            <v>0</v>
          </cell>
        </row>
        <row r="38">
          <cell r="A38" t="str">
            <v>V35</v>
          </cell>
          <cell r="BT38">
            <v>0</v>
          </cell>
        </row>
        <row r="39">
          <cell r="A39" t="str">
            <v>V36</v>
          </cell>
          <cell r="C39" t="str">
            <v>MATERIAL   SUB   TOTAL</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row>
        <row r="40">
          <cell r="A40" t="str">
            <v>V37</v>
          </cell>
          <cell r="C40" t="str">
            <v>COST  SUB  TOTAL</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row>
        <row r="41">
          <cell r="A41" t="str">
            <v>V38</v>
          </cell>
          <cell r="B41">
            <v>2</v>
          </cell>
          <cell r="C41" t="str">
            <v>COOLING TOWER AND PUMP STATION</v>
          </cell>
        </row>
        <row r="42">
          <cell r="A42" t="str">
            <v>V39</v>
          </cell>
          <cell r="B42">
            <v>2.1</v>
          </cell>
          <cell r="C42" t="str">
            <v>COOLING TOWER (SUPER STRUCTURE AND BASIN)</v>
          </cell>
          <cell r="D42" t="str">
            <v>O</v>
          </cell>
          <cell r="E42">
            <v>18656.990000000002</v>
          </cell>
          <cell r="F42">
            <v>14511.8</v>
          </cell>
          <cell r="G42">
            <v>4145.8</v>
          </cell>
          <cell r="I42">
            <v>5705.4</v>
          </cell>
          <cell r="J42">
            <v>130.72</v>
          </cell>
          <cell r="M42">
            <v>2667.4</v>
          </cell>
          <cell r="N42">
            <v>22615</v>
          </cell>
          <cell r="P42">
            <v>570.5</v>
          </cell>
          <cell r="R42">
            <v>582</v>
          </cell>
          <cell r="Y42">
            <v>433.98</v>
          </cell>
          <cell r="BG42">
            <v>2.96</v>
          </cell>
          <cell r="BS42">
            <v>23949.31</v>
          </cell>
          <cell r="BT42">
            <v>0</v>
          </cell>
        </row>
        <row r="43">
          <cell r="A43" t="str">
            <v>V40</v>
          </cell>
          <cell r="B43">
            <v>2.2000000000000002</v>
          </cell>
          <cell r="C43" t="str">
            <v>COOLING TOWER PUMP STATION</v>
          </cell>
          <cell r="D43" t="str">
            <v>O</v>
          </cell>
          <cell r="E43">
            <v>5273.83</v>
          </cell>
          <cell r="F43">
            <v>2891.78</v>
          </cell>
          <cell r="G43">
            <v>2382.0500000000002</v>
          </cell>
          <cell r="I43">
            <v>1330.91</v>
          </cell>
          <cell r="J43">
            <v>23.146000000000001</v>
          </cell>
          <cell r="M43">
            <v>2764.2</v>
          </cell>
          <cell r="P43">
            <v>133.9</v>
          </cell>
          <cell r="R43">
            <v>150</v>
          </cell>
          <cell r="Y43">
            <v>219.5</v>
          </cell>
          <cell r="BS43">
            <v>1713.75</v>
          </cell>
          <cell r="BT43">
            <v>0</v>
          </cell>
        </row>
        <row r="44">
          <cell r="A44" t="str">
            <v>V41</v>
          </cell>
        </row>
        <row r="45">
          <cell r="A45" t="str">
            <v>V42</v>
          </cell>
        </row>
        <row r="46">
          <cell r="A46" t="str">
            <v>V43</v>
          </cell>
        </row>
        <row r="47">
          <cell r="A47" t="str">
            <v>V44</v>
          </cell>
          <cell r="C47" t="str">
            <v>MATERIAL   SUB   TOTAL</v>
          </cell>
          <cell r="E47">
            <v>23930.82</v>
          </cell>
          <cell r="F47">
            <v>17403.579999999998</v>
          </cell>
          <cell r="G47">
            <v>6527.85</v>
          </cell>
          <cell r="H47">
            <v>0</v>
          </cell>
          <cell r="I47">
            <v>7036.3099999999995</v>
          </cell>
          <cell r="J47">
            <v>153.86599999999999</v>
          </cell>
          <cell r="K47">
            <v>0</v>
          </cell>
          <cell r="L47">
            <v>0</v>
          </cell>
          <cell r="M47">
            <v>5431.6</v>
          </cell>
          <cell r="N47">
            <v>22615</v>
          </cell>
          <cell r="O47">
            <v>0</v>
          </cell>
          <cell r="P47">
            <v>704.4</v>
          </cell>
          <cell r="Q47">
            <v>0</v>
          </cell>
          <cell r="R47">
            <v>732</v>
          </cell>
          <cell r="S47">
            <v>0</v>
          </cell>
          <cell r="T47">
            <v>0</v>
          </cell>
          <cell r="U47">
            <v>0</v>
          </cell>
          <cell r="V47">
            <v>0</v>
          </cell>
          <cell r="W47">
            <v>0</v>
          </cell>
          <cell r="X47">
            <v>0</v>
          </cell>
          <cell r="Y47">
            <v>653.48</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2.96</v>
          </cell>
          <cell r="BH47">
            <v>0</v>
          </cell>
          <cell r="BI47">
            <v>0</v>
          </cell>
          <cell r="BJ47">
            <v>0</v>
          </cell>
          <cell r="BK47">
            <v>0</v>
          </cell>
          <cell r="BL47">
            <v>0</v>
          </cell>
          <cell r="BM47">
            <v>0</v>
          </cell>
          <cell r="BN47">
            <v>0</v>
          </cell>
          <cell r="BO47">
            <v>0</v>
          </cell>
          <cell r="BP47">
            <v>0</v>
          </cell>
          <cell r="BQ47">
            <v>0</v>
          </cell>
          <cell r="BR47">
            <v>0</v>
          </cell>
          <cell r="BS47">
            <v>25663.06</v>
          </cell>
          <cell r="BT47">
            <v>0</v>
          </cell>
        </row>
        <row r="48">
          <cell r="A48" t="str">
            <v>V45</v>
          </cell>
          <cell r="C48" t="str">
            <v>COST  SUB  TOTAL</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row>
        <row r="49">
          <cell r="A49" t="str">
            <v>V46</v>
          </cell>
          <cell r="B49">
            <v>3</v>
          </cell>
          <cell r="C49" t="str">
            <v>WATER/ WASTE WATER SYSTEM AREA FOUNDATION (PROCESS WATER COLLECTING BASIN, OILY WASTE WATER POND, TR COMPOUND TANK AND ETC.)</v>
          </cell>
        </row>
        <row r="50">
          <cell r="A50" t="str">
            <v>V47</v>
          </cell>
          <cell r="C50" t="str">
            <v>PRESSURE SAND FILTER (4EA)</v>
          </cell>
          <cell r="D50" t="str">
            <v>O</v>
          </cell>
          <cell r="E50">
            <v>352.65999999999997</v>
          </cell>
          <cell r="F50">
            <v>104.39000000000001</v>
          </cell>
          <cell r="G50">
            <v>204.1</v>
          </cell>
          <cell r="H50">
            <v>85.800000000000011</v>
          </cell>
          <cell r="J50">
            <v>6.4</v>
          </cell>
          <cell r="M50">
            <v>131.51600000000002</v>
          </cell>
          <cell r="O50">
            <v>8.2949999999999999</v>
          </cell>
          <cell r="R50">
            <v>24</v>
          </cell>
          <cell r="BT50">
            <v>0</v>
          </cell>
        </row>
        <row r="51">
          <cell r="A51" t="str">
            <v>V48</v>
          </cell>
          <cell r="C51" t="str">
            <v>FILTER BACKASH PUMP (2EA)</v>
          </cell>
          <cell r="E51">
            <v>18</v>
          </cell>
          <cell r="F51">
            <v>2.4</v>
          </cell>
          <cell r="G51">
            <v>15.5</v>
          </cell>
          <cell r="H51">
            <v>2.4</v>
          </cell>
          <cell r="J51">
            <v>0.1</v>
          </cell>
          <cell r="L51">
            <v>0.3</v>
          </cell>
          <cell r="M51">
            <v>10.1</v>
          </cell>
          <cell r="O51">
            <v>0.2</v>
          </cell>
          <cell r="BT51">
            <v>0</v>
          </cell>
        </row>
        <row r="52">
          <cell r="A52" t="str">
            <v>V49</v>
          </cell>
          <cell r="C52" t="str">
            <v>POTABLE WATER BUFFER VESSEL(1EA)</v>
          </cell>
          <cell r="D52" t="str">
            <v>O</v>
          </cell>
          <cell r="E52">
            <v>68.459999999999994</v>
          </cell>
          <cell r="F52">
            <v>18.700000000000003</v>
          </cell>
          <cell r="G52">
            <v>41.47</v>
          </cell>
          <cell r="H52">
            <v>15.620000000000001</v>
          </cell>
          <cell r="J52">
            <v>1.2</v>
          </cell>
          <cell r="L52">
            <v>2.2999999999999998</v>
          </cell>
          <cell r="M52">
            <v>27.709000000000003</v>
          </cell>
          <cell r="O52">
            <v>1.47</v>
          </cell>
          <cell r="R52">
            <v>4</v>
          </cell>
          <cell r="BT52">
            <v>0</v>
          </cell>
        </row>
        <row r="53">
          <cell r="A53" t="str">
            <v>V50</v>
          </cell>
          <cell r="C53" t="str">
            <v>POTABLE WATER FEEDING PUMP (2EA)</v>
          </cell>
          <cell r="E53">
            <v>6.7</v>
          </cell>
          <cell r="F53">
            <v>0.8</v>
          </cell>
          <cell r="G53">
            <v>5.9</v>
          </cell>
          <cell r="H53">
            <v>0.8</v>
          </cell>
          <cell r="J53">
            <v>0.1</v>
          </cell>
          <cell r="L53">
            <v>0.17</v>
          </cell>
          <cell r="M53">
            <v>5.2</v>
          </cell>
          <cell r="O53">
            <v>0.1</v>
          </cell>
          <cell r="BT53">
            <v>0</v>
          </cell>
        </row>
        <row r="54">
          <cell r="A54" t="str">
            <v>V51</v>
          </cell>
          <cell r="C54" t="str">
            <v>DEMI. WATER FEEDING PUMP (2EA)</v>
          </cell>
          <cell r="E54">
            <v>6.9</v>
          </cell>
          <cell r="F54">
            <v>0.7</v>
          </cell>
          <cell r="G54">
            <v>6.1</v>
          </cell>
          <cell r="H54">
            <v>0.8</v>
          </cell>
          <cell r="J54">
            <v>0.1</v>
          </cell>
          <cell r="L54">
            <v>0.17</v>
          </cell>
          <cell r="M54">
            <v>5.5</v>
          </cell>
          <cell r="O54">
            <v>0.1</v>
          </cell>
          <cell r="BT54">
            <v>0</v>
          </cell>
        </row>
        <row r="55">
          <cell r="A55" t="str">
            <v>V52</v>
          </cell>
          <cell r="C55" t="str">
            <v>OILY WASTE WATER POND AND PUMP(150M3)</v>
          </cell>
          <cell r="E55">
            <v>729.02</v>
          </cell>
          <cell r="F55">
            <v>287.87</v>
          </cell>
          <cell r="G55">
            <v>441.05</v>
          </cell>
          <cell r="I55">
            <v>101.4</v>
          </cell>
          <cell r="J55">
            <v>3.3</v>
          </cell>
          <cell r="L55">
            <v>6.6</v>
          </cell>
          <cell r="M55">
            <v>314.47000000000003</v>
          </cell>
          <cell r="O55">
            <v>10.16</v>
          </cell>
          <cell r="R55">
            <v>14</v>
          </cell>
          <cell r="Y55">
            <v>30.8</v>
          </cell>
          <cell r="Z55">
            <v>181.2</v>
          </cell>
          <cell r="AI55">
            <v>3.22</v>
          </cell>
          <cell r="BG55">
            <v>0.18</v>
          </cell>
          <cell r="BT55">
            <v>0</v>
          </cell>
        </row>
        <row r="56">
          <cell r="A56" t="str">
            <v>V53</v>
          </cell>
          <cell r="C56" t="str">
            <v>PROCESS WATER COLLECTING BASIN AND PUMP</v>
          </cell>
          <cell r="D56" t="str">
            <v>O</v>
          </cell>
          <cell r="E56">
            <v>949</v>
          </cell>
          <cell r="F56">
            <v>651</v>
          </cell>
          <cell r="G56">
            <v>298</v>
          </cell>
          <cell r="I56">
            <v>187.6</v>
          </cell>
          <cell r="J56">
            <v>10.3</v>
          </cell>
          <cell r="M56">
            <v>396.2</v>
          </cell>
          <cell r="O56">
            <v>28.1</v>
          </cell>
          <cell r="R56">
            <v>24</v>
          </cell>
          <cell r="Y56">
            <v>57.4</v>
          </cell>
          <cell r="Z56">
            <v>354.8</v>
          </cell>
          <cell r="BG56">
            <v>0.81</v>
          </cell>
          <cell r="BT56">
            <v>0</v>
          </cell>
        </row>
        <row r="57">
          <cell r="A57" t="str">
            <v>V54</v>
          </cell>
          <cell r="C57" t="str">
            <v>NaOH UNLOADING &amp; TRANSFER PUMP (2EA)</v>
          </cell>
          <cell r="E57">
            <v>7.2</v>
          </cell>
          <cell r="F57">
            <v>2.2000000000000002</v>
          </cell>
          <cell r="G57">
            <v>5</v>
          </cell>
          <cell r="H57">
            <v>2.6</v>
          </cell>
          <cell r="J57">
            <v>0.2</v>
          </cell>
          <cell r="L57">
            <v>0.4</v>
          </cell>
          <cell r="M57">
            <v>6.2</v>
          </cell>
          <cell r="O57">
            <v>0.3</v>
          </cell>
          <cell r="BT57">
            <v>0</v>
          </cell>
        </row>
        <row r="58">
          <cell r="A58" t="str">
            <v>V55</v>
          </cell>
          <cell r="C58" t="str">
            <v>HCL UNLOADING &amp; TRANSFER PUMP (2EA)</v>
          </cell>
          <cell r="E58">
            <v>7.2</v>
          </cell>
          <cell r="F58">
            <v>2.2000000000000002</v>
          </cell>
          <cell r="G58">
            <v>5</v>
          </cell>
          <cell r="H58">
            <v>2.6</v>
          </cell>
          <cell r="J58">
            <v>0.2</v>
          </cell>
          <cell r="L58">
            <v>0.4</v>
          </cell>
          <cell r="M58">
            <v>6.2</v>
          </cell>
          <cell r="O58">
            <v>0.3</v>
          </cell>
          <cell r="BT58">
            <v>0</v>
          </cell>
        </row>
        <row r="59">
          <cell r="A59" t="str">
            <v>V56</v>
          </cell>
          <cell r="C59" t="str">
            <v>TR COMPOUND TANK</v>
          </cell>
          <cell r="D59" t="str">
            <v>O</v>
          </cell>
          <cell r="E59">
            <v>532.79</v>
          </cell>
          <cell r="F59">
            <v>186.11</v>
          </cell>
          <cell r="G59">
            <v>346.68</v>
          </cell>
          <cell r="I59">
            <v>69.34</v>
          </cell>
          <cell r="J59">
            <v>2.1</v>
          </cell>
          <cell r="L59">
            <v>4.2</v>
          </cell>
          <cell r="M59">
            <v>235.87</v>
          </cell>
          <cell r="O59">
            <v>6.93</v>
          </cell>
          <cell r="R59">
            <v>9</v>
          </cell>
          <cell r="Y59">
            <v>22.8</v>
          </cell>
          <cell r="Z59">
            <v>144.69999999999999</v>
          </cell>
          <cell r="AI59">
            <v>3.22</v>
          </cell>
          <cell r="BG59">
            <v>0.18</v>
          </cell>
          <cell r="BT59">
            <v>0</v>
          </cell>
        </row>
        <row r="60">
          <cell r="A60" t="str">
            <v>V57</v>
          </cell>
          <cell r="C60" t="str">
            <v>FILTERED WATER FEEDING PUMP (2EA)</v>
          </cell>
          <cell r="E60">
            <v>18</v>
          </cell>
          <cell r="F60">
            <v>2.4</v>
          </cell>
          <cell r="G60">
            <v>15.5</v>
          </cell>
          <cell r="H60">
            <v>2.4</v>
          </cell>
          <cell r="J60">
            <v>0.1</v>
          </cell>
          <cell r="L60">
            <v>0.3</v>
          </cell>
          <cell r="M60">
            <v>10.1</v>
          </cell>
          <cell r="O60">
            <v>0.2</v>
          </cell>
          <cell r="BT60">
            <v>0</v>
          </cell>
        </row>
        <row r="61">
          <cell r="A61" t="str">
            <v>V58</v>
          </cell>
        </row>
        <row r="62">
          <cell r="A62" t="str">
            <v>V59</v>
          </cell>
        </row>
        <row r="63">
          <cell r="A63" t="str">
            <v>V60</v>
          </cell>
          <cell r="C63" t="str">
            <v>MATERIAL   SUB   TOTAL</v>
          </cell>
          <cell r="E63">
            <v>2695.9299999999994</v>
          </cell>
          <cell r="F63">
            <v>1258.7700000000004</v>
          </cell>
          <cell r="G63">
            <v>1384.3</v>
          </cell>
          <cell r="H63">
            <v>113.02000000000001</v>
          </cell>
          <cell r="I63">
            <v>358.34000000000003</v>
          </cell>
          <cell r="J63">
            <v>24.1</v>
          </cell>
          <cell r="K63">
            <v>0</v>
          </cell>
          <cell r="L63">
            <v>14.84</v>
          </cell>
          <cell r="M63">
            <v>1149.0650000000001</v>
          </cell>
          <cell r="N63">
            <v>0</v>
          </cell>
          <cell r="O63">
            <v>56.154999999999994</v>
          </cell>
          <cell r="P63">
            <v>0</v>
          </cell>
          <cell r="Q63">
            <v>0</v>
          </cell>
          <cell r="R63">
            <v>75</v>
          </cell>
          <cell r="S63">
            <v>0</v>
          </cell>
          <cell r="T63">
            <v>0</v>
          </cell>
          <cell r="U63">
            <v>0</v>
          </cell>
          <cell r="V63">
            <v>0</v>
          </cell>
          <cell r="W63">
            <v>0</v>
          </cell>
          <cell r="X63">
            <v>0</v>
          </cell>
          <cell r="Y63">
            <v>111</v>
          </cell>
          <cell r="Z63">
            <v>680.7</v>
          </cell>
          <cell r="AA63">
            <v>0</v>
          </cell>
          <cell r="AB63">
            <v>0</v>
          </cell>
          <cell r="AC63">
            <v>0</v>
          </cell>
          <cell r="AD63">
            <v>0</v>
          </cell>
          <cell r="AE63">
            <v>0</v>
          </cell>
          <cell r="AF63">
            <v>0</v>
          </cell>
          <cell r="AG63">
            <v>0</v>
          </cell>
          <cell r="AH63">
            <v>0</v>
          </cell>
          <cell r="AI63">
            <v>6.44</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1.17</v>
          </cell>
          <cell r="BH63">
            <v>0</v>
          </cell>
          <cell r="BI63">
            <v>0</v>
          </cell>
          <cell r="BJ63">
            <v>0</v>
          </cell>
          <cell r="BK63">
            <v>0</v>
          </cell>
          <cell r="BL63">
            <v>0</v>
          </cell>
          <cell r="BM63">
            <v>0</v>
          </cell>
          <cell r="BN63">
            <v>0</v>
          </cell>
          <cell r="BO63">
            <v>0</v>
          </cell>
          <cell r="BP63">
            <v>0</v>
          </cell>
          <cell r="BQ63">
            <v>0</v>
          </cell>
          <cell r="BR63">
            <v>0</v>
          </cell>
          <cell r="BS63">
            <v>0</v>
          </cell>
          <cell r="BT63">
            <v>0</v>
          </cell>
        </row>
        <row r="64">
          <cell r="A64" t="str">
            <v>V61</v>
          </cell>
          <cell r="C64" t="str">
            <v>COST  SUB  TOTAL</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row>
        <row r="65">
          <cell r="A65" t="str">
            <v>V62</v>
          </cell>
          <cell r="B65">
            <v>4</v>
          </cell>
          <cell r="C65" t="str">
            <v>TANK FOUNDATION (DIESEL OIL STORAGE TANK, DEMI WATER  STORAGE TANK, FILTERED WATER STORAGE TANK AND ETC.)</v>
          </cell>
        </row>
        <row r="66">
          <cell r="A66" t="str">
            <v>V63</v>
          </cell>
          <cell r="C66" t="str">
            <v>DIESEL OIL STORAGE TANK</v>
          </cell>
          <cell r="D66" t="str">
            <v>O</v>
          </cell>
          <cell r="E66">
            <v>181.3</v>
          </cell>
          <cell r="F66">
            <v>133.69999999999999</v>
          </cell>
          <cell r="G66">
            <v>47.6</v>
          </cell>
          <cell r="H66">
            <v>101.9</v>
          </cell>
          <cell r="J66">
            <v>7.8</v>
          </cell>
          <cell r="M66">
            <v>74.400000000000006</v>
          </cell>
          <cell r="O66">
            <v>10.199999999999999</v>
          </cell>
          <cell r="R66">
            <v>47</v>
          </cell>
          <cell r="S66">
            <v>0.4</v>
          </cell>
          <cell r="U66">
            <v>10.4</v>
          </cell>
          <cell r="V66">
            <v>51.9</v>
          </cell>
          <cell r="BT66">
            <v>0</v>
          </cell>
        </row>
        <row r="67">
          <cell r="A67" t="str">
            <v>V64</v>
          </cell>
          <cell r="C67" t="str">
            <v>FILTERED / FIREFIGHTING WATER STORAGE TANK</v>
          </cell>
          <cell r="D67" t="str">
            <v>O</v>
          </cell>
          <cell r="E67">
            <v>624.79999999999995</v>
          </cell>
          <cell r="F67">
            <v>528.79999999999995</v>
          </cell>
          <cell r="G67">
            <v>96</v>
          </cell>
          <cell r="H67">
            <v>372.6</v>
          </cell>
          <cell r="J67">
            <v>29.5</v>
          </cell>
          <cell r="M67">
            <v>151.4</v>
          </cell>
          <cell r="O67">
            <v>37.299999999999997</v>
          </cell>
          <cell r="R67">
            <v>200</v>
          </cell>
          <cell r="S67">
            <v>0.8</v>
          </cell>
          <cell r="U67">
            <v>47.1</v>
          </cell>
          <cell r="V67">
            <v>235.7</v>
          </cell>
          <cell r="BT67">
            <v>0</v>
          </cell>
        </row>
        <row r="68">
          <cell r="A68" t="str">
            <v>V65</v>
          </cell>
          <cell r="C68" t="str">
            <v>DEMI. WATER STORAGE TANK</v>
          </cell>
          <cell r="D68" t="str">
            <v>O</v>
          </cell>
          <cell r="E68">
            <v>181.3</v>
          </cell>
          <cell r="F68">
            <v>133.69999999999999</v>
          </cell>
          <cell r="G68">
            <v>47.6</v>
          </cell>
          <cell r="H68">
            <v>101.9</v>
          </cell>
          <cell r="J68">
            <v>7.8</v>
          </cell>
          <cell r="M68">
            <v>74.400000000000006</v>
          </cell>
          <cell r="O68">
            <v>10.199999999999999</v>
          </cell>
          <cell r="R68">
            <v>47</v>
          </cell>
          <cell r="S68">
            <v>0.4</v>
          </cell>
          <cell r="U68">
            <v>10.4</v>
          </cell>
          <cell r="V68">
            <v>51.9</v>
          </cell>
          <cell r="BT68">
            <v>0</v>
          </cell>
        </row>
        <row r="69">
          <cell r="A69" t="str">
            <v>V66</v>
          </cell>
          <cell r="C69" t="str">
            <v>NaOH STORAGE TANK</v>
          </cell>
          <cell r="D69" t="str">
            <v>O</v>
          </cell>
          <cell r="E69">
            <v>30.1</v>
          </cell>
          <cell r="F69">
            <v>13.5</v>
          </cell>
          <cell r="G69">
            <v>16.600000000000001</v>
          </cell>
          <cell r="H69">
            <v>12.9</v>
          </cell>
          <cell r="J69">
            <v>0.9</v>
          </cell>
          <cell r="M69">
            <v>21.1</v>
          </cell>
          <cell r="O69">
            <v>1.3</v>
          </cell>
          <cell r="R69">
            <v>4</v>
          </cell>
          <cell r="S69">
            <v>0.1</v>
          </cell>
          <cell r="U69">
            <v>0.5</v>
          </cell>
          <cell r="V69">
            <v>2.5</v>
          </cell>
          <cell r="BT69">
            <v>0</v>
          </cell>
        </row>
        <row r="70">
          <cell r="A70" t="str">
            <v>V67</v>
          </cell>
          <cell r="C70" t="str">
            <v>Hcl STORAGE TANK</v>
          </cell>
          <cell r="D70" t="str">
            <v>O</v>
          </cell>
          <cell r="E70">
            <v>30.1</v>
          </cell>
          <cell r="F70">
            <v>13.5</v>
          </cell>
          <cell r="G70">
            <v>16.600000000000001</v>
          </cell>
          <cell r="H70">
            <v>12.9</v>
          </cell>
          <cell r="J70">
            <v>0.9</v>
          </cell>
          <cell r="M70">
            <v>21.1</v>
          </cell>
          <cell r="O70">
            <v>1.3</v>
          </cell>
          <cell r="R70">
            <v>4</v>
          </cell>
          <cell r="S70">
            <v>0.1</v>
          </cell>
          <cell r="U70">
            <v>0.5</v>
          </cell>
          <cell r="V70">
            <v>2.5</v>
          </cell>
          <cell r="BT70">
            <v>0</v>
          </cell>
        </row>
        <row r="71">
          <cell r="A71" t="str">
            <v>V68</v>
          </cell>
          <cell r="C71" t="str">
            <v>NaOH/Hcl STORAGE TANK DIKE</v>
          </cell>
          <cell r="E71">
            <v>69.5</v>
          </cell>
          <cell r="F71">
            <v>13.4</v>
          </cell>
          <cell r="G71">
            <v>56.1</v>
          </cell>
          <cell r="H71">
            <v>19.239999999999998</v>
          </cell>
          <cell r="J71">
            <v>1.9</v>
          </cell>
          <cell r="L71">
            <v>3.8</v>
          </cell>
          <cell r="M71">
            <v>100.4</v>
          </cell>
          <cell r="O71">
            <v>1.2</v>
          </cell>
          <cell r="BT71">
            <v>0</v>
          </cell>
        </row>
        <row r="72">
          <cell r="A72" t="str">
            <v>V69</v>
          </cell>
        </row>
        <row r="73">
          <cell r="A73" t="str">
            <v>V70</v>
          </cell>
        </row>
        <row r="74">
          <cell r="A74" t="str">
            <v>V71</v>
          </cell>
        </row>
        <row r="75">
          <cell r="A75" t="str">
            <v>V72</v>
          </cell>
        </row>
        <row r="76">
          <cell r="A76" t="str">
            <v>V73</v>
          </cell>
          <cell r="C76" t="str">
            <v>MATERIAL   SUB   TOTAL</v>
          </cell>
          <cell r="E76">
            <v>1117.0999999999999</v>
          </cell>
          <cell r="F76">
            <v>836.6</v>
          </cell>
          <cell r="G76">
            <v>280.5</v>
          </cell>
          <cell r="H76">
            <v>621.43999999999994</v>
          </cell>
          <cell r="I76">
            <v>0</v>
          </cell>
          <cell r="J76">
            <v>48.79999999999999</v>
          </cell>
          <cell r="K76">
            <v>0</v>
          </cell>
          <cell r="L76">
            <v>3.8</v>
          </cell>
          <cell r="M76">
            <v>442.80000000000007</v>
          </cell>
          <cell r="N76">
            <v>0</v>
          </cell>
          <cell r="O76">
            <v>61.5</v>
          </cell>
          <cell r="P76">
            <v>0</v>
          </cell>
          <cell r="Q76">
            <v>0</v>
          </cell>
          <cell r="R76">
            <v>302</v>
          </cell>
          <cell r="S76">
            <v>1.8000000000000003</v>
          </cell>
          <cell r="T76">
            <v>0</v>
          </cell>
          <cell r="U76">
            <v>68.900000000000006</v>
          </cell>
          <cell r="V76">
            <v>344.49999999999994</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row>
        <row r="77">
          <cell r="A77" t="str">
            <v>V74</v>
          </cell>
          <cell r="C77" t="str">
            <v>COST  SUB  TOTAL</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row>
        <row r="78">
          <cell r="A78" t="str">
            <v>V75</v>
          </cell>
          <cell r="B78">
            <v>5</v>
          </cell>
          <cell r="C78" t="str">
            <v xml:space="preserve">ELECTRICAL EQUIPMENT FOUNDATION </v>
          </cell>
        </row>
        <row r="79">
          <cell r="A79" t="str">
            <v>V76</v>
          </cell>
          <cell r="B79" t="str">
            <v>5.1</v>
          </cell>
          <cell r="C79" t="str">
            <v>TRANSFORMER, FIRE WALL, DS CUBICLE STEEL SUPPORT STRUCTURE.</v>
          </cell>
        </row>
        <row r="80">
          <cell r="A80" t="str">
            <v>V77</v>
          </cell>
          <cell r="C80" t="str">
            <v>MAIN TR FOUNDATION (3EA)</v>
          </cell>
          <cell r="D80" t="str">
            <v>O</v>
          </cell>
          <cell r="E80">
            <v>902.4</v>
          </cell>
          <cell r="F80">
            <v>517.1</v>
          </cell>
          <cell r="G80">
            <v>385.29999999999995</v>
          </cell>
          <cell r="H80">
            <v>455.9</v>
          </cell>
          <cell r="J80">
            <v>32.799999999999997</v>
          </cell>
          <cell r="M80">
            <v>269.5</v>
          </cell>
          <cell r="O80">
            <v>45.599999999999994</v>
          </cell>
          <cell r="R80">
            <v>86</v>
          </cell>
          <cell r="BT80">
            <v>0</v>
          </cell>
        </row>
        <row r="81">
          <cell r="A81" t="str">
            <v>V78</v>
          </cell>
          <cell r="C81" t="str">
            <v>UNIT TR FOUNDATION (2EA)</v>
          </cell>
          <cell r="D81" t="str">
            <v>O</v>
          </cell>
          <cell r="E81">
            <v>444.09999999999997</v>
          </cell>
          <cell r="F81">
            <v>207.4</v>
          </cell>
          <cell r="G81">
            <v>236.69999999999996</v>
          </cell>
          <cell r="H81">
            <v>186.5</v>
          </cell>
          <cell r="J81">
            <v>13.6</v>
          </cell>
          <cell r="M81">
            <v>181.6</v>
          </cell>
          <cell r="O81">
            <v>18.7</v>
          </cell>
          <cell r="R81">
            <v>49</v>
          </cell>
          <cell r="BT81">
            <v>0</v>
          </cell>
        </row>
        <row r="82">
          <cell r="A82" t="str">
            <v>V79</v>
          </cell>
          <cell r="C82" t="str">
            <v>TRANSFORMER FIRE WALL(5EA)</v>
          </cell>
          <cell r="D82" t="str">
            <v>O</v>
          </cell>
          <cell r="E82">
            <v>754.45999999999992</v>
          </cell>
          <cell r="F82">
            <v>148.39000000000001</v>
          </cell>
          <cell r="G82">
            <v>525.33000000000004</v>
          </cell>
          <cell r="H82">
            <v>239.36</v>
          </cell>
          <cell r="J82">
            <v>8.4</v>
          </cell>
          <cell r="M82">
            <v>995.72000000000014</v>
          </cell>
          <cell r="O82">
            <v>22.89</v>
          </cell>
          <cell r="R82">
            <v>16</v>
          </cell>
          <cell r="BT82">
            <v>0</v>
          </cell>
        </row>
        <row r="83">
          <cell r="A83" t="str">
            <v>V80</v>
          </cell>
          <cell r="C83" t="str">
            <v>TRANSFORMER AREA DIKE</v>
          </cell>
          <cell r="E83">
            <v>189.7</v>
          </cell>
          <cell r="F83">
            <v>27.200000000000003</v>
          </cell>
          <cell r="G83">
            <v>162.4</v>
          </cell>
          <cell r="H83">
            <v>17.399999999999999</v>
          </cell>
          <cell r="J83">
            <v>3.3</v>
          </cell>
          <cell r="L83">
            <v>6.5</v>
          </cell>
          <cell r="M83">
            <v>139.1</v>
          </cell>
          <cell r="O83">
            <v>1.7000000000000002</v>
          </cell>
          <cell r="BT83">
            <v>0</v>
          </cell>
        </row>
        <row r="84">
          <cell r="A84" t="str">
            <v>V81</v>
          </cell>
          <cell r="C84" t="str">
            <v>1차시 중복적용 FIRE WALL</v>
          </cell>
          <cell r="E84">
            <v>754.45999999999992</v>
          </cell>
          <cell r="F84">
            <v>148.39000000000001</v>
          </cell>
          <cell r="G84">
            <v>525.33000000000004</v>
          </cell>
          <cell r="H84">
            <v>239.36</v>
          </cell>
          <cell r="J84">
            <v>8.4</v>
          </cell>
          <cell r="M84">
            <v>995.72000000000014</v>
          </cell>
          <cell r="O84">
            <v>22.89</v>
          </cell>
          <cell r="BT84">
            <v>0</v>
          </cell>
        </row>
        <row r="85">
          <cell r="A85" t="str">
            <v>V82</v>
          </cell>
          <cell r="C85" t="str">
            <v xml:space="preserve">TRANSFORMER AREA PAVING </v>
          </cell>
          <cell r="E85">
            <v>57.08</v>
          </cell>
          <cell r="F85">
            <v>56.81</v>
          </cell>
          <cell r="H85">
            <v>13.11</v>
          </cell>
          <cell r="L85">
            <v>8.74</v>
          </cell>
          <cell r="O85">
            <v>1.3</v>
          </cell>
          <cell r="BN85">
            <v>349.6</v>
          </cell>
          <cell r="BT85">
            <v>0</v>
          </cell>
        </row>
        <row r="86">
          <cell r="A86" t="str">
            <v>V83</v>
          </cell>
          <cell r="C86" t="str">
            <v>IPB SUPPORT FOUNDATION (9EA)</v>
          </cell>
          <cell r="D86" t="str">
            <v>O</v>
          </cell>
          <cell r="E86">
            <v>306.45999999999998</v>
          </cell>
          <cell r="F86">
            <v>65.12</v>
          </cell>
          <cell r="G86">
            <v>207.60999999999999</v>
          </cell>
          <cell r="H86">
            <v>58.300000000000004</v>
          </cell>
          <cell r="J86">
            <v>3.8</v>
          </cell>
          <cell r="M86">
            <v>97.79000000000002</v>
          </cell>
          <cell r="O86">
            <v>5.5650000000000004</v>
          </cell>
          <cell r="R86">
            <v>18</v>
          </cell>
          <cell r="BT86">
            <v>0</v>
          </cell>
        </row>
        <row r="87">
          <cell r="A87" t="str">
            <v>V84</v>
          </cell>
          <cell r="C87" t="str">
            <v>DS CUBICLE SUPPORT PLATFORM FOUNDATION</v>
          </cell>
          <cell r="D87" t="str">
            <v>O</v>
          </cell>
          <cell r="E87">
            <v>246.95999999999998</v>
          </cell>
          <cell r="F87">
            <v>72.600000000000009</v>
          </cell>
          <cell r="G87">
            <v>143.52000000000001</v>
          </cell>
          <cell r="H87">
            <v>58.08</v>
          </cell>
          <cell r="J87">
            <v>4.5999999999999996</v>
          </cell>
          <cell r="M87">
            <v>88.11</v>
          </cell>
          <cell r="O87">
            <v>5.5650000000000004</v>
          </cell>
          <cell r="R87">
            <v>8</v>
          </cell>
        </row>
        <row r="88">
          <cell r="A88" t="str">
            <v>V85</v>
          </cell>
          <cell r="C88" t="str">
            <v>DS CUBICLE SUPPORT PLATFORM</v>
          </cell>
          <cell r="W88">
            <v>14.46</v>
          </cell>
          <cell r="X88">
            <v>1.4</v>
          </cell>
        </row>
        <row r="89">
          <cell r="A89" t="str">
            <v>V86</v>
          </cell>
          <cell r="C89" t="str">
            <v>TR VALVE PIT</v>
          </cell>
          <cell r="E89">
            <v>44</v>
          </cell>
          <cell r="F89">
            <v>9</v>
          </cell>
          <cell r="G89">
            <v>35</v>
          </cell>
          <cell r="H89">
            <v>4.4000000000000004</v>
          </cell>
          <cell r="J89">
            <v>0.4</v>
          </cell>
          <cell r="L89">
            <v>0.9</v>
          </cell>
          <cell r="M89">
            <v>45.1</v>
          </cell>
          <cell r="O89">
            <v>0.7</v>
          </cell>
          <cell r="Y89">
            <v>16.2</v>
          </cell>
          <cell r="AI89">
            <v>6.8</v>
          </cell>
          <cell r="BT89">
            <v>0</v>
          </cell>
        </row>
        <row r="90">
          <cell r="A90" t="str">
            <v>V87</v>
          </cell>
          <cell r="C90" t="str">
            <v>MATERIAL   SUB   TOTAL</v>
          </cell>
          <cell r="E90">
            <v>3699.62</v>
          </cell>
          <cell r="F90">
            <v>1252.0099999999998</v>
          </cell>
          <cell r="G90">
            <v>2221.19</v>
          </cell>
          <cell r="H90">
            <v>1272.4099999999999</v>
          </cell>
          <cell r="I90">
            <v>0</v>
          </cell>
          <cell r="J90">
            <v>75.3</v>
          </cell>
          <cell r="K90">
            <v>0</v>
          </cell>
          <cell r="L90">
            <v>16.14</v>
          </cell>
          <cell r="M90">
            <v>2812.6400000000003</v>
          </cell>
          <cell r="N90">
            <v>0</v>
          </cell>
          <cell r="O90">
            <v>124.91</v>
          </cell>
          <cell r="P90">
            <v>0</v>
          </cell>
          <cell r="Q90">
            <v>0</v>
          </cell>
          <cell r="R90">
            <v>177</v>
          </cell>
          <cell r="S90">
            <v>0</v>
          </cell>
          <cell r="T90">
            <v>0</v>
          </cell>
          <cell r="U90">
            <v>0</v>
          </cell>
          <cell r="V90">
            <v>0</v>
          </cell>
          <cell r="W90">
            <v>14.46</v>
          </cell>
          <cell r="X90">
            <v>1.4</v>
          </cell>
          <cell r="Y90">
            <v>16.2</v>
          </cell>
          <cell r="Z90">
            <v>0</v>
          </cell>
          <cell r="AA90">
            <v>0</v>
          </cell>
          <cell r="AB90">
            <v>0</v>
          </cell>
          <cell r="AC90">
            <v>0</v>
          </cell>
          <cell r="AD90">
            <v>0</v>
          </cell>
          <cell r="AE90">
            <v>0</v>
          </cell>
          <cell r="AF90">
            <v>0</v>
          </cell>
          <cell r="AG90">
            <v>0</v>
          </cell>
          <cell r="AH90">
            <v>0</v>
          </cell>
          <cell r="AI90">
            <v>6.8</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349.6</v>
          </cell>
          <cell r="BO90">
            <v>0</v>
          </cell>
          <cell r="BP90">
            <v>0</v>
          </cell>
          <cell r="BQ90">
            <v>0</v>
          </cell>
          <cell r="BR90">
            <v>0</v>
          </cell>
          <cell r="BS90">
            <v>0</v>
          </cell>
          <cell r="BT90">
            <v>0</v>
          </cell>
        </row>
        <row r="91">
          <cell r="A91" t="str">
            <v>V88</v>
          </cell>
          <cell r="C91" t="str">
            <v>COST  SUB  TOTAL</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row>
        <row r="92">
          <cell r="A92" t="str">
            <v>V89</v>
          </cell>
          <cell r="B92" t="str">
            <v>5.2</v>
          </cell>
          <cell r="C92" t="str">
            <v xml:space="preserve">TRENCH AND DUCT BANK </v>
          </cell>
        </row>
        <row r="93">
          <cell r="A93" t="str">
            <v>V90</v>
          </cell>
          <cell r="C93" t="str">
            <v>ELEC. CABLE TRENCH IN YARD</v>
          </cell>
          <cell r="E93">
            <v>6210</v>
          </cell>
          <cell r="F93">
            <v>2240</v>
          </cell>
          <cell r="G93">
            <v>3966</v>
          </cell>
          <cell r="H93">
            <v>845.3</v>
          </cell>
          <cell r="J93">
            <v>96.9</v>
          </cell>
          <cell r="L93">
            <v>193.7</v>
          </cell>
          <cell r="M93">
            <v>7602.6</v>
          </cell>
          <cell r="O93">
            <v>84.5</v>
          </cell>
          <cell r="AJ93">
            <v>1375.4</v>
          </cell>
          <cell r="BG93">
            <v>46.599999999999994</v>
          </cell>
          <cell r="BT93">
            <v>0</v>
          </cell>
        </row>
        <row r="94">
          <cell r="A94" t="str">
            <v>V91</v>
          </cell>
          <cell r="C94" t="str">
            <v>ELEC. DUCT BANK IN YARD</v>
          </cell>
          <cell r="E94">
            <v>728.3</v>
          </cell>
          <cell r="F94">
            <v>145.1</v>
          </cell>
          <cell r="G94">
            <v>583.20000000000005</v>
          </cell>
          <cell r="H94">
            <v>91</v>
          </cell>
          <cell r="J94">
            <v>12.2</v>
          </cell>
          <cell r="M94">
            <v>268.8</v>
          </cell>
          <cell r="O94">
            <v>9.1</v>
          </cell>
          <cell r="BT94">
            <v>0</v>
          </cell>
        </row>
        <row r="95">
          <cell r="A95" t="str">
            <v>V92</v>
          </cell>
        </row>
        <row r="96">
          <cell r="A96" t="str">
            <v>V93</v>
          </cell>
          <cell r="C96" t="str">
            <v>MATERIAL   SUB   TOTAL</v>
          </cell>
          <cell r="E96">
            <v>6938.3</v>
          </cell>
          <cell r="F96">
            <v>2385.1</v>
          </cell>
          <cell r="G96">
            <v>4549.2</v>
          </cell>
          <cell r="H96">
            <v>936.3</v>
          </cell>
          <cell r="I96">
            <v>0</v>
          </cell>
          <cell r="J96">
            <v>109.10000000000001</v>
          </cell>
          <cell r="K96">
            <v>0</v>
          </cell>
          <cell r="L96">
            <v>193.7</v>
          </cell>
          <cell r="M96">
            <v>7871.4000000000005</v>
          </cell>
          <cell r="N96">
            <v>0</v>
          </cell>
          <cell r="O96">
            <v>93.6</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1375.4</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46.599999999999994</v>
          </cell>
          <cell r="BH96">
            <v>0</v>
          </cell>
          <cell r="BI96">
            <v>0</v>
          </cell>
          <cell r="BJ96">
            <v>0</v>
          </cell>
          <cell r="BK96">
            <v>0</v>
          </cell>
          <cell r="BL96">
            <v>0</v>
          </cell>
          <cell r="BM96">
            <v>0</v>
          </cell>
          <cell r="BN96">
            <v>0</v>
          </cell>
          <cell r="BO96">
            <v>0</v>
          </cell>
          <cell r="BP96">
            <v>0</v>
          </cell>
          <cell r="BQ96">
            <v>0</v>
          </cell>
          <cell r="BR96">
            <v>0</v>
          </cell>
          <cell r="BS96">
            <v>0</v>
          </cell>
          <cell r="BT96">
            <v>0</v>
          </cell>
        </row>
        <row r="97">
          <cell r="A97" t="str">
            <v>V94</v>
          </cell>
          <cell r="C97" t="str">
            <v>COST  SUB  TOTAL</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row>
        <row r="98">
          <cell r="A98" t="str">
            <v>V95</v>
          </cell>
        </row>
        <row r="99">
          <cell r="A99" t="str">
            <v>V96</v>
          </cell>
          <cell r="BT99">
            <v>0</v>
          </cell>
        </row>
        <row r="100">
          <cell r="A100" t="str">
            <v>V97</v>
          </cell>
          <cell r="BT100">
            <v>0</v>
          </cell>
        </row>
        <row r="101">
          <cell r="A101" t="str">
            <v>V98</v>
          </cell>
          <cell r="BT101">
            <v>0</v>
          </cell>
        </row>
        <row r="102">
          <cell r="A102" t="str">
            <v>V99</v>
          </cell>
          <cell r="BT102">
            <v>0</v>
          </cell>
        </row>
        <row r="103">
          <cell r="A103" t="str">
            <v>V100</v>
          </cell>
          <cell r="BT103">
            <v>0</v>
          </cell>
        </row>
        <row r="104">
          <cell r="A104" t="str">
            <v>V101</v>
          </cell>
          <cell r="BT104">
            <v>0</v>
          </cell>
        </row>
        <row r="105">
          <cell r="A105" t="str">
            <v>V102</v>
          </cell>
          <cell r="BT105">
            <v>0</v>
          </cell>
        </row>
        <row r="106">
          <cell r="A106" t="str">
            <v>V103</v>
          </cell>
          <cell r="BT106">
            <v>0</v>
          </cell>
        </row>
        <row r="107">
          <cell r="A107" t="str">
            <v>V104</v>
          </cell>
          <cell r="BT107">
            <v>0</v>
          </cell>
        </row>
        <row r="108">
          <cell r="A108" t="str">
            <v>V105</v>
          </cell>
          <cell r="BT108">
            <v>0</v>
          </cell>
        </row>
        <row r="109">
          <cell r="A109" t="str">
            <v>V106</v>
          </cell>
          <cell r="C109" t="str">
            <v>MATERIAL   SUB   TOTAL</v>
          </cell>
          <cell r="E109">
            <v>0</v>
          </cell>
          <cell r="F109">
            <v>0</v>
          </cell>
          <cell r="G109">
            <v>0</v>
          </cell>
          <cell r="H109">
            <v>0</v>
          </cell>
          <cell r="I109">
            <v>0</v>
          </cell>
          <cell r="J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F109">
            <v>0</v>
          </cell>
          <cell r="AG109">
            <v>0</v>
          </cell>
          <cell r="AI109">
            <v>0</v>
          </cell>
          <cell r="AJ109">
            <v>0</v>
          </cell>
          <cell r="AK109">
            <v>0</v>
          </cell>
          <cell r="AL109">
            <v>0</v>
          </cell>
          <cell r="AM109">
            <v>0</v>
          </cell>
          <cell r="AN109">
            <v>0</v>
          </cell>
          <cell r="AO109">
            <v>0</v>
          </cell>
          <cell r="AP109">
            <v>0</v>
          </cell>
          <cell r="AQ109">
            <v>0</v>
          </cell>
          <cell r="AR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row>
        <row r="110">
          <cell r="A110" t="str">
            <v>V107</v>
          </cell>
          <cell r="C110" t="str">
            <v>COST  SUB  TOTAL</v>
          </cell>
          <cell r="E110">
            <v>0</v>
          </cell>
          <cell r="F110">
            <v>0</v>
          </cell>
          <cell r="G110">
            <v>0</v>
          </cell>
          <cell r="H110">
            <v>0</v>
          </cell>
          <cell r="I110">
            <v>0</v>
          </cell>
          <cell r="J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F110">
            <v>0</v>
          </cell>
          <cell r="AG110">
            <v>0</v>
          </cell>
          <cell r="AI110">
            <v>0</v>
          </cell>
          <cell r="AJ110">
            <v>0</v>
          </cell>
          <cell r="AK110">
            <v>0</v>
          </cell>
          <cell r="AL110">
            <v>0</v>
          </cell>
          <cell r="AM110">
            <v>0</v>
          </cell>
          <cell r="AN110">
            <v>0</v>
          </cell>
          <cell r="AO110">
            <v>0</v>
          </cell>
          <cell r="AP110">
            <v>0</v>
          </cell>
          <cell r="AQ110">
            <v>0</v>
          </cell>
          <cell r="AR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row>
        <row r="111">
          <cell r="A111" t="str">
            <v>V108</v>
          </cell>
          <cell r="B111">
            <v>6</v>
          </cell>
          <cell r="C111" t="str">
            <v>PIPERACK STEEL STRUCTURE AND FOUNDATION, PIPE SLEEPER FOUNDATION.</v>
          </cell>
        </row>
        <row r="112">
          <cell r="A112" t="str">
            <v>V109</v>
          </cell>
          <cell r="C112" t="str">
            <v xml:space="preserve">PIPERACK STEEL STRUCTURE </v>
          </cell>
          <cell r="W112">
            <v>283</v>
          </cell>
          <cell r="X112">
            <v>42.45</v>
          </cell>
          <cell r="BT112">
            <v>0</v>
          </cell>
        </row>
        <row r="113">
          <cell r="A113" t="str">
            <v>V110</v>
          </cell>
          <cell r="C113" t="str">
            <v>PIPERACK FOUNDATION</v>
          </cell>
          <cell r="D113" t="str">
            <v>O</v>
          </cell>
          <cell r="E113">
            <v>4009.74</v>
          </cell>
          <cell r="F113">
            <v>778.25000000000011</v>
          </cell>
          <cell r="G113">
            <v>2803.58</v>
          </cell>
          <cell r="H113">
            <v>618.42000000000007</v>
          </cell>
          <cell r="J113">
            <v>51</v>
          </cell>
          <cell r="M113">
            <v>1046.8700000000001</v>
          </cell>
          <cell r="O113">
            <v>59.010000000000005</v>
          </cell>
          <cell r="R113">
            <v>130</v>
          </cell>
          <cell r="S113">
            <v>0.6</v>
          </cell>
          <cell r="BT113">
            <v>0</v>
          </cell>
        </row>
        <row r="114">
          <cell r="A114" t="str">
            <v>V111</v>
          </cell>
          <cell r="C114" t="str">
            <v>PIPE SLEEPER FOUNDATION</v>
          </cell>
          <cell r="E114">
            <v>592</v>
          </cell>
          <cell r="F114">
            <v>112.6</v>
          </cell>
          <cell r="G114">
            <v>480</v>
          </cell>
          <cell r="H114">
            <v>121.6</v>
          </cell>
          <cell r="J114">
            <v>7.7</v>
          </cell>
          <cell r="L114">
            <v>15.4</v>
          </cell>
          <cell r="M114">
            <v>384</v>
          </cell>
          <cell r="O114">
            <v>12</v>
          </cell>
          <cell r="X114">
            <v>4.5</v>
          </cell>
          <cell r="BT114">
            <v>0</v>
          </cell>
        </row>
        <row r="115">
          <cell r="A115" t="str">
            <v>V112</v>
          </cell>
          <cell r="BT115">
            <v>0</v>
          </cell>
        </row>
        <row r="116">
          <cell r="A116" t="str">
            <v>V113</v>
          </cell>
          <cell r="BT116">
            <v>0</v>
          </cell>
        </row>
        <row r="117">
          <cell r="A117" t="str">
            <v>V114</v>
          </cell>
          <cell r="BT117">
            <v>0</v>
          </cell>
        </row>
        <row r="118">
          <cell r="A118" t="str">
            <v>V115</v>
          </cell>
          <cell r="BT118">
            <v>0</v>
          </cell>
        </row>
        <row r="119">
          <cell r="A119" t="str">
            <v>V116</v>
          </cell>
          <cell r="BT119">
            <v>0</v>
          </cell>
        </row>
        <row r="120">
          <cell r="A120" t="str">
            <v>V117</v>
          </cell>
          <cell r="BT120">
            <v>0</v>
          </cell>
        </row>
        <row r="121">
          <cell r="A121" t="str">
            <v>V118</v>
          </cell>
          <cell r="BT121">
            <v>0</v>
          </cell>
        </row>
        <row r="122">
          <cell r="A122" t="str">
            <v>V119</v>
          </cell>
          <cell r="C122" t="str">
            <v>MATERIAL   SUB   TOTAL</v>
          </cell>
          <cell r="E122">
            <v>4601.74</v>
          </cell>
          <cell r="F122">
            <v>890.85000000000014</v>
          </cell>
          <cell r="G122">
            <v>3283.58</v>
          </cell>
          <cell r="H122">
            <v>740.0200000000001</v>
          </cell>
          <cell r="I122">
            <v>0</v>
          </cell>
          <cell r="J122">
            <v>58.7</v>
          </cell>
          <cell r="K122">
            <v>0</v>
          </cell>
          <cell r="L122">
            <v>15.4</v>
          </cell>
          <cell r="M122">
            <v>1430.8700000000001</v>
          </cell>
          <cell r="N122">
            <v>0</v>
          </cell>
          <cell r="O122">
            <v>71.010000000000005</v>
          </cell>
          <cell r="P122">
            <v>0</v>
          </cell>
          <cell r="Q122">
            <v>0</v>
          </cell>
          <cell r="R122">
            <v>130</v>
          </cell>
          <cell r="S122">
            <v>0.6</v>
          </cell>
          <cell r="T122">
            <v>0</v>
          </cell>
          <cell r="U122">
            <v>0</v>
          </cell>
          <cell r="V122">
            <v>0</v>
          </cell>
          <cell r="W122">
            <v>283</v>
          </cell>
          <cell r="X122">
            <v>46.95</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row>
        <row r="123">
          <cell r="A123" t="str">
            <v>V120</v>
          </cell>
          <cell r="C123" t="str">
            <v>COST  SUB  TOTAL</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row>
        <row r="124">
          <cell r="A124" t="str">
            <v>V121</v>
          </cell>
          <cell r="B124">
            <v>7</v>
          </cell>
          <cell r="C124" t="str">
            <v>UNDER GROUND PIPE LAYING WORK</v>
          </cell>
        </row>
        <row r="125">
          <cell r="A125" t="str">
            <v>V122</v>
          </cell>
          <cell r="B125">
            <v>7.1</v>
          </cell>
          <cell r="C125" t="str">
            <v>SEWAGE/SANITARY WORK</v>
          </cell>
          <cell r="E125">
            <v>333.9</v>
          </cell>
          <cell r="F125">
            <v>51.3</v>
          </cell>
          <cell r="G125">
            <v>282.60000000000002</v>
          </cell>
          <cell r="J125">
            <v>0.4</v>
          </cell>
          <cell r="AB125">
            <v>137.19999999999999</v>
          </cell>
          <cell r="AG125">
            <v>20.6</v>
          </cell>
          <cell r="BR125">
            <v>3</v>
          </cell>
          <cell r="BT125">
            <v>0</v>
          </cell>
        </row>
        <row r="126">
          <cell r="A126" t="str">
            <v>V123</v>
          </cell>
          <cell r="B126">
            <v>7.2</v>
          </cell>
          <cell r="C126" t="str">
            <v>WATER/FUEL GAS PIPE LAYING WORK (INCLUDING CONCRETE ENCASMENT)</v>
          </cell>
          <cell r="D126" t="str">
            <v>O</v>
          </cell>
          <cell r="E126">
            <v>11920.4</v>
          </cell>
          <cell r="F126">
            <v>1210.9000000000001</v>
          </cell>
          <cell r="G126">
            <v>10709.6</v>
          </cell>
          <cell r="H126">
            <v>335.7</v>
          </cell>
          <cell r="J126">
            <v>12.9</v>
          </cell>
          <cell r="M126">
            <v>487.2</v>
          </cell>
          <cell r="O126">
            <v>33.5</v>
          </cell>
          <cell r="R126">
            <v>72</v>
          </cell>
          <cell r="AG126">
            <v>142</v>
          </cell>
          <cell r="BT126">
            <v>0</v>
          </cell>
        </row>
        <row r="127">
          <cell r="A127" t="str">
            <v>V124</v>
          </cell>
          <cell r="B127">
            <v>7.3</v>
          </cell>
          <cell r="C127" t="str">
            <v>OILY/CHEMICAL WASTE  WATER PIPE WORK(INCLUDING CONCRETE ENCASMENT)</v>
          </cell>
          <cell r="E127">
            <v>1493.8</v>
          </cell>
          <cell r="F127">
            <v>117.3</v>
          </cell>
          <cell r="G127">
            <v>1376.5</v>
          </cell>
          <cell r="H127">
            <v>42.2</v>
          </cell>
          <cell r="J127">
            <v>2.7</v>
          </cell>
          <cell r="L127">
            <v>2.9</v>
          </cell>
          <cell r="M127">
            <v>199</v>
          </cell>
          <cell r="O127">
            <v>5</v>
          </cell>
          <cell r="Y127">
            <v>54</v>
          </cell>
          <cell r="AG127">
            <v>53.1</v>
          </cell>
          <cell r="AI127">
            <v>22.5</v>
          </cell>
          <cell r="BT127">
            <v>0</v>
          </cell>
        </row>
        <row r="128">
          <cell r="A128" t="str">
            <v>V125</v>
          </cell>
          <cell r="B128">
            <v>7.4</v>
          </cell>
          <cell r="C128" t="str">
            <v>FIRE FIGHTING PIPE LAYING WORK(INCLUDING CONCRETE ENCASMENT)</v>
          </cell>
          <cell r="E128">
            <v>3249</v>
          </cell>
          <cell r="F128">
            <v>358</v>
          </cell>
          <cell r="G128">
            <v>2891</v>
          </cell>
          <cell r="H128">
            <v>8.9</v>
          </cell>
          <cell r="J128">
            <v>1.7</v>
          </cell>
          <cell r="L128">
            <v>3.4</v>
          </cell>
          <cell r="M128">
            <v>77.8</v>
          </cell>
          <cell r="O128">
            <v>0.89400000000000002</v>
          </cell>
          <cell r="AG128">
            <v>281.7</v>
          </cell>
          <cell r="BT128">
            <v>0</v>
          </cell>
        </row>
        <row r="129">
          <cell r="A129" t="str">
            <v>V126</v>
          </cell>
          <cell r="BT129">
            <v>0</v>
          </cell>
        </row>
        <row r="130">
          <cell r="A130" t="str">
            <v>V127</v>
          </cell>
          <cell r="BT130">
            <v>0</v>
          </cell>
        </row>
        <row r="131">
          <cell r="A131" t="str">
            <v>V128</v>
          </cell>
          <cell r="BT131">
            <v>0</v>
          </cell>
        </row>
        <row r="132">
          <cell r="A132" t="str">
            <v>V129</v>
          </cell>
          <cell r="BT132">
            <v>0</v>
          </cell>
        </row>
        <row r="133">
          <cell r="A133" t="str">
            <v>V130</v>
          </cell>
          <cell r="BT133">
            <v>0</v>
          </cell>
        </row>
        <row r="134">
          <cell r="A134" t="str">
            <v>V131</v>
          </cell>
          <cell r="C134" t="str">
            <v>MATERIAL   SUB   TOTAL</v>
          </cell>
          <cell r="E134">
            <v>16997.099999999999</v>
          </cell>
          <cell r="F134">
            <v>1737.5</v>
          </cell>
          <cell r="G134">
            <v>15259.7</v>
          </cell>
          <cell r="H134">
            <v>386.79999999999995</v>
          </cell>
          <cell r="I134">
            <v>0</v>
          </cell>
          <cell r="J134">
            <v>17.7</v>
          </cell>
          <cell r="K134">
            <v>0</v>
          </cell>
          <cell r="L134">
            <v>6.3</v>
          </cell>
          <cell r="M134">
            <v>764</v>
          </cell>
          <cell r="N134">
            <v>0</v>
          </cell>
          <cell r="O134">
            <v>39.393999999999998</v>
          </cell>
          <cell r="P134">
            <v>0</v>
          </cell>
          <cell r="Q134">
            <v>0</v>
          </cell>
          <cell r="R134">
            <v>72</v>
          </cell>
          <cell r="S134">
            <v>0</v>
          </cell>
          <cell r="T134">
            <v>0</v>
          </cell>
          <cell r="U134">
            <v>0</v>
          </cell>
          <cell r="V134">
            <v>0</v>
          </cell>
          <cell r="W134">
            <v>0</v>
          </cell>
          <cell r="X134">
            <v>0</v>
          </cell>
          <cell r="Y134">
            <v>54</v>
          </cell>
          <cell r="Z134">
            <v>0</v>
          </cell>
          <cell r="AA134">
            <v>0</v>
          </cell>
          <cell r="AB134">
            <v>137.19999999999999</v>
          </cell>
          <cell r="AC134">
            <v>0</v>
          </cell>
          <cell r="AD134">
            <v>0</v>
          </cell>
          <cell r="AE134">
            <v>0</v>
          </cell>
          <cell r="AF134">
            <v>0</v>
          </cell>
          <cell r="AG134">
            <v>497.4</v>
          </cell>
          <cell r="AH134">
            <v>0</v>
          </cell>
          <cell r="AI134">
            <v>22.5</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3</v>
          </cell>
          <cell r="BS134">
            <v>0</v>
          </cell>
          <cell r="BT134">
            <v>0</v>
          </cell>
        </row>
        <row r="135">
          <cell r="A135" t="str">
            <v>V132</v>
          </cell>
          <cell r="C135" t="str">
            <v>COST  SUB  TOTAL</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row>
        <row r="136">
          <cell r="A136" t="str">
            <v>V133</v>
          </cell>
          <cell r="B136">
            <v>8</v>
          </cell>
          <cell r="C136" t="str">
            <v>PAVING WORK</v>
          </cell>
        </row>
        <row r="137">
          <cell r="A137" t="str">
            <v>V134</v>
          </cell>
          <cell r="B137">
            <v>8.1</v>
          </cell>
          <cell r="C137" t="str">
            <v>ASPHALT PAVING (FOR POWER PLANT AREA)</v>
          </cell>
          <cell r="E137">
            <v>5681</v>
          </cell>
          <cell r="F137">
            <v>5144</v>
          </cell>
          <cell r="G137">
            <v>537</v>
          </cell>
          <cell r="AH137">
            <v>295.3</v>
          </cell>
          <cell r="AM137">
            <v>20574</v>
          </cell>
          <cell r="AN137">
            <v>6882</v>
          </cell>
          <cell r="AO137">
            <v>1</v>
          </cell>
          <cell r="AP137">
            <v>6858</v>
          </cell>
          <cell r="BT137">
            <v>0</v>
          </cell>
        </row>
        <row r="138">
          <cell r="A138" t="str">
            <v>V135</v>
          </cell>
          <cell r="B138">
            <v>8.1999999999999993</v>
          </cell>
          <cell r="C138" t="str">
            <v>CONCRETE PAVING (FOR GTG, HRSG AREA AND PLINTH PROTECTION)</v>
          </cell>
          <cell r="E138">
            <v>1269.5</v>
          </cell>
          <cell r="F138">
            <v>1174</v>
          </cell>
          <cell r="G138">
            <v>95.6</v>
          </cell>
          <cell r="H138">
            <v>109.7</v>
          </cell>
          <cell r="K138">
            <v>583.20000000000005</v>
          </cell>
          <cell r="L138">
            <v>590.79999999999995</v>
          </cell>
          <cell r="M138">
            <v>75.599999999999994</v>
          </cell>
          <cell r="AK138">
            <v>7776</v>
          </cell>
          <cell r="BN138">
            <v>476</v>
          </cell>
          <cell r="BT138">
            <v>0</v>
          </cell>
        </row>
        <row r="139">
          <cell r="A139" t="str">
            <v>V136</v>
          </cell>
          <cell r="B139">
            <v>8.3000000000000007</v>
          </cell>
          <cell r="C139" t="str">
            <v>GRAVEL PAVING (IN-BETWEEN CONCRETE PAVING OF HRSG/STACK AREA AND SURROUNDING ROADS)</v>
          </cell>
          <cell r="E139">
            <v>458</v>
          </cell>
          <cell r="F139">
            <v>458</v>
          </cell>
          <cell r="BO139">
            <v>458.3</v>
          </cell>
          <cell r="BT139">
            <v>0</v>
          </cell>
        </row>
        <row r="140">
          <cell r="A140" t="str">
            <v>V137</v>
          </cell>
        </row>
        <row r="141">
          <cell r="A141" t="str">
            <v>V138</v>
          </cell>
          <cell r="C141" t="str">
            <v>MATERIAL   SUB   TOTAL</v>
          </cell>
          <cell r="E141">
            <v>7408.5</v>
          </cell>
          <cell r="F141">
            <v>6776</v>
          </cell>
          <cell r="G141">
            <v>632.6</v>
          </cell>
          <cell r="H141">
            <v>109.7</v>
          </cell>
          <cell r="I141">
            <v>0</v>
          </cell>
          <cell r="J141">
            <v>0</v>
          </cell>
          <cell r="K141">
            <v>583.20000000000005</v>
          </cell>
          <cell r="L141">
            <v>590.79999999999995</v>
          </cell>
          <cell r="M141">
            <v>75.599999999999994</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295.3</v>
          </cell>
          <cell r="AI141">
            <v>0</v>
          </cell>
          <cell r="AJ141">
            <v>0</v>
          </cell>
          <cell r="AK141">
            <v>7776</v>
          </cell>
          <cell r="AL141">
            <v>0</v>
          </cell>
          <cell r="AM141">
            <v>20574</v>
          </cell>
          <cell r="AN141">
            <v>6882</v>
          </cell>
          <cell r="AO141">
            <v>1</v>
          </cell>
          <cell r="AP141">
            <v>6858</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476</v>
          </cell>
          <cell r="BO141">
            <v>458.3</v>
          </cell>
          <cell r="BP141">
            <v>0</v>
          </cell>
          <cell r="BQ141">
            <v>0</v>
          </cell>
          <cell r="BR141">
            <v>0</v>
          </cell>
          <cell r="BS141">
            <v>0</v>
          </cell>
          <cell r="BT141">
            <v>0</v>
          </cell>
        </row>
        <row r="142">
          <cell r="A142" t="str">
            <v>V139</v>
          </cell>
          <cell r="C142" t="str">
            <v>COST  SUB  TOTAL</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row>
        <row r="143">
          <cell r="A143" t="str">
            <v>V140</v>
          </cell>
          <cell r="B143">
            <v>9</v>
          </cell>
          <cell r="C143" t="str">
            <v>STORM DRAINAGE WORK</v>
          </cell>
          <cell r="BT143">
            <v>0</v>
          </cell>
        </row>
        <row r="144">
          <cell r="A144" t="str">
            <v>V141</v>
          </cell>
          <cell r="C144" t="str">
            <v>CATCH PIT</v>
          </cell>
          <cell r="E144">
            <v>4269</v>
          </cell>
          <cell r="F144">
            <v>477</v>
          </cell>
          <cell r="G144">
            <v>3792</v>
          </cell>
          <cell r="H144">
            <v>241</v>
          </cell>
          <cell r="J144">
            <v>21</v>
          </cell>
          <cell r="L144">
            <v>44</v>
          </cell>
          <cell r="M144">
            <v>2752</v>
          </cell>
          <cell r="O144">
            <v>24.1</v>
          </cell>
          <cell r="Y144">
            <v>1035</v>
          </cell>
          <cell r="AJ144">
            <v>262.44</v>
          </cell>
          <cell r="BT144">
            <v>0</v>
          </cell>
        </row>
        <row r="145">
          <cell r="A145" t="str">
            <v>V142</v>
          </cell>
          <cell r="C145" t="str">
            <v>additional storm drain line 4/22</v>
          </cell>
          <cell r="E145">
            <v>1012</v>
          </cell>
          <cell r="F145">
            <v>135</v>
          </cell>
          <cell r="G145">
            <v>877</v>
          </cell>
          <cell r="AC145">
            <v>500</v>
          </cell>
          <cell r="AG145">
            <v>73</v>
          </cell>
        </row>
        <row r="146">
          <cell r="A146" t="str">
            <v>V143</v>
          </cell>
          <cell r="C146" t="str">
            <v>RAIN WATER MAIN HEADER</v>
          </cell>
          <cell r="D146" t="str">
            <v>O</v>
          </cell>
          <cell r="E146">
            <v>6124</v>
          </cell>
          <cell r="F146">
            <v>4648</v>
          </cell>
          <cell r="G146">
            <v>1476</v>
          </cell>
          <cell r="H146">
            <v>998</v>
          </cell>
          <cell r="J146">
            <v>65</v>
          </cell>
          <cell r="M146">
            <v>1720</v>
          </cell>
          <cell r="O146">
            <v>99.8</v>
          </cell>
          <cell r="R146">
            <v>180</v>
          </cell>
          <cell r="Y146">
            <v>244</v>
          </cell>
          <cell r="BG146">
            <v>2.9279999999999999</v>
          </cell>
          <cell r="BT146">
            <v>0</v>
          </cell>
        </row>
        <row r="147">
          <cell r="A147" t="str">
            <v>V144</v>
          </cell>
          <cell r="C147" t="str">
            <v>STORM DRAINAGE PIPE LINE</v>
          </cell>
          <cell r="E147">
            <v>8198</v>
          </cell>
          <cell r="F147">
            <v>916</v>
          </cell>
          <cell r="G147">
            <v>7768.1</v>
          </cell>
          <cell r="H147">
            <v>486</v>
          </cell>
          <cell r="O147">
            <v>48.6</v>
          </cell>
          <cell r="AB147">
            <v>710</v>
          </cell>
          <cell r="AC147">
            <v>1235</v>
          </cell>
          <cell r="AD147">
            <v>1169</v>
          </cell>
          <cell r="AE147">
            <v>135</v>
          </cell>
          <cell r="AG147">
            <v>472</v>
          </cell>
          <cell r="BT147">
            <v>0</v>
          </cell>
        </row>
        <row r="148">
          <cell r="A148" t="str">
            <v>V145</v>
          </cell>
          <cell r="C148" t="str">
            <v>MATERIAL   SUB   TOTAL</v>
          </cell>
          <cell r="E148">
            <v>19603</v>
          </cell>
          <cell r="F148">
            <v>6176</v>
          </cell>
          <cell r="G148">
            <v>13913.1</v>
          </cell>
          <cell r="H148">
            <v>1725</v>
          </cell>
          <cell r="I148">
            <v>0</v>
          </cell>
          <cell r="J148">
            <v>86</v>
          </cell>
          <cell r="K148">
            <v>0</v>
          </cell>
          <cell r="L148">
            <v>44</v>
          </cell>
          <cell r="M148">
            <v>4472</v>
          </cell>
          <cell r="N148">
            <v>0</v>
          </cell>
          <cell r="O148">
            <v>172.5</v>
          </cell>
          <cell r="P148">
            <v>0</v>
          </cell>
          <cell r="Q148">
            <v>0</v>
          </cell>
          <cell r="R148">
            <v>180</v>
          </cell>
          <cell r="S148">
            <v>0</v>
          </cell>
          <cell r="T148">
            <v>0</v>
          </cell>
          <cell r="U148">
            <v>0</v>
          </cell>
          <cell r="V148">
            <v>0</v>
          </cell>
          <cell r="W148">
            <v>0</v>
          </cell>
          <cell r="X148">
            <v>0</v>
          </cell>
          <cell r="Y148">
            <v>1279</v>
          </cell>
          <cell r="Z148">
            <v>0</v>
          </cell>
          <cell r="AA148">
            <v>0</v>
          </cell>
          <cell r="AB148">
            <v>710</v>
          </cell>
          <cell r="AC148">
            <v>1735</v>
          </cell>
          <cell r="AD148">
            <v>1169</v>
          </cell>
          <cell r="AE148">
            <v>135</v>
          </cell>
          <cell r="AF148">
            <v>0</v>
          </cell>
          <cell r="AG148">
            <v>545</v>
          </cell>
          <cell r="AH148">
            <v>0</v>
          </cell>
          <cell r="AI148">
            <v>0</v>
          </cell>
          <cell r="AJ148">
            <v>262.44</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2.9279999999999999</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row>
        <row r="149">
          <cell r="A149" t="str">
            <v>V146</v>
          </cell>
          <cell r="C149" t="str">
            <v>COST  SUB  TOTAL</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row>
        <row r="150">
          <cell r="A150" t="str">
            <v>V147</v>
          </cell>
          <cell r="B150">
            <v>10</v>
          </cell>
          <cell r="C150" t="str">
            <v>FENCE &amp; GATE</v>
          </cell>
        </row>
        <row r="151">
          <cell r="A151" t="str">
            <v>V148</v>
          </cell>
          <cell r="B151">
            <v>10.1</v>
          </cell>
          <cell r="C151" t="str">
            <v>BOUNDARY FENCE &amp; GATE(FOR POWER BLOCK)</v>
          </cell>
          <cell r="E151">
            <v>4497.1000000000004</v>
          </cell>
          <cell r="F151">
            <v>205.29999999999998</v>
          </cell>
          <cell r="G151">
            <v>4291.7</v>
          </cell>
          <cell r="H151">
            <v>86.3</v>
          </cell>
          <cell r="J151">
            <v>24.2</v>
          </cell>
          <cell r="L151">
            <v>48.3</v>
          </cell>
          <cell r="M151">
            <v>1241.0999999999999</v>
          </cell>
          <cell r="O151">
            <v>11.3</v>
          </cell>
          <cell r="AQ151">
            <v>1637</v>
          </cell>
          <cell r="AU151">
            <v>3</v>
          </cell>
          <cell r="BT151">
            <v>0</v>
          </cell>
        </row>
        <row r="152">
          <cell r="A152" t="str">
            <v>V149</v>
          </cell>
          <cell r="B152">
            <v>10.199999999999999</v>
          </cell>
          <cell r="C152" t="str">
            <v>TRANSFORMER AREA FENCE &amp; GATE</v>
          </cell>
          <cell r="E152">
            <v>273.89999999999998</v>
          </cell>
          <cell r="F152">
            <v>12.5</v>
          </cell>
          <cell r="G152">
            <v>261.39999999999998</v>
          </cell>
          <cell r="H152">
            <v>6.9</v>
          </cell>
          <cell r="J152">
            <v>1.5</v>
          </cell>
          <cell r="L152">
            <v>2.9</v>
          </cell>
          <cell r="M152">
            <v>75.599999999999994</v>
          </cell>
          <cell r="O152">
            <v>0.7</v>
          </cell>
          <cell r="AR152">
            <v>148.5</v>
          </cell>
          <cell r="AT152">
            <v>5</v>
          </cell>
          <cell r="BT152">
            <v>0</v>
          </cell>
        </row>
        <row r="153">
          <cell r="A153" t="str">
            <v>V150</v>
          </cell>
        </row>
        <row r="154">
          <cell r="A154" t="str">
            <v>V151</v>
          </cell>
        </row>
        <row r="155">
          <cell r="A155" t="str">
            <v>V152</v>
          </cell>
        </row>
        <row r="156">
          <cell r="A156" t="str">
            <v>V153</v>
          </cell>
          <cell r="C156" t="str">
            <v>MATERIAL   SUB   TOTAL</v>
          </cell>
          <cell r="E156">
            <v>4771</v>
          </cell>
          <cell r="F156">
            <v>217.79999999999998</v>
          </cell>
          <cell r="G156">
            <v>4553.0999999999995</v>
          </cell>
          <cell r="H156">
            <v>93.2</v>
          </cell>
          <cell r="I156">
            <v>0</v>
          </cell>
          <cell r="J156">
            <v>25.7</v>
          </cell>
          <cell r="K156">
            <v>0</v>
          </cell>
          <cell r="L156">
            <v>51.199999999999996</v>
          </cell>
          <cell r="M156">
            <v>1316.6999999999998</v>
          </cell>
          <cell r="N156">
            <v>0</v>
          </cell>
          <cell r="O156">
            <v>12</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1637</v>
          </cell>
          <cell r="AR156">
            <v>148.5</v>
          </cell>
          <cell r="AS156">
            <v>0</v>
          </cell>
          <cell r="AT156">
            <v>5</v>
          </cell>
          <cell r="AU156">
            <v>3</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row>
        <row r="157">
          <cell r="A157" t="str">
            <v>V154</v>
          </cell>
          <cell r="C157" t="str">
            <v>COST  SUB  TOTAL</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row>
        <row r="158">
          <cell r="A158" t="str">
            <v>V155</v>
          </cell>
          <cell r="B158">
            <v>11</v>
          </cell>
          <cell r="C158" t="str">
            <v>MISC. WORK</v>
          </cell>
        </row>
        <row r="159">
          <cell r="A159" t="str">
            <v>V156</v>
          </cell>
          <cell r="B159">
            <v>11.1</v>
          </cell>
          <cell r="C159" t="str">
            <v>WASTE WATER PUMP SUMP (5EA)</v>
          </cell>
          <cell r="E159">
            <v>296</v>
          </cell>
          <cell r="F159">
            <v>53.7</v>
          </cell>
          <cell r="G159">
            <v>242.3</v>
          </cell>
          <cell r="H159">
            <v>22.1</v>
          </cell>
          <cell r="J159">
            <v>1.1000000000000001</v>
          </cell>
          <cell r="L159">
            <v>2.2999999999999998</v>
          </cell>
          <cell r="M159">
            <v>176.7</v>
          </cell>
          <cell r="O159">
            <v>2.2000000000000002</v>
          </cell>
          <cell r="Y159">
            <v>33.6</v>
          </cell>
          <cell r="Z159">
            <v>84.2</v>
          </cell>
          <cell r="BT159">
            <v>0</v>
          </cell>
        </row>
        <row r="160">
          <cell r="A160" t="str">
            <v>V157</v>
          </cell>
          <cell r="B160">
            <v>11.2</v>
          </cell>
          <cell r="C160" t="str">
            <v>LIGHTING POLE FOUNDATION</v>
          </cell>
          <cell r="E160">
            <v>952.6</v>
          </cell>
          <cell r="F160">
            <v>54.6</v>
          </cell>
          <cell r="G160">
            <v>897</v>
          </cell>
          <cell r="H160">
            <v>39</v>
          </cell>
          <cell r="J160">
            <v>5</v>
          </cell>
          <cell r="L160">
            <v>9.8000000000000007</v>
          </cell>
          <cell r="M160">
            <v>332.6</v>
          </cell>
          <cell r="O160">
            <v>3.9</v>
          </cell>
          <cell r="BT160">
            <v>0</v>
          </cell>
        </row>
        <row r="161">
          <cell r="A161" t="str">
            <v>V158</v>
          </cell>
          <cell r="BT161">
            <v>0</v>
          </cell>
        </row>
        <row r="162">
          <cell r="A162" t="str">
            <v>V159</v>
          </cell>
          <cell r="BT162">
            <v>0</v>
          </cell>
        </row>
        <row r="163">
          <cell r="A163" t="str">
            <v>V160</v>
          </cell>
          <cell r="BT163">
            <v>0</v>
          </cell>
        </row>
        <row r="164">
          <cell r="A164" t="str">
            <v>V161</v>
          </cell>
          <cell r="BT164">
            <v>0</v>
          </cell>
        </row>
        <row r="165">
          <cell r="A165" t="str">
            <v>V162</v>
          </cell>
          <cell r="BT165">
            <v>0</v>
          </cell>
        </row>
        <row r="166">
          <cell r="A166" t="str">
            <v>V163</v>
          </cell>
          <cell r="BT166">
            <v>0</v>
          </cell>
        </row>
        <row r="167">
          <cell r="A167" t="str">
            <v>V164</v>
          </cell>
          <cell r="BT167">
            <v>0</v>
          </cell>
        </row>
        <row r="168">
          <cell r="A168" t="str">
            <v>V165</v>
          </cell>
          <cell r="BT168">
            <v>0</v>
          </cell>
        </row>
        <row r="169">
          <cell r="A169" t="str">
            <v>V166</v>
          </cell>
          <cell r="C169" t="str">
            <v>MATERIAL   SUB   TOTAL</v>
          </cell>
          <cell r="E169">
            <v>1248.5999999999999</v>
          </cell>
          <cell r="F169">
            <v>108.30000000000001</v>
          </cell>
          <cell r="G169">
            <v>1139.3</v>
          </cell>
          <cell r="H169">
            <v>61.1</v>
          </cell>
          <cell r="I169">
            <v>0</v>
          </cell>
          <cell r="J169">
            <v>6.1</v>
          </cell>
          <cell r="K169">
            <v>0</v>
          </cell>
          <cell r="L169">
            <v>12.100000000000001</v>
          </cell>
          <cell r="M169">
            <v>509.3</v>
          </cell>
          <cell r="N169">
            <v>0</v>
          </cell>
          <cell r="O169">
            <v>6.1</v>
          </cell>
          <cell r="P169">
            <v>0</v>
          </cell>
          <cell r="Q169">
            <v>0</v>
          </cell>
          <cell r="R169">
            <v>0</v>
          </cell>
          <cell r="S169">
            <v>0</v>
          </cell>
          <cell r="T169">
            <v>0</v>
          </cell>
          <cell r="U169">
            <v>0</v>
          </cell>
          <cell r="V169">
            <v>0</v>
          </cell>
          <cell r="W169">
            <v>0</v>
          </cell>
          <cell r="X169">
            <v>0</v>
          </cell>
          <cell r="Y169">
            <v>33.6</v>
          </cell>
          <cell r="Z169">
            <v>84.2</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G169">
            <v>0</v>
          </cell>
          <cell r="BH169">
            <v>0</v>
          </cell>
          <cell r="BI169">
            <v>0</v>
          </cell>
          <cell r="BJ169">
            <v>0</v>
          </cell>
          <cell r="BK169">
            <v>0</v>
          </cell>
          <cell r="BL169">
            <v>0</v>
          </cell>
          <cell r="BM169">
            <v>0</v>
          </cell>
          <cell r="BN169">
            <v>0</v>
          </cell>
          <cell r="BO169">
            <v>0</v>
          </cell>
          <cell r="BP169">
            <v>0</v>
          </cell>
          <cell r="BQ169">
            <v>0</v>
          </cell>
          <cell r="BR169">
            <v>0</v>
          </cell>
          <cell r="BS169">
            <v>0</v>
          </cell>
          <cell r="BT169">
            <v>0</v>
          </cell>
        </row>
        <row r="170">
          <cell r="A170" t="str">
            <v>V167</v>
          </cell>
          <cell r="C170" t="str">
            <v>COST  SUB  TOTAL</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G170">
            <v>0</v>
          </cell>
          <cell r="BH170">
            <v>0</v>
          </cell>
          <cell r="BI170">
            <v>0</v>
          </cell>
          <cell r="BJ170">
            <v>0</v>
          </cell>
          <cell r="BK170">
            <v>0</v>
          </cell>
          <cell r="BL170">
            <v>0</v>
          </cell>
          <cell r="BM170">
            <v>0</v>
          </cell>
          <cell r="BN170">
            <v>0</v>
          </cell>
          <cell r="BO170">
            <v>0</v>
          </cell>
          <cell r="BP170">
            <v>0</v>
          </cell>
          <cell r="BQ170">
            <v>0</v>
          </cell>
          <cell r="BR170">
            <v>0</v>
          </cell>
          <cell r="BS170">
            <v>0</v>
          </cell>
          <cell r="BT170">
            <v>0</v>
          </cell>
        </row>
        <row r="171">
          <cell r="A171" t="str">
            <v>V168</v>
          </cell>
          <cell r="B171">
            <v>14</v>
          </cell>
          <cell r="C171" t="str">
            <v>TEMP</v>
          </cell>
          <cell r="BT171">
            <v>0</v>
          </cell>
        </row>
        <row r="172">
          <cell r="A172" t="str">
            <v>V169</v>
          </cell>
          <cell r="BT172">
            <v>0</v>
          </cell>
        </row>
        <row r="173">
          <cell r="A173" t="str">
            <v>V170</v>
          </cell>
          <cell r="BT173">
            <v>0</v>
          </cell>
        </row>
        <row r="174">
          <cell r="A174" t="str">
            <v>V171</v>
          </cell>
          <cell r="BT174">
            <v>0</v>
          </cell>
        </row>
        <row r="175">
          <cell r="A175" t="str">
            <v>V172</v>
          </cell>
          <cell r="BT175">
            <v>0</v>
          </cell>
        </row>
        <row r="176">
          <cell r="A176" t="str">
            <v>V173</v>
          </cell>
          <cell r="BT176">
            <v>0</v>
          </cell>
        </row>
        <row r="177">
          <cell r="A177" t="str">
            <v>V174</v>
          </cell>
          <cell r="C177" t="str">
            <v>MATERIAL   SUB   TOTAL</v>
          </cell>
          <cell r="E177">
            <v>0</v>
          </cell>
          <cell r="F177">
            <v>0</v>
          </cell>
          <cell r="G177">
            <v>0</v>
          </cell>
          <cell r="H177">
            <v>0</v>
          </cell>
          <cell r="I177">
            <v>0</v>
          </cell>
          <cell r="J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I177">
            <v>0</v>
          </cell>
          <cell r="AJ177">
            <v>0</v>
          </cell>
          <cell r="AK177">
            <v>0</v>
          </cell>
          <cell r="AL177">
            <v>0</v>
          </cell>
          <cell r="AM177">
            <v>0</v>
          </cell>
          <cell r="AN177">
            <v>0</v>
          </cell>
          <cell r="AO177">
            <v>0</v>
          </cell>
          <cell r="AP177">
            <v>0</v>
          </cell>
          <cell r="AQ177">
            <v>0</v>
          </cell>
          <cell r="AR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row>
        <row r="178">
          <cell r="A178" t="str">
            <v>V175</v>
          </cell>
          <cell r="C178" t="str">
            <v>COST  SUB  TOTAL</v>
          </cell>
          <cell r="E178">
            <v>0</v>
          </cell>
          <cell r="F178">
            <v>0</v>
          </cell>
          <cell r="G178">
            <v>0</v>
          </cell>
          <cell r="H178">
            <v>0</v>
          </cell>
          <cell r="I178">
            <v>0</v>
          </cell>
          <cell r="J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I178">
            <v>0</v>
          </cell>
          <cell r="AJ178">
            <v>0</v>
          </cell>
          <cell r="AK178">
            <v>0</v>
          </cell>
          <cell r="AL178">
            <v>0</v>
          </cell>
          <cell r="AM178">
            <v>0</v>
          </cell>
          <cell r="AN178">
            <v>0</v>
          </cell>
          <cell r="AO178">
            <v>0</v>
          </cell>
          <cell r="AP178">
            <v>0</v>
          </cell>
          <cell r="AQ178">
            <v>0</v>
          </cell>
          <cell r="AR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row>
        <row r="179">
          <cell r="A179" t="str">
            <v>V176</v>
          </cell>
          <cell r="B179">
            <v>12</v>
          </cell>
          <cell r="C179" t="str">
            <v>ASPHALT PAVING  AND PLINTH PROTECTION WORK (FOR RESIDENTIAL AREA)</v>
          </cell>
          <cell r="E179">
            <v>2186</v>
          </cell>
          <cell r="F179">
            <v>1829</v>
          </cell>
          <cell r="G179">
            <v>357</v>
          </cell>
          <cell r="H179">
            <v>51.5</v>
          </cell>
          <cell r="AH179">
            <v>24.3</v>
          </cell>
          <cell r="AM179">
            <v>7314.6</v>
          </cell>
          <cell r="AN179">
            <v>1646</v>
          </cell>
          <cell r="AO179">
            <v>2</v>
          </cell>
          <cell r="AP179">
            <v>486</v>
          </cell>
        </row>
        <row r="180">
          <cell r="A180" t="str">
            <v>V177</v>
          </cell>
          <cell r="B180">
            <v>13</v>
          </cell>
          <cell r="C180" t="str">
            <v>SEWAGE/SANITARY WORK(FOR RESIDENTIAL AREA, INCLUDING CONCRETE ENCASMENT)</v>
          </cell>
          <cell r="E180">
            <v>2070.1999999999998</v>
          </cell>
          <cell r="F180">
            <v>364.1</v>
          </cell>
          <cell r="G180">
            <v>1706.1</v>
          </cell>
          <cell r="H180">
            <v>21.3</v>
          </cell>
          <cell r="J180">
            <v>3.1</v>
          </cell>
          <cell r="L180">
            <v>4.5999999999999996</v>
          </cell>
          <cell r="M180">
            <v>201.7</v>
          </cell>
          <cell r="O180">
            <v>2.1</v>
          </cell>
          <cell r="Y180">
            <v>110.4</v>
          </cell>
          <cell r="Z180">
            <v>58.9</v>
          </cell>
          <cell r="AB180">
            <v>1054.8</v>
          </cell>
          <cell r="AG180">
            <v>158.19999999999999</v>
          </cell>
          <cell r="AJ180">
            <v>16.600000000000001</v>
          </cell>
          <cell r="BE180">
            <v>92</v>
          </cell>
          <cell r="BQ180">
            <v>3</v>
          </cell>
          <cell r="BR180">
            <v>1</v>
          </cell>
        </row>
        <row r="181">
          <cell r="A181" t="str">
            <v>V178</v>
          </cell>
          <cell r="B181">
            <v>14</v>
          </cell>
          <cell r="C181" t="str">
            <v>STORM DRAINAGE WORK(FOR RESIDENTIAL AREA, INCLUDING CONCRETE INCASMENT)</v>
          </cell>
          <cell r="E181">
            <v>5887</v>
          </cell>
          <cell r="F181">
            <v>1147</v>
          </cell>
          <cell r="G181">
            <v>4741</v>
          </cell>
          <cell r="H181">
            <v>382.5</v>
          </cell>
          <cell r="J181">
            <v>39.6</v>
          </cell>
          <cell r="L181">
            <v>78.2</v>
          </cell>
          <cell r="M181">
            <v>4210.7</v>
          </cell>
          <cell r="O181">
            <v>39.299999999999997</v>
          </cell>
          <cell r="Y181">
            <v>187.2</v>
          </cell>
          <cell r="AB181">
            <v>25</v>
          </cell>
          <cell r="AC181">
            <v>809</v>
          </cell>
          <cell r="AD181">
            <v>20</v>
          </cell>
          <cell r="AG181">
            <v>153</v>
          </cell>
          <cell r="AJ181">
            <v>58.3</v>
          </cell>
        </row>
        <row r="182">
          <cell r="A182" t="str">
            <v>V179</v>
          </cell>
          <cell r="B182">
            <v>15</v>
          </cell>
          <cell r="C182" t="str">
            <v>ELEC. CABLE TRENCH WORK(FOR RESIDENTIAL AREA)</v>
          </cell>
          <cell r="E182">
            <v>1455</v>
          </cell>
          <cell r="F182">
            <v>467</v>
          </cell>
          <cell r="G182">
            <v>988</v>
          </cell>
          <cell r="H182">
            <v>211.3</v>
          </cell>
          <cell r="J182">
            <v>24.574999999999999</v>
          </cell>
          <cell r="L182">
            <v>49.15</v>
          </cell>
          <cell r="M182">
            <v>1966</v>
          </cell>
          <cell r="O182">
            <v>21.13</v>
          </cell>
          <cell r="AJ182">
            <v>319.5</v>
          </cell>
          <cell r="BG182">
            <v>15.24</v>
          </cell>
        </row>
        <row r="183">
          <cell r="A183" t="str">
            <v>V180</v>
          </cell>
          <cell r="B183">
            <v>16</v>
          </cell>
          <cell r="C183" t="str">
            <v>LIGHTING POLE FOUNDATION(FOR RESIDENTIAL AREA)</v>
          </cell>
          <cell r="E183">
            <v>241.2</v>
          </cell>
          <cell r="F183">
            <v>13.8</v>
          </cell>
          <cell r="G183">
            <v>227.4</v>
          </cell>
          <cell r="H183">
            <v>9.9</v>
          </cell>
          <cell r="J183">
            <v>1.3</v>
          </cell>
          <cell r="L183">
            <v>2.5</v>
          </cell>
          <cell r="M183">
            <v>84.2</v>
          </cell>
          <cell r="O183">
            <v>1</v>
          </cell>
        </row>
        <row r="184">
          <cell r="A184" t="str">
            <v>V181</v>
          </cell>
          <cell r="B184">
            <v>17</v>
          </cell>
          <cell r="C184" t="str">
            <v>FENCE &amp; GATE(FOR RESIDENTIAL AREA)</v>
          </cell>
          <cell r="E184">
            <v>1146</v>
          </cell>
          <cell r="F184">
            <v>52.3</v>
          </cell>
          <cell r="G184">
            <v>1093.5999999999999</v>
          </cell>
          <cell r="H184">
            <v>28.7</v>
          </cell>
          <cell r="J184">
            <v>6.2</v>
          </cell>
          <cell r="L184">
            <v>12.3</v>
          </cell>
          <cell r="M184">
            <v>316.3</v>
          </cell>
          <cell r="O184">
            <v>2.9</v>
          </cell>
          <cell r="AS184">
            <v>414.1</v>
          </cell>
          <cell r="AV184">
            <v>1</v>
          </cell>
        </row>
        <row r="185">
          <cell r="A185" t="str">
            <v>V182</v>
          </cell>
          <cell r="B185">
            <v>18</v>
          </cell>
          <cell r="C185" t="str">
            <v>PILE LOAD TEST</v>
          </cell>
          <cell r="AW185">
            <v>10</v>
          </cell>
          <cell r="AX185">
            <v>10</v>
          </cell>
          <cell r="AY185">
            <v>3</v>
          </cell>
        </row>
        <row r="186">
          <cell r="A186" t="str">
            <v>V183</v>
          </cell>
        </row>
        <row r="187">
          <cell r="A187" t="str">
            <v>V184</v>
          </cell>
          <cell r="C187" t="str">
            <v>MATERIAL   SUB   TOTAL</v>
          </cell>
          <cell r="E187">
            <v>12985.400000000001</v>
          </cell>
          <cell r="F187">
            <v>3873.2000000000003</v>
          </cell>
          <cell r="G187">
            <v>9113.1</v>
          </cell>
          <cell r="H187">
            <v>705.2</v>
          </cell>
          <cell r="I187">
            <v>0</v>
          </cell>
          <cell r="J187">
            <v>74.775000000000006</v>
          </cell>
          <cell r="K187">
            <v>0</v>
          </cell>
          <cell r="L187">
            <v>146.75</v>
          </cell>
          <cell r="M187">
            <v>6778.9</v>
          </cell>
          <cell r="N187">
            <v>0</v>
          </cell>
          <cell r="O187">
            <v>66.430000000000007</v>
          </cell>
          <cell r="P187">
            <v>0</v>
          </cell>
          <cell r="Q187">
            <v>0</v>
          </cell>
          <cell r="R187">
            <v>0</v>
          </cell>
          <cell r="S187">
            <v>0</v>
          </cell>
          <cell r="T187">
            <v>0</v>
          </cell>
          <cell r="U187">
            <v>0</v>
          </cell>
          <cell r="V187">
            <v>0</v>
          </cell>
          <cell r="W187">
            <v>0</v>
          </cell>
          <cell r="X187">
            <v>0</v>
          </cell>
          <cell r="Y187">
            <v>297.60000000000002</v>
          </cell>
          <cell r="Z187">
            <v>58.9</v>
          </cell>
          <cell r="AA187">
            <v>0</v>
          </cell>
          <cell r="AB187">
            <v>1079.8</v>
          </cell>
          <cell r="AC187">
            <v>809</v>
          </cell>
          <cell r="AD187">
            <v>20</v>
          </cell>
          <cell r="AE187">
            <v>0</v>
          </cell>
          <cell r="AF187">
            <v>0</v>
          </cell>
          <cell r="AG187">
            <v>311.2</v>
          </cell>
          <cell r="AH187">
            <v>24.3</v>
          </cell>
          <cell r="AI187">
            <v>0</v>
          </cell>
          <cell r="AJ187">
            <v>394.4</v>
          </cell>
          <cell r="AK187">
            <v>0</v>
          </cell>
          <cell r="AL187">
            <v>0</v>
          </cell>
          <cell r="AM187">
            <v>7314.6</v>
          </cell>
          <cell r="AN187">
            <v>1646</v>
          </cell>
          <cell r="AO187">
            <v>2</v>
          </cell>
          <cell r="AP187">
            <v>486</v>
          </cell>
          <cell r="AQ187">
            <v>0</v>
          </cell>
          <cell r="AR187">
            <v>0</v>
          </cell>
          <cell r="AS187">
            <v>414.1</v>
          </cell>
          <cell r="AT187">
            <v>0</v>
          </cell>
          <cell r="AU187">
            <v>0</v>
          </cell>
          <cell r="AV187">
            <v>1</v>
          </cell>
          <cell r="AW187">
            <v>10</v>
          </cell>
          <cell r="AX187">
            <v>10</v>
          </cell>
          <cell r="AY187">
            <v>3</v>
          </cell>
          <cell r="AZ187">
            <v>0</v>
          </cell>
          <cell r="BA187">
            <v>0</v>
          </cell>
          <cell r="BB187">
            <v>0</v>
          </cell>
          <cell r="BC187">
            <v>0</v>
          </cell>
          <cell r="BD187">
            <v>0</v>
          </cell>
          <cell r="BE187">
            <v>92</v>
          </cell>
          <cell r="BF187">
            <v>0</v>
          </cell>
          <cell r="BG187">
            <v>15.24</v>
          </cell>
          <cell r="BH187">
            <v>0</v>
          </cell>
          <cell r="BI187">
            <v>0</v>
          </cell>
          <cell r="BJ187">
            <v>0</v>
          </cell>
          <cell r="BK187">
            <v>0</v>
          </cell>
          <cell r="BL187">
            <v>0</v>
          </cell>
          <cell r="BM187">
            <v>0</v>
          </cell>
          <cell r="BN187">
            <v>0</v>
          </cell>
          <cell r="BO187">
            <v>0</v>
          </cell>
          <cell r="BP187">
            <v>0</v>
          </cell>
          <cell r="BQ187">
            <v>3</v>
          </cell>
          <cell r="BR187">
            <v>1</v>
          </cell>
          <cell r="BS187">
            <v>0</v>
          </cell>
          <cell r="BT187">
            <v>0</v>
          </cell>
        </row>
        <row r="188">
          <cell r="A188" t="str">
            <v>V185</v>
          </cell>
          <cell r="C188" t="str">
            <v>COST  SUB  TOTAL</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row>
        <row r="189">
          <cell r="A189" t="str">
            <v>V186</v>
          </cell>
          <cell r="BT189">
            <v>0</v>
          </cell>
        </row>
        <row r="190">
          <cell r="A190" t="str">
            <v>V187</v>
          </cell>
          <cell r="C190" t="str">
            <v>MATERIAL TOTAL</v>
          </cell>
          <cell r="E190">
            <v>106916.98999999999</v>
          </cell>
          <cell r="F190">
            <v>43759.6</v>
          </cell>
          <cell r="G190">
            <v>63160.13</v>
          </cell>
          <cell r="H190">
            <v>7554.18</v>
          </cell>
          <cell r="I190">
            <v>7394.65</v>
          </cell>
          <cell r="J190">
            <v>696.74099999999999</v>
          </cell>
          <cell r="K190">
            <v>583.20000000000005</v>
          </cell>
          <cell r="L190">
            <v>1132.23</v>
          </cell>
          <cell r="M190">
            <v>31769.415000000001</v>
          </cell>
          <cell r="N190">
            <v>22615</v>
          </cell>
          <cell r="O190">
            <v>784.98900000000003</v>
          </cell>
          <cell r="P190">
            <v>704.4</v>
          </cell>
          <cell r="Q190">
            <v>561</v>
          </cell>
          <cell r="R190">
            <v>1499</v>
          </cell>
          <cell r="S190">
            <v>6.2899999999999991</v>
          </cell>
          <cell r="T190">
            <v>0</v>
          </cell>
          <cell r="U190">
            <v>68.900000000000006</v>
          </cell>
          <cell r="V190">
            <v>344.49999999999994</v>
          </cell>
          <cell r="W190">
            <v>283</v>
          </cell>
          <cell r="X190">
            <v>46.95</v>
          </cell>
          <cell r="Y190">
            <v>2428.6799999999998</v>
          </cell>
          <cell r="Z190">
            <v>823.80000000000007</v>
          </cell>
          <cell r="AA190">
            <v>0</v>
          </cell>
          <cell r="AB190">
            <v>1927</v>
          </cell>
          <cell r="AC190">
            <v>2544</v>
          </cell>
          <cell r="AD190">
            <v>1189</v>
          </cell>
          <cell r="AE190">
            <v>135</v>
          </cell>
          <cell r="AF190">
            <v>0</v>
          </cell>
          <cell r="AG190">
            <v>1353.6000000000001</v>
          </cell>
          <cell r="AH190">
            <v>319.60000000000002</v>
          </cell>
          <cell r="AI190">
            <v>28.94</v>
          </cell>
          <cell r="AJ190">
            <v>2032.2400000000002</v>
          </cell>
          <cell r="AK190">
            <v>7776</v>
          </cell>
          <cell r="AL190">
            <v>0</v>
          </cell>
          <cell r="AM190">
            <v>27888.6</v>
          </cell>
          <cell r="AN190">
            <v>8528</v>
          </cell>
          <cell r="AO190">
            <v>3</v>
          </cell>
          <cell r="AP190">
            <v>7344</v>
          </cell>
          <cell r="AQ190">
            <v>1637</v>
          </cell>
          <cell r="AR190">
            <v>148.5</v>
          </cell>
          <cell r="AS190">
            <v>414.1</v>
          </cell>
          <cell r="AT190">
            <v>5</v>
          </cell>
          <cell r="AU190">
            <v>3</v>
          </cell>
          <cell r="AV190">
            <v>1</v>
          </cell>
          <cell r="AW190">
            <v>10</v>
          </cell>
          <cell r="AX190">
            <v>10</v>
          </cell>
          <cell r="AY190">
            <v>3</v>
          </cell>
          <cell r="AZ190">
            <v>0</v>
          </cell>
          <cell r="BA190">
            <v>0</v>
          </cell>
          <cell r="BB190">
            <v>0</v>
          </cell>
          <cell r="BC190">
            <v>0</v>
          </cell>
          <cell r="BD190">
            <v>0</v>
          </cell>
          <cell r="BE190">
            <v>92</v>
          </cell>
          <cell r="BF190">
            <v>0</v>
          </cell>
          <cell r="BG190">
            <v>68.897999999999996</v>
          </cell>
          <cell r="BH190">
            <v>0</v>
          </cell>
          <cell r="BI190">
            <v>0</v>
          </cell>
          <cell r="BJ190">
            <v>0</v>
          </cell>
          <cell r="BK190">
            <v>0</v>
          </cell>
          <cell r="BL190">
            <v>0</v>
          </cell>
          <cell r="BM190">
            <v>0</v>
          </cell>
          <cell r="BN190">
            <v>476</v>
          </cell>
          <cell r="BO190">
            <v>458.3</v>
          </cell>
          <cell r="BP190">
            <v>0</v>
          </cell>
          <cell r="BQ190">
            <v>3</v>
          </cell>
          <cell r="BR190">
            <v>4</v>
          </cell>
          <cell r="BS190">
            <v>25663.06</v>
          </cell>
        </row>
        <row r="191">
          <cell r="A191" t="str">
            <v>V188</v>
          </cell>
          <cell r="C191" t="str">
            <v>UNIT PRICE</v>
          </cell>
        </row>
        <row r="192">
          <cell r="A192" t="str">
            <v>V189</v>
          </cell>
          <cell r="B192" t="str">
            <v>TOTAL</v>
          </cell>
          <cell r="C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row>
        <row r="193">
          <cell r="A193" t="str">
            <v>V172</v>
          </cell>
        </row>
        <row r="194">
          <cell r="A194" t="str">
            <v>V173</v>
          </cell>
        </row>
        <row r="195">
          <cell r="A195" t="str">
            <v>V174</v>
          </cell>
        </row>
        <row r="196">
          <cell r="A196" t="str">
            <v>V175</v>
          </cell>
        </row>
        <row r="197">
          <cell r="A197" t="str">
            <v>V176</v>
          </cell>
        </row>
        <row r="198">
          <cell r="A198" t="str">
            <v>V177</v>
          </cell>
        </row>
        <row r="199">
          <cell r="A199" t="str">
            <v>V178</v>
          </cell>
        </row>
        <row r="200">
          <cell r="A200" t="str">
            <v>V179</v>
          </cell>
        </row>
        <row r="201">
          <cell r="A201" t="str">
            <v>V180</v>
          </cell>
        </row>
        <row r="202">
          <cell r="A202" t="str">
            <v>V181</v>
          </cell>
        </row>
        <row r="203">
          <cell r="A203" t="str">
            <v>V182</v>
          </cell>
        </row>
        <row r="204">
          <cell r="A204" t="str">
            <v>V183</v>
          </cell>
        </row>
        <row r="205">
          <cell r="A205" t="str">
            <v>V184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73.xml><?xml version="1.0" encoding="utf-8"?>
<externalLink xmlns:r="http://schemas.openxmlformats.org/officeDocument/2006/relationships" xmlns="http://schemas.openxmlformats.org/spreadsheetml/2006/main">
  <externalBook r:id="rId1">
    <sheetNames>
      <sheetName val="138"/>
      <sheetName val="139"/>
      <sheetName val="141"/>
      <sheetName val="142"/>
      <sheetName val="CERVIGNANO"/>
      <sheetName val="081"/>
      <sheetName val="093"/>
      <sheetName val="097"/>
      <sheetName val="102"/>
      <sheetName val="107"/>
      <sheetName val="116"/>
      <sheetName val="120"/>
      <sheetName val="122"/>
      <sheetName val="126"/>
      <sheetName val="129"/>
      <sheetName val="133"/>
      <sheetName val="144"/>
      <sheetName val="147"/>
      <sheetName val="151"/>
      <sheetName val="152"/>
      <sheetName val="153"/>
      <sheetName val="154"/>
      <sheetName val="158"/>
      <sheetName val="163"/>
      <sheetName val="164"/>
      <sheetName val="165"/>
      <sheetName val="168"/>
      <sheetName val="169"/>
      <sheetName val="170"/>
      <sheetName val="171"/>
      <sheetName val="172"/>
      <sheetName val="173"/>
      <sheetName val="176"/>
      <sheetName val="178"/>
      <sheetName val="179"/>
      <sheetName val="         ALTRE           "/>
      <sheetName val="044"/>
      <sheetName val="108"/>
      <sheetName val="109"/>
      <sheetName val="112"/>
      <sheetName val="114"/>
      <sheetName val="152FALSO"/>
      <sheetName val="159"/>
      <sheetName val="160"/>
      <sheetName val="166"/>
      <sheetName val="167"/>
      <sheetName val="175"/>
      <sheetName val="177"/>
      <sheetName val="180"/>
      <sheetName val="181"/>
      <sheetName val="182"/>
      <sheetName val="183"/>
      <sheetName val="184"/>
      <sheetName val="Matrice"/>
      <sheetName val="Parametri"/>
      <sheetName val="Logi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Set>
  </externalBook>
</externalLink>
</file>

<file path=xl/externalLinks/externalLink274.xml><?xml version="1.0" encoding="utf-8"?>
<externalLink xmlns:r="http://schemas.openxmlformats.org/officeDocument/2006/relationships" xmlns="http://schemas.openxmlformats.org/spreadsheetml/2006/main">
  <externalBook r:id="rId1">
    <sheetNames>
      <sheetName val="Instruções de envio"/>
      <sheetName val="Instruções de preenchimento"/>
      <sheetName val="Considerações"/>
      <sheetName val="Banco de Dados"/>
      <sheetName val="Check Farol"/>
      <sheetName val="Check List"/>
      <sheetName val="Check Pad "/>
      <sheetName val="Cronograma 1"/>
      <sheetName val="Cronograma 2"/>
      <sheetName val="Check Pecados"/>
      <sheetName val="Pessoal Próprio"/>
      <sheetName val="Pessoal Terceiros"/>
      <sheetName val="Treinamento na Visão"/>
      <sheetName val="RG14 - Próprios"/>
      <sheetName val="RG14 - Contratadas"/>
      <sheetName val="PAZ"/>
      <sheetName val="CHECK SSO"/>
      <sheetName val="Pessoal de Terceiros"/>
      <sheetName val="Check List SSO"/>
      <sheetName val="Logic"/>
      <sheetName val="Prep &amp; Machine Detail"/>
      <sheetName val="Estimate Info"/>
      <sheetName val="Gerrot - Corredor Vitória Minas"/>
    </sheetNames>
    <sheetDataSet>
      <sheetData sheetId="0" refreshError="1"/>
      <sheetData sheetId="1" refreshError="1"/>
      <sheetData sheetId="2" refreshError="1"/>
      <sheetData sheetId="3" refreshError="1"/>
      <sheetData sheetId="4" refreshError="1">
        <row r="6">
          <cell r="F6">
            <v>1</v>
          </cell>
          <cell r="G6">
            <v>1</v>
          </cell>
          <cell r="H6">
            <v>1</v>
          </cell>
          <cell r="I6">
            <v>1</v>
          </cell>
          <cell r="J6">
            <v>1</v>
          </cell>
          <cell r="K6">
            <v>1</v>
          </cell>
          <cell r="L6">
            <v>1</v>
          </cell>
          <cell r="M6">
            <v>1</v>
          </cell>
          <cell r="N6">
            <v>1</v>
          </cell>
          <cell r="O6">
            <v>1</v>
          </cell>
          <cell r="P6">
            <v>1</v>
          </cell>
          <cell r="Q6">
            <v>1</v>
          </cell>
        </row>
        <row r="8">
          <cell r="F8">
            <v>5.1900000000000002E-2</v>
          </cell>
          <cell r="G8">
            <v>0.21099999999999999</v>
          </cell>
          <cell r="H8">
            <v>0.79600000000000004</v>
          </cell>
          <cell r="I8">
            <v>0.8155</v>
          </cell>
          <cell r="J8">
            <v>0.76700000000000002</v>
          </cell>
          <cell r="K8">
            <v>0.84419999999999995</v>
          </cell>
          <cell r="L8">
            <v>0.78039999999999998</v>
          </cell>
          <cell r="M8">
            <v>1</v>
          </cell>
          <cell r="N8">
            <v>1</v>
          </cell>
          <cell r="O8">
            <v>1</v>
          </cell>
          <cell r="P8">
            <v>1</v>
          </cell>
          <cell r="Q8">
            <v>1</v>
          </cell>
        </row>
        <row r="10">
          <cell r="F10">
            <v>0</v>
          </cell>
          <cell r="G10">
            <v>0</v>
          </cell>
          <cell r="H10">
            <v>2.0899999999999998E-2</v>
          </cell>
          <cell r="I10">
            <v>5.8400000000000001E-2</v>
          </cell>
          <cell r="J10">
            <v>6.6699999999999995E-2</v>
          </cell>
          <cell r="K10">
            <v>9.1300000000000006E-2</v>
          </cell>
          <cell r="L10">
            <v>0.112</v>
          </cell>
        </row>
        <row r="14">
          <cell r="F14">
            <v>248</v>
          </cell>
          <cell r="G14">
            <v>248</v>
          </cell>
          <cell r="H14">
            <v>252</v>
          </cell>
          <cell r="I14">
            <v>252</v>
          </cell>
          <cell r="J14">
            <v>249</v>
          </cell>
          <cell r="K14">
            <v>249</v>
          </cell>
          <cell r="L14">
            <v>266</v>
          </cell>
          <cell r="M14">
            <v>266</v>
          </cell>
          <cell r="N14">
            <v>266</v>
          </cell>
          <cell r="O14">
            <v>266</v>
          </cell>
          <cell r="P14">
            <v>266</v>
          </cell>
          <cell r="Q14">
            <v>266</v>
          </cell>
        </row>
        <row r="20">
          <cell r="F20">
            <v>0.3</v>
          </cell>
          <cell r="G20">
            <v>0.3</v>
          </cell>
          <cell r="H20">
            <v>0.3</v>
          </cell>
          <cell r="I20">
            <v>0.3</v>
          </cell>
          <cell r="J20">
            <v>0.3</v>
          </cell>
          <cell r="K20">
            <v>0.3</v>
          </cell>
          <cell r="L20">
            <v>0.3</v>
          </cell>
          <cell r="M20">
            <v>0.3</v>
          </cell>
          <cell r="N20">
            <v>0.3</v>
          </cell>
          <cell r="O20">
            <v>0.3</v>
          </cell>
          <cell r="P20">
            <v>0.3</v>
          </cell>
          <cell r="Q20">
            <v>0.3</v>
          </cell>
        </row>
        <row r="38">
          <cell r="F38">
            <v>2.3699999999999999E-2</v>
          </cell>
          <cell r="G38">
            <v>2.7400000000000001E-2</v>
          </cell>
          <cell r="H38">
            <v>1.5699999999999999E-2</v>
          </cell>
          <cell r="I38">
            <v>6.8999999999999999E-3</v>
          </cell>
          <cell r="J38">
            <v>1.43E-2</v>
          </cell>
          <cell r="K38">
            <v>1.35E-2</v>
          </cell>
          <cell r="L38">
            <v>1.1690000000000001E-2</v>
          </cell>
        </row>
        <row r="40">
          <cell r="F40">
            <v>1.4800000000000001E-2</v>
          </cell>
          <cell r="G40">
            <v>1.49E-2</v>
          </cell>
          <cell r="H40">
            <v>1.1900000000000001E-2</v>
          </cell>
          <cell r="I40">
            <v>1.1299999999999999E-2</v>
          </cell>
          <cell r="J40">
            <v>0.01</v>
          </cell>
          <cell r="K40">
            <v>9.7999999999999997E-3</v>
          </cell>
          <cell r="L40">
            <v>2.1800000000000001E-3</v>
          </cell>
        </row>
        <row r="42">
          <cell r="F42">
            <v>26704</v>
          </cell>
          <cell r="G42">
            <v>26809</v>
          </cell>
          <cell r="H42">
            <v>27108</v>
          </cell>
          <cell r="I42">
            <v>26922</v>
          </cell>
          <cell r="J42">
            <v>28654</v>
          </cell>
          <cell r="K42">
            <v>26897</v>
          </cell>
          <cell r="L42">
            <v>26551</v>
          </cell>
          <cell r="M42">
            <v>26731</v>
          </cell>
          <cell r="N42">
            <v>26563</v>
          </cell>
          <cell r="O42">
            <v>26794</v>
          </cell>
          <cell r="P42">
            <v>27044</v>
          </cell>
          <cell r="Q42">
            <v>26922</v>
          </cell>
        </row>
        <row r="46">
          <cell r="F46">
            <v>1058</v>
          </cell>
          <cell r="G46">
            <v>676</v>
          </cell>
          <cell r="H46">
            <v>734</v>
          </cell>
          <cell r="I46">
            <v>1154</v>
          </cell>
          <cell r="J46">
            <v>1239</v>
          </cell>
          <cell r="K46">
            <v>1240</v>
          </cell>
          <cell r="L46">
            <v>1438</v>
          </cell>
        </row>
        <row r="48">
          <cell r="F48">
            <v>94</v>
          </cell>
          <cell r="G48">
            <v>93</v>
          </cell>
          <cell r="H48">
            <v>93</v>
          </cell>
          <cell r="I48">
            <v>93</v>
          </cell>
          <cell r="J48">
            <v>93</v>
          </cell>
          <cell r="K48">
            <v>93</v>
          </cell>
          <cell r="L48">
            <v>84</v>
          </cell>
          <cell r="M48">
            <v>76</v>
          </cell>
          <cell r="N48">
            <v>76</v>
          </cell>
          <cell r="O48">
            <v>67</v>
          </cell>
          <cell r="P48">
            <v>61</v>
          </cell>
          <cell r="Q48">
            <v>61</v>
          </cell>
        </row>
        <row r="50">
          <cell r="F50">
            <v>31</v>
          </cell>
          <cell r="G50">
            <v>51</v>
          </cell>
          <cell r="H50">
            <v>62</v>
          </cell>
          <cell r="I50">
            <v>59</v>
          </cell>
          <cell r="J50">
            <v>57</v>
          </cell>
          <cell r="K50">
            <v>57</v>
          </cell>
          <cell r="L50">
            <v>53</v>
          </cell>
          <cell r="M50">
            <v>53</v>
          </cell>
          <cell r="N50">
            <v>53</v>
          </cell>
          <cell r="O50">
            <v>53</v>
          </cell>
          <cell r="P50">
            <v>52</v>
          </cell>
          <cell r="Q50">
            <v>52</v>
          </cell>
        </row>
        <row r="52">
          <cell r="I52">
            <v>250</v>
          </cell>
          <cell r="J52">
            <v>250</v>
          </cell>
          <cell r="K52">
            <v>250</v>
          </cell>
          <cell r="L52">
            <v>250</v>
          </cell>
          <cell r="M52">
            <v>250</v>
          </cell>
          <cell r="N52">
            <v>250</v>
          </cell>
          <cell r="O52">
            <v>250</v>
          </cell>
          <cell r="P52">
            <v>250</v>
          </cell>
          <cell r="Q52">
            <v>460</v>
          </cell>
        </row>
        <row r="54">
          <cell r="I54">
            <v>70</v>
          </cell>
          <cell r="J54">
            <v>70</v>
          </cell>
          <cell r="K54">
            <v>70</v>
          </cell>
          <cell r="L54">
            <v>70</v>
          </cell>
          <cell r="M54">
            <v>70</v>
          </cell>
          <cell r="N54">
            <v>70</v>
          </cell>
          <cell r="O54">
            <v>70</v>
          </cell>
          <cell r="P54">
            <v>70</v>
          </cell>
          <cell r="Q54">
            <v>70</v>
          </cell>
        </row>
      </sheetData>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Set>
  </externalBook>
</externalLink>
</file>

<file path=xl/externalLinks/externalLink275.xml><?xml version="1.0" encoding="utf-8"?>
<externalLink xmlns:r="http://schemas.openxmlformats.org/officeDocument/2006/relationships" xmlns="http://schemas.openxmlformats.org/spreadsheetml/2006/main">
  <externalBook r:id="rId1">
    <sheetNames>
      <sheetName val="DPL"/>
      <sheetName val="Check Farol"/>
      <sheetName val="PJ2 STURA"/>
      <sheetName val="2007"/>
      <sheetName val="BaseTela"/>
      <sheetName val="Service Assumptions"/>
      <sheetName val="CEARA"/>
    </sheetNames>
    <definedNames>
      <definedName name="Módulo1.Macro1"/>
      <definedName name="Módulo1.Macro2"/>
      <definedName name="Módulo1.Macro3"/>
      <definedName name="Módulo1.Macro4"/>
      <definedName name="Módulo1.Macro5"/>
    </defined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76.xml><?xml version="1.0" encoding="utf-8"?>
<externalLink xmlns:r="http://schemas.openxmlformats.org/officeDocument/2006/relationships" xmlns="http://schemas.openxmlformats.org/spreadsheetml/2006/main">
  <externalBook r:id="rId1">
    <sheetNames>
      <sheetName val="INTRO"/>
      <sheetName val="DETTAGLIO_ITA"/>
      <sheetName val="STAZIONE_ITA1"/>
      <sheetName val="ALIM_ITA1"/>
      <sheetName val="COSTI"/>
      <sheetName val="RIEPILOGO_ITA1"/>
      <sheetName val="RELE"/>
      <sheetName val="GA008_11"/>
      <sheetName val="HELP"/>
      <sheetName val="MATRICE_ITA1"/>
      <sheetName val="Exch_Rate"/>
      <sheetName val="SSevero_T"/>
      <sheetName val="Dados"/>
      <sheetName val="PJ2 STURA"/>
    </sheetNames>
    <sheetDataSet>
      <sheetData sheetId="0" refreshError="1"/>
      <sheetData sheetId="1"/>
      <sheetData sheetId="2">
        <row r="76">
          <cell r="D76">
            <v>1</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7.xml><?xml version="1.0" encoding="utf-8"?>
<externalLink xmlns:r="http://schemas.openxmlformats.org/officeDocument/2006/relationships" xmlns="http://schemas.openxmlformats.org/spreadsheetml/2006/main">
  <externalBook r:id="rId1">
    <sheetNames>
      <sheetName val="DSV"/>
    </sheetNames>
    <definedNames>
      <definedName name="Módulo1.Macro6"/>
    </definedNames>
    <sheetDataSet>
      <sheetData sheetId="0" refreshError="1"/>
    </sheetDataSet>
  </externalBook>
</externalLink>
</file>

<file path=xl/externalLinks/externalLink278.xml><?xml version="1.0" encoding="utf-8"?>
<externalLink xmlns:r="http://schemas.openxmlformats.org/officeDocument/2006/relationships" xmlns="http://schemas.openxmlformats.org/spreadsheetml/2006/main">
  <externalBook r:id="rId1">
    <sheetNames>
      <sheetName val="INFORMAÇÕES DE CUSTO"/>
      <sheetName val="BDI"/>
      <sheetName val="Formulário"/>
      <sheetName val="MEM_CALC"/>
      <sheetName val="TABELA"/>
      <sheetName val="Isolamento Térmico"/>
      <sheetName val="Avaliação Andaimes"/>
      <sheetName val="Inspeção Radiográfica"/>
      <sheetName val="Atendimento de Emergência"/>
      <sheetName val="FATOR K -Sentinela Emergência"/>
      <sheetName val="FATOR K - Hora Parada"/>
      <sheetName val="FATOR K - Hora Extra 110%"/>
      <sheetName val="FATOR K - Hora Extra 80%"/>
      <sheetName val="FATOR K - Hora Extra 50%"/>
      <sheetName val="FATOR K - Hora Normal"/>
      <sheetName val="COMPOSIÇÃO K"/>
      <sheetName val="COMPOSIÇÃO K_PRO"/>
      <sheetName val="CEQ"/>
      <sheetName val="CMOI"/>
      <sheetName val="CMOD"/>
      <sheetName val="Critério Rateio Custo Indireto"/>
      <sheetName val="Orçamento Obra Fictícia"/>
      <sheetName val="Medição Obra Fictícia"/>
      <sheetName val="Taxa Materiais"/>
      <sheetName val="Estudo Hora Extra"/>
      <sheetName val="VPL Compra Andaime"/>
      <sheetName val="ORG_PRO"/>
      <sheetName val="PLANILHA PREÇOS_PRO"/>
      <sheetName val="COMPOSIÇÃO K_PRO (Mecânica)"/>
      <sheetName val="COMPOSIÇÃO K_PRO (Plásticos)"/>
      <sheetName val="COMPOSIÇÃO K_PRO (Engenharia)"/>
      <sheetName val="COMPOSIÇÃO K_PRO (Elétrica)"/>
      <sheetName val="COMPOSIÇÃO K_PRO (Civil)"/>
      <sheetName val="COMPOSIÇÃO K_PRO (Andaime)"/>
      <sheetName val="COMPOSIÇÃO K_PRO (Pintur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9.xml><?xml version="1.0" encoding="utf-8"?>
<externalLink xmlns:r="http://schemas.openxmlformats.org/officeDocument/2006/relationships" xmlns="http://schemas.openxmlformats.org/spreadsheetml/2006/main">
  <externalBook r:id="rId1">
    <sheetNames>
      <sheetName val="Dados de Entrada"/>
      <sheetName val="Cálculo de Cabos"/>
      <sheetName val="Dados Cabos"/>
      <sheetName val="Dados Cabos MT"/>
      <sheetName val="Dados Motores"/>
      <sheetName val="Dados Motores MT"/>
      <sheetName val="Capa"/>
      <sheetName val="Lista de Cabos"/>
      <sheetName val="Lista de Cargas"/>
      <sheetName val="MTO"/>
      <sheetName val="Sumário"/>
      <sheetName val="Cargas por Painel"/>
      <sheetName val="Notas Legendas"/>
      <sheetName val="datos proceso - válvulas"/>
    </sheetNames>
    <sheetDataSet>
      <sheetData sheetId="0" refreshError="1"/>
      <sheetData sheetId="1" refreshError="1"/>
      <sheetData sheetId="2" refreshError="1"/>
      <sheetData sheetId="3" refreshError="1"/>
      <sheetData sheetId="4">
        <row r="7">
          <cell r="C7">
            <v>2.0000119999999999</v>
          </cell>
        </row>
      </sheetData>
      <sheetData sheetId="5">
        <row r="7">
          <cell r="C7">
            <v>2.0099999999999998</v>
          </cell>
          <cell r="D7" t="str">
            <v>HXR 355LA2</v>
          </cell>
          <cell r="E7">
            <v>25</v>
          </cell>
          <cell r="F7">
            <v>3555.6</v>
          </cell>
          <cell r="G7">
            <v>91.9</v>
          </cell>
          <cell r="H7">
            <v>92.5</v>
          </cell>
          <cell r="I7">
            <v>93.1</v>
          </cell>
          <cell r="J7">
            <v>0.89</v>
          </cell>
          <cell r="K7">
            <v>0.9</v>
          </cell>
          <cell r="L7">
            <v>0.91</v>
          </cell>
          <cell r="M7">
            <v>30</v>
          </cell>
          <cell r="N7">
            <v>5.8</v>
          </cell>
          <cell r="O7">
            <v>7.8260869565217392</v>
          </cell>
          <cell r="P7">
            <v>0.22956430952254048</v>
          </cell>
          <cell r="Q7">
            <v>1</v>
          </cell>
          <cell r="R7">
            <v>322</v>
          </cell>
          <cell r="S7">
            <v>0.7</v>
          </cell>
          <cell r="T7">
            <v>2.4</v>
          </cell>
          <cell r="U7">
            <v>2.7</v>
          </cell>
          <cell r="V7">
            <v>1570</v>
          </cell>
          <cell r="W7">
            <v>85</v>
          </cell>
        </row>
        <row r="8">
          <cell r="C8">
            <v>2.0125000000000002</v>
          </cell>
          <cell r="D8" t="str">
            <v>HXR 355LA2</v>
          </cell>
          <cell r="E8">
            <v>26</v>
          </cell>
          <cell r="F8">
            <v>3560.4</v>
          </cell>
          <cell r="G8">
            <v>93.000000000000014</v>
          </cell>
          <cell r="H8">
            <v>93.4</v>
          </cell>
          <cell r="I8">
            <v>93.8</v>
          </cell>
          <cell r="J8">
            <v>0.89</v>
          </cell>
          <cell r="K8">
            <v>0.9</v>
          </cell>
          <cell r="L8">
            <v>0.91</v>
          </cell>
          <cell r="M8">
            <v>36.521739130434781</v>
          </cell>
          <cell r="N8">
            <v>6.1</v>
          </cell>
          <cell r="O8">
            <v>9.1304347826086953</v>
          </cell>
          <cell r="P8">
            <v>0.22838779735434808</v>
          </cell>
          <cell r="Q8">
            <v>1</v>
          </cell>
          <cell r="R8">
            <v>402</v>
          </cell>
          <cell r="S8">
            <v>0.7</v>
          </cell>
          <cell r="T8">
            <v>2.6</v>
          </cell>
          <cell r="U8">
            <v>2.7</v>
          </cell>
          <cell r="V8">
            <v>1570</v>
          </cell>
          <cell r="W8">
            <v>85</v>
          </cell>
        </row>
        <row r="9">
          <cell r="C9">
            <v>2.016</v>
          </cell>
          <cell r="D9" t="str">
            <v>HXR 355LA2</v>
          </cell>
          <cell r="E9">
            <v>27</v>
          </cell>
          <cell r="F9">
            <v>3560.4</v>
          </cell>
          <cell r="G9">
            <v>94.1</v>
          </cell>
          <cell r="H9">
            <v>94.3</v>
          </cell>
          <cell r="I9">
            <v>94.5</v>
          </cell>
          <cell r="J9">
            <v>0.9</v>
          </cell>
          <cell r="K9">
            <v>0.91</v>
          </cell>
          <cell r="L9">
            <v>0.92</v>
          </cell>
          <cell r="M9">
            <v>45.652173913043477</v>
          </cell>
          <cell r="N9">
            <v>6.1</v>
          </cell>
          <cell r="O9">
            <v>10.434782608695652</v>
          </cell>
          <cell r="P9">
            <v>0.22141656823854999</v>
          </cell>
          <cell r="Q9">
            <v>1</v>
          </cell>
          <cell r="R9">
            <v>515</v>
          </cell>
          <cell r="S9">
            <v>0.7</v>
          </cell>
          <cell r="T9">
            <v>2.5</v>
          </cell>
          <cell r="U9">
            <v>3</v>
          </cell>
          <cell r="V9">
            <v>1650</v>
          </cell>
          <cell r="W9">
            <v>85</v>
          </cell>
        </row>
        <row r="10">
          <cell r="C10">
            <v>2.02</v>
          </cell>
          <cell r="D10" t="str">
            <v>HXR 355LA2</v>
          </cell>
          <cell r="E10">
            <v>28</v>
          </cell>
          <cell r="F10">
            <v>3560.4</v>
          </cell>
          <cell r="G10">
            <v>94.699999999999989</v>
          </cell>
          <cell r="H10">
            <v>94.8</v>
          </cell>
          <cell r="I10">
            <v>94.9</v>
          </cell>
          <cell r="J10">
            <v>0.91</v>
          </cell>
          <cell r="K10">
            <v>0.92</v>
          </cell>
          <cell r="L10">
            <v>0.93</v>
          </cell>
          <cell r="M10">
            <v>57.391304347826086</v>
          </cell>
          <cell r="N10">
            <v>6.1</v>
          </cell>
          <cell r="O10">
            <v>11.739130434782609</v>
          </cell>
          <cell r="P10">
            <v>0.21715583474427297</v>
          </cell>
          <cell r="Q10">
            <v>1</v>
          </cell>
          <cell r="R10">
            <v>644</v>
          </cell>
          <cell r="S10">
            <v>0.7</v>
          </cell>
          <cell r="T10">
            <v>2.5</v>
          </cell>
          <cell r="U10">
            <v>3</v>
          </cell>
          <cell r="V10">
            <v>1650</v>
          </cell>
          <cell r="W10">
            <v>85</v>
          </cell>
        </row>
        <row r="11">
          <cell r="C11">
            <v>2.0224000000000002</v>
          </cell>
          <cell r="D11" t="str">
            <v>HXR 355LA2</v>
          </cell>
          <cell r="E11">
            <v>29</v>
          </cell>
          <cell r="F11">
            <v>3561.6</v>
          </cell>
          <cell r="G11">
            <v>95.1</v>
          </cell>
          <cell r="H11">
            <v>95.1</v>
          </cell>
          <cell r="I11">
            <v>95.1</v>
          </cell>
          <cell r="J11">
            <v>0.88</v>
          </cell>
          <cell r="K11">
            <v>0.9</v>
          </cell>
          <cell r="L11">
            <v>0.92</v>
          </cell>
          <cell r="M11">
            <v>63.913043478260867</v>
          </cell>
          <cell r="N11">
            <v>6.1</v>
          </cell>
          <cell r="O11">
            <v>14.347826086956522</v>
          </cell>
          <cell r="P11">
            <v>0.21171295746975169</v>
          </cell>
          <cell r="Q11">
            <v>1</v>
          </cell>
          <cell r="R11">
            <v>721</v>
          </cell>
          <cell r="S11">
            <v>0.7</v>
          </cell>
          <cell r="T11">
            <v>2.5</v>
          </cell>
          <cell r="U11">
            <v>3</v>
          </cell>
          <cell r="V11">
            <v>1650</v>
          </cell>
          <cell r="W11">
            <v>85</v>
          </cell>
        </row>
        <row r="12">
          <cell r="C12">
            <v>2.0249999999999999</v>
          </cell>
          <cell r="D12" t="str">
            <v>HXR 355LB2</v>
          </cell>
          <cell r="E12">
            <v>30</v>
          </cell>
          <cell r="F12">
            <v>3562.8</v>
          </cell>
          <cell r="G12">
            <v>95.199999999999989</v>
          </cell>
          <cell r="H12">
            <v>95.3</v>
          </cell>
          <cell r="I12">
            <v>95.4</v>
          </cell>
          <cell r="J12">
            <v>0.88</v>
          </cell>
          <cell r="K12">
            <v>0.9</v>
          </cell>
          <cell r="L12">
            <v>0.92</v>
          </cell>
          <cell r="M12">
            <v>71.739130434782609</v>
          </cell>
          <cell r="N12">
            <v>6.2</v>
          </cell>
          <cell r="O12">
            <v>16.956521739130434</v>
          </cell>
          <cell r="P12">
            <v>0.19641577767577828</v>
          </cell>
          <cell r="Q12">
            <v>1</v>
          </cell>
          <cell r="R12">
            <v>804</v>
          </cell>
          <cell r="S12">
            <v>0.7</v>
          </cell>
          <cell r="T12">
            <v>2.5</v>
          </cell>
          <cell r="U12">
            <v>3.1</v>
          </cell>
          <cell r="V12">
            <v>1700</v>
          </cell>
          <cell r="W12">
            <v>85</v>
          </cell>
        </row>
        <row r="13">
          <cell r="C13">
            <v>2.028</v>
          </cell>
          <cell r="D13" t="str">
            <v>HXR 355LB2</v>
          </cell>
          <cell r="E13">
            <v>31</v>
          </cell>
          <cell r="F13">
            <v>3565.2</v>
          </cell>
          <cell r="G13">
            <v>95.6</v>
          </cell>
          <cell r="H13">
            <v>95.6</v>
          </cell>
          <cell r="I13">
            <v>95.6</v>
          </cell>
          <cell r="J13">
            <v>0.89</v>
          </cell>
          <cell r="K13">
            <v>0.9</v>
          </cell>
          <cell r="L13">
            <v>0.91</v>
          </cell>
          <cell r="M13">
            <v>80.869565217391312</v>
          </cell>
          <cell r="N13">
            <v>6.4</v>
          </cell>
          <cell r="O13">
            <v>19.565217391304348</v>
          </cell>
          <cell r="P13">
            <v>0.20328979736971348</v>
          </cell>
          <cell r="Q13">
            <v>1</v>
          </cell>
          <cell r="R13">
            <v>900</v>
          </cell>
          <cell r="S13">
            <v>0.7</v>
          </cell>
          <cell r="T13">
            <v>2.6</v>
          </cell>
          <cell r="U13">
            <v>3.3</v>
          </cell>
          <cell r="V13">
            <v>1750</v>
          </cell>
          <cell r="W13">
            <v>85</v>
          </cell>
        </row>
        <row r="14">
          <cell r="C14">
            <v>2.0314999999999999</v>
          </cell>
          <cell r="D14" t="str">
            <v>HXR 355LD2</v>
          </cell>
          <cell r="E14">
            <v>32</v>
          </cell>
          <cell r="F14">
            <v>3564</v>
          </cell>
          <cell r="G14">
            <v>96.000000000000014</v>
          </cell>
          <cell r="H14">
            <v>95.9</v>
          </cell>
          <cell r="I14">
            <v>95.8</v>
          </cell>
          <cell r="J14">
            <v>0.91</v>
          </cell>
          <cell r="K14">
            <v>0.92</v>
          </cell>
          <cell r="L14">
            <v>0.93</v>
          </cell>
          <cell r="M14">
            <v>88.695652173913047</v>
          </cell>
          <cell r="N14">
            <v>6.5</v>
          </cell>
          <cell r="O14">
            <v>18.260869565217391</v>
          </cell>
          <cell r="P14">
            <v>0.20629847843361035</v>
          </cell>
          <cell r="Q14">
            <v>1</v>
          </cell>
          <cell r="R14">
            <v>1013</v>
          </cell>
          <cell r="S14">
            <v>0.7</v>
          </cell>
          <cell r="T14">
            <v>2.6</v>
          </cell>
          <cell r="U14">
            <v>3.7</v>
          </cell>
          <cell r="V14">
            <v>1890</v>
          </cell>
          <cell r="W14">
            <v>85</v>
          </cell>
        </row>
        <row r="15">
          <cell r="C15">
            <v>2.0354999999999999</v>
          </cell>
          <cell r="D15" t="str">
            <v>HXR 400LC2</v>
          </cell>
          <cell r="E15">
            <v>34</v>
          </cell>
          <cell r="F15">
            <v>3577.2</v>
          </cell>
          <cell r="G15">
            <v>95.600000000000009</v>
          </cell>
          <cell r="H15">
            <v>95.9</v>
          </cell>
          <cell r="I15">
            <v>96.2</v>
          </cell>
          <cell r="J15">
            <v>0.88</v>
          </cell>
          <cell r="K15">
            <v>0.89</v>
          </cell>
          <cell r="L15">
            <v>0.9</v>
          </cell>
          <cell r="M15">
            <v>103.04347826086956</v>
          </cell>
          <cell r="N15">
            <v>6.8</v>
          </cell>
          <cell r="O15">
            <v>26.086956521739133</v>
          </cell>
          <cell r="P15">
            <v>0.16201032220426981</v>
          </cell>
          <cell r="Q15">
            <v>1</v>
          </cell>
          <cell r="R15">
            <v>1137</v>
          </cell>
          <cell r="S15">
            <v>0.6</v>
          </cell>
          <cell r="T15">
            <v>2.7</v>
          </cell>
          <cell r="U15">
            <v>5.7</v>
          </cell>
          <cell r="V15">
            <v>2590</v>
          </cell>
          <cell r="W15">
            <v>82</v>
          </cell>
        </row>
        <row r="16">
          <cell r="C16">
            <v>2.04</v>
          </cell>
          <cell r="D16" t="str">
            <v>HXR 400LD2</v>
          </cell>
          <cell r="E16">
            <v>35</v>
          </cell>
          <cell r="F16">
            <v>3576</v>
          </cell>
          <cell r="G16">
            <v>95.899999999999991</v>
          </cell>
          <cell r="H16">
            <v>96.1</v>
          </cell>
          <cell r="I16">
            <v>96.3</v>
          </cell>
          <cell r="J16">
            <v>0.87</v>
          </cell>
          <cell r="K16">
            <v>0.89</v>
          </cell>
          <cell r="L16">
            <v>0.91</v>
          </cell>
          <cell r="M16">
            <v>114.78260869565217</v>
          </cell>
          <cell r="N16">
            <v>6.7</v>
          </cell>
          <cell r="O16">
            <v>27.391304347826086</v>
          </cell>
          <cell r="P16">
            <v>0.16215913906472984</v>
          </cell>
          <cell r="Q16">
            <v>1</v>
          </cell>
          <cell r="R16">
            <v>1282</v>
          </cell>
          <cell r="S16">
            <v>0.6</v>
          </cell>
          <cell r="T16">
            <v>2.7</v>
          </cell>
          <cell r="U16">
            <v>6</v>
          </cell>
          <cell r="V16">
            <v>2630</v>
          </cell>
          <cell r="W16">
            <v>82</v>
          </cell>
        </row>
        <row r="17">
          <cell r="C17">
            <v>2.0449999999999999</v>
          </cell>
          <cell r="D17" t="str">
            <v>HXR 400LE2</v>
          </cell>
          <cell r="E17">
            <v>36</v>
          </cell>
          <cell r="F17">
            <v>3578.4</v>
          </cell>
          <cell r="G17">
            <v>96.300000000000011</v>
          </cell>
          <cell r="H17">
            <v>96.4</v>
          </cell>
          <cell r="I17">
            <v>96.5</v>
          </cell>
          <cell r="J17">
            <v>0.88</v>
          </cell>
          <cell r="K17">
            <v>0.89</v>
          </cell>
          <cell r="L17">
            <v>0.9</v>
          </cell>
          <cell r="M17">
            <v>130.43478260869566</v>
          </cell>
          <cell r="N17">
            <v>6.7</v>
          </cell>
          <cell r="O17">
            <v>31.304347826086957</v>
          </cell>
          <cell r="P17">
            <v>0.1685033165559377</v>
          </cell>
          <cell r="Q17">
            <v>1</v>
          </cell>
          <cell r="R17">
            <v>1441</v>
          </cell>
          <cell r="S17">
            <v>0.6</v>
          </cell>
          <cell r="T17">
            <v>2.5</v>
          </cell>
          <cell r="U17">
            <v>6.8</v>
          </cell>
          <cell r="V17">
            <v>2810</v>
          </cell>
          <cell r="W17">
            <v>82</v>
          </cell>
        </row>
        <row r="18">
          <cell r="C18">
            <v>2.0499999999999998</v>
          </cell>
          <cell r="D18" t="str">
            <v>HXR 400LF2</v>
          </cell>
          <cell r="E18">
            <v>37</v>
          </cell>
          <cell r="F18">
            <v>3578.4</v>
          </cell>
          <cell r="G18">
            <v>96.4</v>
          </cell>
          <cell r="H18">
            <v>96.5</v>
          </cell>
          <cell r="I18">
            <v>96.6</v>
          </cell>
          <cell r="J18">
            <v>0.88</v>
          </cell>
          <cell r="K18">
            <v>0.89</v>
          </cell>
          <cell r="L18">
            <v>0.9</v>
          </cell>
          <cell r="M18">
            <v>143.47826086956522</v>
          </cell>
          <cell r="N18">
            <v>6.7</v>
          </cell>
          <cell r="O18">
            <v>33.913043478260867</v>
          </cell>
          <cell r="P18">
            <v>0.16478519620088677</v>
          </cell>
          <cell r="Q18">
            <v>1</v>
          </cell>
          <cell r="R18">
            <v>1601</v>
          </cell>
          <cell r="S18">
            <v>0.6</v>
          </cell>
          <cell r="T18">
            <v>2.5</v>
          </cell>
          <cell r="U18">
            <v>7.3</v>
          </cell>
          <cell r="V18">
            <v>2930</v>
          </cell>
          <cell r="W18">
            <v>82</v>
          </cell>
        </row>
        <row r="19">
          <cell r="C19">
            <v>2.056</v>
          </cell>
          <cell r="D19" t="str">
            <v>HXR 400LG2</v>
          </cell>
          <cell r="E19">
            <v>38</v>
          </cell>
          <cell r="F19">
            <v>3578.4</v>
          </cell>
          <cell r="G19">
            <v>96.600000000000009</v>
          </cell>
          <cell r="H19">
            <v>96.7</v>
          </cell>
          <cell r="I19">
            <v>96.8</v>
          </cell>
          <cell r="J19">
            <v>0.87</v>
          </cell>
          <cell r="K19">
            <v>0.89</v>
          </cell>
          <cell r="L19">
            <v>0.91</v>
          </cell>
          <cell r="M19">
            <v>160.43478260869566</v>
          </cell>
          <cell r="N19">
            <v>6.9</v>
          </cell>
          <cell r="O19">
            <v>36.521739130434781</v>
          </cell>
          <cell r="P19">
            <v>0.16837887230457671</v>
          </cell>
          <cell r="Q19">
            <v>1</v>
          </cell>
          <cell r="R19">
            <v>1793</v>
          </cell>
          <cell r="S19">
            <v>0.7</v>
          </cell>
          <cell r="T19">
            <v>2.6</v>
          </cell>
          <cell r="U19">
            <v>7.8</v>
          </cell>
          <cell r="V19">
            <v>3050</v>
          </cell>
          <cell r="W19">
            <v>82</v>
          </cell>
        </row>
        <row r="20">
          <cell r="C20">
            <v>2.0630000000000002</v>
          </cell>
          <cell r="D20" t="str">
            <v>HXR 450LG2</v>
          </cell>
          <cell r="E20">
            <v>39</v>
          </cell>
          <cell r="F20">
            <v>3580.8</v>
          </cell>
          <cell r="G20">
            <v>96.3</v>
          </cell>
          <cell r="H20">
            <v>96.5</v>
          </cell>
          <cell r="I20">
            <v>96.7</v>
          </cell>
          <cell r="J20">
            <v>0.88</v>
          </cell>
          <cell r="K20">
            <v>0.9</v>
          </cell>
          <cell r="L20">
            <v>0.92</v>
          </cell>
          <cell r="M20">
            <v>177.39130434782609</v>
          </cell>
          <cell r="N20">
            <v>7.3</v>
          </cell>
          <cell r="O20">
            <v>41.739130434782609</v>
          </cell>
          <cell r="P20">
            <v>0.15726713471206108</v>
          </cell>
          <cell r="Q20">
            <v>1</v>
          </cell>
          <cell r="R20">
            <v>2016</v>
          </cell>
          <cell r="S20">
            <v>0.6</v>
          </cell>
          <cell r="T20">
            <v>2.9</v>
          </cell>
          <cell r="U20">
            <v>11.9</v>
          </cell>
          <cell r="V20">
            <v>4000</v>
          </cell>
          <cell r="W20">
            <v>85</v>
          </cell>
        </row>
        <row r="21">
          <cell r="C21">
            <v>2.0710000000000002</v>
          </cell>
          <cell r="D21" t="str">
            <v>HXR 450LJ2</v>
          </cell>
          <cell r="E21">
            <v>40</v>
          </cell>
          <cell r="F21">
            <v>3579.6</v>
          </cell>
          <cell r="G21">
            <v>96.699999999999989</v>
          </cell>
          <cell r="H21">
            <v>96.8</v>
          </cell>
          <cell r="I21">
            <v>96.9</v>
          </cell>
          <cell r="J21">
            <v>0.91</v>
          </cell>
          <cell r="K21">
            <v>0.92</v>
          </cell>
          <cell r="L21">
            <v>0.93</v>
          </cell>
          <cell r="M21">
            <v>196.95652173913044</v>
          </cell>
          <cell r="N21">
            <v>7.3</v>
          </cell>
          <cell r="O21">
            <v>40.434782608695656</v>
          </cell>
          <cell r="P21">
            <v>0.17316599321639187</v>
          </cell>
          <cell r="Q21">
            <v>1</v>
          </cell>
          <cell r="R21">
            <v>2273</v>
          </cell>
          <cell r="S21">
            <v>0.7</v>
          </cell>
          <cell r="T21">
            <v>2.8</v>
          </cell>
          <cell r="U21">
            <v>13.9</v>
          </cell>
          <cell r="V21">
            <v>4390</v>
          </cell>
          <cell r="W21">
            <v>85</v>
          </cell>
        </row>
        <row r="22">
          <cell r="C22">
            <v>2.08</v>
          </cell>
          <cell r="D22" t="str">
            <v>HXR 500LH2</v>
          </cell>
          <cell r="E22">
            <v>42</v>
          </cell>
          <cell r="F22">
            <v>3586.8</v>
          </cell>
          <cell r="G22">
            <v>96.2</v>
          </cell>
          <cell r="H22">
            <v>96.5</v>
          </cell>
          <cell r="I22">
            <v>96.8</v>
          </cell>
          <cell r="J22">
            <v>0.87</v>
          </cell>
          <cell r="K22">
            <v>0.89</v>
          </cell>
          <cell r="L22">
            <v>0.91</v>
          </cell>
          <cell r="M22">
            <v>228.2608695652174</v>
          </cell>
          <cell r="N22">
            <v>7.4</v>
          </cell>
          <cell r="O22">
            <v>57.391304347826086</v>
          </cell>
          <cell r="P22">
            <v>0.15320477541964705</v>
          </cell>
          <cell r="Q22">
            <v>1</v>
          </cell>
          <cell r="R22">
            <v>2556</v>
          </cell>
          <cell r="S22">
            <v>0.6</v>
          </cell>
          <cell r="T22">
            <v>3</v>
          </cell>
          <cell r="U22">
            <v>23.7</v>
          </cell>
          <cell r="V22">
            <v>5820</v>
          </cell>
          <cell r="W22">
            <v>86</v>
          </cell>
        </row>
        <row r="23">
          <cell r="C23">
            <v>2.09</v>
          </cell>
          <cell r="D23" t="str">
            <v>HXR 500LK2</v>
          </cell>
          <cell r="E23">
            <v>43</v>
          </cell>
          <cell r="F23">
            <v>3583.2</v>
          </cell>
          <cell r="G23">
            <v>96.699999999999989</v>
          </cell>
          <cell r="H23">
            <v>96.8</v>
          </cell>
          <cell r="I23">
            <v>96.9</v>
          </cell>
          <cell r="J23">
            <v>0.91</v>
          </cell>
          <cell r="K23">
            <v>0.92</v>
          </cell>
          <cell r="L23">
            <v>0.93</v>
          </cell>
          <cell r="M23">
            <v>250.43478260869566</v>
          </cell>
          <cell r="N23">
            <v>7</v>
          </cell>
          <cell r="O23">
            <v>49.565217391304351</v>
          </cell>
          <cell r="P23">
            <v>0.16671629392810575</v>
          </cell>
          <cell r="Q23">
            <v>1</v>
          </cell>
          <cell r="R23">
            <v>2878</v>
          </cell>
          <cell r="S23">
            <v>0.6</v>
          </cell>
          <cell r="T23">
            <v>2.7</v>
          </cell>
          <cell r="U23">
            <v>25.8</v>
          </cell>
          <cell r="V23">
            <v>6110</v>
          </cell>
          <cell r="W23">
            <v>86</v>
          </cell>
        </row>
        <row r="24">
          <cell r="C24">
            <v>2.1</v>
          </cell>
          <cell r="D24" t="str">
            <v>HXR 500LL2</v>
          </cell>
          <cell r="E24">
            <v>44</v>
          </cell>
          <cell r="F24">
            <v>3585.6</v>
          </cell>
          <cell r="G24">
            <v>96.700000000000017</v>
          </cell>
          <cell r="H24">
            <v>96.9</v>
          </cell>
          <cell r="I24">
            <v>97.1</v>
          </cell>
          <cell r="J24">
            <v>0.9</v>
          </cell>
          <cell r="K24">
            <v>0.91</v>
          </cell>
          <cell r="L24">
            <v>0.92</v>
          </cell>
          <cell r="M24">
            <v>280.43478260869568</v>
          </cell>
          <cell r="N24">
            <v>7.2</v>
          </cell>
          <cell r="O24">
            <v>60</v>
          </cell>
          <cell r="P24">
            <v>0.15260023166642697</v>
          </cell>
          <cell r="Q24">
            <v>1</v>
          </cell>
          <cell r="R24">
            <v>3196</v>
          </cell>
          <cell r="S24">
            <v>0.6</v>
          </cell>
          <cell r="T24">
            <v>2.8</v>
          </cell>
          <cell r="U24">
            <v>27.7</v>
          </cell>
          <cell r="V24">
            <v>6380</v>
          </cell>
          <cell r="W24">
            <v>86</v>
          </cell>
        </row>
        <row r="25">
          <cell r="C25">
            <v>2.1120000000000001</v>
          </cell>
          <cell r="D25" t="str">
            <v>HXR 500LP2</v>
          </cell>
          <cell r="E25">
            <v>45</v>
          </cell>
          <cell r="F25">
            <v>3585.6</v>
          </cell>
          <cell r="G25">
            <v>96.8</v>
          </cell>
          <cell r="H25">
            <v>97</v>
          </cell>
          <cell r="I25">
            <v>97.2</v>
          </cell>
          <cell r="J25">
            <v>0.89</v>
          </cell>
          <cell r="K25">
            <v>0.9</v>
          </cell>
          <cell r="L25">
            <v>0.91</v>
          </cell>
          <cell r="M25">
            <v>316.95652173913044</v>
          </cell>
          <cell r="N25">
            <v>7.3</v>
          </cell>
          <cell r="O25">
            <v>70.434782608695656</v>
          </cell>
          <cell r="P25">
            <v>0.15898713897175543</v>
          </cell>
          <cell r="Q25">
            <v>1</v>
          </cell>
          <cell r="R25">
            <v>3579</v>
          </cell>
          <cell r="S25">
            <v>0.7</v>
          </cell>
          <cell r="T25">
            <v>2.8</v>
          </cell>
          <cell r="U25">
            <v>31.4</v>
          </cell>
          <cell r="V25">
            <v>6860</v>
          </cell>
          <cell r="W25">
            <v>86</v>
          </cell>
        </row>
        <row r="26">
          <cell r="C26">
            <v>2.125</v>
          </cell>
          <cell r="D26" t="str">
            <v>HXR 500LR2</v>
          </cell>
          <cell r="E26">
            <v>46</v>
          </cell>
          <cell r="F26">
            <v>3586.8</v>
          </cell>
          <cell r="G26">
            <v>97.199999999999989</v>
          </cell>
          <cell r="H26">
            <v>97.3</v>
          </cell>
          <cell r="I26">
            <v>97.4</v>
          </cell>
          <cell r="J26">
            <v>0.91</v>
          </cell>
          <cell r="K26">
            <v>0.92</v>
          </cell>
          <cell r="L26">
            <v>0.93</v>
          </cell>
          <cell r="M26">
            <v>345.6521739130435</v>
          </cell>
          <cell r="N26">
            <v>7.5</v>
          </cell>
          <cell r="O26">
            <v>69.130434782608702</v>
          </cell>
          <cell r="P26">
            <v>0.15294461934099673</v>
          </cell>
          <cell r="Q26">
            <v>1</v>
          </cell>
          <cell r="R26">
            <v>3993</v>
          </cell>
          <cell r="S26">
            <v>0.6</v>
          </cell>
          <cell r="T26">
            <v>2.9</v>
          </cell>
          <cell r="U26">
            <v>32.799999999999997</v>
          </cell>
          <cell r="V26">
            <v>7220</v>
          </cell>
          <cell r="W26">
            <v>86</v>
          </cell>
        </row>
        <row r="27">
          <cell r="C27">
            <v>2.14</v>
          </cell>
          <cell r="D27" t="str">
            <v>HXR 560LM2</v>
          </cell>
          <cell r="E27">
            <v>704</v>
          </cell>
          <cell r="F27">
            <v>3586.8</v>
          </cell>
          <cell r="G27">
            <v>97</v>
          </cell>
          <cell r="H27">
            <v>97.2</v>
          </cell>
          <cell r="I27">
            <v>97.4</v>
          </cell>
          <cell r="J27">
            <v>0.9</v>
          </cell>
          <cell r="K27">
            <v>0.91</v>
          </cell>
          <cell r="L27">
            <v>0.92</v>
          </cell>
          <cell r="M27">
            <v>391.30434782608694</v>
          </cell>
          <cell r="N27">
            <v>7.3</v>
          </cell>
          <cell r="O27">
            <v>91.304347826086953</v>
          </cell>
          <cell r="P27">
            <v>0.14233142326980525</v>
          </cell>
          <cell r="Q27">
            <v>1</v>
          </cell>
          <cell r="R27">
            <v>4473</v>
          </cell>
          <cell r="S27">
            <v>0.6</v>
          </cell>
          <cell r="T27">
            <v>2.9</v>
          </cell>
          <cell r="U27">
            <v>45.6</v>
          </cell>
          <cell r="V27">
            <v>9810</v>
          </cell>
          <cell r="W27">
            <v>87</v>
          </cell>
        </row>
        <row r="28">
          <cell r="C28">
            <v>2.16</v>
          </cell>
          <cell r="D28" t="str">
            <v>HXR 560LR2</v>
          </cell>
          <cell r="E28">
            <v>705</v>
          </cell>
          <cell r="F28">
            <v>3588</v>
          </cell>
          <cell r="G28">
            <v>97.200000000000017</v>
          </cell>
          <cell r="H28">
            <v>97.4</v>
          </cell>
          <cell r="I28">
            <v>97.6</v>
          </cell>
          <cell r="J28">
            <v>0.91</v>
          </cell>
          <cell r="K28">
            <v>0.92</v>
          </cell>
          <cell r="L28">
            <v>0.93</v>
          </cell>
          <cell r="M28">
            <v>442.17391304347825</v>
          </cell>
          <cell r="N28">
            <v>7.3</v>
          </cell>
          <cell r="O28">
            <v>93.913043478260875</v>
          </cell>
          <cell r="P28">
            <v>0.13758081069865155</v>
          </cell>
          <cell r="Q28">
            <v>1</v>
          </cell>
          <cell r="R28">
            <v>5111</v>
          </cell>
          <cell r="S28">
            <v>0.6</v>
          </cell>
          <cell r="T28">
            <v>2.9</v>
          </cell>
          <cell r="U28">
            <v>53</v>
          </cell>
          <cell r="V28">
            <v>10790</v>
          </cell>
          <cell r="W28">
            <v>87</v>
          </cell>
        </row>
        <row r="29">
          <cell r="C29">
            <v>2.173</v>
          </cell>
          <cell r="D29" t="str">
            <v>HXR 560LS2</v>
          </cell>
          <cell r="E29">
            <v>706</v>
          </cell>
          <cell r="F29">
            <v>3589.2</v>
          </cell>
          <cell r="G29">
            <v>97.4</v>
          </cell>
          <cell r="H29">
            <v>97.5</v>
          </cell>
          <cell r="I29">
            <v>97.6</v>
          </cell>
          <cell r="J29">
            <v>0.9</v>
          </cell>
          <cell r="K29">
            <v>0.91</v>
          </cell>
          <cell r="L29">
            <v>0.92</v>
          </cell>
          <cell r="M29">
            <v>482.60869565217394</v>
          </cell>
          <cell r="N29">
            <v>7.6</v>
          </cell>
          <cell r="O29">
            <v>109.56521739130434</v>
          </cell>
          <cell r="P29">
            <v>0.14724085055194996</v>
          </cell>
          <cell r="Q29">
            <v>1</v>
          </cell>
          <cell r="R29">
            <v>5524</v>
          </cell>
          <cell r="S29">
            <v>0.6</v>
          </cell>
          <cell r="T29">
            <v>3</v>
          </cell>
          <cell r="U29">
            <v>58</v>
          </cell>
          <cell r="V29">
            <v>11360</v>
          </cell>
          <cell r="W29">
            <v>87</v>
          </cell>
        </row>
        <row r="30">
          <cell r="K30" t="str">
            <v>1800 r/min = 4 poles 4160V 60Hz</v>
          </cell>
        </row>
        <row r="31">
          <cell r="C31">
            <v>4.01</v>
          </cell>
          <cell r="D31" t="str">
            <v>HXR 355LA4</v>
          </cell>
          <cell r="E31">
            <v>131</v>
          </cell>
          <cell r="F31">
            <v>1784.4</v>
          </cell>
          <cell r="G31">
            <v>92.5</v>
          </cell>
          <cell r="H31">
            <v>93.2</v>
          </cell>
          <cell r="I31">
            <v>93.9</v>
          </cell>
          <cell r="J31">
            <v>0.75000000000000011</v>
          </cell>
          <cell r="K31">
            <v>0.79</v>
          </cell>
          <cell r="L31">
            <v>0.83</v>
          </cell>
          <cell r="M31">
            <v>32.608695652173914</v>
          </cell>
          <cell r="N31">
            <v>6.1</v>
          </cell>
          <cell r="O31">
            <v>13.043478260869566</v>
          </cell>
          <cell r="P31">
            <v>0.21849887491487735</v>
          </cell>
          <cell r="Q31">
            <v>1</v>
          </cell>
          <cell r="R31">
            <v>642</v>
          </cell>
          <cell r="S31">
            <v>1</v>
          </cell>
          <cell r="T31">
            <v>2.4</v>
          </cell>
          <cell r="U31">
            <v>4.7</v>
          </cell>
          <cell r="V31">
            <v>1620</v>
          </cell>
          <cell r="W31">
            <v>77</v>
          </cell>
        </row>
        <row r="32">
          <cell r="C32">
            <v>4.0125000000000002</v>
          </cell>
          <cell r="D32" t="str">
            <v>HXR 355LA4</v>
          </cell>
          <cell r="E32">
            <v>132</v>
          </cell>
          <cell r="F32">
            <v>1782</v>
          </cell>
          <cell r="G32">
            <v>93.500000000000014</v>
          </cell>
          <cell r="H32">
            <v>93.9</v>
          </cell>
          <cell r="I32">
            <v>94.3</v>
          </cell>
          <cell r="J32">
            <v>0.76000000000000012</v>
          </cell>
          <cell r="K32">
            <v>0.8</v>
          </cell>
          <cell r="L32">
            <v>0.84</v>
          </cell>
          <cell r="M32">
            <v>39.130434782608695</v>
          </cell>
          <cell r="N32">
            <v>6</v>
          </cell>
          <cell r="O32">
            <v>15.652173913043478</v>
          </cell>
          <cell r="P32">
            <v>0.22430271714234171</v>
          </cell>
          <cell r="Q32">
            <v>1</v>
          </cell>
          <cell r="R32">
            <v>804</v>
          </cell>
          <cell r="S32">
            <v>1</v>
          </cell>
          <cell r="T32">
            <v>2.2999999999999998</v>
          </cell>
          <cell r="U32">
            <v>4.8</v>
          </cell>
          <cell r="V32">
            <v>1620</v>
          </cell>
          <cell r="W32">
            <v>77</v>
          </cell>
        </row>
        <row r="33">
          <cell r="C33">
            <v>4.016</v>
          </cell>
          <cell r="D33" t="str">
            <v>HXR 355LA4</v>
          </cell>
          <cell r="E33">
            <v>133</v>
          </cell>
          <cell r="F33">
            <v>1782</v>
          </cell>
          <cell r="G33">
            <v>94.2</v>
          </cell>
          <cell r="H33">
            <v>94.5</v>
          </cell>
          <cell r="I33">
            <v>94.8</v>
          </cell>
          <cell r="J33">
            <v>0.78999999999999992</v>
          </cell>
          <cell r="K33">
            <v>0.82</v>
          </cell>
          <cell r="L33">
            <v>0.85</v>
          </cell>
          <cell r="M33">
            <v>49.565217391304351</v>
          </cell>
          <cell r="N33">
            <v>6.1</v>
          </cell>
          <cell r="O33">
            <v>18.260869565217391</v>
          </cell>
          <cell r="P33">
            <v>0.22254277629873945</v>
          </cell>
          <cell r="Q33">
            <v>1</v>
          </cell>
          <cell r="R33">
            <v>1029</v>
          </cell>
          <cell r="S33">
            <v>1</v>
          </cell>
          <cell r="T33">
            <v>2.2999999999999998</v>
          </cell>
          <cell r="U33">
            <v>4.8</v>
          </cell>
          <cell r="V33">
            <v>1630</v>
          </cell>
          <cell r="W33">
            <v>77</v>
          </cell>
        </row>
        <row r="34">
          <cell r="C34">
            <v>4.0199999999999996</v>
          </cell>
          <cell r="D34" t="str">
            <v>HXR 355LA4</v>
          </cell>
          <cell r="E34">
            <v>134</v>
          </cell>
          <cell r="F34">
            <v>1780.8</v>
          </cell>
          <cell r="G34">
            <v>94.800000000000011</v>
          </cell>
          <cell r="H34">
            <v>94.9</v>
          </cell>
          <cell r="I34">
            <v>95</v>
          </cell>
          <cell r="J34">
            <v>0.78999999999999992</v>
          </cell>
          <cell r="K34">
            <v>0.82</v>
          </cell>
          <cell r="L34">
            <v>0.85</v>
          </cell>
          <cell r="M34">
            <v>62.608695652173914</v>
          </cell>
          <cell r="N34">
            <v>5.9</v>
          </cell>
          <cell r="O34">
            <v>22.173913043478262</v>
          </cell>
          <cell r="P34">
            <v>0.22783779132213944</v>
          </cell>
          <cell r="Q34">
            <v>1</v>
          </cell>
          <cell r="R34">
            <v>1287</v>
          </cell>
          <cell r="S34">
            <v>1</v>
          </cell>
          <cell r="T34">
            <v>2.2000000000000002</v>
          </cell>
          <cell r="U34">
            <v>4.8</v>
          </cell>
          <cell r="V34">
            <v>1630</v>
          </cell>
          <cell r="W34">
            <v>77</v>
          </cell>
        </row>
        <row r="35">
          <cell r="C35">
            <v>4.0224000000000002</v>
          </cell>
          <cell r="D35" t="str">
            <v>HXR 355LA4</v>
          </cell>
          <cell r="E35">
            <v>135</v>
          </cell>
          <cell r="F35">
            <v>1782</v>
          </cell>
          <cell r="G35">
            <v>95.100000000000009</v>
          </cell>
          <cell r="H35">
            <v>95.2</v>
          </cell>
          <cell r="I35">
            <v>95.3</v>
          </cell>
          <cell r="J35">
            <v>0.78999999999999992</v>
          </cell>
          <cell r="K35">
            <v>0.82</v>
          </cell>
          <cell r="L35">
            <v>0.85</v>
          </cell>
          <cell r="M35">
            <v>69.130434782608702</v>
          </cell>
          <cell r="N35">
            <v>6</v>
          </cell>
          <cell r="O35">
            <v>23.478260869565219</v>
          </cell>
          <cell r="P35">
            <v>0.22179572376064149</v>
          </cell>
          <cell r="Q35">
            <v>1</v>
          </cell>
          <cell r="R35">
            <v>1441</v>
          </cell>
          <cell r="S35">
            <v>1</v>
          </cell>
          <cell r="T35">
            <v>2.2000000000000002</v>
          </cell>
          <cell r="U35">
            <v>5.0999999999999996</v>
          </cell>
          <cell r="V35">
            <v>1670</v>
          </cell>
          <cell r="W35">
            <v>77</v>
          </cell>
        </row>
        <row r="36">
          <cell r="C36">
            <v>4.0250000000000004</v>
          </cell>
          <cell r="D36" t="str">
            <v>HXR 355LB4</v>
          </cell>
          <cell r="E36">
            <v>136</v>
          </cell>
          <cell r="F36">
            <v>1782</v>
          </cell>
          <cell r="G36">
            <v>95.300000000000011</v>
          </cell>
          <cell r="H36">
            <v>95.4</v>
          </cell>
          <cell r="I36">
            <v>95.5</v>
          </cell>
          <cell r="J36">
            <v>0.78999999999999992</v>
          </cell>
          <cell r="K36">
            <v>0.82</v>
          </cell>
          <cell r="L36">
            <v>0.85</v>
          </cell>
          <cell r="M36">
            <v>76.956521739130437</v>
          </cell>
          <cell r="N36">
            <v>6.1</v>
          </cell>
          <cell r="O36">
            <v>27.391304347826086</v>
          </cell>
          <cell r="P36">
            <v>0.21544396214461073</v>
          </cell>
          <cell r="Q36">
            <v>1</v>
          </cell>
          <cell r="R36">
            <v>1607</v>
          </cell>
          <cell r="S36">
            <v>1</v>
          </cell>
          <cell r="T36">
            <v>2.2000000000000002</v>
          </cell>
          <cell r="U36">
            <v>5.4</v>
          </cell>
          <cell r="V36">
            <v>1720</v>
          </cell>
          <cell r="W36">
            <v>77</v>
          </cell>
        </row>
        <row r="37">
          <cell r="C37">
            <v>4.0279999999999996</v>
          </cell>
          <cell r="D37" t="str">
            <v>HXR 355LB4</v>
          </cell>
          <cell r="E37">
            <v>137</v>
          </cell>
          <cell r="F37">
            <v>1783.2</v>
          </cell>
          <cell r="G37">
            <v>95.499999999999986</v>
          </cell>
          <cell r="H37">
            <v>95.6</v>
          </cell>
          <cell r="I37">
            <v>95.7</v>
          </cell>
          <cell r="J37">
            <v>0.78000000000000014</v>
          </cell>
          <cell r="K37">
            <v>0.81</v>
          </cell>
          <cell r="L37">
            <v>0.84</v>
          </cell>
          <cell r="M37">
            <v>87.391304347826093</v>
          </cell>
          <cell r="N37">
            <v>6.2</v>
          </cell>
          <cell r="O37">
            <v>31.304347826086957</v>
          </cell>
          <cell r="P37">
            <v>0.20933159093575915</v>
          </cell>
          <cell r="Q37">
            <v>1</v>
          </cell>
          <cell r="R37">
            <v>1799</v>
          </cell>
          <cell r="S37">
            <v>1</v>
          </cell>
          <cell r="T37">
            <v>2.2000000000000002</v>
          </cell>
          <cell r="U37">
            <v>5.7</v>
          </cell>
          <cell r="V37">
            <v>1770</v>
          </cell>
          <cell r="W37">
            <v>77</v>
          </cell>
        </row>
        <row r="38">
          <cell r="C38">
            <v>4.0315000000000003</v>
          </cell>
          <cell r="D38" t="str">
            <v>HXR 355LC4</v>
          </cell>
          <cell r="E38">
            <v>138</v>
          </cell>
          <cell r="F38">
            <v>1784.4</v>
          </cell>
          <cell r="G38">
            <v>95.699999999999989</v>
          </cell>
          <cell r="H38">
            <v>95.8</v>
          </cell>
          <cell r="I38">
            <v>95.9</v>
          </cell>
          <cell r="J38">
            <v>0.78000000000000014</v>
          </cell>
          <cell r="K38">
            <v>0.81</v>
          </cell>
          <cell r="L38">
            <v>0.84</v>
          </cell>
          <cell r="M38">
            <v>97.826086956521735</v>
          </cell>
          <cell r="N38">
            <v>6.2</v>
          </cell>
          <cell r="O38">
            <v>35.217391304347828</v>
          </cell>
          <cell r="P38">
            <v>0.20665207730612231</v>
          </cell>
          <cell r="Q38">
            <v>1</v>
          </cell>
          <cell r="R38">
            <v>2023</v>
          </cell>
          <cell r="S38">
            <v>1</v>
          </cell>
          <cell r="T38">
            <v>2.2000000000000002</v>
          </cell>
          <cell r="U38">
            <v>6.3</v>
          </cell>
          <cell r="V38">
            <v>1870</v>
          </cell>
          <cell r="W38">
            <v>77</v>
          </cell>
        </row>
        <row r="39">
          <cell r="C39">
            <v>4.0354999999999999</v>
          </cell>
          <cell r="D39" t="str">
            <v>HXR 355LE4</v>
          </cell>
          <cell r="E39">
            <v>139</v>
          </cell>
          <cell r="F39">
            <v>1784.4</v>
          </cell>
          <cell r="G39">
            <v>96.1</v>
          </cell>
          <cell r="H39">
            <v>96.1</v>
          </cell>
          <cell r="I39">
            <v>96.1</v>
          </cell>
          <cell r="J39">
            <v>0.78999999999999992</v>
          </cell>
          <cell r="K39">
            <v>0.82</v>
          </cell>
          <cell r="L39">
            <v>0.85</v>
          </cell>
          <cell r="M39">
            <v>109.56521739130434</v>
          </cell>
          <cell r="N39">
            <v>6.2</v>
          </cell>
          <cell r="O39">
            <v>37.826086956521742</v>
          </cell>
          <cell r="P39">
            <v>0.20999063794640949</v>
          </cell>
          <cell r="Q39">
            <v>1</v>
          </cell>
          <cell r="R39">
            <v>2279</v>
          </cell>
          <cell r="S39">
            <v>1</v>
          </cell>
          <cell r="T39">
            <v>2.1</v>
          </cell>
          <cell r="U39">
            <v>7.2</v>
          </cell>
          <cell r="V39">
            <v>2020</v>
          </cell>
          <cell r="W39">
            <v>77</v>
          </cell>
        </row>
        <row r="40">
          <cell r="C40">
            <v>4.04</v>
          </cell>
          <cell r="D40" t="str">
            <v>HXR 400LC4</v>
          </cell>
          <cell r="E40">
            <v>140</v>
          </cell>
          <cell r="F40">
            <v>1789.2</v>
          </cell>
          <cell r="G40">
            <v>96.199999999999989</v>
          </cell>
          <cell r="H40">
            <v>96.3</v>
          </cell>
          <cell r="I40">
            <v>96.4</v>
          </cell>
          <cell r="J40">
            <v>0.79999999999999993</v>
          </cell>
          <cell r="K40">
            <v>0.83</v>
          </cell>
          <cell r="L40">
            <v>0.86</v>
          </cell>
          <cell r="M40">
            <v>121.30434782608695</v>
          </cell>
          <cell r="N40">
            <v>6.1</v>
          </cell>
          <cell r="O40">
            <v>40.434782608695656</v>
          </cell>
          <cell r="P40">
            <v>0.18397604322535177</v>
          </cell>
          <cell r="Q40">
            <v>1</v>
          </cell>
          <cell r="R40">
            <v>2562</v>
          </cell>
          <cell r="S40">
            <v>0.8</v>
          </cell>
          <cell r="T40">
            <v>2.2000000000000002</v>
          </cell>
          <cell r="U40">
            <v>11.4</v>
          </cell>
          <cell r="V40">
            <v>2630</v>
          </cell>
          <cell r="W40">
            <v>76</v>
          </cell>
        </row>
        <row r="41">
          <cell r="C41">
            <v>4.0449999999999999</v>
          </cell>
          <cell r="D41" t="str">
            <v>HXR 400LD4</v>
          </cell>
          <cell r="E41">
            <v>141</v>
          </cell>
          <cell r="F41">
            <v>1788</v>
          </cell>
          <cell r="G41">
            <v>96.6</v>
          </cell>
          <cell r="H41">
            <v>96.6</v>
          </cell>
          <cell r="I41">
            <v>96.6</v>
          </cell>
          <cell r="J41">
            <v>0.83</v>
          </cell>
          <cell r="K41">
            <v>0.85</v>
          </cell>
          <cell r="L41">
            <v>0.87</v>
          </cell>
          <cell r="M41">
            <v>134.34782608695653</v>
          </cell>
          <cell r="N41">
            <v>6</v>
          </cell>
          <cell r="O41">
            <v>40.434782608695656</v>
          </cell>
          <cell r="P41">
            <v>0.18698161475745231</v>
          </cell>
          <cell r="Q41">
            <v>1</v>
          </cell>
          <cell r="R41">
            <v>2884</v>
          </cell>
          <cell r="S41">
            <v>0.8</v>
          </cell>
          <cell r="T41">
            <v>2.1</v>
          </cell>
          <cell r="U41">
            <v>12.5</v>
          </cell>
          <cell r="V41">
            <v>2750</v>
          </cell>
          <cell r="W41">
            <v>76</v>
          </cell>
        </row>
        <row r="42">
          <cell r="C42">
            <v>4.05</v>
          </cell>
          <cell r="D42" t="str">
            <v>HXR 400LE4</v>
          </cell>
          <cell r="E42">
            <v>142</v>
          </cell>
          <cell r="F42">
            <v>1788</v>
          </cell>
          <cell r="G42">
            <v>96.7</v>
          </cell>
          <cell r="H42">
            <v>96.7</v>
          </cell>
          <cell r="I42">
            <v>96.7</v>
          </cell>
          <cell r="J42">
            <v>0.84</v>
          </cell>
          <cell r="K42">
            <v>0.86</v>
          </cell>
          <cell r="L42">
            <v>0.88</v>
          </cell>
          <cell r="M42">
            <v>147.39130434782609</v>
          </cell>
          <cell r="N42">
            <v>6</v>
          </cell>
          <cell r="O42">
            <v>41.739130434782609</v>
          </cell>
          <cell r="P42">
            <v>0.18613439020543421</v>
          </cell>
          <cell r="Q42">
            <v>1</v>
          </cell>
          <cell r="R42">
            <v>3204</v>
          </cell>
          <cell r="S42">
            <v>0.8</v>
          </cell>
          <cell r="T42">
            <v>2.1</v>
          </cell>
          <cell r="U42">
            <v>13.6</v>
          </cell>
          <cell r="V42">
            <v>2880</v>
          </cell>
          <cell r="W42">
            <v>76</v>
          </cell>
        </row>
        <row r="43">
          <cell r="C43">
            <v>4.056</v>
          </cell>
          <cell r="D43" t="str">
            <v>HXR 400LG4</v>
          </cell>
          <cell r="E43">
            <v>143</v>
          </cell>
          <cell r="F43">
            <v>1789.2</v>
          </cell>
          <cell r="G43">
            <v>96.699999999999989</v>
          </cell>
          <cell r="H43">
            <v>96.8</v>
          </cell>
          <cell r="I43">
            <v>96.9</v>
          </cell>
          <cell r="J43">
            <v>0.83</v>
          </cell>
          <cell r="K43">
            <v>0.85</v>
          </cell>
          <cell r="L43">
            <v>0.87</v>
          </cell>
          <cell r="M43">
            <v>166.95652173913044</v>
          </cell>
          <cell r="N43">
            <v>6.5</v>
          </cell>
          <cell r="O43">
            <v>52.173913043478265</v>
          </cell>
          <cell r="P43">
            <v>0.18393764767207113</v>
          </cell>
          <cell r="Q43">
            <v>1</v>
          </cell>
          <cell r="R43">
            <v>3586</v>
          </cell>
          <cell r="S43">
            <v>0.9</v>
          </cell>
          <cell r="T43">
            <v>2.2000000000000002</v>
          </cell>
          <cell r="U43">
            <v>15.2</v>
          </cell>
          <cell r="V43">
            <v>3070</v>
          </cell>
          <cell r="W43">
            <v>76</v>
          </cell>
        </row>
        <row r="44">
          <cell r="C44">
            <v>4.0629999999999997</v>
          </cell>
          <cell r="D44" t="str">
            <v>HXR 400LH4</v>
          </cell>
          <cell r="E44">
            <v>144</v>
          </cell>
          <cell r="F44">
            <v>1789.2</v>
          </cell>
          <cell r="G44">
            <v>97</v>
          </cell>
          <cell r="H44">
            <v>97</v>
          </cell>
          <cell r="I44">
            <v>97</v>
          </cell>
          <cell r="J44">
            <v>0.84</v>
          </cell>
          <cell r="K44">
            <v>0.86</v>
          </cell>
          <cell r="L44">
            <v>0.88</v>
          </cell>
          <cell r="M44">
            <v>186.52173913043478</v>
          </cell>
          <cell r="N44">
            <v>6.5</v>
          </cell>
          <cell r="O44">
            <v>56.086956521739133</v>
          </cell>
          <cell r="P44">
            <v>0.19004549475457339</v>
          </cell>
          <cell r="Q44">
            <v>1</v>
          </cell>
          <cell r="R44">
            <v>4034</v>
          </cell>
          <cell r="S44">
            <v>0.9</v>
          </cell>
          <cell r="T44">
            <v>2.2000000000000002</v>
          </cell>
          <cell r="U44">
            <v>16.8</v>
          </cell>
          <cell r="V44">
            <v>3270</v>
          </cell>
          <cell r="W44">
            <v>76</v>
          </cell>
        </row>
        <row r="45">
          <cell r="C45">
            <v>4.0709999999999997</v>
          </cell>
          <cell r="D45" t="str">
            <v>HXR 450LG4</v>
          </cell>
          <cell r="E45">
            <v>145</v>
          </cell>
          <cell r="F45">
            <v>1790.4</v>
          </cell>
          <cell r="G45">
            <v>97.1</v>
          </cell>
          <cell r="H45">
            <v>97.1</v>
          </cell>
          <cell r="I45">
            <v>97.1</v>
          </cell>
          <cell r="J45">
            <v>0.84</v>
          </cell>
          <cell r="K45">
            <v>0.86</v>
          </cell>
          <cell r="L45">
            <v>0.88</v>
          </cell>
          <cell r="M45">
            <v>208.69565217391306</v>
          </cell>
          <cell r="N45">
            <v>6.4</v>
          </cell>
          <cell r="O45">
            <v>62.608695652173914</v>
          </cell>
          <cell r="P45">
            <v>0.17773485405220163</v>
          </cell>
          <cell r="Q45">
            <v>1</v>
          </cell>
          <cell r="R45">
            <v>4545</v>
          </cell>
          <cell r="S45">
            <v>0.8</v>
          </cell>
          <cell r="T45">
            <v>2.2999999999999998</v>
          </cell>
          <cell r="U45">
            <v>26.7</v>
          </cell>
          <cell r="V45">
            <v>4170</v>
          </cell>
          <cell r="W45">
            <v>77</v>
          </cell>
        </row>
        <row r="46">
          <cell r="C46">
            <v>4.08</v>
          </cell>
          <cell r="D46" t="str">
            <v>HXR 450LJ4</v>
          </cell>
          <cell r="E46">
            <v>146</v>
          </cell>
          <cell r="F46">
            <v>1790.4</v>
          </cell>
          <cell r="G46">
            <v>97.2</v>
          </cell>
          <cell r="H46">
            <v>97.2</v>
          </cell>
          <cell r="I46">
            <v>97.2</v>
          </cell>
          <cell r="J46">
            <v>0.84</v>
          </cell>
          <cell r="K46">
            <v>0.86</v>
          </cell>
          <cell r="L46">
            <v>0.88</v>
          </cell>
          <cell r="M46">
            <v>234.78260869565219</v>
          </cell>
          <cell r="N46">
            <v>6.4</v>
          </cell>
          <cell r="O46">
            <v>67.826086956521735</v>
          </cell>
          <cell r="P46">
            <v>0.17444552629208324</v>
          </cell>
          <cell r="Q46">
            <v>1</v>
          </cell>
          <cell r="R46">
            <v>5120</v>
          </cell>
          <cell r="S46">
            <v>0.8</v>
          </cell>
          <cell r="T46">
            <v>2.2000000000000002</v>
          </cell>
          <cell r="U46">
            <v>29.4</v>
          </cell>
          <cell r="V46">
            <v>4420</v>
          </cell>
          <cell r="W46">
            <v>77</v>
          </cell>
        </row>
        <row r="47">
          <cell r="C47">
            <v>4.09</v>
          </cell>
          <cell r="D47" t="str">
            <v>HXR 450LL4</v>
          </cell>
          <cell r="E47">
            <v>147</v>
          </cell>
          <cell r="F47">
            <v>1790.4</v>
          </cell>
          <cell r="G47">
            <v>97.3</v>
          </cell>
          <cell r="H47">
            <v>97.3</v>
          </cell>
          <cell r="I47">
            <v>97.3</v>
          </cell>
          <cell r="J47">
            <v>0.84</v>
          </cell>
          <cell r="K47">
            <v>0.86</v>
          </cell>
          <cell r="L47">
            <v>0.88</v>
          </cell>
          <cell r="M47">
            <v>262.17391304347825</v>
          </cell>
          <cell r="N47">
            <v>6.5</v>
          </cell>
          <cell r="O47">
            <v>75.652173913043484</v>
          </cell>
          <cell r="P47">
            <v>0.18354917436464135</v>
          </cell>
          <cell r="Q47">
            <v>1</v>
          </cell>
          <cell r="R47">
            <v>5760</v>
          </cell>
          <cell r="S47">
            <v>0.9</v>
          </cell>
          <cell r="T47">
            <v>2.2000000000000002</v>
          </cell>
          <cell r="U47">
            <v>33</v>
          </cell>
          <cell r="V47">
            <v>4740</v>
          </cell>
          <cell r="W47">
            <v>77</v>
          </cell>
        </row>
        <row r="48">
          <cell r="C48">
            <v>4.0999999999999996</v>
          </cell>
          <cell r="D48" t="str">
            <v>HXR 500LJ4</v>
          </cell>
          <cell r="E48">
            <v>148</v>
          </cell>
          <cell r="F48">
            <v>1789.2</v>
          </cell>
          <cell r="G48">
            <v>97.399999999999991</v>
          </cell>
          <cell r="H48">
            <v>97.3</v>
          </cell>
          <cell r="I48">
            <v>97.2</v>
          </cell>
          <cell r="J48">
            <v>0.86</v>
          </cell>
          <cell r="K48">
            <v>0.88</v>
          </cell>
          <cell r="L48">
            <v>0.9</v>
          </cell>
          <cell r="M48">
            <v>286.95652173913044</v>
          </cell>
          <cell r="N48">
            <v>6.5</v>
          </cell>
          <cell r="O48">
            <v>75.652173913043484</v>
          </cell>
          <cell r="P48">
            <v>0.16856176135994938</v>
          </cell>
          <cell r="Q48">
            <v>1</v>
          </cell>
          <cell r="R48">
            <v>6404</v>
          </cell>
          <cell r="S48">
            <v>0.7</v>
          </cell>
          <cell r="T48">
            <v>2.4</v>
          </cell>
          <cell r="U48">
            <v>48.5</v>
          </cell>
          <cell r="V48">
            <v>6010</v>
          </cell>
          <cell r="W48">
            <v>77</v>
          </cell>
        </row>
        <row r="49">
          <cell r="C49">
            <v>4.1120000000000001</v>
          </cell>
          <cell r="D49" t="str">
            <v>HXR 500LK4</v>
          </cell>
          <cell r="E49">
            <v>149</v>
          </cell>
          <cell r="F49">
            <v>1790.4</v>
          </cell>
          <cell r="G49">
            <v>97.4</v>
          </cell>
          <cell r="H49">
            <v>97.4</v>
          </cell>
          <cell r="I49">
            <v>97.4</v>
          </cell>
          <cell r="J49">
            <v>0.88</v>
          </cell>
          <cell r="K49">
            <v>0.89</v>
          </cell>
          <cell r="L49">
            <v>0.9</v>
          </cell>
          <cell r="M49">
            <v>319.56521739130437</v>
          </cell>
          <cell r="N49">
            <v>6.3</v>
          </cell>
          <cell r="O49">
            <v>80.869565217391312</v>
          </cell>
          <cell r="P49">
            <v>0.16145552563407456</v>
          </cell>
          <cell r="Q49">
            <v>1</v>
          </cell>
          <cell r="R49">
            <v>7167</v>
          </cell>
          <cell r="S49">
            <v>0.7</v>
          </cell>
          <cell r="T49">
            <v>2.2999999999999998</v>
          </cell>
          <cell r="U49">
            <v>53.1</v>
          </cell>
          <cell r="V49">
            <v>6310</v>
          </cell>
          <cell r="W49">
            <v>77</v>
          </cell>
        </row>
        <row r="50">
          <cell r="C50">
            <v>4.125</v>
          </cell>
          <cell r="D50" t="str">
            <v>HXR 500LL4</v>
          </cell>
          <cell r="E50">
            <v>150</v>
          </cell>
          <cell r="F50">
            <v>1790.4</v>
          </cell>
          <cell r="G50">
            <v>97.6</v>
          </cell>
          <cell r="H50">
            <v>97.5</v>
          </cell>
          <cell r="I50">
            <v>97.4</v>
          </cell>
          <cell r="J50">
            <v>0.88</v>
          </cell>
          <cell r="K50">
            <v>0.89</v>
          </cell>
          <cell r="L50">
            <v>0.9</v>
          </cell>
          <cell r="M50">
            <v>357.39130434782606</v>
          </cell>
          <cell r="N50">
            <v>6.2</v>
          </cell>
          <cell r="O50">
            <v>88.695652173913047</v>
          </cell>
          <cell r="P50">
            <v>0.16923479570286709</v>
          </cell>
          <cell r="Q50">
            <v>1</v>
          </cell>
          <cell r="R50">
            <v>7998</v>
          </cell>
          <cell r="S50">
            <v>0.7</v>
          </cell>
          <cell r="T50">
            <v>2.2000000000000002</v>
          </cell>
          <cell r="U50">
            <v>55.8</v>
          </cell>
          <cell r="V50">
            <v>6510</v>
          </cell>
          <cell r="W50">
            <v>77</v>
          </cell>
        </row>
        <row r="51">
          <cell r="C51">
            <v>4.1399999999999997</v>
          </cell>
          <cell r="D51" t="str">
            <v>HXR 500LP4</v>
          </cell>
          <cell r="E51">
            <v>151</v>
          </cell>
          <cell r="F51">
            <v>1791.6</v>
          </cell>
          <cell r="G51">
            <v>97.6</v>
          </cell>
          <cell r="H51">
            <v>97.6</v>
          </cell>
          <cell r="I51">
            <v>97.6</v>
          </cell>
          <cell r="J51">
            <v>0.87</v>
          </cell>
          <cell r="K51">
            <v>0.88</v>
          </cell>
          <cell r="L51">
            <v>0.89</v>
          </cell>
          <cell r="M51">
            <v>401.73913043478262</v>
          </cell>
          <cell r="N51">
            <v>6.4</v>
          </cell>
          <cell r="O51">
            <v>108.26086956521739</v>
          </cell>
          <cell r="P51">
            <v>0.15576840044195778</v>
          </cell>
          <cell r="Q51">
            <v>1</v>
          </cell>
          <cell r="R51">
            <v>8953</v>
          </cell>
          <cell r="S51">
            <v>0.7</v>
          </cell>
          <cell r="T51">
            <v>2.2999999999999998</v>
          </cell>
          <cell r="U51">
            <v>63.7</v>
          </cell>
          <cell r="V51">
            <v>7090</v>
          </cell>
          <cell r="W51">
            <v>77</v>
          </cell>
        </row>
        <row r="52">
          <cell r="C52">
            <v>4.16</v>
          </cell>
          <cell r="D52" t="str">
            <v>HXR 560LK4</v>
          </cell>
          <cell r="E52">
            <v>627</v>
          </cell>
          <cell r="F52">
            <v>1792.8</v>
          </cell>
          <cell r="G52">
            <v>97.7</v>
          </cell>
          <cell r="H52">
            <v>97.7</v>
          </cell>
          <cell r="I52">
            <v>97.7</v>
          </cell>
          <cell r="J52">
            <v>0.86</v>
          </cell>
          <cell r="K52">
            <v>0.88</v>
          </cell>
          <cell r="L52">
            <v>0.9</v>
          </cell>
          <cell r="M52">
            <v>457.82608695652175</v>
          </cell>
          <cell r="N52">
            <v>6.7</v>
          </cell>
          <cell r="O52">
            <v>123.91304347826087</v>
          </cell>
          <cell r="P52">
            <v>0.15370952091868881</v>
          </cell>
          <cell r="Q52">
            <v>1</v>
          </cell>
          <cell r="R52">
            <v>10229</v>
          </cell>
          <cell r="S52">
            <v>0.7</v>
          </cell>
          <cell r="T52">
            <v>2.4</v>
          </cell>
          <cell r="U52">
            <v>89.4</v>
          </cell>
          <cell r="V52">
            <v>9410</v>
          </cell>
          <cell r="W52">
            <v>82</v>
          </cell>
        </row>
        <row r="53">
          <cell r="C53">
            <v>4.18</v>
          </cell>
          <cell r="D53" t="str">
            <v>HXR 560LP4</v>
          </cell>
          <cell r="E53">
            <v>628</v>
          </cell>
          <cell r="F53">
            <v>1794</v>
          </cell>
          <cell r="G53">
            <v>97.600000000000009</v>
          </cell>
          <cell r="H53">
            <v>97.7</v>
          </cell>
          <cell r="I53">
            <v>97.8</v>
          </cell>
          <cell r="J53">
            <v>0.85</v>
          </cell>
          <cell r="K53">
            <v>0.87</v>
          </cell>
          <cell r="L53">
            <v>0.89</v>
          </cell>
          <cell r="M53">
            <v>520.43478260869563</v>
          </cell>
          <cell r="N53">
            <v>6.9</v>
          </cell>
          <cell r="O53">
            <v>155.21739130434784</v>
          </cell>
          <cell r="P53">
            <v>0.14343695699466882</v>
          </cell>
          <cell r="Q53">
            <v>1</v>
          </cell>
          <cell r="R53">
            <v>11500</v>
          </cell>
          <cell r="S53">
            <v>0.7</v>
          </cell>
          <cell r="T53">
            <v>2.5</v>
          </cell>
          <cell r="U53">
            <v>107.7</v>
          </cell>
          <cell r="V53">
            <v>10330</v>
          </cell>
          <cell r="W53">
            <v>82</v>
          </cell>
        </row>
        <row r="54">
          <cell r="C54">
            <v>4.2</v>
          </cell>
          <cell r="D54" t="str">
            <v>HXR 560LS4</v>
          </cell>
          <cell r="E54">
            <v>629</v>
          </cell>
          <cell r="F54">
            <v>1794</v>
          </cell>
          <cell r="G54">
            <v>97.9</v>
          </cell>
          <cell r="H54">
            <v>97.9</v>
          </cell>
          <cell r="I54">
            <v>97.9</v>
          </cell>
          <cell r="J54">
            <v>0.85</v>
          </cell>
          <cell r="K54">
            <v>0.87</v>
          </cell>
          <cell r="L54">
            <v>0.89</v>
          </cell>
          <cell r="M54">
            <v>573.91304347826087</v>
          </cell>
          <cell r="N54">
            <v>7.1</v>
          </cell>
          <cell r="O54">
            <v>165.65217391304347</v>
          </cell>
          <cell r="P54">
            <v>0.14698387837688609</v>
          </cell>
          <cell r="Q54">
            <v>1</v>
          </cell>
          <cell r="R54">
            <v>12777</v>
          </cell>
          <cell r="S54">
            <v>0.7</v>
          </cell>
          <cell r="T54">
            <v>2.5</v>
          </cell>
          <cell r="U54">
            <v>127.5</v>
          </cell>
          <cell r="V54">
            <v>11350</v>
          </cell>
          <cell r="W54">
            <v>82</v>
          </cell>
        </row>
        <row r="55">
          <cell r="C55">
            <v>4.2240000000000002</v>
          </cell>
          <cell r="D55" t="str">
            <v>HXR 560LT4</v>
          </cell>
          <cell r="E55">
            <v>630</v>
          </cell>
          <cell r="F55">
            <v>1795.2</v>
          </cell>
          <cell r="G55">
            <v>97.800000000000011</v>
          </cell>
          <cell r="H55">
            <v>97.9</v>
          </cell>
          <cell r="I55">
            <v>98</v>
          </cell>
          <cell r="J55">
            <v>0.83</v>
          </cell>
          <cell r="K55">
            <v>0.85</v>
          </cell>
          <cell r="L55">
            <v>0.87</v>
          </cell>
          <cell r="M55">
            <v>657.39130434782612</v>
          </cell>
          <cell r="N55">
            <v>7.2</v>
          </cell>
          <cell r="O55">
            <v>210</v>
          </cell>
          <cell r="P55">
            <v>0.13535061735846926</v>
          </cell>
          <cell r="Q55">
            <v>1</v>
          </cell>
          <cell r="R55">
            <v>14298</v>
          </cell>
          <cell r="S55">
            <v>0.7</v>
          </cell>
          <cell r="T55">
            <v>2.4</v>
          </cell>
          <cell r="U55">
            <v>139.69999999999999</v>
          </cell>
          <cell r="V55">
            <v>11980</v>
          </cell>
          <cell r="W55">
            <v>82</v>
          </cell>
        </row>
        <row r="56">
          <cell r="K56" t="str">
            <v>1200 r/min = 6 poles 4160V 60Hz</v>
          </cell>
        </row>
        <row r="57">
          <cell r="C57">
            <v>6.016</v>
          </cell>
          <cell r="D57" t="str">
            <v>HXR 355LA6</v>
          </cell>
          <cell r="E57">
            <v>246</v>
          </cell>
          <cell r="F57">
            <v>1185.5999999999999</v>
          </cell>
          <cell r="G57">
            <v>94.4</v>
          </cell>
          <cell r="H57">
            <v>94.5</v>
          </cell>
          <cell r="I57">
            <v>94.6</v>
          </cell>
          <cell r="J57">
            <v>0.7</v>
          </cell>
          <cell r="K57">
            <v>0.74</v>
          </cell>
          <cell r="L57">
            <v>0.78</v>
          </cell>
          <cell r="M57">
            <v>54.782608695652172</v>
          </cell>
          <cell r="N57">
            <v>5.2</v>
          </cell>
          <cell r="O57">
            <v>24.782608695652176</v>
          </cell>
          <cell r="P57">
            <v>0.22777540520371822</v>
          </cell>
          <cell r="Q57">
            <v>1</v>
          </cell>
          <cell r="R57">
            <v>1546</v>
          </cell>
          <cell r="S57">
            <v>1.1000000000000001</v>
          </cell>
          <cell r="T57">
            <v>2</v>
          </cell>
          <cell r="U57">
            <v>5.4</v>
          </cell>
          <cell r="V57">
            <v>1660</v>
          </cell>
          <cell r="W57">
            <v>75</v>
          </cell>
        </row>
        <row r="58">
          <cell r="C58">
            <v>6.0179999999999998</v>
          </cell>
          <cell r="D58" t="str">
            <v>HXR 355LB6</v>
          </cell>
          <cell r="E58">
            <v>247</v>
          </cell>
          <cell r="F58">
            <v>1185.5999999999999</v>
          </cell>
          <cell r="G58">
            <v>94.9</v>
          </cell>
          <cell r="H58">
            <v>94.9</v>
          </cell>
          <cell r="I58">
            <v>94.9</v>
          </cell>
          <cell r="J58">
            <v>0.69</v>
          </cell>
          <cell r="K58">
            <v>0.74</v>
          </cell>
          <cell r="L58">
            <v>0.79</v>
          </cell>
          <cell r="M58">
            <v>60</v>
          </cell>
          <cell r="N58">
            <v>5.4</v>
          </cell>
          <cell r="O58">
            <v>27.391304347826086</v>
          </cell>
          <cell r="P58">
            <v>0.23833403368792958</v>
          </cell>
          <cell r="Q58">
            <v>1</v>
          </cell>
          <cell r="R58">
            <v>1740</v>
          </cell>
          <cell r="S58">
            <v>1.2</v>
          </cell>
          <cell r="T58">
            <v>2</v>
          </cell>
          <cell r="U58">
            <v>5.7</v>
          </cell>
          <cell r="V58">
            <v>1700</v>
          </cell>
          <cell r="W58">
            <v>75</v>
          </cell>
        </row>
        <row r="59">
          <cell r="C59">
            <v>6.02</v>
          </cell>
          <cell r="D59" t="str">
            <v>HXR 355LC6</v>
          </cell>
          <cell r="E59">
            <v>248</v>
          </cell>
          <cell r="F59">
            <v>1185.5999999999999</v>
          </cell>
          <cell r="G59">
            <v>95.1</v>
          </cell>
          <cell r="H59">
            <v>95.1</v>
          </cell>
          <cell r="I59">
            <v>95.1</v>
          </cell>
          <cell r="J59">
            <v>0.72</v>
          </cell>
          <cell r="K59">
            <v>0.76</v>
          </cell>
          <cell r="L59">
            <v>0.8</v>
          </cell>
          <cell r="M59">
            <v>65.217391304347828</v>
          </cell>
          <cell r="N59">
            <v>5.2</v>
          </cell>
          <cell r="O59">
            <v>27.391304347826086</v>
          </cell>
          <cell r="P59">
            <v>0.24288283103903363</v>
          </cell>
          <cell r="Q59">
            <v>1</v>
          </cell>
          <cell r="R59">
            <v>1934</v>
          </cell>
          <cell r="S59">
            <v>1.2</v>
          </cell>
          <cell r="T59">
            <v>1.9</v>
          </cell>
          <cell r="U59">
            <v>6.3</v>
          </cell>
          <cell r="V59">
            <v>1800</v>
          </cell>
          <cell r="W59">
            <v>75</v>
          </cell>
        </row>
        <row r="60">
          <cell r="C60">
            <v>6.0224000000000002</v>
          </cell>
          <cell r="D60" t="str">
            <v>HXR 355LC6</v>
          </cell>
          <cell r="E60">
            <v>249</v>
          </cell>
          <cell r="F60">
            <v>1185.5999999999999</v>
          </cell>
          <cell r="G60">
            <v>95.3</v>
          </cell>
          <cell r="H60">
            <v>95.3</v>
          </cell>
          <cell r="I60">
            <v>95.3</v>
          </cell>
          <cell r="J60">
            <v>0.72</v>
          </cell>
          <cell r="K60">
            <v>0.76</v>
          </cell>
          <cell r="L60">
            <v>0.8</v>
          </cell>
          <cell r="M60">
            <v>74.347826086956516</v>
          </cell>
          <cell r="N60">
            <v>5.4</v>
          </cell>
          <cell r="O60">
            <v>31.304347826086957</v>
          </cell>
          <cell r="P60">
            <v>0.2352284211416811</v>
          </cell>
          <cell r="Q60">
            <v>1</v>
          </cell>
          <cell r="R60">
            <v>2165</v>
          </cell>
          <cell r="S60">
            <v>1.2</v>
          </cell>
          <cell r="T60">
            <v>1.9</v>
          </cell>
          <cell r="U60">
            <v>6.6</v>
          </cell>
          <cell r="V60">
            <v>1850</v>
          </cell>
          <cell r="W60">
            <v>75</v>
          </cell>
        </row>
        <row r="61">
          <cell r="C61">
            <v>6.0250000000000004</v>
          </cell>
          <cell r="D61" t="str">
            <v>HXR 355LD6</v>
          </cell>
          <cell r="E61">
            <v>250</v>
          </cell>
          <cell r="F61">
            <v>1185.5999999999999</v>
          </cell>
          <cell r="G61">
            <v>95.6</v>
          </cell>
          <cell r="H61">
            <v>95.5</v>
          </cell>
          <cell r="I61">
            <v>95.4</v>
          </cell>
          <cell r="J61">
            <v>0.72</v>
          </cell>
          <cell r="K61">
            <v>0.76</v>
          </cell>
          <cell r="L61">
            <v>0.8</v>
          </cell>
          <cell r="M61">
            <v>82.173913043478265</v>
          </cell>
          <cell r="N61">
            <v>5.4</v>
          </cell>
          <cell r="O61">
            <v>33.913043478260867</v>
          </cell>
          <cell r="P61">
            <v>0.23810798628879018</v>
          </cell>
          <cell r="Q61">
            <v>1</v>
          </cell>
          <cell r="R61">
            <v>2416</v>
          </cell>
          <cell r="S61">
            <v>1.2</v>
          </cell>
          <cell r="T61">
            <v>1.9</v>
          </cell>
          <cell r="U61">
            <v>7.3</v>
          </cell>
          <cell r="V61">
            <v>1940</v>
          </cell>
          <cell r="W61">
            <v>75</v>
          </cell>
        </row>
        <row r="62">
          <cell r="C62">
            <v>6.0279999999999996</v>
          </cell>
          <cell r="D62" t="str">
            <v>HXR 355LE6</v>
          </cell>
          <cell r="E62">
            <v>251</v>
          </cell>
          <cell r="F62">
            <v>1186.8</v>
          </cell>
          <cell r="G62">
            <v>95.6</v>
          </cell>
          <cell r="H62">
            <v>95.6</v>
          </cell>
          <cell r="I62">
            <v>95.6</v>
          </cell>
          <cell r="J62">
            <v>0.72</v>
          </cell>
          <cell r="K62">
            <v>0.76</v>
          </cell>
          <cell r="L62">
            <v>0.8</v>
          </cell>
          <cell r="M62">
            <v>92.608695652173921</v>
          </cell>
          <cell r="N62">
            <v>5.7</v>
          </cell>
          <cell r="O62">
            <v>39.130434782608695</v>
          </cell>
          <cell r="P62">
            <v>0.24058828282455402</v>
          </cell>
          <cell r="Q62">
            <v>1</v>
          </cell>
          <cell r="R62">
            <v>2704</v>
          </cell>
          <cell r="S62">
            <v>1.3</v>
          </cell>
          <cell r="T62">
            <v>2</v>
          </cell>
          <cell r="U62">
            <v>7.9</v>
          </cell>
          <cell r="V62">
            <v>2040</v>
          </cell>
          <cell r="W62">
            <v>75</v>
          </cell>
        </row>
        <row r="63">
          <cell r="C63">
            <v>6.0315000000000003</v>
          </cell>
          <cell r="D63" t="str">
            <v>HXR 355LF6</v>
          </cell>
          <cell r="E63">
            <v>252</v>
          </cell>
          <cell r="F63">
            <v>1189.2</v>
          </cell>
          <cell r="G63">
            <v>95.800000000000011</v>
          </cell>
          <cell r="H63">
            <v>95.9</v>
          </cell>
          <cell r="I63">
            <v>96</v>
          </cell>
          <cell r="J63">
            <v>0.67999999999999994</v>
          </cell>
          <cell r="K63">
            <v>0.73</v>
          </cell>
          <cell r="L63">
            <v>0.78</v>
          </cell>
          <cell r="M63">
            <v>105.65217391304348</v>
          </cell>
          <cell r="N63">
            <v>5.8</v>
          </cell>
          <cell r="O63">
            <v>49.565217391304351</v>
          </cell>
          <cell r="P63">
            <v>0.19913992079743004</v>
          </cell>
          <cell r="Q63">
            <v>1</v>
          </cell>
          <cell r="R63">
            <v>3036</v>
          </cell>
          <cell r="S63">
            <v>1.1000000000000001</v>
          </cell>
          <cell r="T63">
            <v>2.1</v>
          </cell>
          <cell r="U63">
            <v>8.1999999999999993</v>
          </cell>
          <cell r="V63">
            <v>2100</v>
          </cell>
          <cell r="W63">
            <v>75</v>
          </cell>
        </row>
        <row r="64">
          <cell r="C64">
            <v>6.0354999999999999</v>
          </cell>
          <cell r="D64" t="str">
            <v>HXR 400LD6</v>
          </cell>
          <cell r="E64">
            <v>253</v>
          </cell>
          <cell r="F64">
            <v>1190.4000000000001</v>
          </cell>
          <cell r="G64">
            <v>96.1</v>
          </cell>
          <cell r="H64">
            <v>96.1</v>
          </cell>
          <cell r="I64">
            <v>96.1</v>
          </cell>
          <cell r="J64">
            <v>0.75000000000000011</v>
          </cell>
          <cell r="K64">
            <v>0.79</v>
          </cell>
          <cell r="L64">
            <v>0.83</v>
          </cell>
          <cell r="M64">
            <v>112.17391304347827</v>
          </cell>
          <cell r="N64">
            <v>5.9</v>
          </cell>
          <cell r="O64">
            <v>41.739130434782609</v>
          </cell>
          <cell r="P64">
            <v>0.22100022930945859</v>
          </cell>
          <cell r="Q64">
            <v>1</v>
          </cell>
          <cell r="R64">
            <v>3417</v>
          </cell>
          <cell r="S64">
            <v>1.1000000000000001</v>
          </cell>
          <cell r="T64">
            <v>2</v>
          </cell>
          <cell r="U64">
            <v>18.399999999999999</v>
          </cell>
          <cell r="V64">
            <v>2710</v>
          </cell>
          <cell r="W64">
            <v>75</v>
          </cell>
        </row>
        <row r="65">
          <cell r="C65">
            <v>6.04</v>
          </cell>
          <cell r="D65" t="str">
            <v>HXR 400LF6</v>
          </cell>
          <cell r="E65">
            <v>254</v>
          </cell>
          <cell r="F65">
            <v>1191.5999999999999</v>
          </cell>
          <cell r="G65">
            <v>96.3</v>
          </cell>
          <cell r="H65">
            <v>96.3</v>
          </cell>
          <cell r="I65">
            <v>96.3</v>
          </cell>
          <cell r="J65">
            <v>0.77000000000000013</v>
          </cell>
          <cell r="K65">
            <v>0.8</v>
          </cell>
          <cell r="L65">
            <v>0.83</v>
          </cell>
          <cell r="M65">
            <v>125.21739130434783</v>
          </cell>
          <cell r="N65">
            <v>6</v>
          </cell>
          <cell r="O65">
            <v>46.956521739130437</v>
          </cell>
          <cell r="P65">
            <v>0.2211240375052794</v>
          </cell>
          <cell r="Q65">
            <v>1</v>
          </cell>
          <cell r="R65">
            <v>3848</v>
          </cell>
          <cell r="S65">
            <v>1.1000000000000001</v>
          </cell>
          <cell r="T65">
            <v>2</v>
          </cell>
          <cell r="U65">
            <v>20.9</v>
          </cell>
          <cell r="V65">
            <v>2900</v>
          </cell>
          <cell r="W65">
            <v>75</v>
          </cell>
        </row>
        <row r="66">
          <cell r="C66">
            <v>6.0449999999999999</v>
          </cell>
          <cell r="D66" t="str">
            <v>HXR 400LH6</v>
          </cell>
          <cell r="E66">
            <v>255</v>
          </cell>
          <cell r="F66">
            <v>1191.5999999999999</v>
          </cell>
          <cell r="G66">
            <v>96.4</v>
          </cell>
          <cell r="H66">
            <v>96.4</v>
          </cell>
          <cell r="I66">
            <v>96.4</v>
          </cell>
          <cell r="J66">
            <v>0.75000000000000011</v>
          </cell>
          <cell r="K66">
            <v>0.79</v>
          </cell>
          <cell r="L66">
            <v>0.83</v>
          </cell>
          <cell r="M66">
            <v>142.17391304347825</v>
          </cell>
          <cell r="N66">
            <v>6.1</v>
          </cell>
          <cell r="O66">
            <v>53.478260869565219</v>
          </cell>
          <cell r="P66">
            <v>0.20252601772732035</v>
          </cell>
          <cell r="Q66">
            <v>1</v>
          </cell>
          <cell r="R66">
            <v>4327</v>
          </cell>
          <cell r="S66">
            <v>1</v>
          </cell>
          <cell r="T66">
            <v>2</v>
          </cell>
          <cell r="U66">
            <v>24.2</v>
          </cell>
          <cell r="V66">
            <v>3140</v>
          </cell>
          <cell r="W66">
            <v>75</v>
          </cell>
        </row>
        <row r="67">
          <cell r="C67">
            <v>6.05</v>
          </cell>
          <cell r="D67" t="str">
            <v>HXR 400LK6</v>
          </cell>
          <cell r="E67">
            <v>256</v>
          </cell>
          <cell r="F67">
            <v>1192.8</v>
          </cell>
          <cell r="G67">
            <v>96.4</v>
          </cell>
          <cell r="H67">
            <v>96.5</v>
          </cell>
          <cell r="I67">
            <v>96.6</v>
          </cell>
          <cell r="J67">
            <v>0.7400000000000001</v>
          </cell>
          <cell r="K67">
            <v>0.78</v>
          </cell>
          <cell r="L67">
            <v>0.82</v>
          </cell>
          <cell r="M67">
            <v>159.13043478260869</v>
          </cell>
          <cell r="N67">
            <v>6.3</v>
          </cell>
          <cell r="O67">
            <v>65.217391304347828</v>
          </cell>
          <cell r="P67">
            <v>0.19091805241307394</v>
          </cell>
          <cell r="Q67">
            <v>1</v>
          </cell>
          <cell r="R67">
            <v>4804</v>
          </cell>
          <cell r="S67">
            <v>1</v>
          </cell>
          <cell r="T67">
            <v>2.1</v>
          </cell>
          <cell r="U67">
            <v>28.2</v>
          </cell>
          <cell r="V67">
            <v>3460</v>
          </cell>
          <cell r="W67">
            <v>75</v>
          </cell>
        </row>
        <row r="68">
          <cell r="C68">
            <v>6.056</v>
          </cell>
          <cell r="D68" t="str">
            <v>HXR 450LF6</v>
          </cell>
          <cell r="E68">
            <v>257</v>
          </cell>
          <cell r="F68">
            <v>1191.5999999999999</v>
          </cell>
          <cell r="G68">
            <v>96.8</v>
          </cell>
          <cell r="H68">
            <v>96.8</v>
          </cell>
          <cell r="I68">
            <v>96.8</v>
          </cell>
          <cell r="J68">
            <v>0.80999999999999994</v>
          </cell>
          <cell r="K68">
            <v>0.83</v>
          </cell>
          <cell r="L68">
            <v>0.85</v>
          </cell>
          <cell r="M68">
            <v>170.86956521739131</v>
          </cell>
          <cell r="N68">
            <v>5.8</v>
          </cell>
          <cell r="O68">
            <v>54.782608695652172</v>
          </cell>
          <cell r="P68">
            <v>0.20452963068551963</v>
          </cell>
          <cell r="Q68">
            <v>1</v>
          </cell>
          <cell r="R68">
            <v>5388</v>
          </cell>
          <cell r="S68">
            <v>1</v>
          </cell>
          <cell r="T68">
            <v>2</v>
          </cell>
          <cell r="U68">
            <v>34.9</v>
          </cell>
          <cell r="V68">
            <v>3970</v>
          </cell>
          <cell r="W68">
            <v>76</v>
          </cell>
        </row>
        <row r="69">
          <cell r="C69">
            <v>6.0629999999999997</v>
          </cell>
          <cell r="D69" t="str">
            <v>HXR 450LH6</v>
          </cell>
          <cell r="E69">
            <v>258</v>
          </cell>
          <cell r="F69">
            <v>1191.5999999999999</v>
          </cell>
          <cell r="G69">
            <v>97.000000000000014</v>
          </cell>
          <cell r="H69">
            <v>96.9</v>
          </cell>
          <cell r="I69">
            <v>96.8</v>
          </cell>
          <cell r="J69">
            <v>0.79999999999999993</v>
          </cell>
          <cell r="K69">
            <v>0.83</v>
          </cell>
          <cell r="L69">
            <v>0.86</v>
          </cell>
          <cell r="M69">
            <v>190.43478260869566</v>
          </cell>
          <cell r="N69">
            <v>5.9</v>
          </cell>
          <cell r="O69">
            <v>61.304347826086961</v>
          </cell>
          <cell r="P69">
            <v>0.2095052597838627</v>
          </cell>
          <cell r="Q69">
            <v>1</v>
          </cell>
          <cell r="R69">
            <v>6060</v>
          </cell>
          <cell r="S69">
            <v>1</v>
          </cell>
          <cell r="T69">
            <v>2</v>
          </cell>
          <cell r="U69">
            <v>38.9</v>
          </cell>
          <cell r="V69">
            <v>4200</v>
          </cell>
          <cell r="W69">
            <v>76</v>
          </cell>
        </row>
        <row r="70">
          <cell r="C70">
            <v>6.0709999999999997</v>
          </cell>
          <cell r="D70" t="str">
            <v>HXR 450LK6</v>
          </cell>
          <cell r="E70">
            <v>259</v>
          </cell>
          <cell r="F70">
            <v>1191.5999999999999</v>
          </cell>
          <cell r="G70">
            <v>97</v>
          </cell>
          <cell r="H70">
            <v>97</v>
          </cell>
          <cell r="I70">
            <v>97</v>
          </cell>
          <cell r="J70">
            <v>0.79999999999999993</v>
          </cell>
          <cell r="K70">
            <v>0.83</v>
          </cell>
          <cell r="L70">
            <v>0.86</v>
          </cell>
          <cell r="M70">
            <v>215.21739130434784</v>
          </cell>
          <cell r="N70">
            <v>6</v>
          </cell>
          <cell r="O70">
            <v>69.130434782608702</v>
          </cell>
          <cell r="P70">
            <v>0.19633870384130681</v>
          </cell>
          <cell r="Q70">
            <v>1</v>
          </cell>
          <cell r="R70">
            <v>6828</v>
          </cell>
          <cell r="S70">
            <v>1</v>
          </cell>
          <cell r="T70">
            <v>2</v>
          </cell>
          <cell r="U70">
            <v>44.2</v>
          </cell>
          <cell r="V70">
            <v>4540</v>
          </cell>
          <cell r="W70">
            <v>76</v>
          </cell>
        </row>
        <row r="71">
          <cell r="C71">
            <v>6.08</v>
          </cell>
          <cell r="D71" t="str">
            <v>HXR 450LM6</v>
          </cell>
          <cell r="E71">
            <v>260</v>
          </cell>
          <cell r="F71">
            <v>1192.8</v>
          </cell>
          <cell r="G71">
            <v>97.1</v>
          </cell>
          <cell r="H71">
            <v>97.1</v>
          </cell>
          <cell r="I71">
            <v>97.1</v>
          </cell>
          <cell r="J71">
            <v>0.80999999999999994</v>
          </cell>
          <cell r="K71">
            <v>0.83</v>
          </cell>
          <cell r="L71">
            <v>0.85</v>
          </cell>
          <cell r="M71">
            <v>242.60869565217391</v>
          </cell>
          <cell r="N71">
            <v>6.1</v>
          </cell>
          <cell r="O71">
            <v>80.869565217391312</v>
          </cell>
          <cell r="P71">
            <v>0.19673818116560948</v>
          </cell>
          <cell r="Q71">
            <v>1</v>
          </cell>
          <cell r="R71">
            <v>7689</v>
          </cell>
          <cell r="S71">
            <v>1</v>
          </cell>
          <cell r="T71">
            <v>2</v>
          </cell>
          <cell r="U71">
            <v>50.7</v>
          </cell>
          <cell r="V71">
            <v>4930</v>
          </cell>
          <cell r="W71">
            <v>76</v>
          </cell>
        </row>
        <row r="72">
          <cell r="C72">
            <v>6.09</v>
          </cell>
          <cell r="D72" t="str">
            <v>HXR 500LG6</v>
          </cell>
          <cell r="E72">
            <v>261</v>
          </cell>
          <cell r="F72">
            <v>1192.8</v>
          </cell>
          <cell r="G72">
            <v>97.300000000000011</v>
          </cell>
          <cell r="H72">
            <v>97.2</v>
          </cell>
          <cell r="I72">
            <v>97.1</v>
          </cell>
          <cell r="J72">
            <v>0.82</v>
          </cell>
          <cell r="K72">
            <v>0.84</v>
          </cell>
          <cell r="L72">
            <v>0.86</v>
          </cell>
          <cell r="M72">
            <v>270</v>
          </cell>
          <cell r="N72">
            <v>6</v>
          </cell>
          <cell r="O72">
            <v>86.086956521739125</v>
          </cell>
          <cell r="P72">
            <v>0.19308744003409142</v>
          </cell>
          <cell r="Q72">
            <v>1</v>
          </cell>
          <cell r="R72">
            <v>8648</v>
          </cell>
          <cell r="S72">
            <v>0.9</v>
          </cell>
          <cell r="T72">
            <v>2.1</v>
          </cell>
          <cell r="U72">
            <v>58.3</v>
          </cell>
          <cell r="V72">
            <v>5680</v>
          </cell>
          <cell r="W72">
            <v>77</v>
          </cell>
        </row>
        <row r="73">
          <cell r="C73">
            <v>6.1</v>
          </cell>
          <cell r="D73" t="str">
            <v>HXR 500LJ6</v>
          </cell>
          <cell r="E73">
            <v>262</v>
          </cell>
          <cell r="F73">
            <v>1192.8</v>
          </cell>
          <cell r="G73">
            <v>97.399999999999991</v>
          </cell>
          <cell r="H73">
            <v>97.3</v>
          </cell>
          <cell r="I73">
            <v>97.2</v>
          </cell>
          <cell r="J73">
            <v>0.83</v>
          </cell>
          <cell r="K73">
            <v>0.85</v>
          </cell>
          <cell r="L73">
            <v>0.87</v>
          </cell>
          <cell r="M73">
            <v>297.39130434782606</v>
          </cell>
          <cell r="N73">
            <v>5.9</v>
          </cell>
          <cell r="O73">
            <v>88.695652173913047</v>
          </cell>
          <cell r="P73">
            <v>0.19340718486292091</v>
          </cell>
          <cell r="Q73">
            <v>1</v>
          </cell>
          <cell r="R73">
            <v>9611</v>
          </cell>
          <cell r="S73">
            <v>0.9</v>
          </cell>
          <cell r="T73">
            <v>2</v>
          </cell>
          <cell r="U73">
            <v>66.3</v>
          </cell>
          <cell r="V73">
            <v>6080</v>
          </cell>
          <cell r="W73">
            <v>77</v>
          </cell>
        </row>
        <row r="74">
          <cell r="C74">
            <v>6.1120000000000001</v>
          </cell>
          <cell r="D74" t="str">
            <v>HXR 500LN6</v>
          </cell>
          <cell r="E74">
            <v>263</v>
          </cell>
          <cell r="F74">
            <v>1192.8</v>
          </cell>
          <cell r="G74">
            <v>97.4</v>
          </cell>
          <cell r="H74">
            <v>97.4</v>
          </cell>
          <cell r="I74">
            <v>97.4</v>
          </cell>
          <cell r="J74">
            <v>0.82</v>
          </cell>
          <cell r="K74">
            <v>0.84</v>
          </cell>
          <cell r="L74">
            <v>0.86</v>
          </cell>
          <cell r="M74">
            <v>333.91304347826087</v>
          </cell>
          <cell r="N74">
            <v>6.1</v>
          </cell>
          <cell r="O74">
            <v>108.26086956521739</v>
          </cell>
          <cell r="P74">
            <v>0.17651061936322182</v>
          </cell>
          <cell r="Q74">
            <v>1</v>
          </cell>
          <cell r="R74">
            <v>10754</v>
          </cell>
          <cell r="S74">
            <v>0.9</v>
          </cell>
          <cell r="T74">
            <v>2.1</v>
          </cell>
          <cell r="U74">
            <v>81.599999999999994</v>
          </cell>
          <cell r="V74">
            <v>6860</v>
          </cell>
          <cell r="W74">
            <v>77</v>
          </cell>
        </row>
        <row r="75">
          <cell r="C75">
            <v>6.125</v>
          </cell>
          <cell r="D75" t="str">
            <v>HXR 500LQ6</v>
          </cell>
          <cell r="E75">
            <v>264</v>
          </cell>
          <cell r="F75">
            <v>1194</v>
          </cell>
          <cell r="G75">
            <v>97.5</v>
          </cell>
          <cell r="H75">
            <v>97.5</v>
          </cell>
          <cell r="I75">
            <v>97.5</v>
          </cell>
          <cell r="J75">
            <v>0.79999999999999993</v>
          </cell>
          <cell r="K75">
            <v>0.83</v>
          </cell>
          <cell r="L75">
            <v>0.86</v>
          </cell>
          <cell r="M75">
            <v>375.6521739130435</v>
          </cell>
          <cell r="N75">
            <v>6.3</v>
          </cell>
          <cell r="O75">
            <v>127.82608695652173</v>
          </cell>
          <cell r="P75">
            <v>0.17435758936557083</v>
          </cell>
          <cell r="Q75">
            <v>1</v>
          </cell>
          <cell r="R75">
            <v>11998</v>
          </cell>
          <cell r="S75">
            <v>0.9</v>
          </cell>
          <cell r="T75">
            <v>2.2000000000000002</v>
          </cell>
          <cell r="U75">
            <v>89.1</v>
          </cell>
          <cell r="V75">
            <v>7250</v>
          </cell>
          <cell r="W75">
            <v>77</v>
          </cell>
        </row>
        <row r="76">
          <cell r="C76">
            <v>6.14</v>
          </cell>
          <cell r="D76" t="str">
            <v>HXR 500LS6</v>
          </cell>
          <cell r="E76">
            <v>265</v>
          </cell>
          <cell r="F76">
            <v>1194</v>
          </cell>
          <cell r="G76">
            <v>97.5</v>
          </cell>
          <cell r="H76">
            <v>97.5</v>
          </cell>
          <cell r="I76">
            <v>97.5</v>
          </cell>
          <cell r="J76">
            <v>0.78000000000000014</v>
          </cell>
          <cell r="K76">
            <v>0.81</v>
          </cell>
          <cell r="L76">
            <v>0.84</v>
          </cell>
          <cell r="M76">
            <v>427.82608695652175</v>
          </cell>
          <cell r="N76">
            <v>6.5</v>
          </cell>
          <cell r="O76">
            <v>159.13043478260869</v>
          </cell>
          <cell r="P76">
            <v>0.16827524898266966</v>
          </cell>
          <cell r="Q76">
            <v>1</v>
          </cell>
          <cell r="R76">
            <v>13431</v>
          </cell>
          <cell r="S76">
            <v>0.9</v>
          </cell>
          <cell r="T76">
            <v>2.2999999999999998</v>
          </cell>
          <cell r="U76">
            <v>97.9</v>
          </cell>
          <cell r="V76">
            <v>7690</v>
          </cell>
          <cell r="W76">
            <v>77</v>
          </cell>
        </row>
        <row r="77">
          <cell r="C77">
            <v>6.16</v>
          </cell>
          <cell r="D77" t="str">
            <v>HXR 560LN6</v>
          </cell>
          <cell r="E77">
            <v>631</v>
          </cell>
          <cell r="F77">
            <v>1194</v>
          </cell>
          <cell r="G77">
            <v>97.6</v>
          </cell>
          <cell r="H77">
            <v>97.6</v>
          </cell>
          <cell r="I77">
            <v>97.6</v>
          </cell>
          <cell r="J77">
            <v>0.80999999999999994</v>
          </cell>
          <cell r="K77">
            <v>0.84</v>
          </cell>
          <cell r="L77">
            <v>0.87</v>
          </cell>
          <cell r="M77">
            <v>473.47826086956525</v>
          </cell>
          <cell r="N77">
            <v>6.5</v>
          </cell>
          <cell r="O77">
            <v>153.91304347826087</v>
          </cell>
          <cell r="P77">
            <v>0.15871332606861455</v>
          </cell>
          <cell r="Q77">
            <v>1</v>
          </cell>
          <cell r="R77">
            <v>15348</v>
          </cell>
          <cell r="S77">
            <v>0.8</v>
          </cell>
          <cell r="T77">
            <v>2.2999999999999998</v>
          </cell>
          <cell r="U77">
            <v>142.1</v>
          </cell>
          <cell r="V77">
            <v>10060</v>
          </cell>
          <cell r="W77">
            <v>81</v>
          </cell>
        </row>
        <row r="78">
          <cell r="C78">
            <v>6.18</v>
          </cell>
          <cell r="D78" t="str">
            <v>HXR 560LR6</v>
          </cell>
          <cell r="E78">
            <v>632</v>
          </cell>
          <cell r="F78">
            <v>1195.2</v>
          </cell>
          <cell r="G78">
            <v>97.7</v>
          </cell>
          <cell r="H78">
            <v>97.7</v>
          </cell>
          <cell r="I78">
            <v>97.7</v>
          </cell>
          <cell r="J78">
            <v>0.80999999999999994</v>
          </cell>
          <cell r="K78">
            <v>0.84</v>
          </cell>
          <cell r="L78">
            <v>0.87</v>
          </cell>
          <cell r="M78">
            <v>533.47826086956525</v>
          </cell>
          <cell r="N78">
            <v>6.7</v>
          </cell>
          <cell r="O78">
            <v>176.08695652173913</v>
          </cell>
          <cell r="P78">
            <v>0.1592817370483296</v>
          </cell>
          <cell r="Q78">
            <v>1</v>
          </cell>
          <cell r="R78">
            <v>17262</v>
          </cell>
          <cell r="S78">
            <v>0.8</v>
          </cell>
          <cell r="T78">
            <v>2.4</v>
          </cell>
          <cell r="U78">
            <v>169.5</v>
          </cell>
          <cell r="V78">
            <v>11060</v>
          </cell>
          <cell r="W78">
            <v>81</v>
          </cell>
        </row>
        <row r="79">
          <cell r="C79">
            <v>6.2</v>
          </cell>
          <cell r="D79" t="str">
            <v>HXR 560LU6</v>
          </cell>
          <cell r="E79">
            <v>633</v>
          </cell>
          <cell r="F79">
            <v>1195.2</v>
          </cell>
          <cell r="G79">
            <v>97.8</v>
          </cell>
          <cell r="H79">
            <v>97.8</v>
          </cell>
          <cell r="I79">
            <v>97.8</v>
          </cell>
          <cell r="J79">
            <v>0.84</v>
          </cell>
          <cell r="K79">
            <v>0.86</v>
          </cell>
          <cell r="L79">
            <v>0.88</v>
          </cell>
          <cell r="M79">
            <v>580.43478260869563</v>
          </cell>
          <cell r="N79">
            <v>6.7</v>
          </cell>
          <cell r="O79">
            <v>173.47826086956522</v>
          </cell>
          <cell r="P79">
            <v>0.14669909367737111</v>
          </cell>
          <cell r="Q79">
            <v>1</v>
          </cell>
          <cell r="R79">
            <v>19171</v>
          </cell>
          <cell r="S79">
            <v>0.7</v>
          </cell>
          <cell r="T79">
            <v>2.4</v>
          </cell>
          <cell r="U79">
            <v>207.4</v>
          </cell>
          <cell r="V79">
            <v>12330</v>
          </cell>
          <cell r="W79">
            <v>81</v>
          </cell>
        </row>
        <row r="80">
          <cell r="K80" t="str">
            <v>900 r/min = 8 poles 4160V 60Hz</v>
          </cell>
        </row>
        <row r="81">
          <cell r="C81">
            <v>8.02</v>
          </cell>
          <cell r="D81" t="str">
            <v>HXR 400LB8</v>
          </cell>
          <cell r="E81">
            <v>360</v>
          </cell>
          <cell r="F81">
            <v>889.2</v>
          </cell>
          <cell r="G81">
            <v>95.299999999999983</v>
          </cell>
          <cell r="H81">
            <v>95.1</v>
          </cell>
          <cell r="I81">
            <v>94.9</v>
          </cell>
          <cell r="J81">
            <v>0.75</v>
          </cell>
          <cell r="K81">
            <v>0.78</v>
          </cell>
          <cell r="L81">
            <v>0.81</v>
          </cell>
          <cell r="M81">
            <v>65.217391304347828</v>
          </cell>
          <cell r="N81">
            <v>4.9000000000000004</v>
          </cell>
          <cell r="O81">
            <v>26.086956521739133</v>
          </cell>
          <cell r="P81">
            <v>0.22327793530629189</v>
          </cell>
          <cell r="Q81">
            <v>1</v>
          </cell>
          <cell r="R81">
            <v>2577</v>
          </cell>
          <cell r="S81">
            <v>0.9</v>
          </cell>
          <cell r="T81">
            <v>1.9</v>
          </cell>
          <cell r="U81">
            <v>15.2</v>
          </cell>
          <cell r="V81">
            <v>2460</v>
          </cell>
          <cell r="W81">
            <v>75</v>
          </cell>
        </row>
        <row r="82">
          <cell r="C82">
            <v>8.0223999999999993</v>
          </cell>
          <cell r="D82" t="str">
            <v>HXR 400LC8</v>
          </cell>
          <cell r="E82">
            <v>361</v>
          </cell>
          <cell r="F82">
            <v>889.2</v>
          </cell>
          <cell r="G82">
            <v>95.5</v>
          </cell>
          <cell r="H82">
            <v>95.3</v>
          </cell>
          <cell r="I82">
            <v>95.1</v>
          </cell>
          <cell r="J82">
            <v>0.7400000000000001</v>
          </cell>
          <cell r="K82">
            <v>0.78</v>
          </cell>
          <cell r="L82">
            <v>0.82</v>
          </cell>
          <cell r="M82">
            <v>71.739130434782609</v>
          </cell>
          <cell r="N82">
            <v>5</v>
          </cell>
          <cell r="O82">
            <v>27.391304347826086</v>
          </cell>
          <cell r="P82">
            <v>0.23309157529910987</v>
          </cell>
          <cell r="Q82">
            <v>1</v>
          </cell>
          <cell r="R82">
            <v>2886</v>
          </cell>
          <cell r="S82">
            <v>1</v>
          </cell>
          <cell r="T82">
            <v>1.9</v>
          </cell>
          <cell r="U82">
            <v>16.899999999999999</v>
          </cell>
          <cell r="V82">
            <v>2580</v>
          </cell>
          <cell r="W82">
            <v>75</v>
          </cell>
        </row>
        <row r="83">
          <cell r="C83">
            <v>8.0250000000000004</v>
          </cell>
          <cell r="D83" t="str">
            <v>HXR 400LE8</v>
          </cell>
          <cell r="E83">
            <v>362</v>
          </cell>
          <cell r="F83">
            <v>889.2</v>
          </cell>
          <cell r="G83">
            <v>95.799999999999983</v>
          </cell>
          <cell r="H83">
            <v>95.6</v>
          </cell>
          <cell r="I83">
            <v>95.4</v>
          </cell>
          <cell r="J83">
            <v>0.75000000000000011</v>
          </cell>
          <cell r="K83">
            <v>0.79</v>
          </cell>
          <cell r="L83">
            <v>0.83</v>
          </cell>
          <cell r="M83">
            <v>79.565217391304344</v>
          </cell>
          <cell r="N83">
            <v>5</v>
          </cell>
          <cell r="O83">
            <v>30</v>
          </cell>
          <cell r="P83">
            <v>0.23000766126665395</v>
          </cell>
          <cell r="Q83">
            <v>1</v>
          </cell>
          <cell r="R83">
            <v>3221</v>
          </cell>
          <cell r="S83">
            <v>1</v>
          </cell>
          <cell r="T83">
            <v>1.9</v>
          </cell>
          <cell r="U83">
            <v>19.399999999999999</v>
          </cell>
          <cell r="V83">
            <v>2770</v>
          </cell>
          <cell r="W83">
            <v>75</v>
          </cell>
        </row>
        <row r="84">
          <cell r="C84">
            <v>8.0280000000000005</v>
          </cell>
          <cell r="D84" t="str">
            <v>HXR 400LF8</v>
          </cell>
          <cell r="E84">
            <v>363</v>
          </cell>
          <cell r="F84">
            <v>890.4</v>
          </cell>
          <cell r="G84">
            <v>95.9</v>
          </cell>
          <cell r="H84">
            <v>95.7</v>
          </cell>
          <cell r="I84">
            <v>95.5</v>
          </cell>
          <cell r="J84">
            <v>0.75000000000000011</v>
          </cell>
          <cell r="K84">
            <v>0.79</v>
          </cell>
          <cell r="L84">
            <v>0.83</v>
          </cell>
          <cell r="M84">
            <v>88.695652173913047</v>
          </cell>
          <cell r="N84">
            <v>5</v>
          </cell>
          <cell r="O84">
            <v>33.913043478260867</v>
          </cell>
          <cell r="P84">
            <v>0.23252896146484067</v>
          </cell>
          <cell r="Q84">
            <v>1</v>
          </cell>
          <cell r="R84">
            <v>3606</v>
          </cell>
          <cell r="S84">
            <v>1</v>
          </cell>
          <cell r="T84">
            <v>1.9</v>
          </cell>
          <cell r="U84">
            <v>21.9</v>
          </cell>
          <cell r="V84">
            <v>2950</v>
          </cell>
          <cell r="W84">
            <v>75</v>
          </cell>
        </row>
        <row r="85">
          <cell r="C85">
            <v>8.0314999999999994</v>
          </cell>
          <cell r="D85" t="str">
            <v>HXR 400LH8</v>
          </cell>
          <cell r="E85">
            <v>364</v>
          </cell>
          <cell r="F85">
            <v>890.4</v>
          </cell>
          <cell r="G85">
            <v>96.100000000000009</v>
          </cell>
          <cell r="H85">
            <v>95.9</v>
          </cell>
          <cell r="I85">
            <v>95.7</v>
          </cell>
          <cell r="J85">
            <v>0.7400000000000001</v>
          </cell>
          <cell r="K85">
            <v>0.78</v>
          </cell>
          <cell r="L85">
            <v>0.82</v>
          </cell>
          <cell r="M85">
            <v>101.73913043478261</v>
          </cell>
          <cell r="N85">
            <v>5.2</v>
          </cell>
          <cell r="O85">
            <v>40.434782608695656</v>
          </cell>
          <cell r="P85">
            <v>0.22248267897040674</v>
          </cell>
          <cell r="Q85">
            <v>1</v>
          </cell>
          <cell r="R85">
            <v>4052</v>
          </cell>
          <cell r="S85">
            <v>1</v>
          </cell>
          <cell r="T85">
            <v>2</v>
          </cell>
          <cell r="U85">
            <v>24.3</v>
          </cell>
          <cell r="V85">
            <v>3140</v>
          </cell>
          <cell r="W85">
            <v>75</v>
          </cell>
        </row>
        <row r="86">
          <cell r="C86">
            <v>8.0355000000000008</v>
          </cell>
          <cell r="D86" t="str">
            <v>HXR 400LJ8</v>
          </cell>
          <cell r="E86">
            <v>365</v>
          </cell>
          <cell r="F86">
            <v>890.4</v>
          </cell>
          <cell r="G86">
            <v>96.2</v>
          </cell>
          <cell r="H86">
            <v>96</v>
          </cell>
          <cell r="I86">
            <v>95.8</v>
          </cell>
          <cell r="J86">
            <v>0.76000000000000012</v>
          </cell>
          <cell r="K86">
            <v>0.79</v>
          </cell>
          <cell r="L86">
            <v>0.82</v>
          </cell>
          <cell r="M86">
            <v>112.17391304347827</v>
          </cell>
          <cell r="N86">
            <v>5.0999999999999996</v>
          </cell>
          <cell r="O86">
            <v>43.043478260869563</v>
          </cell>
          <cell r="P86">
            <v>0.22409531388576642</v>
          </cell>
          <cell r="Q86">
            <v>1</v>
          </cell>
          <cell r="R86">
            <v>4568</v>
          </cell>
          <cell r="S86">
            <v>1</v>
          </cell>
          <cell r="T86">
            <v>1.9</v>
          </cell>
          <cell r="U86">
            <v>26.9</v>
          </cell>
          <cell r="V86">
            <v>3330</v>
          </cell>
          <cell r="W86">
            <v>75</v>
          </cell>
        </row>
        <row r="87">
          <cell r="C87">
            <v>8.0399999999999991</v>
          </cell>
          <cell r="D87" t="str">
            <v>HXR 450LD8</v>
          </cell>
          <cell r="E87">
            <v>366</v>
          </cell>
          <cell r="F87">
            <v>891.6</v>
          </cell>
          <cell r="G87">
            <v>96.1</v>
          </cell>
          <cell r="H87">
            <v>96</v>
          </cell>
          <cell r="I87">
            <v>95.9</v>
          </cell>
          <cell r="J87">
            <v>0.77000000000000013</v>
          </cell>
          <cell r="K87">
            <v>0.8</v>
          </cell>
          <cell r="L87">
            <v>0.83</v>
          </cell>
          <cell r="M87">
            <v>125.21739130434783</v>
          </cell>
          <cell r="N87">
            <v>5.3</v>
          </cell>
          <cell r="O87">
            <v>45.652173913043477</v>
          </cell>
          <cell r="P87">
            <v>0.20724454029579895</v>
          </cell>
          <cell r="Q87">
            <v>1</v>
          </cell>
          <cell r="R87">
            <v>5143</v>
          </cell>
          <cell r="S87">
            <v>0.9</v>
          </cell>
          <cell r="T87">
            <v>2</v>
          </cell>
          <cell r="U87">
            <v>30.1</v>
          </cell>
          <cell r="V87">
            <v>3610</v>
          </cell>
          <cell r="W87">
            <v>78</v>
          </cell>
        </row>
        <row r="88">
          <cell r="C88">
            <v>8.0449999999999999</v>
          </cell>
          <cell r="D88" t="str">
            <v>HXR 450LE8</v>
          </cell>
          <cell r="E88">
            <v>367</v>
          </cell>
          <cell r="F88">
            <v>891.6</v>
          </cell>
          <cell r="G88">
            <v>96.199999999999989</v>
          </cell>
          <cell r="H88">
            <v>96.1</v>
          </cell>
          <cell r="I88">
            <v>96</v>
          </cell>
          <cell r="J88">
            <v>0.77000000000000013</v>
          </cell>
          <cell r="K88">
            <v>0.8</v>
          </cell>
          <cell r="L88">
            <v>0.83</v>
          </cell>
          <cell r="M88">
            <v>140.86956521739131</v>
          </cell>
          <cell r="N88">
            <v>5.3</v>
          </cell>
          <cell r="O88">
            <v>52.173913043478265</v>
          </cell>
          <cell r="P88">
            <v>0.20486036745170291</v>
          </cell>
          <cell r="Q88">
            <v>1</v>
          </cell>
          <cell r="R88">
            <v>5786</v>
          </cell>
          <cell r="S88">
            <v>0.9</v>
          </cell>
          <cell r="T88">
            <v>2</v>
          </cell>
          <cell r="U88">
            <v>31.5</v>
          </cell>
          <cell r="V88">
            <v>3700</v>
          </cell>
          <cell r="W88">
            <v>75</v>
          </cell>
        </row>
        <row r="89">
          <cell r="C89">
            <v>8.0500000000000007</v>
          </cell>
          <cell r="D89" t="str">
            <v>HXR 450LG8</v>
          </cell>
          <cell r="E89">
            <v>368</v>
          </cell>
          <cell r="F89">
            <v>891.6</v>
          </cell>
          <cell r="G89">
            <v>96.399999999999991</v>
          </cell>
          <cell r="H89">
            <v>96.3</v>
          </cell>
          <cell r="I89">
            <v>96.2</v>
          </cell>
          <cell r="J89">
            <v>0.77000000000000013</v>
          </cell>
          <cell r="K89">
            <v>0.8</v>
          </cell>
          <cell r="L89">
            <v>0.83</v>
          </cell>
          <cell r="M89">
            <v>156.52173913043478</v>
          </cell>
          <cell r="N89">
            <v>5.5</v>
          </cell>
          <cell r="O89">
            <v>57.391304347826086</v>
          </cell>
          <cell r="P89">
            <v>0.21203721367475956</v>
          </cell>
          <cell r="Q89">
            <v>1</v>
          </cell>
          <cell r="R89">
            <v>6423</v>
          </cell>
          <cell r="S89">
            <v>1</v>
          </cell>
          <cell r="T89">
            <v>2</v>
          </cell>
          <cell r="U89">
            <v>38.200000000000003</v>
          </cell>
          <cell r="V89">
            <v>4100</v>
          </cell>
          <cell r="W89">
            <v>75</v>
          </cell>
        </row>
        <row r="90">
          <cell r="C90">
            <v>8.0559999999999992</v>
          </cell>
          <cell r="D90" t="str">
            <v>HXR 450LH8</v>
          </cell>
          <cell r="E90">
            <v>369</v>
          </cell>
          <cell r="F90">
            <v>892.8</v>
          </cell>
          <cell r="G90">
            <v>96.3</v>
          </cell>
          <cell r="H90">
            <v>96.3</v>
          </cell>
          <cell r="I90">
            <v>96.3</v>
          </cell>
          <cell r="J90">
            <v>0.75000000000000011</v>
          </cell>
          <cell r="K90">
            <v>0.79</v>
          </cell>
          <cell r="L90">
            <v>0.83</v>
          </cell>
          <cell r="M90">
            <v>176.08695652173913</v>
          </cell>
          <cell r="N90">
            <v>5.5</v>
          </cell>
          <cell r="O90">
            <v>67.826086956521735</v>
          </cell>
          <cell r="P90">
            <v>0.19320600542976199</v>
          </cell>
          <cell r="Q90">
            <v>1</v>
          </cell>
          <cell r="R90">
            <v>7192</v>
          </cell>
          <cell r="S90">
            <v>0.9</v>
          </cell>
          <cell r="T90">
            <v>2</v>
          </cell>
          <cell r="U90">
            <v>40.9</v>
          </cell>
          <cell r="V90">
            <v>4260</v>
          </cell>
          <cell r="W90">
            <v>75</v>
          </cell>
        </row>
        <row r="91">
          <cell r="C91">
            <v>8.0630000000000006</v>
          </cell>
          <cell r="D91" t="str">
            <v>HXR 450LL8</v>
          </cell>
          <cell r="E91">
            <v>370</v>
          </cell>
          <cell r="F91">
            <v>892.8</v>
          </cell>
          <cell r="G91">
            <v>96.4</v>
          </cell>
          <cell r="H91">
            <v>96.4</v>
          </cell>
          <cell r="I91">
            <v>96.4</v>
          </cell>
          <cell r="J91">
            <v>0.76000000000000012</v>
          </cell>
          <cell r="K91">
            <v>0.79</v>
          </cell>
          <cell r="L91">
            <v>0.82</v>
          </cell>
          <cell r="M91">
            <v>199.56521739130434</v>
          </cell>
          <cell r="N91">
            <v>5.7</v>
          </cell>
          <cell r="O91">
            <v>78.260869565217391</v>
          </cell>
          <cell r="P91">
            <v>0.20164961602844619</v>
          </cell>
          <cell r="Q91">
            <v>1</v>
          </cell>
          <cell r="R91">
            <v>8085</v>
          </cell>
          <cell r="S91">
            <v>1</v>
          </cell>
          <cell r="T91">
            <v>2.1</v>
          </cell>
          <cell r="U91">
            <v>48.9</v>
          </cell>
          <cell r="V91">
            <v>4720</v>
          </cell>
          <cell r="W91">
            <v>75</v>
          </cell>
        </row>
        <row r="92">
          <cell r="C92">
            <v>8.0709999999999997</v>
          </cell>
          <cell r="D92" t="str">
            <v>HXR 500LF8</v>
          </cell>
          <cell r="E92">
            <v>371</v>
          </cell>
          <cell r="F92">
            <v>894</v>
          </cell>
          <cell r="G92">
            <v>96.4</v>
          </cell>
          <cell r="H92">
            <v>96.4</v>
          </cell>
          <cell r="I92">
            <v>96.4</v>
          </cell>
          <cell r="J92">
            <v>0.7400000000000001</v>
          </cell>
          <cell r="K92">
            <v>0.78</v>
          </cell>
          <cell r="L92">
            <v>0.82</v>
          </cell>
          <cell r="M92">
            <v>225.65217391304347</v>
          </cell>
          <cell r="N92">
            <v>5.6</v>
          </cell>
          <cell r="O92">
            <v>88.695652173913047</v>
          </cell>
          <cell r="P92">
            <v>0.19234746274654974</v>
          </cell>
          <cell r="Q92">
            <v>1</v>
          </cell>
          <cell r="R92">
            <v>9101</v>
          </cell>
          <cell r="S92">
            <v>0.9</v>
          </cell>
          <cell r="T92">
            <v>2</v>
          </cell>
          <cell r="U92">
            <v>55.2</v>
          </cell>
          <cell r="V92">
            <v>5470</v>
          </cell>
          <cell r="W92">
            <v>75</v>
          </cell>
        </row>
        <row r="93">
          <cell r="C93">
            <v>8.08</v>
          </cell>
          <cell r="D93" t="str">
            <v>HXR 500LH8</v>
          </cell>
          <cell r="E93">
            <v>372</v>
          </cell>
          <cell r="F93">
            <v>894</v>
          </cell>
          <cell r="G93">
            <v>96.5</v>
          </cell>
          <cell r="H93">
            <v>96.5</v>
          </cell>
          <cell r="I93">
            <v>96.5</v>
          </cell>
          <cell r="J93">
            <v>0.7400000000000001</v>
          </cell>
          <cell r="K93">
            <v>0.78</v>
          </cell>
          <cell r="L93">
            <v>0.82</v>
          </cell>
          <cell r="M93">
            <v>253.04347826086956</v>
          </cell>
          <cell r="N93">
            <v>5.6</v>
          </cell>
          <cell r="O93">
            <v>97.826086956521735</v>
          </cell>
          <cell r="P93">
            <v>0.1899438461013509</v>
          </cell>
          <cell r="Q93">
            <v>1</v>
          </cell>
          <cell r="R93">
            <v>10253</v>
          </cell>
          <cell r="S93">
            <v>0.9</v>
          </cell>
          <cell r="T93">
            <v>2</v>
          </cell>
          <cell r="U93">
            <v>61.2</v>
          </cell>
          <cell r="V93">
            <v>5780</v>
          </cell>
          <cell r="W93">
            <v>75</v>
          </cell>
        </row>
        <row r="94">
          <cell r="C94">
            <v>8.09</v>
          </cell>
          <cell r="D94" t="str">
            <v>HXR 500LK8</v>
          </cell>
          <cell r="E94">
            <v>373</v>
          </cell>
          <cell r="F94">
            <v>894</v>
          </cell>
          <cell r="G94">
            <v>96.499999999999986</v>
          </cell>
          <cell r="H94">
            <v>96.6</v>
          </cell>
          <cell r="I94">
            <v>96.7</v>
          </cell>
          <cell r="J94">
            <v>0.7400000000000001</v>
          </cell>
          <cell r="K94">
            <v>0.78</v>
          </cell>
          <cell r="L94">
            <v>0.82</v>
          </cell>
          <cell r="M94">
            <v>284.3478260869565</v>
          </cell>
          <cell r="N94">
            <v>5.7</v>
          </cell>
          <cell r="O94">
            <v>110.86956521739131</v>
          </cell>
          <cell r="P94">
            <v>0.17846794832458784</v>
          </cell>
          <cell r="Q94">
            <v>1</v>
          </cell>
          <cell r="R94">
            <v>11532</v>
          </cell>
          <cell r="S94">
            <v>0.9</v>
          </cell>
          <cell r="T94">
            <v>2</v>
          </cell>
          <cell r="U94">
            <v>69.2</v>
          </cell>
          <cell r="V94">
            <v>6170</v>
          </cell>
          <cell r="W94">
            <v>75</v>
          </cell>
        </row>
        <row r="95">
          <cell r="C95">
            <v>8.1</v>
          </cell>
          <cell r="D95" t="str">
            <v>HXR 500LN8</v>
          </cell>
          <cell r="E95">
            <v>374</v>
          </cell>
          <cell r="F95">
            <v>894</v>
          </cell>
          <cell r="G95">
            <v>96.6</v>
          </cell>
          <cell r="H95">
            <v>96.6</v>
          </cell>
          <cell r="I95">
            <v>96.6</v>
          </cell>
          <cell r="J95">
            <v>0.76000000000000012</v>
          </cell>
          <cell r="K95">
            <v>0.79</v>
          </cell>
          <cell r="L95">
            <v>0.82</v>
          </cell>
          <cell r="M95">
            <v>315.6521739130435</v>
          </cell>
          <cell r="N95">
            <v>5.5</v>
          </cell>
          <cell r="O95">
            <v>117.39130434782609</v>
          </cell>
          <cell r="P95">
            <v>0.20457616271646512</v>
          </cell>
          <cell r="Q95">
            <v>1</v>
          </cell>
          <cell r="R95">
            <v>12822</v>
          </cell>
          <cell r="S95">
            <v>1</v>
          </cell>
          <cell r="T95">
            <v>1.9</v>
          </cell>
          <cell r="U95">
            <v>80.400000000000006</v>
          </cell>
          <cell r="V95">
            <v>6740</v>
          </cell>
          <cell r="W95">
            <v>75</v>
          </cell>
        </row>
        <row r="96">
          <cell r="C96">
            <v>8.1120000000000001</v>
          </cell>
          <cell r="D96" t="str">
            <v>HXR 500LP8</v>
          </cell>
          <cell r="E96">
            <v>375</v>
          </cell>
          <cell r="F96">
            <v>894</v>
          </cell>
          <cell r="G96">
            <v>96.8</v>
          </cell>
          <cell r="H96">
            <v>96.8</v>
          </cell>
          <cell r="I96">
            <v>96.8</v>
          </cell>
          <cell r="J96">
            <v>0.77000000000000013</v>
          </cell>
          <cell r="K96">
            <v>0.8</v>
          </cell>
          <cell r="L96">
            <v>0.83</v>
          </cell>
          <cell r="M96">
            <v>349.56521739130437</v>
          </cell>
          <cell r="N96">
            <v>5.7</v>
          </cell>
          <cell r="O96">
            <v>126.52173913043478</v>
          </cell>
          <cell r="P96">
            <v>0.18574965015111577</v>
          </cell>
          <cell r="Q96">
            <v>1</v>
          </cell>
          <cell r="R96">
            <v>14353</v>
          </cell>
          <cell r="S96">
            <v>0.9</v>
          </cell>
          <cell r="T96">
            <v>1.9</v>
          </cell>
          <cell r="U96">
            <v>85.2</v>
          </cell>
          <cell r="V96">
            <v>6910</v>
          </cell>
          <cell r="W96">
            <v>75</v>
          </cell>
        </row>
        <row r="97">
          <cell r="C97">
            <v>8.125</v>
          </cell>
          <cell r="D97" t="str">
            <v>HXR 500LR8</v>
          </cell>
          <cell r="E97">
            <v>376</v>
          </cell>
          <cell r="F97">
            <v>894</v>
          </cell>
          <cell r="G97">
            <v>96.9</v>
          </cell>
          <cell r="H97">
            <v>96.9</v>
          </cell>
          <cell r="I97">
            <v>96.9</v>
          </cell>
          <cell r="J97">
            <v>0.76000000000000012</v>
          </cell>
          <cell r="K97">
            <v>0.79</v>
          </cell>
          <cell r="L97">
            <v>0.82</v>
          </cell>
          <cell r="M97">
            <v>392.60869565217394</v>
          </cell>
          <cell r="N97">
            <v>5.7</v>
          </cell>
          <cell r="O97">
            <v>147.39130434782609</v>
          </cell>
          <cell r="P97">
            <v>0.18077168800934076</v>
          </cell>
          <cell r="Q97">
            <v>1</v>
          </cell>
          <cell r="R97">
            <v>16013</v>
          </cell>
          <cell r="S97">
            <v>0.9</v>
          </cell>
          <cell r="T97">
            <v>1.9</v>
          </cell>
          <cell r="U97">
            <v>94.9</v>
          </cell>
          <cell r="V97">
            <v>7430</v>
          </cell>
          <cell r="W97">
            <v>75</v>
          </cell>
        </row>
        <row r="98">
          <cell r="C98">
            <v>8.14</v>
          </cell>
          <cell r="D98" t="str">
            <v>HXR 560LN8</v>
          </cell>
          <cell r="E98">
            <v>634</v>
          </cell>
          <cell r="F98">
            <v>895.2</v>
          </cell>
          <cell r="G98">
            <v>97.3</v>
          </cell>
          <cell r="H98">
            <v>97.3</v>
          </cell>
          <cell r="I98">
            <v>97.3</v>
          </cell>
          <cell r="J98">
            <v>0.7400000000000001</v>
          </cell>
          <cell r="K98">
            <v>0.78</v>
          </cell>
          <cell r="L98">
            <v>0.82</v>
          </cell>
          <cell r="M98">
            <v>442.17391304347825</v>
          </cell>
          <cell r="N98">
            <v>5.9</v>
          </cell>
          <cell r="O98">
            <v>178.69565217391303</v>
          </cell>
          <cell r="P98">
            <v>0.15917904674631222</v>
          </cell>
          <cell r="Q98">
            <v>1</v>
          </cell>
          <cell r="R98">
            <v>17918</v>
          </cell>
          <cell r="S98">
            <v>0.8</v>
          </cell>
          <cell r="T98">
            <v>2.1</v>
          </cell>
          <cell r="U98">
            <v>144</v>
          </cell>
          <cell r="V98">
            <v>10050</v>
          </cell>
          <cell r="W98">
            <v>78</v>
          </cell>
        </row>
        <row r="99">
          <cell r="C99">
            <v>8.16</v>
          </cell>
          <cell r="D99" t="str">
            <v>HXR 560LR8</v>
          </cell>
          <cell r="E99">
            <v>635</v>
          </cell>
          <cell r="F99">
            <v>896.4</v>
          </cell>
          <cell r="G99">
            <v>97.300000000000011</v>
          </cell>
          <cell r="H99">
            <v>97.4</v>
          </cell>
          <cell r="I99">
            <v>97.5</v>
          </cell>
          <cell r="J99">
            <v>0.7400000000000001</v>
          </cell>
          <cell r="K99">
            <v>0.78</v>
          </cell>
          <cell r="L99">
            <v>0.82</v>
          </cell>
          <cell r="M99">
            <v>504.78260869565219</v>
          </cell>
          <cell r="N99">
            <v>6.1</v>
          </cell>
          <cell r="O99">
            <v>200.86956521739131</v>
          </cell>
          <cell r="P99">
            <v>0.16449587345192118</v>
          </cell>
          <cell r="Q99">
            <v>1</v>
          </cell>
          <cell r="R99">
            <v>20460</v>
          </cell>
          <cell r="S99">
            <v>0.9</v>
          </cell>
          <cell r="T99">
            <v>2</v>
          </cell>
          <cell r="U99">
            <v>173.3</v>
          </cell>
          <cell r="V99">
            <v>11020</v>
          </cell>
          <cell r="W99">
            <v>78</v>
          </cell>
        </row>
        <row r="100">
          <cell r="C100">
            <v>8.18</v>
          </cell>
          <cell r="D100" t="str">
            <v>HXR 560LU8</v>
          </cell>
          <cell r="E100">
            <v>636</v>
          </cell>
          <cell r="F100">
            <v>896.4</v>
          </cell>
          <cell r="G100">
            <v>97.4</v>
          </cell>
          <cell r="H100">
            <v>97.5</v>
          </cell>
          <cell r="I100">
            <v>97.6</v>
          </cell>
          <cell r="J100">
            <v>0.73</v>
          </cell>
          <cell r="K100">
            <v>0.77</v>
          </cell>
          <cell r="L100">
            <v>0.81</v>
          </cell>
          <cell r="M100">
            <v>573.91304347826087</v>
          </cell>
          <cell r="N100">
            <v>6</v>
          </cell>
          <cell r="O100">
            <v>234.78260869565219</v>
          </cell>
          <cell r="P100">
            <v>0.14796806308992988</v>
          </cell>
          <cell r="Q100">
            <v>1</v>
          </cell>
          <cell r="R100">
            <v>23009</v>
          </cell>
          <cell r="S100">
            <v>0.8</v>
          </cell>
          <cell r="T100">
            <v>2</v>
          </cell>
          <cell r="U100">
            <v>211.5</v>
          </cell>
          <cell r="V100">
            <v>12390</v>
          </cell>
          <cell r="W100">
            <v>78</v>
          </cell>
        </row>
        <row r="110">
          <cell r="C110">
            <v>2.0099999999999998</v>
          </cell>
          <cell r="E110">
            <v>5006</v>
          </cell>
          <cell r="F110">
            <v>3555</v>
          </cell>
          <cell r="G110">
            <v>88</v>
          </cell>
          <cell r="H110">
            <v>90.5</v>
          </cell>
          <cell r="I110">
            <v>91</v>
          </cell>
          <cell r="J110">
            <v>0.82</v>
          </cell>
          <cell r="K110">
            <v>0.87</v>
          </cell>
          <cell r="L110">
            <v>0.89</v>
          </cell>
          <cell r="N110">
            <v>6.5</v>
          </cell>
          <cell r="P110">
            <v>0.31823840169782219</v>
          </cell>
          <cell r="Q110">
            <v>1</v>
          </cell>
          <cell r="S110">
            <v>1.4</v>
          </cell>
          <cell r="T110">
            <v>2.1</v>
          </cell>
        </row>
        <row r="111">
          <cell r="C111">
            <v>2.0112000000000001</v>
          </cell>
          <cell r="E111">
            <v>5007</v>
          </cell>
          <cell r="F111">
            <v>3555</v>
          </cell>
          <cell r="G111">
            <v>88.5</v>
          </cell>
          <cell r="H111">
            <v>90.6</v>
          </cell>
          <cell r="I111">
            <v>91.2</v>
          </cell>
          <cell r="J111">
            <v>0.82</v>
          </cell>
          <cell r="K111">
            <v>0.87</v>
          </cell>
          <cell r="L111">
            <v>0.89</v>
          </cell>
          <cell r="N111">
            <v>6.5</v>
          </cell>
          <cell r="P111">
            <v>0.32047088938869955</v>
          </cell>
          <cell r="Q111">
            <v>1</v>
          </cell>
          <cell r="S111">
            <v>1.4</v>
          </cell>
          <cell r="T111">
            <v>2.1</v>
          </cell>
        </row>
        <row r="112">
          <cell r="C112">
            <v>2.0125000000000002</v>
          </cell>
          <cell r="E112">
            <v>5007</v>
          </cell>
          <cell r="F112">
            <v>3558</v>
          </cell>
          <cell r="G112">
            <v>88.8</v>
          </cell>
          <cell r="H112">
            <v>90.8</v>
          </cell>
          <cell r="I112">
            <v>91.5</v>
          </cell>
          <cell r="J112">
            <v>0.82</v>
          </cell>
          <cell r="K112">
            <v>0.87</v>
          </cell>
          <cell r="L112">
            <v>0.89</v>
          </cell>
          <cell r="N112">
            <v>6.5</v>
          </cell>
          <cell r="P112">
            <v>0.3155298121961142</v>
          </cell>
          <cell r="Q112">
            <v>1</v>
          </cell>
          <cell r="S112">
            <v>1.4</v>
          </cell>
          <cell r="T112">
            <v>2.1</v>
          </cell>
        </row>
        <row r="113">
          <cell r="C113">
            <v>2.0139999999999998</v>
          </cell>
          <cell r="E113">
            <v>5008</v>
          </cell>
          <cell r="F113">
            <v>3558</v>
          </cell>
          <cell r="G113">
            <v>89</v>
          </cell>
          <cell r="H113">
            <v>90.8</v>
          </cell>
          <cell r="I113">
            <v>91.6</v>
          </cell>
          <cell r="J113">
            <v>0.82</v>
          </cell>
          <cell r="K113">
            <v>0.87</v>
          </cell>
          <cell r="L113">
            <v>0.89</v>
          </cell>
          <cell r="N113">
            <v>6.5</v>
          </cell>
          <cell r="P113">
            <v>0.31489154938109998</v>
          </cell>
          <cell r="Q113">
            <v>1</v>
          </cell>
          <cell r="S113">
            <v>1.4</v>
          </cell>
          <cell r="T113">
            <v>2.1</v>
          </cell>
        </row>
        <row r="114">
          <cell r="C114">
            <v>2.016</v>
          </cell>
          <cell r="E114">
            <v>5008</v>
          </cell>
          <cell r="F114">
            <v>3558</v>
          </cell>
          <cell r="G114">
            <v>89.2</v>
          </cell>
          <cell r="H114">
            <v>91</v>
          </cell>
          <cell r="I114">
            <v>91.8</v>
          </cell>
          <cell r="J114">
            <v>0.82</v>
          </cell>
          <cell r="K114">
            <v>0.87</v>
          </cell>
          <cell r="L114">
            <v>0.89</v>
          </cell>
          <cell r="N114">
            <v>6.5</v>
          </cell>
          <cell r="P114">
            <v>0.30997469678104522</v>
          </cell>
          <cell r="Q114">
            <v>1</v>
          </cell>
          <cell r="S114">
            <v>1.4</v>
          </cell>
          <cell r="T114">
            <v>2.1</v>
          </cell>
        </row>
        <row r="115">
          <cell r="C115">
            <v>2.0179999999999998</v>
          </cell>
          <cell r="E115">
            <v>5009</v>
          </cell>
          <cell r="F115">
            <v>3560</v>
          </cell>
          <cell r="G115">
            <v>89.2</v>
          </cell>
          <cell r="H115">
            <v>91</v>
          </cell>
          <cell r="I115">
            <v>92</v>
          </cell>
          <cell r="J115">
            <v>0.82</v>
          </cell>
          <cell r="K115">
            <v>0.87</v>
          </cell>
          <cell r="L115">
            <v>0.89</v>
          </cell>
          <cell r="N115">
            <v>6.5</v>
          </cell>
          <cell r="P115">
            <v>0.3001752034184903</v>
          </cell>
          <cell r="Q115">
            <v>1</v>
          </cell>
          <cell r="S115">
            <v>1.4</v>
          </cell>
          <cell r="T115">
            <v>2.1</v>
          </cell>
        </row>
        <row r="116">
          <cell r="C116">
            <v>2.02</v>
          </cell>
          <cell r="E116">
            <v>5009</v>
          </cell>
          <cell r="F116">
            <v>3560</v>
          </cell>
          <cell r="G116">
            <v>89.2</v>
          </cell>
          <cell r="H116">
            <v>91.1</v>
          </cell>
          <cell r="I116">
            <v>92.2</v>
          </cell>
          <cell r="J116">
            <v>0.82</v>
          </cell>
          <cell r="K116">
            <v>0.87</v>
          </cell>
          <cell r="L116">
            <v>0.89</v>
          </cell>
          <cell r="N116">
            <v>6.5</v>
          </cell>
          <cell r="P116">
            <v>0.28901162702147304</v>
          </cell>
          <cell r="Q116">
            <v>1</v>
          </cell>
          <cell r="S116">
            <v>1.4</v>
          </cell>
          <cell r="T116">
            <v>2.1</v>
          </cell>
        </row>
        <row r="117">
          <cell r="C117">
            <v>2.0225</v>
          </cell>
          <cell r="E117">
            <v>5010</v>
          </cell>
          <cell r="F117">
            <v>3562</v>
          </cell>
          <cell r="G117">
            <v>89.4</v>
          </cell>
          <cell r="H117">
            <v>91.2</v>
          </cell>
          <cell r="I117">
            <v>92.4</v>
          </cell>
          <cell r="J117">
            <v>0.83</v>
          </cell>
          <cell r="K117">
            <v>0.88</v>
          </cell>
          <cell r="L117">
            <v>0.9</v>
          </cell>
          <cell r="N117">
            <v>6.5</v>
          </cell>
          <cell r="P117">
            <v>0.288643041145701</v>
          </cell>
          <cell r="Q117">
            <v>1</v>
          </cell>
          <cell r="S117">
            <v>1.4</v>
          </cell>
          <cell r="T117">
            <v>2.1</v>
          </cell>
        </row>
        <row r="118">
          <cell r="C118">
            <v>2.0249999999999999</v>
          </cell>
          <cell r="E118">
            <v>5010</v>
          </cell>
          <cell r="F118">
            <v>3562</v>
          </cell>
          <cell r="G118">
            <v>89.5</v>
          </cell>
          <cell r="H118">
            <v>91.3</v>
          </cell>
          <cell r="I118">
            <v>92.5</v>
          </cell>
          <cell r="J118">
            <v>0.83</v>
          </cell>
          <cell r="K118">
            <v>0.88</v>
          </cell>
          <cell r="L118">
            <v>0.9</v>
          </cell>
          <cell r="N118">
            <v>6.5</v>
          </cell>
          <cell r="P118">
            <v>0.28615063131308643</v>
          </cell>
          <cell r="Q118">
            <v>1</v>
          </cell>
          <cell r="S118">
            <v>1.4</v>
          </cell>
          <cell r="T118">
            <v>2</v>
          </cell>
        </row>
        <row r="119">
          <cell r="C119">
            <v>2.028</v>
          </cell>
          <cell r="E119">
            <v>5011</v>
          </cell>
          <cell r="F119">
            <v>3565</v>
          </cell>
          <cell r="G119">
            <v>89.8</v>
          </cell>
          <cell r="H119">
            <v>91.4</v>
          </cell>
          <cell r="I119">
            <v>92.8</v>
          </cell>
          <cell r="J119">
            <v>0.83</v>
          </cell>
          <cell r="K119">
            <v>0.88</v>
          </cell>
          <cell r="L119">
            <v>0.9</v>
          </cell>
          <cell r="N119">
            <v>6.5</v>
          </cell>
          <cell r="P119">
            <v>0.28043422834901643</v>
          </cell>
          <cell r="Q119">
            <v>1</v>
          </cell>
          <cell r="S119">
            <v>1.4</v>
          </cell>
          <cell r="T119">
            <v>2</v>
          </cell>
        </row>
        <row r="120">
          <cell r="C120">
            <v>2.0314999999999999</v>
          </cell>
          <cell r="E120">
            <v>5809</v>
          </cell>
          <cell r="F120">
            <v>3565</v>
          </cell>
          <cell r="G120">
            <v>90.5</v>
          </cell>
          <cell r="H120">
            <v>91.6</v>
          </cell>
          <cell r="I120">
            <v>93.2</v>
          </cell>
          <cell r="J120">
            <v>0.83</v>
          </cell>
          <cell r="K120">
            <v>0.88</v>
          </cell>
          <cell r="L120">
            <v>0.9</v>
          </cell>
          <cell r="N120">
            <v>6.5</v>
          </cell>
          <cell r="P120">
            <v>0.26241032200970144</v>
          </cell>
          <cell r="Q120">
            <v>1</v>
          </cell>
          <cell r="S120">
            <v>1.3</v>
          </cell>
          <cell r="T120">
            <v>2</v>
          </cell>
        </row>
        <row r="121">
          <cell r="C121">
            <v>2.0354999999999999</v>
          </cell>
          <cell r="E121">
            <v>5810</v>
          </cell>
          <cell r="F121">
            <v>3565</v>
          </cell>
          <cell r="G121">
            <v>91</v>
          </cell>
          <cell r="H121">
            <v>92</v>
          </cell>
          <cell r="I121">
            <v>93.5</v>
          </cell>
          <cell r="J121">
            <v>0.84</v>
          </cell>
          <cell r="K121">
            <v>0.89</v>
          </cell>
          <cell r="L121">
            <v>0.9</v>
          </cell>
          <cell r="N121">
            <v>6.5</v>
          </cell>
          <cell r="P121">
            <v>0.26339614695312263</v>
          </cell>
          <cell r="Q121">
            <v>1</v>
          </cell>
          <cell r="S121">
            <v>1.3</v>
          </cell>
          <cell r="T121">
            <v>2</v>
          </cell>
        </row>
        <row r="122">
          <cell r="C122">
            <v>2.04</v>
          </cell>
          <cell r="E122">
            <v>5810</v>
          </cell>
          <cell r="F122">
            <v>3565</v>
          </cell>
          <cell r="G122">
            <v>91.2</v>
          </cell>
          <cell r="H122">
            <v>92.5</v>
          </cell>
          <cell r="I122">
            <v>93.8</v>
          </cell>
          <cell r="J122">
            <v>0.84</v>
          </cell>
          <cell r="K122">
            <v>0.89</v>
          </cell>
          <cell r="L122">
            <v>0.9</v>
          </cell>
          <cell r="N122">
            <v>6.5</v>
          </cell>
          <cell r="P122">
            <v>0.25421244761420048</v>
          </cell>
          <cell r="Q122">
            <v>1</v>
          </cell>
          <cell r="S122">
            <v>1.3</v>
          </cell>
          <cell r="T122">
            <v>2</v>
          </cell>
        </row>
        <row r="123">
          <cell r="C123">
            <v>2.0449999999999999</v>
          </cell>
          <cell r="E123">
            <v>5811</v>
          </cell>
          <cell r="F123">
            <v>3566</v>
          </cell>
          <cell r="G123">
            <v>91.8</v>
          </cell>
          <cell r="H123">
            <v>92.8</v>
          </cell>
          <cell r="I123">
            <v>94</v>
          </cell>
          <cell r="J123">
            <v>0.84</v>
          </cell>
          <cell r="K123">
            <v>0.89</v>
          </cell>
          <cell r="L123">
            <v>0.9</v>
          </cell>
          <cell r="N123">
            <v>6.5</v>
          </cell>
          <cell r="P123">
            <v>0.26196269424852459</v>
          </cell>
          <cell r="Q123">
            <v>1</v>
          </cell>
          <cell r="S123">
            <v>1.3</v>
          </cell>
          <cell r="T123">
            <v>2</v>
          </cell>
        </row>
        <row r="124">
          <cell r="C124">
            <v>2.0499999999999998</v>
          </cell>
          <cell r="E124">
            <v>5812</v>
          </cell>
          <cell r="F124">
            <v>3568</v>
          </cell>
          <cell r="G124">
            <v>92</v>
          </cell>
          <cell r="H124">
            <v>93</v>
          </cell>
          <cell r="I124">
            <v>94.2</v>
          </cell>
          <cell r="J124">
            <v>0.84</v>
          </cell>
          <cell r="K124">
            <v>0.89</v>
          </cell>
          <cell r="L124">
            <v>0.9</v>
          </cell>
          <cell r="N124">
            <v>6.5</v>
          </cell>
          <cell r="P124">
            <v>0.25903080818754576</v>
          </cell>
          <cell r="Q124">
            <v>1</v>
          </cell>
          <cell r="S124">
            <v>1.3</v>
          </cell>
          <cell r="T124">
            <v>2</v>
          </cell>
        </row>
        <row r="125">
          <cell r="C125">
            <v>2.056</v>
          </cell>
          <cell r="E125">
            <v>6806</v>
          </cell>
          <cell r="F125">
            <v>3568</v>
          </cell>
          <cell r="G125">
            <v>92.2</v>
          </cell>
          <cell r="H125">
            <v>93.5</v>
          </cell>
          <cell r="I125">
            <v>94.5</v>
          </cell>
          <cell r="J125">
            <v>0.84</v>
          </cell>
          <cell r="K125">
            <v>0.9</v>
          </cell>
          <cell r="L125">
            <v>0.91</v>
          </cell>
          <cell r="N125">
            <v>6.5</v>
          </cell>
          <cell r="P125">
            <v>0.22106519997832444</v>
          </cell>
          <cell r="Q125">
            <v>1</v>
          </cell>
          <cell r="S125">
            <v>1.1000000000000001</v>
          </cell>
          <cell r="T125">
            <v>2</v>
          </cell>
        </row>
        <row r="126">
          <cell r="C126">
            <v>2.0630000000000002</v>
          </cell>
          <cell r="E126">
            <v>8006</v>
          </cell>
          <cell r="F126">
            <v>3570</v>
          </cell>
          <cell r="G126">
            <v>92.3</v>
          </cell>
          <cell r="H126">
            <v>93.5</v>
          </cell>
          <cell r="I126">
            <v>94.5</v>
          </cell>
          <cell r="J126">
            <v>0.84</v>
          </cell>
          <cell r="K126">
            <v>0.9</v>
          </cell>
          <cell r="L126">
            <v>0.91</v>
          </cell>
          <cell r="N126">
            <v>6.5</v>
          </cell>
          <cell r="P126">
            <v>0.22616134806839183</v>
          </cell>
          <cell r="Q126">
            <v>1</v>
          </cell>
          <cell r="S126">
            <v>1.1000000000000001</v>
          </cell>
          <cell r="T126">
            <v>1.9</v>
          </cell>
        </row>
        <row r="127">
          <cell r="C127">
            <v>2.0710000000000002</v>
          </cell>
          <cell r="E127">
            <v>8007</v>
          </cell>
          <cell r="F127">
            <v>3570</v>
          </cell>
          <cell r="G127">
            <v>92.5</v>
          </cell>
          <cell r="H127">
            <v>93.7</v>
          </cell>
          <cell r="I127">
            <v>94.8</v>
          </cell>
          <cell r="J127">
            <v>0.84</v>
          </cell>
          <cell r="K127">
            <v>0.9</v>
          </cell>
          <cell r="L127">
            <v>0.91</v>
          </cell>
          <cell r="N127">
            <v>6.5</v>
          </cell>
          <cell r="P127">
            <v>0.21459020864249406</v>
          </cell>
          <cell r="Q127">
            <v>1</v>
          </cell>
          <cell r="S127">
            <v>1.1000000000000001</v>
          </cell>
          <cell r="T127">
            <v>1.9</v>
          </cell>
        </row>
        <row r="128">
          <cell r="C128">
            <v>2.08</v>
          </cell>
          <cell r="E128">
            <v>8008</v>
          </cell>
          <cell r="F128">
            <v>3570</v>
          </cell>
          <cell r="G128">
            <v>92.6</v>
          </cell>
          <cell r="H128">
            <v>93.9</v>
          </cell>
          <cell r="I128">
            <v>95</v>
          </cell>
          <cell r="J128">
            <v>0.84</v>
          </cell>
          <cell r="K128">
            <v>0.9</v>
          </cell>
          <cell r="L128">
            <v>0.91</v>
          </cell>
          <cell r="N128">
            <v>6.5</v>
          </cell>
          <cell r="P128">
            <v>0.20650910690709093</v>
          </cell>
          <cell r="Q128">
            <v>1</v>
          </cell>
          <cell r="S128">
            <v>1.1000000000000001</v>
          </cell>
          <cell r="T128">
            <v>1.9</v>
          </cell>
        </row>
        <row r="129">
          <cell r="C129">
            <v>2.09</v>
          </cell>
          <cell r="E129">
            <v>8009</v>
          </cell>
          <cell r="F129">
            <v>3570</v>
          </cell>
          <cell r="G129">
            <v>92.8</v>
          </cell>
          <cell r="H129">
            <v>94</v>
          </cell>
          <cell r="I129">
            <v>95.2</v>
          </cell>
          <cell r="J129">
            <v>0.85</v>
          </cell>
          <cell r="K129">
            <v>0.9</v>
          </cell>
          <cell r="L129">
            <v>0.91</v>
          </cell>
          <cell r="N129">
            <v>6.5</v>
          </cell>
          <cell r="P129">
            <v>0.20109406651566358</v>
          </cell>
          <cell r="Q129">
            <v>1</v>
          </cell>
          <cell r="S129">
            <v>1.1000000000000001</v>
          </cell>
          <cell r="T129">
            <v>1.9</v>
          </cell>
        </row>
        <row r="130">
          <cell r="C130">
            <v>2.1</v>
          </cell>
          <cell r="E130">
            <v>8010</v>
          </cell>
          <cell r="F130">
            <v>3570</v>
          </cell>
          <cell r="G130">
            <v>93</v>
          </cell>
          <cell r="H130">
            <v>94.2</v>
          </cell>
          <cell r="I130">
            <v>95.5</v>
          </cell>
          <cell r="J130">
            <v>0.85</v>
          </cell>
          <cell r="K130">
            <v>0.9</v>
          </cell>
          <cell r="L130">
            <v>0.91</v>
          </cell>
          <cell r="N130">
            <v>6.5</v>
          </cell>
          <cell r="P130">
            <v>0.18933800537275081</v>
          </cell>
          <cell r="Q130">
            <v>1</v>
          </cell>
          <cell r="S130">
            <v>1.1000000000000001</v>
          </cell>
          <cell r="T130">
            <v>1.9</v>
          </cell>
        </row>
        <row r="131">
          <cell r="C131">
            <v>2.1120000000000001</v>
          </cell>
          <cell r="E131">
            <v>8010</v>
          </cell>
          <cell r="F131">
            <v>3570</v>
          </cell>
          <cell r="G131">
            <v>93.2</v>
          </cell>
          <cell r="H131">
            <v>94.5</v>
          </cell>
          <cell r="I131">
            <v>95.8</v>
          </cell>
          <cell r="J131">
            <v>0.85</v>
          </cell>
          <cell r="K131">
            <v>0.9</v>
          </cell>
          <cell r="L131">
            <v>0.91</v>
          </cell>
          <cell r="N131">
            <v>6.5</v>
          </cell>
          <cell r="P131">
            <v>0.17839504109376161</v>
          </cell>
          <cell r="Q131">
            <v>1</v>
          </cell>
          <cell r="S131">
            <v>1.1000000000000001</v>
          </cell>
          <cell r="T131">
            <v>1.8</v>
          </cell>
        </row>
        <row r="132">
          <cell r="C132">
            <v>2.125</v>
          </cell>
          <cell r="E132">
            <v>8806</v>
          </cell>
          <cell r="F132">
            <v>3570</v>
          </cell>
          <cell r="G132">
            <v>93.5</v>
          </cell>
          <cell r="H132">
            <v>94.8</v>
          </cell>
          <cell r="I132">
            <v>95.9</v>
          </cell>
          <cell r="J132">
            <v>0.86</v>
          </cell>
          <cell r="K132">
            <v>0.9</v>
          </cell>
          <cell r="L132">
            <v>0.91</v>
          </cell>
          <cell r="N132">
            <v>6.5</v>
          </cell>
          <cell r="P132">
            <v>0.18347781760067464</v>
          </cell>
          <cell r="Q132">
            <v>1</v>
          </cell>
          <cell r="S132">
            <v>1.1000000000000001</v>
          </cell>
          <cell r="T132">
            <v>1.8</v>
          </cell>
        </row>
        <row r="133">
          <cell r="C133">
            <v>2.14</v>
          </cell>
          <cell r="E133">
            <v>8807</v>
          </cell>
          <cell r="F133">
            <v>3570</v>
          </cell>
          <cell r="G133">
            <v>93.8</v>
          </cell>
          <cell r="H133">
            <v>95</v>
          </cell>
          <cell r="I133">
            <v>96</v>
          </cell>
          <cell r="J133">
            <v>0.86</v>
          </cell>
          <cell r="K133">
            <v>0.9</v>
          </cell>
          <cell r="L133">
            <v>0.91</v>
          </cell>
          <cell r="N133">
            <v>6.5</v>
          </cell>
          <cell r="P133">
            <v>0.17152211923410232</v>
          </cell>
          <cell r="Q133">
            <v>1</v>
          </cell>
          <cell r="S133">
            <v>1</v>
          </cell>
          <cell r="T133">
            <v>1.8</v>
          </cell>
        </row>
        <row r="134">
          <cell r="C134">
            <v>2.16</v>
          </cell>
          <cell r="E134">
            <v>8808</v>
          </cell>
          <cell r="F134">
            <v>3570</v>
          </cell>
          <cell r="G134">
            <v>94</v>
          </cell>
          <cell r="H134">
            <v>95.1</v>
          </cell>
          <cell r="I134">
            <v>96.1</v>
          </cell>
          <cell r="J134">
            <v>0.86</v>
          </cell>
          <cell r="K134">
            <v>0.9</v>
          </cell>
          <cell r="L134">
            <v>0.91</v>
          </cell>
          <cell r="N134">
            <v>6.5</v>
          </cell>
          <cell r="P134">
            <v>0.17145128169753407</v>
          </cell>
          <cell r="Q134">
            <v>1</v>
          </cell>
          <cell r="S134">
            <v>1</v>
          </cell>
          <cell r="T134">
            <v>1.8</v>
          </cell>
        </row>
        <row r="135">
          <cell r="C135">
            <v>2.1800000000000002</v>
          </cell>
          <cell r="E135">
            <v>9606</v>
          </cell>
          <cell r="F135">
            <v>3570</v>
          </cell>
          <cell r="G135">
            <v>94</v>
          </cell>
          <cell r="H135">
            <v>95.2</v>
          </cell>
          <cell r="I135">
            <v>96.1</v>
          </cell>
          <cell r="J135">
            <v>0.87</v>
          </cell>
          <cell r="K135">
            <v>0.91</v>
          </cell>
          <cell r="L135">
            <v>0.92</v>
          </cell>
          <cell r="N135">
            <v>6.5</v>
          </cell>
          <cell r="P135">
            <v>0.17415514963815357</v>
          </cell>
          <cell r="Q135">
            <v>1</v>
          </cell>
          <cell r="S135">
            <v>1</v>
          </cell>
          <cell r="T135">
            <v>1.8</v>
          </cell>
        </row>
        <row r="136">
          <cell r="C136">
            <v>2.2000000000000002</v>
          </cell>
          <cell r="E136">
            <v>9607</v>
          </cell>
          <cell r="F136">
            <v>3570</v>
          </cell>
          <cell r="G136">
            <v>94.1</v>
          </cell>
          <cell r="H136">
            <v>95.2</v>
          </cell>
          <cell r="I136">
            <v>96.2</v>
          </cell>
          <cell r="J136">
            <v>0.87</v>
          </cell>
          <cell r="K136">
            <v>0.91</v>
          </cell>
          <cell r="L136">
            <v>0.92</v>
          </cell>
          <cell r="N136">
            <v>6.5</v>
          </cell>
          <cell r="P136">
            <v>0.17037504428135453</v>
          </cell>
          <cell r="Q136">
            <v>1</v>
          </cell>
          <cell r="S136">
            <v>1</v>
          </cell>
          <cell r="T136">
            <v>1.8</v>
          </cell>
        </row>
        <row r="137">
          <cell r="K137" t="str">
            <v>1800 r/min = 4 poles 4160V 60Hz</v>
          </cell>
        </row>
        <row r="138">
          <cell r="C138">
            <v>4.01</v>
          </cell>
          <cell r="E138">
            <v>5006</v>
          </cell>
          <cell r="F138">
            <v>1780</v>
          </cell>
          <cell r="G138">
            <v>91.6</v>
          </cell>
          <cell r="H138">
            <v>92</v>
          </cell>
          <cell r="I138">
            <v>92.4</v>
          </cell>
          <cell r="J138">
            <v>0.72</v>
          </cell>
          <cell r="K138">
            <v>0.78</v>
          </cell>
          <cell r="L138">
            <v>0.82</v>
          </cell>
          <cell r="N138">
            <v>6</v>
          </cell>
          <cell r="P138">
            <v>0.30279485937897588</v>
          </cell>
          <cell r="Q138">
            <v>1</v>
          </cell>
          <cell r="S138">
            <v>1.3</v>
          </cell>
          <cell r="T138">
            <v>2.1</v>
          </cell>
        </row>
        <row r="139">
          <cell r="C139">
            <v>4.0111999999999997</v>
          </cell>
          <cell r="E139">
            <v>5006</v>
          </cell>
          <cell r="F139">
            <v>1780</v>
          </cell>
          <cell r="G139">
            <v>92</v>
          </cell>
          <cell r="H139">
            <v>92.5</v>
          </cell>
          <cell r="I139">
            <v>92.8</v>
          </cell>
          <cell r="J139">
            <v>0.72</v>
          </cell>
          <cell r="K139">
            <v>0.78</v>
          </cell>
          <cell r="L139">
            <v>0.82</v>
          </cell>
          <cell r="N139">
            <v>6</v>
          </cell>
          <cell r="P139">
            <v>0.29499338890728188</v>
          </cell>
          <cell r="Q139">
            <v>1</v>
          </cell>
          <cell r="S139">
            <v>1.3</v>
          </cell>
          <cell r="T139">
            <v>2.1</v>
          </cell>
        </row>
        <row r="140">
          <cell r="C140">
            <v>4.0125000000000002</v>
          </cell>
          <cell r="E140">
            <v>5006</v>
          </cell>
          <cell r="F140">
            <v>1780</v>
          </cell>
          <cell r="G140">
            <v>92.4</v>
          </cell>
          <cell r="H140">
            <v>92.9</v>
          </cell>
          <cell r="I140">
            <v>93.2</v>
          </cell>
          <cell r="J140">
            <v>0.72</v>
          </cell>
          <cell r="K140">
            <v>0.78</v>
          </cell>
          <cell r="L140">
            <v>0.82</v>
          </cell>
          <cell r="N140">
            <v>6</v>
          </cell>
          <cell r="P140">
            <v>0.28645655917014307</v>
          </cell>
          <cell r="Q140">
            <v>1</v>
          </cell>
          <cell r="S140">
            <v>1.3</v>
          </cell>
          <cell r="T140">
            <v>2.1</v>
          </cell>
        </row>
        <row r="141">
          <cell r="C141">
            <v>4.0140000000000002</v>
          </cell>
          <cell r="E141">
            <v>5007</v>
          </cell>
          <cell r="F141">
            <v>1780</v>
          </cell>
          <cell r="G141">
            <v>92.8</v>
          </cell>
          <cell r="H141">
            <v>93.2</v>
          </cell>
          <cell r="I141">
            <v>93.5</v>
          </cell>
          <cell r="J141">
            <v>0.73</v>
          </cell>
          <cell r="K141">
            <v>0.78</v>
          </cell>
          <cell r="L141">
            <v>0.83</v>
          </cell>
          <cell r="N141">
            <v>6</v>
          </cell>
          <cell r="P141">
            <v>0.28525311283644139</v>
          </cell>
          <cell r="Q141">
            <v>1</v>
          </cell>
          <cell r="S141">
            <v>1.3</v>
          </cell>
          <cell r="T141">
            <v>2.1</v>
          </cell>
        </row>
        <row r="142">
          <cell r="C142">
            <v>4.016</v>
          </cell>
          <cell r="E142">
            <v>5007</v>
          </cell>
          <cell r="F142">
            <v>1780</v>
          </cell>
          <cell r="G142">
            <v>93</v>
          </cell>
          <cell r="H142">
            <v>93.5</v>
          </cell>
          <cell r="I142">
            <v>93.8</v>
          </cell>
          <cell r="J142">
            <v>0.73</v>
          </cell>
          <cell r="K142">
            <v>0.79</v>
          </cell>
          <cell r="L142">
            <v>0.83</v>
          </cell>
          <cell r="N142">
            <v>6</v>
          </cell>
          <cell r="P142">
            <v>0.27738269309114633</v>
          </cell>
          <cell r="Q142">
            <v>1</v>
          </cell>
          <cell r="S142">
            <v>1.3</v>
          </cell>
          <cell r="T142">
            <v>2.1</v>
          </cell>
        </row>
        <row r="143">
          <cell r="C143">
            <v>4.0179999999999998</v>
          </cell>
          <cell r="E143">
            <v>5007</v>
          </cell>
          <cell r="F143">
            <v>1781</v>
          </cell>
          <cell r="G143">
            <v>93.4</v>
          </cell>
          <cell r="H143">
            <v>93.7</v>
          </cell>
          <cell r="I143">
            <v>94.2</v>
          </cell>
          <cell r="J143">
            <v>0.74</v>
          </cell>
          <cell r="K143">
            <v>0.79</v>
          </cell>
          <cell r="L143">
            <v>0.83</v>
          </cell>
          <cell r="N143">
            <v>6.1</v>
          </cell>
          <cell r="P143">
            <v>0.27035205383885791</v>
          </cell>
          <cell r="Q143">
            <v>1</v>
          </cell>
          <cell r="S143">
            <v>1.3</v>
          </cell>
          <cell r="T143">
            <v>2.1</v>
          </cell>
        </row>
        <row r="144">
          <cell r="C144">
            <v>4.0199999999999996</v>
          </cell>
          <cell r="E144">
            <v>5008</v>
          </cell>
          <cell r="F144">
            <v>1781</v>
          </cell>
          <cell r="G144">
            <v>93.6</v>
          </cell>
          <cell r="H144">
            <v>94</v>
          </cell>
          <cell r="I144">
            <v>94.4</v>
          </cell>
          <cell r="J144">
            <v>0.74</v>
          </cell>
          <cell r="K144">
            <v>0.79</v>
          </cell>
          <cell r="L144">
            <v>0.84</v>
          </cell>
          <cell r="N144">
            <v>6</v>
          </cell>
          <cell r="P144">
            <v>0.25386791322763075</v>
          </cell>
          <cell r="Q144">
            <v>1</v>
          </cell>
          <cell r="S144">
            <v>1.2</v>
          </cell>
          <cell r="T144">
            <v>2.1</v>
          </cell>
        </row>
        <row r="145">
          <cell r="C145">
            <v>4.0225</v>
          </cell>
          <cell r="E145">
            <v>5008</v>
          </cell>
          <cell r="F145">
            <v>1781</v>
          </cell>
          <cell r="G145">
            <v>93.8</v>
          </cell>
          <cell r="H145">
            <v>94.2</v>
          </cell>
          <cell r="I145">
            <v>94.7</v>
          </cell>
          <cell r="J145">
            <v>0.75</v>
          </cell>
          <cell r="K145">
            <v>0.8</v>
          </cell>
          <cell r="L145">
            <v>0.84</v>
          </cell>
          <cell r="N145">
            <v>6</v>
          </cell>
          <cell r="P145">
            <v>0.24575676886947198</v>
          </cell>
          <cell r="Q145">
            <v>1</v>
          </cell>
          <cell r="S145">
            <v>1.2</v>
          </cell>
          <cell r="T145">
            <v>2.1</v>
          </cell>
        </row>
        <row r="146">
          <cell r="C146">
            <v>4.0250000000000004</v>
          </cell>
          <cell r="E146">
            <v>5009</v>
          </cell>
          <cell r="F146">
            <v>1781</v>
          </cell>
          <cell r="G146">
            <v>94</v>
          </cell>
          <cell r="H146">
            <v>94.4</v>
          </cell>
          <cell r="I146">
            <v>94.8</v>
          </cell>
          <cell r="J146">
            <v>0.75</v>
          </cell>
          <cell r="K146">
            <v>0.8</v>
          </cell>
          <cell r="L146">
            <v>0.84</v>
          </cell>
          <cell r="N146">
            <v>6</v>
          </cell>
          <cell r="P146">
            <v>0.24660791474104382</v>
          </cell>
          <cell r="Q146">
            <v>1</v>
          </cell>
          <cell r="S146">
            <v>1.2</v>
          </cell>
          <cell r="T146">
            <v>2</v>
          </cell>
        </row>
        <row r="147">
          <cell r="C147">
            <v>4.0279999999999996</v>
          </cell>
          <cell r="E147">
            <v>5009</v>
          </cell>
          <cell r="F147">
            <v>1781</v>
          </cell>
          <cell r="G147">
            <v>94</v>
          </cell>
          <cell r="H147">
            <v>94.6</v>
          </cell>
          <cell r="I147">
            <v>95</v>
          </cell>
          <cell r="J147">
            <v>0.75</v>
          </cell>
          <cell r="K147">
            <v>0.8</v>
          </cell>
          <cell r="L147">
            <v>0.85</v>
          </cell>
          <cell r="N147">
            <v>6.3</v>
          </cell>
          <cell r="P147">
            <v>0.22421423372632696</v>
          </cell>
          <cell r="Q147">
            <v>1</v>
          </cell>
          <cell r="S147">
            <v>1.1000000000000001</v>
          </cell>
          <cell r="T147">
            <v>2</v>
          </cell>
        </row>
        <row r="148">
          <cell r="C148">
            <v>4.0315000000000003</v>
          </cell>
          <cell r="E148">
            <v>5010</v>
          </cell>
          <cell r="F148">
            <v>1782</v>
          </cell>
          <cell r="G148">
            <v>94.2</v>
          </cell>
          <cell r="H148">
            <v>94.8</v>
          </cell>
          <cell r="I148">
            <v>95.2</v>
          </cell>
          <cell r="J148">
            <v>0.76</v>
          </cell>
          <cell r="K148">
            <v>0.8</v>
          </cell>
          <cell r="L148">
            <v>0.85</v>
          </cell>
          <cell r="N148">
            <v>6.5</v>
          </cell>
          <cell r="P148">
            <v>0.22243305766118451</v>
          </cell>
          <cell r="Q148">
            <v>1</v>
          </cell>
          <cell r="S148">
            <v>1.1000000000000001</v>
          </cell>
          <cell r="T148">
            <v>2</v>
          </cell>
        </row>
        <row r="149">
          <cell r="C149">
            <v>4.0354999999999999</v>
          </cell>
          <cell r="E149">
            <v>5011</v>
          </cell>
          <cell r="F149">
            <v>1782</v>
          </cell>
          <cell r="G149">
            <v>94.4</v>
          </cell>
          <cell r="H149">
            <v>95</v>
          </cell>
          <cell r="I149">
            <v>95.5</v>
          </cell>
          <cell r="J149">
            <v>0.76</v>
          </cell>
          <cell r="K149">
            <v>0.81</v>
          </cell>
          <cell r="L149">
            <v>0.85</v>
          </cell>
          <cell r="N149">
            <v>6.5</v>
          </cell>
          <cell r="P149">
            <v>0.21277043417511715</v>
          </cell>
          <cell r="Q149">
            <v>1</v>
          </cell>
          <cell r="S149">
            <v>1.1000000000000001</v>
          </cell>
          <cell r="T149">
            <v>2</v>
          </cell>
        </row>
        <row r="150">
          <cell r="C150">
            <v>4.04</v>
          </cell>
          <cell r="E150">
            <v>5011</v>
          </cell>
          <cell r="F150">
            <v>1784</v>
          </cell>
          <cell r="G150">
            <v>94.5</v>
          </cell>
          <cell r="H150">
            <v>95</v>
          </cell>
          <cell r="I150">
            <v>95.5</v>
          </cell>
          <cell r="J150">
            <v>0.78</v>
          </cell>
          <cell r="K150">
            <v>0.81</v>
          </cell>
          <cell r="L150">
            <v>0.85</v>
          </cell>
          <cell r="N150">
            <v>6.6</v>
          </cell>
          <cell r="P150">
            <v>0.2215138588512989</v>
          </cell>
          <cell r="Q150">
            <v>1</v>
          </cell>
          <cell r="S150">
            <v>1.1000000000000001</v>
          </cell>
          <cell r="T150">
            <v>2</v>
          </cell>
        </row>
        <row r="151">
          <cell r="C151">
            <v>4.0449999999999999</v>
          </cell>
          <cell r="E151">
            <v>5810</v>
          </cell>
          <cell r="F151">
            <v>1784</v>
          </cell>
          <cell r="G151">
            <v>94.6</v>
          </cell>
          <cell r="H151">
            <v>95.2</v>
          </cell>
          <cell r="I151">
            <v>95.8</v>
          </cell>
          <cell r="J151">
            <v>0.78</v>
          </cell>
          <cell r="K151">
            <v>0.81</v>
          </cell>
          <cell r="L151">
            <v>0.85</v>
          </cell>
          <cell r="N151">
            <v>6.7</v>
          </cell>
          <cell r="P151">
            <v>0.19366011233225616</v>
          </cell>
          <cell r="Q151">
            <v>1</v>
          </cell>
          <cell r="S151">
            <v>1</v>
          </cell>
          <cell r="T151">
            <v>1.9</v>
          </cell>
        </row>
        <row r="152">
          <cell r="C152">
            <v>4.05</v>
          </cell>
          <cell r="E152">
            <v>5811</v>
          </cell>
          <cell r="F152">
            <v>1785</v>
          </cell>
          <cell r="G152">
            <v>94.8</v>
          </cell>
          <cell r="H152">
            <v>95.4</v>
          </cell>
          <cell r="I152">
            <v>95.9</v>
          </cell>
          <cell r="J152">
            <v>0.76</v>
          </cell>
          <cell r="K152">
            <v>0.81</v>
          </cell>
          <cell r="L152">
            <v>0.85</v>
          </cell>
          <cell r="N152">
            <v>6.8</v>
          </cell>
          <cell r="P152">
            <v>0.19483876368114714</v>
          </cell>
          <cell r="Q152">
            <v>1</v>
          </cell>
          <cell r="S152">
            <v>1</v>
          </cell>
          <cell r="T152">
            <v>1.9</v>
          </cell>
        </row>
        <row r="153">
          <cell r="C153">
            <v>4.056</v>
          </cell>
          <cell r="E153">
            <v>5812</v>
          </cell>
          <cell r="F153">
            <v>1785</v>
          </cell>
          <cell r="G153">
            <v>95</v>
          </cell>
          <cell r="H153">
            <v>95.8</v>
          </cell>
          <cell r="I153">
            <v>96</v>
          </cell>
          <cell r="J153">
            <v>0.79</v>
          </cell>
          <cell r="K153">
            <v>0.82</v>
          </cell>
          <cell r="L153">
            <v>0.86</v>
          </cell>
          <cell r="N153">
            <v>6.9</v>
          </cell>
          <cell r="P153">
            <v>0.20170354182559375</v>
          </cell>
          <cell r="Q153">
            <v>1</v>
          </cell>
          <cell r="S153">
            <v>1</v>
          </cell>
          <cell r="T153">
            <v>1.9</v>
          </cell>
        </row>
        <row r="154">
          <cell r="C154">
            <v>4.0629999999999997</v>
          </cell>
          <cell r="E154">
            <v>6807</v>
          </cell>
          <cell r="F154">
            <v>1788</v>
          </cell>
          <cell r="G154">
            <v>95.3</v>
          </cell>
          <cell r="H154">
            <v>96</v>
          </cell>
          <cell r="I154">
            <v>96.3</v>
          </cell>
          <cell r="J154">
            <v>0.81</v>
          </cell>
          <cell r="K154">
            <v>0.83</v>
          </cell>
          <cell r="L154">
            <v>0.86</v>
          </cell>
          <cell r="N154">
            <v>6.9</v>
          </cell>
          <cell r="P154">
            <v>0.20299018951578227</v>
          </cell>
          <cell r="Q154">
            <v>1</v>
          </cell>
          <cell r="S154">
            <v>1</v>
          </cell>
          <cell r="T154">
            <v>1.9</v>
          </cell>
        </row>
        <row r="155">
          <cell r="C155">
            <v>4.0709999999999997</v>
          </cell>
          <cell r="E155">
            <v>6807</v>
          </cell>
          <cell r="F155">
            <v>1788</v>
          </cell>
          <cell r="G155">
            <v>95.3</v>
          </cell>
          <cell r="H155">
            <v>96</v>
          </cell>
          <cell r="I155">
            <v>96.3</v>
          </cell>
          <cell r="J155">
            <v>0.81</v>
          </cell>
          <cell r="K155">
            <v>0.83</v>
          </cell>
          <cell r="L155">
            <v>0.86</v>
          </cell>
          <cell r="N155">
            <v>7</v>
          </cell>
          <cell r="P155">
            <v>0.20299018951578227</v>
          </cell>
          <cell r="Q155">
            <v>1</v>
          </cell>
          <cell r="S155">
            <v>1</v>
          </cell>
          <cell r="T155">
            <v>1.9</v>
          </cell>
        </row>
        <row r="156">
          <cell r="C156">
            <v>4.08</v>
          </cell>
          <cell r="E156">
            <v>6808</v>
          </cell>
          <cell r="F156">
            <v>1790</v>
          </cell>
          <cell r="G156">
            <v>95.3</v>
          </cell>
          <cell r="H156">
            <v>96</v>
          </cell>
          <cell r="I156">
            <v>96.3</v>
          </cell>
          <cell r="J156">
            <v>0.81</v>
          </cell>
          <cell r="K156">
            <v>0.83</v>
          </cell>
          <cell r="L156">
            <v>0.86</v>
          </cell>
          <cell r="N156">
            <v>7.5</v>
          </cell>
          <cell r="P156">
            <v>0.20759216851985943</v>
          </cell>
          <cell r="Q156">
            <v>1</v>
          </cell>
          <cell r="S156">
            <v>1</v>
          </cell>
          <cell r="T156">
            <v>1.8</v>
          </cell>
        </row>
        <row r="157">
          <cell r="C157">
            <v>4.09</v>
          </cell>
          <cell r="E157">
            <v>6810</v>
          </cell>
          <cell r="F157">
            <v>1790</v>
          </cell>
          <cell r="G157">
            <v>95.4</v>
          </cell>
          <cell r="H157">
            <v>96.1</v>
          </cell>
          <cell r="I157">
            <v>96.4</v>
          </cell>
          <cell r="J157">
            <v>0.81</v>
          </cell>
          <cell r="K157">
            <v>0.83</v>
          </cell>
          <cell r="L157">
            <v>0.86</v>
          </cell>
          <cell r="N157">
            <v>7.5</v>
          </cell>
          <cell r="P157">
            <v>0.20499459039328483</v>
          </cell>
          <cell r="Q157">
            <v>1</v>
          </cell>
          <cell r="S157">
            <v>1</v>
          </cell>
          <cell r="T157">
            <v>1.8</v>
          </cell>
        </row>
        <row r="158">
          <cell r="C158">
            <v>4.0999999999999996</v>
          </cell>
          <cell r="E158">
            <v>8008</v>
          </cell>
          <cell r="F158">
            <v>1790</v>
          </cell>
          <cell r="G158">
            <v>95.5</v>
          </cell>
          <cell r="H158">
            <v>96.2</v>
          </cell>
          <cell r="I158">
            <v>96.5</v>
          </cell>
          <cell r="J158">
            <v>0.81</v>
          </cell>
          <cell r="K158">
            <v>0.83</v>
          </cell>
          <cell r="L158">
            <v>0.86</v>
          </cell>
          <cell r="N158">
            <v>6.5</v>
          </cell>
          <cell r="P158">
            <v>0.18700864947584306</v>
          </cell>
          <cell r="Q158">
            <v>1</v>
          </cell>
          <cell r="S158">
            <v>0.9</v>
          </cell>
          <cell r="T158">
            <v>1.8</v>
          </cell>
        </row>
        <row r="159">
          <cell r="C159">
            <v>4.1120000000000001</v>
          </cell>
          <cell r="E159">
            <v>8009</v>
          </cell>
          <cell r="F159">
            <v>1790</v>
          </cell>
          <cell r="G159">
            <v>95.6</v>
          </cell>
          <cell r="H159">
            <v>96.3</v>
          </cell>
          <cell r="I159">
            <v>96.6</v>
          </cell>
          <cell r="J159">
            <v>0.81</v>
          </cell>
          <cell r="K159">
            <v>0.83</v>
          </cell>
          <cell r="L159">
            <v>0.86</v>
          </cell>
          <cell r="N159">
            <v>6.5</v>
          </cell>
          <cell r="P159">
            <v>0.1843900006764983</v>
          </cell>
          <cell r="Q159">
            <v>1</v>
          </cell>
          <cell r="S159">
            <v>0.9</v>
          </cell>
          <cell r="T159">
            <v>1.8</v>
          </cell>
        </row>
        <row r="160">
          <cell r="C160">
            <v>4.125</v>
          </cell>
          <cell r="E160">
            <v>8010</v>
          </cell>
          <cell r="F160">
            <v>1790</v>
          </cell>
          <cell r="G160">
            <v>95.7</v>
          </cell>
          <cell r="H160">
            <v>96.4</v>
          </cell>
          <cell r="I160">
            <v>96.7</v>
          </cell>
          <cell r="J160">
            <v>0.81</v>
          </cell>
          <cell r="K160">
            <v>0.83</v>
          </cell>
          <cell r="L160">
            <v>0.86</v>
          </cell>
          <cell r="N160">
            <v>6.5</v>
          </cell>
          <cell r="P160">
            <v>0.18176888448263215</v>
          </cell>
          <cell r="Q160">
            <v>1</v>
          </cell>
          <cell r="S160">
            <v>0.9</v>
          </cell>
          <cell r="T160">
            <v>1.8</v>
          </cell>
        </row>
        <row r="161">
          <cell r="C161">
            <v>4.1399999999999997</v>
          </cell>
          <cell r="E161">
            <v>8010</v>
          </cell>
          <cell r="F161">
            <v>1790</v>
          </cell>
          <cell r="G161">
            <v>95.7</v>
          </cell>
          <cell r="H161">
            <v>96.4</v>
          </cell>
          <cell r="I161">
            <v>96.8</v>
          </cell>
          <cell r="J161">
            <v>0.81</v>
          </cell>
          <cell r="K161">
            <v>0.84</v>
          </cell>
          <cell r="L161">
            <v>0.87</v>
          </cell>
          <cell r="N161">
            <v>6.5</v>
          </cell>
          <cell r="P161">
            <v>0.16119228279949763</v>
          </cell>
          <cell r="Q161">
            <v>1</v>
          </cell>
          <cell r="S161">
            <v>0.8</v>
          </cell>
          <cell r="T161">
            <v>1.8</v>
          </cell>
        </row>
        <row r="162">
          <cell r="C162">
            <v>4.16</v>
          </cell>
          <cell r="E162">
            <v>8807</v>
          </cell>
          <cell r="F162">
            <v>1790</v>
          </cell>
          <cell r="G162">
            <v>95.7</v>
          </cell>
          <cell r="H162">
            <v>96.5</v>
          </cell>
          <cell r="I162">
            <v>96.8</v>
          </cell>
          <cell r="J162">
            <v>0.81</v>
          </cell>
          <cell r="K162">
            <v>0.84</v>
          </cell>
          <cell r="L162">
            <v>0.87</v>
          </cell>
          <cell r="N162">
            <v>6.5</v>
          </cell>
          <cell r="P162">
            <v>0.16216087060546575</v>
          </cell>
          <cell r="Q162">
            <v>1</v>
          </cell>
          <cell r="S162">
            <v>0.8</v>
          </cell>
          <cell r="T162">
            <v>1.8</v>
          </cell>
        </row>
        <row r="163">
          <cell r="C163">
            <v>4.18</v>
          </cell>
          <cell r="E163">
            <v>8808</v>
          </cell>
          <cell r="F163">
            <v>1790</v>
          </cell>
          <cell r="G163">
            <v>95.8</v>
          </cell>
          <cell r="H163">
            <v>96.5</v>
          </cell>
          <cell r="I163">
            <v>96.8</v>
          </cell>
          <cell r="J163">
            <v>0.82</v>
          </cell>
          <cell r="K163">
            <v>0.85</v>
          </cell>
          <cell r="L163">
            <v>0.87</v>
          </cell>
          <cell r="N163">
            <v>6.5</v>
          </cell>
          <cell r="P163">
            <v>0.16616838926508026</v>
          </cell>
          <cell r="Q163">
            <v>1</v>
          </cell>
          <cell r="S163">
            <v>0.8</v>
          </cell>
          <cell r="T163">
            <v>1.8</v>
          </cell>
        </row>
        <row r="164">
          <cell r="C164">
            <v>4.2</v>
          </cell>
          <cell r="E164">
            <v>8809</v>
          </cell>
          <cell r="F164">
            <v>1790</v>
          </cell>
          <cell r="G164">
            <v>95.8</v>
          </cell>
          <cell r="H164">
            <v>96.6</v>
          </cell>
          <cell r="I164">
            <v>96.8</v>
          </cell>
          <cell r="J164">
            <v>0.82</v>
          </cell>
          <cell r="K164">
            <v>0.85</v>
          </cell>
          <cell r="L164">
            <v>0.87</v>
          </cell>
          <cell r="N164">
            <v>6.5</v>
          </cell>
          <cell r="P164">
            <v>0.16716499724962885</v>
          </cell>
          <cell r="Q164">
            <v>1</v>
          </cell>
          <cell r="S164">
            <v>0.8</v>
          </cell>
          <cell r="T164">
            <v>1.8</v>
          </cell>
        </row>
        <row r="165">
          <cell r="C165">
            <v>4.2249999999999996</v>
          </cell>
          <cell r="E165">
            <v>9606</v>
          </cell>
          <cell r="F165">
            <v>1790</v>
          </cell>
          <cell r="G165">
            <v>95.8</v>
          </cell>
          <cell r="H165">
            <v>96.6</v>
          </cell>
          <cell r="I165">
            <v>96.9</v>
          </cell>
          <cell r="J165">
            <v>0.83</v>
          </cell>
          <cell r="K165">
            <v>0.86</v>
          </cell>
          <cell r="L165">
            <v>0.88</v>
          </cell>
          <cell r="N165">
            <v>6.5</v>
          </cell>
          <cell r="P165">
            <v>0.16281247241948707</v>
          </cell>
          <cell r="Q165">
            <v>1</v>
          </cell>
          <cell r="S165">
            <v>0.8</v>
          </cell>
          <cell r="T165">
            <v>1.8</v>
          </cell>
        </row>
        <row r="166">
          <cell r="C166">
            <v>4.25</v>
          </cell>
          <cell r="E166">
            <v>9608</v>
          </cell>
          <cell r="F166">
            <v>1790</v>
          </cell>
          <cell r="G166">
            <v>95.5</v>
          </cell>
          <cell r="H166">
            <v>96.3</v>
          </cell>
          <cell r="I166">
            <v>96.6</v>
          </cell>
          <cell r="J166">
            <v>0.83</v>
          </cell>
          <cell r="K166">
            <v>0.85</v>
          </cell>
          <cell r="L166">
            <v>0.88</v>
          </cell>
          <cell r="N166">
            <v>6.5</v>
          </cell>
          <cell r="P166">
            <v>0.17044692169237685</v>
          </cell>
          <cell r="Q166">
            <v>1</v>
          </cell>
          <cell r="S166">
            <v>0.8</v>
          </cell>
          <cell r="T166">
            <v>1.8</v>
          </cell>
        </row>
        <row r="167">
          <cell r="C167">
            <v>4.28</v>
          </cell>
          <cell r="E167">
            <v>10408</v>
          </cell>
          <cell r="F167">
            <v>1790</v>
          </cell>
          <cell r="G167">
            <v>95.5</v>
          </cell>
          <cell r="H167">
            <v>96.3</v>
          </cell>
          <cell r="I167">
            <v>96.6</v>
          </cell>
          <cell r="J167">
            <v>0.83</v>
          </cell>
          <cell r="K167">
            <v>0.85</v>
          </cell>
          <cell r="L167">
            <v>0.88</v>
          </cell>
          <cell r="N167">
            <v>6.5</v>
          </cell>
          <cell r="P167">
            <v>0.17044692169237685</v>
          </cell>
          <cell r="Q167">
            <v>1</v>
          </cell>
          <cell r="S167">
            <v>0.8</v>
          </cell>
          <cell r="T167">
            <v>1.8</v>
          </cell>
        </row>
        <row r="168">
          <cell r="C168">
            <v>4.3150000000000004</v>
          </cell>
          <cell r="E168">
            <v>10409</v>
          </cell>
          <cell r="F168">
            <v>1790</v>
          </cell>
          <cell r="G168">
            <v>95.5</v>
          </cell>
          <cell r="H168">
            <v>96.3</v>
          </cell>
          <cell r="I168">
            <v>96.6</v>
          </cell>
          <cell r="J168">
            <v>0.83</v>
          </cell>
          <cell r="K168">
            <v>0.85</v>
          </cell>
          <cell r="L168">
            <v>0.88</v>
          </cell>
          <cell r="N168">
            <v>6.5</v>
          </cell>
          <cell r="P168">
            <v>0.17044692169237685</v>
          </cell>
          <cell r="Q168">
            <v>1</v>
          </cell>
          <cell r="S168">
            <v>0.8</v>
          </cell>
          <cell r="T168">
            <v>1.8</v>
          </cell>
        </row>
        <row r="169">
          <cell r="K169" t="str">
            <v>1200 r/min = 6 poles 4160V 60Hz</v>
          </cell>
        </row>
        <row r="170">
          <cell r="C170">
            <v>6.01</v>
          </cell>
          <cell r="E170">
            <v>5006</v>
          </cell>
          <cell r="F170">
            <v>1180</v>
          </cell>
          <cell r="G170">
            <v>91.3</v>
          </cell>
          <cell r="H170">
            <v>92.1</v>
          </cell>
          <cell r="I170">
            <v>92.5</v>
          </cell>
          <cell r="J170">
            <v>0.68</v>
          </cell>
          <cell r="K170">
            <v>0.76</v>
          </cell>
          <cell r="L170">
            <v>0.82</v>
          </cell>
          <cell r="N170">
            <v>6.5</v>
          </cell>
          <cell r="P170">
            <v>0.26685372072340308</v>
          </cell>
          <cell r="Q170">
            <v>1</v>
          </cell>
          <cell r="S170">
            <v>1.3</v>
          </cell>
          <cell r="T170">
            <v>2</v>
          </cell>
        </row>
        <row r="171">
          <cell r="C171">
            <v>6.0111999999999997</v>
          </cell>
          <cell r="E171">
            <v>5006</v>
          </cell>
          <cell r="F171">
            <v>1180</v>
          </cell>
          <cell r="G171">
            <v>91.5</v>
          </cell>
          <cell r="H171">
            <v>92.3</v>
          </cell>
          <cell r="I171">
            <v>92.6</v>
          </cell>
          <cell r="J171">
            <v>0.68</v>
          </cell>
          <cell r="K171">
            <v>0.76</v>
          </cell>
          <cell r="L171">
            <v>0.82</v>
          </cell>
          <cell r="N171">
            <v>6.5</v>
          </cell>
          <cell r="P171">
            <v>0.26788831962849513</v>
          </cell>
          <cell r="Q171">
            <v>1</v>
          </cell>
          <cell r="S171">
            <v>1.3</v>
          </cell>
          <cell r="T171">
            <v>2</v>
          </cell>
        </row>
        <row r="172">
          <cell r="C172">
            <v>6.0125000000000002</v>
          </cell>
          <cell r="E172">
            <v>5007</v>
          </cell>
          <cell r="F172">
            <v>1180</v>
          </cell>
          <cell r="G172">
            <v>91.6</v>
          </cell>
          <cell r="H172">
            <v>92.5</v>
          </cell>
          <cell r="I172">
            <v>92.8</v>
          </cell>
          <cell r="J172">
            <v>0.68</v>
          </cell>
          <cell r="K172">
            <v>0.72</v>
          </cell>
          <cell r="L172">
            <v>0.82</v>
          </cell>
          <cell r="N172">
            <v>6.5</v>
          </cell>
          <cell r="P172">
            <v>0.25898268678136521</v>
          </cell>
          <cell r="Q172">
            <v>1</v>
          </cell>
          <cell r="S172">
            <v>1.3</v>
          </cell>
          <cell r="T172">
            <v>2</v>
          </cell>
        </row>
        <row r="173">
          <cell r="C173">
            <v>6.0140000000000002</v>
          </cell>
          <cell r="E173">
            <v>5007</v>
          </cell>
          <cell r="F173">
            <v>1180</v>
          </cell>
          <cell r="G173">
            <v>91.8</v>
          </cell>
          <cell r="H173">
            <v>92.6</v>
          </cell>
          <cell r="I173">
            <v>93</v>
          </cell>
          <cell r="J173">
            <v>0.69</v>
          </cell>
          <cell r="K173">
            <v>0.76</v>
          </cell>
          <cell r="L173">
            <v>0.82</v>
          </cell>
          <cell r="N173">
            <v>6.5</v>
          </cell>
          <cell r="P173">
            <v>0.25710322244997075</v>
          </cell>
          <cell r="Q173">
            <v>1</v>
          </cell>
          <cell r="S173">
            <v>1.3</v>
          </cell>
          <cell r="T173">
            <v>2</v>
          </cell>
        </row>
        <row r="174">
          <cell r="C174">
            <v>6.016</v>
          </cell>
          <cell r="E174">
            <v>5008</v>
          </cell>
          <cell r="F174">
            <v>1180</v>
          </cell>
          <cell r="G174">
            <v>92</v>
          </cell>
          <cell r="H174">
            <v>92.8</v>
          </cell>
          <cell r="I174">
            <v>93.2</v>
          </cell>
          <cell r="J174">
            <v>0.69</v>
          </cell>
          <cell r="K174">
            <v>0.77</v>
          </cell>
          <cell r="L174">
            <v>0.82</v>
          </cell>
          <cell r="N174">
            <v>6.5</v>
          </cell>
          <cell r="P174">
            <v>0.25370234343873344</v>
          </cell>
          <cell r="Q174">
            <v>1</v>
          </cell>
          <cell r="S174">
            <v>1.3</v>
          </cell>
          <cell r="T174">
            <v>2</v>
          </cell>
        </row>
        <row r="175">
          <cell r="C175">
            <v>6.0179999999999998</v>
          </cell>
          <cell r="E175">
            <v>5009</v>
          </cell>
          <cell r="F175">
            <v>1180</v>
          </cell>
          <cell r="G175">
            <v>92.3</v>
          </cell>
          <cell r="H175">
            <v>93</v>
          </cell>
          <cell r="I175">
            <v>93.5</v>
          </cell>
          <cell r="J175">
            <v>0.7</v>
          </cell>
          <cell r="K175">
            <v>0.77</v>
          </cell>
          <cell r="L175">
            <v>0.83</v>
          </cell>
          <cell r="N175">
            <v>6.5</v>
          </cell>
          <cell r="P175">
            <v>0.24967046878710791</v>
          </cell>
          <cell r="Q175">
            <v>1</v>
          </cell>
          <cell r="S175">
            <v>1.3</v>
          </cell>
          <cell r="T175">
            <v>2</v>
          </cell>
        </row>
        <row r="176">
          <cell r="C176">
            <v>6.02</v>
          </cell>
          <cell r="E176">
            <v>5009</v>
          </cell>
          <cell r="F176">
            <v>1180</v>
          </cell>
          <cell r="G176">
            <v>92.6</v>
          </cell>
          <cell r="H176">
            <v>93.1</v>
          </cell>
          <cell r="I176">
            <v>93.8</v>
          </cell>
          <cell r="J176">
            <v>0.71</v>
          </cell>
          <cell r="K176">
            <v>0.78</v>
          </cell>
          <cell r="L176">
            <v>0.83</v>
          </cell>
          <cell r="N176">
            <v>6.5</v>
          </cell>
          <cell r="P176">
            <v>0.24291030664357219</v>
          </cell>
          <cell r="Q176">
            <v>1</v>
          </cell>
          <cell r="S176">
            <v>1.3</v>
          </cell>
          <cell r="T176">
            <v>2</v>
          </cell>
        </row>
        <row r="177">
          <cell r="C177">
            <v>6.0225</v>
          </cell>
          <cell r="E177">
            <v>5010</v>
          </cell>
          <cell r="F177">
            <v>1180</v>
          </cell>
          <cell r="G177">
            <v>92.8</v>
          </cell>
          <cell r="H177">
            <v>93.4</v>
          </cell>
          <cell r="I177">
            <v>94</v>
          </cell>
          <cell r="J177">
            <v>0.72</v>
          </cell>
          <cell r="K177">
            <v>0.78</v>
          </cell>
          <cell r="L177">
            <v>0.83</v>
          </cell>
          <cell r="N177">
            <v>6.5</v>
          </cell>
          <cell r="P177">
            <v>0.23983079144498787</v>
          </cell>
          <cell r="Q177">
            <v>1</v>
          </cell>
          <cell r="S177">
            <v>1.3</v>
          </cell>
          <cell r="T177">
            <v>2</v>
          </cell>
        </row>
        <row r="178">
          <cell r="C178">
            <v>6.0250000000000004</v>
          </cell>
          <cell r="E178">
            <v>5011</v>
          </cell>
          <cell r="F178">
            <v>1181</v>
          </cell>
          <cell r="G178">
            <v>93</v>
          </cell>
          <cell r="H178">
            <v>93.5</v>
          </cell>
          <cell r="I178">
            <v>94.3</v>
          </cell>
          <cell r="J178">
            <v>0.72</v>
          </cell>
          <cell r="K178">
            <v>0.78</v>
          </cell>
          <cell r="L178">
            <v>0.83</v>
          </cell>
          <cell r="N178">
            <v>6.5</v>
          </cell>
          <cell r="P178">
            <v>0.23252170601324246</v>
          </cell>
          <cell r="Q178">
            <v>1</v>
          </cell>
          <cell r="S178">
            <v>1.3</v>
          </cell>
          <cell r="T178">
            <v>2</v>
          </cell>
        </row>
        <row r="179">
          <cell r="C179">
            <v>6.0279999999999996</v>
          </cell>
          <cell r="E179">
            <v>5011</v>
          </cell>
          <cell r="F179">
            <v>1181</v>
          </cell>
          <cell r="G179">
            <v>93</v>
          </cell>
          <cell r="H179">
            <v>93.8</v>
          </cell>
          <cell r="I179">
            <v>94.5</v>
          </cell>
          <cell r="J179">
            <v>0.73</v>
          </cell>
          <cell r="K179">
            <v>0.79</v>
          </cell>
          <cell r="L179">
            <v>0.84</v>
          </cell>
          <cell r="N179">
            <v>6.5</v>
          </cell>
          <cell r="P179">
            <v>0.22719466631729487</v>
          </cell>
          <cell r="Q179">
            <v>1</v>
          </cell>
          <cell r="S179">
            <v>1.3</v>
          </cell>
          <cell r="T179">
            <v>2</v>
          </cell>
        </row>
        <row r="180">
          <cell r="C180">
            <v>6.0315000000000003</v>
          </cell>
          <cell r="E180">
            <v>5810</v>
          </cell>
          <cell r="F180">
            <v>1181</v>
          </cell>
          <cell r="G180">
            <v>93.2</v>
          </cell>
          <cell r="H180">
            <v>94</v>
          </cell>
          <cell r="I180">
            <v>94.8</v>
          </cell>
          <cell r="J180">
            <v>0.73</v>
          </cell>
          <cell r="K180">
            <v>0.79</v>
          </cell>
          <cell r="L180">
            <v>0.84</v>
          </cell>
          <cell r="N180">
            <v>6.5</v>
          </cell>
          <cell r="P180">
            <v>0.20319693297863084</v>
          </cell>
          <cell r="Q180">
            <v>1</v>
          </cell>
          <cell r="S180">
            <v>1.2</v>
          </cell>
          <cell r="T180">
            <v>2</v>
          </cell>
        </row>
        <row r="181">
          <cell r="C181">
            <v>6.0354999999999999</v>
          </cell>
          <cell r="E181">
            <v>5811</v>
          </cell>
          <cell r="F181">
            <v>1182</v>
          </cell>
          <cell r="G181">
            <v>93.4</v>
          </cell>
          <cell r="H181">
            <v>94.2</v>
          </cell>
          <cell r="I181">
            <v>95</v>
          </cell>
          <cell r="J181">
            <v>0.73</v>
          </cell>
          <cell r="K181">
            <v>0.79</v>
          </cell>
          <cell r="L181">
            <v>0.84</v>
          </cell>
          <cell r="N181">
            <v>6.5</v>
          </cell>
          <cell r="P181">
            <v>0.20169616794199005</v>
          </cell>
          <cell r="Q181">
            <v>1</v>
          </cell>
          <cell r="S181">
            <v>1.2</v>
          </cell>
          <cell r="T181">
            <v>2</v>
          </cell>
        </row>
        <row r="182">
          <cell r="C182">
            <v>6.04</v>
          </cell>
          <cell r="E182">
            <v>5812</v>
          </cell>
          <cell r="F182">
            <v>1182</v>
          </cell>
          <cell r="G182">
            <v>93.6</v>
          </cell>
          <cell r="H182">
            <v>94.4</v>
          </cell>
          <cell r="I182">
            <v>95.2</v>
          </cell>
          <cell r="J182">
            <v>0.73</v>
          </cell>
          <cell r="K182">
            <v>0.79</v>
          </cell>
          <cell r="L182">
            <v>0.84</v>
          </cell>
          <cell r="N182">
            <v>6.5</v>
          </cell>
          <cell r="P182">
            <v>0.19717282398505992</v>
          </cell>
          <cell r="Q182">
            <v>1</v>
          </cell>
          <cell r="S182">
            <v>1.2</v>
          </cell>
          <cell r="T182">
            <v>2</v>
          </cell>
        </row>
        <row r="183">
          <cell r="C183">
            <v>6.0449999999999999</v>
          </cell>
          <cell r="E183">
            <v>5812</v>
          </cell>
          <cell r="F183">
            <v>1182</v>
          </cell>
          <cell r="G183">
            <v>93.7</v>
          </cell>
          <cell r="H183">
            <v>94.5</v>
          </cell>
          <cell r="I183">
            <v>95.3</v>
          </cell>
          <cell r="J183">
            <v>0.74</v>
          </cell>
          <cell r="K183">
            <v>0.8</v>
          </cell>
          <cell r="L183">
            <v>0.84</v>
          </cell>
          <cell r="N183">
            <v>6.5</v>
          </cell>
          <cell r="P183">
            <v>0.19574103657669237</v>
          </cell>
          <cell r="Q183">
            <v>1</v>
          </cell>
          <cell r="S183">
            <v>1.2</v>
          </cell>
          <cell r="T183">
            <v>2</v>
          </cell>
        </row>
        <row r="184">
          <cell r="C184">
            <v>6.05</v>
          </cell>
          <cell r="E184">
            <v>6807</v>
          </cell>
          <cell r="F184">
            <v>1185</v>
          </cell>
          <cell r="G184">
            <v>93.8</v>
          </cell>
          <cell r="H184">
            <v>94.6</v>
          </cell>
          <cell r="I184">
            <v>95.5</v>
          </cell>
          <cell r="J184">
            <v>0.74</v>
          </cell>
          <cell r="K184">
            <v>0.8</v>
          </cell>
          <cell r="L184">
            <v>0.84</v>
          </cell>
          <cell r="N184">
            <v>6.5</v>
          </cell>
          <cell r="P184">
            <v>0.19729149338185667</v>
          </cell>
          <cell r="Q184">
            <v>1</v>
          </cell>
          <cell r="S184">
            <v>1.2</v>
          </cell>
          <cell r="T184">
            <v>2</v>
          </cell>
        </row>
        <row r="185">
          <cell r="C185">
            <v>6.056</v>
          </cell>
          <cell r="E185">
            <v>6808</v>
          </cell>
          <cell r="F185">
            <v>1186</v>
          </cell>
          <cell r="G185">
            <v>94</v>
          </cell>
          <cell r="H185">
            <v>94.8</v>
          </cell>
          <cell r="I185">
            <v>95.7</v>
          </cell>
          <cell r="J185">
            <v>0.74</v>
          </cell>
          <cell r="K185">
            <v>0.8</v>
          </cell>
          <cell r="L185">
            <v>0.84</v>
          </cell>
          <cell r="N185">
            <v>6.5</v>
          </cell>
          <cell r="P185">
            <v>0.19575136982578664</v>
          </cell>
          <cell r="Q185">
            <v>1</v>
          </cell>
          <cell r="S185">
            <v>1.2</v>
          </cell>
          <cell r="T185">
            <v>2</v>
          </cell>
        </row>
        <row r="186">
          <cell r="C186">
            <v>6.0629999999999997</v>
          </cell>
          <cell r="E186">
            <v>6809</v>
          </cell>
          <cell r="F186">
            <v>1185</v>
          </cell>
          <cell r="G186">
            <v>94</v>
          </cell>
          <cell r="H186">
            <v>94.9</v>
          </cell>
          <cell r="I186">
            <v>95.8</v>
          </cell>
          <cell r="J186">
            <v>0.74</v>
          </cell>
          <cell r="K186">
            <v>0.81</v>
          </cell>
          <cell r="L186">
            <v>0.85</v>
          </cell>
          <cell r="N186">
            <v>6.5</v>
          </cell>
          <cell r="P186">
            <v>0.17526623729865212</v>
          </cell>
          <cell r="Q186">
            <v>1</v>
          </cell>
          <cell r="S186">
            <v>1.1000000000000001</v>
          </cell>
          <cell r="T186">
            <v>1.9</v>
          </cell>
        </row>
        <row r="187">
          <cell r="C187">
            <v>6.0709999999999997</v>
          </cell>
          <cell r="E187">
            <v>6810</v>
          </cell>
          <cell r="F187">
            <v>1185</v>
          </cell>
          <cell r="G187">
            <v>94.1</v>
          </cell>
          <cell r="H187">
            <v>95</v>
          </cell>
          <cell r="I187">
            <v>96</v>
          </cell>
          <cell r="J187">
            <v>0.74</v>
          </cell>
          <cell r="K187">
            <v>0.81</v>
          </cell>
          <cell r="L187">
            <v>0.85</v>
          </cell>
          <cell r="N187">
            <v>6.5</v>
          </cell>
          <cell r="P187">
            <v>0.16742639043591281</v>
          </cell>
          <cell r="Q187">
            <v>1</v>
          </cell>
          <cell r="S187">
            <v>1.1000000000000001</v>
          </cell>
          <cell r="T187">
            <v>1.9</v>
          </cell>
        </row>
        <row r="188">
          <cell r="C188">
            <v>6.08</v>
          </cell>
          <cell r="E188">
            <v>8009</v>
          </cell>
          <cell r="F188">
            <v>1187</v>
          </cell>
          <cell r="G188">
            <v>94.2</v>
          </cell>
          <cell r="H188">
            <v>95.1</v>
          </cell>
          <cell r="I188">
            <v>96.1</v>
          </cell>
          <cell r="J188">
            <v>0.75</v>
          </cell>
          <cell r="K188">
            <v>0.82</v>
          </cell>
          <cell r="L188">
            <v>0.86</v>
          </cell>
          <cell r="N188">
            <v>6.5</v>
          </cell>
          <cell r="P188">
            <v>0.15853658034307558</v>
          </cell>
          <cell r="Q188">
            <v>1</v>
          </cell>
          <cell r="S188">
            <v>1</v>
          </cell>
          <cell r="T188">
            <v>1.9</v>
          </cell>
        </row>
        <row r="189">
          <cell r="C189">
            <v>6.09</v>
          </cell>
          <cell r="E189">
            <v>8010</v>
          </cell>
          <cell r="F189">
            <v>1187</v>
          </cell>
          <cell r="G189">
            <v>94.4</v>
          </cell>
          <cell r="H189">
            <v>95.2</v>
          </cell>
          <cell r="I189">
            <v>96.2</v>
          </cell>
          <cell r="J189">
            <v>0.76</v>
          </cell>
          <cell r="K189">
            <v>0.82</v>
          </cell>
          <cell r="L189">
            <v>0.86</v>
          </cell>
          <cell r="N189">
            <v>6.5</v>
          </cell>
          <cell r="P189">
            <v>0.15887124243239925</v>
          </cell>
          <cell r="Q189">
            <v>1</v>
          </cell>
          <cell r="S189">
            <v>1</v>
          </cell>
          <cell r="T189">
            <v>1.9</v>
          </cell>
        </row>
        <row r="190">
          <cell r="C190">
            <v>6.1</v>
          </cell>
          <cell r="E190">
            <v>8010</v>
          </cell>
          <cell r="F190">
            <v>1187</v>
          </cell>
          <cell r="G190">
            <v>94.5</v>
          </cell>
          <cell r="H190">
            <v>95.3</v>
          </cell>
          <cell r="I190">
            <v>96.3</v>
          </cell>
          <cell r="J190">
            <v>0.76</v>
          </cell>
          <cell r="K190">
            <v>0.83</v>
          </cell>
          <cell r="L190">
            <v>0.86</v>
          </cell>
          <cell r="N190">
            <v>6.5</v>
          </cell>
          <cell r="P190">
            <v>0.15672965319542764</v>
          </cell>
          <cell r="Q190">
            <v>1</v>
          </cell>
          <cell r="S190">
            <v>1</v>
          </cell>
          <cell r="T190">
            <v>1.9</v>
          </cell>
        </row>
        <row r="191">
          <cell r="C191">
            <v>6.1120000000000001</v>
          </cell>
          <cell r="E191">
            <v>8806</v>
          </cell>
          <cell r="F191">
            <v>1188</v>
          </cell>
          <cell r="G191">
            <v>94.7</v>
          </cell>
          <cell r="H191">
            <v>95.4</v>
          </cell>
          <cell r="I191">
            <v>96.4</v>
          </cell>
          <cell r="J191">
            <v>0.76</v>
          </cell>
          <cell r="K191">
            <v>0.83</v>
          </cell>
          <cell r="L191">
            <v>0.86</v>
          </cell>
          <cell r="N191">
            <v>6.5</v>
          </cell>
          <cell r="P191">
            <v>0.14498269372372499</v>
          </cell>
          <cell r="Q191">
            <v>1</v>
          </cell>
          <cell r="S191">
            <v>0.9</v>
          </cell>
          <cell r="T191">
            <v>1.8</v>
          </cell>
        </row>
        <row r="192">
          <cell r="C192">
            <v>6.125</v>
          </cell>
          <cell r="E192">
            <v>8807</v>
          </cell>
          <cell r="F192">
            <v>1188</v>
          </cell>
          <cell r="G192">
            <v>94.8</v>
          </cell>
          <cell r="H192">
            <v>95.5</v>
          </cell>
          <cell r="I192">
            <v>96.5</v>
          </cell>
          <cell r="J192">
            <v>0.77</v>
          </cell>
          <cell r="K192">
            <v>0.83</v>
          </cell>
          <cell r="L192">
            <v>0.86</v>
          </cell>
          <cell r="N192">
            <v>6.5</v>
          </cell>
          <cell r="P192">
            <v>0.14283369805872487</v>
          </cell>
          <cell r="Q192">
            <v>1</v>
          </cell>
          <cell r="S192">
            <v>0.9</v>
          </cell>
          <cell r="T192">
            <v>1.8</v>
          </cell>
        </row>
        <row r="193">
          <cell r="C193">
            <v>6.14</v>
          </cell>
          <cell r="E193">
            <v>8808</v>
          </cell>
          <cell r="F193">
            <v>1188</v>
          </cell>
          <cell r="G193">
            <v>95</v>
          </cell>
          <cell r="H193">
            <v>95.5</v>
          </cell>
          <cell r="I193">
            <v>96.5</v>
          </cell>
          <cell r="J193">
            <v>0.77</v>
          </cell>
          <cell r="K193">
            <v>0.83</v>
          </cell>
          <cell r="L193">
            <v>0.86</v>
          </cell>
          <cell r="N193">
            <v>6.5</v>
          </cell>
          <cell r="P193">
            <v>0.14770397363053006</v>
          </cell>
          <cell r="Q193">
            <v>1</v>
          </cell>
          <cell r="S193">
            <v>0.9</v>
          </cell>
          <cell r="T193">
            <v>1.8</v>
          </cell>
        </row>
        <row r="194">
          <cell r="C194">
            <v>6.16</v>
          </cell>
          <cell r="E194">
            <v>9606</v>
          </cell>
          <cell r="F194">
            <v>1190</v>
          </cell>
          <cell r="G194">
            <v>95</v>
          </cell>
          <cell r="H194">
            <v>95.6</v>
          </cell>
          <cell r="I194">
            <v>96.6</v>
          </cell>
          <cell r="J194">
            <v>0.78</v>
          </cell>
          <cell r="K194">
            <v>0.84</v>
          </cell>
          <cell r="L194">
            <v>0.87</v>
          </cell>
          <cell r="N194">
            <v>6.5</v>
          </cell>
          <cell r="P194">
            <v>0.13578928628291151</v>
          </cell>
          <cell r="Q194">
            <v>1</v>
          </cell>
          <cell r="S194">
            <v>0.8</v>
          </cell>
          <cell r="T194">
            <v>1.8</v>
          </cell>
        </row>
        <row r="195">
          <cell r="C195">
            <v>6.18</v>
          </cell>
          <cell r="E195">
            <v>9607</v>
          </cell>
          <cell r="F195">
            <v>1190</v>
          </cell>
          <cell r="G195">
            <v>95.1</v>
          </cell>
          <cell r="H195">
            <v>95.7</v>
          </cell>
          <cell r="I195">
            <v>96.6</v>
          </cell>
          <cell r="J195">
            <v>0.78</v>
          </cell>
          <cell r="K195">
            <v>0.84</v>
          </cell>
          <cell r="L195">
            <v>0.87</v>
          </cell>
          <cell r="N195">
            <v>6.5</v>
          </cell>
          <cell r="P195">
            <v>0.13904121598639638</v>
          </cell>
          <cell r="Q195">
            <v>1</v>
          </cell>
          <cell r="S195">
            <v>0.8</v>
          </cell>
          <cell r="T195">
            <v>1.8</v>
          </cell>
        </row>
        <row r="196">
          <cell r="C196">
            <v>6.2</v>
          </cell>
          <cell r="E196">
            <v>9608</v>
          </cell>
          <cell r="F196">
            <v>1190</v>
          </cell>
          <cell r="G196">
            <v>95.2</v>
          </cell>
          <cell r="H196">
            <v>95.8</v>
          </cell>
          <cell r="I196">
            <v>96.5</v>
          </cell>
          <cell r="J196">
            <v>0.78</v>
          </cell>
          <cell r="K196">
            <v>0.84</v>
          </cell>
          <cell r="L196">
            <v>0.87</v>
          </cell>
          <cell r="N196">
            <v>6.5</v>
          </cell>
          <cell r="P196">
            <v>0.14814372915492521</v>
          </cell>
          <cell r="Q196">
            <v>1</v>
          </cell>
          <cell r="S196">
            <v>0.8</v>
          </cell>
          <cell r="T196">
            <v>1.8</v>
          </cell>
        </row>
        <row r="197">
          <cell r="C197">
            <v>6.2249999999999996</v>
          </cell>
          <cell r="E197">
            <v>10408</v>
          </cell>
          <cell r="F197">
            <v>1190</v>
          </cell>
          <cell r="G197">
            <v>95.2</v>
          </cell>
          <cell r="H197">
            <v>95.8</v>
          </cell>
          <cell r="I197">
            <v>96.5</v>
          </cell>
          <cell r="J197">
            <v>0.78</v>
          </cell>
          <cell r="K197">
            <v>0.84</v>
          </cell>
          <cell r="L197">
            <v>0.87</v>
          </cell>
          <cell r="N197">
            <v>6.5</v>
          </cell>
          <cell r="P197">
            <v>0.14814372915492521</v>
          </cell>
          <cell r="Q197">
            <v>1</v>
          </cell>
          <cell r="S197">
            <v>0.8</v>
          </cell>
          <cell r="T197">
            <v>1.8</v>
          </cell>
        </row>
        <row r="198">
          <cell r="K198" t="str">
            <v>900 r/min = 8 poles 4160V 60Hz</v>
          </cell>
        </row>
        <row r="199">
          <cell r="C199">
            <v>8.01</v>
          </cell>
          <cell r="E199">
            <v>5006</v>
          </cell>
          <cell r="F199">
            <v>886</v>
          </cell>
          <cell r="G199">
            <v>91.3</v>
          </cell>
          <cell r="H199">
            <v>92</v>
          </cell>
          <cell r="I199">
            <v>92.3</v>
          </cell>
          <cell r="J199">
            <v>0.66</v>
          </cell>
          <cell r="K199">
            <v>0.74</v>
          </cell>
          <cell r="L199">
            <v>0.78</v>
          </cell>
          <cell r="N199">
            <v>6.5</v>
          </cell>
          <cell r="P199">
            <v>0.25382959950604983</v>
          </cell>
          <cell r="Q199">
            <v>1</v>
          </cell>
          <cell r="S199">
            <v>1.2</v>
          </cell>
          <cell r="T199">
            <v>2</v>
          </cell>
        </row>
        <row r="200">
          <cell r="C200">
            <v>8.0112000000000005</v>
          </cell>
          <cell r="E200">
            <v>5007</v>
          </cell>
          <cell r="F200">
            <v>886</v>
          </cell>
          <cell r="G200">
            <v>91.5</v>
          </cell>
          <cell r="H200">
            <v>92.1</v>
          </cell>
          <cell r="I200">
            <v>92.5</v>
          </cell>
          <cell r="J200">
            <v>0.66</v>
          </cell>
          <cell r="K200">
            <v>0.74</v>
          </cell>
          <cell r="L200">
            <v>0.78</v>
          </cell>
          <cell r="N200">
            <v>6.5</v>
          </cell>
          <cell r="P200">
            <v>0.24934980715387139</v>
          </cell>
          <cell r="Q200">
            <v>1</v>
          </cell>
          <cell r="S200">
            <v>1.2</v>
          </cell>
          <cell r="T200">
            <v>2</v>
          </cell>
        </row>
        <row r="201">
          <cell r="C201">
            <v>8.0124999999999993</v>
          </cell>
          <cell r="E201">
            <v>5008</v>
          </cell>
          <cell r="F201">
            <v>886</v>
          </cell>
          <cell r="G201">
            <v>91.7</v>
          </cell>
          <cell r="H201">
            <v>92.3</v>
          </cell>
          <cell r="I201">
            <v>93</v>
          </cell>
          <cell r="J201">
            <v>0.67</v>
          </cell>
          <cell r="K201">
            <v>0.74</v>
          </cell>
          <cell r="L201">
            <v>0.79</v>
          </cell>
          <cell r="N201">
            <v>6.5</v>
          </cell>
          <cell r="P201">
            <v>0.2339655349310141</v>
          </cell>
          <cell r="Q201">
            <v>1</v>
          </cell>
          <cell r="S201">
            <v>1.2</v>
          </cell>
          <cell r="T201">
            <v>2</v>
          </cell>
        </row>
        <row r="202">
          <cell r="C202">
            <v>8.0139999999999993</v>
          </cell>
          <cell r="E202">
            <v>5009</v>
          </cell>
          <cell r="F202">
            <v>887</v>
          </cell>
          <cell r="G202">
            <v>91.9</v>
          </cell>
          <cell r="H202">
            <v>92.5</v>
          </cell>
          <cell r="I202">
            <v>93.2</v>
          </cell>
          <cell r="J202">
            <v>0.67</v>
          </cell>
          <cell r="K202">
            <v>0.75</v>
          </cell>
          <cell r="L202">
            <v>0.79</v>
          </cell>
          <cell r="N202">
            <v>6.5</v>
          </cell>
          <cell r="P202">
            <v>0.23440873902791043</v>
          </cell>
          <cell r="Q202">
            <v>1</v>
          </cell>
          <cell r="S202">
            <v>1.2</v>
          </cell>
          <cell r="T202">
            <v>2</v>
          </cell>
        </row>
        <row r="203">
          <cell r="C203">
            <v>8.016</v>
          </cell>
          <cell r="E203">
            <v>5009</v>
          </cell>
          <cell r="F203">
            <v>887</v>
          </cell>
          <cell r="G203">
            <v>92</v>
          </cell>
          <cell r="H203">
            <v>92.6</v>
          </cell>
          <cell r="I203">
            <v>93.5</v>
          </cell>
          <cell r="J203">
            <v>0.67</v>
          </cell>
          <cell r="K203">
            <v>0.75</v>
          </cell>
          <cell r="L203">
            <v>0.79</v>
          </cell>
          <cell r="N203">
            <v>6.5</v>
          </cell>
          <cell r="P203">
            <v>0.22279201355379002</v>
          </cell>
          <cell r="Q203">
            <v>1</v>
          </cell>
          <cell r="S203">
            <v>1.2</v>
          </cell>
          <cell r="T203">
            <v>2</v>
          </cell>
        </row>
        <row r="204">
          <cell r="C204">
            <v>8.0180000000000007</v>
          </cell>
          <cell r="E204">
            <v>5010</v>
          </cell>
          <cell r="F204">
            <v>888</v>
          </cell>
          <cell r="G204">
            <v>92.2</v>
          </cell>
          <cell r="H204">
            <v>92.8</v>
          </cell>
          <cell r="I204">
            <v>93.7</v>
          </cell>
          <cell r="J204">
            <v>0.67</v>
          </cell>
          <cell r="K204">
            <v>0.76</v>
          </cell>
          <cell r="L204">
            <v>0.8</v>
          </cell>
          <cell r="N204">
            <v>6.5</v>
          </cell>
          <cell r="P204">
            <v>0.22505329098343455</v>
          </cell>
          <cell r="Q204">
            <v>1</v>
          </cell>
          <cell r="S204">
            <v>1.2</v>
          </cell>
          <cell r="T204">
            <v>2</v>
          </cell>
        </row>
        <row r="205">
          <cell r="C205">
            <v>8.02</v>
          </cell>
          <cell r="E205">
            <v>5011</v>
          </cell>
          <cell r="F205">
            <v>888</v>
          </cell>
          <cell r="G205">
            <v>92.3</v>
          </cell>
          <cell r="H205">
            <v>92.9</v>
          </cell>
          <cell r="I205">
            <v>93.9</v>
          </cell>
          <cell r="J205">
            <v>0.68</v>
          </cell>
          <cell r="K205">
            <v>0.76</v>
          </cell>
          <cell r="L205">
            <v>0.8</v>
          </cell>
          <cell r="N205">
            <v>6.5</v>
          </cell>
          <cell r="P205">
            <v>0.21862699465675625</v>
          </cell>
          <cell r="Q205">
            <v>1</v>
          </cell>
          <cell r="S205">
            <v>1.2</v>
          </cell>
          <cell r="T205">
            <v>2</v>
          </cell>
        </row>
        <row r="206">
          <cell r="C206">
            <v>8.0225000000000009</v>
          </cell>
          <cell r="E206">
            <v>5807</v>
          </cell>
          <cell r="F206">
            <v>889</v>
          </cell>
          <cell r="G206">
            <v>92.5</v>
          </cell>
          <cell r="H206">
            <v>93</v>
          </cell>
          <cell r="I206">
            <v>94.1</v>
          </cell>
          <cell r="J206">
            <v>0.68</v>
          </cell>
          <cell r="K206">
            <v>0.76</v>
          </cell>
          <cell r="L206">
            <v>0.81</v>
          </cell>
          <cell r="N206">
            <v>6.5</v>
          </cell>
          <cell r="P206">
            <v>0.2060409909893704</v>
          </cell>
          <cell r="Q206">
            <v>1</v>
          </cell>
          <cell r="S206">
            <v>1.1000000000000001</v>
          </cell>
          <cell r="T206">
            <v>2</v>
          </cell>
        </row>
        <row r="207">
          <cell r="C207">
            <v>8.0250000000000004</v>
          </cell>
          <cell r="E207">
            <v>5808</v>
          </cell>
          <cell r="F207">
            <v>889</v>
          </cell>
          <cell r="G207">
            <v>92.6</v>
          </cell>
          <cell r="H207">
            <v>93.2</v>
          </cell>
          <cell r="I207">
            <v>94.3</v>
          </cell>
          <cell r="J207">
            <v>0.7</v>
          </cell>
          <cell r="K207">
            <v>0.76</v>
          </cell>
          <cell r="L207">
            <v>0.81</v>
          </cell>
          <cell r="N207">
            <v>6.5</v>
          </cell>
          <cell r="P207">
            <v>0.20055028180381895</v>
          </cell>
          <cell r="Q207">
            <v>1</v>
          </cell>
          <cell r="S207">
            <v>1.1000000000000001</v>
          </cell>
          <cell r="T207">
            <v>2</v>
          </cell>
        </row>
        <row r="208">
          <cell r="C208">
            <v>8.0280000000000005</v>
          </cell>
          <cell r="E208">
            <v>5809</v>
          </cell>
          <cell r="F208">
            <v>890</v>
          </cell>
          <cell r="G208">
            <v>92.8</v>
          </cell>
          <cell r="H208">
            <v>93.3</v>
          </cell>
          <cell r="I208">
            <v>94.5</v>
          </cell>
          <cell r="J208">
            <v>0.7</v>
          </cell>
          <cell r="K208">
            <v>0.78</v>
          </cell>
          <cell r="L208">
            <v>0.82</v>
          </cell>
          <cell r="N208">
            <v>6.5</v>
          </cell>
          <cell r="P208">
            <v>0.2022578766014832</v>
          </cell>
          <cell r="Q208">
            <v>1</v>
          </cell>
          <cell r="S208">
            <v>1.1000000000000001</v>
          </cell>
          <cell r="T208">
            <v>2</v>
          </cell>
        </row>
        <row r="209">
          <cell r="C209">
            <v>8.0314999999999994</v>
          </cell>
          <cell r="E209">
            <v>5810</v>
          </cell>
          <cell r="F209">
            <v>890</v>
          </cell>
          <cell r="G209">
            <v>93</v>
          </cell>
          <cell r="H209">
            <v>93.5</v>
          </cell>
          <cell r="I209">
            <v>94.7</v>
          </cell>
          <cell r="J209">
            <v>0.7</v>
          </cell>
          <cell r="K209">
            <v>0.78</v>
          </cell>
          <cell r="L209">
            <v>0.82</v>
          </cell>
          <cell r="N209">
            <v>6.5</v>
          </cell>
          <cell r="P209">
            <v>0.19790473812276796</v>
          </cell>
          <cell r="Q209">
            <v>1</v>
          </cell>
          <cell r="S209">
            <v>1.1000000000000001</v>
          </cell>
          <cell r="T209">
            <v>2</v>
          </cell>
        </row>
        <row r="210">
          <cell r="C210">
            <v>8.0355000000000008</v>
          </cell>
          <cell r="E210">
            <v>5810</v>
          </cell>
          <cell r="F210">
            <v>890</v>
          </cell>
          <cell r="G210">
            <v>93.1</v>
          </cell>
          <cell r="H210">
            <v>93.7</v>
          </cell>
          <cell r="I210">
            <v>94.8</v>
          </cell>
          <cell r="J210">
            <v>0.7</v>
          </cell>
          <cell r="K210">
            <v>0.79</v>
          </cell>
          <cell r="L210">
            <v>0.83</v>
          </cell>
          <cell r="N210">
            <v>6.5</v>
          </cell>
          <cell r="P210">
            <v>0.18472550232504606</v>
          </cell>
          <cell r="Q210">
            <v>1</v>
          </cell>
          <cell r="S210">
            <v>1</v>
          </cell>
          <cell r="T210">
            <v>2</v>
          </cell>
        </row>
        <row r="211">
          <cell r="C211">
            <v>8.0399999999999991</v>
          </cell>
          <cell r="E211">
            <v>6806</v>
          </cell>
          <cell r="F211">
            <v>890</v>
          </cell>
          <cell r="G211">
            <v>93.2</v>
          </cell>
          <cell r="H211">
            <v>93.8</v>
          </cell>
          <cell r="I211">
            <v>94.9</v>
          </cell>
          <cell r="J211">
            <v>0.7</v>
          </cell>
          <cell r="K211">
            <v>0.79</v>
          </cell>
          <cell r="L211">
            <v>0.83</v>
          </cell>
          <cell r="N211">
            <v>6.5</v>
          </cell>
          <cell r="P211">
            <v>0.18250130278327806</v>
          </cell>
          <cell r="Q211">
            <v>1</v>
          </cell>
          <cell r="S211">
            <v>1</v>
          </cell>
          <cell r="T211">
            <v>2</v>
          </cell>
        </row>
        <row r="212">
          <cell r="C212">
            <v>8.0449999999999999</v>
          </cell>
          <cell r="E212">
            <v>6807</v>
          </cell>
          <cell r="F212">
            <v>891</v>
          </cell>
          <cell r="G212">
            <v>93.4</v>
          </cell>
          <cell r="H212">
            <v>93.9</v>
          </cell>
          <cell r="I212">
            <v>95</v>
          </cell>
          <cell r="J212">
            <v>0.71</v>
          </cell>
          <cell r="K212">
            <v>0.79</v>
          </cell>
          <cell r="L212">
            <v>0.83</v>
          </cell>
          <cell r="N212">
            <v>6.5</v>
          </cell>
          <cell r="P212">
            <v>0.17280752683073838</v>
          </cell>
          <cell r="Q212">
            <v>1</v>
          </cell>
          <cell r="S212">
            <v>0.9</v>
          </cell>
          <cell r="T212">
            <v>1.9</v>
          </cell>
        </row>
        <row r="213">
          <cell r="C213">
            <v>8.0500000000000007</v>
          </cell>
          <cell r="E213">
            <v>6808</v>
          </cell>
          <cell r="F213">
            <v>891</v>
          </cell>
          <cell r="G213">
            <v>93.5</v>
          </cell>
          <cell r="H213">
            <v>94</v>
          </cell>
          <cell r="I213">
            <v>95.2</v>
          </cell>
          <cell r="J213">
            <v>0.71</v>
          </cell>
          <cell r="K213">
            <v>0.79</v>
          </cell>
          <cell r="L213">
            <v>0.83</v>
          </cell>
          <cell r="N213">
            <v>6.5</v>
          </cell>
          <cell r="P213">
            <v>0.16529300646055597</v>
          </cell>
          <cell r="Q213">
            <v>1</v>
          </cell>
          <cell r="S213">
            <v>0.9</v>
          </cell>
          <cell r="T213">
            <v>1.9</v>
          </cell>
        </row>
        <row r="214">
          <cell r="C214">
            <v>8.0559999999999992</v>
          </cell>
          <cell r="E214">
            <v>6809</v>
          </cell>
          <cell r="F214">
            <v>891</v>
          </cell>
          <cell r="G214">
            <v>93.6</v>
          </cell>
          <cell r="H214">
            <v>94.3</v>
          </cell>
          <cell r="I214">
            <v>95.3</v>
          </cell>
          <cell r="J214">
            <v>0.72</v>
          </cell>
          <cell r="K214">
            <v>0.8</v>
          </cell>
          <cell r="L214">
            <v>0.83</v>
          </cell>
          <cell r="N214">
            <v>6.5</v>
          </cell>
          <cell r="P214">
            <v>0.1651953418203847</v>
          </cell>
          <cell r="Q214">
            <v>1</v>
          </cell>
          <cell r="S214">
            <v>0.9</v>
          </cell>
          <cell r="T214">
            <v>1.9</v>
          </cell>
        </row>
        <row r="215">
          <cell r="C215">
            <v>8.0630000000000006</v>
          </cell>
          <cell r="E215">
            <v>6809</v>
          </cell>
          <cell r="F215">
            <v>891</v>
          </cell>
          <cell r="G215">
            <v>93.8</v>
          </cell>
          <cell r="H215">
            <v>94.4</v>
          </cell>
          <cell r="I215">
            <v>95.5</v>
          </cell>
          <cell r="J215">
            <v>0.72</v>
          </cell>
          <cell r="K215">
            <v>0.8</v>
          </cell>
          <cell r="L215">
            <v>0.84</v>
          </cell>
          <cell r="N215">
            <v>6.5</v>
          </cell>
          <cell r="P215">
            <v>0.16115752684305507</v>
          </cell>
          <cell r="Q215">
            <v>1</v>
          </cell>
          <cell r="S215">
            <v>0.9</v>
          </cell>
          <cell r="T215">
            <v>1.9</v>
          </cell>
        </row>
        <row r="216">
          <cell r="C216">
            <v>8.0709999999999997</v>
          </cell>
          <cell r="E216">
            <v>8007</v>
          </cell>
          <cell r="F216">
            <v>891</v>
          </cell>
          <cell r="G216">
            <v>94</v>
          </cell>
          <cell r="H216">
            <v>94.6</v>
          </cell>
          <cell r="I216">
            <v>95.8</v>
          </cell>
          <cell r="J216">
            <v>0.72</v>
          </cell>
          <cell r="K216">
            <v>0.8</v>
          </cell>
          <cell r="L216">
            <v>0.84</v>
          </cell>
          <cell r="N216">
            <v>6.5</v>
          </cell>
          <cell r="P216">
            <v>0.1511356716535141</v>
          </cell>
          <cell r="Q216">
            <v>1</v>
          </cell>
          <cell r="S216">
            <v>0.9</v>
          </cell>
          <cell r="T216">
            <v>1.9</v>
          </cell>
        </row>
        <row r="217">
          <cell r="C217">
            <v>8.08</v>
          </cell>
          <cell r="E217">
            <v>8008</v>
          </cell>
          <cell r="F217">
            <v>892</v>
          </cell>
          <cell r="G217">
            <v>94.1</v>
          </cell>
          <cell r="H217">
            <v>94.8</v>
          </cell>
          <cell r="I217">
            <v>96.1</v>
          </cell>
          <cell r="J217">
            <v>0.74</v>
          </cell>
          <cell r="K217">
            <v>0.81</v>
          </cell>
          <cell r="L217">
            <v>0.84</v>
          </cell>
          <cell r="N217">
            <v>6.5</v>
          </cell>
          <cell r="P217">
            <v>0.14374568350451505</v>
          </cell>
          <cell r="Q217">
            <v>1</v>
          </cell>
          <cell r="S217">
            <v>0.9</v>
          </cell>
          <cell r="T217">
            <v>1.9</v>
          </cell>
        </row>
        <row r="218">
          <cell r="C218">
            <v>8.09</v>
          </cell>
          <cell r="E218">
            <v>8806</v>
          </cell>
          <cell r="F218">
            <v>892</v>
          </cell>
          <cell r="G218">
            <v>94.2</v>
          </cell>
          <cell r="H218">
            <v>95</v>
          </cell>
          <cell r="I218">
            <v>96.2</v>
          </cell>
          <cell r="J218">
            <v>0.75</v>
          </cell>
          <cell r="K218">
            <v>0.81</v>
          </cell>
          <cell r="L218">
            <v>0.85</v>
          </cell>
          <cell r="N218">
            <v>6.5</v>
          </cell>
          <cell r="P218">
            <v>0.14335820153537326</v>
          </cell>
          <cell r="Q218">
            <v>1</v>
          </cell>
          <cell r="S218">
            <v>0.9</v>
          </cell>
          <cell r="T218">
            <v>1.9</v>
          </cell>
        </row>
        <row r="219">
          <cell r="C219">
            <v>8.1</v>
          </cell>
          <cell r="E219">
            <v>8807</v>
          </cell>
          <cell r="F219">
            <v>892</v>
          </cell>
          <cell r="G219">
            <v>94.4</v>
          </cell>
          <cell r="H219">
            <v>95.1</v>
          </cell>
          <cell r="I219">
            <v>96.2</v>
          </cell>
          <cell r="J219">
            <v>0.75</v>
          </cell>
          <cell r="K219">
            <v>0.81</v>
          </cell>
          <cell r="L219">
            <v>0.85</v>
          </cell>
          <cell r="N219">
            <v>6.5</v>
          </cell>
          <cell r="P219">
            <v>0.14884760209414433</v>
          </cell>
          <cell r="Q219">
            <v>1</v>
          </cell>
          <cell r="S219">
            <v>0.9</v>
          </cell>
          <cell r="T219">
            <v>1.9</v>
          </cell>
        </row>
        <row r="220">
          <cell r="C220">
            <v>8.1120000000000001</v>
          </cell>
          <cell r="E220">
            <v>8808</v>
          </cell>
          <cell r="F220">
            <v>893</v>
          </cell>
          <cell r="G220">
            <v>94.6</v>
          </cell>
          <cell r="H220">
            <v>95.2</v>
          </cell>
          <cell r="I220">
            <v>96.4</v>
          </cell>
          <cell r="J220">
            <v>0.76</v>
          </cell>
          <cell r="K220">
            <v>0.81</v>
          </cell>
          <cell r="L220">
            <v>0.85</v>
          </cell>
          <cell r="N220">
            <v>6.5</v>
          </cell>
          <cell r="P220">
            <v>0.14788835487589846</v>
          </cell>
          <cell r="Q220">
            <v>1</v>
          </cell>
          <cell r="S220">
            <v>0.9</v>
          </cell>
          <cell r="T220">
            <v>1.9</v>
          </cell>
        </row>
        <row r="221">
          <cell r="C221">
            <v>8.125</v>
          </cell>
          <cell r="E221">
            <v>8809</v>
          </cell>
          <cell r="F221">
            <v>893</v>
          </cell>
          <cell r="G221">
            <v>94.7</v>
          </cell>
          <cell r="H221">
            <v>95.3</v>
          </cell>
          <cell r="I221">
            <v>96.5</v>
          </cell>
          <cell r="J221">
            <v>0.76</v>
          </cell>
          <cell r="K221">
            <v>0.81</v>
          </cell>
          <cell r="L221">
            <v>0.85</v>
          </cell>
          <cell r="N221">
            <v>6.5</v>
          </cell>
          <cell r="P221">
            <v>0.14544806286770284</v>
          </cell>
          <cell r="Q221">
            <v>1</v>
          </cell>
          <cell r="S221">
            <v>0.9</v>
          </cell>
          <cell r="T221">
            <v>1.9</v>
          </cell>
        </row>
        <row r="222">
          <cell r="C222">
            <v>8.14</v>
          </cell>
          <cell r="E222">
            <v>9607</v>
          </cell>
          <cell r="F222">
            <v>893</v>
          </cell>
          <cell r="G222">
            <v>94.5</v>
          </cell>
          <cell r="H222">
            <v>95.1</v>
          </cell>
          <cell r="I222">
            <v>96.1</v>
          </cell>
          <cell r="J222">
            <v>0.75</v>
          </cell>
          <cell r="K222">
            <v>0.81</v>
          </cell>
          <cell r="L222">
            <v>0.86</v>
          </cell>
          <cell r="N222">
            <v>6.5</v>
          </cell>
          <cell r="P222">
            <v>0.14725727727492013</v>
          </cell>
          <cell r="Q222">
            <v>1</v>
          </cell>
          <cell r="S222">
            <v>0.8</v>
          </cell>
          <cell r="T222">
            <v>1.8</v>
          </cell>
        </row>
        <row r="223">
          <cell r="C223">
            <v>8.16</v>
          </cell>
          <cell r="E223">
            <v>9608</v>
          </cell>
          <cell r="F223">
            <v>893</v>
          </cell>
          <cell r="G223">
            <v>94.5</v>
          </cell>
          <cell r="H223">
            <v>95.1</v>
          </cell>
          <cell r="I223">
            <v>96.1</v>
          </cell>
          <cell r="J223">
            <v>0.75</v>
          </cell>
          <cell r="K223">
            <v>0.81</v>
          </cell>
          <cell r="L223">
            <v>0.86</v>
          </cell>
          <cell r="N223">
            <v>6.5</v>
          </cell>
          <cell r="P223">
            <v>0.14725727727492013</v>
          </cell>
          <cell r="Q223">
            <v>1</v>
          </cell>
          <cell r="S223">
            <v>0.8</v>
          </cell>
          <cell r="T223">
            <v>1.8</v>
          </cell>
        </row>
        <row r="224">
          <cell r="C224">
            <v>8.18</v>
          </cell>
          <cell r="E224">
            <v>10407</v>
          </cell>
          <cell r="F224">
            <v>893</v>
          </cell>
          <cell r="G224">
            <v>94.6</v>
          </cell>
          <cell r="H224">
            <v>95.3</v>
          </cell>
          <cell r="I224">
            <v>96.4</v>
          </cell>
          <cell r="J224">
            <v>0.75</v>
          </cell>
          <cell r="K224">
            <v>0.81</v>
          </cell>
          <cell r="L224">
            <v>0.86</v>
          </cell>
          <cell r="N224">
            <v>6.5</v>
          </cell>
          <cell r="P224">
            <v>0.13439999769347993</v>
          </cell>
          <cell r="Q224">
            <v>1</v>
          </cell>
          <cell r="S224">
            <v>0.8</v>
          </cell>
          <cell r="T224">
            <v>1.8</v>
          </cell>
        </row>
        <row r="234">
          <cell r="C234">
            <v>2.04</v>
          </cell>
          <cell r="D234" t="str">
            <v>HXR 450LF2</v>
          </cell>
          <cell r="E234">
            <v>8669</v>
          </cell>
          <cell r="F234">
            <v>3579.6</v>
          </cell>
          <cell r="H234">
            <v>95.2</v>
          </cell>
          <cell r="I234">
            <v>95.5</v>
          </cell>
          <cell r="K234">
            <v>0.89</v>
          </cell>
          <cell r="L234">
            <v>0.91</v>
          </cell>
          <cell r="M234">
            <v>20.454545454545453</v>
          </cell>
          <cell r="N234">
            <v>6.7</v>
          </cell>
          <cell r="O234">
            <v>5.3030303030303028</v>
          </cell>
          <cell r="P234">
            <v>0.1641466908130258</v>
          </cell>
          <cell r="Q234">
            <v>1</v>
          </cell>
          <cell r="R234">
            <v>1281</v>
          </cell>
          <cell r="S234">
            <v>0.6</v>
          </cell>
          <cell r="T234">
            <v>2.6</v>
          </cell>
          <cell r="U234">
            <v>11.5</v>
          </cell>
          <cell r="V234">
            <v>3790</v>
          </cell>
          <cell r="W234">
            <v>85</v>
          </cell>
        </row>
        <row r="235">
          <cell r="C235">
            <v>2.0449999999999999</v>
          </cell>
          <cell r="D235" t="str">
            <v>HXR 450LF2</v>
          </cell>
          <cell r="E235">
            <v>17</v>
          </cell>
          <cell r="F235">
            <v>3580.8</v>
          </cell>
          <cell r="H235">
            <v>95.5</v>
          </cell>
          <cell r="I235">
            <v>95.8</v>
          </cell>
          <cell r="K235">
            <v>0.88</v>
          </cell>
          <cell r="L235">
            <v>0.9</v>
          </cell>
          <cell r="M235">
            <v>22.727272727272727</v>
          </cell>
          <cell r="N235">
            <v>7</v>
          </cell>
          <cell r="O235">
            <v>6.0606060606060606</v>
          </cell>
          <cell r="P235">
            <v>0.16700530313616749</v>
          </cell>
          <cell r="Q235">
            <v>1</v>
          </cell>
          <cell r="R235">
            <v>1440</v>
          </cell>
          <cell r="S235">
            <v>0.7</v>
          </cell>
          <cell r="T235">
            <v>2.7</v>
          </cell>
          <cell r="U235">
            <v>11.9</v>
          </cell>
          <cell r="V235">
            <v>3870</v>
          </cell>
          <cell r="W235">
            <v>85</v>
          </cell>
        </row>
        <row r="236">
          <cell r="C236">
            <v>2.0499999999999998</v>
          </cell>
          <cell r="D236" t="str">
            <v>HXR 450LG2</v>
          </cell>
          <cell r="E236">
            <v>18</v>
          </cell>
          <cell r="F236">
            <v>3582</v>
          </cell>
          <cell r="H236">
            <v>95.8</v>
          </cell>
          <cell r="I236">
            <v>96</v>
          </cell>
          <cell r="K236">
            <v>0.89</v>
          </cell>
          <cell r="L236">
            <v>0.91</v>
          </cell>
          <cell r="M236">
            <v>25</v>
          </cell>
          <cell r="N236">
            <v>7.1</v>
          </cell>
          <cell r="O236">
            <v>6.0606060606060606</v>
          </cell>
          <cell r="P236">
            <v>0.16242884889277287</v>
          </cell>
          <cell r="Q236">
            <v>1</v>
          </cell>
          <cell r="R236">
            <v>1600</v>
          </cell>
          <cell r="S236">
            <v>0.6</v>
          </cell>
          <cell r="T236">
            <v>2.8</v>
          </cell>
          <cell r="U236">
            <v>12.5</v>
          </cell>
          <cell r="V236">
            <v>4010</v>
          </cell>
          <cell r="W236">
            <v>85</v>
          </cell>
        </row>
        <row r="237">
          <cell r="C237">
            <v>2.056</v>
          </cell>
          <cell r="D237" t="str">
            <v>HXR 500LF2</v>
          </cell>
          <cell r="E237">
            <v>19</v>
          </cell>
          <cell r="F237">
            <v>3584.4</v>
          </cell>
          <cell r="H237">
            <v>95.6</v>
          </cell>
          <cell r="I237">
            <v>96</v>
          </cell>
          <cell r="K237">
            <v>0.88</v>
          </cell>
          <cell r="L237">
            <v>0.9</v>
          </cell>
          <cell r="M237">
            <v>28.030303030303031</v>
          </cell>
          <cell r="N237">
            <v>7.2</v>
          </cell>
          <cell r="O237">
            <v>7.5757575757575761</v>
          </cell>
          <cell r="P237">
            <v>0.14377650368449391</v>
          </cell>
          <cell r="Q237">
            <v>1</v>
          </cell>
          <cell r="R237">
            <v>1790</v>
          </cell>
          <cell r="S237">
            <v>0.6</v>
          </cell>
          <cell r="T237">
            <v>2.9</v>
          </cell>
          <cell r="U237">
            <v>20.7</v>
          </cell>
          <cell r="V237">
            <v>5300</v>
          </cell>
          <cell r="W237">
            <v>86</v>
          </cell>
        </row>
        <row r="238">
          <cell r="C238">
            <v>2.0630000000000002</v>
          </cell>
          <cell r="D238" t="str">
            <v>HXR 500LG2</v>
          </cell>
          <cell r="E238">
            <v>20</v>
          </cell>
          <cell r="F238">
            <v>3584.4</v>
          </cell>
          <cell r="H238">
            <v>95.9</v>
          </cell>
          <cell r="I238">
            <v>96.2</v>
          </cell>
          <cell r="K238">
            <v>0.9</v>
          </cell>
          <cell r="L238">
            <v>0.92</v>
          </cell>
          <cell r="M238">
            <v>31.060606060606059</v>
          </cell>
          <cell r="N238">
            <v>7.2</v>
          </cell>
          <cell r="O238">
            <v>7.5757575757575761</v>
          </cell>
          <cell r="P238">
            <v>0.15077750182390645</v>
          </cell>
          <cell r="Q238">
            <v>1</v>
          </cell>
          <cell r="R238">
            <v>2014</v>
          </cell>
          <cell r="S238">
            <v>0.6</v>
          </cell>
          <cell r="T238">
            <v>2.8</v>
          </cell>
          <cell r="U238">
            <v>22.8</v>
          </cell>
          <cell r="V238">
            <v>5570</v>
          </cell>
          <cell r="W238">
            <v>86</v>
          </cell>
        </row>
        <row r="239">
          <cell r="C239">
            <v>2.0710000000000002</v>
          </cell>
          <cell r="D239" t="str">
            <v>HXR 500LJ2</v>
          </cell>
          <cell r="E239">
            <v>21</v>
          </cell>
          <cell r="F239">
            <v>3585.6</v>
          </cell>
          <cell r="H239">
            <v>96.2</v>
          </cell>
          <cell r="I239">
            <v>96.5</v>
          </cell>
          <cell r="K239">
            <v>0.89</v>
          </cell>
          <cell r="L239">
            <v>0.91</v>
          </cell>
          <cell r="M239">
            <v>35.606060606060609</v>
          </cell>
          <cell r="N239">
            <v>7.3</v>
          </cell>
          <cell r="O239">
            <v>8.3333333333333339</v>
          </cell>
          <cell r="P239">
            <v>0.14081708394595013</v>
          </cell>
          <cell r="Q239">
            <v>1</v>
          </cell>
          <cell r="R239">
            <v>2269</v>
          </cell>
          <cell r="S239">
            <v>0.6</v>
          </cell>
          <cell r="T239">
            <v>2.8</v>
          </cell>
          <cell r="U239">
            <v>24.7</v>
          </cell>
          <cell r="V239">
            <v>5850</v>
          </cell>
          <cell r="W239">
            <v>86</v>
          </cell>
        </row>
        <row r="240">
          <cell r="C240">
            <v>2.08</v>
          </cell>
          <cell r="D240" t="str">
            <v>HXR 500LL2</v>
          </cell>
          <cell r="E240">
            <v>22</v>
          </cell>
          <cell r="F240">
            <v>3585.6</v>
          </cell>
          <cell r="H240">
            <v>96.5</v>
          </cell>
          <cell r="I240">
            <v>96.7</v>
          </cell>
          <cell r="K240">
            <v>0.91</v>
          </cell>
          <cell r="L240">
            <v>0.92</v>
          </cell>
          <cell r="M240">
            <v>39.393939393939391</v>
          </cell>
          <cell r="N240">
            <v>7.2</v>
          </cell>
          <cell r="O240">
            <v>8.3333333333333339</v>
          </cell>
          <cell r="P240">
            <v>0.14868424288455295</v>
          </cell>
          <cell r="Q240">
            <v>1</v>
          </cell>
          <cell r="R240">
            <v>2557</v>
          </cell>
          <cell r="S240">
            <v>0.6</v>
          </cell>
          <cell r="T240">
            <v>2.7</v>
          </cell>
          <cell r="U240">
            <v>27.6</v>
          </cell>
          <cell r="V240">
            <v>6300</v>
          </cell>
          <cell r="W240">
            <v>86</v>
          </cell>
        </row>
        <row r="241">
          <cell r="C241">
            <v>2.09</v>
          </cell>
          <cell r="D241" t="str">
            <v>HXR 500LM2</v>
          </cell>
          <cell r="E241">
            <v>23</v>
          </cell>
          <cell r="F241">
            <v>3586.8</v>
          </cell>
          <cell r="H241">
            <v>96.6</v>
          </cell>
          <cell r="I241">
            <v>96.8</v>
          </cell>
          <cell r="K241">
            <v>0.89</v>
          </cell>
          <cell r="L241">
            <v>0.9</v>
          </cell>
          <cell r="M241">
            <v>44.696969696969695</v>
          </cell>
          <cell r="N241">
            <v>7.5</v>
          </cell>
          <cell r="O241">
            <v>11.363636363636363</v>
          </cell>
          <cell r="P241">
            <v>0.14410836303167504</v>
          </cell>
          <cell r="Q241">
            <v>1</v>
          </cell>
          <cell r="R241">
            <v>2875</v>
          </cell>
          <cell r="S241">
            <v>0.6</v>
          </cell>
          <cell r="T241">
            <v>2.8</v>
          </cell>
          <cell r="U241">
            <v>29.3</v>
          </cell>
          <cell r="V241">
            <v>6490</v>
          </cell>
          <cell r="W241">
            <v>86</v>
          </cell>
        </row>
        <row r="242">
          <cell r="C242">
            <v>2.1120000000000001</v>
          </cell>
          <cell r="D242" t="str">
            <v>HXR 560LM2</v>
          </cell>
          <cell r="E242">
            <v>711</v>
          </cell>
          <cell r="F242">
            <v>3588</v>
          </cell>
          <cell r="H242">
            <v>96.7</v>
          </cell>
          <cell r="I242">
            <v>97</v>
          </cell>
          <cell r="K242">
            <v>0.89</v>
          </cell>
          <cell r="L242">
            <v>0.91</v>
          </cell>
          <cell r="M242">
            <v>56.060606060606062</v>
          </cell>
          <cell r="N242">
            <v>7.5</v>
          </cell>
          <cell r="O242">
            <v>14.393939393939394</v>
          </cell>
          <cell r="P242">
            <v>0.12702380646404141</v>
          </cell>
          <cell r="Q242">
            <v>1</v>
          </cell>
          <cell r="R242">
            <v>3577</v>
          </cell>
          <cell r="S242">
            <v>0.6</v>
          </cell>
          <cell r="T242">
            <v>2.9</v>
          </cell>
          <cell r="U242">
            <v>46</v>
          </cell>
          <cell r="V242">
            <v>9690</v>
          </cell>
          <cell r="W242">
            <v>87</v>
          </cell>
        </row>
        <row r="243">
          <cell r="C243">
            <v>2.125</v>
          </cell>
          <cell r="D243" t="str">
            <v>HXR 560LQ2</v>
          </cell>
          <cell r="E243">
            <v>712</v>
          </cell>
          <cell r="F243">
            <v>3588</v>
          </cell>
          <cell r="H243">
            <v>96.9</v>
          </cell>
          <cell r="I243">
            <v>97.1</v>
          </cell>
          <cell r="K243">
            <v>0.89</v>
          </cell>
          <cell r="L243">
            <v>0.91</v>
          </cell>
          <cell r="M243">
            <v>62.121212121212118</v>
          </cell>
          <cell r="N243">
            <v>7.5</v>
          </cell>
          <cell r="O243">
            <v>15.909090909090908</v>
          </cell>
          <cell r="P243">
            <v>0.13456035102904276</v>
          </cell>
          <cell r="Q243">
            <v>1</v>
          </cell>
          <cell r="R243">
            <v>3992</v>
          </cell>
          <cell r="S243">
            <v>0.6</v>
          </cell>
          <cell r="T243">
            <v>2.8</v>
          </cell>
          <cell r="U243">
            <v>52.5</v>
          </cell>
          <cell r="V243">
            <v>10400</v>
          </cell>
          <cell r="W243">
            <v>87</v>
          </cell>
        </row>
        <row r="244">
          <cell r="K244" t="str">
            <v>1800 r/min = 4 poles 4160V 60Hz</v>
          </cell>
        </row>
        <row r="245">
          <cell r="C245">
            <v>4.0354999999999999</v>
          </cell>
          <cell r="D245" t="str">
            <v>HXR 450LC4</v>
          </cell>
          <cell r="E245">
            <v>8678</v>
          </cell>
          <cell r="F245">
            <v>1789.2</v>
          </cell>
          <cell r="G245">
            <v>95.2</v>
          </cell>
          <cell r="H245">
            <v>95.5</v>
          </cell>
          <cell r="I245">
            <v>95.8</v>
          </cell>
          <cell r="J245">
            <v>0.75000000000000011</v>
          </cell>
          <cell r="K245">
            <v>0.79</v>
          </cell>
          <cell r="L245">
            <v>0.83</v>
          </cell>
          <cell r="M245">
            <v>19.696969696969695</v>
          </cell>
          <cell r="N245">
            <v>6</v>
          </cell>
          <cell r="O245">
            <v>7.5757575757575761</v>
          </cell>
          <cell r="P245">
            <v>0.16297474695531836</v>
          </cell>
          <cell r="Q245">
            <v>1</v>
          </cell>
          <cell r="R245">
            <v>2273</v>
          </cell>
          <cell r="S245">
            <v>0.8</v>
          </cell>
          <cell r="T245">
            <v>2.2999999999999998</v>
          </cell>
          <cell r="U245">
            <v>11.8</v>
          </cell>
          <cell r="V245">
            <v>3460</v>
          </cell>
          <cell r="W245">
            <v>77</v>
          </cell>
        </row>
        <row r="246">
          <cell r="C246">
            <v>4.04</v>
          </cell>
          <cell r="D246" t="str">
            <v>HXR 450LD4</v>
          </cell>
          <cell r="E246">
            <v>8679</v>
          </cell>
          <cell r="F246">
            <v>1789.2</v>
          </cell>
          <cell r="G246">
            <v>95.6</v>
          </cell>
          <cell r="H246">
            <v>95.8</v>
          </cell>
          <cell r="I246">
            <v>96</v>
          </cell>
          <cell r="J246">
            <v>0.78000000000000014</v>
          </cell>
          <cell r="K246">
            <v>0.81</v>
          </cell>
          <cell r="L246">
            <v>0.84</v>
          </cell>
          <cell r="M246">
            <v>21.969696969696969</v>
          </cell>
          <cell r="N246">
            <v>5.9</v>
          </cell>
          <cell r="O246">
            <v>8.3333333333333339</v>
          </cell>
          <cell r="P246">
            <v>0.1698228676863078</v>
          </cell>
          <cell r="Q246">
            <v>1</v>
          </cell>
          <cell r="R246">
            <v>2561</v>
          </cell>
          <cell r="S246">
            <v>0.8</v>
          </cell>
          <cell r="T246">
            <v>2.2000000000000002</v>
          </cell>
          <cell r="U246">
            <v>12.9</v>
          </cell>
          <cell r="V246">
            <v>3620</v>
          </cell>
          <cell r="W246">
            <v>77</v>
          </cell>
        </row>
        <row r="247">
          <cell r="C247">
            <v>4.0449999999999999</v>
          </cell>
          <cell r="D247" t="str">
            <v>HXR 450LE4</v>
          </cell>
          <cell r="E247">
            <v>8680</v>
          </cell>
          <cell r="F247">
            <v>1789.2</v>
          </cell>
          <cell r="G247">
            <v>95.999999999999986</v>
          </cell>
          <cell r="H247">
            <v>96.1</v>
          </cell>
          <cell r="I247">
            <v>96.2</v>
          </cell>
          <cell r="J247">
            <v>0.78999999999999992</v>
          </cell>
          <cell r="K247">
            <v>0.82</v>
          </cell>
          <cell r="L247">
            <v>0.85</v>
          </cell>
          <cell r="M247">
            <v>24.242424242424242</v>
          </cell>
          <cell r="N247">
            <v>6</v>
          </cell>
          <cell r="O247">
            <v>8.3333333333333339</v>
          </cell>
          <cell r="P247">
            <v>0.17414797064723742</v>
          </cell>
          <cell r="Q247">
            <v>1</v>
          </cell>
          <cell r="R247">
            <v>2882</v>
          </cell>
          <cell r="S247">
            <v>0.8</v>
          </cell>
          <cell r="T247">
            <v>2.2000000000000002</v>
          </cell>
          <cell r="U247">
            <v>14</v>
          </cell>
          <cell r="V247">
            <v>3780</v>
          </cell>
          <cell r="W247">
            <v>77</v>
          </cell>
        </row>
        <row r="248">
          <cell r="C248">
            <v>4.05</v>
          </cell>
          <cell r="D248" t="str">
            <v>HXR 450LF4</v>
          </cell>
          <cell r="E248">
            <v>8681</v>
          </cell>
          <cell r="F248">
            <v>1790.4</v>
          </cell>
          <cell r="G248">
            <v>96</v>
          </cell>
          <cell r="H248">
            <v>96.2</v>
          </cell>
          <cell r="I248">
            <v>96.4</v>
          </cell>
          <cell r="J248">
            <v>0.78999999999999992</v>
          </cell>
          <cell r="K248">
            <v>0.82</v>
          </cell>
          <cell r="L248">
            <v>0.85</v>
          </cell>
          <cell r="M248">
            <v>26.515151515151516</v>
          </cell>
          <cell r="N248">
            <v>6.1</v>
          </cell>
          <cell r="O248">
            <v>9.8484848484848477</v>
          </cell>
          <cell r="P248">
            <v>0.16333926808585741</v>
          </cell>
          <cell r="Q248">
            <v>1</v>
          </cell>
          <cell r="R248">
            <v>3201</v>
          </cell>
          <cell r="S248">
            <v>0.8</v>
          </cell>
          <cell r="T248">
            <v>2.2000000000000002</v>
          </cell>
          <cell r="U248">
            <v>15</v>
          </cell>
          <cell r="V248">
            <v>3940</v>
          </cell>
          <cell r="W248">
            <v>77</v>
          </cell>
        </row>
        <row r="249">
          <cell r="C249">
            <v>4.056</v>
          </cell>
          <cell r="D249" t="str">
            <v>HXR 450LG4</v>
          </cell>
          <cell r="E249">
            <v>8682</v>
          </cell>
          <cell r="F249">
            <v>1790.4</v>
          </cell>
          <cell r="G249">
            <v>96.200000000000017</v>
          </cell>
          <cell r="H249">
            <v>96.4</v>
          </cell>
          <cell r="I249">
            <v>96.6</v>
          </cell>
          <cell r="J249">
            <v>0.77000000000000013</v>
          </cell>
          <cell r="K249">
            <v>0.81</v>
          </cell>
          <cell r="L249">
            <v>0.85</v>
          </cell>
          <cell r="M249">
            <v>30.303030303030305</v>
          </cell>
          <cell r="N249">
            <v>6.4</v>
          </cell>
          <cell r="O249">
            <v>11.363636363636363</v>
          </cell>
          <cell r="P249">
            <v>0.16766608172025366</v>
          </cell>
          <cell r="Q249">
            <v>1</v>
          </cell>
          <cell r="R249">
            <v>3584</v>
          </cell>
          <cell r="S249">
            <v>0.9</v>
          </cell>
          <cell r="T249">
            <v>2.2999999999999998</v>
          </cell>
          <cell r="U249">
            <v>16.100000000000001</v>
          </cell>
          <cell r="V249">
            <v>4100</v>
          </cell>
          <cell r="W249">
            <v>77</v>
          </cell>
        </row>
        <row r="250">
          <cell r="C250">
            <v>4.0629999999999997</v>
          </cell>
          <cell r="D250" t="str">
            <v>HXR 450LJ4</v>
          </cell>
          <cell r="E250">
            <v>8683</v>
          </cell>
          <cell r="F250">
            <v>1791.6</v>
          </cell>
          <cell r="G250">
            <v>96.3</v>
          </cell>
          <cell r="H250">
            <v>96.5</v>
          </cell>
          <cell r="I250">
            <v>96.7</v>
          </cell>
          <cell r="J250">
            <v>0.75000000000000011</v>
          </cell>
          <cell r="K250">
            <v>0.79</v>
          </cell>
          <cell r="L250">
            <v>0.83</v>
          </cell>
          <cell r="M250">
            <v>34.090909090909093</v>
          </cell>
          <cell r="N250">
            <v>6.6</v>
          </cell>
          <cell r="O250">
            <v>13.636363636363637</v>
          </cell>
          <cell r="P250">
            <v>0.16231179958502695</v>
          </cell>
          <cell r="Q250">
            <v>1</v>
          </cell>
          <cell r="R250">
            <v>4031</v>
          </cell>
          <cell r="S250">
            <v>0.9</v>
          </cell>
          <cell r="T250">
            <v>2.4</v>
          </cell>
          <cell r="U250">
            <v>17</v>
          </cell>
          <cell r="V250">
            <v>4270</v>
          </cell>
          <cell r="W250">
            <v>77</v>
          </cell>
        </row>
        <row r="251">
          <cell r="C251">
            <v>4.0709999999999997</v>
          </cell>
          <cell r="D251" t="str">
            <v>HXR 500LF4</v>
          </cell>
          <cell r="E251">
            <v>126</v>
          </cell>
          <cell r="F251">
            <v>1789.2</v>
          </cell>
          <cell r="G251">
            <v>96.4</v>
          </cell>
          <cell r="H251">
            <v>96.5</v>
          </cell>
          <cell r="I251">
            <v>96.6</v>
          </cell>
          <cell r="J251">
            <v>0.79999999999999993</v>
          </cell>
          <cell r="K251">
            <v>0.83</v>
          </cell>
          <cell r="L251">
            <v>0.86</v>
          </cell>
          <cell r="M251">
            <v>37.878787878787875</v>
          </cell>
          <cell r="N251">
            <v>5.7</v>
          </cell>
          <cell r="O251">
            <v>12.121212121212121</v>
          </cell>
          <cell r="P251">
            <v>0.16874157547468605</v>
          </cell>
          <cell r="Q251">
            <v>1</v>
          </cell>
          <cell r="R251">
            <v>4547</v>
          </cell>
          <cell r="S251">
            <v>0.8</v>
          </cell>
          <cell r="T251">
            <v>2.1</v>
          </cell>
          <cell r="U251">
            <v>36.4</v>
          </cell>
          <cell r="V251">
            <v>5460</v>
          </cell>
          <cell r="W251">
            <v>77</v>
          </cell>
        </row>
        <row r="252">
          <cell r="C252">
            <v>4.08</v>
          </cell>
          <cell r="D252" t="str">
            <v>HXR 500LG4</v>
          </cell>
          <cell r="E252">
            <v>127</v>
          </cell>
          <cell r="F252">
            <v>1790.4</v>
          </cell>
          <cell r="G252">
            <v>96.8</v>
          </cell>
          <cell r="H252">
            <v>96.8</v>
          </cell>
          <cell r="I252">
            <v>96.8</v>
          </cell>
          <cell r="J252">
            <v>0.83</v>
          </cell>
          <cell r="K252">
            <v>0.85</v>
          </cell>
          <cell r="L252">
            <v>0.87</v>
          </cell>
          <cell r="M252">
            <v>41.666666666666664</v>
          </cell>
          <cell r="N252">
            <v>6.2</v>
          </cell>
          <cell r="O252">
            <v>12.878787878787879</v>
          </cell>
          <cell r="P252">
            <v>0.17437999759456257</v>
          </cell>
          <cell r="Q252">
            <v>1</v>
          </cell>
          <cell r="R252">
            <v>5120</v>
          </cell>
          <cell r="S252">
            <v>0.8</v>
          </cell>
          <cell r="T252">
            <v>2.2000000000000002</v>
          </cell>
          <cell r="U252">
            <v>39.299999999999997</v>
          </cell>
          <cell r="V252">
            <v>5660</v>
          </cell>
          <cell r="W252">
            <v>77</v>
          </cell>
        </row>
        <row r="253">
          <cell r="C253">
            <v>4.09</v>
          </cell>
          <cell r="D253" t="str">
            <v>HXR 500LK4</v>
          </cell>
          <cell r="E253">
            <v>128</v>
          </cell>
          <cell r="F253">
            <v>1791.6</v>
          </cell>
          <cell r="G253">
            <v>97</v>
          </cell>
          <cell r="H253">
            <v>97</v>
          </cell>
          <cell r="I253">
            <v>97</v>
          </cell>
          <cell r="J253">
            <v>0.83</v>
          </cell>
          <cell r="K253">
            <v>0.85</v>
          </cell>
          <cell r="L253">
            <v>0.87</v>
          </cell>
          <cell r="M253">
            <v>46.212121212121211</v>
          </cell>
          <cell r="N253">
            <v>6.5</v>
          </cell>
          <cell r="O253">
            <v>14.393939393939394</v>
          </cell>
          <cell r="P253">
            <v>0.17031720545779366</v>
          </cell>
          <cell r="Q253">
            <v>1</v>
          </cell>
          <cell r="R253">
            <v>5758</v>
          </cell>
          <cell r="S253">
            <v>0.8</v>
          </cell>
          <cell r="T253">
            <v>2.2999999999999998</v>
          </cell>
          <cell r="U253">
            <v>46.8</v>
          </cell>
          <cell r="V253">
            <v>6240</v>
          </cell>
          <cell r="W253">
            <v>77</v>
          </cell>
        </row>
        <row r="254">
          <cell r="C254">
            <v>4.0999999999999996</v>
          </cell>
          <cell r="D254" t="str">
            <v>HXR 500LL4</v>
          </cell>
          <cell r="E254">
            <v>129</v>
          </cell>
          <cell r="F254">
            <v>1791.6</v>
          </cell>
          <cell r="G254">
            <v>97.1</v>
          </cell>
          <cell r="H254">
            <v>97.1</v>
          </cell>
          <cell r="I254">
            <v>97.1</v>
          </cell>
          <cell r="J254">
            <v>0.80999999999999994</v>
          </cell>
          <cell r="K254">
            <v>0.84</v>
          </cell>
          <cell r="L254">
            <v>0.87</v>
          </cell>
          <cell r="M254">
            <v>51.515151515151516</v>
          </cell>
          <cell r="N254">
            <v>6.3</v>
          </cell>
          <cell r="O254">
            <v>16.666666666666668</v>
          </cell>
          <cell r="P254">
            <v>0.16731603068669137</v>
          </cell>
          <cell r="Q254">
            <v>1</v>
          </cell>
          <cell r="R254">
            <v>6397</v>
          </cell>
          <cell r="S254">
            <v>0.8</v>
          </cell>
          <cell r="T254">
            <v>2.2000000000000002</v>
          </cell>
          <cell r="U254">
            <v>49</v>
          </cell>
          <cell r="V254">
            <v>6430</v>
          </cell>
          <cell r="W254">
            <v>77</v>
          </cell>
        </row>
        <row r="255">
          <cell r="C255">
            <v>4.1120000000000001</v>
          </cell>
          <cell r="D255" t="str">
            <v>HXR 560LL4</v>
          </cell>
          <cell r="E255">
            <v>661</v>
          </cell>
          <cell r="F255">
            <v>1792.8</v>
          </cell>
          <cell r="G255">
            <v>97.199999999999989</v>
          </cell>
          <cell r="H255">
            <v>97.3</v>
          </cell>
          <cell r="I255">
            <v>97.4</v>
          </cell>
          <cell r="J255">
            <v>0.83</v>
          </cell>
          <cell r="K255">
            <v>0.85</v>
          </cell>
          <cell r="L255">
            <v>0.87</v>
          </cell>
          <cell r="M255">
            <v>57.575757575757578</v>
          </cell>
          <cell r="N255">
            <v>6.6</v>
          </cell>
          <cell r="O255">
            <v>18.939393939393938</v>
          </cell>
          <cell r="P255">
            <v>0.13963056816684422</v>
          </cell>
          <cell r="Q255">
            <v>1</v>
          </cell>
          <cell r="R255">
            <v>7159</v>
          </cell>
          <cell r="S255">
            <v>0.7</v>
          </cell>
          <cell r="T255">
            <v>2.5</v>
          </cell>
          <cell r="U255">
            <v>71.7</v>
          </cell>
          <cell r="V255">
            <v>9530</v>
          </cell>
          <cell r="W255">
            <v>82</v>
          </cell>
        </row>
        <row r="256">
          <cell r="C256">
            <v>4.125</v>
          </cell>
          <cell r="D256" t="str">
            <v>HXR 560LN4</v>
          </cell>
          <cell r="E256">
            <v>662</v>
          </cell>
          <cell r="F256">
            <v>1794</v>
          </cell>
          <cell r="G256">
            <v>97.4</v>
          </cell>
          <cell r="H256">
            <v>97.4</v>
          </cell>
          <cell r="I256">
            <v>97.4</v>
          </cell>
          <cell r="J256">
            <v>0.80999999999999994</v>
          </cell>
          <cell r="K256">
            <v>0.84</v>
          </cell>
          <cell r="L256">
            <v>0.87</v>
          </cell>
          <cell r="M256">
            <v>64.393939393939391</v>
          </cell>
          <cell r="N256">
            <v>6.9</v>
          </cell>
          <cell r="O256">
            <v>21.969696969696969</v>
          </cell>
          <cell r="P256">
            <v>0.15044926427692135</v>
          </cell>
          <cell r="Q256">
            <v>1</v>
          </cell>
          <cell r="R256">
            <v>7985</v>
          </cell>
          <cell r="S256">
            <v>0.7</v>
          </cell>
          <cell r="T256">
            <v>2.6</v>
          </cell>
          <cell r="U256">
            <v>78.900000000000006</v>
          </cell>
          <cell r="V256">
            <v>9950</v>
          </cell>
          <cell r="W256">
            <v>82</v>
          </cell>
        </row>
        <row r="257">
          <cell r="C257">
            <v>4.1399999999999997</v>
          </cell>
          <cell r="D257" t="str">
            <v>HXR 560LR4</v>
          </cell>
          <cell r="E257">
            <v>663</v>
          </cell>
          <cell r="F257">
            <v>1794</v>
          </cell>
          <cell r="G257">
            <v>97.4</v>
          </cell>
          <cell r="H257">
            <v>97.5</v>
          </cell>
          <cell r="I257">
            <v>97.6</v>
          </cell>
          <cell r="J257">
            <v>0.80999999999999994</v>
          </cell>
          <cell r="K257">
            <v>0.84</v>
          </cell>
          <cell r="L257">
            <v>0.87</v>
          </cell>
          <cell r="M257">
            <v>71.969696969696969</v>
          </cell>
          <cell r="N257">
            <v>7</v>
          </cell>
          <cell r="O257">
            <v>25</v>
          </cell>
          <cell r="P257">
            <v>0.13415209981187495</v>
          </cell>
          <cell r="Q257">
            <v>1</v>
          </cell>
          <cell r="R257">
            <v>8942</v>
          </cell>
          <cell r="S257">
            <v>0.7</v>
          </cell>
          <cell r="T257">
            <v>2.7</v>
          </cell>
          <cell r="U257">
            <v>87.7</v>
          </cell>
          <cell r="V257">
            <v>10560</v>
          </cell>
          <cell r="W257">
            <v>82</v>
          </cell>
        </row>
        <row r="258">
          <cell r="K258" t="str">
            <v>1200 r/min = 6 poles 4160V 60Hz</v>
          </cell>
        </row>
        <row r="259">
          <cell r="C259">
            <v>6.0315000000000003</v>
          </cell>
          <cell r="D259" t="str">
            <v>HXR 450LD6</v>
          </cell>
          <cell r="E259">
            <v>8690</v>
          </cell>
          <cell r="F259">
            <v>1191.5999999999999</v>
          </cell>
          <cell r="G259">
            <v>94.9</v>
          </cell>
          <cell r="H259">
            <v>95.2</v>
          </cell>
          <cell r="I259">
            <v>95.5</v>
          </cell>
          <cell r="J259">
            <v>0.66999999999999993</v>
          </cell>
          <cell r="K259">
            <v>0.73</v>
          </cell>
          <cell r="L259">
            <v>0.79</v>
          </cell>
          <cell r="M259">
            <v>18.18181818181818</v>
          </cell>
          <cell r="N259">
            <v>5.0999999999999996</v>
          </cell>
          <cell r="O259">
            <v>8.3333333333333339</v>
          </cell>
          <cell r="P259">
            <v>0.15017101013302658</v>
          </cell>
          <cell r="Q259">
            <v>1</v>
          </cell>
          <cell r="R259">
            <v>3030</v>
          </cell>
          <cell r="S259">
            <v>0.7</v>
          </cell>
          <cell r="T259">
            <v>2.1</v>
          </cell>
          <cell r="U259">
            <v>14.4</v>
          </cell>
          <cell r="V259">
            <v>3680</v>
          </cell>
          <cell r="W259">
            <v>76</v>
          </cell>
        </row>
        <row r="260">
          <cell r="C260">
            <v>6.0354999999999999</v>
          </cell>
          <cell r="D260" t="str">
            <v>HXR 450LE6</v>
          </cell>
          <cell r="E260">
            <v>8691</v>
          </cell>
          <cell r="F260">
            <v>1190.4000000000001</v>
          </cell>
          <cell r="G260">
            <v>95.200000000000017</v>
          </cell>
          <cell r="H260">
            <v>95.4</v>
          </cell>
          <cell r="I260">
            <v>95.6</v>
          </cell>
          <cell r="J260">
            <v>0.69</v>
          </cell>
          <cell r="K260">
            <v>0.74</v>
          </cell>
          <cell r="L260">
            <v>0.79</v>
          </cell>
          <cell r="M260">
            <v>20.454545454545453</v>
          </cell>
          <cell r="N260">
            <v>5.3</v>
          </cell>
          <cell r="O260">
            <v>9.0909090909090899</v>
          </cell>
          <cell r="P260">
            <v>0.16282890749339926</v>
          </cell>
          <cell r="Q260">
            <v>1</v>
          </cell>
          <cell r="R260">
            <v>3419</v>
          </cell>
          <cell r="S260">
            <v>0.8</v>
          </cell>
          <cell r="T260">
            <v>2.2999999999999998</v>
          </cell>
          <cell r="U260">
            <v>15.9</v>
          </cell>
          <cell r="V260">
            <v>3910</v>
          </cell>
          <cell r="W260">
            <v>76</v>
          </cell>
        </row>
        <row r="261">
          <cell r="C261">
            <v>6.04</v>
          </cell>
          <cell r="D261" t="str">
            <v>HXR 450LH6</v>
          </cell>
          <cell r="E261">
            <v>8692</v>
          </cell>
          <cell r="F261">
            <v>1192.8</v>
          </cell>
          <cell r="G261">
            <v>95.5</v>
          </cell>
          <cell r="H261">
            <v>95.7</v>
          </cell>
          <cell r="I261">
            <v>95.9</v>
          </cell>
          <cell r="J261">
            <v>0.64999999999999991</v>
          </cell>
          <cell r="K261">
            <v>0.71</v>
          </cell>
          <cell r="L261">
            <v>0.77</v>
          </cell>
          <cell r="M261">
            <v>23.484848484848484</v>
          </cell>
          <cell r="N261">
            <v>5.7</v>
          </cell>
          <cell r="O261">
            <v>11.363636363636363</v>
          </cell>
          <cell r="P261">
            <v>0.15702478625228267</v>
          </cell>
          <cell r="Q261">
            <v>1</v>
          </cell>
          <cell r="R261">
            <v>3844</v>
          </cell>
          <cell r="S261">
            <v>0.8</v>
          </cell>
          <cell r="T261">
            <v>2.4</v>
          </cell>
          <cell r="U261">
            <v>17.600000000000001</v>
          </cell>
          <cell r="V261">
            <v>4160</v>
          </cell>
          <cell r="W261">
            <v>76</v>
          </cell>
        </row>
        <row r="262">
          <cell r="C262">
            <v>6.0449999999999999</v>
          </cell>
          <cell r="D262" t="str">
            <v>HXR 450LJ6</v>
          </cell>
          <cell r="E262">
            <v>8693</v>
          </cell>
          <cell r="F262">
            <v>1191.5999999999999</v>
          </cell>
          <cell r="G262">
            <v>95.700000000000017</v>
          </cell>
          <cell r="H262">
            <v>95.9</v>
          </cell>
          <cell r="I262">
            <v>96.1</v>
          </cell>
          <cell r="J262">
            <v>0.69</v>
          </cell>
          <cell r="K262">
            <v>0.74</v>
          </cell>
          <cell r="L262">
            <v>0.79</v>
          </cell>
          <cell r="M262">
            <v>25.757575757575758</v>
          </cell>
          <cell r="N262">
            <v>5.4</v>
          </cell>
          <cell r="O262">
            <v>12.121212121212121</v>
          </cell>
          <cell r="P262">
            <v>0.15554541096984265</v>
          </cell>
          <cell r="Q262">
            <v>1</v>
          </cell>
          <cell r="R262">
            <v>4326</v>
          </cell>
          <cell r="S262">
            <v>0.8</v>
          </cell>
          <cell r="T262">
            <v>2.2000000000000002</v>
          </cell>
          <cell r="U262">
            <v>18.7</v>
          </cell>
          <cell r="V262">
            <v>4310</v>
          </cell>
          <cell r="W262">
            <v>76</v>
          </cell>
        </row>
        <row r="263">
          <cell r="C263">
            <v>6.05</v>
          </cell>
          <cell r="D263" t="str">
            <v>HXR 450LK6</v>
          </cell>
          <cell r="E263">
            <v>237</v>
          </cell>
          <cell r="F263">
            <v>1192.8</v>
          </cell>
          <cell r="G263">
            <v>95.7</v>
          </cell>
          <cell r="H263">
            <v>96</v>
          </cell>
          <cell r="I263">
            <v>96.3</v>
          </cell>
          <cell r="J263">
            <v>0.7</v>
          </cell>
          <cell r="K263">
            <v>0.75</v>
          </cell>
          <cell r="L263">
            <v>0.8</v>
          </cell>
          <cell r="M263">
            <v>28.030303030303031</v>
          </cell>
          <cell r="N263">
            <v>6.3</v>
          </cell>
          <cell r="O263">
            <v>12.878787878787879</v>
          </cell>
          <cell r="P263">
            <v>0.15427581286205924</v>
          </cell>
          <cell r="Q263">
            <v>1</v>
          </cell>
          <cell r="R263">
            <v>4801</v>
          </cell>
          <cell r="S263">
            <v>0.9</v>
          </cell>
          <cell r="T263">
            <v>2.4</v>
          </cell>
          <cell r="U263">
            <v>28.9</v>
          </cell>
          <cell r="V263">
            <v>4540</v>
          </cell>
          <cell r="W263">
            <v>76</v>
          </cell>
        </row>
        <row r="264">
          <cell r="C264">
            <v>6.056</v>
          </cell>
          <cell r="D264" t="str">
            <v>HXR 500LF6</v>
          </cell>
          <cell r="E264">
            <v>238</v>
          </cell>
          <cell r="F264">
            <v>1194</v>
          </cell>
          <cell r="G264">
            <v>96.199999999999989</v>
          </cell>
          <cell r="H264">
            <v>96.3</v>
          </cell>
          <cell r="I264">
            <v>96.4</v>
          </cell>
          <cell r="J264">
            <v>0.72000000000000008</v>
          </cell>
          <cell r="K264">
            <v>0.77</v>
          </cell>
          <cell r="L264">
            <v>0.82</v>
          </cell>
          <cell r="M264">
            <v>31.060606060606059</v>
          </cell>
          <cell r="N264">
            <v>6.3</v>
          </cell>
          <cell r="O264">
            <v>13.636363636363637</v>
          </cell>
          <cell r="P264">
            <v>0.17694859902636156</v>
          </cell>
          <cell r="Q264">
            <v>1</v>
          </cell>
          <cell r="R264">
            <v>5375</v>
          </cell>
          <cell r="S264">
            <v>0.9</v>
          </cell>
          <cell r="T264">
            <v>2.4</v>
          </cell>
          <cell r="U264">
            <v>41.1</v>
          </cell>
          <cell r="V264">
            <v>5420</v>
          </cell>
          <cell r="W264">
            <v>77</v>
          </cell>
        </row>
        <row r="265">
          <cell r="C265">
            <v>6.0629999999999997</v>
          </cell>
          <cell r="D265" t="str">
            <v>HXR 500LG6</v>
          </cell>
          <cell r="E265">
            <v>239</v>
          </cell>
          <cell r="F265">
            <v>1194</v>
          </cell>
          <cell r="G265">
            <v>96.4</v>
          </cell>
          <cell r="H265">
            <v>96.5</v>
          </cell>
          <cell r="I265">
            <v>96.6</v>
          </cell>
          <cell r="J265">
            <v>0.7400000000000001</v>
          </cell>
          <cell r="K265">
            <v>0.78</v>
          </cell>
          <cell r="L265">
            <v>0.82</v>
          </cell>
          <cell r="M265">
            <v>34.848484848484851</v>
          </cell>
          <cell r="N265">
            <v>6.2</v>
          </cell>
          <cell r="O265">
            <v>14.393939393939394</v>
          </cell>
          <cell r="P265">
            <v>0.16010823127073665</v>
          </cell>
          <cell r="Q265">
            <v>1</v>
          </cell>
          <cell r="R265">
            <v>6048</v>
          </cell>
          <cell r="S265">
            <v>0.8</v>
          </cell>
          <cell r="T265">
            <v>2.2999999999999998</v>
          </cell>
          <cell r="U265">
            <v>44</v>
          </cell>
          <cell r="V265">
            <v>5610</v>
          </cell>
          <cell r="W265">
            <v>77</v>
          </cell>
        </row>
        <row r="266">
          <cell r="C266">
            <v>6.0709999999999997</v>
          </cell>
          <cell r="D266" t="str">
            <v>HXR 500LH6</v>
          </cell>
          <cell r="E266">
            <v>240</v>
          </cell>
          <cell r="F266">
            <v>1194</v>
          </cell>
          <cell r="G266">
            <v>96.499999999999986</v>
          </cell>
          <cell r="H266">
            <v>96.6</v>
          </cell>
          <cell r="I266">
            <v>96.7</v>
          </cell>
          <cell r="J266">
            <v>0.75000000000000011</v>
          </cell>
          <cell r="K266">
            <v>0.79</v>
          </cell>
          <cell r="L266">
            <v>0.83</v>
          </cell>
          <cell r="M266">
            <v>38.636363636363633</v>
          </cell>
          <cell r="N266">
            <v>6.1</v>
          </cell>
          <cell r="O266">
            <v>15.909090909090908</v>
          </cell>
          <cell r="P266">
            <v>0.1729920408768755</v>
          </cell>
          <cell r="Q266">
            <v>1</v>
          </cell>
          <cell r="R266">
            <v>6817</v>
          </cell>
          <cell r="S266">
            <v>0.9</v>
          </cell>
          <cell r="T266">
            <v>2.2000000000000002</v>
          </cell>
          <cell r="U266">
            <v>46.9</v>
          </cell>
          <cell r="V266">
            <v>5800</v>
          </cell>
          <cell r="W266">
            <v>77</v>
          </cell>
        </row>
        <row r="267">
          <cell r="C267">
            <v>6.08</v>
          </cell>
          <cell r="D267" t="str">
            <v>HXR 500LL6</v>
          </cell>
          <cell r="E267">
            <v>241</v>
          </cell>
          <cell r="F267">
            <v>1194</v>
          </cell>
          <cell r="G267">
            <v>96.699999999999989</v>
          </cell>
          <cell r="H267">
            <v>96.8</v>
          </cell>
          <cell r="I267">
            <v>96.9</v>
          </cell>
          <cell r="J267">
            <v>0.72000000000000008</v>
          </cell>
          <cell r="K267">
            <v>0.77</v>
          </cell>
          <cell r="L267">
            <v>0.82</v>
          </cell>
          <cell r="M267">
            <v>43.939393939393938</v>
          </cell>
          <cell r="N267">
            <v>6.5</v>
          </cell>
          <cell r="O267">
            <v>18.939393939393938</v>
          </cell>
          <cell r="P267">
            <v>0.1630461753561617</v>
          </cell>
          <cell r="Q267">
            <v>1</v>
          </cell>
          <cell r="R267">
            <v>7676</v>
          </cell>
          <cell r="S267">
            <v>0.9</v>
          </cell>
          <cell r="T267">
            <v>2.4</v>
          </cell>
          <cell r="U267">
            <v>54</v>
          </cell>
          <cell r="V267">
            <v>6280</v>
          </cell>
          <cell r="W267">
            <v>77</v>
          </cell>
        </row>
        <row r="268">
          <cell r="C268">
            <v>6.09</v>
          </cell>
          <cell r="D268" t="str">
            <v>HXR 500LM6</v>
          </cell>
          <cell r="E268">
            <v>242</v>
          </cell>
          <cell r="F268">
            <v>1194</v>
          </cell>
          <cell r="G268">
            <v>96.800000000000011</v>
          </cell>
          <cell r="H268">
            <v>96.9</v>
          </cell>
          <cell r="I268">
            <v>97</v>
          </cell>
          <cell r="J268">
            <v>0.71</v>
          </cell>
          <cell r="K268">
            <v>0.76</v>
          </cell>
          <cell r="L268">
            <v>0.81</v>
          </cell>
          <cell r="M268">
            <v>50</v>
          </cell>
          <cell r="N268">
            <v>6.3</v>
          </cell>
          <cell r="O268">
            <v>21.969696969696969</v>
          </cell>
          <cell r="P268">
            <v>0.14786455468808354</v>
          </cell>
          <cell r="Q268">
            <v>1</v>
          </cell>
          <cell r="R268">
            <v>8635</v>
          </cell>
          <cell r="S268">
            <v>0.8</v>
          </cell>
          <cell r="T268">
            <v>2.2999999999999998</v>
          </cell>
          <cell r="U268">
            <v>58.1</v>
          </cell>
          <cell r="V268">
            <v>6560</v>
          </cell>
          <cell r="W268">
            <v>77</v>
          </cell>
        </row>
        <row r="269">
          <cell r="C269">
            <v>6.1</v>
          </cell>
          <cell r="D269" t="str">
            <v>HXR 560LL6</v>
          </cell>
          <cell r="E269">
            <v>664</v>
          </cell>
          <cell r="F269">
            <v>1195.2</v>
          </cell>
          <cell r="G269">
            <v>96.999999999999986</v>
          </cell>
          <cell r="H269">
            <v>97.1</v>
          </cell>
          <cell r="I269">
            <v>97.2</v>
          </cell>
          <cell r="J269">
            <v>0.7400000000000001</v>
          </cell>
          <cell r="K269">
            <v>0.79</v>
          </cell>
          <cell r="L269">
            <v>0.84</v>
          </cell>
          <cell r="M269">
            <v>53.787878787878789</v>
          </cell>
          <cell r="N269">
            <v>6.3</v>
          </cell>
          <cell r="O269">
            <v>21.212121212121211</v>
          </cell>
          <cell r="P269">
            <v>0.1408950915883857</v>
          </cell>
          <cell r="Q269">
            <v>1</v>
          </cell>
          <cell r="R269">
            <v>9588</v>
          </cell>
          <cell r="S269">
            <v>0.7</v>
          </cell>
          <cell r="T269">
            <v>2.5</v>
          </cell>
          <cell r="U269">
            <v>94.5</v>
          </cell>
          <cell r="V269">
            <v>9480</v>
          </cell>
          <cell r="W269">
            <v>81</v>
          </cell>
        </row>
        <row r="270">
          <cell r="C270">
            <v>6.1120000000000001</v>
          </cell>
          <cell r="D270" t="str">
            <v>HXR 560LN6</v>
          </cell>
          <cell r="E270">
            <v>665</v>
          </cell>
          <cell r="F270">
            <v>1195.2</v>
          </cell>
          <cell r="G270">
            <v>97.100000000000009</v>
          </cell>
          <cell r="H270">
            <v>97.2</v>
          </cell>
          <cell r="I270">
            <v>97.3</v>
          </cell>
          <cell r="J270">
            <v>0.7400000000000001</v>
          </cell>
          <cell r="K270">
            <v>0.79</v>
          </cell>
          <cell r="L270">
            <v>0.84</v>
          </cell>
          <cell r="M270">
            <v>59.848484848484851</v>
          </cell>
          <cell r="N270">
            <v>6.5</v>
          </cell>
          <cell r="O270">
            <v>24.242424242424242</v>
          </cell>
          <cell r="P270">
            <v>0.13732285664385635</v>
          </cell>
          <cell r="Q270">
            <v>1</v>
          </cell>
          <cell r="R270">
            <v>10737</v>
          </cell>
          <cell r="S270">
            <v>0.7</v>
          </cell>
          <cell r="T270">
            <v>2.5</v>
          </cell>
          <cell r="U270">
            <v>104.6</v>
          </cell>
          <cell r="V270">
            <v>9960</v>
          </cell>
          <cell r="W270">
            <v>81</v>
          </cell>
        </row>
        <row r="271">
          <cell r="C271">
            <v>6.125</v>
          </cell>
          <cell r="D271" t="str">
            <v>HXR 560LQ6</v>
          </cell>
          <cell r="E271">
            <v>666</v>
          </cell>
          <cell r="F271">
            <v>1195.2</v>
          </cell>
          <cell r="G271">
            <v>97.100000000000009</v>
          </cell>
          <cell r="H271">
            <v>97.2</v>
          </cell>
          <cell r="I271">
            <v>97.3</v>
          </cell>
          <cell r="J271">
            <v>0.7400000000000001</v>
          </cell>
          <cell r="K271">
            <v>0.78</v>
          </cell>
          <cell r="L271">
            <v>0.82</v>
          </cell>
          <cell r="M271">
            <v>68.181818181818187</v>
          </cell>
          <cell r="N271">
            <v>6.5</v>
          </cell>
          <cell r="O271">
            <v>28.787878787878789</v>
          </cell>
          <cell r="P271">
            <v>0.1330902664259376</v>
          </cell>
          <cell r="Q271">
            <v>1</v>
          </cell>
          <cell r="R271">
            <v>11980</v>
          </cell>
          <cell r="S271">
            <v>0.7</v>
          </cell>
          <cell r="T271">
            <v>2.6</v>
          </cell>
          <cell r="U271">
            <v>113.8</v>
          </cell>
          <cell r="V271">
            <v>10380</v>
          </cell>
          <cell r="W271">
            <v>81</v>
          </cell>
        </row>
        <row r="272">
          <cell r="C272">
            <v>6.14</v>
          </cell>
          <cell r="D272" t="str">
            <v>HXR 560LR6</v>
          </cell>
          <cell r="E272">
            <v>667</v>
          </cell>
          <cell r="F272">
            <v>1196.4000000000001</v>
          </cell>
          <cell r="G272">
            <v>97</v>
          </cell>
          <cell r="H272">
            <v>97.2</v>
          </cell>
          <cell r="I272">
            <v>97.4</v>
          </cell>
          <cell r="J272">
            <v>0.64999999999999991</v>
          </cell>
          <cell r="K272">
            <v>0.72</v>
          </cell>
          <cell r="L272">
            <v>0.79</v>
          </cell>
          <cell r="M272">
            <v>80.303030303030297</v>
          </cell>
          <cell r="N272">
            <v>7.1</v>
          </cell>
          <cell r="O272">
            <v>40.151515151515149</v>
          </cell>
          <cell r="P272">
            <v>0.13265373926880333</v>
          </cell>
          <cell r="Q272">
            <v>1</v>
          </cell>
          <cell r="R272">
            <v>13410</v>
          </cell>
          <cell r="S272">
            <v>0.8</v>
          </cell>
          <cell r="T272">
            <v>2.8</v>
          </cell>
          <cell r="U272">
            <v>118</v>
          </cell>
          <cell r="V272">
            <v>10620</v>
          </cell>
          <cell r="W272">
            <v>81</v>
          </cell>
        </row>
        <row r="273">
          <cell r="K273" t="str">
            <v>900 r/min = 8 poles 4160V 60Hz</v>
          </cell>
        </row>
        <row r="274">
          <cell r="C274">
            <v>8.0314999999999994</v>
          </cell>
          <cell r="D274" t="str">
            <v>HXR 500LD8</v>
          </cell>
          <cell r="E274">
            <v>8694</v>
          </cell>
          <cell r="F274">
            <v>894</v>
          </cell>
          <cell r="G274">
            <v>93.8</v>
          </cell>
          <cell r="H274">
            <v>94.3</v>
          </cell>
          <cell r="I274">
            <v>94.8</v>
          </cell>
          <cell r="J274">
            <v>0.64999999999999991</v>
          </cell>
          <cell r="K274">
            <v>0.71</v>
          </cell>
          <cell r="L274">
            <v>0.77</v>
          </cell>
          <cell r="M274">
            <v>18.939393939393938</v>
          </cell>
          <cell r="N274">
            <v>5.8</v>
          </cell>
          <cell r="O274">
            <v>9.8484848484848477</v>
          </cell>
          <cell r="P274">
            <v>0.16742806979809574</v>
          </cell>
          <cell r="Q274">
            <v>1</v>
          </cell>
          <cell r="R274">
            <v>4038</v>
          </cell>
          <cell r="S274">
            <v>0.9</v>
          </cell>
          <cell r="T274">
            <v>2.4</v>
          </cell>
          <cell r="U274">
            <v>35.5</v>
          </cell>
          <cell r="V274">
            <v>4990</v>
          </cell>
          <cell r="W274">
            <v>75</v>
          </cell>
        </row>
        <row r="275">
          <cell r="C275">
            <v>8.0355000000000008</v>
          </cell>
          <cell r="D275" t="str">
            <v>HXR 500LE8</v>
          </cell>
          <cell r="E275">
            <v>351</v>
          </cell>
          <cell r="F275">
            <v>894</v>
          </cell>
          <cell r="G275">
            <v>94.299999999999983</v>
          </cell>
          <cell r="H275">
            <v>94.6</v>
          </cell>
          <cell r="I275">
            <v>94.9</v>
          </cell>
          <cell r="J275">
            <v>0.66999999999999993</v>
          </cell>
          <cell r="K275">
            <v>0.73</v>
          </cell>
          <cell r="L275">
            <v>0.79</v>
          </cell>
          <cell r="M275">
            <v>21.212121212121211</v>
          </cell>
          <cell r="N275">
            <v>5.7</v>
          </cell>
          <cell r="O275">
            <v>9.8484848484848477</v>
          </cell>
          <cell r="P275">
            <v>0.18507007286390986</v>
          </cell>
          <cell r="Q275">
            <v>1</v>
          </cell>
          <cell r="R275">
            <v>4552</v>
          </cell>
          <cell r="S275">
            <v>0.9</v>
          </cell>
          <cell r="T275">
            <v>2.2999999999999998</v>
          </cell>
          <cell r="U275">
            <v>37</v>
          </cell>
          <cell r="V275">
            <v>5090</v>
          </cell>
          <cell r="W275">
            <v>75</v>
          </cell>
        </row>
        <row r="276">
          <cell r="C276">
            <v>8.0399999999999991</v>
          </cell>
          <cell r="D276" t="str">
            <v>HXR 500LF8</v>
          </cell>
          <cell r="E276">
            <v>352</v>
          </cell>
          <cell r="F276">
            <v>894</v>
          </cell>
          <cell r="G276">
            <v>94.600000000000009</v>
          </cell>
          <cell r="H276">
            <v>94.9</v>
          </cell>
          <cell r="I276">
            <v>95.2</v>
          </cell>
          <cell r="J276">
            <v>0.65999999999999992</v>
          </cell>
          <cell r="K276">
            <v>0.72</v>
          </cell>
          <cell r="L276">
            <v>0.78</v>
          </cell>
          <cell r="M276">
            <v>23.484848484848484</v>
          </cell>
          <cell r="N276">
            <v>5.7</v>
          </cell>
          <cell r="O276">
            <v>11.363636363636363</v>
          </cell>
          <cell r="P276">
            <v>0.17636521700599961</v>
          </cell>
          <cell r="Q276">
            <v>1</v>
          </cell>
          <cell r="R276">
            <v>5128</v>
          </cell>
          <cell r="S276">
            <v>0.9</v>
          </cell>
          <cell r="T276">
            <v>2.2999999999999998</v>
          </cell>
          <cell r="U276">
            <v>39.9</v>
          </cell>
          <cell r="V276">
            <v>5290</v>
          </cell>
          <cell r="W276">
            <v>75</v>
          </cell>
        </row>
        <row r="277">
          <cell r="C277">
            <v>8.0449999999999999</v>
          </cell>
          <cell r="D277" t="str">
            <v>HXR 500LG8</v>
          </cell>
          <cell r="E277">
            <v>353</v>
          </cell>
          <cell r="F277">
            <v>894</v>
          </cell>
          <cell r="G277">
            <v>94.9</v>
          </cell>
          <cell r="H277">
            <v>95.2</v>
          </cell>
          <cell r="I277">
            <v>95.5</v>
          </cell>
          <cell r="J277">
            <v>0.65999999999999992</v>
          </cell>
          <cell r="K277">
            <v>0.72</v>
          </cell>
          <cell r="L277">
            <v>0.78</v>
          </cell>
          <cell r="M277">
            <v>26.515151515151516</v>
          </cell>
          <cell r="N277">
            <v>5.8</v>
          </cell>
          <cell r="O277">
            <v>12.878787878787879</v>
          </cell>
          <cell r="P277">
            <v>0.16956933099388408</v>
          </cell>
          <cell r="Q277">
            <v>1</v>
          </cell>
          <cell r="R277">
            <v>5767</v>
          </cell>
          <cell r="S277">
            <v>0.9</v>
          </cell>
          <cell r="T277">
            <v>2.2999999999999998</v>
          </cell>
          <cell r="U277">
            <v>44.3</v>
          </cell>
          <cell r="V277">
            <v>5580</v>
          </cell>
          <cell r="W277">
            <v>75</v>
          </cell>
        </row>
        <row r="278">
          <cell r="C278">
            <v>8.0500000000000007</v>
          </cell>
          <cell r="D278" t="str">
            <v>HXR 500LH8</v>
          </cell>
          <cell r="E278">
            <v>354</v>
          </cell>
          <cell r="F278">
            <v>894</v>
          </cell>
          <cell r="G278">
            <v>95.100000000000009</v>
          </cell>
          <cell r="H278">
            <v>95.4</v>
          </cell>
          <cell r="I278">
            <v>95.7</v>
          </cell>
          <cell r="J278">
            <v>0.69</v>
          </cell>
          <cell r="K278">
            <v>0.74</v>
          </cell>
          <cell r="L278">
            <v>0.79</v>
          </cell>
          <cell r="M278">
            <v>28.787878787878789</v>
          </cell>
          <cell r="N278">
            <v>5.8</v>
          </cell>
          <cell r="O278">
            <v>13.636363636363637</v>
          </cell>
          <cell r="P278">
            <v>0.16724709566444754</v>
          </cell>
          <cell r="Q278">
            <v>1</v>
          </cell>
          <cell r="R278">
            <v>6409</v>
          </cell>
          <cell r="S278">
            <v>0.9</v>
          </cell>
          <cell r="T278">
            <v>2.2999999999999998</v>
          </cell>
          <cell r="U278">
            <v>47.3</v>
          </cell>
          <cell r="V278">
            <v>5770</v>
          </cell>
          <cell r="W278">
            <v>75</v>
          </cell>
        </row>
        <row r="279">
          <cell r="C279">
            <v>8.0559999999999992</v>
          </cell>
          <cell r="D279" t="str">
            <v>HXR 500LJ8</v>
          </cell>
          <cell r="E279">
            <v>355</v>
          </cell>
          <cell r="F279">
            <v>894</v>
          </cell>
          <cell r="G279">
            <v>95.399999999999991</v>
          </cell>
          <cell r="H279">
            <v>95.6</v>
          </cell>
          <cell r="I279">
            <v>95.8</v>
          </cell>
          <cell r="J279">
            <v>0.7</v>
          </cell>
          <cell r="K279">
            <v>0.75</v>
          </cell>
          <cell r="L279">
            <v>0.8</v>
          </cell>
          <cell r="M279">
            <v>31.818181818181817</v>
          </cell>
          <cell r="N279">
            <v>5.8</v>
          </cell>
          <cell r="O279">
            <v>14.393939393939394</v>
          </cell>
          <cell r="P279">
            <v>0.1746565453016615</v>
          </cell>
          <cell r="Q279">
            <v>1</v>
          </cell>
          <cell r="R279">
            <v>7180</v>
          </cell>
          <cell r="S279">
            <v>0.9</v>
          </cell>
          <cell r="T279">
            <v>2.2999999999999998</v>
          </cell>
          <cell r="U279">
            <v>50.3</v>
          </cell>
          <cell r="V279">
            <v>5960</v>
          </cell>
          <cell r="W279">
            <v>75</v>
          </cell>
        </row>
        <row r="280">
          <cell r="C280">
            <v>8.0630000000000006</v>
          </cell>
          <cell r="D280" t="str">
            <v>HXR 500LK8</v>
          </cell>
          <cell r="E280">
            <v>356</v>
          </cell>
          <cell r="F280">
            <v>894</v>
          </cell>
          <cell r="G280">
            <v>95.6</v>
          </cell>
          <cell r="H280">
            <v>95.8</v>
          </cell>
          <cell r="I280">
            <v>96</v>
          </cell>
          <cell r="J280">
            <v>0.7</v>
          </cell>
          <cell r="K280">
            <v>0.75</v>
          </cell>
          <cell r="L280">
            <v>0.8</v>
          </cell>
          <cell r="M280">
            <v>35.606060606060609</v>
          </cell>
          <cell r="N280">
            <v>5.7</v>
          </cell>
          <cell r="O280">
            <v>15.909090909090908</v>
          </cell>
          <cell r="P280">
            <v>0.1712091308681549</v>
          </cell>
          <cell r="Q280">
            <v>1</v>
          </cell>
          <cell r="R280">
            <v>8078</v>
          </cell>
          <cell r="S280">
            <v>0.9</v>
          </cell>
          <cell r="T280">
            <v>2.2000000000000002</v>
          </cell>
          <cell r="U280">
            <v>53.3</v>
          </cell>
          <cell r="V280">
            <v>6160</v>
          </cell>
          <cell r="W280">
            <v>75</v>
          </cell>
        </row>
        <row r="281">
          <cell r="C281">
            <v>8.0709999999999997</v>
          </cell>
          <cell r="D281" t="str">
            <v>HXR 500LM8</v>
          </cell>
          <cell r="E281">
            <v>357</v>
          </cell>
          <cell r="F281">
            <v>894</v>
          </cell>
          <cell r="G281">
            <v>95.9</v>
          </cell>
          <cell r="H281">
            <v>96</v>
          </cell>
          <cell r="I281">
            <v>96.1</v>
          </cell>
          <cell r="J281">
            <v>0.72</v>
          </cell>
          <cell r="K281">
            <v>0.76</v>
          </cell>
          <cell r="L281">
            <v>0.8</v>
          </cell>
          <cell r="M281">
            <v>40.151515151515149</v>
          </cell>
          <cell r="N281">
            <v>5.6</v>
          </cell>
          <cell r="O281">
            <v>17.424242424242426</v>
          </cell>
          <cell r="P281">
            <v>0.17730686649394342</v>
          </cell>
          <cell r="Q281">
            <v>1</v>
          </cell>
          <cell r="R281">
            <v>9105</v>
          </cell>
          <cell r="S281">
            <v>0.9</v>
          </cell>
          <cell r="T281">
            <v>2.2000000000000002</v>
          </cell>
          <cell r="U281">
            <v>57.7</v>
          </cell>
          <cell r="V281">
            <v>6440</v>
          </cell>
          <cell r="W281">
            <v>75</v>
          </cell>
        </row>
        <row r="282">
          <cell r="C282">
            <v>8.08</v>
          </cell>
          <cell r="D282" t="str">
            <v>HXR 500LP8</v>
          </cell>
          <cell r="E282">
            <v>358</v>
          </cell>
          <cell r="F282">
            <v>892.8</v>
          </cell>
          <cell r="G282">
            <v>96.2</v>
          </cell>
          <cell r="H282">
            <v>96.2</v>
          </cell>
          <cell r="I282">
            <v>96.2</v>
          </cell>
          <cell r="J282">
            <v>0.73</v>
          </cell>
          <cell r="K282">
            <v>0.77</v>
          </cell>
          <cell r="L282">
            <v>0.81</v>
          </cell>
          <cell r="M282">
            <v>44.696969696969695</v>
          </cell>
          <cell r="N282">
            <v>5.5</v>
          </cell>
          <cell r="O282">
            <v>18.939393939393938</v>
          </cell>
          <cell r="P282">
            <v>0.1804126975710284</v>
          </cell>
          <cell r="Q282">
            <v>1</v>
          </cell>
          <cell r="R282">
            <v>10261</v>
          </cell>
          <cell r="S282">
            <v>0.9</v>
          </cell>
          <cell r="T282">
            <v>2.1</v>
          </cell>
          <cell r="U282">
            <v>63.6</v>
          </cell>
          <cell r="V282">
            <v>6830</v>
          </cell>
          <cell r="W282">
            <v>75</v>
          </cell>
        </row>
        <row r="283">
          <cell r="C283">
            <v>8.09</v>
          </cell>
          <cell r="D283" t="str">
            <v>HXR 560LM8</v>
          </cell>
          <cell r="E283">
            <v>668</v>
          </cell>
          <cell r="F283">
            <v>895.2</v>
          </cell>
          <cell r="G283">
            <v>96.499999999999986</v>
          </cell>
          <cell r="H283">
            <v>96.6</v>
          </cell>
          <cell r="I283">
            <v>96.7</v>
          </cell>
          <cell r="J283">
            <v>0.66999999999999993</v>
          </cell>
          <cell r="K283">
            <v>0.72</v>
          </cell>
          <cell r="L283">
            <v>0.77</v>
          </cell>
          <cell r="M283">
            <v>53.030303030303031</v>
          </cell>
          <cell r="N283">
            <v>5.5</v>
          </cell>
          <cell r="O283">
            <v>25</v>
          </cell>
          <cell r="P283">
            <v>0.15066377232516009</v>
          </cell>
          <cell r="Q283">
            <v>1</v>
          </cell>
          <cell r="R283">
            <v>11518</v>
          </cell>
          <cell r="S283">
            <v>0.8</v>
          </cell>
          <cell r="T283">
            <v>2.2000000000000002</v>
          </cell>
          <cell r="U283">
            <v>97.9</v>
          </cell>
          <cell r="V283">
            <v>9570</v>
          </cell>
          <cell r="W283">
            <v>78</v>
          </cell>
        </row>
        <row r="284">
          <cell r="C284">
            <v>8.1</v>
          </cell>
          <cell r="D284" t="str">
            <v>HXR 560LN8</v>
          </cell>
          <cell r="E284">
            <v>669</v>
          </cell>
          <cell r="F284">
            <v>896.4</v>
          </cell>
          <cell r="G284">
            <v>96.699999999999989</v>
          </cell>
          <cell r="H284">
            <v>96.8</v>
          </cell>
          <cell r="I284">
            <v>96.9</v>
          </cell>
          <cell r="J284">
            <v>0.6399999999999999</v>
          </cell>
          <cell r="K284">
            <v>0.7</v>
          </cell>
          <cell r="L284">
            <v>0.76</v>
          </cell>
          <cell r="M284">
            <v>59.090909090909093</v>
          </cell>
          <cell r="N284">
            <v>5.8</v>
          </cell>
          <cell r="O284">
            <v>30.303030303030305</v>
          </cell>
          <cell r="P284">
            <v>0.14768127025760813</v>
          </cell>
          <cell r="Q284">
            <v>1</v>
          </cell>
          <cell r="R284">
            <v>12789</v>
          </cell>
          <cell r="S284">
            <v>0.8</v>
          </cell>
          <cell r="T284">
            <v>2.2999999999999998</v>
          </cell>
          <cell r="U284">
            <v>106</v>
          </cell>
          <cell r="V284">
            <v>9940</v>
          </cell>
          <cell r="W284">
            <v>78</v>
          </cell>
        </row>
        <row r="285">
          <cell r="C285">
            <v>8.1120000000000001</v>
          </cell>
          <cell r="D285" t="str">
            <v>HXR 560LR8</v>
          </cell>
          <cell r="E285">
            <v>670</v>
          </cell>
          <cell r="F285">
            <v>895.2</v>
          </cell>
          <cell r="G285">
            <v>96.800000000000011</v>
          </cell>
          <cell r="H285">
            <v>96.9</v>
          </cell>
          <cell r="I285">
            <v>97</v>
          </cell>
          <cell r="J285">
            <v>0.65999999999999992</v>
          </cell>
          <cell r="K285">
            <v>0.72</v>
          </cell>
          <cell r="L285">
            <v>0.78</v>
          </cell>
          <cell r="M285">
            <v>65.151515151515156</v>
          </cell>
          <cell r="N285">
            <v>5.7</v>
          </cell>
          <cell r="O285">
            <v>31.060606060606059</v>
          </cell>
          <cell r="P285">
            <v>0.14563346219397449</v>
          </cell>
          <cell r="Q285">
            <v>1</v>
          </cell>
          <cell r="R285">
            <v>14332</v>
          </cell>
          <cell r="S285">
            <v>0.8</v>
          </cell>
          <cell r="T285">
            <v>2.2000000000000002</v>
          </cell>
          <cell r="U285">
            <v>120.8</v>
          </cell>
          <cell r="V285">
            <v>10660</v>
          </cell>
          <cell r="W285">
            <v>78</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80.xml><?xml version="1.0" encoding="utf-8"?>
<externalLink xmlns:r="http://schemas.openxmlformats.org/officeDocument/2006/relationships" xmlns="http://schemas.openxmlformats.org/spreadsheetml/2006/main">
  <externalBook r:id="rId1">
    <sheetNames>
      <sheetName val="Frontespizio"/>
      <sheetName val="Elenco Revisioni"/>
      <sheetName val="Indice dei Documenti - Allegati"/>
      <sheetName val="Documenti in Input"/>
      <sheetName val="Contropiastre Relè"/>
      <sheetName val="Accessori Contropiastre"/>
      <sheetName val="Relè"/>
      <sheetName val="Contropiastre Js"/>
      <sheetName val="Interruttori a Scatto"/>
      <sheetName val="Conduttori"/>
      <sheetName val="Cavetti"/>
      <sheetName val="Terminali"/>
      <sheetName val="Burndy"/>
      <sheetName val="AMP"/>
      <sheetName val="Trasformatori"/>
      <sheetName val="Interruttori-Levette"/>
      <sheetName val="Isolamento"/>
      <sheetName val="Piazzale"/>
      <sheetName val="Nomes"/>
      <sheetName val="Geral"/>
      <sheetName val="21040-2.X.X.X-EM_00"/>
      <sheetName val="Dados"/>
      <sheetName val="BaseTela"/>
      <sheetName val="STAZIONE_ITA1"/>
    </sheetNames>
    <definedNames>
      <definedName name="Navios"/>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81.xml><?xml version="1.0" encoding="utf-8"?>
<externalLink xmlns:r="http://schemas.openxmlformats.org/officeDocument/2006/relationships" xmlns="http://schemas.openxmlformats.org/spreadsheetml/2006/main">
  <externalBook r:id="rId1">
    <sheetNames>
      <sheetName val="NAVIOS"/>
      <sheetName val="NAVIO2004"/>
      <sheetName val="Dados"/>
      <sheetName val="STAZIONE_ITA1"/>
      <sheetName val="Tab. GConta NOP"/>
      <sheetName val="Tab. GConta OP"/>
      <sheetName val="Tab. GConta OP (2)"/>
      <sheetName val="PERGUNTAS"/>
      <sheetName val="MOTIVO HE"/>
      <sheetName val="SEDES"/>
      <sheetName val="Plan1"/>
      <sheetName val="PJ2 STURA"/>
      <sheetName val="Check Fa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82.xml><?xml version="1.0" encoding="utf-8"?>
<externalLink xmlns:r="http://schemas.openxmlformats.org/officeDocument/2006/relationships" xmlns="http://schemas.openxmlformats.org/spreadsheetml/2006/main">
  <externalBook r:id="rId1">
    <sheetNames>
      <sheetName val="EAP"/>
    </sheetNames>
    <sheetDataSet>
      <sheetData sheetId="0"/>
    </sheetDataSet>
  </externalBook>
</externalLink>
</file>

<file path=xl/externalLinks/externalLink283.xml><?xml version="1.0" encoding="utf-8"?>
<externalLink xmlns:r="http://schemas.openxmlformats.org/officeDocument/2006/relationships" xmlns="http://schemas.openxmlformats.org/spreadsheetml/2006/main">
  <externalBook r:id="rId1">
    <sheetNames>
      <sheetName val="97 사업추정(WEKI)"/>
      <sheetName val="RCF CLAIMED"/>
      <sheetName val="상반기손익차2총괄"/>
      <sheetName val="수입"/>
      <sheetName val="손익차9월2"/>
      <sheetName val="시행예산"/>
      <sheetName val="97 사업추정_WEKI_"/>
      <sheetName val="9-1차이내역"/>
      <sheetName val="COA-17"/>
      <sheetName val="C-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84.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_REF"/>
      <sheetName val="Progresso Econômica Projeto"/>
      <sheetName val="Gerrot"/>
      <sheetName val="Dados"/>
      <sheetName val="Indexes"/>
      <sheetName val="Check Farol"/>
    </sheetNames>
    <definedNames>
      <definedName name="Macro3"/>
    </defined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285.xml><?xml version="1.0" encoding="utf-8"?>
<externalLink xmlns:r="http://schemas.openxmlformats.org/officeDocument/2006/relationships" xmlns="http://schemas.openxmlformats.org/spreadsheetml/2006/main">
  <externalBook r:id="rId1">
    <sheetNames>
      <sheetName val="Gráfico"/>
      <sheetName val="Preços"/>
      <sheetName val="US$"/>
      <sheetName val="Dados"/>
      <sheetName val="Consolidada"/>
      <sheetName val="Pre02FU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86.xml><?xml version="1.0" encoding="utf-8"?>
<externalLink xmlns:r="http://schemas.openxmlformats.org/officeDocument/2006/relationships" xmlns="http://schemas.openxmlformats.org/spreadsheetml/2006/main">
  <externalBook r:id="rId1">
    <sheetNames>
      <sheetName val="Dados"/>
      <sheetName val="Resumo 1 (2)"/>
      <sheetName val="Resumo"/>
      <sheetName val="Receita RLxUS$"/>
      <sheetName val="Resumo 1"/>
      <sheetName val="RECEITA"/>
      <sheetName val="VOLUME "/>
      <sheetName val="PREÇO"/>
      <sheetName val="RECEITA_orig"/>
      <sheetName val="Outras Receitas"/>
      <sheetName val="Rec. US$_R$"/>
      <sheetName val="Plan1"/>
      <sheetName val="Plan1 (2)"/>
      <sheetName val="Análise Volumes"/>
      <sheetName val="Análise Receitas"/>
      <sheetName val="DO-Faturamento"/>
      <sheetName val="#REF"/>
      <sheetName val="Principal"/>
      <sheetName val="PJ2 STURA"/>
      <sheetName val="TAB_CC"/>
      <sheetName val="Consolidada"/>
    </sheetNames>
    <sheetDataSet>
      <sheetData sheetId="0" refreshError="1">
        <row r="6">
          <cell r="I6">
            <v>654</v>
          </cell>
        </row>
        <row r="7">
          <cell r="I7">
            <v>3.44807</v>
          </cell>
        </row>
        <row r="8">
          <cell r="I8">
            <v>9946.4330000000009</v>
          </cell>
        </row>
        <row r="9">
          <cell r="I9">
            <v>11185.685994000001</v>
          </cell>
        </row>
        <row r="10">
          <cell r="I10">
            <v>1770</v>
          </cell>
        </row>
        <row r="11">
          <cell r="I11">
            <v>2573.7126119999994</v>
          </cell>
        </row>
        <row r="12">
          <cell r="I12">
            <v>40</v>
          </cell>
        </row>
        <row r="13">
          <cell r="I13">
            <v>3565.9579999999996</v>
          </cell>
        </row>
        <row r="14">
          <cell r="I14">
            <v>7781.8570000000009</v>
          </cell>
        </row>
        <row r="15">
          <cell r="I15">
            <v>458.96299999999997</v>
          </cell>
        </row>
        <row r="16">
          <cell r="I16">
            <v>56.988</v>
          </cell>
        </row>
        <row r="17">
          <cell r="I17">
            <v>1879.8968</v>
          </cell>
        </row>
        <row r="18">
          <cell r="I18">
            <v>21.85</v>
          </cell>
        </row>
        <row r="19">
          <cell r="I19">
            <v>27000.656726999998</v>
          </cell>
        </row>
        <row r="20">
          <cell r="I20">
            <v>4894.2</v>
          </cell>
        </row>
        <row r="21">
          <cell r="I21">
            <v>1379.2</v>
          </cell>
        </row>
        <row r="22">
          <cell r="I22">
            <v>4080.0000793000008</v>
          </cell>
        </row>
        <row r="23">
          <cell r="I23">
            <v>769.17569000000003</v>
          </cell>
        </row>
        <row r="24">
          <cell r="I24">
            <v>15900.510119999999</v>
          </cell>
        </row>
        <row r="25">
          <cell r="I25">
            <v>41303.029898999994</v>
          </cell>
        </row>
        <row r="26">
          <cell r="I26">
            <v>4590</v>
          </cell>
        </row>
        <row r="27">
          <cell r="I27">
            <v>810.19938999999988</v>
          </cell>
        </row>
        <row r="28">
          <cell r="I28">
            <v>3290.2550900000001</v>
          </cell>
        </row>
        <row r="29">
          <cell r="I29">
            <v>1404.0778</v>
          </cell>
        </row>
        <row r="30">
          <cell r="I30">
            <v>18.469000000000001</v>
          </cell>
        </row>
        <row r="31">
          <cell r="I31">
            <v>35722.017874999998</v>
          </cell>
        </row>
        <row r="32">
          <cell r="I32">
            <v>3369.999953</v>
          </cell>
        </row>
        <row r="33">
          <cell r="I33">
            <v>8770.1758700000009</v>
          </cell>
        </row>
        <row r="34">
          <cell r="I34">
            <v>17170.002999999997</v>
          </cell>
        </row>
        <row r="35">
          <cell r="I35">
            <v>1999.547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87.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_REF"/>
      <sheetName val="Dados"/>
      <sheetName val="Indexes"/>
      <sheetName val="Empresas"/>
      <sheetName val="Tab. GConta NOP"/>
      <sheetName val="Tab. GConta OP"/>
      <sheetName val="Tab. GConta OP (2)"/>
      <sheetName val="Números da Oficina"/>
      <sheetName val="JLLE"/>
      <sheetName val="Check Farol"/>
      <sheetName val="Mem3138"/>
    </sheetNames>
    <definedNames>
      <definedName name="Macro3" sheetId="0"/>
    </defined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8.xml><?xml version="1.0" encoding="utf-8"?>
<externalLink xmlns:r="http://schemas.openxmlformats.org/officeDocument/2006/relationships" xmlns="http://schemas.openxmlformats.org/spreadsheetml/2006/main">
  <externalBook r:id="rId1">
    <sheetNames>
      <sheetName val="Executive Summary"/>
      <sheetName val="Base"/>
      <sheetName val="Alt. Six CSE-1000"/>
      <sheetName val="Option"/>
      <sheetName val="Alternative"/>
      <sheetName val="Asennus"/>
      <sheetName val="SiteService"/>
    </sheetNames>
    <sheetDataSet>
      <sheetData sheetId="0"/>
      <sheetData sheetId="1"/>
      <sheetData sheetId="2"/>
      <sheetData sheetId="3"/>
      <sheetData sheetId="4"/>
      <sheetData sheetId="5"/>
      <sheetData sheetId="6"/>
    </sheetDataSet>
  </externalBook>
</externalLink>
</file>

<file path=xl/externalLinks/externalLink289.xml><?xml version="1.0" encoding="utf-8"?>
<externalLink xmlns:r="http://schemas.openxmlformats.org/officeDocument/2006/relationships" xmlns="http://schemas.openxmlformats.org/spreadsheetml/2006/main">
  <externalBook r:id="rId1">
    <sheetNames>
      <sheetName val="Mem3138"/>
      <sheetName val="Med3138"/>
      <sheetName val="N321total"/>
      <sheetName val="001020514052 APOIO OP"/>
      <sheetName val="001020513201 AZTECA"/>
      <sheetName val=" 001020513001 ROM MINA"/>
      <sheetName val="001020513021  PEBBLE"/>
      <sheetName val="  001020513902   REJEITO"/>
      <sheetName val="MED03KSG"/>
      <sheetName val="GASER"/>
      <sheetName val="3.1"/>
      <sheetName val="3.2"/>
      <sheetName val="3.3"/>
      <sheetName val="3.4"/>
      <sheetName val="3.5"/>
      <sheetName val="Parâmetros Caso Base"/>
      <sheetName val="Dados"/>
      <sheetName val="PART"/>
      <sheetName val="VISTO"/>
      <sheetName val="GDP"/>
      <sheetName val="Principal"/>
      <sheetName val="Números da Oficina"/>
      <sheetName val="SMT1"/>
      <sheetName val="MenuPrincipal"/>
      <sheetName val="001020514052_APOIO_OP"/>
      <sheetName val="001020513201_AZTECA"/>
      <sheetName val="_001020513001_ROM_MINA"/>
      <sheetName val="001020513021__PEBBLE"/>
      <sheetName val="__001020513902___REJEITO"/>
      <sheetName val="3_1"/>
      <sheetName val="3_2"/>
      <sheetName val="3_3"/>
      <sheetName val="3_4"/>
      <sheetName val="3_5"/>
      <sheetName val="Parâmetros_Caso_Base"/>
      <sheetName val="Paineis"/>
      <sheetName val="Sheet1"/>
      <sheetName val="Plan2 (2)"/>
      <sheetName val="#REF"/>
      <sheetName val="Inputs_Unidades_Geradoras"/>
      <sheetName val="Consolidado Empregados"/>
      <sheetName val="001020514052_APOIO_OP1"/>
      <sheetName val="001020513201_AZTECA1"/>
      <sheetName val="_001020513001_ROM_MINA1"/>
      <sheetName val="001020513021__PEBBLE1"/>
      <sheetName val="__001020513902___REJEITO1"/>
      <sheetName val="3_11"/>
      <sheetName val="3_21"/>
      <sheetName val="3_31"/>
      <sheetName val="3_41"/>
      <sheetName val="3_51"/>
      <sheetName val="Parâmetros_Caso_Base1"/>
      <sheetName val="Números_da_Oficina"/>
      <sheetName val="Check Farol"/>
      <sheetName val="MED03KSG.XLS"/>
      <sheetName val="CRONOGRAMA JANEIRO"/>
      <sheetName val="FCD"/>
      <sheetName val="PT"/>
      <sheetName val="Cronograma"/>
      <sheetName val="estgg"/>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90.xml><?xml version="1.0" encoding="utf-8"?>
<externalLink xmlns:r="http://schemas.openxmlformats.org/officeDocument/2006/relationships" xmlns="http://schemas.openxmlformats.org/spreadsheetml/2006/main">
  <externalBook r:id="rId1">
    <sheetNames>
      <sheetName val="FM-COM-COM-000.00-101"/>
      <sheetName val="MEM_CALC"/>
      <sheetName val="CEQ"/>
      <sheetName val="CMOI"/>
      <sheetName val="CMOD"/>
      <sheetName val="CFE"/>
      <sheetName val="Hh"/>
      <sheetName val="EQUIPTO SUBST."/>
      <sheetName val="Planilha Eventuais"/>
      <sheetName val="CEQ PRO"/>
      <sheetName val="CMOI PRO"/>
      <sheetName val="CMOD PRO"/>
      <sheetName val="CFE PRO"/>
      <sheetName val="œš‰æ‚²‚æ"/>
    </sheetNames>
    <sheetDataSet>
      <sheetData sheetId="0" refreshError="1"/>
      <sheetData sheetId="1" refreshError="1"/>
      <sheetData sheetId="2" refreshError="1"/>
      <sheetData sheetId="3" refreshError="1"/>
      <sheetData sheetId="4" refreshError="1"/>
      <sheetData sheetId="5" refreshError="1"/>
      <sheetData sheetId="6" refreshError="1">
        <row r="19">
          <cell r="R19">
            <v>1</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91.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Insumos e Produtos"/>
      <sheetName val="Itens de Controle - Nice"/>
      <sheetName val="Ferrovia"/>
      <sheetName val="Porto"/>
      <sheetName val="PA - Receita Líquida Guseiros"/>
      <sheetName val="PA - Gusa Norte (2)"/>
      <sheetName val="Dados"/>
    </sheetNames>
    <definedNames>
      <definedName name="Macro1"/>
    </defined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refreshError="1"/>
    </sheetDataSet>
  </externalBook>
</externalLink>
</file>

<file path=xl/externalLinks/externalLink292.xml><?xml version="1.0" encoding="utf-8"?>
<externalLink xmlns:r="http://schemas.openxmlformats.org/officeDocument/2006/relationships" xmlns="http://schemas.openxmlformats.org/spreadsheetml/2006/main">
  <externalBook r:id="rId1">
    <sheetNames>
      <sheetName val="MEM_CALC"/>
      <sheetName val="Preços Unit. MDO"/>
      <sheetName val="CEQ"/>
      <sheetName val="CMOI"/>
      <sheetName val="CMOD"/>
      <sheetName val="CFE"/>
      <sheetName val="Hh_Definitiva"/>
      <sheetName val="Sumário"/>
      <sheetName val="Montagem - Canteiro"/>
      <sheetName val="Montagem - Pacote A"/>
      <sheetName val="Montagem - Pacote B"/>
      <sheetName val="Índices Produt."/>
      <sheetName val="Preços Unit. Equip."/>
    </sheetNames>
    <sheetDataSet>
      <sheetData sheetId="0" refreshError="1"/>
      <sheetData sheetId="1" refreshError="1"/>
      <sheetData sheetId="2" refreshError="1"/>
      <sheetData sheetId="3" refreshError="1"/>
      <sheetData sheetId="4" refreshError="1">
        <row r="1">
          <cell r="AC1">
            <v>1</v>
          </cell>
        </row>
        <row r="2">
          <cell r="AC2">
            <v>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93.xml><?xml version="1.0" encoding="utf-8"?>
<externalLink xmlns:r="http://schemas.openxmlformats.org/officeDocument/2006/relationships" xmlns="http://schemas.openxmlformats.org/spreadsheetml/2006/main">
  <externalBook r:id="rId1">
    <sheetNames>
      <sheetName val="PINTURA"/>
      <sheetName val="COMPOSIÇÃO"/>
      <sheetName val="LEVANT PARADA "/>
      <sheetName val="LEVANT MEC E DUTO "/>
      <sheetName val="Hh.Velha"/>
      <sheetName val="Preços Globais"/>
      <sheetName val="Preços UNITÁRIOS"/>
      <sheetName val="Tarifa MOD"/>
      <sheetName val="Hh.MASTER"/>
      <sheetName val="CFE"/>
      <sheetName val="CFE_PRO"/>
      <sheetName val="cmod_pro"/>
      <sheetName val="CMOD_PRO_REV1"/>
      <sheetName val="CMOI"/>
      <sheetName val="cmoi_pro"/>
      <sheetName val="CMOI_PRO_REV1"/>
      <sheetName val="CEQ"/>
      <sheetName val="ceq_pro"/>
      <sheetName val="CMOD"/>
      <sheetName val="Fluxo"/>
      <sheetName val="MEM_CALC"/>
      <sheetName val="1ANO"/>
      <sheetName val="BDI"/>
      <sheetName val="ORGANOGRAMA"/>
      <sheetName val="PLANNORMAL"/>
      <sheetName val="Tarifa MOI"/>
      <sheetName val="Tarifa EQUIP"/>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94.xml><?xml version="1.0" encoding="utf-8"?>
<externalLink xmlns:r="http://schemas.openxmlformats.org/officeDocument/2006/relationships" xmlns="http://schemas.openxmlformats.org/spreadsheetml/2006/main">
  <externalBook r:id="rId1">
    <sheetNames>
      <sheetName val="TD_CAUSA"/>
      <sheetName val="TD_SINTOMA"/>
      <sheetName val="Plan2"/>
      <sheetName val="Plan2 (2)"/>
      <sheetName val="DADOS_IW69"/>
      <sheetName val="GVA"/>
      <sheetName val="GRAF_1"/>
      <sheetName val="GRAF_1A"/>
      <sheetName val="GRAF_2A"/>
      <sheetName val="GRAF_3A"/>
      <sheetName val="GRAF_4A"/>
      <sheetName val="GRAF_9A"/>
      <sheetName val="GRAF_5A"/>
      <sheetName val="GRAF_6A"/>
      <sheetName val="GRAF_7A"/>
      <sheetName val="GRAF_8A"/>
      <sheetName val="GRAF_2"/>
      <sheetName val="GRAF_1B"/>
      <sheetName val="GRAF_2B"/>
      <sheetName val="GRAF_3B"/>
      <sheetName val="GRAF_4B"/>
      <sheetName val="GRAF_5B"/>
      <sheetName val="GRAF_6B"/>
      <sheetName val="GRAF_7B"/>
      <sheetName val="GRAF_3"/>
      <sheetName val="GRAF_1C"/>
      <sheetName val="GRAF_2C"/>
      <sheetName val="GRAF_3C"/>
      <sheetName val="GRAF_4C"/>
      <sheetName val="GRAF_5C"/>
      <sheetName val="GRAF_4"/>
      <sheetName val="GRAF_1D"/>
      <sheetName val="GRAF_2D"/>
      <sheetName val="GRAF_3D"/>
      <sheetName val="GRAF_5"/>
      <sheetName val="GRAF_1E"/>
      <sheetName val="GRAF_2E"/>
      <sheetName val="GRAF_3E"/>
      <sheetName val="GRAF_4E"/>
      <sheetName val="GRAF_5E"/>
      <sheetName val="GRAF_6E"/>
      <sheetName val="GRAF_7E"/>
      <sheetName val="GRAF_6"/>
      <sheetName val="GRAF_1F"/>
      <sheetName val="GRAF_2F"/>
      <sheetName val="GRAF_3F"/>
      <sheetName val="GRAF_4F"/>
      <sheetName val="GRAF_5F"/>
      <sheetName val="GRAF_6F"/>
      <sheetName val="GRAF_7"/>
      <sheetName val="GRAF_1G"/>
      <sheetName val="GRAF_2G"/>
      <sheetName val="GRAF_3G"/>
      <sheetName val="GRAF_4G"/>
      <sheetName val="GRAF_8"/>
      <sheetName val="GRAF_1H"/>
      <sheetName val="GRAF_9"/>
      <sheetName val="GRAF_1I"/>
      <sheetName val="GRAF_2I"/>
      <sheetName val="GRAF_3I"/>
      <sheetName val="GRAF_4I"/>
      <sheetName val="GRAF_5I"/>
      <sheetName val="GRAF_10"/>
      <sheetName val="GRAF_1J"/>
      <sheetName val="GRAF_2J"/>
      <sheetName val="GRAF_3J"/>
      <sheetName val="GRAF_4J"/>
      <sheetName val="GRAF_12A"/>
      <sheetName val="GRAF_13A"/>
      <sheetName val="GRAF_6C"/>
      <sheetName val="GRAF_7C"/>
      <sheetName val="GRAF_8C"/>
      <sheetName val="GRAF_9C"/>
      <sheetName val="GRAF_4D"/>
      <sheetName val="Plan2 _2_"/>
      <sheetName val="Painel 0 AV E REB 1"/>
      <sheetName val="PT"/>
      <sheetName val="Mem3138"/>
      <sheetName val="Principal"/>
      <sheetName val="Parâmetros Caso Base"/>
      <sheetName val="Dados"/>
      <sheetName val="MenuPrincipal"/>
    </sheetNames>
    <definedNames>
      <definedName name="PassaExtenso" sheetId="77"/>
    </defined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295.xml><?xml version="1.0" encoding="utf-8"?>
<externalLink xmlns:r="http://schemas.openxmlformats.org/officeDocument/2006/relationships" xmlns="http://schemas.openxmlformats.org/spreadsheetml/2006/main">
  <externalBook r:id="rId1">
    <sheetNames>
      <sheetName val="CMOD"/>
      <sheetName val="PPU"/>
      <sheetName val="COMPOSIÇÃO"/>
      <sheetName val="Hh"/>
      <sheetName val="MEM_CALC"/>
      <sheetName val="CEQ"/>
      <sheetName val="CMOI"/>
      <sheetName val="CFE"/>
      <sheetName val="LEVANT"/>
      <sheetName val="Organograma"/>
      <sheetName val="Lay Out"/>
      <sheetName val="Resumo_Seg"/>
      <sheetName val="PPU_PRO"/>
      <sheetName val="COMPOSIÇÃO_PRO"/>
      <sheetName val="CMOD_PRO"/>
      <sheetName val="CMOI_PRO"/>
      <sheetName val="CEQ_PRO"/>
      <sheetName val="CFE_P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96.xml><?xml version="1.0" encoding="utf-8"?>
<externalLink xmlns:r="http://schemas.openxmlformats.org/officeDocument/2006/relationships" xmlns="http://schemas.openxmlformats.org/spreadsheetml/2006/main">
  <externalBook r:id="rId1">
    <sheetNames>
      <sheetName val="1130325pri01"/>
      <sheetName val="Price List"/>
      <sheetName val="Weight List"/>
      <sheetName val="Project Costs"/>
      <sheetName val="Summary Sheet"/>
      <sheetName val="MACRO_DATA"/>
    </sheetNames>
    <sheetDataSet>
      <sheetData sheetId="0">
        <row r="4">
          <cell r="H4" t="str">
            <v>Project Total Cost</v>
          </cell>
        </row>
      </sheetData>
      <sheetData sheetId="1"/>
      <sheetData sheetId="2">
        <row r="4">
          <cell r="H4" t="str">
            <v>Project Total Cost</v>
          </cell>
        </row>
      </sheetData>
      <sheetData sheetId="3">
        <row r="4">
          <cell r="H4" t="str">
            <v>Project Total Cost</v>
          </cell>
        </row>
        <row r="5">
          <cell r="H5">
            <v>13435895.26</v>
          </cell>
          <cell r="K5">
            <v>14143047.642105263</v>
          </cell>
        </row>
        <row r="7">
          <cell r="C7" t="str">
            <v>Project General</v>
          </cell>
          <cell r="H7" t="str">
            <v>Value</v>
          </cell>
          <cell r="I7" t="str">
            <v>%</v>
          </cell>
        </row>
        <row r="9">
          <cell r="C9" t="str">
            <v>-023-0002-001</v>
          </cell>
          <cell r="E9" t="str">
            <v>Warranty reservation</v>
          </cell>
          <cell r="H9">
            <v>282860.95284210524</v>
          </cell>
          <cell r="I9">
            <v>2.1052631578947368E-2</v>
          </cell>
        </row>
        <row r="10">
          <cell r="C10" t="str">
            <v>-023-0002-002</v>
          </cell>
          <cell r="E10" t="str">
            <v>Contingencies</v>
          </cell>
          <cell r="H10">
            <v>424291.42926315789</v>
          </cell>
          <cell r="I10">
            <v>3.1578947368421054E-2</v>
          </cell>
        </row>
        <row r="11">
          <cell r="C11" t="str">
            <v>-023-0002-003</v>
          </cell>
          <cell r="E11" t="str">
            <v>Insurances</v>
          </cell>
          <cell r="H11">
            <v>0</v>
          </cell>
          <cell r="I11">
            <v>0</v>
          </cell>
        </row>
        <row r="12">
          <cell r="C12" t="str">
            <v>-023-0002-005</v>
          </cell>
          <cell r="E12" t="str">
            <v>Comissions</v>
          </cell>
          <cell r="H12">
            <v>0</v>
          </cell>
          <cell r="I12">
            <v>0</v>
          </cell>
        </row>
        <row r="13">
          <cell r="C13" t="str">
            <v>-023-0002-006</v>
          </cell>
          <cell r="E13" t="str">
            <v>Financing Costs</v>
          </cell>
          <cell r="H13">
            <v>0</v>
          </cell>
          <cell r="I13">
            <v>0</v>
          </cell>
        </row>
        <row r="14">
          <cell r="E14" t="str">
            <v>Licences (Taxes)</v>
          </cell>
          <cell r="H14">
            <v>0</v>
          </cell>
          <cell r="I14">
            <v>0</v>
          </cell>
        </row>
        <row r="15">
          <cell r="H15">
            <v>707152.38210526318</v>
          </cell>
          <cell r="I15">
            <v>5.2631578947368418E-2</v>
          </cell>
        </row>
        <row r="17">
          <cell r="H17" t="str">
            <v>Project Equipment Cost</v>
          </cell>
        </row>
        <row r="18">
          <cell r="H18">
            <v>13435895.260000002</v>
          </cell>
        </row>
        <row r="20">
          <cell r="C20" t="str">
            <v>Management</v>
          </cell>
          <cell r="H20" t="str">
            <v>Value</v>
          </cell>
          <cell r="I20" t="str">
            <v>%</v>
          </cell>
        </row>
        <row r="22">
          <cell r="C22" t="str">
            <v>-023-0001-001</v>
          </cell>
          <cell r="E22" t="str">
            <v>Project Management</v>
          </cell>
          <cell r="H22">
            <v>0</v>
          </cell>
        </row>
        <row r="23">
          <cell r="C23" t="str">
            <v>-023-0001-002</v>
          </cell>
          <cell r="E23" t="str">
            <v>Project Purchasing</v>
          </cell>
          <cell r="H23">
            <v>0</v>
          </cell>
        </row>
        <row r="24">
          <cell r="C24" t="str">
            <v>-023-0001-004</v>
          </cell>
          <cell r="E24" t="str">
            <v>Delivery Control</v>
          </cell>
          <cell r="H24">
            <v>0</v>
          </cell>
        </row>
        <row r="25">
          <cell r="E25" t="str">
            <v>Project Support</v>
          </cell>
          <cell r="H25">
            <v>0</v>
          </cell>
        </row>
        <row r="28">
          <cell r="C28" t="str">
            <v>Engineering</v>
          </cell>
          <cell r="H28" t="str">
            <v>Value</v>
          </cell>
          <cell r="I28" t="str">
            <v>%</v>
          </cell>
        </row>
        <row r="30">
          <cell r="C30" t="str">
            <v>-023-0003-002</v>
          </cell>
          <cell r="E30" t="str">
            <v>General Engineering</v>
          </cell>
          <cell r="H30">
            <v>0</v>
          </cell>
        </row>
        <row r="31">
          <cell r="C31" t="str">
            <v>-023-0003-011</v>
          </cell>
          <cell r="E31" t="str">
            <v>Secretary Work</v>
          </cell>
          <cell r="H31">
            <v>0</v>
          </cell>
        </row>
        <row r="32">
          <cell r="C32" t="str">
            <v>-023-0003-012</v>
          </cell>
          <cell r="E32" t="str">
            <v>Project Documentation</v>
          </cell>
          <cell r="H32">
            <v>0</v>
          </cell>
        </row>
        <row r="33">
          <cell r="C33" t="str">
            <v>-023-0003-013</v>
          </cell>
          <cell r="E33" t="str">
            <v>Manuals and Instructions</v>
          </cell>
          <cell r="H33">
            <v>0</v>
          </cell>
        </row>
        <row r="34">
          <cell r="C34" t="str">
            <v>-023-0003-18</v>
          </cell>
          <cell r="E34" t="str">
            <v>EGL</v>
          </cell>
          <cell r="H34">
            <v>0</v>
          </cell>
        </row>
        <row r="37">
          <cell r="C37" t="str">
            <v>Transportation</v>
          </cell>
          <cell r="H37" t="str">
            <v>Value</v>
          </cell>
          <cell r="I37" t="str">
            <v>%</v>
          </cell>
        </row>
        <row r="39">
          <cell r="E39" t="str">
            <v>FOB</v>
          </cell>
          <cell r="H39">
            <v>0</v>
          </cell>
        </row>
        <row r="40">
          <cell r="C40" t="str">
            <v>-023-9971-001</v>
          </cell>
          <cell r="E40" t="str">
            <v>Packing</v>
          </cell>
          <cell r="H40">
            <v>0</v>
          </cell>
        </row>
        <row r="41">
          <cell r="C41" t="str">
            <v>-023-9971-002</v>
          </cell>
          <cell r="E41" t="str">
            <v>Forwarding</v>
          </cell>
          <cell r="H41">
            <v>0</v>
          </cell>
        </row>
        <row r="42">
          <cell r="H42">
            <v>0</v>
          </cell>
          <cell r="I42">
            <v>0</v>
          </cell>
        </row>
        <row r="44">
          <cell r="H44" t="str">
            <v>Total</v>
          </cell>
          <cell r="I44">
            <v>5.2631578947368418E-2</v>
          </cell>
        </row>
      </sheetData>
      <sheetData sheetId="4"/>
      <sheetData sheetId="5"/>
    </sheetDataSet>
  </externalBook>
</externalLink>
</file>

<file path=xl/externalLinks/externalLink297.xml><?xml version="1.0" encoding="utf-8"?>
<externalLink xmlns:r="http://schemas.openxmlformats.org/officeDocument/2006/relationships" xmlns="http://schemas.openxmlformats.org/spreadsheetml/2006/main">
  <externalBook r:id="rId1">
    <sheetNames>
      <sheetName val="Project Costs"/>
      <sheetName val="1130325pri01"/>
      <sheetName val="Price List"/>
      <sheetName val="Weight List"/>
      <sheetName val="Summary Sheet"/>
      <sheetName val="MACRO_DATA"/>
    </sheetNames>
    <sheetDataSet>
      <sheetData sheetId="0">
        <row r="4">
          <cell r="H4" t="str">
            <v>Project Total Cost</v>
          </cell>
        </row>
      </sheetData>
      <sheetData sheetId="1"/>
      <sheetData sheetId="2"/>
      <sheetData sheetId="3">
        <row r="4">
          <cell r="H4" t="str">
            <v>Project Total Cost</v>
          </cell>
        </row>
      </sheetData>
      <sheetData sheetId="4"/>
      <sheetData sheetId="5"/>
    </sheetDataSet>
  </externalBook>
</externalLink>
</file>

<file path=xl/externalLinks/externalLink298.xml><?xml version="1.0" encoding="utf-8"?>
<externalLink xmlns:r="http://schemas.openxmlformats.org/officeDocument/2006/relationships" xmlns="http://schemas.openxmlformats.org/spreadsheetml/2006/main">
  <externalBook r:id="rId1">
    <sheetNames>
      <sheetName val="Pedidos_sem01"/>
      <sheetName val="Pedidos_sem02"/>
      <sheetName val="Pedidos_sem03"/>
      <sheetName val="Pedidos_sem04"/>
      <sheetName val="Real_sem01"/>
      <sheetName val="Real_sem02"/>
      <sheetName val="Real_sem03"/>
      <sheetName val="Real_sem04"/>
      <sheetName val="aux"/>
      <sheetName val="Grupo x Justif"/>
      <sheetName val="Pedidos_Construcao_semanal"/>
      <sheetName val="Plan2 (2)"/>
      <sheetName val="Princip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99.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Plan2 (2)"/>
      <sheetName val="Mem3138"/>
      <sheetName val="Plan1"/>
      <sheetName val="Check Farol"/>
    </sheetNames>
    <definedNames>
      <definedName name="Macro1"/>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00.xml><?xml version="1.0" encoding="utf-8"?>
<externalLink xmlns:r="http://schemas.openxmlformats.org/officeDocument/2006/relationships" xmlns="http://schemas.openxmlformats.org/spreadsheetml/2006/main">
  <externalBook r:id="rId1">
    <sheetNames>
      <sheetName val="Por corredor x Dono"/>
      <sheetName val="Por problema"/>
      <sheetName val="Grupo x Justif"/>
      <sheetName val="Rateio Grupos"/>
      <sheetName val="TKU por Produto na FCA "/>
      <sheetName val="TU por Produto na VM"/>
      <sheetName val="TKU por Produto na FCA"/>
      <sheetName val="TKU por SegmentoxResp na FCA"/>
      <sheetName val="TKU por Área na FCA"/>
      <sheetName val="TU por Segmento na VM "/>
      <sheetName val="TU por SegmentoxResp na VM"/>
      <sheetName val="TU por Área na VM"/>
      <sheetName val="Dispersões"/>
      <sheetName val="PROCV"/>
      <sheetName val="CORREDORES"/>
      <sheetName val="zpp 152 07-09-04"/>
      <sheetName val="Plan1"/>
      <sheetName val="Usiminas "/>
      <sheetName val="Açominas"/>
      <sheetName val="EXEC"/>
      <sheetName val="Dados"/>
      <sheetName val="Base "/>
      <sheetName val="Real_sem01"/>
      <sheetName val="PROGXPREV"/>
      <sheetName val="Consolidada"/>
      <sheetName val="#REF"/>
      <sheetName val="Plan2 (2)"/>
      <sheetName val="Cronograma"/>
      <sheetName val="PT"/>
      <sheetName val="Resu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01.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Dados"/>
      <sheetName val="PERF"/>
      <sheetName val="ResMina"/>
      <sheetName val="Tab01"/>
      <sheetName val="Grupo x Justif"/>
      <sheetName val="Check List"/>
      <sheetName val="CAPACIDADES"/>
      <sheetName val="Real_sem01"/>
      <sheetName val="Check Farol"/>
      <sheetName val="Cronograma"/>
      <sheetName val="Plan2 (2)"/>
      <sheetName val="Menu"/>
      <sheetName val="Mem3138"/>
      <sheetName val="Máscara"/>
      <sheetName val="Pivot"/>
      <sheetName val="Empresas"/>
      <sheetName val="CEARA"/>
      <sheetName val="J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02.xml><?xml version="1.0" encoding="utf-8"?>
<externalLink xmlns:r="http://schemas.openxmlformats.org/officeDocument/2006/relationships" xmlns="http://schemas.openxmlformats.org/spreadsheetml/2006/main">
  <externalBook r:id="rId1">
    <sheetNames>
      <sheetName val="Pro"/>
      <sheetName val="JAN"/>
      <sheetName val="FEV"/>
      <sheetName val="MAR"/>
      <sheetName val="ABR"/>
      <sheetName val="MAI"/>
      <sheetName val="JUN"/>
      <sheetName val="JUL"/>
      <sheetName val="AGO"/>
      <sheetName val="SET"/>
      <sheetName val="OUT"/>
      <sheetName val="NOV"/>
      <sheetName val="DEZ"/>
      <sheetName val="MEDIA ANO"/>
      <sheetName val="Loco_siade"/>
      <sheetName val="Principal"/>
      <sheetName val="VPL-FCA"/>
      <sheetName val="Grupo x Justif"/>
      <sheetName val="invest."/>
      <sheetName val="Dados"/>
      <sheetName val="Cadastro"/>
      <sheetName val="Apoi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03.xml><?xml version="1.0" encoding="utf-8"?>
<externalLink xmlns:r="http://schemas.openxmlformats.org/officeDocument/2006/relationships" xmlns="http://schemas.openxmlformats.org/spreadsheetml/2006/main">
  <externalBook r:id="rId1">
    <sheetNames>
      <sheetName val="ReguseStat"/>
    </sheetNames>
    <definedNames>
      <definedName name="PlotDailyData"/>
    </definedNames>
    <sheetDataSet>
      <sheetData sheetId="0" refreshError="1"/>
    </sheetDataSet>
  </externalBook>
</externalLink>
</file>

<file path=xl/externalLinks/externalLink304.xml><?xml version="1.0" encoding="utf-8"?>
<externalLink xmlns:r="http://schemas.openxmlformats.org/officeDocument/2006/relationships" xmlns="http://schemas.openxmlformats.org/spreadsheetml/2006/main">
  <externalBook r:id="rId1">
    <sheetNames>
      <sheetName val="영업소실적"/>
      <sheetName val="사업부배부"/>
      <sheetName val="계정실적"/>
      <sheetName val="계정보고"/>
      <sheetName val="요약배부"/>
      <sheetName val="요약배부 (보고)"/>
      <sheetName val="배부부별"/>
      <sheetName val="배부비목"/>
      <sheetName val="예실차이"/>
      <sheetName val="예실차이 (2)"/>
      <sheetName val="내용분석(비율)"/>
      <sheetName val="임대원가"/>
      <sheetName val="기타매출"/>
      <sheetName val="기타매출1"/>
      <sheetName val="새마을금고"/>
      <sheetName val="Module1"/>
      <sheetName val="참고인원"/>
      <sheetName val="인원대비표"/>
      <sheetName val="04-D(1)"/>
      <sheetName val="04-D(2)"/>
      <sheetName val="04-D(3)"/>
      <sheetName val="04-D(4)"/>
      <sheetName val="04-D(5)"/>
      <sheetName val="04-D(6)"/>
      <sheetName val="04-D(7)"/>
      <sheetName val="04-D(8)"/>
      <sheetName val="04-D(9)"/>
      <sheetName val="04-D(10)"/>
      <sheetName val="04-D(11)"/>
      <sheetName val="04-D(12)"/>
      <sheetName val="04-D(13)"/>
      <sheetName val="04-D(14)"/>
      <sheetName val="04-D(전)"/>
      <sheetName val="Sheet2"/>
      <sheetName val="out_prog"/>
      <sheetName val="선적schedule (2)"/>
      <sheetName val="INSTR"/>
      <sheetName val="piping"/>
      <sheetName val="BM 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05.xml><?xml version="1.0" encoding="utf-8"?>
<externalLink xmlns:r="http://schemas.openxmlformats.org/officeDocument/2006/relationships" xmlns="http://schemas.openxmlformats.org/spreadsheetml/2006/main">
  <externalBook r:id="rId1">
    <sheetNames>
      <sheetName val="PPU"/>
      <sheetName val="CFE"/>
      <sheetName val="CMOD"/>
      <sheetName val="CMOI"/>
      <sheetName val="CEQ"/>
    </sheetNames>
    <sheetDataSet>
      <sheetData sheetId="0" refreshError="1"/>
      <sheetData sheetId="1"/>
      <sheetData sheetId="2"/>
      <sheetData sheetId="3"/>
      <sheetData sheetId="4" refreshError="1"/>
    </sheetDataSet>
  </externalBook>
</externalLink>
</file>

<file path=xl/externalLinks/externalLink306.xml><?xml version="1.0" encoding="utf-8"?>
<externalLink xmlns:r="http://schemas.openxmlformats.org/officeDocument/2006/relationships" xmlns="http://schemas.openxmlformats.org/spreadsheetml/2006/main">
  <externalBook r:id="rId1">
    <sheetNames>
      <sheetName val="StatusReport"/>
    </sheetNames>
    <definedNames>
      <definedName name="PrintGraph"/>
    </definedNames>
    <sheetDataSet>
      <sheetData sheetId="0" refreshError="1"/>
    </sheetDataSet>
  </externalBook>
</externalLink>
</file>

<file path=xl/externalLinks/externalLink307.xml><?xml version="1.0" encoding="utf-8"?>
<externalLink xmlns:r="http://schemas.openxmlformats.org/officeDocument/2006/relationships" xmlns="http://schemas.openxmlformats.org/spreadsheetml/2006/main">
  <externalBook r:id="rId1">
    <sheetNames>
      <sheetName val="Matriz_Unidade"/>
      <sheetName val="Empresas"/>
      <sheetName val="Matriz correlação"/>
      <sheetName val="JAN"/>
      <sheetName val="Principal"/>
    </sheetNames>
    <sheetDataSet>
      <sheetData sheetId="0" refreshError="1"/>
      <sheetData sheetId="1" refreshError="1">
        <row r="1">
          <cell r="B1">
            <v>5</v>
          </cell>
        </row>
        <row r="2">
          <cell r="B2">
            <v>3</v>
          </cell>
        </row>
        <row r="3">
          <cell r="B3">
            <v>1</v>
          </cell>
        </row>
        <row r="4">
          <cell r="B4">
            <v>0</v>
          </cell>
        </row>
      </sheetData>
      <sheetData sheetId="2" refreshError="1"/>
      <sheetData sheetId="3" refreshError="1"/>
      <sheetData sheetId="4" refreshError="1"/>
    </sheetDataSet>
  </externalBook>
</externalLink>
</file>

<file path=xl/externalLinks/externalLink308.xml><?xml version="1.0" encoding="utf-8"?>
<externalLink xmlns:r="http://schemas.openxmlformats.org/officeDocument/2006/relationships" xmlns="http://schemas.openxmlformats.org/spreadsheetml/2006/main">
  <externalBook r:id="rId1">
    <sheetNames>
      <sheetName val="vs"/>
      <sheetName val="trans-inc"/>
      <sheetName val="trans-bal"/>
      <sheetName val="PLYTD"/>
      <sheetName val="P&amp;L cli - nov"/>
      <sheetName val="P&amp;L cli - dic"/>
      <sheetName val="database"/>
      <sheetName val="012-nov"/>
      <sheetName val="2"/>
      <sheetName val="012-dic"/>
      <sheetName val="centro-costos"/>
      <sheetName val="Bal Sheet"/>
      <sheetName val="balance"/>
      <sheetName val="Hoja4"/>
      <sheetName val="bal ge"/>
      <sheetName val="bs-ge DIC"/>
      <sheetName val="bs-ge NOV"/>
      <sheetName val="bs-ge OCT"/>
      <sheetName val="finance"/>
      <sheetName val="GAAP"/>
      <sheetName val="over-under"/>
      <sheetName val="a-p moneta"/>
      <sheetName val="Hoja1"/>
      <sheetName val="hoja2"/>
      <sheetName val="Indicadores"/>
      <sheetName val="Módulo1"/>
      <sheetName val="01EF-para 02"/>
      <sheetName val="#REF"/>
      <sheetName val="Empresas"/>
    </sheetNames>
    <definedNames>
      <definedName name="Macro3" sheetId="27"/>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09.xml><?xml version="1.0" encoding="utf-8"?>
<externalLink xmlns:r="http://schemas.openxmlformats.org/officeDocument/2006/relationships" xmlns="http://schemas.openxmlformats.org/spreadsheetml/2006/main">
  <externalBook r:id="rId1">
    <sheetNames>
      <sheetName val="Consolida Investimento"/>
      <sheetName val="Check List"/>
      <sheetName val="Check Farol"/>
      <sheetName val="Indicadores"/>
    </sheetNames>
    <sheetDataSet>
      <sheetData sheetId="0" refreshError="1"/>
      <sheetData sheetId="1" refreshError="1"/>
      <sheetData sheetId="2" refreshError="1"/>
      <sheetData sheetId="3" refreshError="1"/>
    </sheetDataSet>
  </externalBook>
</externalLink>
</file>

<file path=xl/externalLinks/externalLink310.xml><?xml version="1.0" encoding="utf-8"?>
<externalLink xmlns:r="http://schemas.openxmlformats.org/officeDocument/2006/relationships" xmlns="http://schemas.openxmlformats.org/spreadsheetml/2006/main">
  <externalBook r:id="rId1">
    <sheetNames>
      <sheetName val="ChkReguse"/>
    </sheetNames>
    <definedNames>
      <definedName name="ReadREGUSEReport"/>
    </definedNames>
    <sheetDataSet>
      <sheetData sheetId="0" refreshError="1"/>
    </sheetDataSet>
  </externalBook>
</externalLink>
</file>

<file path=xl/externalLinks/externalLink311.xml><?xml version="1.0" encoding="utf-8"?>
<externalLink xmlns:r="http://schemas.openxmlformats.org/officeDocument/2006/relationships" xmlns="http://schemas.openxmlformats.org/spreadsheetml/2006/main">
  <externalBook r:id="rId1">
    <sheetNames>
      <sheetName val="Instruções"/>
      <sheetName val="Banco de Dados"/>
      <sheetName val="Check Farol"/>
      <sheetName val="Check List"/>
      <sheetName val="Check Pad "/>
      <sheetName val="Cronograma"/>
      <sheetName val="Check Pecados"/>
      <sheetName val="Check List SSO"/>
      <sheetName val="Pessoal Próprio"/>
      <sheetName val="Pessoal de Terceiros"/>
      <sheetName val="Treinamento na Visão"/>
      <sheetName val="Indicadores"/>
      <sheetName val="Gerrot - Comercial - Agricultur"/>
      <sheetName val="#REF"/>
    </sheetNames>
    <sheetDataSet>
      <sheetData sheetId="0"/>
      <sheetData sheetId="1"/>
      <sheetData sheetId="2" refreshError="1">
        <row r="45">
          <cell r="F45">
            <v>10</v>
          </cell>
          <cell r="G45">
            <v>10</v>
          </cell>
          <cell r="H45">
            <v>10</v>
          </cell>
          <cell r="I45">
            <v>11</v>
          </cell>
          <cell r="J45">
            <v>11</v>
          </cell>
        </row>
        <row r="47">
          <cell r="F47" t="str">
            <v>NA</v>
          </cell>
          <cell r="G47" t="str">
            <v>NA</v>
          </cell>
          <cell r="H47" t="str">
            <v>NA</v>
          </cell>
          <cell r="I47" t="str">
            <v>NA</v>
          </cell>
          <cell r="J47" t="str">
            <v>NA</v>
          </cell>
        </row>
        <row r="49">
          <cell r="F49" t="str">
            <v>NA</v>
          </cell>
          <cell r="G49" t="str">
            <v>NA</v>
          </cell>
          <cell r="H49" t="str">
            <v>NA</v>
          </cell>
          <cell r="I49" t="str">
            <v>NA</v>
          </cell>
          <cell r="J49" t="str">
            <v>NA</v>
          </cell>
        </row>
        <row r="51">
          <cell r="F51" t="str">
            <v>NA</v>
          </cell>
          <cell r="G51" t="str">
            <v>NA</v>
          </cell>
          <cell r="H51" t="str">
            <v>NA</v>
          </cell>
          <cell r="I51" t="str">
            <v>NA</v>
          </cell>
          <cell r="J51" t="str">
            <v>NA</v>
          </cell>
        </row>
        <row r="53">
          <cell r="F53" t="str">
            <v>NA</v>
          </cell>
          <cell r="G53" t="str">
            <v>NA</v>
          </cell>
          <cell r="H53" t="str">
            <v>NA</v>
          </cell>
          <cell r="I53" t="str">
            <v>NA</v>
          </cell>
          <cell r="J53" t="str">
            <v>NA</v>
          </cell>
        </row>
        <row r="55">
          <cell r="F55" t="str">
            <v>NA</v>
          </cell>
          <cell r="G55" t="str">
            <v>NA</v>
          </cell>
          <cell r="H55" t="str">
            <v>NA</v>
          </cell>
          <cell r="I55" t="str">
            <v>NA</v>
          </cell>
          <cell r="J55" t="str">
            <v>NA</v>
          </cell>
        </row>
        <row r="57">
          <cell r="F57" t="str">
            <v>NA</v>
          </cell>
          <cell r="G57" t="str">
            <v>NA</v>
          </cell>
          <cell r="H57" t="str">
            <v>NA</v>
          </cell>
          <cell r="I57" t="str">
            <v>NA</v>
          </cell>
          <cell r="J57" t="str">
            <v>NA</v>
          </cell>
        </row>
        <row r="59">
          <cell r="F59" t="str">
            <v>NA</v>
          </cell>
          <cell r="G59" t="str">
            <v>NA</v>
          </cell>
          <cell r="H59" t="str">
            <v>NA</v>
          </cell>
          <cell r="I59" t="str">
            <v>NA</v>
          </cell>
          <cell r="J59" t="str">
            <v>NA</v>
          </cell>
        </row>
        <row r="61">
          <cell r="F61" t="str">
            <v>NA</v>
          </cell>
          <cell r="G61" t="str">
            <v>NA</v>
          </cell>
          <cell r="H61" t="str">
            <v>NA</v>
          </cell>
          <cell r="I61" t="str">
            <v>NA</v>
          </cell>
          <cell r="J61" t="str">
            <v>NA</v>
          </cell>
        </row>
        <row r="63">
          <cell r="F63" t="str">
            <v>NA</v>
          </cell>
          <cell r="G63" t="str">
            <v>NA</v>
          </cell>
          <cell r="H63" t="str">
            <v>NA</v>
          </cell>
          <cell r="I63" t="str">
            <v>NA</v>
          </cell>
          <cell r="J63" t="str">
            <v>NA</v>
          </cell>
        </row>
        <row r="65">
          <cell r="F65" t="str">
            <v>NA</v>
          </cell>
          <cell r="G65" t="str">
            <v>NA</v>
          </cell>
          <cell r="H65" t="str">
            <v>NA</v>
          </cell>
          <cell r="I65" t="str">
            <v>NA</v>
          </cell>
          <cell r="J65" t="str">
            <v>NA</v>
          </cell>
        </row>
        <row r="67">
          <cell r="F67" t="str">
            <v>NA</v>
          </cell>
          <cell r="G67" t="str">
            <v>NA</v>
          </cell>
          <cell r="H67" t="str">
            <v>NA</v>
          </cell>
          <cell r="I67" t="str">
            <v>NA</v>
          </cell>
          <cell r="J67" t="str">
            <v>NA</v>
          </cell>
        </row>
        <row r="69">
          <cell r="F69" t="str">
            <v>NA</v>
          </cell>
          <cell r="G69" t="str">
            <v>NA</v>
          </cell>
          <cell r="H69" t="str">
            <v>NA</v>
          </cell>
          <cell r="I69" t="str">
            <v>NA</v>
          </cell>
          <cell r="J69" t="str">
            <v>NA</v>
          </cell>
        </row>
      </sheetData>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312.xml><?xml version="1.0" encoding="utf-8"?>
<externalLink xmlns:r="http://schemas.openxmlformats.org/officeDocument/2006/relationships" xmlns="http://schemas.openxmlformats.org/spreadsheetml/2006/main">
  <externalBook r:id="rId1">
    <sheetNames>
      <sheetName val="Instruções"/>
      <sheetName val="Banco de Dados"/>
      <sheetName val="Check Farol"/>
      <sheetName val="Check List"/>
      <sheetName val="Check Pad "/>
      <sheetName val="Cronograma"/>
      <sheetName val="Check Pecados"/>
      <sheetName val="Check List SSO"/>
      <sheetName val="Pessoal Próprio"/>
      <sheetName val="Pessoal de Terceiros"/>
      <sheetName val="Treinamento na Visão"/>
      <sheetName val="Indicadores"/>
      <sheetName val="Gerrot - Corredor Paulista - Ju"/>
      <sheetName val="#REF"/>
    </sheetNames>
    <sheetDataSet>
      <sheetData sheetId="0"/>
      <sheetData sheetId="1"/>
      <sheetData sheetId="2" refreshError="1">
        <row r="5">
          <cell r="F5">
            <v>0.83</v>
          </cell>
        </row>
        <row r="43">
          <cell r="H43">
            <v>921.5</v>
          </cell>
          <cell r="I43">
            <v>1127</v>
          </cell>
          <cell r="J43">
            <v>15506.44</v>
          </cell>
          <cell r="K43">
            <v>15999</v>
          </cell>
        </row>
        <row r="45">
          <cell r="F45">
            <v>521</v>
          </cell>
          <cell r="G45">
            <v>512</v>
          </cell>
          <cell r="H45">
            <v>502</v>
          </cell>
          <cell r="I45">
            <v>524</v>
          </cell>
          <cell r="J45">
            <v>523</v>
          </cell>
          <cell r="K45">
            <v>523</v>
          </cell>
        </row>
        <row r="47">
          <cell r="F47">
            <v>463</v>
          </cell>
          <cell r="G47">
            <v>632</v>
          </cell>
          <cell r="H47">
            <v>502</v>
          </cell>
          <cell r="I47">
            <v>292</v>
          </cell>
          <cell r="J47">
            <v>273</v>
          </cell>
          <cell r="K47">
            <v>103</v>
          </cell>
        </row>
        <row r="49">
          <cell r="F49">
            <v>21</v>
          </cell>
          <cell r="G49">
            <v>21</v>
          </cell>
          <cell r="H49">
            <v>18</v>
          </cell>
          <cell r="I49">
            <v>18</v>
          </cell>
          <cell r="J49">
            <v>18</v>
          </cell>
          <cell r="K49">
            <v>15</v>
          </cell>
        </row>
        <row r="51">
          <cell r="F51">
            <v>16</v>
          </cell>
          <cell r="G51">
            <v>17</v>
          </cell>
          <cell r="H51">
            <v>19</v>
          </cell>
          <cell r="I51">
            <v>21</v>
          </cell>
          <cell r="J51">
            <v>19</v>
          </cell>
          <cell r="K51">
            <v>17</v>
          </cell>
        </row>
        <row r="53">
          <cell r="F53">
            <v>1</v>
          </cell>
          <cell r="G53">
            <v>1</v>
          </cell>
          <cell r="H53">
            <v>0</v>
          </cell>
          <cell r="I53">
            <v>0</v>
          </cell>
          <cell r="J53">
            <v>0</v>
          </cell>
          <cell r="K53">
            <v>1</v>
          </cell>
        </row>
        <row r="55">
          <cell r="F55">
            <v>0</v>
          </cell>
          <cell r="G55">
            <v>2</v>
          </cell>
          <cell r="H55">
            <v>2</v>
          </cell>
          <cell r="I55">
            <v>2</v>
          </cell>
          <cell r="J55">
            <v>2</v>
          </cell>
          <cell r="K55">
            <v>0</v>
          </cell>
        </row>
        <row r="57">
          <cell r="F57">
            <v>10.19</v>
          </cell>
          <cell r="G57">
            <v>10.37</v>
          </cell>
          <cell r="H57">
            <v>0</v>
          </cell>
          <cell r="I57">
            <v>0</v>
          </cell>
          <cell r="J57">
            <v>0</v>
          </cell>
          <cell r="K57">
            <v>10.18</v>
          </cell>
        </row>
        <row r="59">
          <cell r="F59">
            <v>0</v>
          </cell>
          <cell r="G59">
            <v>20.74</v>
          </cell>
          <cell r="H59">
            <v>21.15</v>
          </cell>
          <cell r="I59">
            <v>20.309999999999999</v>
          </cell>
          <cell r="J59">
            <v>20.350000000000001</v>
          </cell>
          <cell r="K59">
            <v>0</v>
          </cell>
        </row>
        <row r="61">
          <cell r="F61">
            <v>0</v>
          </cell>
          <cell r="G61">
            <v>270</v>
          </cell>
          <cell r="H61">
            <v>201</v>
          </cell>
          <cell r="I61">
            <v>152</v>
          </cell>
          <cell r="J61">
            <v>285</v>
          </cell>
          <cell r="K61">
            <v>31</v>
          </cell>
        </row>
        <row r="63">
          <cell r="F63" t="str">
            <v>NA</v>
          </cell>
          <cell r="G63">
            <v>57.4</v>
          </cell>
          <cell r="H63">
            <v>74.2</v>
          </cell>
          <cell r="I63">
            <v>77.3</v>
          </cell>
          <cell r="J63">
            <v>91.2</v>
          </cell>
          <cell r="K63">
            <v>91.9</v>
          </cell>
        </row>
        <row r="65">
          <cell r="F65">
            <v>0.188</v>
          </cell>
          <cell r="G65">
            <v>0.247</v>
          </cell>
          <cell r="H65">
            <v>0.33300000000000002</v>
          </cell>
          <cell r="I65">
            <v>0.37</v>
          </cell>
          <cell r="J65">
            <v>0.35799999999999998</v>
          </cell>
          <cell r="K65">
            <v>0.38800000000000001</v>
          </cell>
        </row>
        <row r="67">
          <cell r="F67" t="str">
            <v>NA</v>
          </cell>
          <cell r="G67" t="str">
            <v>NA</v>
          </cell>
          <cell r="H67" t="str">
            <v>NA</v>
          </cell>
          <cell r="I67">
            <v>66</v>
          </cell>
          <cell r="J67">
            <v>85.98</v>
          </cell>
          <cell r="K67">
            <v>85.98</v>
          </cell>
        </row>
        <row r="69">
          <cell r="F69" t="str">
            <v>NA</v>
          </cell>
          <cell r="G69" t="str">
            <v>NA</v>
          </cell>
          <cell r="H69" t="str">
            <v>NA</v>
          </cell>
          <cell r="I69">
            <v>10</v>
          </cell>
          <cell r="J69">
            <v>31.25</v>
          </cell>
          <cell r="K69">
            <v>31.25</v>
          </cell>
        </row>
      </sheetData>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313.xml><?xml version="1.0" encoding="utf-8"?>
<externalLink xmlns:r="http://schemas.openxmlformats.org/officeDocument/2006/relationships" xmlns="http://schemas.openxmlformats.org/spreadsheetml/2006/main">
  <externalBook r:id="rId1">
    <sheetNames>
      <sheetName val="Instruções de envio"/>
      <sheetName val="Instruções de preenchimento"/>
      <sheetName val="Considerações"/>
      <sheetName val="Banco de Dados"/>
      <sheetName val="Check Farol"/>
      <sheetName val="Check List"/>
      <sheetName val="Check Pad "/>
      <sheetName val="Check Pecados"/>
      <sheetName val="Pessoal Próprio"/>
      <sheetName val="Pessoal de Terceiros"/>
      <sheetName val="Treinamento na Visão"/>
      <sheetName val="RG14 - Próprios"/>
      <sheetName val="RG14 - Contratadas"/>
      <sheetName val="PAZ"/>
      <sheetName val="Check SSO"/>
    </sheetNames>
    <sheetDataSet>
      <sheetData sheetId="0"/>
      <sheetData sheetId="1"/>
      <sheetData sheetId="2"/>
      <sheetData sheetId="3"/>
      <sheetData sheetId="4"/>
      <sheetData sheetId="5" refreshError="1">
        <row r="5">
          <cell r="B5" t="str">
            <v>S</v>
          </cell>
          <cell r="C5" t="str">
            <v>S</v>
          </cell>
          <cell r="D5" t="str">
            <v>S</v>
          </cell>
          <cell r="E5" t="str">
            <v>S</v>
          </cell>
          <cell r="F5" t="str">
            <v>S</v>
          </cell>
          <cell r="G5" t="str">
            <v>S</v>
          </cell>
          <cell r="H5" t="str">
            <v>S</v>
          </cell>
          <cell r="N5" t="str">
            <v>S</v>
          </cell>
          <cell r="O5" t="str">
            <v>S</v>
          </cell>
          <cell r="P5" t="str">
            <v>S</v>
          </cell>
          <cell r="Q5" t="str">
            <v>S</v>
          </cell>
          <cell r="R5" t="str">
            <v>S</v>
          </cell>
          <cell r="S5" t="str">
            <v>S</v>
          </cell>
          <cell r="T5" t="str">
            <v>S</v>
          </cell>
          <cell r="Z5" t="str">
            <v>S</v>
          </cell>
          <cell r="AA5" t="str">
            <v>S</v>
          </cell>
          <cell r="AB5" t="str">
            <v>S</v>
          </cell>
          <cell r="AC5" t="str">
            <v>S</v>
          </cell>
          <cell r="AD5" t="str">
            <v>S</v>
          </cell>
          <cell r="AE5" t="str">
            <v>S</v>
          </cell>
          <cell r="AF5" t="str">
            <v>S</v>
          </cell>
          <cell r="AL5" t="str">
            <v>S</v>
          </cell>
          <cell r="AM5" t="str">
            <v>S</v>
          </cell>
          <cell r="AN5" t="str">
            <v>S</v>
          </cell>
          <cell r="AO5" t="str">
            <v>S</v>
          </cell>
          <cell r="AP5" t="str">
            <v>S</v>
          </cell>
          <cell r="AQ5" t="str">
            <v>S</v>
          </cell>
          <cell r="AR5" t="str">
            <v>S</v>
          </cell>
        </row>
        <row r="6">
          <cell r="B6" t="str">
            <v>S</v>
          </cell>
          <cell r="C6" t="str">
            <v>S</v>
          </cell>
          <cell r="D6" t="str">
            <v>S</v>
          </cell>
          <cell r="E6" t="str">
            <v>S</v>
          </cell>
          <cell r="F6" t="str">
            <v>S</v>
          </cell>
          <cell r="G6" t="str">
            <v>S</v>
          </cell>
          <cell r="H6" t="str">
            <v>S</v>
          </cell>
          <cell r="N6" t="str">
            <v>S</v>
          </cell>
          <cell r="O6" t="str">
            <v>S</v>
          </cell>
          <cell r="P6" t="str">
            <v>S</v>
          </cell>
          <cell r="Q6" t="str">
            <v>S</v>
          </cell>
          <cell r="R6" t="str">
            <v>S</v>
          </cell>
          <cell r="S6" t="str">
            <v>S</v>
          </cell>
          <cell r="T6" t="str">
            <v>S</v>
          </cell>
          <cell r="Z6" t="str">
            <v>S</v>
          </cell>
          <cell r="AA6" t="str">
            <v>S</v>
          </cell>
          <cell r="AB6" t="str">
            <v>S</v>
          </cell>
          <cell r="AC6" t="str">
            <v>S</v>
          </cell>
          <cell r="AD6" t="str">
            <v>S</v>
          </cell>
          <cell r="AE6" t="str">
            <v>S</v>
          </cell>
          <cell r="AF6" t="str">
            <v>S</v>
          </cell>
          <cell r="AL6" t="str">
            <v>S</v>
          </cell>
          <cell r="AM6" t="str">
            <v>S</v>
          </cell>
          <cell r="AN6" t="str">
            <v>S</v>
          </cell>
          <cell r="AO6" t="str">
            <v>S</v>
          </cell>
          <cell r="AP6" t="str">
            <v>S</v>
          </cell>
          <cell r="AQ6" t="str">
            <v>S</v>
          </cell>
          <cell r="AR6" t="str">
            <v>S</v>
          </cell>
        </row>
        <row r="7">
          <cell r="B7" t="str">
            <v>S</v>
          </cell>
          <cell r="C7" t="str">
            <v>S</v>
          </cell>
          <cell r="D7" t="str">
            <v>S</v>
          </cell>
          <cell r="E7" t="str">
            <v>S</v>
          </cell>
          <cell r="F7" t="str">
            <v>S</v>
          </cell>
          <cell r="G7" t="str">
            <v>S</v>
          </cell>
          <cell r="H7" t="str">
            <v>S</v>
          </cell>
          <cell r="N7" t="str">
            <v>S</v>
          </cell>
          <cell r="O7" t="str">
            <v>S</v>
          </cell>
          <cell r="P7" t="str">
            <v>S</v>
          </cell>
          <cell r="Q7" t="str">
            <v>S</v>
          </cell>
          <cell r="R7" t="str">
            <v>S</v>
          </cell>
          <cell r="S7" t="str">
            <v>S</v>
          </cell>
          <cell r="T7" t="str">
            <v>S</v>
          </cell>
          <cell r="Z7" t="str">
            <v>S</v>
          </cell>
          <cell r="AA7" t="str">
            <v>S</v>
          </cell>
          <cell r="AB7" t="str">
            <v>S</v>
          </cell>
          <cell r="AC7" t="str">
            <v>S</v>
          </cell>
          <cell r="AD7" t="str">
            <v>S</v>
          </cell>
          <cell r="AE7" t="str">
            <v>S</v>
          </cell>
          <cell r="AF7" t="str">
            <v>S</v>
          </cell>
          <cell r="AL7" t="str">
            <v>S</v>
          </cell>
          <cell r="AM7" t="str">
            <v>S</v>
          </cell>
          <cell r="AN7" t="str">
            <v>S</v>
          </cell>
          <cell r="AO7" t="str">
            <v>S</v>
          </cell>
          <cell r="AP7" t="str">
            <v>S</v>
          </cell>
          <cell r="AQ7" t="str">
            <v>S</v>
          </cell>
          <cell r="AR7" t="str">
            <v>S</v>
          </cell>
        </row>
        <row r="8">
          <cell r="B8" t="str">
            <v>S</v>
          </cell>
          <cell r="C8" t="str">
            <v>S</v>
          </cell>
          <cell r="D8" t="str">
            <v>S</v>
          </cell>
          <cell r="E8" t="str">
            <v>S</v>
          </cell>
          <cell r="F8" t="str">
            <v>S</v>
          </cell>
          <cell r="G8" t="str">
            <v>S</v>
          </cell>
          <cell r="H8" t="str">
            <v>S</v>
          </cell>
          <cell r="N8" t="str">
            <v>S</v>
          </cell>
          <cell r="O8" t="str">
            <v>S</v>
          </cell>
          <cell r="P8" t="str">
            <v>S</v>
          </cell>
          <cell r="Q8" t="str">
            <v>S</v>
          </cell>
          <cell r="R8" t="str">
            <v>S</v>
          </cell>
          <cell r="S8" t="str">
            <v>S</v>
          </cell>
          <cell r="T8" t="str">
            <v>S</v>
          </cell>
          <cell r="Z8" t="str">
            <v>S</v>
          </cell>
          <cell r="AA8" t="str">
            <v>S</v>
          </cell>
          <cell r="AB8" t="str">
            <v>S</v>
          </cell>
          <cell r="AC8" t="str">
            <v>S</v>
          </cell>
          <cell r="AD8" t="str">
            <v>S</v>
          </cell>
          <cell r="AE8" t="str">
            <v>S</v>
          </cell>
          <cell r="AF8" t="str">
            <v>S</v>
          </cell>
          <cell r="AL8" t="str">
            <v>S</v>
          </cell>
          <cell r="AM8" t="str">
            <v>S</v>
          </cell>
          <cell r="AN8" t="str">
            <v>S</v>
          </cell>
          <cell r="AO8" t="str">
            <v>S</v>
          </cell>
          <cell r="AP8" t="str">
            <v>S</v>
          </cell>
          <cell r="AQ8" t="str">
            <v>S</v>
          </cell>
          <cell r="AR8" t="str">
            <v>S</v>
          </cell>
        </row>
        <row r="9">
          <cell r="B9" t="str">
            <v>N</v>
          </cell>
          <cell r="C9" t="str">
            <v>N</v>
          </cell>
          <cell r="D9" t="str">
            <v>N</v>
          </cell>
          <cell r="E9" t="str">
            <v>N</v>
          </cell>
          <cell r="F9" t="str">
            <v>N</v>
          </cell>
          <cell r="G9" t="str">
            <v>N</v>
          </cell>
          <cell r="H9" t="str">
            <v>S</v>
          </cell>
          <cell r="N9" t="str">
            <v>N</v>
          </cell>
          <cell r="O9" t="str">
            <v>N</v>
          </cell>
          <cell r="P9" t="str">
            <v>N</v>
          </cell>
          <cell r="Q9" t="str">
            <v>N</v>
          </cell>
          <cell r="R9" t="str">
            <v>S</v>
          </cell>
          <cell r="S9" t="str">
            <v>S</v>
          </cell>
          <cell r="T9" t="str">
            <v>S</v>
          </cell>
          <cell r="Z9" t="str">
            <v>N</v>
          </cell>
          <cell r="AA9" t="str">
            <v>N</v>
          </cell>
          <cell r="AB9" t="str">
            <v>S</v>
          </cell>
          <cell r="AC9" t="str">
            <v>S</v>
          </cell>
          <cell r="AD9" t="str">
            <v>S</v>
          </cell>
          <cell r="AE9" t="str">
            <v>S</v>
          </cell>
          <cell r="AF9" t="str">
            <v>S</v>
          </cell>
          <cell r="AL9" t="str">
            <v>N</v>
          </cell>
          <cell r="AM9" t="str">
            <v>N</v>
          </cell>
          <cell r="AN9" t="str">
            <v>N</v>
          </cell>
          <cell r="AO9" t="str">
            <v>N</v>
          </cell>
          <cell r="AP9" t="str">
            <v>N</v>
          </cell>
          <cell r="AQ9" t="str">
            <v>N</v>
          </cell>
          <cell r="AR9" t="str">
            <v>S</v>
          </cell>
        </row>
        <row r="10">
          <cell r="B10" t="str">
            <v>N</v>
          </cell>
          <cell r="C10" t="str">
            <v>N</v>
          </cell>
          <cell r="D10" t="str">
            <v>N</v>
          </cell>
          <cell r="E10" t="str">
            <v>N</v>
          </cell>
          <cell r="F10" t="str">
            <v>N</v>
          </cell>
          <cell r="G10" t="str">
            <v>N</v>
          </cell>
          <cell r="H10" t="str">
            <v>N</v>
          </cell>
          <cell r="N10" t="str">
            <v>N</v>
          </cell>
          <cell r="O10" t="str">
            <v>N</v>
          </cell>
          <cell r="P10" t="str">
            <v>N</v>
          </cell>
          <cell r="Q10" t="str">
            <v>N</v>
          </cell>
          <cell r="R10" t="str">
            <v>N</v>
          </cell>
          <cell r="S10" t="str">
            <v>N</v>
          </cell>
          <cell r="T10" t="str">
            <v>N</v>
          </cell>
          <cell r="Z10" t="str">
            <v>N</v>
          </cell>
          <cell r="AA10" t="str">
            <v>N</v>
          </cell>
          <cell r="AB10" t="str">
            <v>S</v>
          </cell>
          <cell r="AC10" t="str">
            <v>S</v>
          </cell>
          <cell r="AD10" t="str">
            <v>S</v>
          </cell>
          <cell r="AE10" t="str">
            <v>N</v>
          </cell>
          <cell r="AF10" t="str">
            <v>N</v>
          </cell>
          <cell r="AL10" t="str">
            <v>N</v>
          </cell>
          <cell r="AM10" t="str">
            <v>N</v>
          </cell>
          <cell r="AN10" t="str">
            <v>N</v>
          </cell>
          <cell r="AO10" t="str">
            <v>N</v>
          </cell>
          <cell r="AP10" t="str">
            <v>N</v>
          </cell>
          <cell r="AQ10" t="str">
            <v>N</v>
          </cell>
          <cell r="AR10" t="str">
            <v>S</v>
          </cell>
        </row>
        <row r="11">
          <cell r="B11" t="str">
            <v>S</v>
          </cell>
          <cell r="C11" t="str">
            <v>S</v>
          </cell>
          <cell r="D11" t="str">
            <v>S</v>
          </cell>
          <cell r="E11" t="str">
            <v>S</v>
          </cell>
          <cell r="F11" t="str">
            <v>S</v>
          </cell>
          <cell r="G11" t="str">
            <v>S</v>
          </cell>
          <cell r="H11" t="str">
            <v>S</v>
          </cell>
          <cell r="N11" t="str">
            <v>S</v>
          </cell>
          <cell r="O11" t="str">
            <v>S</v>
          </cell>
          <cell r="P11" t="str">
            <v>S</v>
          </cell>
          <cell r="Q11" t="str">
            <v>S</v>
          </cell>
          <cell r="R11" t="str">
            <v>S</v>
          </cell>
          <cell r="S11" t="str">
            <v>S</v>
          </cell>
          <cell r="T11" t="str">
            <v>S</v>
          </cell>
          <cell r="Z11" t="str">
            <v>S</v>
          </cell>
          <cell r="AA11" t="str">
            <v>S</v>
          </cell>
          <cell r="AB11" t="str">
            <v>S</v>
          </cell>
          <cell r="AC11" t="str">
            <v>S</v>
          </cell>
          <cell r="AD11" t="str">
            <v>S</v>
          </cell>
          <cell r="AE11" t="str">
            <v>S</v>
          </cell>
          <cell r="AF11" t="str">
            <v>S</v>
          </cell>
          <cell r="AL11" t="str">
            <v>S</v>
          </cell>
          <cell r="AM11" t="str">
            <v>S</v>
          </cell>
          <cell r="AN11" t="str">
            <v>S</v>
          </cell>
          <cell r="AO11" t="str">
            <v>S</v>
          </cell>
          <cell r="AP11" t="str">
            <v>S</v>
          </cell>
          <cell r="AQ11" t="str">
            <v>S</v>
          </cell>
          <cell r="AR11" t="str">
            <v>S</v>
          </cell>
        </row>
        <row r="12">
          <cell r="B12" t="str">
            <v>S</v>
          </cell>
          <cell r="C12" t="str">
            <v>S</v>
          </cell>
          <cell r="D12" t="str">
            <v>S</v>
          </cell>
          <cell r="E12" t="str">
            <v>S</v>
          </cell>
          <cell r="F12" t="str">
            <v>S</v>
          </cell>
          <cell r="G12" t="str">
            <v>S</v>
          </cell>
          <cell r="H12" t="str">
            <v>S</v>
          </cell>
          <cell r="N12" t="str">
            <v>S</v>
          </cell>
          <cell r="O12" t="str">
            <v>S</v>
          </cell>
          <cell r="P12" t="str">
            <v>S</v>
          </cell>
          <cell r="Q12" t="str">
            <v>S</v>
          </cell>
          <cell r="R12" t="str">
            <v>S</v>
          </cell>
          <cell r="S12" t="str">
            <v>S</v>
          </cell>
          <cell r="T12" t="str">
            <v>S</v>
          </cell>
          <cell r="Z12" t="str">
            <v>S</v>
          </cell>
          <cell r="AA12" t="str">
            <v>S</v>
          </cell>
          <cell r="AB12" t="str">
            <v>S</v>
          </cell>
          <cell r="AC12" t="str">
            <v>S</v>
          </cell>
          <cell r="AD12" t="str">
            <v>S</v>
          </cell>
          <cell r="AE12" t="str">
            <v>S</v>
          </cell>
          <cell r="AF12" t="str">
            <v>S</v>
          </cell>
          <cell r="AL12" t="str">
            <v>S</v>
          </cell>
          <cell r="AM12" t="str">
            <v>S</v>
          </cell>
          <cell r="AN12" t="str">
            <v>S</v>
          </cell>
          <cell r="AO12" t="str">
            <v>S</v>
          </cell>
          <cell r="AP12" t="str">
            <v>S</v>
          </cell>
          <cell r="AQ12" t="str">
            <v>S</v>
          </cell>
          <cell r="AR12" t="str">
            <v>S</v>
          </cell>
        </row>
        <row r="13">
          <cell r="B13" t="str">
            <v>S</v>
          </cell>
          <cell r="C13" t="str">
            <v>S</v>
          </cell>
          <cell r="D13" t="str">
            <v>S</v>
          </cell>
          <cell r="E13" t="str">
            <v>S</v>
          </cell>
          <cell r="F13" t="str">
            <v>S</v>
          </cell>
          <cell r="G13" t="str">
            <v>S</v>
          </cell>
          <cell r="H13" t="str">
            <v>S</v>
          </cell>
          <cell r="N13" t="str">
            <v>S</v>
          </cell>
          <cell r="O13" t="str">
            <v>S</v>
          </cell>
          <cell r="P13" t="str">
            <v>S</v>
          </cell>
          <cell r="Q13" t="str">
            <v>S</v>
          </cell>
          <cell r="R13" t="str">
            <v>S</v>
          </cell>
          <cell r="S13" t="str">
            <v>S</v>
          </cell>
          <cell r="T13" t="str">
            <v>S</v>
          </cell>
          <cell r="Z13" t="str">
            <v>S</v>
          </cell>
          <cell r="AA13" t="str">
            <v>S</v>
          </cell>
          <cell r="AB13" t="str">
            <v>S</v>
          </cell>
          <cell r="AC13" t="str">
            <v>S</v>
          </cell>
          <cell r="AD13" t="str">
            <v>S</v>
          </cell>
          <cell r="AE13" t="str">
            <v>S</v>
          </cell>
          <cell r="AF13" t="str">
            <v>S</v>
          </cell>
          <cell r="AL13" t="str">
            <v>S</v>
          </cell>
          <cell r="AM13" t="str">
            <v>S</v>
          </cell>
          <cell r="AN13" t="str">
            <v>S</v>
          </cell>
          <cell r="AO13" t="str">
            <v>S</v>
          </cell>
          <cell r="AP13" t="str">
            <v>S</v>
          </cell>
          <cell r="AQ13" t="str">
            <v>S</v>
          </cell>
          <cell r="AR13" t="str">
            <v>S</v>
          </cell>
        </row>
        <row r="14">
          <cell r="B14" t="str">
            <v>S</v>
          </cell>
          <cell r="C14" t="str">
            <v>S</v>
          </cell>
          <cell r="D14" t="str">
            <v>S</v>
          </cell>
          <cell r="E14" t="str">
            <v>S</v>
          </cell>
          <cell r="F14" t="str">
            <v>S</v>
          </cell>
          <cell r="G14" t="str">
            <v>S</v>
          </cell>
          <cell r="H14" t="str">
            <v>S</v>
          </cell>
          <cell r="N14" t="str">
            <v>S</v>
          </cell>
          <cell r="O14" t="str">
            <v>S</v>
          </cell>
          <cell r="P14" t="str">
            <v>S</v>
          </cell>
          <cell r="Q14" t="str">
            <v>S</v>
          </cell>
          <cell r="R14" t="str">
            <v>S</v>
          </cell>
          <cell r="S14" t="str">
            <v>S</v>
          </cell>
          <cell r="T14" t="str">
            <v>S</v>
          </cell>
          <cell r="Z14" t="str">
            <v>S</v>
          </cell>
          <cell r="AA14" t="str">
            <v>S</v>
          </cell>
          <cell r="AB14" t="str">
            <v>S</v>
          </cell>
          <cell r="AC14" t="str">
            <v>S</v>
          </cell>
          <cell r="AD14" t="str">
            <v>S</v>
          </cell>
          <cell r="AE14" t="str">
            <v>S</v>
          </cell>
          <cell r="AF14" t="str">
            <v>S</v>
          </cell>
          <cell r="AL14" t="str">
            <v>S</v>
          </cell>
          <cell r="AM14" t="str">
            <v>S</v>
          </cell>
          <cell r="AN14" t="str">
            <v>S</v>
          </cell>
          <cell r="AO14" t="str">
            <v>S</v>
          </cell>
          <cell r="AP14" t="str">
            <v>S</v>
          </cell>
          <cell r="AQ14" t="str">
            <v>S</v>
          </cell>
          <cell r="AR14" t="str">
            <v>S</v>
          </cell>
        </row>
        <row r="15">
          <cell r="F15" t="str">
            <v>S</v>
          </cell>
          <cell r="G15" t="str">
            <v>S</v>
          </cell>
          <cell r="H15" t="str">
            <v>S</v>
          </cell>
          <cell r="R15" t="str">
            <v>S</v>
          </cell>
          <cell r="S15" t="str">
            <v>S</v>
          </cell>
          <cell r="T15" t="str">
            <v>S</v>
          </cell>
          <cell r="AP15" t="str">
            <v>S</v>
          </cell>
          <cell r="AQ15" t="str">
            <v>S</v>
          </cell>
          <cell r="AR15" t="str">
            <v>S</v>
          </cell>
        </row>
      </sheetData>
      <sheetData sheetId="6"/>
      <sheetData sheetId="7"/>
      <sheetData sheetId="8"/>
      <sheetData sheetId="9"/>
      <sheetData sheetId="10"/>
      <sheetData sheetId="11"/>
      <sheetData sheetId="12"/>
      <sheetData sheetId="13"/>
      <sheetData sheetId="14"/>
    </sheetDataSet>
  </externalBook>
</externalLink>
</file>

<file path=xl/externalLinks/externalLink314.xml><?xml version="1.0" encoding="utf-8"?>
<externalLink xmlns:r="http://schemas.openxmlformats.org/officeDocument/2006/relationships" xmlns="http://schemas.openxmlformats.org/spreadsheetml/2006/main">
  <externalBook r:id="rId1">
    <sheetNames>
      <sheetName val="Summary"/>
      <sheetName val="1.Backfill plant"/>
      <sheetName val="2.Thickener plant"/>
      <sheetName val="3.Repulp plant"/>
      <sheetName val="4.Overland piping"/>
      <sheetName val="6.Valley RW station"/>
      <sheetName val="Equip Schedule"/>
      <sheetName val="Operating Costs"/>
      <sheetName val="Rates"/>
      <sheetName val="Accuracy"/>
      <sheetName val="Fresagem de Pista Ago-98"/>
      <sheetName val="CMD"/>
      <sheetName val="ALVORADA"/>
    </sheetNames>
    <sheetDataSet>
      <sheetData sheetId="0">
        <row r="4">
          <cell r="D4">
            <v>200</v>
          </cell>
        </row>
      </sheetData>
      <sheetData sheetId="1">
        <row r="4">
          <cell r="D4">
            <v>200</v>
          </cell>
        </row>
      </sheetData>
      <sheetData sheetId="2"/>
      <sheetData sheetId="3"/>
      <sheetData sheetId="4"/>
      <sheetData sheetId="5"/>
      <sheetData sheetId="6"/>
      <sheetData sheetId="7"/>
      <sheetData sheetId="8" refreshError="1">
        <row r="4">
          <cell r="D4">
            <v>200</v>
          </cell>
        </row>
      </sheetData>
      <sheetData sheetId="9"/>
      <sheetData sheetId="10" refreshError="1"/>
      <sheetData sheetId="11"/>
      <sheetData sheetId="12"/>
    </sheetDataSet>
  </externalBook>
</externalLink>
</file>

<file path=xl/externalLinks/externalLink315.xml><?xml version="1.0" encoding="utf-8"?>
<externalLink xmlns:r="http://schemas.openxmlformats.org/officeDocument/2006/relationships" xmlns="http://schemas.openxmlformats.org/spreadsheetml/2006/main">
  <externalBook r:id="rId1">
    <sheetNames>
      <sheetName val="Negocio"/>
      <sheetName val="Gerrot"/>
      <sheetName val="Ano2001"/>
      <sheetName val="Orç2002"/>
      <sheetName val="Dias-Orç-2002"/>
      <sheetName val="Dias-Navios-Mês"/>
      <sheetName val="REAL2002"/>
      <sheetName val="Jan02"/>
      <sheetName val="Fev02"/>
      <sheetName val="Mar02"/>
      <sheetName val="Abr02"/>
      <sheetName val="Mai02"/>
      <sheetName val="Jun02"/>
      <sheetName val="Jul02"/>
      <sheetName val="Ago02"/>
      <sheetName val="AcumAgo02"/>
      <sheetName val="Gráficos"/>
      <sheetName val="Bunker"/>
      <sheetName val="Consol"/>
      <sheetName val="TC IN"/>
      <sheetName val="Desembolso Financeiro"/>
      <sheetName val="Consolida Investimento"/>
      <sheetName val="Check List"/>
      <sheetName val="Itens de Controle Granel_agosto"/>
      <sheetName val="NOTA"/>
      <sheetName val="capa"/>
      <sheetName val="Check Farol"/>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16.xml><?xml version="1.0" encoding="utf-8"?>
<externalLink xmlns:r="http://schemas.openxmlformats.org/officeDocument/2006/relationships" xmlns="http://schemas.openxmlformats.org/spreadsheetml/2006/main">
  <externalBook r:id="rId1">
    <sheetNames>
      <sheetName val="Area_acu"/>
      <sheetName val="ACIDENTE POR ROTA"/>
      <sheetName val="PIRES DO RIO"/>
      <sheetName val="ARAGUARI"/>
      <sheetName val="IBIÁ"/>
      <sheetName val="AGUAI"/>
      <sheetName val="UBERABA"/>
      <sheetName val="MACAÉ"/>
      <sheetName val="MIMOSO DO SUL"/>
      <sheetName val="DIVINÓPOLIS"/>
      <sheetName val="LAVRAS"/>
      <sheetName val="BARRA MANSA"/>
      <sheetName val="BELO HORIZONTE"/>
      <sheetName val="CORINTO"/>
      <sheetName val="MONTES CLAROS"/>
      <sheetName val="BRUMADO"/>
      <sheetName val="SIMOES FILHO"/>
      <sheetName val="IAÇU"/>
      <sheetName val="ARACAJÚ"/>
      <sheetName val="BONFIM"/>
      <sheetName val="Desembolso Financei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17.xml><?xml version="1.0" encoding="utf-8"?>
<externalLink xmlns:r="http://schemas.openxmlformats.org/officeDocument/2006/relationships" xmlns="http://schemas.openxmlformats.org/spreadsheetml/2006/main">
  <externalBook r:id="rId1">
    <sheetNames>
      <sheetName val="app a, 10b"/>
      <sheetName val="Ano2001"/>
      <sheetName val="Consolida Investimento"/>
      <sheetName val="Check List"/>
    </sheetNames>
    <sheetDataSet>
      <sheetData sheetId="0" refreshError="1"/>
      <sheetData sheetId="1" refreshError="1"/>
      <sheetData sheetId="2" refreshError="1"/>
      <sheetData sheetId="3" refreshError="1"/>
    </sheetDataSet>
  </externalBook>
</externalLink>
</file>

<file path=xl/externalLinks/externalLink318.xml><?xml version="1.0" encoding="utf-8"?>
<externalLink xmlns:r="http://schemas.openxmlformats.org/officeDocument/2006/relationships" xmlns="http://schemas.openxmlformats.org/spreadsheetml/2006/main">
  <externalBook r:id="rId1">
    <sheetNames>
      <sheetName val="RESULT96"/>
      <sheetName val="RESULT97"/>
      <sheetName val="Ano2001"/>
      <sheetName val="app a, 10b"/>
      <sheetName val="Desembolso Financeiro"/>
      <sheetName val="Consolida Investimento"/>
      <sheetName val="Check List"/>
      <sheetName val="Restructuring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19.xml><?xml version="1.0" encoding="utf-8"?>
<externalLink xmlns:r="http://schemas.openxmlformats.org/officeDocument/2006/relationships" xmlns="http://schemas.openxmlformats.org/spreadsheetml/2006/main">
  <externalBook r:id="rId1">
    <sheetNames>
      <sheetName val="prdtyform"/>
      <sheetName val="T&amp;S"/>
      <sheetName val="PRDTY96"/>
      <sheetName val="COMP_ROLO"/>
      <sheetName val="capa"/>
    </sheetNames>
    <definedNames>
      <definedName name="ID_UGCCATDT"/>
      <definedName name="RESULTADO"/>
    </definedNames>
    <sheetDataSet>
      <sheetData sheetId="0" refreshError="1"/>
      <sheetData sheetId="1"/>
      <sheetData sheetId="2" refreshError="1"/>
      <sheetData sheetId="3" refreshError="1"/>
      <sheetData sheetId="4" refreshError="1"/>
    </sheetDataSet>
  </externalBook>
</externalLink>
</file>

<file path=xl/externalLinks/externalLink320.xml><?xml version="1.0" encoding="utf-8"?>
<externalLink xmlns:r="http://schemas.openxmlformats.org/officeDocument/2006/relationships" xmlns="http://schemas.openxmlformats.org/spreadsheetml/2006/main">
  <externalBook r:id="rId1">
    <sheetNames>
      <sheetName val="enchimento"/>
      <sheetName val="enchimentoapron"/>
      <sheetName val="COMP_ROLO"/>
      <sheetName val="605al-01"/>
      <sheetName val="605al-01 (2)"/>
      <sheetName val="605al-01 (3)"/>
      <sheetName val="605al-01 (4)"/>
      <sheetName val="605al-01 (5)"/>
      <sheetName val="605al-01 (6)"/>
      <sheetName val="605al-01 (7)"/>
      <sheetName val="605al-01 (8)"/>
      <sheetName val="605al-01 (9)"/>
      <sheetName val="605al-01 (10)"/>
      <sheetName val="605tc01_SF_LO"/>
      <sheetName val="605tc01_PFF"/>
      <sheetName val="705tc01_SF_LO"/>
      <sheetName val="705tc01_SF_LO (2)"/>
      <sheetName val="705tc01_PFF"/>
      <sheetName val="705tc01_PFF (2)"/>
      <sheetName val="705tc02_SF_LO"/>
      <sheetName val="705tc02_SF_LO (2)"/>
      <sheetName val="705tc02_SF_LO (3)"/>
      <sheetName val="705tc02_PFF"/>
      <sheetName val="705tc02_PFF (2)"/>
      <sheetName val="705tc02_PFF (3)"/>
      <sheetName val="705tc03_SF_LO"/>
      <sheetName val="705tc03_SF_LO (2)"/>
      <sheetName val="705tc03_SF_LO (3)"/>
      <sheetName val="705tc03_PFF"/>
      <sheetName val="705tc03_PFF (2)"/>
      <sheetName val="705tc03_PFF (3)"/>
      <sheetName val="tc04_SF_LO"/>
      <sheetName val="tc04_pff"/>
      <sheetName val="tc04_emergPFF"/>
      <sheetName val="tc04_emergSF"/>
      <sheetName val="tc25_SF_LO"/>
      <sheetName val="tc25_SF_LO (2)"/>
      <sheetName val="tc25_pff"/>
      <sheetName val="tc25_pff (2)"/>
      <sheetName val="EM01_SF_LO"/>
      <sheetName val="EM01_pff"/>
      <sheetName val="ENCHIMTO"/>
      <sheetName val="app a, 10b"/>
      <sheetName val="Ano2001"/>
      <sheetName val="Check List"/>
      <sheetName val="Resumo do processo"/>
    </sheetNames>
    <sheetDataSet>
      <sheetData sheetId="0"/>
      <sheetData sheetId="1"/>
      <sheetData sheetId="2" refreshError="1">
        <row r="5">
          <cell r="A5">
            <v>400</v>
          </cell>
          <cell r="B5" t="str">
            <v>-</v>
          </cell>
        </row>
        <row r="6">
          <cell r="A6">
            <v>500</v>
          </cell>
          <cell r="B6" t="str">
            <v>-</v>
          </cell>
        </row>
        <row r="7">
          <cell r="A7">
            <v>600</v>
          </cell>
          <cell r="B7">
            <v>235</v>
          </cell>
        </row>
        <row r="8">
          <cell r="A8">
            <v>650</v>
          </cell>
          <cell r="B8">
            <v>250</v>
          </cell>
        </row>
        <row r="9">
          <cell r="A9">
            <v>800</v>
          </cell>
          <cell r="B9">
            <v>315</v>
          </cell>
        </row>
        <row r="10">
          <cell r="A10">
            <v>1000</v>
          </cell>
          <cell r="B10">
            <v>380</v>
          </cell>
        </row>
        <row r="11">
          <cell r="A11">
            <v>1200</v>
          </cell>
          <cell r="B11">
            <v>465</v>
          </cell>
        </row>
        <row r="12">
          <cell r="A12">
            <v>1400</v>
          </cell>
          <cell r="B12">
            <v>530</v>
          </cell>
        </row>
        <row r="13">
          <cell r="A13">
            <v>1600</v>
          </cell>
          <cell r="B13">
            <v>600</v>
          </cell>
        </row>
        <row r="14">
          <cell r="A14">
            <v>1800</v>
          </cell>
          <cell r="B14">
            <v>670</v>
          </cell>
        </row>
        <row r="15">
          <cell r="A15">
            <v>2000</v>
          </cell>
          <cell r="B15">
            <v>750</v>
          </cell>
        </row>
        <row r="16">
          <cell r="A16">
            <v>2200</v>
          </cell>
          <cell r="B16">
            <v>800</v>
          </cell>
        </row>
        <row r="17">
          <cell r="A17">
            <v>2400</v>
          </cell>
          <cell r="B17">
            <v>900</v>
          </cell>
        </row>
        <row r="18">
          <cell r="A18">
            <v>2600</v>
          </cell>
          <cell r="B18">
            <v>950</v>
          </cell>
        </row>
        <row r="19">
          <cell r="A19">
            <v>2800</v>
          </cell>
          <cell r="B19">
            <v>1050</v>
          </cell>
        </row>
        <row r="20">
          <cell r="A20">
            <v>3000</v>
          </cell>
          <cell r="B20">
            <v>1120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Set>
  </externalBook>
</externalLink>
</file>

<file path=xl/externalLinks/externalLink321.xml><?xml version="1.0" encoding="utf-8"?>
<externalLink xmlns:r="http://schemas.openxmlformats.org/officeDocument/2006/relationships" xmlns="http://schemas.openxmlformats.org/spreadsheetml/2006/main">
  <externalBook r:id="rId1">
    <sheetNames>
      <sheetName val="INFORMAÇÕES DE CUSTO"/>
      <sheetName val="BDI"/>
      <sheetName val="PFF"/>
      <sheetName val="Plan2"/>
      <sheetName val="COMPOSIÇÃO CUSTOS INDIRETOS"/>
      <sheetName val="COMPOSIÇÃO CUSTOS DIRETOS"/>
      <sheetName val="COMPOSIÇÃO TOTAL"/>
      <sheetName val="MEM_CALC"/>
      <sheetName val="CEQ"/>
      <sheetName val="CMOI"/>
      <sheetName val="CMOD"/>
      <sheetName val="CMOD_PRO"/>
      <sheetName val="CMOI_PRO"/>
      <sheetName val="CEQ_PRO"/>
      <sheetName val="PPU"/>
      <sheetName val="PPU_PRO"/>
      <sheetName val="COMPOSIÇÃO TOTAL_PRO"/>
      <sheetName val="KOR731_COMPONENTS"/>
      <sheetName val="KOR731_VALVES"/>
      <sheetName val="FP´S"/>
      <sheetName val="손익차총괄2"/>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row r="6">
          <cell r="AT6">
            <v>1</v>
          </cell>
        </row>
        <row r="9">
          <cell r="AT9">
            <v>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22.xml><?xml version="1.0" encoding="utf-8"?>
<externalLink xmlns:r="http://schemas.openxmlformats.org/officeDocument/2006/relationships" xmlns="http://schemas.openxmlformats.org/spreadsheetml/2006/main">
  <externalBook r:id="rId1">
    <sheetNames>
      <sheetName val="capa"/>
      <sheetName val="QUALIDADE"/>
      <sheetName val="CUSTO"/>
      <sheetName val="ATENDIMENTO"/>
      <sheetName val="MORAL"/>
      <sheetName val="SEGURANÇA"/>
      <sheetName val="Q01"/>
      <sheetName val="Q02"/>
      <sheetName val="Q03"/>
      <sheetName val="Q04"/>
      <sheetName val="Q05"/>
      <sheetName val="Q06"/>
      <sheetName val="Q07"/>
      <sheetName val="Q08"/>
      <sheetName val="Q09"/>
      <sheetName val="C01"/>
      <sheetName val="C02"/>
      <sheetName val="C03"/>
      <sheetName val="C04"/>
      <sheetName val="C05"/>
      <sheetName val="A01"/>
      <sheetName val="A02"/>
      <sheetName val="A03"/>
      <sheetName val="A04"/>
      <sheetName val="A05"/>
      <sheetName val="A06"/>
      <sheetName val="M01"/>
      <sheetName val="M02"/>
      <sheetName val="M03"/>
      <sheetName val="M04"/>
      <sheetName val="S01"/>
      <sheetName val="S02"/>
      <sheetName val="S03"/>
      <sheetName val="S04"/>
      <sheetName val="S05"/>
      <sheetName val="S06"/>
      <sheetName val="S07"/>
      <sheetName val="S08"/>
      <sheetName val="S09"/>
      <sheetName val="S10"/>
      <sheetName val="NOTA"/>
      <sheetName val="GEFEN2001"/>
      <sheetName val="Check List"/>
      <sheetName val="#REF"/>
      <sheetName val="ၑ02"/>
      <sheetName val="Q0့"/>
      <sheetName val="Dem_2"/>
      <sheetName val="Resumo EFVM"/>
      <sheetName val="Principal"/>
      <sheetName val="COMP_ROLO"/>
      <sheetName val="Consolida Investimento"/>
      <sheetName val="CEARA"/>
      <sheetName val="Check Farol"/>
      <sheetName val="Ano2001"/>
      <sheetName val="Plan1"/>
      <sheetName val="Check_List"/>
      <sheetName val="app a, 10b"/>
      <sheetName val="Check_List2"/>
      <sheetName val="Check_Farol2"/>
      <sheetName val="Check_Farol"/>
      <sheetName val="Check_List1"/>
      <sheetName val="Check_Farol1"/>
      <sheetName val="Indicadores"/>
      <sheetName val="Desembolso Financeiro"/>
    </sheetNames>
    <definedNames>
      <definedName name="Saída_Cliqu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Set>
  </externalBook>
</externalLink>
</file>

<file path=xl/externalLinks/externalLink323.xml><?xml version="1.0" encoding="utf-8"?>
<externalLink xmlns:r="http://schemas.openxmlformats.org/officeDocument/2006/relationships" xmlns="http://schemas.openxmlformats.org/spreadsheetml/2006/main">
  <externalBook r:id="rId1">
    <sheetNames>
      <sheetName val="0000000"/>
      <sheetName val="Synergies (GE)"/>
      <sheetName val="Working capital (GE)"/>
      <sheetName val="WACC"/>
      <sheetName val="Cover"/>
      <sheetName val="Inputs"/>
      <sheetName val="Base Case OM - GBP = Driver"/>
      <sheetName val="Base Case OM - USD $ = Linked"/>
      <sheetName val="Base Case CM Version"/>
      <sheetName val="Financials Euro "/>
      <sheetName val="Financials USD$"/>
      <sheetName val="DCF"/>
      <sheetName val="ASSUMPTIONS"/>
      <sheetName val="AccDil"/>
      <sheetName val="Financial Summary"/>
      <sheetName val="4 Box USD$ = Linked"/>
      <sheetName val="Floating Bar"/>
      <sheetName val="Backup"/>
      <sheetName val="4 Box GBP = Driver"/>
      <sheetName val="BS Ratios"/>
      <sheetName val="Historical IS"/>
      <sheetName val="Sales &amp; OM by segment (GE)"/>
      <sheetName val="Revenue &amp; OM"/>
      <sheetName val="Public Comps"/>
      <sheetName val="Acq-Comps"/>
      <sheetName val="prdtyform"/>
      <sheetName val="PKTMP009"/>
      <sheetName val="COMP_ROL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24.xml><?xml version="1.0" encoding="utf-8"?>
<externalLink xmlns:r="http://schemas.openxmlformats.org/officeDocument/2006/relationships" xmlns="http://schemas.openxmlformats.org/spreadsheetml/2006/main">
  <externalBook r:id="rId1">
    <sheetNames>
      <sheetName val="HeadTemplate"/>
      <sheetName val="Template"/>
      <sheetName val="FootTemplate"/>
      <sheetName val="Header"/>
      <sheetName val="4"/>
      <sheetName val="Footer"/>
      <sheetName val="Losses Calculation"/>
      <sheetName val="Quotes"/>
      <sheetName val="Project Inputs"/>
      <sheetName val="Trench and Cable"/>
      <sheetName val="E Lengths"/>
      <sheetName val="Database"/>
      <sheetName val="Sub &amp; DVAR"/>
      <sheetName val="Coordinates"/>
      <sheetName val="R Lengths"/>
      <sheetName val="Overhead Line Quote"/>
      <sheetName val="completa"/>
      <sheetName val="LOOKUPS"/>
      <sheetName val="Lengths Summary"/>
      <sheetName val="BOP"/>
      <sheetName val="TURBINES"/>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25.xml><?xml version="1.0" encoding="utf-8"?>
<externalLink xmlns:r="http://schemas.openxmlformats.org/officeDocument/2006/relationships" xmlns="http://schemas.openxmlformats.org/spreadsheetml/2006/main">
  <externalBook r:id="rId1">
    <sheetNames>
      <sheetName val="HeadTemplate"/>
      <sheetName val="Template"/>
      <sheetName val="FootTemplate"/>
      <sheetName val="References"/>
      <sheetName val="Header"/>
      <sheetName val="4"/>
      <sheetName val="Footer"/>
    </sheetNames>
    <sheetDataSet>
      <sheetData sheetId="0"/>
      <sheetData sheetId="1"/>
      <sheetData sheetId="2"/>
      <sheetData sheetId="3"/>
      <sheetData sheetId="4"/>
      <sheetData sheetId="5"/>
      <sheetData sheetId="6"/>
    </sheetDataSet>
  </externalBook>
</externalLink>
</file>

<file path=xl/externalLinks/externalLink326.xml><?xml version="1.0" encoding="utf-8"?>
<externalLink xmlns:r="http://schemas.openxmlformats.org/officeDocument/2006/relationships" xmlns="http://schemas.openxmlformats.org/spreadsheetml/2006/main">
  <externalBook r:id="rId1">
    <sheetNames>
      <sheetName val="riepilogo"/>
      <sheetName val="V&amp;V-PS-SCMT-21040"/>
      <sheetName val="V&amp;V-TDDI-21040"/>
      <sheetName val="V&amp;V TDDI All1,2,3"/>
      <sheetName val="V&amp;V Disposizione Encoder"/>
      <sheetName val="Validazione"/>
      <sheetName val="Financials USD$"/>
      <sheetName val="prdtyform"/>
      <sheetName val="CKL1-PROG-PF1-21040-2.4.2"/>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327.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V&amp;V-TDDI-21040"/>
      <sheetName val="V&amp;V-PS-SCMT-21040"/>
      <sheetName val="Financials USD$"/>
      <sheetName val="COMP_ROLO"/>
      <sheetName val="capa"/>
      <sheetName val="prdtyform"/>
      <sheetName val="Desembolso Financeiro"/>
      <sheetName val="Check Farol"/>
      <sheetName val="Ano200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8.xml><?xml version="1.0" encoding="utf-8"?>
<externalLink xmlns:r="http://schemas.openxmlformats.org/officeDocument/2006/relationships" xmlns="http://schemas.openxmlformats.org/spreadsheetml/2006/main">
  <externalBook r:id="rId1">
    <sheetNames>
      <sheetName val="Dados"/>
      <sheetName val="DIM_BOMBA"/>
      <sheetName val="Resumo"/>
      <sheetName val="SISTEMA"/>
      <sheetName val="BOCAIS"/>
      <sheetName val="RED.-EXP."/>
      <sheetName val="LEQ"/>
      <sheetName val="ØNOM."/>
      <sheetName val="ESPEC_TUBO"/>
      <sheetName val="Propriedades_Água"/>
      <sheetName val="Altitude"/>
    </sheetNames>
    <sheetDataSet>
      <sheetData sheetId="0"/>
      <sheetData sheetId="1"/>
      <sheetData sheetId="2" refreshError="1"/>
      <sheetData sheetId="3" refreshError="1"/>
      <sheetData sheetId="4">
        <row r="11">
          <cell r="B11" t="str">
            <v>K</v>
          </cell>
        </row>
      </sheetData>
      <sheetData sheetId="5">
        <row r="11">
          <cell r="C11" t="str">
            <v>3/4"-1/2"</v>
          </cell>
        </row>
      </sheetData>
      <sheetData sheetId="6">
        <row r="7">
          <cell r="I7" t="str">
            <v>L/D</v>
          </cell>
        </row>
      </sheetData>
      <sheetData sheetId="7">
        <row r="1">
          <cell r="A1" t="str">
            <v>TUBOS DE AÇO - ANSI B.36.10 std.</v>
          </cell>
        </row>
      </sheetData>
      <sheetData sheetId="8" refreshError="1"/>
      <sheetData sheetId="9" refreshError="1"/>
      <sheetData sheetId="10" refreshError="1"/>
    </sheetDataSet>
  </externalBook>
</externalLink>
</file>

<file path=xl/externalLinks/externalLink329.xml><?xml version="1.0" encoding="utf-8"?>
<externalLink xmlns:r="http://schemas.openxmlformats.org/officeDocument/2006/relationships" xmlns="http://schemas.openxmlformats.org/spreadsheetml/2006/main">
  <externalBook r:id="rId1">
    <sheetNames>
      <sheetName val="96.12"/>
      <sheetName val="96_12"/>
      <sheetName val="완공미토"/>
      <sheetName val="eq_data"/>
      <sheetName val="인건비"/>
      <sheetName val="sort"/>
      <sheetName val="영업소실적"/>
      <sheetName val="기준"/>
      <sheetName val="97 사업추정(WEKI)"/>
      <sheetName val="Sheet1"/>
      <sheetName val="001BA"/>
      <sheetName val="SCH"/>
      <sheetName val="예산서"/>
      <sheetName val="충주"/>
      <sheetName val="A(Rev.3)"/>
      <sheetName val="내역(한신APT)"/>
      <sheetName val="실행"/>
      <sheetName val="투입실적"/>
      <sheetName val="TOEC"/>
      <sheetName val="Cover"/>
      <sheetName val="배관공사내역서"/>
      <sheetName val="1월"/>
      <sheetName val="현금"/>
      <sheetName val="2.대외공문"/>
      <sheetName val="Final(1)summary"/>
      <sheetName val="Mech CIF"/>
      <sheetName val="OUT"/>
      <sheetName val="tank list"/>
      <sheetName val="내역서"/>
      <sheetName val="판"/>
      <sheetName val="입출재고현황 (2)"/>
      <sheetName val="#REF"/>
      <sheetName val="OE"/>
      <sheetName val="B.Q. breakdown (0723_2) (USD)"/>
      <sheetName val="REDUCER"/>
      <sheetName val="WE'T"/>
      <sheetName val="월간보고"/>
      <sheetName val="경비 (1)"/>
      <sheetName val="공량산출서"/>
      <sheetName val="Inquiry_List"/>
      <sheetName val="erittely"/>
    </sheetNames>
    <sheetDataSet>
      <sheetData sheetId="0" refreshError="1">
        <row r="1">
          <cell r="A1" t="str">
            <v>完 工 工 事  未 決 現 況</v>
          </cell>
        </row>
        <row r="2">
          <cell r="A2" t="str">
            <v>(96年 12月 31日 現在)</v>
          </cell>
        </row>
        <row r="3">
          <cell r="A3" t="str">
            <v xml:space="preserve"> (海外土木)</v>
          </cell>
          <cell r="N3" t="str">
            <v xml:space="preserve">   (單位 : 阡美弗)</v>
          </cell>
        </row>
        <row r="4">
          <cell r="F4" t="str">
            <v xml:space="preserve">   未    決    事    項</v>
          </cell>
        </row>
        <row r="5">
          <cell r="A5" t="str">
            <v xml:space="preserve"> 現 場 名</v>
          </cell>
          <cell r="B5" t="str">
            <v>契約高</v>
          </cell>
          <cell r="J5" t="str">
            <v>ＣＬＡＩＭ</v>
          </cell>
          <cell r="M5" t="str">
            <v xml:space="preserve">                殘餘 事項  및  問題點</v>
          </cell>
          <cell r="N5" t="str">
            <v xml:space="preserve">    措 置 事 項</v>
          </cell>
        </row>
        <row r="6">
          <cell r="B6" t="str">
            <v>( % )</v>
          </cell>
          <cell r="C6" t="str">
            <v>ＰＡＣ</v>
          </cell>
          <cell r="D6" t="str">
            <v>ＦＡＣ</v>
          </cell>
          <cell r="E6" t="str">
            <v xml:space="preserve">     未     收</v>
          </cell>
          <cell r="G6" t="str">
            <v xml:space="preserve">    ＢＯＮＤ</v>
          </cell>
          <cell r="I6" t="str">
            <v>提        起</v>
          </cell>
          <cell r="L6" t="str">
            <v xml:space="preserve"> 受領</v>
          </cell>
        </row>
        <row r="7">
          <cell r="B7" t="str">
            <v xml:space="preserve"> 工  期</v>
          </cell>
          <cell r="I7" t="str">
            <v>旣提出</v>
          </cell>
          <cell r="J7" t="str">
            <v>提出豫定</v>
          </cell>
          <cell r="K7" t="str">
            <v xml:space="preserve">  小 計</v>
          </cell>
          <cell r="L7" t="str">
            <v xml:space="preserve"> 豫想</v>
          </cell>
        </row>
        <row r="8">
          <cell r="G8" t="str">
            <v xml:space="preserve"> P   :</v>
          </cell>
          <cell r="H8">
            <v>24856</v>
          </cell>
        </row>
        <row r="9">
          <cell r="A9" t="str">
            <v xml:space="preserve">   合   計</v>
          </cell>
          <cell r="B9">
            <v>1998288</v>
          </cell>
          <cell r="E9" t="str">
            <v xml:space="preserve"> 旣 成  : </v>
          </cell>
          <cell r="F9">
            <v>16925</v>
          </cell>
          <cell r="G9" t="str">
            <v xml:space="preserve"> C   :</v>
          </cell>
          <cell r="H9">
            <v>140</v>
          </cell>
          <cell r="I9">
            <v>9539</v>
          </cell>
          <cell r="K9">
            <v>9539</v>
          </cell>
          <cell r="L9" t="str">
            <v xml:space="preserve"> </v>
          </cell>
        </row>
        <row r="10">
          <cell r="A10" t="str">
            <v xml:space="preserve"> (14個現場)</v>
          </cell>
          <cell r="E10" t="str">
            <v xml:space="preserve"> 留 保  : </v>
          </cell>
          <cell r="F10">
            <v>39005</v>
          </cell>
          <cell r="G10" t="str">
            <v xml:space="preserve"> PAYMENT:</v>
          </cell>
          <cell r="H10">
            <v>2451</v>
          </cell>
        </row>
        <row r="11">
          <cell r="G11" t="str">
            <v xml:space="preserve"> R   :</v>
          </cell>
          <cell r="H11">
            <v>1751</v>
          </cell>
        </row>
        <row r="12">
          <cell r="E12" t="str">
            <v xml:space="preserve">   計   :</v>
          </cell>
          <cell r="F12">
            <v>55930</v>
          </cell>
          <cell r="G12" t="str">
            <v xml:space="preserve"> AP  :</v>
          </cell>
          <cell r="H12">
            <v>302</v>
          </cell>
        </row>
        <row r="13">
          <cell r="G13" t="str">
            <v xml:space="preserve"> 計  :</v>
          </cell>
          <cell r="H13">
            <v>29500</v>
          </cell>
        </row>
        <row r="15">
          <cell r="A15" t="str">
            <v xml:space="preserve">  W A S P-1</v>
          </cell>
          <cell r="B15">
            <v>46355</v>
          </cell>
          <cell r="C15" t="str">
            <v xml:space="preserve"> 85.10.21</v>
          </cell>
          <cell r="D15" t="str">
            <v xml:space="preserve"> 87.10.25</v>
          </cell>
          <cell r="E15" t="str">
            <v xml:space="preserve"> 旣 成  : </v>
          </cell>
          <cell r="F15">
            <v>1785</v>
          </cell>
        </row>
        <row r="16">
          <cell r="A16" t="str">
            <v xml:space="preserve">   (IRAQ)</v>
          </cell>
          <cell r="B16" t="str">
            <v xml:space="preserve">     (177.2%)</v>
          </cell>
          <cell r="E16" t="str">
            <v xml:space="preserve"> 留 保  : </v>
          </cell>
          <cell r="F16">
            <v>1401</v>
          </cell>
          <cell r="M16" t="str">
            <v xml:space="preserve"> 1. CLAIM : 이란-이락 戰爭 被害 補償</v>
          </cell>
        </row>
        <row r="17">
          <cell r="B17" t="str">
            <v xml:space="preserve">  78.07.29 -</v>
          </cell>
          <cell r="E17" t="str">
            <v xml:space="preserve">   計   :</v>
          </cell>
          <cell r="F17">
            <v>3186</v>
          </cell>
          <cell r="M17" t="str">
            <v xml:space="preserve"> 2. 未收旣成 및 NOC 留保金이 아직 PENDING中이며</v>
          </cell>
        </row>
        <row r="18">
          <cell r="B18" t="str">
            <v xml:space="preserve">     85.07.31</v>
          </cell>
          <cell r="M18" t="str">
            <v xml:space="preserve">    本社의 CLAIM 포기 不可지침으로 取下가 보류된 상태임</v>
          </cell>
        </row>
        <row r="21">
          <cell r="A21" t="str">
            <v xml:space="preserve">  W A S P-2</v>
          </cell>
          <cell r="B21">
            <v>80454</v>
          </cell>
          <cell r="C21" t="str">
            <v xml:space="preserve"> 84.07.05</v>
          </cell>
          <cell r="D21" t="str">
            <v xml:space="preserve"> 87.10.12</v>
          </cell>
          <cell r="E21" t="str">
            <v xml:space="preserve"> 旣 成  : </v>
          </cell>
          <cell r="F21">
            <v>381</v>
          </cell>
          <cell r="I21">
            <v>7423</v>
          </cell>
          <cell r="K21">
            <v>7423</v>
          </cell>
        </row>
        <row r="22">
          <cell r="A22" t="str">
            <v xml:space="preserve">   (IRAQ)</v>
          </cell>
          <cell r="B22" t="str">
            <v xml:space="preserve">      (97.0%)</v>
          </cell>
          <cell r="E22" t="str">
            <v xml:space="preserve"> 留 保  : </v>
          </cell>
          <cell r="F22">
            <v>2088</v>
          </cell>
        </row>
        <row r="23">
          <cell r="B23" t="str">
            <v xml:space="preserve">  81.07.07 -</v>
          </cell>
          <cell r="E23" t="str">
            <v xml:space="preserve">   計   :</v>
          </cell>
          <cell r="F23">
            <v>2469</v>
          </cell>
        </row>
        <row r="24">
          <cell r="B24" t="str">
            <v xml:space="preserve">     84.07.06</v>
          </cell>
        </row>
        <row r="27">
          <cell r="A27" t="str">
            <v xml:space="preserve">  R A I L N</v>
          </cell>
          <cell r="B27">
            <v>695985</v>
          </cell>
          <cell r="C27" t="str">
            <v xml:space="preserve"> 87.10.01</v>
          </cell>
          <cell r="D27" t="str">
            <v xml:space="preserve"> 92.12.17</v>
          </cell>
          <cell r="E27" t="str">
            <v xml:space="preserve"> 旣 成  : </v>
          </cell>
          <cell r="M27" t="str">
            <v xml:space="preserve"> 1. 현재 모든 NOC 종결된 상태이나 향후 현지국 경제 및</v>
          </cell>
        </row>
        <row r="28">
          <cell r="A28" t="str">
            <v xml:space="preserve">   (IRAQ)</v>
          </cell>
          <cell r="B28" t="str">
            <v xml:space="preserve">      (83.7%)</v>
          </cell>
          <cell r="E28" t="str">
            <v xml:space="preserve"> 留 保  : </v>
          </cell>
          <cell r="F28">
            <v>17446</v>
          </cell>
          <cell r="M28" t="str">
            <v xml:space="preserve">    현지화 가치 안정시까지 취하 보류중임</v>
          </cell>
        </row>
        <row r="29">
          <cell r="B29" t="str">
            <v xml:space="preserve">  82.08.26 -</v>
          </cell>
          <cell r="E29" t="str">
            <v xml:space="preserve">   計   :</v>
          </cell>
          <cell r="F29">
            <v>17446</v>
          </cell>
        </row>
        <row r="30">
          <cell r="B30" t="str">
            <v xml:space="preserve">     87.09.30</v>
          </cell>
        </row>
        <row r="33">
          <cell r="A33" t="str">
            <v xml:space="preserve">  K I W A S</v>
          </cell>
          <cell r="B33">
            <v>102090</v>
          </cell>
          <cell r="E33" t="str">
            <v xml:space="preserve"> 旣 成  : </v>
          </cell>
          <cell r="F33">
            <v>4113</v>
          </cell>
          <cell r="G33" t="str">
            <v xml:space="preserve"> P  : </v>
          </cell>
          <cell r="H33">
            <v>4374</v>
          </cell>
          <cell r="I33">
            <v>2116</v>
          </cell>
          <cell r="K33">
            <v>2116</v>
          </cell>
          <cell r="M33" t="str">
            <v xml:space="preserve"> 1. 現地業體의 殘工事遂行에 따라 93.5.23日付로 契約 終結</v>
          </cell>
        </row>
        <row r="34">
          <cell r="A34" t="str">
            <v xml:space="preserve">   (IRAQ)</v>
          </cell>
          <cell r="B34" t="str">
            <v xml:space="preserve">      (81.0%)</v>
          </cell>
          <cell r="E34" t="str">
            <v xml:space="preserve"> 留 保  : </v>
          </cell>
          <cell r="F34">
            <v>5308</v>
          </cell>
          <cell r="G34" t="str">
            <v xml:space="preserve">   (91.01.25)</v>
          </cell>
          <cell r="M34" t="str">
            <v xml:space="preserve"> 2. 契約 終結에 따른 補償費 請求: U$ 2,116阡(93.06.26)</v>
          </cell>
        </row>
        <row r="35">
          <cell r="B35" t="str">
            <v xml:space="preserve">  85.11.11 -</v>
          </cell>
          <cell r="E35" t="str">
            <v xml:space="preserve">   計   :</v>
          </cell>
          <cell r="F35">
            <v>9421</v>
          </cell>
          <cell r="M35" t="str">
            <v xml:space="preserve"> 3. 전쟁 발발로 인한 공사중단에 따른 93.5.29 TERMINATION LTR</v>
          </cell>
        </row>
        <row r="36">
          <cell r="B36" t="str">
            <v xml:space="preserve">     90.12.10</v>
          </cell>
          <cell r="M36" t="str">
            <v xml:space="preserve">    93.6.26, CLAIM을 발주처에 제출해 놓은 상태임</v>
          </cell>
          <cell r="N36" t="str">
            <v xml:space="preserve"> * 當社의 法定</v>
          </cell>
        </row>
        <row r="37">
          <cell r="M37" t="str">
            <v xml:space="preserve"> 4. 발주처로부터 AL-FAO로의 기자재 인수 절차가 시작됨에</v>
          </cell>
          <cell r="N37" t="str">
            <v xml:space="preserve">   代理人 選任</v>
          </cell>
        </row>
        <row r="38">
          <cell r="M38" t="str">
            <v xml:space="preserve">    따라 동 인수절차 완료후 미결 137건에 대한 사후관리를</v>
          </cell>
          <cell r="N38" t="str">
            <v xml:space="preserve">   (94.11.11)</v>
          </cell>
        </row>
        <row r="39">
          <cell r="M39" t="str">
            <v xml:space="preserve">    추진할 예정이며 그후 세관 기타 기관의 NOC를 득한 후</v>
          </cell>
        </row>
        <row r="40">
          <cell r="M40" t="str">
            <v xml:space="preserve">    정식 TERMINATION LTR, CLAIM건, P-BOND 해제를 추진할</v>
          </cell>
        </row>
        <row r="41">
          <cell r="M41" t="str">
            <v xml:space="preserve">    예정임</v>
          </cell>
        </row>
        <row r="44">
          <cell r="A44" t="str">
            <v xml:space="preserve">  I P S A-II</v>
          </cell>
          <cell r="B44">
            <v>214630</v>
          </cell>
          <cell r="M44" t="str">
            <v xml:space="preserve"> * MHI분 입금시 취하예정</v>
          </cell>
        </row>
        <row r="45">
          <cell r="A45" t="str">
            <v xml:space="preserve">   (IRAQ)</v>
          </cell>
          <cell r="B45" t="str">
            <v xml:space="preserve">      (83.0%)</v>
          </cell>
          <cell r="E45" t="str">
            <v xml:space="preserve"> 留 保  : </v>
          </cell>
          <cell r="F45">
            <v>555</v>
          </cell>
          <cell r="M45" t="str">
            <v xml:space="preserve"> * NOC 발급 : 96.12.17</v>
          </cell>
        </row>
        <row r="46">
          <cell r="B46" t="str">
            <v xml:space="preserve">  82.09.20 -</v>
          </cell>
          <cell r="E46" t="str">
            <v xml:space="preserve">   計   :</v>
          </cell>
          <cell r="F46">
            <v>555</v>
          </cell>
        </row>
        <row r="48">
          <cell r="M48" t="str">
            <v xml:space="preserve"> 1. 해상장비 13척 반출승인 : 1996.3.26일</v>
          </cell>
        </row>
        <row r="49">
          <cell r="A49" t="str">
            <v xml:space="preserve">  N A S R Y</v>
          </cell>
          <cell r="B49" t="str">
            <v xml:space="preserve">    (754,089)</v>
          </cell>
          <cell r="G49" t="str">
            <v xml:space="preserve"> (P   :  33,693)</v>
          </cell>
          <cell r="I49" t="str">
            <v xml:space="preserve">  (39,548)</v>
          </cell>
          <cell r="K49" t="str">
            <v xml:space="preserve">  (39,548)</v>
          </cell>
          <cell r="M49" t="str">
            <v xml:space="preserve"> 2. 항만청 기증 : 3척</v>
          </cell>
        </row>
        <row r="50">
          <cell r="A50" t="str">
            <v xml:space="preserve">   (IRAQ)</v>
          </cell>
          <cell r="B50" t="str">
            <v xml:space="preserve">      (75.7%)</v>
          </cell>
          <cell r="G50" t="str">
            <v xml:space="preserve"> (AP  :  67,387)</v>
          </cell>
          <cell r="M50" t="str">
            <v xml:space="preserve"> 3. 석유성 임차(6개월) : 4대(3대 반환 예정)</v>
          </cell>
        </row>
        <row r="51">
          <cell r="B51" t="str">
            <v xml:space="preserve">       36個月</v>
          </cell>
          <cell r="G51" t="str">
            <v xml:space="preserve"> ( 계 : 101,080)</v>
          </cell>
          <cell r="M51" t="str">
            <v xml:space="preserve"> 4. 잔여 6대중 1항차 출발 : 96.10.16(BD-5006)</v>
          </cell>
        </row>
        <row r="52">
          <cell r="M52" t="str">
            <v xml:space="preserve"> 5. 잔여 6대중 2항차 출발 : 96.11.21(BD-5005)</v>
          </cell>
        </row>
        <row r="53">
          <cell r="M53" t="str">
            <v xml:space="preserve"> 6. CHECK POINT 미승인 통과로 해상 계류 : 96.11.25</v>
          </cell>
        </row>
        <row r="54">
          <cell r="M54" t="str">
            <v xml:space="preserve"> 7. 반출된 2척 및 잔여 4대, 준설자재 UN 승인 완 : 96.12.12</v>
          </cell>
        </row>
        <row r="58">
          <cell r="A58" t="str">
            <v xml:space="preserve">   IRAQ 計</v>
          </cell>
          <cell r="E58" t="str">
            <v xml:space="preserve"> 旣 成  : </v>
          </cell>
          <cell r="F58">
            <v>6279</v>
          </cell>
          <cell r="G58" t="str">
            <v xml:space="preserve"> P   :</v>
          </cell>
          <cell r="H58">
            <v>4374</v>
          </cell>
          <cell r="I58">
            <v>9539</v>
          </cell>
          <cell r="K58">
            <v>9539</v>
          </cell>
        </row>
        <row r="59">
          <cell r="A59" t="str">
            <v>(6個 現場)</v>
          </cell>
          <cell r="E59" t="str">
            <v xml:space="preserve"> 留 保  : </v>
          </cell>
          <cell r="F59">
            <v>26798</v>
          </cell>
          <cell r="G59" t="str">
            <v xml:space="preserve"> AP  :  </v>
          </cell>
          <cell r="H59">
            <v>0</v>
          </cell>
        </row>
        <row r="60">
          <cell r="E60" t="str">
            <v xml:space="preserve">   計   :</v>
          </cell>
          <cell r="F60">
            <v>33077</v>
          </cell>
          <cell r="G60" t="str">
            <v xml:space="preserve">  計 :</v>
          </cell>
          <cell r="H60">
            <v>4374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0.xml><?xml version="1.0" encoding="utf-8"?>
<externalLink xmlns:r="http://schemas.openxmlformats.org/officeDocument/2006/relationships" xmlns="http://schemas.openxmlformats.org/spreadsheetml/2006/main">
  <externalBook r:id="rId1">
    <sheetNames>
      <sheetName val="견적서 갑지"/>
      <sheetName val="Sheet1"/>
      <sheetName val="표지"/>
      <sheetName val="03-01-03(갑)"/>
      <sheetName val="공사원가계산서"/>
      <sheetName val="집계표"/>
      <sheetName val="내역서"/>
      <sheetName val="96.12"/>
      <sheetName val="10현장조직"/>
      <sheetName val="SG"/>
      <sheetName val="기계공사비집계(원안)"/>
      <sheetName val="내역(한신APT)"/>
      <sheetName val="환율"/>
      <sheetName val="손익차9월2"/>
      <sheetName val="TOEC"/>
      <sheetName val="Cover"/>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31.xml><?xml version="1.0" encoding="utf-8"?>
<externalLink xmlns:r="http://schemas.openxmlformats.org/officeDocument/2006/relationships" xmlns="http://schemas.openxmlformats.org/spreadsheetml/2006/main">
  <externalBook r:id="rId1">
    <sheetNames>
      <sheetName val="Sintese"/>
      <sheetName val="DemoRes"/>
      <sheetName val="DemoRes (2)"/>
      <sheetName val="RecLiqServ"/>
      <sheetName val="RecLiqServ (2)"/>
      <sheetName val="RecUni"/>
      <sheetName val="DetDemoRes"/>
      <sheetName val="DetDemoRes (2)"/>
      <sheetName val="Demanda"/>
      <sheetName val="PlanInvA"/>
      <sheetName val="PlanInvB"/>
      <sheetName val="PlaFin"/>
      <sheetName val="FluxCxaInd"/>
      <sheetName val="FluxCxa"/>
      <sheetName val="BalPat"/>
      <sheetName val="RecHum"/>
      <sheetName val="Sispec"/>
      <sheetName val="SispecPSAP"/>
      <sheetName val="Tabelas"/>
      <sheetName val="MêsBase"/>
      <sheetName val="Descritivo Fraturas Centro"/>
      <sheetName val="Simu_POT"/>
      <sheetName val="MOTIVOS"/>
      <sheetName val="Simulador"/>
      <sheetName val="Multiples Output"/>
      <sheetName val="BadeR2000_NRJ"/>
      <sheetName val="Principal"/>
      <sheetName val="CEARA"/>
      <sheetName val="Revisado"/>
      <sheetName val="V&amp;V-TDDI-21040"/>
      <sheetName val="V&amp;V-PS-SCMT-21040"/>
      <sheetName val="serv"/>
      <sheetName val="MODELO"/>
      <sheetName val="2005"/>
      <sheetName val="DemoRes_(2)3"/>
      <sheetName val="RecLiqServ_(2)3"/>
      <sheetName val="DetDemoRes_(2)3"/>
      <sheetName val="Descritivo_Fraturas_Centro3"/>
      <sheetName val="Multiples_Output3"/>
      <sheetName val="DemoRes_(2)"/>
      <sheetName val="RecLiqServ_(2)"/>
      <sheetName val="DetDemoRes_(2)"/>
      <sheetName val="Descritivo_Fraturas_Centro"/>
      <sheetName val="Multiples_Output"/>
      <sheetName val="DemoRes_(2)1"/>
      <sheetName val="RecLiqServ_(2)1"/>
      <sheetName val="DetDemoRes_(2)1"/>
      <sheetName val="Descritivo_Fraturas_Centro1"/>
      <sheetName val="Multiples_Output1"/>
      <sheetName val="DemoRes_(2)2"/>
      <sheetName val="RecLiqServ_(2)2"/>
      <sheetName val="DetDemoRes_(2)2"/>
      <sheetName val="Descritivo_Fraturas_Centro2"/>
      <sheetName val="Multiples_Output2"/>
      <sheetName val="#REF"/>
      <sheetName val="Plan1"/>
      <sheetName val="Check List"/>
      <sheetName val="Financials USD$"/>
      <sheetName val="capa"/>
      <sheetName val="Lista"/>
      <sheetName val="thp "/>
      <sheetName val="Check Farol"/>
      <sheetName val="Volume"/>
      <sheetName val="Ano2001"/>
      <sheetName val="Consolida Investimento"/>
      <sheetName val="Desembolso Financeiro"/>
      <sheetName val="Ativos"/>
      <sheetName val="FCD"/>
      <sheetName val="Idéias"/>
      <sheetName val="DemoRes_(2)4"/>
      <sheetName val="RecLiqServ_(2)4"/>
      <sheetName val="DetDemoRes_(2)4"/>
      <sheetName val="Descritivo_Fraturas_Centro4"/>
      <sheetName val="Multiples_Output4"/>
      <sheetName val="Check_List"/>
      <sheetName val="thp_"/>
      <sheetName val="Check_Farol"/>
      <sheetName val="Datos"/>
      <sheetName val="Plan3"/>
      <sheetName val="Sispec99"/>
      <sheetName val="Financials_USD$"/>
      <sheetName val="Consolida_Investimento"/>
      <sheetName val="Desembolso_Financeiro"/>
      <sheetName val="DemoRes_(2)5"/>
      <sheetName val="RecLiqServ_(2)5"/>
      <sheetName val="DetDemoRes_(2)5"/>
      <sheetName val="Descritivo_Fraturas_Centro5"/>
      <sheetName val="Multiples_Output5"/>
      <sheetName val="Check_List1"/>
      <sheetName val="thp_1"/>
      <sheetName val="Check_Farol1"/>
      <sheetName val="Financials_USD$1"/>
      <sheetName val="Consolida_Investimento1"/>
      <sheetName val="Desembolso_Financeiro1"/>
      <sheetName val="Dados"/>
      <sheetName val="Empresas"/>
      <sheetName val="NOTA"/>
      <sheetName val="Auxiliar"/>
      <sheetName val="Variáveis"/>
      <sheetName val="Geral"/>
      <sheetName val="Menu"/>
      <sheetName val="CD"/>
      <sheetName val="Correi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1">
          <cell r="A1" t="str">
            <v>Chave</v>
          </cell>
          <cell r="B1" t="str">
            <v>01/01/00</v>
          </cell>
          <cell r="C1" t="str">
            <v>01/02/00</v>
          </cell>
          <cell r="D1" t="str">
            <v>01/03/00</v>
          </cell>
          <cell r="E1" t="str">
            <v>01/04/00</v>
          </cell>
          <cell r="F1" t="str">
            <v>01/05/00</v>
          </cell>
          <cell r="G1" t="str">
            <v>01/06/00</v>
          </cell>
          <cell r="H1" t="str">
            <v>01/07/00</v>
          </cell>
          <cell r="I1" t="str">
            <v>01/08/00</v>
          </cell>
          <cell r="J1" t="str">
            <v>01/09/00</v>
          </cell>
          <cell r="K1" t="str">
            <v>01/10/00</v>
          </cell>
          <cell r="L1" t="str">
            <v>01/11/00</v>
          </cell>
        </row>
        <row r="2">
          <cell r="A2" t="str">
            <v>Telerj11110000</v>
          </cell>
          <cell r="B2">
            <v>31.956939999999999</v>
          </cell>
          <cell r="C2">
            <v>25.208209999999998</v>
          </cell>
          <cell r="D2">
            <v>48.103720000000003</v>
          </cell>
          <cell r="E2">
            <v>43.203720000000004</v>
          </cell>
          <cell r="F2">
            <v>40.503720000000001</v>
          </cell>
          <cell r="G2">
            <v>41.803719999999998</v>
          </cell>
          <cell r="H2">
            <v>42.303719999999998</v>
          </cell>
          <cell r="I2">
            <v>4.2037200000000006</v>
          </cell>
          <cell r="J2">
            <v>16.703720000000001</v>
          </cell>
          <cell r="K2">
            <v>14.703719999999999</v>
          </cell>
          <cell r="L2">
            <v>11.5</v>
          </cell>
        </row>
        <row r="3">
          <cell r="A3" t="str">
            <v>Telerj11120000</v>
          </cell>
          <cell r="B3">
            <v>1098.3577</v>
          </cell>
          <cell r="C3">
            <v>1136.2058</v>
          </cell>
          <cell r="D3">
            <v>2478.0267799999997</v>
          </cell>
          <cell r="E3">
            <v>1268.3413700000001</v>
          </cell>
          <cell r="F3">
            <v>1035.10437</v>
          </cell>
          <cell r="G3">
            <v>3709.1212300000002</v>
          </cell>
          <cell r="H3">
            <v>334.60361999999998</v>
          </cell>
          <cell r="I3">
            <v>356.91838999999999</v>
          </cell>
          <cell r="J3">
            <v>5499.4022199999999</v>
          </cell>
          <cell r="K3">
            <v>20286.26943</v>
          </cell>
          <cell r="L3">
            <v>12767.47739</v>
          </cell>
        </row>
        <row r="4">
          <cell r="A4" t="str">
            <v>Telerj11130000</v>
          </cell>
          <cell r="B4">
            <v>30858.310269999998</v>
          </cell>
          <cell r="C4">
            <v>31104.437089999999</v>
          </cell>
          <cell r="D4">
            <v>50258.269270000004</v>
          </cell>
          <cell r="E4">
            <v>13753.20277</v>
          </cell>
          <cell r="F4">
            <v>8464.667730000001</v>
          </cell>
          <cell r="G4">
            <v>57541.196309999999</v>
          </cell>
          <cell r="H4">
            <v>381.21643</v>
          </cell>
          <cell r="I4">
            <v>385.50441999999998</v>
          </cell>
          <cell r="J4">
            <v>2928.39939</v>
          </cell>
          <cell r="K4">
            <v>5896.0459700000001</v>
          </cell>
          <cell r="L4">
            <v>10147.636970000001</v>
          </cell>
        </row>
        <row r="5">
          <cell r="A5" t="str">
            <v>Telerj11211000</v>
          </cell>
          <cell r="B5">
            <v>436267.05729999999</v>
          </cell>
          <cell r="C5">
            <v>464354.315</v>
          </cell>
          <cell r="D5">
            <v>491231.16860000003</v>
          </cell>
          <cell r="E5">
            <v>561682.63899999997</v>
          </cell>
          <cell r="F5">
            <v>574057.50249999994</v>
          </cell>
          <cell r="G5">
            <v>571768.98629999999</v>
          </cell>
          <cell r="H5">
            <v>607367.96629999997</v>
          </cell>
          <cell r="I5">
            <v>611178.4817</v>
          </cell>
          <cell r="J5">
            <v>663172.46470000001</v>
          </cell>
          <cell r="K5">
            <v>706197.53610000003</v>
          </cell>
          <cell r="L5">
            <v>752806.36750000005</v>
          </cell>
        </row>
        <row r="6">
          <cell r="A6" t="str">
            <v>Telerj11212000</v>
          </cell>
          <cell r="B6">
            <v>63.245550000000001</v>
          </cell>
          <cell r="C6">
            <v>63.245550000000001</v>
          </cell>
          <cell r="D6">
            <v>63.245550000000001</v>
          </cell>
          <cell r="E6">
            <v>5574.3048799999997</v>
          </cell>
          <cell r="F6">
            <v>24.328720000000001</v>
          </cell>
          <cell r="G6">
            <v>0.67500000000000004</v>
          </cell>
          <cell r="H6">
            <v>0</v>
          </cell>
          <cell r="I6">
            <v>0</v>
          </cell>
          <cell r="J6">
            <v>0</v>
          </cell>
          <cell r="K6">
            <v>0</v>
          </cell>
          <cell r="L6">
            <v>0</v>
          </cell>
        </row>
        <row r="7">
          <cell r="A7" t="str">
            <v>Telerj11213000</v>
          </cell>
          <cell r="B7">
            <v>975.38830000000007</v>
          </cell>
          <cell r="C7">
            <v>1121.7017900000001</v>
          </cell>
          <cell r="D7">
            <v>341.49053999999995</v>
          </cell>
          <cell r="E7">
            <v>126.08645</v>
          </cell>
          <cell r="F7">
            <v>1945.5334800000001</v>
          </cell>
          <cell r="G7">
            <v>1935.8111100000001</v>
          </cell>
          <cell r="H7">
            <v>797.69137999999998</v>
          </cell>
          <cell r="I7">
            <v>0</v>
          </cell>
          <cell r="J7">
            <v>0</v>
          </cell>
          <cell r="K7">
            <v>0</v>
          </cell>
          <cell r="L7">
            <v>0</v>
          </cell>
        </row>
        <row r="8">
          <cell r="A8" t="str">
            <v>Telerj11215000</v>
          </cell>
          <cell r="B8">
            <v>-5984.6776220000002</v>
          </cell>
          <cell r="C8">
            <v>-10756.212240000001</v>
          </cell>
          <cell r="D8">
            <v>-18082.306339999999</v>
          </cell>
          <cell r="E8">
            <v>-23422.000649999998</v>
          </cell>
          <cell r="F8">
            <v>-11489.722300000001</v>
          </cell>
          <cell r="G8">
            <v>-6354.3136100000002</v>
          </cell>
          <cell r="H8">
            <v>-11261.322029999999</v>
          </cell>
          <cell r="I8">
            <v>-13828.80683</v>
          </cell>
          <cell r="J8">
            <v>-11466.444619999998</v>
          </cell>
          <cell r="K8">
            <v>-12479.72229</v>
          </cell>
          <cell r="L8">
            <v>-4030.3527100000001</v>
          </cell>
        </row>
        <row r="9">
          <cell r="A9" t="str">
            <v>Telerj11218000</v>
          </cell>
          <cell r="B9">
            <v>12672.644960000001</v>
          </cell>
          <cell r="C9">
            <v>11973.2719</v>
          </cell>
          <cell r="D9">
            <v>14000.7958</v>
          </cell>
          <cell r="E9">
            <v>11728.374250000001</v>
          </cell>
          <cell r="F9">
            <v>11065.365679999999</v>
          </cell>
          <cell r="G9">
            <v>10288.52547</v>
          </cell>
          <cell r="H9">
            <v>10567.811029999999</v>
          </cell>
          <cell r="I9">
            <v>9203.1003599999985</v>
          </cell>
          <cell r="J9">
            <v>17722.696059999998</v>
          </cell>
          <cell r="K9">
            <v>7574.1527400000004</v>
          </cell>
          <cell r="L9">
            <v>9472.3187600000001</v>
          </cell>
        </row>
        <row r="10">
          <cell r="A10" t="str">
            <v>Telerj11219000</v>
          </cell>
          <cell r="B10">
            <v>-20886.152999999998</v>
          </cell>
          <cell r="C10">
            <v>-24272.269</v>
          </cell>
          <cell r="D10">
            <v>-25072.269</v>
          </cell>
          <cell r="E10">
            <v>-25872.269</v>
          </cell>
          <cell r="F10">
            <v>-27464.692999999999</v>
          </cell>
          <cell r="G10">
            <v>-28374.66</v>
          </cell>
          <cell r="H10">
            <v>-29206.344000000001</v>
          </cell>
          <cell r="I10">
            <v>-29570.440920000001</v>
          </cell>
          <cell r="J10">
            <v>-30313.281920000001</v>
          </cell>
          <cell r="K10">
            <v>-31170.74192</v>
          </cell>
          <cell r="L10">
            <v>-32163.533920000002</v>
          </cell>
        </row>
        <row r="11">
          <cell r="A11" t="str">
            <v>Telerj11220000</v>
          </cell>
          <cell r="B11">
            <v>43323.89228</v>
          </cell>
          <cell r="C11">
            <v>29319.069800000001</v>
          </cell>
          <cell r="D11">
            <v>29782.17009</v>
          </cell>
          <cell r="E11">
            <v>22982.898799999999</v>
          </cell>
          <cell r="F11">
            <v>23651.435289999998</v>
          </cell>
          <cell r="G11">
            <v>33077.43374</v>
          </cell>
          <cell r="H11">
            <v>5217.7332400000005</v>
          </cell>
          <cell r="I11">
            <v>2028.2633899999998</v>
          </cell>
          <cell r="J11">
            <v>0</v>
          </cell>
          <cell r="K11">
            <v>3500</v>
          </cell>
          <cell r="L11">
            <v>3558.7485799999999</v>
          </cell>
        </row>
        <row r="12">
          <cell r="A12" t="str">
            <v>Telerj11230000</v>
          </cell>
          <cell r="B12">
            <v>260708.05719999998</v>
          </cell>
          <cell r="C12">
            <v>280693.91619999998</v>
          </cell>
          <cell r="D12">
            <v>288912.06880000001</v>
          </cell>
          <cell r="E12">
            <v>300002.16939999996</v>
          </cell>
          <cell r="F12">
            <v>356383.88760000002</v>
          </cell>
          <cell r="G12">
            <v>372680.77989999996</v>
          </cell>
          <cell r="H12">
            <v>313131.21100000001</v>
          </cell>
          <cell r="I12">
            <v>373737.47499999998</v>
          </cell>
          <cell r="J12">
            <v>504015.32380000001</v>
          </cell>
          <cell r="K12">
            <v>494106.72480000003</v>
          </cell>
          <cell r="L12">
            <v>465598.44769999996</v>
          </cell>
        </row>
        <row r="13">
          <cell r="A13" t="str">
            <v>Telerj11231000</v>
          </cell>
          <cell r="B13">
            <v>136044.12419999999</v>
          </cell>
          <cell r="C13">
            <v>182607.9656</v>
          </cell>
          <cell r="D13">
            <v>185017.65419999999</v>
          </cell>
          <cell r="E13">
            <v>195154.4865</v>
          </cell>
          <cell r="F13">
            <v>239464.2709</v>
          </cell>
          <cell r="G13">
            <v>257110.5331</v>
          </cell>
          <cell r="H13">
            <v>194078.62</v>
          </cell>
          <cell r="I13">
            <v>241772.06209999998</v>
          </cell>
          <cell r="J13">
            <v>362432.66860000003</v>
          </cell>
          <cell r="K13">
            <v>352512.94630000001</v>
          </cell>
          <cell r="L13">
            <v>315693.61110000004</v>
          </cell>
        </row>
        <row r="14">
          <cell r="A14" t="str">
            <v>Telerj11231100</v>
          </cell>
          <cell r="B14">
            <v>95269.051720000003</v>
          </cell>
          <cell r="C14">
            <v>96548.619919999997</v>
          </cell>
          <cell r="D14">
            <v>100114.1437</v>
          </cell>
          <cell r="E14">
            <v>101774.6483</v>
          </cell>
          <cell r="F14">
            <v>96400.9715</v>
          </cell>
          <cell r="G14">
            <v>101905.8045</v>
          </cell>
          <cell r="H14">
            <v>102041.84120000001</v>
          </cell>
          <cell r="I14">
            <v>104471.07120000001</v>
          </cell>
          <cell r="J14">
            <v>181066.22659999999</v>
          </cell>
          <cell r="K14">
            <v>174309.49040000001</v>
          </cell>
          <cell r="L14">
            <v>170998.3524</v>
          </cell>
        </row>
        <row r="15">
          <cell r="A15" t="str">
            <v>Telerj11231120</v>
          </cell>
          <cell r="B15">
            <v>1576.9881399999999</v>
          </cell>
          <cell r="C15">
            <v>1899.30746</v>
          </cell>
          <cell r="D15">
            <v>2084.6902</v>
          </cell>
          <cell r="E15">
            <v>2257.24899</v>
          </cell>
          <cell r="F15">
            <v>1904.3031100000001</v>
          </cell>
          <cell r="G15">
            <v>1856.72171</v>
          </cell>
          <cell r="H15">
            <v>1391.2974299999998</v>
          </cell>
          <cell r="I15">
            <v>1252.79133</v>
          </cell>
          <cell r="J15">
            <v>1245.9889599999999</v>
          </cell>
          <cell r="K15">
            <v>1131.1094900000001</v>
          </cell>
          <cell r="L15">
            <v>1136.01749</v>
          </cell>
        </row>
        <row r="16">
          <cell r="A16" t="str">
            <v>Telerj11231132</v>
          </cell>
          <cell r="B16">
            <v>37991.643280000004</v>
          </cell>
          <cell r="C16">
            <v>39708.745869999999</v>
          </cell>
          <cell r="D16">
            <v>41475.937039999997</v>
          </cell>
          <cell r="E16">
            <v>44107.616249999999</v>
          </cell>
          <cell r="F16">
            <v>43764.39417</v>
          </cell>
          <cell r="G16">
            <v>43605.931240000005</v>
          </cell>
          <cell r="H16">
            <v>44182.472580000001</v>
          </cell>
          <cell r="I16">
            <v>44550.832459999998</v>
          </cell>
          <cell r="J16">
            <v>50915.119590000002</v>
          </cell>
          <cell r="K16">
            <v>44941.684289999997</v>
          </cell>
          <cell r="L16">
            <v>45428.207900000001</v>
          </cell>
        </row>
        <row r="17">
          <cell r="A17" t="str">
            <v>Telerj11231133</v>
          </cell>
          <cell r="B17">
            <v>337.16440250000005</v>
          </cell>
          <cell r="C17">
            <v>38.570219999999999</v>
          </cell>
          <cell r="D17">
            <v>999.50019250000003</v>
          </cell>
          <cell r="E17">
            <v>0</v>
          </cell>
          <cell r="F17">
            <v>0</v>
          </cell>
          <cell r="G17">
            <v>0</v>
          </cell>
          <cell r="H17">
            <v>0</v>
          </cell>
          <cell r="I17">
            <v>0</v>
          </cell>
          <cell r="J17">
            <v>0</v>
          </cell>
          <cell r="K17">
            <v>0</v>
          </cell>
          <cell r="L17">
            <v>0</v>
          </cell>
        </row>
        <row r="18">
          <cell r="A18" t="str">
            <v>Telerj11231138</v>
          </cell>
          <cell r="B18">
            <v>5011.1914100000004</v>
          </cell>
          <cell r="C18">
            <v>4009.8107500000001</v>
          </cell>
          <cell r="D18">
            <v>3110.1424200000001</v>
          </cell>
          <cell r="E18">
            <v>3110.1424200000001</v>
          </cell>
          <cell r="F18">
            <v>2434.4088900000002</v>
          </cell>
          <cell r="G18">
            <v>1365.0399499999999</v>
          </cell>
          <cell r="H18">
            <v>414.00085999999999</v>
          </cell>
          <cell r="I18">
            <v>1669.7697900000001</v>
          </cell>
          <cell r="J18">
            <v>260.75229000000002</v>
          </cell>
          <cell r="K18">
            <v>260.75229000000002</v>
          </cell>
          <cell r="L18">
            <v>260.75229000000002</v>
          </cell>
        </row>
        <row r="19">
          <cell r="A19" t="str">
            <v>Telerj11231141</v>
          </cell>
          <cell r="B19">
            <v>148.3523371</v>
          </cell>
          <cell r="C19">
            <v>13.885279200000001</v>
          </cell>
          <cell r="D19">
            <v>359.8200693</v>
          </cell>
          <cell r="E19">
            <v>0</v>
          </cell>
          <cell r="F19">
            <v>0</v>
          </cell>
          <cell r="G19">
            <v>0</v>
          </cell>
          <cell r="H19">
            <v>0</v>
          </cell>
          <cell r="I19">
            <v>0</v>
          </cell>
          <cell r="J19">
            <v>74822.121930000008</v>
          </cell>
          <cell r="K19">
            <v>74706.010930000004</v>
          </cell>
          <cell r="L19">
            <v>70754.553390000001</v>
          </cell>
        </row>
        <row r="20">
          <cell r="A20" t="str">
            <v>Telerj11231142</v>
          </cell>
          <cell r="B20">
            <v>13676.991699999999</v>
          </cell>
          <cell r="C20">
            <v>14295.14861</v>
          </cell>
          <cell r="D20">
            <v>14931.33743</v>
          </cell>
          <cell r="E20">
            <v>15878.741960000001</v>
          </cell>
          <cell r="F20">
            <v>15755.182000000001</v>
          </cell>
          <cell r="G20">
            <v>15698.13571</v>
          </cell>
          <cell r="H20">
            <v>15905.69001</v>
          </cell>
          <cell r="I20">
            <v>16038.29984</v>
          </cell>
          <cell r="J20">
            <v>18329.443039999998</v>
          </cell>
          <cell r="K20">
            <v>16179.00633</v>
          </cell>
          <cell r="L20">
            <v>16354.154829999999</v>
          </cell>
        </row>
        <row r="21">
          <cell r="A21" t="str">
            <v>Telerj11231144</v>
          </cell>
          <cell r="B21">
            <v>551.02152000000001</v>
          </cell>
          <cell r="C21">
            <v>551.02152000000001</v>
          </cell>
          <cell r="D21">
            <v>549.48070999999993</v>
          </cell>
          <cell r="E21">
            <v>550.83127999999999</v>
          </cell>
          <cell r="F21">
            <v>549.07737999999995</v>
          </cell>
          <cell r="G21">
            <v>548.88606000000004</v>
          </cell>
          <cell r="H21">
            <v>548.28913</v>
          </cell>
          <cell r="I21">
            <v>547.14500999999996</v>
          </cell>
          <cell r="J21">
            <v>0</v>
          </cell>
          <cell r="K21">
            <v>0</v>
          </cell>
          <cell r="L21">
            <v>0</v>
          </cell>
        </row>
        <row r="22">
          <cell r="A22" t="str">
            <v>Telerj11231148</v>
          </cell>
          <cell r="B22">
            <v>8045.2093099999993</v>
          </cell>
          <cell r="C22">
            <v>8045.2093099999993</v>
          </cell>
          <cell r="D22">
            <v>8045.2093099999993</v>
          </cell>
          <cell r="E22">
            <v>8045.2093099999993</v>
          </cell>
          <cell r="F22">
            <v>8045.2093099999993</v>
          </cell>
          <cell r="G22">
            <v>8045.2093099999993</v>
          </cell>
          <cell r="H22">
            <v>8045.2093099999993</v>
          </cell>
          <cell r="I22">
            <v>8496.0949099999998</v>
          </cell>
          <cell r="J22">
            <v>8045.2093099999993</v>
          </cell>
          <cell r="K22">
            <v>8045.2093099999993</v>
          </cell>
          <cell r="L22">
            <v>8045.2093099999993</v>
          </cell>
        </row>
        <row r="23">
          <cell r="A23" t="str">
            <v>Telerj11231400</v>
          </cell>
          <cell r="B23">
            <v>2908.5074599999998</v>
          </cell>
          <cell r="C23">
            <v>2992.7013099999999</v>
          </cell>
          <cell r="D23">
            <v>3394.8343999999997</v>
          </cell>
          <cell r="E23">
            <v>4166.8403900000003</v>
          </cell>
          <cell r="F23">
            <v>4354.9049400000004</v>
          </cell>
          <cell r="G23">
            <v>4993.2479499999999</v>
          </cell>
          <cell r="H23">
            <v>7894.8879999999999</v>
          </cell>
          <cell r="I23">
            <v>8388.0105299999996</v>
          </cell>
          <cell r="J23">
            <v>0</v>
          </cell>
          <cell r="K23">
            <v>0</v>
          </cell>
          <cell r="L23">
            <v>0</v>
          </cell>
        </row>
        <row r="24">
          <cell r="A24" t="str">
            <v>Telerj11236000</v>
          </cell>
          <cell r="B24">
            <v>63078.103090000004</v>
          </cell>
          <cell r="C24">
            <v>68956.023060000007</v>
          </cell>
          <cell r="D24">
            <v>75173.566230000011</v>
          </cell>
          <cell r="E24">
            <v>78120.153489999997</v>
          </cell>
          <cell r="F24">
            <v>82353.626120000001</v>
          </cell>
          <cell r="G24">
            <v>84506.488239999991</v>
          </cell>
          <cell r="H24">
            <v>101803.4813</v>
          </cell>
          <cell r="I24">
            <v>111585.114</v>
          </cell>
          <cell r="J24">
            <v>112637.8161</v>
          </cell>
          <cell r="K24">
            <v>116144.0346</v>
          </cell>
          <cell r="L24">
            <v>124930.0711</v>
          </cell>
        </row>
        <row r="25">
          <cell r="A25" t="str">
            <v>Telerj11250000</v>
          </cell>
          <cell r="B25">
            <v>54.46942</v>
          </cell>
          <cell r="C25">
            <v>54.46942</v>
          </cell>
          <cell r="D25">
            <v>54.467100000000002</v>
          </cell>
          <cell r="E25">
            <v>54.467100000000002</v>
          </cell>
          <cell r="F25">
            <v>54.468440000000001</v>
          </cell>
          <cell r="G25">
            <v>54.468440000000001</v>
          </cell>
          <cell r="H25">
            <v>54.468440000000001</v>
          </cell>
          <cell r="I25">
            <v>0</v>
          </cell>
          <cell r="J25">
            <v>0</v>
          </cell>
          <cell r="K25">
            <v>0</v>
          </cell>
          <cell r="L25">
            <v>0</v>
          </cell>
        </row>
        <row r="26">
          <cell r="A26" t="str">
            <v>Telerj11270000</v>
          </cell>
          <cell r="B26">
            <v>5698.3354100000006</v>
          </cell>
          <cell r="C26">
            <v>5744.1498600000004</v>
          </cell>
          <cell r="D26">
            <v>6417.7378399999998</v>
          </cell>
          <cell r="E26">
            <v>5325.0745099999995</v>
          </cell>
          <cell r="F26">
            <v>6188.8444400000008</v>
          </cell>
          <cell r="G26">
            <v>6440.71414</v>
          </cell>
          <cell r="H26">
            <v>5763.0191199999999</v>
          </cell>
          <cell r="I26">
            <v>4276.4903700000004</v>
          </cell>
          <cell r="J26">
            <v>3849.7966200000001</v>
          </cell>
          <cell r="K26">
            <v>4067.5318700000003</v>
          </cell>
          <cell r="L26">
            <v>5093.6930899999998</v>
          </cell>
        </row>
        <row r="27">
          <cell r="A27" t="str">
            <v>Telerj11290000</v>
          </cell>
          <cell r="B27">
            <v>7551.0040899999995</v>
          </cell>
          <cell r="C27">
            <v>8632.7198399999997</v>
          </cell>
          <cell r="D27">
            <v>9233.4966400000012</v>
          </cell>
          <cell r="E27">
            <v>6147.6808700000001</v>
          </cell>
          <cell r="F27">
            <v>12008.785820000001</v>
          </cell>
          <cell r="G27">
            <v>5713.2839899999999</v>
          </cell>
          <cell r="H27">
            <v>7919.8532000000005</v>
          </cell>
          <cell r="I27">
            <v>6290.2485700000007</v>
          </cell>
          <cell r="J27">
            <v>0</v>
          </cell>
          <cell r="K27">
            <v>0</v>
          </cell>
          <cell r="L27">
            <v>0</v>
          </cell>
        </row>
        <row r="28">
          <cell r="A28" t="str">
            <v>Telerj11300000</v>
          </cell>
          <cell r="B28">
            <v>18230.858469999999</v>
          </cell>
          <cell r="C28">
            <v>13949.93651</v>
          </cell>
          <cell r="D28">
            <v>10889.316800000001</v>
          </cell>
          <cell r="E28">
            <v>7381.8923399999994</v>
          </cell>
          <cell r="F28">
            <v>5921.0243399999999</v>
          </cell>
          <cell r="G28">
            <v>1576.0223500000002</v>
          </cell>
          <cell r="H28">
            <v>821.42406999999992</v>
          </cell>
          <cell r="I28">
            <v>1016.53612</v>
          </cell>
          <cell r="J28">
            <v>3194.9857700000002</v>
          </cell>
          <cell r="K28">
            <v>5166.8962499999998</v>
          </cell>
          <cell r="L28">
            <v>5364.1135899999999</v>
          </cell>
        </row>
        <row r="29">
          <cell r="A29" t="str">
            <v>Telerj12120000</v>
          </cell>
          <cell r="B29">
            <v>8863.3096500000011</v>
          </cell>
          <cell r="C29">
            <v>8863.3096500000011</v>
          </cell>
          <cell r="D29">
            <v>8863.3096500000011</v>
          </cell>
          <cell r="E29">
            <v>8863.3096500000011</v>
          </cell>
          <cell r="F29">
            <v>8863.3096500000011</v>
          </cell>
          <cell r="G29">
            <v>8863.3096500000011</v>
          </cell>
          <cell r="H29">
            <v>8863.3096500000011</v>
          </cell>
          <cell r="I29">
            <v>8863.3096500000011</v>
          </cell>
          <cell r="J29">
            <v>8863.3096500000011</v>
          </cell>
          <cell r="K29">
            <v>8863.3096500000011</v>
          </cell>
          <cell r="L29">
            <v>8863.3096500000011</v>
          </cell>
        </row>
        <row r="30">
          <cell r="A30" t="str">
            <v>Telerj12130000</v>
          </cell>
          <cell r="B30">
            <v>323624.13589999999</v>
          </cell>
          <cell r="C30">
            <v>375715.02</v>
          </cell>
          <cell r="D30">
            <v>375252.19349999999</v>
          </cell>
          <cell r="E30">
            <v>377755.80580000003</v>
          </cell>
          <cell r="F30">
            <v>383741.46369999996</v>
          </cell>
          <cell r="G30">
            <v>378237.41810000001</v>
          </cell>
          <cell r="H30">
            <v>373259.71510000003</v>
          </cell>
          <cell r="I30">
            <v>377758.10480000003</v>
          </cell>
          <cell r="J30">
            <v>295218.84710000001</v>
          </cell>
          <cell r="K30">
            <v>300432.2782</v>
          </cell>
          <cell r="L30">
            <v>298099.3</v>
          </cell>
        </row>
        <row r="31">
          <cell r="A31" t="str">
            <v>Telerj12131111</v>
          </cell>
          <cell r="B31">
            <v>231030.63259999998</v>
          </cell>
          <cell r="C31">
            <v>239646.72219999999</v>
          </cell>
          <cell r="D31">
            <v>239223.842</v>
          </cell>
          <cell r="E31">
            <v>241070.3155</v>
          </cell>
          <cell r="F31">
            <v>245373.99919999999</v>
          </cell>
          <cell r="G31">
            <v>241123.25260000001</v>
          </cell>
          <cell r="H31">
            <v>239212.79619999998</v>
          </cell>
          <cell r="I31">
            <v>243436.41759999999</v>
          </cell>
          <cell r="J31">
            <v>235385.84519999998</v>
          </cell>
          <cell r="K31">
            <v>235060.12430000002</v>
          </cell>
          <cell r="L31">
            <v>224057.38259999998</v>
          </cell>
        </row>
        <row r="32">
          <cell r="A32" t="str">
            <v>Telerj12131114</v>
          </cell>
          <cell r="B32">
            <v>13274.7379</v>
          </cell>
          <cell r="C32">
            <v>17265.185969999999</v>
          </cell>
          <cell r="D32">
            <v>17304.010969999999</v>
          </cell>
          <cell r="E32">
            <v>17304.022390000002</v>
          </cell>
          <cell r="F32">
            <v>17400.2143</v>
          </cell>
          <cell r="G32">
            <v>17613.63652</v>
          </cell>
          <cell r="H32">
            <v>14231.032499999999</v>
          </cell>
          <cell r="I32">
            <v>14987.861279999999</v>
          </cell>
          <cell r="J32">
            <v>15117.393269999999</v>
          </cell>
          <cell r="K32">
            <v>15921.515800000001</v>
          </cell>
          <cell r="L32">
            <v>18457.94497</v>
          </cell>
        </row>
        <row r="33">
          <cell r="A33" t="str">
            <v>Telerj12131121</v>
          </cell>
          <cell r="B33">
            <v>73681.873059999998</v>
          </cell>
          <cell r="C33">
            <v>76873.1345</v>
          </cell>
          <cell r="D33">
            <v>76793.266140000007</v>
          </cell>
          <cell r="E33">
            <v>77457.983950000009</v>
          </cell>
          <cell r="F33">
            <v>79007.515310000003</v>
          </cell>
          <cell r="G33">
            <v>77469.65539</v>
          </cell>
          <cell r="H33">
            <v>79027.673030000005</v>
          </cell>
          <cell r="I33">
            <v>78304.401389999999</v>
          </cell>
          <cell r="J33">
            <v>0</v>
          </cell>
          <cell r="K33">
            <v>0</v>
          </cell>
          <cell r="L33">
            <v>0</v>
          </cell>
        </row>
        <row r="34">
          <cell r="A34" t="str">
            <v>Telerj12131122</v>
          </cell>
          <cell r="B34">
            <v>4305.4617199999993</v>
          </cell>
          <cell r="C34">
            <v>5738.0095799999999</v>
          </cell>
          <cell r="D34">
            <v>5747.4935500000001</v>
          </cell>
          <cell r="E34">
            <v>5745.2280499999997</v>
          </cell>
          <cell r="F34">
            <v>5779.8531199999998</v>
          </cell>
          <cell r="G34">
            <v>5852.8458899999996</v>
          </cell>
          <cell r="H34">
            <v>4612.4613600000002</v>
          </cell>
          <cell r="I34">
            <v>4856.6562199999998</v>
          </cell>
          <cell r="J34">
            <v>5442.2616200000002</v>
          </cell>
          <cell r="K34">
            <v>5731.7457300000005</v>
          </cell>
          <cell r="L34">
            <v>6644.8602300000002</v>
          </cell>
        </row>
        <row r="35">
          <cell r="A35" t="str">
            <v>Telerj14100000</v>
          </cell>
          <cell r="B35">
            <v>2160.6666600000003</v>
          </cell>
          <cell r="C35">
            <v>2160.6666600000003</v>
          </cell>
          <cell r="D35">
            <v>2160.6666600000003</v>
          </cell>
          <cell r="E35">
            <v>2160.6666600000003</v>
          </cell>
          <cell r="F35">
            <v>2160.6666600000003</v>
          </cell>
          <cell r="G35">
            <v>2334.0007599999999</v>
          </cell>
          <cell r="H35">
            <v>2334.0007599999999</v>
          </cell>
          <cell r="I35">
            <v>2334.0007599999999</v>
          </cell>
          <cell r="J35">
            <v>2334.0008199999997</v>
          </cell>
          <cell r="K35">
            <v>2334.0008199999997</v>
          </cell>
          <cell r="L35">
            <v>2334.0008199999997</v>
          </cell>
        </row>
        <row r="36">
          <cell r="A36" t="str">
            <v>Telerj14210000</v>
          </cell>
          <cell r="B36">
            <v>10006388.728</v>
          </cell>
          <cell r="C36">
            <v>10006388.922</v>
          </cell>
          <cell r="D36">
            <v>10006438.523</v>
          </cell>
          <cell r="E36">
            <v>10007018.630000001</v>
          </cell>
          <cell r="F36">
            <v>9950577.3159999996</v>
          </cell>
          <cell r="G36">
            <v>10009728.295</v>
          </cell>
          <cell r="H36">
            <v>9993534.2109999992</v>
          </cell>
          <cell r="I36">
            <v>10150875.689999999</v>
          </cell>
          <cell r="J36">
            <v>10359663.654999999</v>
          </cell>
          <cell r="K36">
            <v>10380682.359999999</v>
          </cell>
          <cell r="L36">
            <v>10410473.646</v>
          </cell>
        </row>
        <row r="37">
          <cell r="A37" t="str">
            <v>Telerj14220000</v>
          </cell>
          <cell r="B37">
            <v>91.18835</v>
          </cell>
          <cell r="C37">
            <v>91.18835</v>
          </cell>
          <cell r="D37">
            <v>91.18835</v>
          </cell>
          <cell r="E37">
            <v>91.18835</v>
          </cell>
          <cell r="F37">
            <v>91.18835</v>
          </cell>
          <cell r="G37">
            <v>91.18835</v>
          </cell>
          <cell r="H37">
            <v>91.18835</v>
          </cell>
          <cell r="I37">
            <v>91.18835</v>
          </cell>
          <cell r="J37">
            <v>0</v>
          </cell>
          <cell r="K37">
            <v>0</v>
          </cell>
          <cell r="L37">
            <v>0</v>
          </cell>
        </row>
        <row r="38">
          <cell r="A38" t="str">
            <v>Telerj14230000</v>
          </cell>
          <cell r="B38">
            <v>183569.2641</v>
          </cell>
          <cell r="C38">
            <v>211088.08909999998</v>
          </cell>
          <cell r="D38">
            <v>250881.01830000003</v>
          </cell>
          <cell r="E38">
            <v>282501.72610000003</v>
          </cell>
          <cell r="F38">
            <v>307402.04680000001</v>
          </cell>
          <cell r="G38">
            <v>301753.88669999997</v>
          </cell>
          <cell r="H38">
            <v>417352.02600000001</v>
          </cell>
          <cell r="I38">
            <v>370046.1287</v>
          </cell>
          <cell r="J38">
            <v>276250.72619999998</v>
          </cell>
          <cell r="K38">
            <v>315144.1115</v>
          </cell>
          <cell r="L38">
            <v>407112.1495</v>
          </cell>
        </row>
        <row r="39">
          <cell r="A39" t="str">
            <v>Telerj14230010</v>
          </cell>
          <cell r="B39">
            <v>47215.538719999997</v>
          </cell>
          <cell r="C39">
            <v>47215.538719999997</v>
          </cell>
          <cell r="D39">
            <v>47215.538719999997</v>
          </cell>
          <cell r="E39">
            <v>47215.538719999997</v>
          </cell>
          <cell r="F39">
            <v>47215.538719999997</v>
          </cell>
          <cell r="G39">
            <v>47215.538719999997</v>
          </cell>
          <cell r="H39">
            <v>32824.053510000005</v>
          </cell>
          <cell r="I39">
            <v>18417.248190000002</v>
          </cell>
          <cell r="J39">
            <v>276250.72619999998</v>
          </cell>
          <cell r="K39">
            <v>315144.1115</v>
          </cell>
          <cell r="L39">
            <v>407112.1495</v>
          </cell>
        </row>
        <row r="40">
          <cell r="A40" t="str">
            <v>Telerj14230020</v>
          </cell>
          <cell r="B40">
            <v>136353.7254</v>
          </cell>
          <cell r="C40">
            <v>163872.55040000001</v>
          </cell>
          <cell r="D40">
            <v>203665.47959999999</v>
          </cell>
          <cell r="E40">
            <v>235286.1874</v>
          </cell>
          <cell r="F40">
            <v>260186.50810000001</v>
          </cell>
          <cell r="G40">
            <v>254538.348</v>
          </cell>
          <cell r="H40">
            <v>384527.97249999997</v>
          </cell>
          <cell r="I40">
            <v>351628.88050000003</v>
          </cell>
          <cell r="J40">
            <v>0</v>
          </cell>
          <cell r="K40">
            <v>0</v>
          </cell>
          <cell r="L40">
            <v>0</v>
          </cell>
        </row>
        <row r="41">
          <cell r="A41" t="str">
            <v>Telerj14240000</v>
          </cell>
          <cell r="B41">
            <v>40099.765740000003</v>
          </cell>
          <cell r="C41">
            <v>48675.887950000004</v>
          </cell>
          <cell r="D41">
            <v>51180.50303</v>
          </cell>
          <cell r="E41">
            <v>51355.006200000003</v>
          </cell>
          <cell r="F41">
            <v>54584.147729999997</v>
          </cell>
          <cell r="G41">
            <v>39950.542729999994</v>
          </cell>
          <cell r="H41">
            <v>38797.2022</v>
          </cell>
          <cell r="I41">
            <v>55947.98014</v>
          </cell>
          <cell r="J41">
            <v>0</v>
          </cell>
          <cell r="K41">
            <v>0</v>
          </cell>
          <cell r="L41">
            <v>0</v>
          </cell>
        </row>
        <row r="42">
          <cell r="A42" t="str">
            <v>Telerj14250000</v>
          </cell>
          <cell r="B42">
            <v>1786.61193</v>
          </cell>
          <cell r="C42">
            <v>1786.61193</v>
          </cell>
          <cell r="D42">
            <v>1786.61193</v>
          </cell>
          <cell r="E42">
            <v>1786.61193</v>
          </cell>
          <cell r="F42">
            <v>1786.61193</v>
          </cell>
          <cell r="G42">
            <v>0</v>
          </cell>
          <cell r="H42">
            <v>0</v>
          </cell>
          <cell r="I42">
            <v>0</v>
          </cell>
          <cell r="J42">
            <v>0</v>
          </cell>
          <cell r="K42">
            <v>0</v>
          </cell>
          <cell r="L42">
            <v>0</v>
          </cell>
        </row>
        <row r="43">
          <cell r="A43" t="str">
            <v>Telerj14290000</v>
          </cell>
          <cell r="B43">
            <v>-6263854.4189999998</v>
          </cell>
          <cell r="C43">
            <v>-6331704.5300000003</v>
          </cell>
          <cell r="D43">
            <v>-6406264.5609999998</v>
          </cell>
          <cell r="E43">
            <v>-6477651.6639999999</v>
          </cell>
          <cell r="F43">
            <v>-6521628.3370000003</v>
          </cell>
          <cell r="G43">
            <v>-6595207.8430000003</v>
          </cell>
          <cell r="H43">
            <v>-6668926.068</v>
          </cell>
          <cell r="I43">
            <v>-6737510.2039999999</v>
          </cell>
          <cell r="J43">
            <v>-6810454.1809999999</v>
          </cell>
          <cell r="K43">
            <v>-6887063.9249999998</v>
          </cell>
          <cell r="L43">
            <v>-6963358.2560000001</v>
          </cell>
        </row>
        <row r="44">
          <cell r="A44" t="str">
            <v>Telerj14300000</v>
          </cell>
          <cell r="B44">
            <v>12092.969289999999</v>
          </cell>
          <cell r="C44">
            <v>13205.57999</v>
          </cell>
          <cell r="D44">
            <v>15781.60082</v>
          </cell>
          <cell r="E44">
            <v>16793.21285</v>
          </cell>
          <cell r="F44">
            <v>20441.094570000001</v>
          </cell>
          <cell r="G44">
            <v>21840.534620000002</v>
          </cell>
          <cell r="H44">
            <v>21949.15482</v>
          </cell>
          <cell r="I44">
            <v>28267.204020000001</v>
          </cell>
          <cell r="J44">
            <v>38909.698270000001</v>
          </cell>
          <cell r="K44">
            <v>42611.62343</v>
          </cell>
          <cell r="L44">
            <v>45531.865429999998</v>
          </cell>
        </row>
        <row r="45">
          <cell r="A45" t="str">
            <v>Telerj21110000</v>
          </cell>
          <cell r="B45">
            <v>37733.45882</v>
          </cell>
          <cell r="C45">
            <v>38694.074159999996</v>
          </cell>
          <cell r="D45">
            <v>36412.091549999997</v>
          </cell>
          <cell r="E45">
            <v>33620.547030000002</v>
          </cell>
          <cell r="F45">
            <v>34729.018170000003</v>
          </cell>
          <cell r="G45">
            <v>36620.985990000001</v>
          </cell>
          <cell r="H45">
            <v>38634.622920000002</v>
          </cell>
          <cell r="I45">
            <v>30720.989000000001</v>
          </cell>
          <cell r="J45">
            <v>45700.579229999996</v>
          </cell>
          <cell r="K45">
            <v>47800.207029999998</v>
          </cell>
          <cell r="L45">
            <v>46431.650900000001</v>
          </cell>
        </row>
        <row r="46">
          <cell r="A46" t="str">
            <v>Telerj21113700</v>
          </cell>
          <cell r="B46">
            <v>13167.642220000002</v>
          </cell>
          <cell r="C46">
            <v>12771.850349999999</v>
          </cell>
          <cell r="D46">
            <v>12968.339910000001</v>
          </cell>
          <cell r="E46">
            <v>12988.130369999999</v>
          </cell>
          <cell r="F46">
            <v>13411.97364</v>
          </cell>
          <cell r="G46">
            <v>13951.251189999999</v>
          </cell>
          <cell r="H46">
            <v>13484.527830000001</v>
          </cell>
          <cell r="I46">
            <v>12934.370220000001</v>
          </cell>
          <cell r="J46">
            <v>13829.4593</v>
          </cell>
          <cell r="K46">
            <v>14337.508890000001</v>
          </cell>
          <cell r="L46">
            <v>14571.0771</v>
          </cell>
        </row>
        <row r="47">
          <cell r="A47" t="str">
            <v>Telerj21113800</v>
          </cell>
          <cell r="B47">
            <v>953.48256000000003</v>
          </cell>
          <cell r="C47">
            <v>1901.56105</v>
          </cell>
          <cell r="D47">
            <v>2877.72388</v>
          </cell>
          <cell r="E47">
            <v>3731.9672400000004</v>
          </cell>
          <cell r="F47">
            <v>4559.2262499999997</v>
          </cell>
          <cell r="G47">
            <v>5408.6047099999996</v>
          </cell>
          <cell r="H47">
            <v>6286.3896399999994</v>
          </cell>
          <cell r="I47">
            <v>7057.8353099999995</v>
          </cell>
          <cell r="J47">
            <v>7779.9455099999996</v>
          </cell>
          <cell r="K47">
            <v>8742.1175700000003</v>
          </cell>
          <cell r="L47">
            <v>9772.1801899999991</v>
          </cell>
        </row>
        <row r="48">
          <cell r="A48" t="str">
            <v>Telerj21120000</v>
          </cell>
          <cell r="B48">
            <v>353997.18669999996</v>
          </cell>
          <cell r="C48">
            <v>312601.58860000002</v>
          </cell>
          <cell r="D48">
            <v>357541.93830000004</v>
          </cell>
          <cell r="E48">
            <v>365228.99229999998</v>
          </cell>
          <cell r="F48">
            <v>381984.09960000002</v>
          </cell>
          <cell r="G48">
            <v>404684.25389999995</v>
          </cell>
          <cell r="H48">
            <v>330887.69430000003</v>
          </cell>
          <cell r="I48">
            <v>385297.27260000003</v>
          </cell>
          <cell r="J48">
            <v>360951.70019999996</v>
          </cell>
          <cell r="K48">
            <v>235478.14930000002</v>
          </cell>
          <cell r="L48">
            <v>319752.62</v>
          </cell>
        </row>
        <row r="49">
          <cell r="A49" t="str">
            <v>Telerj21121120</v>
          </cell>
          <cell r="B49">
            <v>32923.512060000001</v>
          </cell>
          <cell r="C49">
            <v>57990.6</v>
          </cell>
          <cell r="D49">
            <v>87927.106060000006</v>
          </cell>
          <cell r="E49">
            <v>96182.083620000005</v>
          </cell>
          <cell r="F49">
            <v>92179.13801000001</v>
          </cell>
          <cell r="G49">
            <v>85484.237549999991</v>
          </cell>
          <cell r="H49">
            <v>197933.8321</v>
          </cell>
          <cell r="I49">
            <v>143731.0766</v>
          </cell>
          <cell r="J49">
            <v>0</v>
          </cell>
          <cell r="K49">
            <v>0</v>
          </cell>
          <cell r="L49">
            <v>0</v>
          </cell>
        </row>
        <row r="50">
          <cell r="A50" t="str">
            <v>Telerj21130000</v>
          </cell>
          <cell r="B50">
            <v>113415.79</v>
          </cell>
          <cell r="C50">
            <v>84989.483269999997</v>
          </cell>
          <cell r="D50">
            <v>89063.194579999996</v>
          </cell>
          <cell r="E50">
            <v>93889.763709999999</v>
          </cell>
          <cell r="F50">
            <v>75841.117969999992</v>
          </cell>
          <cell r="G50">
            <v>74621.098389999999</v>
          </cell>
          <cell r="H50">
            <v>72189.607260000004</v>
          </cell>
          <cell r="I50">
            <v>19009.69326</v>
          </cell>
          <cell r="J50">
            <v>79349.213260000004</v>
          </cell>
          <cell r="K50">
            <v>79703.993480000005</v>
          </cell>
          <cell r="L50">
            <v>71250.374319999988</v>
          </cell>
        </row>
        <row r="51">
          <cell r="A51" t="str">
            <v>Telerj21141100</v>
          </cell>
          <cell r="B51">
            <v>275755.09860000003</v>
          </cell>
          <cell r="C51">
            <v>281136.01060000004</v>
          </cell>
          <cell r="D51">
            <v>299521.50589999999</v>
          </cell>
          <cell r="E51">
            <v>297758.30589999998</v>
          </cell>
          <cell r="F51">
            <v>303695.40989999997</v>
          </cell>
          <cell r="G51">
            <v>302014.57650000002</v>
          </cell>
          <cell r="H51">
            <v>0</v>
          </cell>
          <cell r="I51">
            <v>0</v>
          </cell>
          <cell r="J51">
            <v>1418.9044799999999</v>
          </cell>
          <cell r="K51">
            <v>1689.83015</v>
          </cell>
          <cell r="L51">
            <v>0</v>
          </cell>
        </row>
        <row r="52">
          <cell r="A52" t="str">
            <v>Telerj21141200</v>
          </cell>
          <cell r="B52">
            <v>3635.1032599999999</v>
          </cell>
          <cell r="C52">
            <v>6636.3382000000001</v>
          </cell>
          <cell r="D52">
            <v>6833.2901199999997</v>
          </cell>
          <cell r="E52">
            <v>7344.3629600000004</v>
          </cell>
          <cell r="F52">
            <v>8725.4055399999997</v>
          </cell>
          <cell r="G52">
            <v>22950.956420000002</v>
          </cell>
          <cell r="H52">
            <v>306679.34710000001</v>
          </cell>
          <cell r="I52">
            <v>385082.71480000002</v>
          </cell>
          <cell r="J52">
            <v>449238.57799999998</v>
          </cell>
          <cell r="K52">
            <v>425624.12419999996</v>
          </cell>
          <cell r="L52">
            <v>436637.09539999999</v>
          </cell>
        </row>
        <row r="53">
          <cell r="A53" t="str">
            <v>Telerj21142100</v>
          </cell>
          <cell r="B53">
            <v>8272.2062800000003</v>
          </cell>
          <cell r="C53">
            <v>15218.258880000001</v>
          </cell>
          <cell r="D53">
            <v>36.580059999999996</v>
          </cell>
          <cell r="E53">
            <v>36.580059999999996</v>
          </cell>
          <cell r="F53">
            <v>36.580059999999996</v>
          </cell>
          <cell r="G53">
            <v>36.580059999999996</v>
          </cell>
          <cell r="H53">
            <v>25158.65523</v>
          </cell>
          <cell r="I53">
            <v>29561.304539999997</v>
          </cell>
          <cell r="J53">
            <v>25105.80011</v>
          </cell>
          <cell r="K53">
            <v>31340.195070000002</v>
          </cell>
          <cell r="L53">
            <v>31557.267940000002</v>
          </cell>
        </row>
        <row r="54">
          <cell r="A54" t="str">
            <v>Telerj21142200</v>
          </cell>
          <cell r="B54">
            <v>8271.921049999999</v>
          </cell>
          <cell r="C54">
            <v>8953.80098</v>
          </cell>
          <cell r="D54">
            <v>27266.905220000001</v>
          </cell>
          <cell r="E54">
            <v>17222.568010000003</v>
          </cell>
          <cell r="F54">
            <v>32529.636399999999</v>
          </cell>
          <cell r="G54">
            <v>18988.614570000002</v>
          </cell>
          <cell r="H54">
            <v>36.580059999999996</v>
          </cell>
          <cell r="I54">
            <v>36.580059999999996</v>
          </cell>
          <cell r="J54">
            <v>0</v>
          </cell>
          <cell r="K54">
            <v>0</v>
          </cell>
          <cell r="L54">
            <v>0</v>
          </cell>
        </row>
        <row r="55">
          <cell r="A55" t="str">
            <v>Telerj21150000</v>
          </cell>
          <cell r="B55">
            <v>37945.043159999994</v>
          </cell>
          <cell r="C55">
            <v>31379.58567</v>
          </cell>
          <cell r="D55">
            <v>31732.72076</v>
          </cell>
          <cell r="E55">
            <v>25703.483600000003</v>
          </cell>
          <cell r="F55">
            <v>17952.57891</v>
          </cell>
          <cell r="G55">
            <v>31646.318739999999</v>
          </cell>
          <cell r="H55">
            <v>19520.751920000002</v>
          </cell>
          <cell r="I55">
            <v>9191.566929999999</v>
          </cell>
          <cell r="J55">
            <v>16905.327699999998</v>
          </cell>
          <cell r="K55">
            <v>12994.7634</v>
          </cell>
          <cell r="L55">
            <v>13423.864079999999</v>
          </cell>
        </row>
        <row r="56">
          <cell r="A56" t="str">
            <v>Telerj21160000</v>
          </cell>
          <cell r="B56">
            <v>15755.594509999999</v>
          </cell>
          <cell r="C56">
            <v>15653.995949999999</v>
          </cell>
          <cell r="D56">
            <v>15633.847009999999</v>
          </cell>
          <cell r="E56">
            <v>15574.58107</v>
          </cell>
          <cell r="F56">
            <v>15546.23101</v>
          </cell>
          <cell r="G56">
            <v>15518.064960000002</v>
          </cell>
          <cell r="H56">
            <v>24582.766010000003</v>
          </cell>
          <cell r="I56">
            <v>26337.84419</v>
          </cell>
          <cell r="J56">
            <v>18539.339370000002</v>
          </cell>
          <cell r="K56">
            <v>19987.163</v>
          </cell>
          <cell r="L56">
            <v>18425.241020000001</v>
          </cell>
        </row>
        <row r="57">
          <cell r="A57" t="str">
            <v>Telerj21170000</v>
          </cell>
          <cell r="B57">
            <v>157589.02519999997</v>
          </cell>
          <cell r="C57">
            <v>161851.27600000001</v>
          </cell>
          <cell r="D57">
            <v>168868.4172</v>
          </cell>
          <cell r="E57">
            <v>176881.829</v>
          </cell>
          <cell r="F57">
            <v>178077.14850000001</v>
          </cell>
          <cell r="G57">
            <v>172162.52619999999</v>
          </cell>
          <cell r="H57">
            <v>15484.961210000001</v>
          </cell>
          <cell r="I57">
            <v>12890.6013</v>
          </cell>
          <cell r="J57">
            <v>12890.6013</v>
          </cell>
          <cell r="K57">
            <v>12878.20505</v>
          </cell>
          <cell r="L57">
            <v>12859.946029999999</v>
          </cell>
        </row>
        <row r="58">
          <cell r="A58" t="str">
            <v>Telerj21190000</v>
          </cell>
          <cell r="B58">
            <v>42994.335370000001</v>
          </cell>
          <cell r="C58">
            <v>47062.525580000001</v>
          </cell>
          <cell r="D58">
            <v>44094.3943</v>
          </cell>
          <cell r="E58">
            <v>40500.332549999999</v>
          </cell>
          <cell r="F58">
            <v>42241.083030000002</v>
          </cell>
          <cell r="G58">
            <v>40098.539340000003</v>
          </cell>
          <cell r="H58">
            <v>177176.25719999999</v>
          </cell>
          <cell r="I58">
            <v>178654.6943</v>
          </cell>
          <cell r="J58">
            <v>203660.47839999999</v>
          </cell>
          <cell r="K58">
            <v>202257.02069999999</v>
          </cell>
          <cell r="L58">
            <v>204203.1151</v>
          </cell>
        </row>
        <row r="59">
          <cell r="A59" t="str">
            <v>Telerj22130000</v>
          </cell>
          <cell r="B59">
            <v>81285.795400000003</v>
          </cell>
          <cell r="C59">
            <v>135764.30859999999</v>
          </cell>
          <cell r="D59">
            <v>135764.30859999999</v>
          </cell>
          <cell r="E59">
            <v>135764.30859999999</v>
          </cell>
          <cell r="F59">
            <v>154928.12640000001</v>
          </cell>
          <cell r="G59">
            <v>154928.12640000001</v>
          </cell>
          <cell r="H59">
            <v>37234.792520000003</v>
          </cell>
          <cell r="I59">
            <v>31085.445769999998</v>
          </cell>
          <cell r="J59">
            <v>3480.24548</v>
          </cell>
          <cell r="K59">
            <v>144154.30869999999</v>
          </cell>
          <cell r="L59">
            <v>118831.01879999999</v>
          </cell>
        </row>
        <row r="60">
          <cell r="A60" t="str">
            <v>Telerj22141200</v>
          </cell>
          <cell r="B60">
            <v>14124.364</v>
          </cell>
          <cell r="C60">
            <v>25179.7</v>
          </cell>
          <cell r="D60">
            <v>24879.508000000002</v>
          </cell>
          <cell r="E60">
            <v>25720.612000000001</v>
          </cell>
          <cell r="F60">
            <v>26002.396000000001</v>
          </cell>
          <cell r="G60">
            <v>44825.428610000003</v>
          </cell>
          <cell r="H60">
            <v>154689.35809999998</v>
          </cell>
          <cell r="I60">
            <v>154689.35809999998</v>
          </cell>
          <cell r="J60">
            <v>31420.32487</v>
          </cell>
          <cell r="K60">
            <v>31420.32487</v>
          </cell>
          <cell r="L60">
            <v>31420.32487</v>
          </cell>
        </row>
        <row r="61">
          <cell r="A61" t="str">
            <v>Telerj22142100</v>
          </cell>
          <cell r="B61">
            <v>58330.14258</v>
          </cell>
          <cell r="C61">
            <v>116450.05990000001</v>
          </cell>
          <cell r="D61">
            <v>-8745.6615399999991</v>
          </cell>
          <cell r="E61">
            <v>0</v>
          </cell>
          <cell r="F61">
            <v>0</v>
          </cell>
          <cell r="G61">
            <v>0</v>
          </cell>
          <cell r="H61">
            <v>44062.060969999999</v>
          </cell>
          <cell r="I61">
            <v>117478.15459999999</v>
          </cell>
          <cell r="J61">
            <v>122003.6387</v>
          </cell>
          <cell r="K61">
            <v>144268.07619999998</v>
          </cell>
          <cell r="L61">
            <v>140189.66780000002</v>
          </cell>
        </row>
        <row r="62">
          <cell r="A62" t="str">
            <v>Telerj22142200</v>
          </cell>
          <cell r="B62">
            <v>31993.311140000002</v>
          </cell>
          <cell r="C62">
            <v>33219.10471</v>
          </cell>
          <cell r="D62">
            <v>108851.97959999999</v>
          </cell>
          <cell r="E62">
            <v>103549.1474</v>
          </cell>
          <cell r="F62">
            <v>88707.642349999995</v>
          </cell>
          <cell r="G62">
            <v>66435.793479999993</v>
          </cell>
          <cell r="H62">
            <v>0</v>
          </cell>
          <cell r="I62">
            <v>0</v>
          </cell>
          <cell r="J62">
            <v>0</v>
          </cell>
          <cell r="K62">
            <v>0</v>
          </cell>
          <cell r="L62">
            <v>0</v>
          </cell>
        </row>
        <row r="63">
          <cell r="A63" t="str">
            <v>Telerj22150000</v>
          </cell>
          <cell r="B63">
            <v>132.56882999999999</v>
          </cell>
          <cell r="C63">
            <v>132.56882999999999</v>
          </cell>
          <cell r="D63">
            <v>132.56882999999999</v>
          </cell>
          <cell r="E63">
            <v>132.56882999999999</v>
          </cell>
          <cell r="F63">
            <v>132.56882999999999</v>
          </cell>
          <cell r="G63">
            <v>132.56882999999999</v>
          </cell>
          <cell r="H63">
            <v>65505.692369999997</v>
          </cell>
          <cell r="I63">
            <v>30692.130880000001</v>
          </cell>
          <cell r="J63">
            <v>27475.554350000002</v>
          </cell>
          <cell r="K63">
            <v>28448.681049999999</v>
          </cell>
          <cell r="L63">
            <v>29202.742469999997</v>
          </cell>
        </row>
        <row r="64">
          <cell r="A64" t="str">
            <v>Telerj22170000</v>
          </cell>
          <cell r="B64">
            <v>53098.951580000001</v>
          </cell>
          <cell r="C64">
            <v>69060.743829999992</v>
          </cell>
          <cell r="D64">
            <v>69216.043860000005</v>
          </cell>
          <cell r="E64">
            <v>69216.089489999998</v>
          </cell>
          <cell r="F64">
            <v>69600.857150000011</v>
          </cell>
          <cell r="G64">
            <v>70454.546029999998</v>
          </cell>
          <cell r="H64">
            <v>130.78380999999999</v>
          </cell>
          <cell r="I64">
            <v>130.78380999999999</v>
          </cell>
          <cell r="J64">
            <v>0</v>
          </cell>
          <cell r="K64">
            <v>0</v>
          </cell>
          <cell r="L64">
            <v>0</v>
          </cell>
        </row>
        <row r="65">
          <cell r="A65" t="str">
            <v>Telerj22190000</v>
          </cell>
          <cell r="B65">
            <v>3628.3110200000001</v>
          </cell>
          <cell r="C65">
            <v>389.81346000000002</v>
          </cell>
          <cell r="D65">
            <v>356.26573999999999</v>
          </cell>
          <cell r="E65">
            <v>334.96596</v>
          </cell>
          <cell r="F65">
            <v>341.46941999999996</v>
          </cell>
          <cell r="G65">
            <v>334.04897</v>
          </cell>
          <cell r="H65">
            <v>56924.026429999998</v>
          </cell>
          <cell r="I65">
            <v>59951.444539999997</v>
          </cell>
          <cell r="J65">
            <v>60469.573049999999</v>
          </cell>
          <cell r="K65">
            <v>63686.063150000002</v>
          </cell>
          <cell r="L65">
            <v>73831.779829999999</v>
          </cell>
        </row>
        <row r="66">
          <cell r="A66" t="str">
            <v>Telerj23100000</v>
          </cell>
          <cell r="B66">
            <v>4455.27592</v>
          </cell>
          <cell r="C66">
            <v>4455.27592</v>
          </cell>
          <cell r="D66">
            <v>6259.6050300000006</v>
          </cell>
          <cell r="E66">
            <v>4326.5094000000008</v>
          </cell>
          <cell r="F66">
            <v>4294.3177699999997</v>
          </cell>
          <cell r="G66">
            <v>4262.1261399999994</v>
          </cell>
          <cell r="H66">
            <v>324.9502</v>
          </cell>
          <cell r="I66">
            <v>313.01559999999995</v>
          </cell>
          <cell r="J66">
            <v>123716.9442</v>
          </cell>
          <cell r="K66">
            <v>123728.7399</v>
          </cell>
          <cell r="L66">
            <v>123735.76890000001</v>
          </cell>
        </row>
        <row r="67">
          <cell r="A67" t="str">
            <v>Telerj24100000</v>
          </cell>
          <cell r="B67">
            <v>258.85329999999999</v>
          </cell>
          <cell r="C67">
            <v>258.22017999999997</v>
          </cell>
          <cell r="D67">
            <v>259.48716000000002</v>
          </cell>
          <cell r="E67">
            <v>259.48716000000002</v>
          </cell>
          <cell r="F67">
            <v>259.48716000000002</v>
          </cell>
          <cell r="G67">
            <v>256.95317</v>
          </cell>
          <cell r="H67">
            <v>4229.93451</v>
          </cell>
          <cell r="I67">
            <v>4197.7428799999998</v>
          </cell>
          <cell r="J67">
            <v>4197.7428799999998</v>
          </cell>
          <cell r="K67">
            <v>4197.7428799999998</v>
          </cell>
          <cell r="L67">
            <v>4101.1679899999999</v>
          </cell>
        </row>
        <row r="68">
          <cell r="A68" t="str">
            <v>Telerj25100000</v>
          </cell>
          <cell r="B68">
            <v>3816111.7370000002</v>
          </cell>
          <cell r="C68">
            <v>3816111.7370000002</v>
          </cell>
          <cell r="D68">
            <v>3816111.7370000002</v>
          </cell>
          <cell r="E68">
            <v>3816111.7370000002</v>
          </cell>
          <cell r="F68">
            <v>3816111.7370000002</v>
          </cell>
          <cell r="G68">
            <v>3816111.7370000002</v>
          </cell>
          <cell r="H68">
            <v>256.95317</v>
          </cell>
          <cell r="I68">
            <v>256.95317</v>
          </cell>
          <cell r="J68">
            <v>256.95317</v>
          </cell>
          <cell r="K68">
            <v>256.95317</v>
          </cell>
          <cell r="L68">
            <v>256.95317</v>
          </cell>
        </row>
        <row r="69">
          <cell r="A69" t="str">
            <v>Telerj25210000</v>
          </cell>
          <cell r="B69">
            <v>456637.9068</v>
          </cell>
          <cell r="C69">
            <v>456670.8763</v>
          </cell>
          <cell r="D69">
            <v>456672.4497</v>
          </cell>
          <cell r="E69">
            <v>456672.4497</v>
          </cell>
          <cell r="F69">
            <v>456676.34960000002</v>
          </cell>
          <cell r="G69">
            <v>456737.15649999998</v>
          </cell>
          <cell r="H69">
            <v>3816111.7370000002</v>
          </cell>
          <cell r="I69">
            <v>3816111.7370000002</v>
          </cell>
          <cell r="J69">
            <v>3816111.7370000002</v>
          </cell>
          <cell r="K69">
            <v>3816111.7370000002</v>
          </cell>
          <cell r="L69">
            <v>3816111.7370000002</v>
          </cell>
        </row>
        <row r="70">
          <cell r="A70" t="str">
            <v>Telerj25310000</v>
          </cell>
          <cell r="B70">
            <v>-451775.39010000002</v>
          </cell>
          <cell r="C70">
            <v>-492527.29439999996</v>
          </cell>
          <cell r="D70">
            <v>-492527.29439999996</v>
          </cell>
          <cell r="E70">
            <v>-492527.29439999996</v>
          </cell>
          <cell r="F70">
            <v>-492527.29439999996</v>
          </cell>
          <cell r="G70">
            <v>-492527.29439999996</v>
          </cell>
          <cell r="H70">
            <v>456737.15649999998</v>
          </cell>
          <cell r="I70">
            <v>456737.15649999998</v>
          </cell>
          <cell r="J70">
            <v>456737.15649999998</v>
          </cell>
          <cell r="K70">
            <v>456737.15649999998</v>
          </cell>
          <cell r="L70">
            <v>456737.15649999998</v>
          </cell>
        </row>
        <row r="71">
          <cell r="A71" t="str">
            <v>Telerj25320000</v>
          </cell>
          <cell r="B71">
            <v>-18161.623059999998</v>
          </cell>
          <cell r="C71">
            <v>-19927.141460000003</v>
          </cell>
          <cell r="D71">
            <v>-27509.046260000003</v>
          </cell>
          <cell r="E71">
            <v>-35871.368049999997</v>
          </cell>
          <cell r="F71">
            <v>-45979.421780000004</v>
          </cell>
          <cell r="G71">
            <v>-43602.525479999997</v>
          </cell>
          <cell r="H71">
            <v>-492527.29439999996</v>
          </cell>
          <cell r="I71">
            <v>-489955.09039999999</v>
          </cell>
          <cell r="J71">
            <v>-489955.09039999999</v>
          </cell>
          <cell r="K71">
            <v>-489955.09039999999</v>
          </cell>
          <cell r="L71">
            <v>-489955.09039999999</v>
          </cell>
        </row>
        <row r="72">
          <cell r="A72" t="str">
            <v>Telerj31289120</v>
          </cell>
          <cell r="B72">
            <v>4045.4060800000002</v>
          </cell>
          <cell r="C72">
            <v>940.44792000000007</v>
          </cell>
          <cell r="D72">
            <v>21.927879999999277</v>
          </cell>
          <cell r="E72">
            <v>0</v>
          </cell>
          <cell r="F72">
            <v>0</v>
          </cell>
          <cell r="G72">
            <v>0</v>
          </cell>
          <cell r="H72">
            <v>-54845.019319999999</v>
          </cell>
          <cell r="I72">
            <v>-36720.71675</v>
          </cell>
          <cell r="J72">
            <v>-38850.296119999999</v>
          </cell>
          <cell r="K72">
            <v>-24955.359579999997</v>
          </cell>
          <cell r="L72">
            <v>-21321.97064</v>
          </cell>
        </row>
        <row r="73">
          <cell r="A73" t="str">
            <v>Telerj31986210</v>
          </cell>
          <cell r="B73">
            <v>1489.33242</v>
          </cell>
          <cell r="C73">
            <v>1518.5167000000004</v>
          </cell>
          <cell r="D73">
            <v>1570.2897599999992</v>
          </cell>
          <cell r="E73">
            <v>1574.6758800000007</v>
          </cell>
          <cell r="F73">
            <v>1579.55879</v>
          </cell>
          <cell r="G73">
            <v>1598.2392099999997</v>
          </cell>
          <cell r="H73">
            <v>0</v>
          </cell>
          <cell r="I73">
            <v>0</v>
          </cell>
          <cell r="J73">
            <v>-5007.7818799999995</v>
          </cell>
          <cell r="K73">
            <v>0</v>
          </cell>
          <cell r="L73">
            <v>-5007.7818799999995</v>
          </cell>
        </row>
        <row r="74">
          <cell r="A74" t="str">
            <v>Telerj31986500</v>
          </cell>
          <cell r="B74">
            <v>52695.264380000001</v>
          </cell>
          <cell r="C74">
            <v>51242.036719999996</v>
          </cell>
          <cell r="D74">
            <v>51265.104500000001</v>
          </cell>
          <cell r="E74">
            <v>49890.18220000001</v>
          </cell>
          <cell r="F74">
            <v>42237.343599999993</v>
          </cell>
          <cell r="G74">
            <v>51507.25410000002</v>
          </cell>
          <cell r="H74">
            <v>1706.6104799999994</v>
          </cell>
          <cell r="I74">
            <v>1653.9277999999995</v>
          </cell>
          <cell r="J74">
            <v>1799.0116000000016</v>
          </cell>
          <cell r="K74">
            <v>1937.5761599999987</v>
          </cell>
          <cell r="L74">
            <v>1851.2783100000015</v>
          </cell>
        </row>
        <row r="75">
          <cell r="A75" t="str">
            <v>Telerj31986710</v>
          </cell>
          <cell r="B75">
            <v>6873.8418799999999</v>
          </cell>
          <cell r="C75">
            <v>7008.5386800000015</v>
          </cell>
          <cell r="D75">
            <v>7247.4912199999999</v>
          </cell>
          <cell r="E75">
            <v>7267.7347300000001</v>
          </cell>
          <cell r="F75">
            <v>7290.2714799999994</v>
          </cell>
          <cell r="G75">
            <v>7376.4113799999977</v>
          </cell>
          <cell r="H75">
            <v>55664.297699999996</v>
          </cell>
          <cell r="I75">
            <v>59581.084600000002</v>
          </cell>
          <cell r="J75">
            <v>61680.838199999998</v>
          </cell>
          <cell r="K75">
            <v>60304.666099999973</v>
          </cell>
          <cell r="L75">
            <v>61221.410700000008</v>
          </cell>
        </row>
        <row r="76">
          <cell r="A76" t="str">
            <v>Telerj41100000</v>
          </cell>
          <cell r="B76">
            <v>232768.0177</v>
          </cell>
          <cell r="C76">
            <v>235668.95170000001</v>
          </cell>
          <cell r="D76">
            <v>243294.79620000004</v>
          </cell>
          <cell r="E76">
            <v>243708.08</v>
          </cell>
          <cell r="F76">
            <v>244769.22939999995</v>
          </cell>
          <cell r="G76">
            <v>247520.52300000004</v>
          </cell>
          <cell r="H76">
            <v>7876.4866299999994</v>
          </cell>
          <cell r="I76">
            <v>7480.8571100000045</v>
          </cell>
          <cell r="J76">
            <v>8303.1301199999943</v>
          </cell>
          <cell r="K76">
            <v>8942.6590800000122</v>
          </cell>
          <cell r="L76">
            <v>8544.3614299999899</v>
          </cell>
        </row>
        <row r="77">
          <cell r="A77" t="str">
            <v>Telerj49100000</v>
          </cell>
          <cell r="B77">
            <v>-3639.9590699999999</v>
          </cell>
          <cell r="C77">
            <v>-2050.9963600000001</v>
          </cell>
          <cell r="D77">
            <v>-1711.7547600000007</v>
          </cell>
          <cell r="E77">
            <v>-1450.2555899999979</v>
          </cell>
          <cell r="F77">
            <v>-1760.1804200000006</v>
          </cell>
          <cell r="G77">
            <v>-1640.1434300000019</v>
          </cell>
          <cell r="H77">
            <v>238967.96800000011</v>
          </cell>
          <cell r="I77">
            <v>272347.14299999992</v>
          </cell>
          <cell r="J77">
            <v>278776.96000000002</v>
          </cell>
          <cell r="K77">
            <v>300277.7629999998</v>
          </cell>
          <cell r="L77">
            <v>287595.3459999999</v>
          </cell>
        </row>
        <row r="78">
          <cell r="A78" t="str">
            <v>Telerj49100000</v>
          </cell>
          <cell r="B78">
            <v>-3639.9590699999999</v>
          </cell>
          <cell r="C78">
            <v>-2050.9963600000001</v>
          </cell>
          <cell r="D78">
            <v>-1711.7547600000007</v>
          </cell>
          <cell r="E78">
            <v>-1450.2555899999979</v>
          </cell>
          <cell r="F78">
            <v>-1760.1804200000006</v>
          </cell>
          <cell r="G78">
            <v>-1640.1434300000019</v>
          </cell>
          <cell r="H78">
            <v>-1418.4145499999977</v>
          </cell>
          <cell r="I78">
            <v>-2011.9082300000009</v>
          </cell>
          <cell r="J78">
            <v>-2005.9572800000005</v>
          </cell>
          <cell r="K78">
            <v>-2189.1276499999985</v>
          </cell>
          <cell r="L78">
            <v>-2783.2974300000024</v>
          </cell>
        </row>
      </sheetData>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332.xml><?xml version="1.0" encoding="utf-8"?>
<externalLink xmlns:r="http://schemas.openxmlformats.org/officeDocument/2006/relationships" xmlns="http://schemas.openxmlformats.org/spreadsheetml/2006/main">
  <externalBook r:id="rId1">
    <sheetNames>
      <sheetName val="Indice"/>
      <sheetName val="_TNL"/>
      <sheetName val="_NRJ"/>
      <sheetName val="_MG"/>
      <sheetName val="_ES"/>
      <sheetName val="_NMG"/>
      <sheetName val="_BA"/>
      <sheetName val="_SE"/>
      <sheetName val="_AL"/>
      <sheetName val="_NBA"/>
      <sheetName val="_PE"/>
      <sheetName val="_PB"/>
      <sheetName val="_RN"/>
      <sheetName val="_NPE"/>
      <sheetName val="_CE"/>
      <sheetName val="_PI"/>
      <sheetName val="_MA"/>
      <sheetName val="_PA"/>
      <sheetName val="_AP"/>
      <sheetName val="_AM"/>
      <sheetName val="_RR"/>
      <sheetName val="_NCE"/>
      <sheetName val="Resumo"/>
      <sheetName val="Sispec99"/>
      <sheetName val="Tabelas"/>
      <sheetName val="MêsBase"/>
      <sheetName val="Sispec"/>
      <sheetName val="Simulador"/>
      <sheetName val="Simu_POT"/>
      <sheetName val="Principal"/>
      <sheetName val="Revisado"/>
      <sheetName val="Plan1"/>
      <sheetName val="V&amp;V-TDDI-21040"/>
      <sheetName val="V&amp;V-PS-SCMT-21040"/>
      <sheetName val="RecLiqServ2000"/>
      <sheetName val="capa"/>
      <sheetName val="Descritivo Fraturas Centro"/>
      <sheetName val="Ano2001"/>
      <sheetName val="Consolida Investimento"/>
      <sheetName val="SispecPSAP"/>
      <sheetName val="MODELO"/>
      <sheetName val="Check List"/>
      <sheetName val="Descritivo_Fraturas_Centro"/>
      <sheetName val="Consolida_Investimento"/>
      <sheetName val="Check_List"/>
      <sheetName val="Descritivo_Fraturas_Centro1"/>
      <sheetName val="Consolida_Investimento1"/>
      <sheetName val="Check_List1"/>
      <sheetName val="Saída de trens"/>
      <sheetName val="Idéias"/>
      <sheetName val="Multiples Output"/>
      <sheetName val="Saída_de_trens"/>
      <sheetName val="#REF"/>
      <sheetName val="Lis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row r="1">
          <cell r="A1" t="str">
            <v>Chave</v>
          </cell>
          <cell r="B1" t="str">
            <v>01/01/99</v>
          </cell>
          <cell r="C1" t="str">
            <v>01/02/99</v>
          </cell>
          <cell r="D1" t="str">
            <v>01/03/99</v>
          </cell>
          <cell r="E1" t="str">
            <v>01/04/99</v>
          </cell>
          <cell r="F1" t="str">
            <v>01/05/99</v>
          </cell>
          <cell r="G1" t="str">
            <v>01/06/99</v>
          </cell>
          <cell r="H1" t="str">
            <v>01/07/99</v>
          </cell>
          <cell r="I1" t="str">
            <v>01/08/99</v>
          </cell>
          <cell r="J1" t="str">
            <v>01/09/99</v>
          </cell>
          <cell r="K1" t="str">
            <v>01/10/99</v>
          </cell>
          <cell r="L1" t="str">
            <v>01/11/99</v>
          </cell>
          <cell r="M1" t="str">
            <v>01/12/99</v>
          </cell>
        </row>
        <row r="2">
          <cell r="A2" t="str">
            <v>Telaima31138100</v>
          </cell>
          <cell r="B2">
            <v>167.24135000000001</v>
          </cell>
          <cell r="C2">
            <v>156.62540000000001</v>
          </cell>
          <cell r="D2">
            <v>209.32893000000001</v>
          </cell>
          <cell r="E2">
            <v>224.96592999999996</v>
          </cell>
          <cell r="F2">
            <v>41.79663000000005</v>
          </cell>
          <cell r="G2">
            <v>369.67239999999981</v>
          </cell>
          <cell r="H2">
            <v>217.33852999999999</v>
          </cell>
          <cell r="I2">
            <v>230.96537000000012</v>
          </cell>
          <cell r="J2">
            <v>160.79710999999998</v>
          </cell>
          <cell r="K2">
            <v>293.21443000000022</v>
          </cell>
          <cell r="L2">
            <v>487.69270999999981</v>
          </cell>
          <cell r="M2">
            <v>167.33993000000009</v>
          </cell>
        </row>
        <row r="3">
          <cell r="A3" t="str">
            <v>Telaima31138110</v>
          </cell>
          <cell r="B3">
            <v>156.30948999999998</v>
          </cell>
          <cell r="C3">
            <v>147.84411999999998</v>
          </cell>
          <cell r="D3">
            <v>187.93608000000006</v>
          </cell>
          <cell r="E3">
            <v>213.49630999999999</v>
          </cell>
          <cell r="F3">
            <v>31.404329999999959</v>
          </cell>
          <cell r="G3">
            <v>354.32413000000008</v>
          </cell>
          <cell r="H3">
            <v>204.57781999999997</v>
          </cell>
          <cell r="I3">
            <v>218.21349000000009</v>
          </cell>
          <cell r="J3">
            <v>167.12979999999993</v>
          </cell>
          <cell r="K3">
            <v>266.63920000000007</v>
          </cell>
          <cell r="L3">
            <v>479.37333000000012</v>
          </cell>
          <cell r="M3">
            <v>168.90086999999994</v>
          </cell>
        </row>
        <row r="4">
          <cell r="A4" t="str">
            <v>Telaima31138113</v>
          </cell>
          <cell r="B4">
            <v>156.30948999999998</v>
          </cell>
          <cell r="C4">
            <v>147.84411999999998</v>
          </cell>
          <cell r="D4">
            <v>187.93608000000006</v>
          </cell>
          <cell r="E4">
            <v>213.49630999999999</v>
          </cell>
          <cell r="F4">
            <v>31.404329999999959</v>
          </cell>
          <cell r="G4">
            <v>354.32413000000008</v>
          </cell>
          <cell r="H4">
            <v>204.57781999999997</v>
          </cell>
          <cell r="I4">
            <v>218.21349000000009</v>
          </cell>
          <cell r="J4">
            <v>167.12979999999993</v>
          </cell>
          <cell r="K4">
            <v>266.63920000000007</v>
          </cell>
          <cell r="L4">
            <v>479.37333000000012</v>
          </cell>
          <cell r="M4">
            <v>168.90086999999994</v>
          </cell>
        </row>
        <row r="5">
          <cell r="A5" t="str">
            <v>Telaima31138120</v>
          </cell>
          <cell r="B5">
            <v>0.33882000000000001</v>
          </cell>
          <cell r="C5">
            <v>0.11074000000000001</v>
          </cell>
          <cell r="D5">
            <v>0.78698000000000001</v>
          </cell>
          <cell r="E5">
            <v>0.33048000000000011</v>
          </cell>
          <cell r="F5">
            <v>0.37259999999999982</v>
          </cell>
          <cell r="G5">
            <v>0.33506000000000014</v>
          </cell>
          <cell r="H5">
            <v>0.32462000000000035</v>
          </cell>
          <cell r="I5">
            <v>0.34400999999999948</v>
          </cell>
          <cell r="J5">
            <v>-0.24617999999999984</v>
          </cell>
          <cell r="K5">
            <v>0.29585999999999979</v>
          </cell>
          <cell r="L5">
            <v>2.1450000000000191E-2</v>
          </cell>
          <cell r="M5">
            <v>-0.21126999999999985</v>
          </cell>
        </row>
        <row r="6">
          <cell r="A6" t="str">
            <v>Telaima31138122</v>
          </cell>
          <cell r="B6">
            <v>3.7450000000000004E-2</v>
          </cell>
          <cell r="C6">
            <v>2.325E-2</v>
          </cell>
          <cell r="D6">
            <v>7.9149999999999998E-2</v>
          </cell>
          <cell r="E6">
            <v>2.9409999999999992E-2</v>
          </cell>
          <cell r="F6">
            <v>-0.16925999999999999</v>
          </cell>
          <cell r="G6">
            <v>0</v>
          </cell>
          <cell r="H6">
            <v>0</v>
          </cell>
          <cell r="I6">
            <v>0</v>
          </cell>
          <cell r="J6">
            <v>0</v>
          </cell>
          <cell r="K6">
            <v>0</v>
          </cell>
          <cell r="L6">
            <v>0</v>
          </cell>
          <cell r="M6">
            <v>0</v>
          </cell>
        </row>
        <row r="7">
          <cell r="A7" t="str">
            <v>Telaima31138123</v>
          </cell>
          <cell r="B7">
            <v>0.30137000000000003</v>
          </cell>
          <cell r="C7">
            <v>8.7490000000000012E-2</v>
          </cell>
          <cell r="D7">
            <v>0.70783000000000018</v>
          </cell>
          <cell r="E7">
            <v>0.30106999999999973</v>
          </cell>
          <cell r="F7">
            <v>0.54186000000000001</v>
          </cell>
          <cell r="G7">
            <v>0.33506000000000014</v>
          </cell>
          <cell r="H7">
            <v>0.32462000000000035</v>
          </cell>
          <cell r="I7">
            <v>0.34400999999999948</v>
          </cell>
          <cell r="J7">
            <v>-0.24617999999999984</v>
          </cell>
          <cell r="K7">
            <v>0.29585999999999979</v>
          </cell>
          <cell r="L7">
            <v>2.1450000000000191E-2</v>
          </cell>
          <cell r="M7">
            <v>-0.21126999999999985</v>
          </cell>
        </row>
        <row r="8">
          <cell r="A8" t="str">
            <v>Telaima31138130</v>
          </cell>
          <cell r="B8">
            <v>10.59304</v>
          </cell>
          <cell r="C8">
            <v>8.6705400000000008</v>
          </cell>
          <cell r="D8">
            <v>20.605869999999999</v>
          </cell>
          <cell r="E8">
            <v>11.139139999999998</v>
          </cell>
          <cell r="F8">
            <v>10.0197</v>
          </cell>
          <cell r="G8">
            <v>15.013210000000001</v>
          </cell>
          <cell r="H8">
            <v>12.436089999999993</v>
          </cell>
          <cell r="I8">
            <v>12.407870000000017</v>
          </cell>
          <cell r="J8">
            <v>-6.0865100000000183</v>
          </cell>
          <cell r="K8">
            <v>26.279370000000014</v>
          </cell>
          <cell r="L8">
            <v>8.2979299999999938</v>
          </cell>
          <cell r="M8">
            <v>-1.3496700000000033</v>
          </cell>
        </row>
        <row r="9">
          <cell r="A9" t="str">
            <v>Telaima31138133</v>
          </cell>
          <cell r="B9">
            <v>10.59304</v>
          </cell>
          <cell r="C9">
            <v>8.6705400000000008</v>
          </cell>
          <cell r="D9">
            <v>20.605869999999999</v>
          </cell>
          <cell r="E9">
            <v>11.139139999999998</v>
          </cell>
          <cell r="F9">
            <v>10.0197</v>
          </cell>
          <cell r="G9">
            <v>15.013210000000001</v>
          </cell>
          <cell r="H9">
            <v>12.436089999999993</v>
          </cell>
          <cell r="I9">
            <v>12.407870000000017</v>
          </cell>
          <cell r="J9">
            <v>-6.0865100000000183</v>
          </cell>
          <cell r="K9">
            <v>26.279370000000014</v>
          </cell>
          <cell r="L9">
            <v>8.2979299999999938</v>
          </cell>
          <cell r="M9">
            <v>-1.3496700000000033</v>
          </cell>
        </row>
        <row r="10">
          <cell r="A10" t="str">
            <v>Telaima31138300</v>
          </cell>
          <cell r="B10">
            <v>38.823190000000004</v>
          </cell>
          <cell r="C10">
            <v>33.661470000000001</v>
          </cell>
          <cell r="D10">
            <v>40.258179999999996</v>
          </cell>
          <cell r="E10">
            <v>40.258179999999982</v>
          </cell>
          <cell r="F10">
            <v>37.203280000000007</v>
          </cell>
          <cell r="G10">
            <v>37.038070000000005</v>
          </cell>
          <cell r="H10">
            <v>23.569040000000001</v>
          </cell>
          <cell r="I10">
            <v>38.389690000000002</v>
          </cell>
          <cell r="J10">
            <v>493.38181000000009</v>
          </cell>
          <cell r="K10">
            <v>-186.84473000000003</v>
          </cell>
          <cell r="L10">
            <v>118.28675999999984</v>
          </cell>
          <cell r="M10">
            <v>113.14755000000014</v>
          </cell>
        </row>
        <row r="11">
          <cell r="A11" t="str">
            <v>Telaima31138310</v>
          </cell>
          <cell r="B11">
            <v>0</v>
          </cell>
          <cell r="C11">
            <v>0</v>
          </cell>
          <cell r="D11">
            <v>0</v>
          </cell>
          <cell r="E11">
            <v>0</v>
          </cell>
          <cell r="F11">
            <v>0</v>
          </cell>
          <cell r="G11">
            <v>0</v>
          </cell>
          <cell r="H11">
            <v>0</v>
          </cell>
          <cell r="I11">
            <v>0</v>
          </cell>
          <cell r="J11">
            <v>164.98442</v>
          </cell>
          <cell r="K11">
            <v>-164.24032</v>
          </cell>
          <cell r="L11">
            <v>0.29262999999999995</v>
          </cell>
          <cell r="M11">
            <v>0.19928999999999997</v>
          </cell>
        </row>
        <row r="12">
          <cell r="A12" t="str">
            <v>Telaima31138313</v>
          </cell>
          <cell r="B12">
            <v>0</v>
          </cell>
          <cell r="C12">
            <v>0</v>
          </cell>
          <cell r="D12">
            <v>0</v>
          </cell>
          <cell r="E12">
            <v>0</v>
          </cell>
          <cell r="F12">
            <v>0</v>
          </cell>
          <cell r="G12">
            <v>0</v>
          </cell>
          <cell r="H12">
            <v>0</v>
          </cell>
          <cell r="I12">
            <v>0</v>
          </cell>
          <cell r="J12">
            <v>164.98442</v>
          </cell>
          <cell r="K12">
            <v>-164.24032</v>
          </cell>
          <cell r="L12">
            <v>0.29262999999999995</v>
          </cell>
          <cell r="M12">
            <v>0.19928999999999997</v>
          </cell>
        </row>
        <row r="13">
          <cell r="A13" t="str">
            <v>Telaima31138320</v>
          </cell>
          <cell r="B13">
            <v>12.21576</v>
          </cell>
          <cell r="C13">
            <v>9.75685</v>
          </cell>
          <cell r="D13">
            <v>11.830409999999997</v>
          </cell>
          <cell r="E13">
            <v>11.830410000000001</v>
          </cell>
          <cell r="F13">
            <v>10.324170000000002</v>
          </cell>
          <cell r="G13">
            <v>11.284849999999992</v>
          </cell>
          <cell r="H13">
            <v>-4.3838099999999898</v>
          </cell>
          <cell r="I13">
            <v>11.061600000000006</v>
          </cell>
          <cell r="J13">
            <v>310.25761</v>
          </cell>
          <cell r="K13">
            <v>-38.155859999999961</v>
          </cell>
          <cell r="L13">
            <v>92.303179999999941</v>
          </cell>
          <cell r="M13">
            <v>91.165840000000003</v>
          </cell>
        </row>
        <row r="14">
          <cell r="A14" t="str">
            <v>Telaima31138323</v>
          </cell>
          <cell r="B14">
            <v>12.21576</v>
          </cell>
          <cell r="C14">
            <v>9.75685</v>
          </cell>
          <cell r="D14">
            <v>11.830409999999997</v>
          </cell>
          <cell r="E14">
            <v>11.830410000000001</v>
          </cell>
          <cell r="F14">
            <v>10.324170000000002</v>
          </cell>
          <cell r="G14">
            <v>11.284849999999992</v>
          </cell>
          <cell r="H14">
            <v>-4.3838099999999898</v>
          </cell>
          <cell r="I14">
            <v>11.061600000000006</v>
          </cell>
          <cell r="J14">
            <v>310.25761</v>
          </cell>
          <cell r="K14">
            <v>-38.155859999999961</v>
          </cell>
          <cell r="L14">
            <v>92.303179999999941</v>
          </cell>
          <cell r="M14">
            <v>91.165840000000003</v>
          </cell>
        </row>
        <row r="15">
          <cell r="A15" t="str">
            <v>Telaima31138330</v>
          </cell>
          <cell r="B15">
            <v>26.607430000000001</v>
          </cell>
          <cell r="C15">
            <v>23.904620000000001</v>
          </cell>
          <cell r="D15">
            <v>28.42777000000001</v>
          </cell>
          <cell r="E15">
            <v>28.427769999999981</v>
          </cell>
          <cell r="F15">
            <v>26.879110000000011</v>
          </cell>
          <cell r="G15">
            <v>25.753219999999999</v>
          </cell>
          <cell r="H15">
            <v>27.952849999999984</v>
          </cell>
          <cell r="I15">
            <v>27.328090000000003</v>
          </cell>
          <cell r="J15">
            <v>18.13978000000003</v>
          </cell>
          <cell r="K15">
            <v>15.31553999999997</v>
          </cell>
          <cell r="L15">
            <v>25.59820000000002</v>
          </cell>
          <cell r="M15">
            <v>21.719249999999988</v>
          </cell>
        </row>
        <row r="16">
          <cell r="A16" t="str">
            <v>Telaima31138333</v>
          </cell>
          <cell r="B16">
            <v>26.607430000000001</v>
          </cell>
          <cell r="C16">
            <v>23.904620000000001</v>
          </cell>
          <cell r="D16">
            <v>28.42777000000001</v>
          </cell>
          <cell r="E16">
            <v>28.427769999999981</v>
          </cell>
          <cell r="F16">
            <v>26.879110000000011</v>
          </cell>
          <cell r="G16">
            <v>25.753219999999999</v>
          </cell>
          <cell r="H16">
            <v>27.952849999999984</v>
          </cell>
          <cell r="I16">
            <v>27.328090000000003</v>
          </cell>
          <cell r="J16">
            <v>18.13978000000003</v>
          </cell>
          <cell r="K16">
            <v>15.31553999999997</v>
          </cell>
          <cell r="L16">
            <v>25.59820000000002</v>
          </cell>
          <cell r="M16">
            <v>21.719249999999988</v>
          </cell>
        </row>
        <row r="17">
          <cell r="A17" t="str">
            <v>Telaima31138340</v>
          </cell>
          <cell r="B17">
            <v>0</v>
          </cell>
          <cell r="C17">
            <v>0</v>
          </cell>
          <cell r="D17">
            <v>0</v>
          </cell>
          <cell r="E17">
            <v>0</v>
          </cell>
          <cell r="F17">
            <v>0</v>
          </cell>
          <cell r="G17">
            <v>0</v>
          </cell>
          <cell r="H17">
            <v>0</v>
          </cell>
          <cell r="I17">
            <v>0</v>
          </cell>
          <cell r="J17">
            <v>0</v>
          </cell>
          <cell r="K17">
            <v>0.23591000000000001</v>
          </cell>
          <cell r="L17">
            <v>9.2749999999999999E-2</v>
          </cell>
          <cell r="M17">
            <v>6.3170000000000004E-2</v>
          </cell>
        </row>
        <row r="18">
          <cell r="A18" t="str">
            <v>Telaima31138343</v>
          </cell>
          <cell r="B18">
            <v>0</v>
          </cell>
          <cell r="C18">
            <v>0</v>
          </cell>
          <cell r="D18">
            <v>0</v>
          </cell>
          <cell r="E18">
            <v>0</v>
          </cell>
          <cell r="F18">
            <v>0</v>
          </cell>
          <cell r="G18">
            <v>0</v>
          </cell>
          <cell r="H18">
            <v>0</v>
          </cell>
          <cell r="I18">
            <v>0</v>
          </cell>
          <cell r="J18">
            <v>0</v>
          </cell>
          <cell r="K18">
            <v>0.23591000000000001</v>
          </cell>
          <cell r="L18">
            <v>9.2749999999999999E-2</v>
          </cell>
          <cell r="M18">
            <v>6.3170000000000004E-2</v>
          </cell>
        </row>
        <row r="19">
          <cell r="A19" t="str">
            <v>Telaima31144300</v>
          </cell>
          <cell r="B19">
            <v>0</v>
          </cell>
          <cell r="C19">
            <v>0</v>
          </cell>
          <cell r="D19">
            <v>0</v>
          </cell>
          <cell r="E19">
            <v>0</v>
          </cell>
          <cell r="F19">
            <v>0</v>
          </cell>
          <cell r="G19">
            <v>6.6001000000000003</v>
          </cell>
          <cell r="H19">
            <v>0</v>
          </cell>
          <cell r="I19">
            <v>7.9201299999999994</v>
          </cell>
          <cell r="J19">
            <v>15.840260000000002</v>
          </cell>
          <cell r="K19">
            <v>7.9201300000000039</v>
          </cell>
          <cell r="L19">
            <v>7.9021299999999925</v>
          </cell>
          <cell r="M19">
            <v>18.081130000000002</v>
          </cell>
        </row>
        <row r="20">
          <cell r="A20" t="str">
            <v>Telaima41111320</v>
          </cell>
          <cell r="B20">
            <v>146.74630999999999</v>
          </cell>
          <cell r="C20">
            <v>147.91497999999996</v>
          </cell>
          <cell r="D20">
            <v>139.30282000000005</v>
          </cell>
          <cell r="E20">
            <v>151.65881000000002</v>
          </cell>
          <cell r="F20">
            <v>112.77866999999992</v>
          </cell>
          <cell r="G20">
            <v>102.69937000000004</v>
          </cell>
          <cell r="H20">
            <v>62.413070000000062</v>
          </cell>
          <cell r="I20">
            <v>68.281439999999975</v>
          </cell>
          <cell r="J20">
            <v>60.628889999999956</v>
          </cell>
          <cell r="K20">
            <v>67.291099999999915</v>
          </cell>
          <cell r="L20">
            <v>48.391330000000153</v>
          </cell>
          <cell r="M20">
            <v>57.863689999999906</v>
          </cell>
        </row>
        <row r="21">
          <cell r="A21" t="str">
            <v>Telaima41111323</v>
          </cell>
          <cell r="B21">
            <v>0</v>
          </cell>
          <cell r="C21">
            <v>3.7599999999999999E-3</v>
          </cell>
          <cell r="D21">
            <v>5.6000000000000017E-4</v>
          </cell>
          <cell r="E21">
            <v>5.0099999999999997E-3</v>
          </cell>
          <cell r="F21">
            <v>2.1150000000000002E-2</v>
          </cell>
          <cell r="G21">
            <v>0</v>
          </cell>
          <cell r="H21">
            <v>0</v>
          </cell>
          <cell r="I21">
            <v>0</v>
          </cell>
          <cell r="J21">
            <v>0</v>
          </cell>
          <cell r="K21">
            <v>0</v>
          </cell>
          <cell r="L21">
            <v>0</v>
          </cell>
          <cell r="M21">
            <v>0</v>
          </cell>
        </row>
        <row r="22">
          <cell r="A22" t="str">
            <v>Telaima41111324</v>
          </cell>
          <cell r="B22">
            <v>0</v>
          </cell>
          <cell r="C22">
            <v>0</v>
          </cell>
          <cell r="D22">
            <v>0</v>
          </cell>
          <cell r="E22">
            <v>0</v>
          </cell>
          <cell r="F22">
            <v>0</v>
          </cell>
          <cell r="G22">
            <v>6.4000000000000005E-4</v>
          </cell>
          <cell r="H22">
            <v>4.0000000000000007E-4</v>
          </cell>
          <cell r="I22">
            <v>0</v>
          </cell>
          <cell r="J22">
            <v>3.2699999999999995E-3</v>
          </cell>
          <cell r="K22">
            <v>-2.0699999999999994E-3</v>
          </cell>
          <cell r="L22">
            <v>0</v>
          </cell>
          <cell r="M22">
            <v>0</v>
          </cell>
        </row>
        <row r="23">
          <cell r="A23" t="str">
            <v>Telaima41111330</v>
          </cell>
          <cell r="B23">
            <v>-83.426580000000001</v>
          </cell>
          <cell r="C23">
            <v>-23.178089999999997</v>
          </cell>
          <cell r="D23">
            <v>-162.70425999999998</v>
          </cell>
          <cell r="E23">
            <v>-132.91721000000001</v>
          </cell>
          <cell r="F23">
            <v>402.43385000000001</v>
          </cell>
          <cell r="G23">
            <v>-0.20771000000000001</v>
          </cell>
          <cell r="H23">
            <v>181.01758999999998</v>
          </cell>
          <cell r="I23">
            <v>229.37259</v>
          </cell>
          <cell r="J23">
            <v>201.73985000000005</v>
          </cell>
          <cell r="K23">
            <v>194.20590000000004</v>
          </cell>
          <cell r="L23">
            <v>417.55320999999992</v>
          </cell>
          <cell r="M23">
            <v>256.79078000000004</v>
          </cell>
        </row>
        <row r="24">
          <cell r="A24" t="str">
            <v>Telaima41111333</v>
          </cell>
          <cell r="B24">
            <v>0</v>
          </cell>
          <cell r="C24">
            <v>0.105</v>
          </cell>
          <cell r="D24">
            <v>7.7659999999999993E-2</v>
          </cell>
          <cell r="E24">
            <v>2.5050000000000017E-2</v>
          </cell>
          <cell r="F24">
            <v>0</v>
          </cell>
          <cell r="G24">
            <v>-0.20771000000000001</v>
          </cell>
          <cell r="H24">
            <v>0</v>
          </cell>
          <cell r="I24">
            <v>0</v>
          </cell>
          <cell r="J24">
            <v>0</v>
          </cell>
          <cell r="K24">
            <v>0</v>
          </cell>
          <cell r="L24">
            <v>0</v>
          </cell>
          <cell r="M24">
            <v>0</v>
          </cell>
        </row>
        <row r="25">
          <cell r="A25" t="str">
            <v>Telasa31138100</v>
          </cell>
          <cell r="B25">
            <v>1824.3725400000001</v>
          </cell>
          <cell r="C25">
            <v>1646.4803100000001</v>
          </cell>
          <cell r="D25">
            <v>1575.1603800000003</v>
          </cell>
          <cell r="E25">
            <v>1483.5807500000001</v>
          </cell>
          <cell r="F25">
            <v>1728.7082999999993</v>
          </cell>
          <cell r="G25">
            <v>1876.1384500000004</v>
          </cell>
          <cell r="H25">
            <v>2580.8756199999989</v>
          </cell>
          <cell r="I25">
            <v>1942.4391200000009</v>
          </cell>
          <cell r="J25">
            <v>1743.3973699999988</v>
          </cell>
          <cell r="K25">
            <v>1691.7175300000017</v>
          </cell>
          <cell r="L25">
            <v>2766.0595599999979</v>
          </cell>
          <cell r="M25">
            <v>1956.3073000000004</v>
          </cell>
        </row>
        <row r="26">
          <cell r="A26" t="str">
            <v>Telasa31138110</v>
          </cell>
          <cell r="B26">
            <v>1719.6673899999998</v>
          </cell>
          <cell r="C26">
            <v>1558.0046599999998</v>
          </cell>
          <cell r="D26">
            <v>1427.568850000001</v>
          </cell>
          <cell r="E26">
            <v>1352.162119999999</v>
          </cell>
          <cell r="F26">
            <v>1630.3283300000003</v>
          </cell>
          <cell r="G26">
            <v>1810.0963600000014</v>
          </cell>
          <cell r="H26">
            <v>2484.6073999999971</v>
          </cell>
          <cell r="I26">
            <v>1846.170900000001</v>
          </cell>
          <cell r="J26">
            <v>1703.5338800000009</v>
          </cell>
          <cell r="K26">
            <v>1631.4625300000025</v>
          </cell>
          <cell r="L26">
            <v>2659.6721799999978</v>
          </cell>
          <cell r="M26">
            <v>1748.8009799999963</v>
          </cell>
        </row>
        <row r="27">
          <cell r="A27" t="str">
            <v>Telasa31138113</v>
          </cell>
          <cell r="B27">
            <v>1719.6673899999998</v>
          </cell>
          <cell r="C27">
            <v>1558.0046599999998</v>
          </cell>
          <cell r="D27">
            <v>1427.568850000001</v>
          </cell>
          <cell r="E27">
            <v>1352.162119999999</v>
          </cell>
          <cell r="F27">
            <v>1630.3283300000003</v>
          </cell>
          <cell r="G27">
            <v>1810.0963600000014</v>
          </cell>
          <cell r="H27">
            <v>2484.6073999999971</v>
          </cell>
          <cell r="I27">
            <v>1846.170900000001</v>
          </cell>
          <cell r="J27">
            <v>1703.5338800000009</v>
          </cell>
          <cell r="K27">
            <v>1631.4625300000025</v>
          </cell>
          <cell r="L27">
            <v>2659.6721799999978</v>
          </cell>
          <cell r="M27">
            <v>1748.8009799999963</v>
          </cell>
        </row>
        <row r="28">
          <cell r="A28" t="str">
            <v>Telasa31138120</v>
          </cell>
          <cell r="B28">
            <v>4.7285200000000005</v>
          </cell>
          <cell r="C28">
            <v>3.9293400000000007</v>
          </cell>
          <cell r="D28">
            <v>9.0865199999999984</v>
          </cell>
          <cell r="E28">
            <v>5.2530599999999978</v>
          </cell>
          <cell r="F28">
            <v>6.0499700000000018</v>
          </cell>
          <cell r="G28">
            <v>3.7948000000000022</v>
          </cell>
          <cell r="H28">
            <v>20.828609999999998</v>
          </cell>
          <cell r="I28">
            <v>20.828609999999991</v>
          </cell>
          <cell r="J28">
            <v>4.7956200000000138</v>
          </cell>
          <cell r="K28">
            <v>4.9349999999999996</v>
          </cell>
          <cell r="L28">
            <v>275.54874999999998</v>
          </cell>
          <cell r="M28">
            <v>182.99751999999995</v>
          </cell>
        </row>
        <row r="29">
          <cell r="A29" t="str">
            <v>Telasa31138122</v>
          </cell>
          <cell r="B29">
            <v>1.97986</v>
          </cell>
          <cell r="C29">
            <v>1.5935800000000002</v>
          </cell>
          <cell r="D29">
            <v>4.3383399999999988</v>
          </cell>
          <cell r="E29">
            <v>2.6624399999999993</v>
          </cell>
          <cell r="F29">
            <v>2.85</v>
          </cell>
          <cell r="G29">
            <v>1.4561299999999999</v>
          </cell>
          <cell r="H29">
            <v>18.074999999999999</v>
          </cell>
          <cell r="I29">
            <v>18.074999999999999</v>
          </cell>
          <cell r="J29">
            <v>0.97144000000000119</v>
          </cell>
          <cell r="K29">
            <v>1.085</v>
          </cell>
          <cell r="L29">
            <v>288.73014999999998</v>
          </cell>
          <cell r="M29">
            <v>182.99751999999995</v>
          </cell>
        </row>
        <row r="30">
          <cell r="A30" t="str">
            <v>Telasa31138123</v>
          </cell>
          <cell r="B30">
            <v>2.7486599999999997</v>
          </cell>
          <cell r="C30">
            <v>2.3357600000000001</v>
          </cell>
          <cell r="D30">
            <v>4.7481800000000014</v>
          </cell>
          <cell r="E30">
            <v>2.5906199999999977</v>
          </cell>
          <cell r="F30">
            <v>3.1999700000000022</v>
          </cell>
          <cell r="G30">
            <v>2.3386700000000005</v>
          </cell>
          <cell r="H30">
            <v>2.7536099999999983</v>
          </cell>
          <cell r="I30">
            <v>2.7536100000000019</v>
          </cell>
          <cell r="J30">
            <v>3.8241799999999984</v>
          </cell>
          <cell r="K30">
            <v>3.85</v>
          </cell>
          <cell r="L30">
            <v>-13.181399999999996</v>
          </cell>
          <cell r="M30">
            <v>0</v>
          </cell>
        </row>
        <row r="31">
          <cell r="A31" t="str">
            <v>Telasa31138130</v>
          </cell>
          <cell r="B31">
            <v>99.97663</v>
          </cell>
          <cell r="C31">
            <v>84.546310000000005</v>
          </cell>
          <cell r="D31">
            <v>138.50501000000003</v>
          </cell>
          <cell r="E31">
            <v>126.16557</v>
          </cell>
          <cell r="F31">
            <v>92.329999999999927</v>
          </cell>
          <cell r="G31">
            <v>62.247290000000135</v>
          </cell>
          <cell r="H31">
            <v>75.439609999999902</v>
          </cell>
          <cell r="I31">
            <v>75.439610000000016</v>
          </cell>
          <cell r="J31">
            <v>35.067869999999971</v>
          </cell>
          <cell r="K31">
            <v>55.32000000000005</v>
          </cell>
          <cell r="L31">
            <v>-169.16137000000003</v>
          </cell>
          <cell r="M31">
            <v>24.508799999999951</v>
          </cell>
        </row>
        <row r="32">
          <cell r="A32" t="str">
            <v>Telasa31138133</v>
          </cell>
          <cell r="B32">
            <v>99.97663</v>
          </cell>
          <cell r="C32">
            <v>84.546310000000005</v>
          </cell>
          <cell r="D32">
            <v>138.50501000000003</v>
          </cell>
          <cell r="E32">
            <v>126.16557</v>
          </cell>
          <cell r="F32">
            <v>92.329999999999927</v>
          </cell>
          <cell r="G32">
            <v>62.247290000000135</v>
          </cell>
          <cell r="H32">
            <v>75.439609999999902</v>
          </cell>
          <cell r="I32">
            <v>75.439610000000016</v>
          </cell>
          <cell r="J32">
            <v>35.067869999999971</v>
          </cell>
          <cell r="K32">
            <v>55.32000000000005</v>
          </cell>
          <cell r="L32">
            <v>-169.16137000000003</v>
          </cell>
          <cell r="M32">
            <v>24.508799999999951</v>
          </cell>
        </row>
        <row r="33">
          <cell r="A33" t="str">
            <v>Telasa31138300</v>
          </cell>
          <cell r="B33">
            <v>309.32362000000001</v>
          </cell>
          <cell r="C33">
            <v>273.5624499999999</v>
          </cell>
          <cell r="D33">
            <v>297.65797000000009</v>
          </cell>
          <cell r="E33">
            <v>297.65796999999998</v>
          </cell>
          <cell r="F33">
            <v>138.31485000000021</v>
          </cell>
          <cell r="G33">
            <v>100.30341999999996</v>
          </cell>
          <cell r="H33">
            <v>100.30341999999973</v>
          </cell>
          <cell r="I33">
            <v>100.30342000000019</v>
          </cell>
          <cell r="J33">
            <v>926.10898999999995</v>
          </cell>
          <cell r="K33">
            <v>481.76201999999967</v>
          </cell>
          <cell r="L33">
            <v>-1445.2758399999996</v>
          </cell>
          <cell r="M33">
            <v>-0.46396000000004278</v>
          </cell>
        </row>
        <row r="34">
          <cell r="A34" t="str">
            <v>Telasa31138310</v>
          </cell>
          <cell r="B34">
            <v>0</v>
          </cell>
          <cell r="C34">
            <v>0</v>
          </cell>
          <cell r="D34">
            <v>0</v>
          </cell>
          <cell r="E34">
            <v>0</v>
          </cell>
          <cell r="F34">
            <v>0</v>
          </cell>
          <cell r="G34">
            <v>0</v>
          </cell>
          <cell r="H34">
            <v>0</v>
          </cell>
          <cell r="I34">
            <v>0</v>
          </cell>
          <cell r="J34">
            <v>323.99178000000001</v>
          </cell>
          <cell r="K34">
            <v>230.10736000000003</v>
          </cell>
          <cell r="L34">
            <v>-552.69139000000007</v>
          </cell>
          <cell r="M34">
            <v>-0.18873000000000006</v>
          </cell>
        </row>
        <row r="35">
          <cell r="A35" t="str">
            <v>Telasa31138312</v>
          </cell>
          <cell r="B35">
            <v>0</v>
          </cell>
          <cell r="C35">
            <v>0</v>
          </cell>
          <cell r="D35">
            <v>0</v>
          </cell>
          <cell r="E35">
            <v>0</v>
          </cell>
          <cell r="F35">
            <v>0</v>
          </cell>
          <cell r="G35">
            <v>0</v>
          </cell>
          <cell r="H35">
            <v>0</v>
          </cell>
          <cell r="I35">
            <v>0</v>
          </cell>
          <cell r="J35">
            <v>321.84747999999996</v>
          </cell>
          <cell r="K35">
            <v>228.34682000000004</v>
          </cell>
          <cell r="L35">
            <v>-548.78655000000003</v>
          </cell>
          <cell r="M35">
            <v>-0.24510999999999994</v>
          </cell>
        </row>
        <row r="36">
          <cell r="A36" t="str">
            <v>Telasa31138313</v>
          </cell>
          <cell r="B36">
            <v>0</v>
          </cell>
          <cell r="C36">
            <v>0</v>
          </cell>
          <cell r="D36">
            <v>0</v>
          </cell>
          <cell r="E36">
            <v>0</v>
          </cell>
          <cell r="F36">
            <v>0</v>
          </cell>
          <cell r="G36">
            <v>0</v>
          </cell>
          <cell r="H36">
            <v>0</v>
          </cell>
          <cell r="I36">
            <v>0</v>
          </cell>
          <cell r="J36">
            <v>2.1443000000000003</v>
          </cell>
          <cell r="K36">
            <v>1.7605399999999998</v>
          </cell>
          <cell r="L36">
            <v>-3.9048400000000001</v>
          </cell>
          <cell r="M36">
            <v>5.638E-2</v>
          </cell>
        </row>
        <row r="37">
          <cell r="A37" t="str">
            <v>Telasa31138320</v>
          </cell>
          <cell r="B37">
            <v>177.27742000000001</v>
          </cell>
          <cell r="C37">
            <v>157.81939999999997</v>
          </cell>
          <cell r="D37">
            <v>175.25337000000002</v>
          </cell>
          <cell r="E37">
            <v>175.25337000000002</v>
          </cell>
          <cell r="F37">
            <v>98.867419999999925</v>
          </cell>
          <cell r="G37">
            <v>77.490760000000023</v>
          </cell>
          <cell r="H37">
            <v>100.30342000000007</v>
          </cell>
          <cell r="I37">
            <v>77.490760000000023</v>
          </cell>
          <cell r="J37">
            <v>477.54736000000003</v>
          </cell>
          <cell r="K37">
            <v>177.24328999999989</v>
          </cell>
          <cell r="L37">
            <v>-744.12938000000008</v>
          </cell>
          <cell r="M37">
            <v>-0.21539999999981774</v>
          </cell>
        </row>
        <row r="38">
          <cell r="A38" t="str">
            <v>Telasa31138322</v>
          </cell>
          <cell r="B38">
            <v>0</v>
          </cell>
          <cell r="C38">
            <v>0</v>
          </cell>
          <cell r="D38">
            <v>0</v>
          </cell>
          <cell r="E38">
            <v>0</v>
          </cell>
          <cell r="F38">
            <v>0</v>
          </cell>
          <cell r="G38">
            <v>0</v>
          </cell>
          <cell r="H38">
            <v>0</v>
          </cell>
          <cell r="I38">
            <v>0</v>
          </cell>
          <cell r="J38">
            <v>144.69263000000001</v>
          </cell>
          <cell r="K38">
            <v>116.76819999999998</v>
          </cell>
          <cell r="L38">
            <v>-260.08037999999999</v>
          </cell>
          <cell r="M38">
            <v>-0.22753999999999985</v>
          </cell>
        </row>
        <row r="39">
          <cell r="A39" t="str">
            <v>Telasa31138323</v>
          </cell>
          <cell r="B39">
            <v>177.27742000000001</v>
          </cell>
          <cell r="C39">
            <v>157.81939999999997</v>
          </cell>
          <cell r="D39">
            <v>175.25337000000002</v>
          </cell>
          <cell r="E39">
            <v>175.25337000000002</v>
          </cell>
          <cell r="F39">
            <v>98.867419999999925</v>
          </cell>
          <cell r="G39">
            <v>77.490760000000023</v>
          </cell>
          <cell r="H39">
            <v>100.30342000000007</v>
          </cell>
          <cell r="I39">
            <v>77.490760000000023</v>
          </cell>
          <cell r="J39">
            <v>332.85472999999979</v>
          </cell>
          <cell r="K39">
            <v>60.475090000000137</v>
          </cell>
          <cell r="L39">
            <v>-484.04899999999998</v>
          </cell>
          <cell r="M39">
            <v>1.2140000000044893E-2</v>
          </cell>
        </row>
        <row r="40">
          <cell r="A40" t="str">
            <v>Telasa31138330</v>
          </cell>
          <cell r="B40">
            <v>132.0462</v>
          </cell>
          <cell r="C40">
            <v>115.74305000000001</v>
          </cell>
          <cell r="D40">
            <v>122.40459999999999</v>
          </cell>
          <cell r="E40">
            <v>122.40460000000002</v>
          </cell>
          <cell r="F40">
            <v>39.447429999999997</v>
          </cell>
          <cell r="G40">
            <v>22.812660000000051</v>
          </cell>
          <cell r="H40">
            <v>0</v>
          </cell>
          <cell r="I40">
            <v>22.812659999999937</v>
          </cell>
          <cell r="J40">
            <v>25.346730000000093</v>
          </cell>
          <cell r="K40">
            <v>15.022969999999987</v>
          </cell>
          <cell r="L40">
            <v>-48.673910000000092</v>
          </cell>
          <cell r="M40">
            <v>0</v>
          </cell>
        </row>
        <row r="41">
          <cell r="A41" t="str">
            <v>Telasa31138333</v>
          </cell>
          <cell r="B41">
            <v>132.0462</v>
          </cell>
          <cell r="C41">
            <v>115.74305000000001</v>
          </cell>
          <cell r="D41">
            <v>122.40459999999999</v>
          </cell>
          <cell r="E41">
            <v>122.40460000000002</v>
          </cell>
          <cell r="F41">
            <v>39.447429999999997</v>
          </cell>
          <cell r="G41">
            <v>22.812660000000051</v>
          </cell>
          <cell r="H41">
            <v>0</v>
          </cell>
          <cell r="I41">
            <v>22.812659999999937</v>
          </cell>
          <cell r="J41">
            <v>25.346730000000093</v>
          </cell>
          <cell r="K41">
            <v>15.022969999999987</v>
          </cell>
          <cell r="L41">
            <v>-48.673910000000092</v>
          </cell>
          <cell r="M41">
            <v>0</v>
          </cell>
        </row>
        <row r="42">
          <cell r="A42" t="str">
            <v>Telasa31138340</v>
          </cell>
          <cell r="B42">
            <v>0</v>
          </cell>
          <cell r="C42">
            <v>0</v>
          </cell>
          <cell r="D42">
            <v>0</v>
          </cell>
          <cell r="E42">
            <v>0</v>
          </cell>
          <cell r="F42">
            <v>0</v>
          </cell>
          <cell r="G42">
            <v>0</v>
          </cell>
          <cell r="H42">
            <v>0</v>
          </cell>
          <cell r="I42">
            <v>0</v>
          </cell>
          <cell r="J42">
            <v>99.223119999999994</v>
          </cell>
          <cell r="K42">
            <v>59.38839999999999</v>
          </cell>
          <cell r="L42">
            <v>-99.781159999999986</v>
          </cell>
          <cell r="M42">
            <v>-5.9829999999998051E-2</v>
          </cell>
        </row>
        <row r="43">
          <cell r="A43" t="str">
            <v>Telasa31138342</v>
          </cell>
          <cell r="B43">
            <v>0</v>
          </cell>
          <cell r="C43">
            <v>0</v>
          </cell>
          <cell r="D43">
            <v>0</v>
          </cell>
          <cell r="E43">
            <v>0</v>
          </cell>
          <cell r="F43">
            <v>0</v>
          </cell>
          <cell r="G43">
            <v>0</v>
          </cell>
          <cell r="H43">
            <v>0</v>
          </cell>
          <cell r="I43">
            <v>0</v>
          </cell>
          <cell r="J43">
            <v>98.544730000000001</v>
          </cell>
          <cell r="K43">
            <v>58.830200000000005</v>
          </cell>
          <cell r="L43">
            <v>-156.92867000000001</v>
          </cell>
          <cell r="M43">
            <v>-5.9829999999999994E-2</v>
          </cell>
        </row>
        <row r="44">
          <cell r="A44" t="str">
            <v>Telasa31138343</v>
          </cell>
          <cell r="B44">
            <v>0</v>
          </cell>
          <cell r="C44">
            <v>0</v>
          </cell>
          <cell r="D44">
            <v>0</v>
          </cell>
          <cell r="E44">
            <v>0</v>
          </cell>
          <cell r="F44">
            <v>0</v>
          </cell>
          <cell r="G44">
            <v>0</v>
          </cell>
          <cell r="H44">
            <v>0</v>
          </cell>
          <cell r="I44">
            <v>0</v>
          </cell>
          <cell r="J44">
            <v>0.67838999999999994</v>
          </cell>
          <cell r="K44">
            <v>0.55819999999999992</v>
          </cell>
          <cell r="L44">
            <v>57.147509999999997</v>
          </cell>
          <cell r="M44">
            <v>0</v>
          </cell>
        </row>
        <row r="45">
          <cell r="A45" t="str">
            <v>Telasa31144300</v>
          </cell>
          <cell r="B45">
            <v>0</v>
          </cell>
          <cell r="C45">
            <v>0</v>
          </cell>
          <cell r="D45">
            <v>0</v>
          </cell>
          <cell r="E45">
            <v>0</v>
          </cell>
          <cell r="F45">
            <v>0</v>
          </cell>
          <cell r="G45">
            <v>0</v>
          </cell>
          <cell r="H45">
            <v>0</v>
          </cell>
          <cell r="I45">
            <v>0</v>
          </cell>
          <cell r="J45">
            <v>0</v>
          </cell>
          <cell r="K45">
            <v>239.74086</v>
          </cell>
          <cell r="L45">
            <v>195.99621000000002</v>
          </cell>
          <cell r="M45">
            <v>217.71388999999999</v>
          </cell>
        </row>
        <row r="46">
          <cell r="A46" t="str">
            <v>Telasa41111320</v>
          </cell>
          <cell r="B46">
            <v>746.87315000000001</v>
          </cell>
          <cell r="C46">
            <v>699.81579999999997</v>
          </cell>
          <cell r="D46">
            <v>717.71487000000002</v>
          </cell>
          <cell r="E46">
            <v>767.54746999999998</v>
          </cell>
          <cell r="F46">
            <v>463.74353999999994</v>
          </cell>
          <cell r="G46">
            <v>851.54854000000023</v>
          </cell>
          <cell r="H46">
            <v>715.71699999999964</v>
          </cell>
          <cell r="I46">
            <v>591.48812000000089</v>
          </cell>
          <cell r="J46">
            <v>1493.7249499999998</v>
          </cell>
          <cell r="K46">
            <v>829.54428999999982</v>
          </cell>
          <cell r="L46">
            <v>48.065459999999803</v>
          </cell>
          <cell r="M46">
            <v>-271.94074999999975</v>
          </cell>
        </row>
        <row r="47">
          <cell r="A47" t="str">
            <v>Telasa41111330</v>
          </cell>
          <cell r="B47">
            <v>5.1560000000000002E-2</v>
          </cell>
          <cell r="C47">
            <v>-5.1560000000000002E-2</v>
          </cell>
          <cell r="D47">
            <v>0</v>
          </cell>
          <cell r="E47">
            <v>0</v>
          </cell>
          <cell r="F47">
            <v>14.794</v>
          </cell>
          <cell r="G47">
            <v>64.976230000000001</v>
          </cell>
          <cell r="H47">
            <v>253.67904000000001</v>
          </cell>
          <cell r="I47">
            <v>206.34791999999999</v>
          </cell>
          <cell r="J47">
            <v>267.39834000000008</v>
          </cell>
          <cell r="K47">
            <v>970.78171999999984</v>
          </cell>
          <cell r="L47">
            <v>210.32063999999991</v>
          </cell>
          <cell r="M47">
            <v>192.37570000000005</v>
          </cell>
        </row>
        <row r="48">
          <cell r="A48" t="str">
            <v>Teleamapa31138100</v>
          </cell>
          <cell r="B48">
            <v>43.860289999999999</v>
          </cell>
          <cell r="C48">
            <v>28.598649999999999</v>
          </cell>
          <cell r="D48">
            <v>717.24206000000004</v>
          </cell>
          <cell r="E48">
            <v>246.08978000000002</v>
          </cell>
          <cell r="F48">
            <v>337.6429599999999</v>
          </cell>
          <cell r="G48">
            <v>247.19938000000025</v>
          </cell>
          <cell r="H48">
            <v>321.53846999999996</v>
          </cell>
          <cell r="I48">
            <v>285.83155999999985</v>
          </cell>
          <cell r="J48">
            <v>309.99882000000025</v>
          </cell>
          <cell r="K48">
            <v>103.45369999999957</v>
          </cell>
          <cell r="L48">
            <v>663.77070000000049</v>
          </cell>
          <cell r="M48">
            <v>310.87079999999969</v>
          </cell>
        </row>
        <row r="49">
          <cell r="A49" t="str">
            <v>Teleamapa31138110</v>
          </cell>
          <cell r="B49">
            <v>33.007089999999998</v>
          </cell>
          <cell r="C49">
            <v>21.452980000000004</v>
          </cell>
          <cell r="D49">
            <v>695.34951000000001</v>
          </cell>
          <cell r="E49">
            <v>235.27265999999997</v>
          </cell>
          <cell r="F49">
            <v>326.8258400000002</v>
          </cell>
          <cell r="G49">
            <v>239.91512999999986</v>
          </cell>
          <cell r="H49">
            <v>302.51565000000005</v>
          </cell>
          <cell r="I49">
            <v>283.04099999999994</v>
          </cell>
          <cell r="J49">
            <v>296.13175000000001</v>
          </cell>
          <cell r="K49">
            <v>95.148459999999886</v>
          </cell>
          <cell r="L49">
            <v>656.58028999999988</v>
          </cell>
          <cell r="M49">
            <v>298.49553000000014</v>
          </cell>
        </row>
        <row r="50">
          <cell r="A50" t="str">
            <v>Teleamapa31138112</v>
          </cell>
          <cell r="B50">
            <v>0</v>
          </cell>
          <cell r="C50">
            <v>0</v>
          </cell>
          <cell r="D50">
            <v>6.720000000000001E-2</v>
          </cell>
          <cell r="E50">
            <v>3.8269999999999985E-2</v>
          </cell>
          <cell r="F50">
            <v>3.8270000000000012E-2</v>
          </cell>
          <cell r="G50">
            <v>2.3549999999999988E-2</v>
          </cell>
          <cell r="H50">
            <v>-3.0909999999999993E-2</v>
          </cell>
          <cell r="I50">
            <v>5.2899999999999892E-3</v>
          </cell>
          <cell r="J50">
            <v>0</v>
          </cell>
          <cell r="K50">
            <v>-0.14166999999999999</v>
          </cell>
          <cell r="L50">
            <v>0</v>
          </cell>
          <cell r="M50">
            <v>0</v>
          </cell>
        </row>
        <row r="51">
          <cell r="A51" t="str">
            <v>Teleamapa31138113</v>
          </cell>
          <cell r="B51">
            <v>33.007089999999998</v>
          </cell>
          <cell r="C51">
            <v>21.452980000000004</v>
          </cell>
          <cell r="D51">
            <v>695.28231000000005</v>
          </cell>
          <cell r="E51">
            <v>235.23438999999996</v>
          </cell>
          <cell r="F51">
            <v>326.78757000000019</v>
          </cell>
          <cell r="G51">
            <v>239.89157999999975</v>
          </cell>
          <cell r="H51">
            <v>302.54656</v>
          </cell>
          <cell r="I51">
            <v>283.03571000000011</v>
          </cell>
          <cell r="J51">
            <v>296.13175000000001</v>
          </cell>
          <cell r="K51">
            <v>95.290129999999863</v>
          </cell>
          <cell r="L51">
            <v>656.58028999999988</v>
          </cell>
          <cell r="M51">
            <v>298.49553000000014</v>
          </cell>
        </row>
        <row r="52">
          <cell r="A52" t="str">
            <v>Teleamapa31138120</v>
          </cell>
          <cell r="B52">
            <v>0.41652999999999996</v>
          </cell>
          <cell r="C52">
            <v>0.34077999999999997</v>
          </cell>
          <cell r="D52">
            <v>0.69138000000000011</v>
          </cell>
          <cell r="E52">
            <v>0.37409000000000003</v>
          </cell>
          <cell r="F52">
            <v>0.37409000000000003</v>
          </cell>
          <cell r="G52">
            <v>0.22636999999999974</v>
          </cell>
          <cell r="H52">
            <v>0.38809000000000005</v>
          </cell>
          <cell r="I52">
            <v>8.9630000000000098E-2</v>
          </cell>
          <cell r="J52">
            <v>0.34416000000000002</v>
          </cell>
          <cell r="K52">
            <v>-0.10526999999999997</v>
          </cell>
          <cell r="L52">
            <v>0.11312999999999995</v>
          </cell>
          <cell r="M52">
            <v>0.13438000000000017</v>
          </cell>
        </row>
        <row r="53">
          <cell r="A53" t="str">
            <v>Teleamapa31138122</v>
          </cell>
          <cell r="B53">
            <v>5.1679999999999997E-2</v>
          </cell>
          <cell r="C53">
            <v>7.3130000000000001E-2</v>
          </cell>
          <cell r="D53">
            <v>7.8320000000000001E-2</v>
          </cell>
          <cell r="E53">
            <v>1.7599999999999977E-2</v>
          </cell>
          <cell r="F53">
            <v>1.7600000000000032E-2</v>
          </cell>
          <cell r="G53">
            <v>-1.7200000000000021E-2</v>
          </cell>
          <cell r="H53">
            <v>6.7200000000000037E-3</v>
          </cell>
          <cell r="I53">
            <v>1.7000000000000348E-4</v>
          </cell>
          <cell r="J53">
            <v>3.4599999999999909E-3</v>
          </cell>
          <cell r="K53">
            <v>-0.23147999999999999</v>
          </cell>
          <cell r="L53">
            <v>0</v>
          </cell>
          <cell r="M53">
            <v>0</v>
          </cell>
        </row>
        <row r="54">
          <cell r="A54" t="str">
            <v>Teleamapa31138123</v>
          </cell>
          <cell r="B54">
            <v>0.36485000000000001</v>
          </cell>
          <cell r="C54">
            <v>0.26764999999999994</v>
          </cell>
          <cell r="D54">
            <v>0.61306000000000005</v>
          </cell>
          <cell r="E54">
            <v>0.35648999999999997</v>
          </cell>
          <cell r="F54">
            <v>0.35648999999999997</v>
          </cell>
          <cell r="G54">
            <v>0.24357000000000029</v>
          </cell>
          <cell r="H54">
            <v>0.38136999999999999</v>
          </cell>
          <cell r="I54">
            <v>8.9459999999999873E-2</v>
          </cell>
          <cell r="J54">
            <v>0.34069999999999956</v>
          </cell>
          <cell r="K54">
            <v>0.12621000000000038</v>
          </cell>
          <cell r="L54">
            <v>0.11312999999999995</v>
          </cell>
          <cell r="M54">
            <v>0.13438000000000017</v>
          </cell>
        </row>
        <row r="55">
          <cell r="A55" t="str">
            <v>Teleamapa31138130</v>
          </cell>
          <cell r="B55">
            <v>10.436669999999999</v>
          </cell>
          <cell r="C55">
            <v>6.8048900000000003</v>
          </cell>
          <cell r="D55">
            <v>21.201170000000005</v>
          </cell>
          <cell r="E55">
            <v>10.44303</v>
          </cell>
          <cell r="F55">
            <v>10.443029999999993</v>
          </cell>
          <cell r="G55">
            <v>7.0578799999999973</v>
          </cell>
          <cell r="H55">
            <v>18.634730000000005</v>
          </cell>
          <cell r="I55">
            <v>2.7009299999999996</v>
          </cell>
          <cell r="J55">
            <v>13.52291000000001</v>
          </cell>
          <cell r="K55">
            <v>8.4105099999999879</v>
          </cell>
          <cell r="L55">
            <v>7.0772800000000018</v>
          </cell>
          <cell r="M55">
            <v>12.240889999999993</v>
          </cell>
        </row>
        <row r="56">
          <cell r="A56" t="str">
            <v>Teleamapa31138133</v>
          </cell>
          <cell r="B56">
            <v>10.436669999999999</v>
          </cell>
          <cell r="C56">
            <v>6.8048900000000003</v>
          </cell>
          <cell r="D56">
            <v>21.201170000000005</v>
          </cell>
          <cell r="E56">
            <v>10.44303</v>
          </cell>
          <cell r="F56">
            <v>10.443029999999993</v>
          </cell>
          <cell r="G56">
            <v>7.0578799999999973</v>
          </cell>
          <cell r="H56">
            <v>18.634730000000005</v>
          </cell>
          <cell r="I56">
            <v>2.7009299999999996</v>
          </cell>
          <cell r="J56">
            <v>13.52291000000001</v>
          </cell>
          <cell r="K56">
            <v>8.4105099999999879</v>
          </cell>
          <cell r="L56">
            <v>7.0772800000000018</v>
          </cell>
          <cell r="M56">
            <v>12.240889999999993</v>
          </cell>
        </row>
        <row r="57">
          <cell r="A57" t="str">
            <v>Teleamapa31138300</v>
          </cell>
          <cell r="B57">
            <v>34.20055</v>
          </cell>
          <cell r="C57">
            <v>30.460259999999998</v>
          </cell>
          <cell r="D57">
            <v>30.460260000000005</v>
          </cell>
          <cell r="E57">
            <v>41.435959999999994</v>
          </cell>
          <cell r="F57">
            <v>35.493210000000005</v>
          </cell>
          <cell r="G57">
            <v>40.663289999999989</v>
          </cell>
          <cell r="H57">
            <v>36.390590000000003</v>
          </cell>
          <cell r="I57">
            <v>4.6574500000000114</v>
          </cell>
          <cell r="J57">
            <v>203.64148999999998</v>
          </cell>
          <cell r="K57">
            <v>511.08615999999995</v>
          </cell>
          <cell r="L57">
            <v>161.47874000000002</v>
          </cell>
          <cell r="M57">
            <v>197.27881000000002</v>
          </cell>
        </row>
        <row r="58">
          <cell r="A58" t="str">
            <v>Teleamapa31138310</v>
          </cell>
          <cell r="B58">
            <v>0</v>
          </cell>
          <cell r="C58">
            <v>0</v>
          </cell>
          <cell r="D58">
            <v>0</v>
          </cell>
          <cell r="E58">
            <v>0</v>
          </cell>
          <cell r="F58">
            <v>0</v>
          </cell>
          <cell r="G58">
            <v>0</v>
          </cell>
          <cell r="H58">
            <v>0</v>
          </cell>
          <cell r="I58">
            <v>0</v>
          </cell>
          <cell r="J58">
            <v>24.617459999999998</v>
          </cell>
          <cell r="K58">
            <v>23.112830000000006</v>
          </cell>
          <cell r="L58">
            <v>0.12164999999999537</v>
          </cell>
          <cell r="M58">
            <v>0.18778000000000361</v>
          </cell>
        </row>
        <row r="59">
          <cell r="A59" t="str">
            <v>Teleamapa31138313</v>
          </cell>
          <cell r="B59">
            <v>0</v>
          </cell>
          <cell r="C59">
            <v>0</v>
          </cell>
          <cell r="D59">
            <v>0</v>
          </cell>
          <cell r="E59">
            <v>0</v>
          </cell>
          <cell r="F59">
            <v>0</v>
          </cell>
          <cell r="G59">
            <v>0</v>
          </cell>
          <cell r="H59">
            <v>0</v>
          </cell>
          <cell r="I59">
            <v>0</v>
          </cell>
          <cell r="J59">
            <v>24.617459999999998</v>
          </cell>
          <cell r="K59">
            <v>23.112830000000006</v>
          </cell>
          <cell r="L59">
            <v>0.12164999999999537</v>
          </cell>
          <cell r="M59">
            <v>0.18778000000000361</v>
          </cell>
        </row>
        <row r="60">
          <cell r="A60" t="str">
            <v>Teleamapa31138320</v>
          </cell>
          <cell r="B60">
            <v>21.486519999999999</v>
          </cell>
          <cell r="C60">
            <v>19.082480000000004</v>
          </cell>
          <cell r="D60">
            <v>19.082480000000004</v>
          </cell>
          <cell r="E60">
            <v>24.249340000000004</v>
          </cell>
          <cell r="F60">
            <v>20.952339999999992</v>
          </cell>
          <cell r="G60">
            <v>25.880380000000002</v>
          </cell>
          <cell r="H60">
            <v>22.723060000000004</v>
          </cell>
          <cell r="I60">
            <v>17.044749999999993</v>
          </cell>
          <cell r="J60">
            <v>157.55800999999997</v>
          </cell>
          <cell r="K60">
            <v>480.77733000000001</v>
          </cell>
          <cell r="L60">
            <v>161.01477999999997</v>
          </cell>
          <cell r="M60">
            <v>196.32132000000013</v>
          </cell>
        </row>
        <row r="61">
          <cell r="A61" t="str">
            <v>Teleamapa31138323</v>
          </cell>
          <cell r="B61">
            <v>21.486519999999999</v>
          </cell>
          <cell r="C61">
            <v>19.082480000000004</v>
          </cell>
          <cell r="D61">
            <v>19.082480000000004</v>
          </cell>
          <cell r="E61">
            <v>24.249340000000004</v>
          </cell>
          <cell r="F61">
            <v>20.952339999999992</v>
          </cell>
          <cell r="G61">
            <v>25.880380000000002</v>
          </cell>
          <cell r="H61">
            <v>22.723060000000004</v>
          </cell>
          <cell r="I61">
            <v>17.044749999999993</v>
          </cell>
          <cell r="J61">
            <v>157.55800999999997</v>
          </cell>
          <cell r="K61">
            <v>480.77733000000001</v>
          </cell>
          <cell r="L61">
            <v>161.01477999999997</v>
          </cell>
          <cell r="M61">
            <v>196.32132000000013</v>
          </cell>
        </row>
        <row r="62">
          <cell r="A62" t="str">
            <v>Teleamapa31138330</v>
          </cell>
          <cell r="B62">
            <v>12.714030000000001</v>
          </cell>
          <cell r="C62">
            <v>11.377780000000001</v>
          </cell>
          <cell r="D62">
            <v>11.377779999999994</v>
          </cell>
          <cell r="E62">
            <v>17.186620000000005</v>
          </cell>
          <cell r="F62">
            <v>14.540869999999998</v>
          </cell>
          <cell r="G62">
            <v>14.782910000000001</v>
          </cell>
          <cell r="H62">
            <v>13.667529999999999</v>
          </cell>
          <cell r="I62">
            <v>-12.387299999999996</v>
          </cell>
          <cell r="J62">
            <v>11.930929999999989</v>
          </cell>
          <cell r="K62">
            <v>6.9635300000000058</v>
          </cell>
          <cell r="L62">
            <v>0.30374999999999375</v>
          </cell>
          <cell r="M62">
            <v>0.71018999999999721</v>
          </cell>
        </row>
        <row r="63">
          <cell r="A63" t="str">
            <v>Teleamapa31138333</v>
          </cell>
          <cell r="B63">
            <v>12.714030000000001</v>
          </cell>
          <cell r="C63">
            <v>11.377780000000001</v>
          </cell>
          <cell r="D63">
            <v>11.377779999999994</v>
          </cell>
          <cell r="E63">
            <v>17.186620000000005</v>
          </cell>
          <cell r="F63">
            <v>14.540869999999998</v>
          </cell>
          <cell r="G63">
            <v>14.782910000000001</v>
          </cell>
          <cell r="H63">
            <v>13.667529999999999</v>
          </cell>
          <cell r="I63">
            <v>-12.387299999999996</v>
          </cell>
          <cell r="J63">
            <v>11.930929999999989</v>
          </cell>
          <cell r="K63">
            <v>6.9635300000000058</v>
          </cell>
          <cell r="L63">
            <v>0.30374999999999375</v>
          </cell>
          <cell r="M63">
            <v>0.71018999999999721</v>
          </cell>
        </row>
        <row r="64">
          <cell r="A64" t="str">
            <v>Teleamapa31138340</v>
          </cell>
          <cell r="B64">
            <v>0</v>
          </cell>
          <cell r="C64">
            <v>0</v>
          </cell>
          <cell r="D64">
            <v>0</v>
          </cell>
          <cell r="E64">
            <v>0</v>
          </cell>
          <cell r="F64">
            <v>0</v>
          </cell>
          <cell r="G64">
            <v>0</v>
          </cell>
          <cell r="H64">
            <v>0</v>
          </cell>
          <cell r="I64">
            <v>0</v>
          </cell>
          <cell r="J64">
            <v>9.5350900000000003</v>
          </cell>
          <cell r="K64">
            <v>0.23246999999999929</v>
          </cell>
          <cell r="L64">
            <v>3.8560000000000372E-2</v>
          </cell>
          <cell r="M64">
            <v>5.9519999999999129E-2</v>
          </cell>
        </row>
        <row r="65">
          <cell r="A65" t="str">
            <v>Teleamapa31138343</v>
          </cell>
          <cell r="B65">
            <v>0</v>
          </cell>
          <cell r="C65">
            <v>0</v>
          </cell>
          <cell r="D65">
            <v>0</v>
          </cell>
          <cell r="E65">
            <v>0</v>
          </cell>
          <cell r="F65">
            <v>0</v>
          </cell>
          <cell r="G65">
            <v>0</v>
          </cell>
          <cell r="H65">
            <v>0</v>
          </cell>
          <cell r="I65">
            <v>0</v>
          </cell>
          <cell r="J65">
            <v>9.5350900000000003</v>
          </cell>
          <cell r="K65">
            <v>0.23246999999999929</v>
          </cell>
          <cell r="L65">
            <v>3.8560000000000372E-2</v>
          </cell>
          <cell r="M65">
            <v>5.9519999999999129E-2</v>
          </cell>
        </row>
        <row r="66">
          <cell r="A66" t="str">
            <v>Teleamapa31144300</v>
          </cell>
          <cell r="B66">
            <v>0</v>
          </cell>
          <cell r="C66">
            <v>0</v>
          </cell>
          <cell r="D66">
            <v>0</v>
          </cell>
          <cell r="E66">
            <v>0</v>
          </cell>
          <cell r="F66">
            <v>0</v>
          </cell>
          <cell r="G66">
            <v>0</v>
          </cell>
          <cell r="H66">
            <v>0</v>
          </cell>
          <cell r="I66">
            <v>0</v>
          </cell>
          <cell r="J66">
            <v>0</v>
          </cell>
          <cell r="K66">
            <v>0.16461000000000001</v>
          </cell>
          <cell r="L66">
            <v>0.17161000000000001</v>
          </cell>
          <cell r="M66">
            <v>0.16460999999999998</v>
          </cell>
        </row>
        <row r="67">
          <cell r="A67" t="str">
            <v>Teleamapa41111320</v>
          </cell>
          <cell r="B67">
            <v>182.05964</v>
          </cell>
          <cell r="C67">
            <v>161.99131</v>
          </cell>
          <cell r="D67">
            <v>165.19327999999996</v>
          </cell>
          <cell r="E67">
            <v>267.84863999999999</v>
          </cell>
          <cell r="F67">
            <v>72.08956000000012</v>
          </cell>
          <cell r="G67">
            <v>206.66685000000007</v>
          </cell>
          <cell r="H67">
            <v>378.12333999999987</v>
          </cell>
          <cell r="I67">
            <v>93.371039999999994</v>
          </cell>
          <cell r="J67">
            <v>125.21466000000009</v>
          </cell>
          <cell r="K67">
            <v>-134.34791000000018</v>
          </cell>
          <cell r="L67">
            <v>497.10837000000015</v>
          </cell>
          <cell r="M67">
            <v>280.91101999999955</v>
          </cell>
        </row>
        <row r="68">
          <cell r="A68" t="str">
            <v>Teleamapa41111324</v>
          </cell>
          <cell r="B68">
            <v>0</v>
          </cell>
          <cell r="C68">
            <v>0</v>
          </cell>
          <cell r="D68">
            <v>0</v>
          </cell>
          <cell r="E68">
            <v>0</v>
          </cell>
          <cell r="F68">
            <v>0</v>
          </cell>
          <cell r="G68">
            <v>0</v>
          </cell>
          <cell r="H68">
            <v>0</v>
          </cell>
          <cell r="I68">
            <v>2.3059999999999997E-2</v>
          </cell>
          <cell r="J68">
            <v>3.56E-2</v>
          </cell>
          <cell r="K68">
            <v>2.8833599999999997</v>
          </cell>
          <cell r="L68">
            <v>0.41526000000000041</v>
          </cell>
          <cell r="M68">
            <v>24.137309999999999</v>
          </cell>
        </row>
        <row r="69">
          <cell r="A69" t="str">
            <v>Teleamapa41111330</v>
          </cell>
          <cell r="B69">
            <v>0</v>
          </cell>
          <cell r="C69">
            <v>0</v>
          </cell>
          <cell r="D69">
            <v>0</v>
          </cell>
          <cell r="E69">
            <v>0</v>
          </cell>
          <cell r="F69">
            <v>6.1050200000000006</v>
          </cell>
          <cell r="G69">
            <v>4.0094099999999999</v>
          </cell>
          <cell r="H69">
            <v>38.391030000000001</v>
          </cell>
          <cell r="I69">
            <v>314.10496999999998</v>
          </cell>
          <cell r="J69">
            <v>373.25686000000002</v>
          </cell>
          <cell r="K69">
            <v>260.14414999999997</v>
          </cell>
          <cell r="L69">
            <v>291.80349000000001</v>
          </cell>
          <cell r="M69">
            <v>342.92670999999996</v>
          </cell>
        </row>
        <row r="70">
          <cell r="A70" t="str">
            <v>Teleamazon31138100</v>
          </cell>
          <cell r="B70">
            <v>1436.9540200000001</v>
          </cell>
          <cell r="C70">
            <v>1337.0807099999997</v>
          </cell>
          <cell r="D70">
            <v>1705.5216500000001</v>
          </cell>
          <cell r="E70">
            <v>1629.3432899999998</v>
          </cell>
          <cell r="F70">
            <v>1140.0326100000002</v>
          </cell>
          <cell r="G70">
            <v>1779.7797499999988</v>
          </cell>
          <cell r="H70">
            <v>1758.7825500000017</v>
          </cell>
          <cell r="I70">
            <v>1744.95327</v>
          </cell>
          <cell r="J70">
            <v>1918.2232499999991</v>
          </cell>
          <cell r="K70">
            <v>2153.0633500000004</v>
          </cell>
          <cell r="L70">
            <v>2437.8238300000012</v>
          </cell>
          <cell r="M70">
            <v>2664.3763999999974</v>
          </cell>
        </row>
        <row r="71">
          <cell r="A71" t="str">
            <v>Teleamazon31138110</v>
          </cell>
          <cell r="B71">
            <v>1384.4344599999999</v>
          </cell>
          <cell r="C71">
            <v>1284.56115</v>
          </cell>
          <cell r="D71">
            <v>1646.6027699999995</v>
          </cell>
          <cell r="E71">
            <v>1573.1947100000007</v>
          </cell>
          <cell r="F71">
            <v>1098.3406699999996</v>
          </cell>
          <cell r="G71">
            <v>1695.6019500000011</v>
          </cell>
          <cell r="H71">
            <v>1683.3875000000007</v>
          </cell>
          <cell r="I71">
            <v>1694.4077199999974</v>
          </cell>
          <cell r="J71">
            <v>1866.7559300000012</v>
          </cell>
          <cell r="K71">
            <v>2022.9629999999997</v>
          </cell>
          <cell r="L71">
            <v>2307.6292899999971</v>
          </cell>
          <cell r="M71">
            <v>2715.3428100000056</v>
          </cell>
        </row>
        <row r="72">
          <cell r="A72" t="str">
            <v>Teleamazon31138113</v>
          </cell>
          <cell r="B72">
            <v>1384.4344599999999</v>
          </cell>
          <cell r="C72">
            <v>1284.56115</v>
          </cell>
          <cell r="D72">
            <v>1646.6027699999995</v>
          </cell>
          <cell r="E72">
            <v>1573.1947100000007</v>
          </cell>
          <cell r="F72">
            <v>1098.3406699999996</v>
          </cell>
          <cell r="G72">
            <v>1695.6019500000011</v>
          </cell>
          <cell r="H72">
            <v>1683.3875000000007</v>
          </cell>
          <cell r="I72">
            <v>1694.4077199999974</v>
          </cell>
          <cell r="J72">
            <v>1866.7559300000012</v>
          </cell>
          <cell r="K72">
            <v>2022.9629999999997</v>
          </cell>
          <cell r="L72">
            <v>2307.6292899999971</v>
          </cell>
          <cell r="M72">
            <v>2715.3428100000056</v>
          </cell>
        </row>
        <row r="73">
          <cell r="A73" t="str">
            <v>Teleamazon31138120</v>
          </cell>
          <cell r="B73">
            <v>2.2474499999999997</v>
          </cell>
          <cell r="C73">
            <v>2.2474499999999997</v>
          </cell>
          <cell r="D73">
            <v>4.0609900000000003</v>
          </cell>
          <cell r="E73">
            <v>2.1016200000000005</v>
          </cell>
          <cell r="F73">
            <v>2.2586199999999987</v>
          </cell>
          <cell r="G73">
            <v>2.0740200000000009</v>
          </cell>
          <cell r="H73">
            <v>2.1250500000000017</v>
          </cell>
          <cell r="I73">
            <v>2.2431699999999992</v>
          </cell>
          <cell r="J73">
            <v>0.46265000000000001</v>
          </cell>
          <cell r="K73">
            <v>1.0047800000000002</v>
          </cell>
          <cell r="L73">
            <v>0.2650599999999983</v>
          </cell>
          <cell r="M73">
            <v>-4.0444999999999993</v>
          </cell>
        </row>
        <row r="74">
          <cell r="A74" t="str">
            <v>Teleamazon31138123</v>
          </cell>
          <cell r="B74">
            <v>2.2474499999999997</v>
          </cell>
          <cell r="C74">
            <v>2.2474499999999997</v>
          </cell>
          <cell r="D74">
            <v>4.0609900000000003</v>
          </cell>
          <cell r="E74">
            <v>2.1016200000000005</v>
          </cell>
          <cell r="F74">
            <v>2.2586199999999987</v>
          </cell>
          <cell r="G74">
            <v>2.0740200000000009</v>
          </cell>
          <cell r="H74">
            <v>2.1250500000000017</v>
          </cell>
          <cell r="I74">
            <v>2.2431699999999992</v>
          </cell>
          <cell r="J74">
            <v>0.46265000000000001</v>
          </cell>
          <cell r="K74">
            <v>1.0047800000000002</v>
          </cell>
          <cell r="L74">
            <v>0.2650599999999983</v>
          </cell>
          <cell r="M74">
            <v>-4.0444999999999993</v>
          </cell>
        </row>
        <row r="75">
          <cell r="A75" t="str">
            <v>Teleamazon31138130</v>
          </cell>
          <cell r="B75">
            <v>50.272109999999998</v>
          </cell>
          <cell r="C75">
            <v>50.272109999999998</v>
          </cell>
          <cell r="D75">
            <v>54.857889999999998</v>
          </cell>
          <cell r="E75">
            <v>54.046960000000013</v>
          </cell>
          <cell r="F75">
            <v>39.433320000000009</v>
          </cell>
          <cell r="G75">
            <v>82.103779999999944</v>
          </cell>
          <cell r="H75">
            <v>73.27</v>
          </cell>
          <cell r="I75">
            <v>48.302379999999971</v>
          </cell>
          <cell r="J75">
            <v>51.004669999999976</v>
          </cell>
          <cell r="K75">
            <v>129.09557000000012</v>
          </cell>
          <cell r="L75">
            <v>129.9294799999999</v>
          </cell>
          <cell r="M75">
            <v>-46.921910000000025</v>
          </cell>
        </row>
        <row r="76">
          <cell r="A76" t="str">
            <v>Teleamazon31138133</v>
          </cell>
          <cell r="B76">
            <v>50.272109999999998</v>
          </cell>
          <cell r="C76">
            <v>50.272109999999998</v>
          </cell>
          <cell r="D76">
            <v>54.857889999999998</v>
          </cell>
          <cell r="E76">
            <v>54.046960000000013</v>
          </cell>
          <cell r="F76">
            <v>39.433320000000009</v>
          </cell>
          <cell r="G76">
            <v>82.103779999999944</v>
          </cell>
          <cell r="H76">
            <v>73.27</v>
          </cell>
          <cell r="I76">
            <v>48.302379999999971</v>
          </cell>
          <cell r="J76">
            <v>51.004669999999976</v>
          </cell>
          <cell r="K76">
            <v>129.09557000000012</v>
          </cell>
          <cell r="L76">
            <v>129.9294799999999</v>
          </cell>
          <cell r="M76">
            <v>-46.921910000000025</v>
          </cell>
        </row>
        <row r="77">
          <cell r="A77" t="str">
            <v>Teleamazon31138300</v>
          </cell>
          <cell r="B77">
            <v>305.27208000000002</v>
          </cell>
          <cell r="C77">
            <v>276.3848799999999</v>
          </cell>
          <cell r="D77">
            <v>276.38488000000007</v>
          </cell>
          <cell r="E77">
            <v>323.90207999999996</v>
          </cell>
          <cell r="F77">
            <v>382.97982000000002</v>
          </cell>
          <cell r="G77">
            <v>405.08952999999997</v>
          </cell>
          <cell r="H77">
            <v>307.75529000000006</v>
          </cell>
          <cell r="I77">
            <v>382.77696999999989</v>
          </cell>
          <cell r="J77">
            <v>1361.0636700000005</v>
          </cell>
          <cell r="K77">
            <v>-307.91853000000037</v>
          </cell>
          <cell r="L77">
            <v>897.14869999999974</v>
          </cell>
          <cell r="M77">
            <v>-237.2843499999999</v>
          </cell>
        </row>
        <row r="78">
          <cell r="A78" t="str">
            <v>Teleamazon31138310</v>
          </cell>
          <cell r="B78">
            <v>0</v>
          </cell>
          <cell r="C78">
            <v>0</v>
          </cell>
          <cell r="D78">
            <v>0</v>
          </cell>
          <cell r="E78">
            <v>0</v>
          </cell>
          <cell r="F78">
            <v>0</v>
          </cell>
          <cell r="G78">
            <v>0</v>
          </cell>
          <cell r="H78">
            <v>0</v>
          </cell>
          <cell r="I78">
            <v>0</v>
          </cell>
          <cell r="J78">
            <v>329.57315</v>
          </cell>
          <cell r="K78">
            <v>-327.16541999999998</v>
          </cell>
          <cell r="L78">
            <v>117.33045</v>
          </cell>
          <cell r="M78">
            <v>-116.60439</v>
          </cell>
        </row>
        <row r="79">
          <cell r="A79" t="str">
            <v>Teleamazon31138313</v>
          </cell>
          <cell r="B79">
            <v>0</v>
          </cell>
          <cell r="C79">
            <v>0</v>
          </cell>
          <cell r="D79">
            <v>0</v>
          </cell>
          <cell r="E79">
            <v>0</v>
          </cell>
          <cell r="F79">
            <v>0</v>
          </cell>
          <cell r="G79">
            <v>0</v>
          </cell>
          <cell r="H79">
            <v>0</v>
          </cell>
          <cell r="I79">
            <v>0</v>
          </cell>
          <cell r="J79">
            <v>329.57315</v>
          </cell>
          <cell r="K79">
            <v>-327.16541999999998</v>
          </cell>
          <cell r="L79">
            <v>117.33045</v>
          </cell>
          <cell r="M79">
            <v>-116.60439</v>
          </cell>
        </row>
        <row r="80">
          <cell r="A80" t="str">
            <v>Teleamazon31138320</v>
          </cell>
          <cell r="B80">
            <v>217.55723</v>
          </cell>
          <cell r="C80">
            <v>196.1336</v>
          </cell>
          <cell r="D80">
            <v>196.1336</v>
          </cell>
          <cell r="E80">
            <v>234.21155999999996</v>
          </cell>
          <cell r="F80">
            <v>363.00580000000002</v>
          </cell>
          <cell r="G80">
            <v>342.10624999999999</v>
          </cell>
          <cell r="H80">
            <v>258.38405000000012</v>
          </cell>
          <cell r="I80">
            <v>324.38725999999997</v>
          </cell>
          <cell r="J80">
            <v>827.78726999999981</v>
          </cell>
          <cell r="K80">
            <v>97.445709999999963</v>
          </cell>
          <cell r="L80">
            <v>662.61148000000003</v>
          </cell>
          <cell r="M80">
            <v>-55.861660000000029</v>
          </cell>
        </row>
        <row r="81">
          <cell r="A81" t="str">
            <v>Teleamazon31138323</v>
          </cell>
          <cell r="B81">
            <v>217.55723</v>
          </cell>
          <cell r="C81">
            <v>196.1336</v>
          </cell>
          <cell r="D81">
            <v>196.1336</v>
          </cell>
          <cell r="E81">
            <v>234.21155999999996</v>
          </cell>
          <cell r="F81">
            <v>363.00580000000002</v>
          </cell>
          <cell r="G81">
            <v>342.10624999999999</v>
          </cell>
          <cell r="H81">
            <v>258.38405000000012</v>
          </cell>
          <cell r="I81">
            <v>324.38725999999997</v>
          </cell>
          <cell r="J81">
            <v>827.78726999999981</v>
          </cell>
          <cell r="K81">
            <v>97.445709999999963</v>
          </cell>
          <cell r="L81">
            <v>662.61148000000003</v>
          </cell>
          <cell r="M81">
            <v>-55.861660000000029</v>
          </cell>
        </row>
        <row r="82">
          <cell r="A82" t="str">
            <v>Teleamazon31138330</v>
          </cell>
          <cell r="B82">
            <v>87.714850000000013</v>
          </cell>
          <cell r="C82">
            <v>80.25127999999998</v>
          </cell>
          <cell r="D82">
            <v>80.251280000000008</v>
          </cell>
          <cell r="E82">
            <v>89.690519999999964</v>
          </cell>
          <cell r="F82">
            <v>19.974020000000053</v>
          </cell>
          <cell r="G82">
            <v>62.983279999999979</v>
          </cell>
          <cell r="H82">
            <v>49.37124</v>
          </cell>
          <cell r="I82">
            <v>58.389710000000093</v>
          </cell>
          <cell r="J82">
            <v>87.490589999999884</v>
          </cell>
          <cell r="K82">
            <v>37.235169999999925</v>
          </cell>
          <cell r="L82">
            <v>77.855720000000133</v>
          </cell>
          <cell r="M82">
            <v>-25.682040000000029</v>
          </cell>
        </row>
        <row r="83">
          <cell r="A83" t="str">
            <v>Teleamazon31138333</v>
          </cell>
          <cell r="B83">
            <v>87.714850000000013</v>
          </cell>
          <cell r="C83">
            <v>80.25127999999998</v>
          </cell>
          <cell r="D83">
            <v>80.251280000000008</v>
          </cell>
          <cell r="E83">
            <v>89.690519999999964</v>
          </cell>
          <cell r="F83">
            <v>19.974020000000053</v>
          </cell>
          <cell r="G83">
            <v>62.983279999999979</v>
          </cell>
          <cell r="H83">
            <v>49.37124</v>
          </cell>
          <cell r="I83">
            <v>58.389710000000093</v>
          </cell>
          <cell r="J83">
            <v>87.490589999999884</v>
          </cell>
          <cell r="K83">
            <v>37.235169999999925</v>
          </cell>
          <cell r="L83">
            <v>77.855720000000133</v>
          </cell>
          <cell r="M83">
            <v>-25.682040000000029</v>
          </cell>
        </row>
        <row r="84">
          <cell r="A84" t="str">
            <v>Teleamazon31138340</v>
          </cell>
          <cell r="B84">
            <v>0</v>
          </cell>
          <cell r="C84">
            <v>0</v>
          </cell>
          <cell r="D84">
            <v>0</v>
          </cell>
          <cell r="E84">
            <v>0</v>
          </cell>
          <cell r="F84">
            <v>0</v>
          </cell>
          <cell r="G84">
            <v>0</v>
          </cell>
          <cell r="H84">
            <v>0</v>
          </cell>
          <cell r="I84">
            <v>0</v>
          </cell>
          <cell r="J84">
            <v>116.21266</v>
          </cell>
          <cell r="K84">
            <v>-115.43398999999999</v>
          </cell>
          <cell r="L84">
            <v>39.351050000000001</v>
          </cell>
          <cell r="M84">
            <v>-39.13626</v>
          </cell>
        </row>
        <row r="85">
          <cell r="A85" t="str">
            <v>Teleamazon31138343</v>
          </cell>
          <cell r="B85">
            <v>0</v>
          </cell>
          <cell r="C85">
            <v>0</v>
          </cell>
          <cell r="D85">
            <v>0</v>
          </cell>
          <cell r="E85">
            <v>0</v>
          </cell>
          <cell r="F85">
            <v>0</v>
          </cell>
          <cell r="G85">
            <v>0</v>
          </cell>
          <cell r="H85">
            <v>0</v>
          </cell>
          <cell r="I85">
            <v>0</v>
          </cell>
          <cell r="J85">
            <v>116.21266</v>
          </cell>
          <cell r="K85">
            <v>-115.43398999999999</v>
          </cell>
          <cell r="L85">
            <v>39.351050000000001</v>
          </cell>
          <cell r="M85">
            <v>-39.13626</v>
          </cell>
        </row>
        <row r="86">
          <cell r="A86" t="str">
            <v>Teleamazon31144300</v>
          </cell>
          <cell r="B86">
            <v>0</v>
          </cell>
          <cell r="C86">
            <v>0</v>
          </cell>
          <cell r="D86">
            <v>0</v>
          </cell>
          <cell r="E86">
            <v>0</v>
          </cell>
          <cell r="F86">
            <v>0</v>
          </cell>
          <cell r="G86">
            <v>0</v>
          </cell>
          <cell r="H86">
            <v>0</v>
          </cell>
          <cell r="I86">
            <v>0</v>
          </cell>
          <cell r="J86">
            <v>6.7291000000000007</v>
          </cell>
          <cell r="K86">
            <v>6.7291000000000007</v>
          </cell>
          <cell r="L86">
            <v>0</v>
          </cell>
          <cell r="M86">
            <v>6.729099999999999</v>
          </cell>
        </row>
        <row r="87">
          <cell r="A87" t="str">
            <v>Teleamazon41111320</v>
          </cell>
          <cell r="B87">
            <v>1231.8193999999999</v>
          </cell>
          <cell r="C87">
            <v>960.82003000000032</v>
          </cell>
          <cell r="D87">
            <v>1115.88382</v>
          </cell>
          <cell r="E87">
            <v>1218.0415999999996</v>
          </cell>
          <cell r="F87">
            <v>1189.9394899999998</v>
          </cell>
          <cell r="G87">
            <v>973.4045900000001</v>
          </cell>
          <cell r="H87">
            <v>1048.21425</v>
          </cell>
          <cell r="I87">
            <v>1471.7546300000004</v>
          </cell>
          <cell r="J87">
            <v>926.93982000000142</v>
          </cell>
          <cell r="K87">
            <v>1112.7760599999983</v>
          </cell>
          <cell r="L87">
            <v>903.89025000000038</v>
          </cell>
          <cell r="M87">
            <v>764.91654999999992</v>
          </cell>
        </row>
        <row r="88">
          <cell r="A88" t="str">
            <v>Teleamazon41111323</v>
          </cell>
          <cell r="B88">
            <v>3.9710000000000002E-2</v>
          </cell>
          <cell r="C88">
            <v>2.3159999999999993E-2</v>
          </cell>
          <cell r="D88">
            <v>8.2519999999999996E-2</v>
          </cell>
          <cell r="E88">
            <v>0</v>
          </cell>
          <cell r="F88">
            <v>2.2120000000000001E-2</v>
          </cell>
          <cell r="G88">
            <v>-8.879999999999999E-3</v>
          </cell>
          <cell r="H88">
            <v>0</v>
          </cell>
          <cell r="I88">
            <v>0</v>
          </cell>
          <cell r="J88">
            <v>8.9700000000000057E-3</v>
          </cell>
          <cell r="K88">
            <v>0</v>
          </cell>
          <cell r="L88">
            <v>0</v>
          </cell>
          <cell r="M88">
            <v>0</v>
          </cell>
        </row>
        <row r="89">
          <cell r="A89" t="str">
            <v>Teleamazon41111324</v>
          </cell>
          <cell r="B89">
            <v>45.789629999999995</v>
          </cell>
          <cell r="C89">
            <v>44.322580000000009</v>
          </cell>
          <cell r="D89">
            <v>61.429640000000006</v>
          </cell>
          <cell r="E89">
            <v>52.537009999999981</v>
          </cell>
          <cell r="F89">
            <v>29.770820000000015</v>
          </cell>
          <cell r="G89">
            <v>51.929539999999946</v>
          </cell>
          <cell r="H89">
            <v>51.255710000000022</v>
          </cell>
          <cell r="I89">
            <v>46</v>
          </cell>
          <cell r="J89">
            <v>24.421440000000018</v>
          </cell>
          <cell r="K89">
            <v>-16.143689999999992</v>
          </cell>
          <cell r="L89">
            <v>47.006780000000049</v>
          </cell>
          <cell r="M89">
            <v>12.006959999999935</v>
          </cell>
        </row>
        <row r="90">
          <cell r="A90" t="str">
            <v>Teleamazon41111330</v>
          </cell>
          <cell r="B90">
            <v>0</v>
          </cell>
          <cell r="C90">
            <v>0</v>
          </cell>
          <cell r="D90">
            <v>0</v>
          </cell>
          <cell r="E90">
            <v>0</v>
          </cell>
          <cell r="F90">
            <v>0</v>
          </cell>
          <cell r="G90">
            <v>0</v>
          </cell>
          <cell r="H90">
            <v>197</v>
          </cell>
          <cell r="I90">
            <v>568.16660000000002</v>
          </cell>
          <cell r="J90">
            <v>447.14022</v>
          </cell>
          <cell r="K90">
            <v>359.03783999999996</v>
          </cell>
          <cell r="L90">
            <v>335.99172999999996</v>
          </cell>
          <cell r="M90">
            <v>369.07918999999993</v>
          </cell>
        </row>
        <row r="91">
          <cell r="A91" t="str">
            <v>Teleamazon41111334</v>
          </cell>
          <cell r="B91">
            <v>0</v>
          </cell>
          <cell r="C91">
            <v>0</v>
          </cell>
          <cell r="D91">
            <v>0</v>
          </cell>
          <cell r="E91">
            <v>0</v>
          </cell>
          <cell r="F91">
            <v>0</v>
          </cell>
          <cell r="G91">
            <v>0</v>
          </cell>
          <cell r="H91">
            <v>0</v>
          </cell>
          <cell r="I91">
            <v>0</v>
          </cell>
          <cell r="J91">
            <v>10.69271</v>
          </cell>
          <cell r="K91">
            <v>4.1209600000000002</v>
          </cell>
          <cell r="L91">
            <v>22.292959999999994</v>
          </cell>
          <cell r="M91">
            <v>21.469440000000006</v>
          </cell>
        </row>
        <row r="92">
          <cell r="A92" t="str">
            <v>Telebahia31138100</v>
          </cell>
          <cell r="B92">
            <v>5561.1570000000002</v>
          </cell>
          <cell r="C92">
            <v>4593.3058800000008</v>
          </cell>
          <cell r="D92">
            <v>7062.3060099999984</v>
          </cell>
          <cell r="E92">
            <v>2827.1871200000023</v>
          </cell>
          <cell r="F92">
            <v>4626.327949999999</v>
          </cell>
          <cell r="G92">
            <v>8152.8184899999978</v>
          </cell>
          <cell r="H92">
            <v>7903.4492900000041</v>
          </cell>
          <cell r="I92">
            <v>8433.0163299999986</v>
          </cell>
          <cell r="J92">
            <v>8148</v>
          </cell>
          <cell r="K92">
            <v>8148</v>
          </cell>
          <cell r="L92">
            <v>11600.363799999999</v>
          </cell>
          <cell r="M92">
            <v>11539.840530000001</v>
          </cell>
        </row>
        <row r="93">
          <cell r="A93" t="str">
            <v>Telebahia31138110</v>
          </cell>
          <cell r="B93">
            <v>5381.0625399999999</v>
          </cell>
          <cell r="C93">
            <v>4440.2937499999998</v>
          </cell>
          <cell r="D93">
            <v>6871.3708799999986</v>
          </cell>
          <cell r="E93">
            <v>2687.7602200000038</v>
          </cell>
          <cell r="F93">
            <v>4469.1363199999978</v>
          </cell>
          <cell r="G93">
            <v>7985.5024899999989</v>
          </cell>
          <cell r="H93">
            <v>7727.4329700000017</v>
          </cell>
          <cell r="I93">
            <v>8257</v>
          </cell>
          <cell r="J93">
            <v>7971.9836700000014</v>
          </cell>
          <cell r="K93">
            <v>7971.9836699999942</v>
          </cell>
          <cell r="L93">
            <v>11424.347470000008</v>
          </cell>
          <cell r="M93">
            <v>11333.567110000004</v>
          </cell>
        </row>
        <row r="94">
          <cell r="A94" t="str">
            <v>Telebahia31138113</v>
          </cell>
          <cell r="B94">
            <v>5381.0625399999999</v>
          </cell>
          <cell r="C94">
            <v>4440.2937499999998</v>
          </cell>
          <cell r="D94">
            <v>6871.3708799999986</v>
          </cell>
          <cell r="E94">
            <v>2687.7602200000038</v>
          </cell>
          <cell r="F94">
            <v>4469.1363199999978</v>
          </cell>
          <cell r="G94">
            <v>7985.5024899999989</v>
          </cell>
          <cell r="H94">
            <v>7727.4329700000017</v>
          </cell>
          <cell r="I94">
            <v>8257</v>
          </cell>
          <cell r="J94">
            <v>7971.9836700000014</v>
          </cell>
          <cell r="K94">
            <v>7971.9836699999942</v>
          </cell>
          <cell r="L94">
            <v>11424.347470000008</v>
          </cell>
          <cell r="M94">
            <v>11333.567110000004</v>
          </cell>
        </row>
        <row r="95">
          <cell r="A95" t="str">
            <v>Telebahia31138120</v>
          </cell>
          <cell r="B95">
            <v>16.777619999999999</v>
          </cell>
          <cell r="C95">
            <v>14.160280000000004</v>
          </cell>
          <cell r="D95">
            <v>35.114750000000001</v>
          </cell>
          <cell r="E95">
            <v>11.611060000000009</v>
          </cell>
          <cell r="F95">
            <v>14.258039999999994</v>
          </cell>
          <cell r="G95">
            <v>12.747990000000001</v>
          </cell>
          <cell r="H95">
            <v>16.602539999999991</v>
          </cell>
          <cell r="I95">
            <v>16.602519999999998</v>
          </cell>
          <cell r="J95">
            <v>16.602530000000002</v>
          </cell>
          <cell r="K95">
            <v>16.602530000000002</v>
          </cell>
          <cell r="L95">
            <v>16.60253000000003</v>
          </cell>
          <cell r="M95">
            <v>46.859619999999978</v>
          </cell>
        </row>
        <row r="96">
          <cell r="A96" t="str">
            <v>Telebahia31138122</v>
          </cell>
          <cell r="B96">
            <v>4.6240600000000001</v>
          </cell>
          <cell r="C96">
            <v>4.29725</v>
          </cell>
          <cell r="D96">
            <v>35.114750000000001</v>
          </cell>
          <cell r="E96">
            <v>-7.4962400000000002</v>
          </cell>
          <cell r="F96">
            <v>14.258040000000001</v>
          </cell>
          <cell r="G96">
            <v>3.3003099999999961</v>
          </cell>
          <cell r="H96">
            <v>6.7237200000000001</v>
          </cell>
          <cell r="I96">
            <v>15.900649999999999</v>
          </cell>
          <cell r="J96">
            <v>16.602530000000016</v>
          </cell>
          <cell r="K96">
            <v>16.602530000000002</v>
          </cell>
          <cell r="L96">
            <v>16.602529999999987</v>
          </cell>
          <cell r="M96">
            <v>35.745930000000001</v>
          </cell>
        </row>
        <row r="97">
          <cell r="A97" t="str">
            <v>Telebahia31138123</v>
          </cell>
          <cell r="B97">
            <v>12.153559999999999</v>
          </cell>
          <cell r="C97">
            <v>9.863030000000002</v>
          </cell>
          <cell r="D97">
            <v>0</v>
          </cell>
          <cell r="E97">
            <v>19.107300000000002</v>
          </cell>
          <cell r="F97">
            <v>0</v>
          </cell>
          <cell r="G97">
            <v>9.4476799999999983</v>
          </cell>
          <cell r="H97">
            <v>9.8788199999999975</v>
          </cell>
          <cell r="I97">
            <v>0.70187000000000666</v>
          </cell>
          <cell r="J97">
            <v>0</v>
          </cell>
          <cell r="K97">
            <v>0</v>
          </cell>
          <cell r="L97">
            <v>0</v>
          </cell>
          <cell r="M97">
            <v>11.113689999999998</v>
          </cell>
        </row>
        <row r="98">
          <cell r="A98" t="str">
            <v>Telebahia31138130</v>
          </cell>
          <cell r="B98">
            <v>163.31683999999998</v>
          </cell>
          <cell r="C98">
            <v>138.85185000000004</v>
          </cell>
          <cell r="D98">
            <v>155.82038</v>
          </cell>
          <cell r="E98">
            <v>127.81584000000004</v>
          </cell>
          <cell r="F98">
            <v>142.93358999999998</v>
          </cell>
          <cell r="G98">
            <v>154.56800999999996</v>
          </cell>
          <cell r="H98">
            <v>159.41377999999997</v>
          </cell>
          <cell r="I98">
            <v>159.41381000000001</v>
          </cell>
          <cell r="J98">
            <v>159.41379999999981</v>
          </cell>
          <cell r="K98">
            <v>159.41380000000026</v>
          </cell>
          <cell r="L98">
            <v>159.41380000000004</v>
          </cell>
          <cell r="M98">
            <v>159.41380000000004</v>
          </cell>
        </row>
        <row r="99">
          <cell r="A99" t="str">
            <v>Telebahia31138133</v>
          </cell>
          <cell r="B99">
            <v>163.31683999999998</v>
          </cell>
          <cell r="C99">
            <v>138.85185000000004</v>
          </cell>
          <cell r="D99">
            <v>155.82038</v>
          </cell>
          <cell r="E99">
            <v>127.81584000000004</v>
          </cell>
          <cell r="F99">
            <v>142.93358999999998</v>
          </cell>
          <cell r="G99">
            <v>154.56800999999996</v>
          </cell>
          <cell r="H99">
            <v>159.41377999999997</v>
          </cell>
          <cell r="I99">
            <v>159.41381000000001</v>
          </cell>
          <cell r="J99">
            <v>159.41379999999981</v>
          </cell>
          <cell r="K99">
            <v>159.41380000000026</v>
          </cell>
          <cell r="L99">
            <v>159.41380000000004</v>
          </cell>
          <cell r="M99">
            <v>159.41380000000004</v>
          </cell>
        </row>
        <row r="100">
          <cell r="A100" t="str">
            <v>Telebahia31138300</v>
          </cell>
          <cell r="B100">
            <v>81.225719999999995</v>
          </cell>
          <cell r="C100">
            <v>70.524920000000009</v>
          </cell>
          <cell r="D100">
            <v>97.562270000000012</v>
          </cell>
          <cell r="E100">
            <v>87.217720000000014</v>
          </cell>
          <cell r="F100">
            <v>82.129909999999938</v>
          </cell>
          <cell r="G100">
            <v>105.68763000000013</v>
          </cell>
          <cell r="H100">
            <v>113.84822999999994</v>
          </cell>
          <cell r="I100">
            <v>106.35723999999993</v>
          </cell>
          <cell r="J100">
            <v>672.58116000000007</v>
          </cell>
          <cell r="K100">
            <v>1839.29249</v>
          </cell>
          <cell r="L100">
            <v>223.75923999999986</v>
          </cell>
          <cell r="M100">
            <v>517.01074000000017</v>
          </cell>
        </row>
        <row r="101">
          <cell r="A101" t="str">
            <v>Telebahia31138310</v>
          </cell>
          <cell r="B101">
            <v>0</v>
          </cell>
          <cell r="C101">
            <v>0</v>
          </cell>
          <cell r="D101">
            <v>0</v>
          </cell>
          <cell r="E101">
            <v>0</v>
          </cell>
          <cell r="F101">
            <v>0</v>
          </cell>
          <cell r="G101">
            <v>0</v>
          </cell>
          <cell r="H101">
            <v>0</v>
          </cell>
          <cell r="I101">
            <v>0</v>
          </cell>
          <cell r="J101">
            <v>0</v>
          </cell>
          <cell r="K101">
            <v>18.491569999999999</v>
          </cell>
          <cell r="L101">
            <v>3.8115500000000004</v>
          </cell>
          <cell r="M101">
            <v>2.7559900000000006</v>
          </cell>
        </row>
        <row r="102">
          <cell r="A102" t="str">
            <v>Telebahia31138313</v>
          </cell>
          <cell r="B102">
            <v>0</v>
          </cell>
          <cell r="C102">
            <v>0</v>
          </cell>
          <cell r="D102">
            <v>0</v>
          </cell>
          <cell r="E102">
            <v>0</v>
          </cell>
          <cell r="F102">
            <v>0</v>
          </cell>
          <cell r="G102">
            <v>0</v>
          </cell>
          <cell r="H102">
            <v>0</v>
          </cell>
          <cell r="I102">
            <v>0</v>
          </cell>
          <cell r="J102">
            <v>0</v>
          </cell>
          <cell r="K102">
            <v>18.491569999999999</v>
          </cell>
          <cell r="L102">
            <v>3.8115500000000004</v>
          </cell>
          <cell r="M102">
            <v>2.7559900000000006</v>
          </cell>
        </row>
        <row r="103">
          <cell r="A103" t="str">
            <v>Telebahia31138320</v>
          </cell>
          <cell r="B103">
            <v>8.0110799999999998</v>
          </cell>
          <cell r="C103">
            <v>10.930510000000002</v>
          </cell>
          <cell r="D103">
            <v>13.980749999999997</v>
          </cell>
          <cell r="E103">
            <v>12.493770000000005</v>
          </cell>
          <cell r="F103">
            <v>9.3512500000000003</v>
          </cell>
          <cell r="G103">
            <v>20.09516</v>
          </cell>
          <cell r="H103">
            <v>12.285699999999991</v>
          </cell>
          <cell r="I103">
            <v>12.827990000000014</v>
          </cell>
          <cell r="J103">
            <v>584.17279999999994</v>
          </cell>
          <cell r="K103">
            <v>1704.31576</v>
          </cell>
          <cell r="L103">
            <v>104.88693000000012</v>
          </cell>
          <cell r="M103">
            <v>377.62806999999975</v>
          </cell>
        </row>
        <row r="104">
          <cell r="A104" t="str">
            <v>Telebahia31138323</v>
          </cell>
          <cell r="B104">
            <v>8.0110799999999998</v>
          </cell>
          <cell r="C104">
            <v>10.930510000000002</v>
          </cell>
          <cell r="D104">
            <v>13.980749999999997</v>
          </cell>
          <cell r="E104">
            <v>12.493770000000005</v>
          </cell>
          <cell r="F104">
            <v>9.3512500000000003</v>
          </cell>
          <cell r="G104">
            <v>20.09516</v>
          </cell>
          <cell r="H104">
            <v>12.285699999999991</v>
          </cell>
          <cell r="I104">
            <v>12.827990000000014</v>
          </cell>
          <cell r="J104">
            <v>584.17279999999994</v>
          </cell>
          <cell r="K104">
            <v>1704.31576</v>
          </cell>
          <cell r="L104">
            <v>104.88693000000012</v>
          </cell>
          <cell r="M104">
            <v>377.62806999999975</v>
          </cell>
        </row>
        <row r="105">
          <cell r="A105" t="str">
            <v>Telebahia31138330</v>
          </cell>
          <cell r="B105">
            <v>73.214640000000003</v>
          </cell>
          <cell r="C105">
            <v>59.594409999999982</v>
          </cell>
          <cell r="D105">
            <v>83.581520000000012</v>
          </cell>
          <cell r="E105">
            <v>74.723950000000031</v>
          </cell>
          <cell r="F105">
            <v>72.778659999999945</v>
          </cell>
          <cell r="G105">
            <v>85.592470000000048</v>
          </cell>
          <cell r="H105">
            <v>101.56252999999998</v>
          </cell>
          <cell r="I105">
            <v>93.529250000000047</v>
          </cell>
          <cell r="J105">
            <v>88.408360000000016</v>
          </cell>
          <cell r="K105">
            <v>110.23590999999988</v>
          </cell>
          <cell r="L105">
            <v>114.12858000000006</v>
          </cell>
          <cell r="M105">
            <v>135.75293999999997</v>
          </cell>
        </row>
        <row r="106">
          <cell r="A106" t="str">
            <v>Telebahia31138333</v>
          </cell>
          <cell r="B106">
            <v>73.214640000000003</v>
          </cell>
          <cell r="C106">
            <v>59.594409999999982</v>
          </cell>
          <cell r="D106">
            <v>83.581520000000012</v>
          </cell>
          <cell r="E106">
            <v>74.723950000000031</v>
          </cell>
          <cell r="F106">
            <v>72.778659999999945</v>
          </cell>
          <cell r="G106">
            <v>85.592470000000048</v>
          </cell>
          <cell r="H106">
            <v>101.56252999999998</v>
          </cell>
          <cell r="I106">
            <v>93.529250000000047</v>
          </cell>
          <cell r="J106">
            <v>88.408360000000016</v>
          </cell>
          <cell r="K106">
            <v>110.23590999999988</v>
          </cell>
          <cell r="L106">
            <v>114.12858000000006</v>
          </cell>
          <cell r="M106">
            <v>135.75293999999997</v>
          </cell>
        </row>
        <row r="107">
          <cell r="A107" t="str">
            <v>Telebahia31138340</v>
          </cell>
          <cell r="B107">
            <v>0</v>
          </cell>
          <cell r="C107">
            <v>0</v>
          </cell>
          <cell r="D107">
            <v>0</v>
          </cell>
          <cell r="E107">
            <v>0</v>
          </cell>
          <cell r="F107">
            <v>0</v>
          </cell>
          <cell r="G107">
            <v>0</v>
          </cell>
          <cell r="H107">
            <v>0</v>
          </cell>
          <cell r="I107">
            <v>0</v>
          </cell>
          <cell r="J107">
            <v>0</v>
          </cell>
          <cell r="K107">
            <v>6.24925</v>
          </cell>
          <cell r="L107">
            <v>0.93218000000000067</v>
          </cell>
          <cell r="M107">
            <v>0.87373999999999974</v>
          </cell>
        </row>
        <row r="108">
          <cell r="A108" t="str">
            <v>Telebahia31138343</v>
          </cell>
          <cell r="B108">
            <v>0</v>
          </cell>
          <cell r="C108">
            <v>0</v>
          </cell>
          <cell r="D108">
            <v>0</v>
          </cell>
          <cell r="E108">
            <v>0</v>
          </cell>
          <cell r="F108">
            <v>0</v>
          </cell>
          <cell r="G108">
            <v>0</v>
          </cell>
          <cell r="H108">
            <v>0</v>
          </cell>
          <cell r="I108">
            <v>0</v>
          </cell>
          <cell r="J108">
            <v>0</v>
          </cell>
          <cell r="K108">
            <v>6.24925</v>
          </cell>
          <cell r="L108">
            <v>0.93218000000000067</v>
          </cell>
          <cell r="M108">
            <v>0.87373999999999974</v>
          </cell>
        </row>
        <row r="109">
          <cell r="A109" t="str">
            <v>Telebahia31144300</v>
          </cell>
          <cell r="B109">
            <v>0</v>
          </cell>
          <cell r="C109">
            <v>0</v>
          </cell>
          <cell r="D109">
            <v>0</v>
          </cell>
          <cell r="E109">
            <v>0</v>
          </cell>
          <cell r="F109">
            <v>0</v>
          </cell>
          <cell r="G109">
            <v>0</v>
          </cell>
          <cell r="H109">
            <v>0</v>
          </cell>
          <cell r="I109">
            <v>0</v>
          </cell>
          <cell r="J109">
            <v>0</v>
          </cell>
          <cell r="K109">
            <v>687.94742000000008</v>
          </cell>
          <cell r="L109">
            <v>337.0107999999999</v>
          </cell>
          <cell r="M109">
            <v>-817.36611999999991</v>
          </cell>
        </row>
        <row r="110">
          <cell r="A110" t="str">
            <v>Telebahia41111320</v>
          </cell>
          <cell r="B110">
            <v>10998.73179</v>
          </cell>
          <cell r="C110">
            <v>12524.087120000002</v>
          </cell>
          <cell r="D110">
            <v>12622.493319999994</v>
          </cell>
          <cell r="E110">
            <v>11750.347400000006</v>
          </cell>
          <cell r="F110">
            <v>12211.441769999998</v>
          </cell>
          <cell r="G110">
            <v>13455.840390000012</v>
          </cell>
          <cell r="H110">
            <v>6853.2875699999859</v>
          </cell>
          <cell r="I110">
            <v>10907.07389</v>
          </cell>
          <cell r="J110">
            <v>9493.3906500000157</v>
          </cell>
          <cell r="K110">
            <v>9084.7832999999955</v>
          </cell>
          <cell r="L110">
            <v>9346.4251999999979</v>
          </cell>
          <cell r="M110">
            <v>8766.6214999999938</v>
          </cell>
        </row>
        <row r="111">
          <cell r="A111" t="str">
            <v>Telebahia41111323</v>
          </cell>
          <cell r="B111">
            <v>-3.72648</v>
          </cell>
          <cell r="C111">
            <v>0.73159000000000018</v>
          </cell>
          <cell r="D111">
            <v>0.90444000000000013</v>
          </cell>
          <cell r="E111">
            <v>6.1608099999999997</v>
          </cell>
          <cell r="F111">
            <v>20.989079999999998</v>
          </cell>
          <cell r="G111">
            <v>-0.34025000000000105</v>
          </cell>
          <cell r="H111">
            <v>-2.9446099999999973</v>
          </cell>
          <cell r="I111">
            <v>-4.9631000000000007</v>
          </cell>
          <cell r="J111">
            <v>-7.6849999999996754E-2</v>
          </cell>
          <cell r="K111">
            <v>-2.3681400000000021</v>
          </cell>
          <cell r="L111">
            <v>0</v>
          </cell>
          <cell r="M111">
            <v>2.7050000000000907E-2</v>
          </cell>
        </row>
        <row r="112">
          <cell r="A112" t="str">
            <v>Telebahia41111324</v>
          </cell>
          <cell r="B112">
            <v>376.46760999999998</v>
          </cell>
          <cell r="C112">
            <v>360.96830000000006</v>
          </cell>
          <cell r="D112">
            <v>220.29564000000005</v>
          </cell>
          <cell r="E112">
            <v>223.83873000000006</v>
          </cell>
          <cell r="F112">
            <v>1066.9120199999995</v>
          </cell>
          <cell r="G112">
            <v>650.10385000000042</v>
          </cell>
          <cell r="H112">
            <v>487.37653</v>
          </cell>
          <cell r="I112">
            <v>698.98941999999988</v>
          </cell>
          <cell r="J112">
            <v>440.19918999999982</v>
          </cell>
          <cell r="K112">
            <v>655.30376999999953</v>
          </cell>
          <cell r="L112">
            <v>789.33989000000111</v>
          </cell>
          <cell r="M112">
            <v>503.08025999999973</v>
          </cell>
        </row>
        <row r="113">
          <cell r="A113" t="str">
            <v>Telebahia41111325</v>
          </cell>
          <cell r="B113">
            <v>1.04948</v>
          </cell>
          <cell r="C113">
            <v>2.9600000000000737E-3</v>
          </cell>
          <cell r="D113">
            <v>1.4325599999999998</v>
          </cell>
          <cell r="E113">
            <v>1.609000000000016E-2</v>
          </cell>
          <cell r="F113">
            <v>0</v>
          </cell>
          <cell r="G113">
            <v>0</v>
          </cell>
          <cell r="H113">
            <v>4.5399999999999885E-3</v>
          </cell>
          <cell r="I113">
            <v>0.81618000000000013</v>
          </cell>
          <cell r="J113">
            <v>0.32132999999999967</v>
          </cell>
          <cell r="K113">
            <v>0</v>
          </cell>
          <cell r="L113">
            <v>0</v>
          </cell>
          <cell r="M113">
            <v>0</v>
          </cell>
        </row>
        <row r="114">
          <cell r="A114" t="str">
            <v>Telebahia41111330</v>
          </cell>
          <cell r="B114">
            <v>331.58969999999999</v>
          </cell>
          <cell r="C114">
            <v>299.33032000000003</v>
          </cell>
          <cell r="D114">
            <v>406.38379000000009</v>
          </cell>
          <cell r="E114">
            <v>367.32997</v>
          </cell>
          <cell r="F114">
            <v>351.12347</v>
          </cell>
          <cell r="G114">
            <v>444.9358299999999</v>
          </cell>
          <cell r="H114">
            <v>4024.1804599999996</v>
          </cell>
          <cell r="I114">
            <v>2116.7177600000005</v>
          </cell>
          <cell r="J114">
            <v>1789.2338500000005</v>
          </cell>
          <cell r="K114">
            <v>1349.9739499999996</v>
          </cell>
          <cell r="L114">
            <v>1899.6090899999999</v>
          </cell>
          <cell r="M114">
            <v>2825.0885400000006</v>
          </cell>
        </row>
        <row r="115">
          <cell r="A115" t="str">
            <v>Telebahia41111334</v>
          </cell>
          <cell r="B115">
            <v>331.58969999999999</v>
          </cell>
          <cell r="C115">
            <v>299.32261999999992</v>
          </cell>
          <cell r="D115">
            <v>406.71103000000016</v>
          </cell>
          <cell r="E115">
            <v>366.87058999999977</v>
          </cell>
          <cell r="F115">
            <v>351.12347</v>
          </cell>
          <cell r="G115">
            <v>444.93583000000035</v>
          </cell>
          <cell r="H115">
            <v>478.74865999999975</v>
          </cell>
          <cell r="I115">
            <v>446.53301999999985</v>
          </cell>
          <cell r="J115">
            <v>265.03099999999995</v>
          </cell>
          <cell r="K115">
            <v>38.681320000000596</v>
          </cell>
          <cell r="L115">
            <v>418.82460999999967</v>
          </cell>
          <cell r="M115">
            <v>503.54313000000047</v>
          </cell>
        </row>
        <row r="116">
          <cell r="A116" t="str">
            <v>Teleceara31138100</v>
          </cell>
          <cell r="B116">
            <v>3301.2198800000001</v>
          </cell>
          <cell r="C116">
            <v>3334.64122</v>
          </cell>
          <cell r="D116">
            <v>3574.5345500000003</v>
          </cell>
          <cell r="E116">
            <v>3545.647719999999</v>
          </cell>
          <cell r="F116">
            <v>3463.563430000002</v>
          </cell>
          <cell r="G116">
            <v>3350.9945999999982</v>
          </cell>
          <cell r="H116">
            <v>3450.1117900000027</v>
          </cell>
          <cell r="I116">
            <v>3772.426019999999</v>
          </cell>
          <cell r="J116">
            <v>3465.8711599999988</v>
          </cell>
          <cell r="K116">
            <v>4723.5891099999972</v>
          </cell>
          <cell r="L116">
            <v>3233.9451000000045</v>
          </cell>
          <cell r="M116">
            <v>-1243.0520899999974</v>
          </cell>
        </row>
        <row r="117">
          <cell r="A117" t="str">
            <v>Teleceara31138110</v>
          </cell>
          <cell r="B117">
            <v>3148.3985200000002</v>
          </cell>
          <cell r="C117">
            <v>3206.9866699999998</v>
          </cell>
          <cell r="D117">
            <v>3424.4547800000009</v>
          </cell>
          <cell r="E117">
            <v>3415.2552400000004</v>
          </cell>
          <cell r="F117">
            <v>3333.1709499999979</v>
          </cell>
          <cell r="G117">
            <v>3195.6355100000037</v>
          </cell>
          <cell r="H117">
            <v>3308.6441799999993</v>
          </cell>
          <cell r="I117">
            <v>3652.3666899999953</v>
          </cell>
          <cell r="J117">
            <v>3517.5094400000016</v>
          </cell>
          <cell r="K117">
            <v>4571.7942900000053</v>
          </cell>
          <cell r="L117">
            <v>3203.045849999995</v>
          </cell>
          <cell r="M117">
            <v>-1341.2549700000018</v>
          </cell>
        </row>
        <row r="118">
          <cell r="A118" t="str">
            <v>Teleceara31138113</v>
          </cell>
          <cell r="B118">
            <v>3148.3985200000002</v>
          </cell>
          <cell r="C118">
            <v>3206.9866699999998</v>
          </cell>
          <cell r="D118">
            <v>3424.4547800000009</v>
          </cell>
          <cell r="E118">
            <v>3415.2552400000004</v>
          </cell>
          <cell r="F118">
            <v>3333.1709499999979</v>
          </cell>
          <cell r="G118">
            <v>3195.6355100000037</v>
          </cell>
          <cell r="H118">
            <v>3308.6441799999993</v>
          </cell>
          <cell r="I118">
            <v>3652.3666899999953</v>
          </cell>
          <cell r="J118">
            <v>3517.5094400000016</v>
          </cell>
          <cell r="K118">
            <v>4571.7942900000053</v>
          </cell>
          <cell r="L118">
            <v>3203.045849999995</v>
          </cell>
          <cell r="M118">
            <v>-1341.2549700000018</v>
          </cell>
        </row>
        <row r="119">
          <cell r="A119" t="str">
            <v>Teleceara31138120</v>
          </cell>
          <cell r="B119">
            <v>6.7639899999999997</v>
          </cell>
          <cell r="C119">
            <v>5.3076300000000014</v>
          </cell>
          <cell r="D119">
            <v>6.5973199999999981</v>
          </cell>
          <cell r="E119">
            <v>5.7316700000000012</v>
          </cell>
          <cell r="F119">
            <v>5.7316699999999976</v>
          </cell>
          <cell r="G119">
            <v>6.3886100000000035</v>
          </cell>
          <cell r="H119">
            <v>6.0602499999999964</v>
          </cell>
          <cell r="I119">
            <v>5.7416900000000055</v>
          </cell>
          <cell r="J119">
            <v>-4.3399199999999993</v>
          </cell>
          <cell r="K119">
            <v>-2.0193599999999989</v>
          </cell>
          <cell r="L119">
            <v>-8.1400000000002137E-2</v>
          </cell>
          <cell r="M119">
            <v>0.47502999999999673</v>
          </cell>
        </row>
        <row r="120">
          <cell r="A120" t="str">
            <v>Teleceara31138122</v>
          </cell>
          <cell r="B120">
            <v>1.83649</v>
          </cell>
          <cell r="C120">
            <v>1.4307300000000001</v>
          </cell>
          <cell r="D120">
            <v>1.6999500000000003</v>
          </cell>
          <cell r="E120">
            <v>1.69984</v>
          </cell>
          <cell r="F120">
            <v>1.6998400000000009</v>
          </cell>
          <cell r="G120">
            <v>0.97136999999999851</v>
          </cell>
          <cell r="H120">
            <v>2.4711800000000004</v>
          </cell>
          <cell r="I120">
            <v>-11.8094</v>
          </cell>
          <cell r="J120">
            <v>0</v>
          </cell>
          <cell r="K120">
            <v>0</v>
          </cell>
          <cell r="L120">
            <v>0</v>
          </cell>
          <cell r="M120">
            <v>0</v>
          </cell>
        </row>
        <row r="121">
          <cell r="A121" t="str">
            <v>Teleceara31138123</v>
          </cell>
          <cell r="B121">
            <v>4.9275000000000002</v>
          </cell>
          <cell r="C121">
            <v>3.8768999999999991</v>
          </cell>
          <cell r="D121">
            <v>4.8973700000000004</v>
          </cell>
          <cell r="E121">
            <v>4.0318299999999994</v>
          </cell>
          <cell r="F121">
            <v>4.0318300000000029</v>
          </cell>
          <cell r="G121">
            <v>5.4172399999999961</v>
          </cell>
          <cell r="H121">
            <v>3.5890700000000031</v>
          </cell>
          <cell r="I121">
            <v>17.551090000000002</v>
          </cell>
          <cell r="J121">
            <v>-4.3399199999999993</v>
          </cell>
          <cell r="K121">
            <v>-2.0193599999999989</v>
          </cell>
          <cell r="L121">
            <v>-8.1400000000002137E-2</v>
          </cell>
          <cell r="M121">
            <v>0.47502999999999673</v>
          </cell>
        </row>
        <row r="122">
          <cell r="A122" t="str">
            <v>Teleceara31138130</v>
          </cell>
          <cell r="B122">
            <v>146.05736999999999</v>
          </cell>
          <cell r="C122">
            <v>122.34692000000001</v>
          </cell>
          <cell r="D122">
            <v>143.48244999999997</v>
          </cell>
          <cell r="E122">
            <v>124.66081000000003</v>
          </cell>
          <cell r="F122">
            <v>124.66080999999997</v>
          </cell>
          <cell r="G122">
            <v>148.97047999999995</v>
          </cell>
          <cell r="H122">
            <v>135.40736000000004</v>
          </cell>
          <cell r="I122">
            <v>114.31764000000021</v>
          </cell>
          <cell r="J122">
            <v>-47.29836000000023</v>
          </cell>
          <cell r="K122">
            <v>153.81418000000008</v>
          </cell>
          <cell r="L122">
            <v>30.980649999999969</v>
          </cell>
          <cell r="M122">
            <v>97.727849999999989</v>
          </cell>
        </row>
        <row r="123">
          <cell r="A123" t="str">
            <v>Teleceara31138133</v>
          </cell>
          <cell r="B123">
            <v>146.05736999999999</v>
          </cell>
          <cell r="C123">
            <v>122.34692000000001</v>
          </cell>
          <cell r="D123">
            <v>143.48244999999997</v>
          </cell>
          <cell r="E123">
            <v>124.66081000000003</v>
          </cell>
          <cell r="F123">
            <v>124.66080999999997</v>
          </cell>
          <cell r="G123">
            <v>148.97047999999995</v>
          </cell>
          <cell r="H123">
            <v>135.40736000000004</v>
          </cell>
          <cell r="I123">
            <v>114.31764000000021</v>
          </cell>
          <cell r="J123">
            <v>-47.29836000000023</v>
          </cell>
          <cell r="K123">
            <v>153.81418000000008</v>
          </cell>
          <cell r="L123">
            <v>30.980649999999969</v>
          </cell>
          <cell r="M123">
            <v>97.727849999999989</v>
          </cell>
        </row>
        <row r="124">
          <cell r="A124" t="str">
            <v>Teleceara31138300</v>
          </cell>
          <cell r="B124">
            <v>1050.4288100000001</v>
          </cell>
          <cell r="C124">
            <v>958.4256899999998</v>
          </cell>
          <cell r="D124">
            <v>985.42511000000013</v>
          </cell>
          <cell r="E124">
            <v>911.67693000000008</v>
          </cell>
          <cell r="F124">
            <v>911.67692999999963</v>
          </cell>
          <cell r="G124">
            <v>997.75127000000066</v>
          </cell>
          <cell r="H124">
            <v>1004.1419599999999</v>
          </cell>
          <cell r="I124">
            <v>1183.14876</v>
          </cell>
          <cell r="J124">
            <v>2371.4230699999989</v>
          </cell>
          <cell r="K124">
            <v>-950.21089999999822</v>
          </cell>
          <cell r="L124">
            <v>620.49093999999968</v>
          </cell>
          <cell r="M124">
            <v>566.1587299999992</v>
          </cell>
        </row>
        <row r="125">
          <cell r="A125" t="str">
            <v>Teleceara31138310</v>
          </cell>
          <cell r="B125">
            <v>0</v>
          </cell>
          <cell r="C125">
            <v>0</v>
          </cell>
          <cell r="D125">
            <v>0</v>
          </cell>
          <cell r="E125">
            <v>0</v>
          </cell>
          <cell r="F125">
            <v>0</v>
          </cell>
          <cell r="G125">
            <v>0</v>
          </cell>
          <cell r="H125">
            <v>0</v>
          </cell>
          <cell r="I125">
            <v>0</v>
          </cell>
          <cell r="J125">
            <v>781.73287000000005</v>
          </cell>
          <cell r="K125">
            <v>-774.52012999999999</v>
          </cell>
          <cell r="L125">
            <v>48.179659999999998</v>
          </cell>
          <cell r="M125">
            <v>-49.268340000000002</v>
          </cell>
        </row>
        <row r="126">
          <cell r="A126" t="str">
            <v>Teleceara31138313</v>
          </cell>
          <cell r="B126">
            <v>0</v>
          </cell>
          <cell r="C126">
            <v>0</v>
          </cell>
          <cell r="D126">
            <v>0</v>
          </cell>
          <cell r="E126">
            <v>0</v>
          </cell>
          <cell r="F126">
            <v>0</v>
          </cell>
          <cell r="G126">
            <v>0</v>
          </cell>
          <cell r="H126">
            <v>0</v>
          </cell>
          <cell r="I126">
            <v>0</v>
          </cell>
          <cell r="J126">
            <v>781.73287000000005</v>
          </cell>
          <cell r="K126">
            <v>-774.52012999999999</v>
          </cell>
          <cell r="L126">
            <v>48.179659999999998</v>
          </cell>
          <cell r="M126">
            <v>-49.268340000000002</v>
          </cell>
        </row>
        <row r="127">
          <cell r="A127" t="str">
            <v>Teleceara31138320</v>
          </cell>
          <cell r="B127">
            <v>946.4248</v>
          </cell>
          <cell r="C127">
            <v>861.81547999999998</v>
          </cell>
          <cell r="D127">
            <v>890.65303999999969</v>
          </cell>
          <cell r="E127">
            <v>821.55667000000039</v>
          </cell>
          <cell r="F127">
            <v>821.55666999999994</v>
          </cell>
          <cell r="G127">
            <v>889.61154999999962</v>
          </cell>
          <cell r="H127">
            <v>863.43323000000055</v>
          </cell>
          <cell r="I127">
            <v>1056.3828199999998</v>
          </cell>
          <cell r="J127">
            <v>1419.3919800000003</v>
          </cell>
          <cell r="K127">
            <v>13.228789999999208</v>
          </cell>
          <cell r="L127">
            <v>507.79124000000047</v>
          </cell>
          <cell r="M127">
            <v>560.66237000000001</v>
          </cell>
        </row>
        <row r="128">
          <cell r="A128" t="str">
            <v>Teleceara31138323</v>
          </cell>
          <cell r="B128">
            <v>946.4248</v>
          </cell>
          <cell r="C128">
            <v>861.81547999999998</v>
          </cell>
          <cell r="D128">
            <v>890.65303999999969</v>
          </cell>
          <cell r="E128">
            <v>821.55667000000039</v>
          </cell>
          <cell r="F128">
            <v>821.55666999999994</v>
          </cell>
          <cell r="G128">
            <v>889.61154999999962</v>
          </cell>
          <cell r="H128">
            <v>863.43323000000055</v>
          </cell>
          <cell r="I128">
            <v>1056.3828199999998</v>
          </cell>
          <cell r="J128">
            <v>1419.3919800000003</v>
          </cell>
          <cell r="K128">
            <v>13.228789999999208</v>
          </cell>
          <cell r="L128">
            <v>507.79124000000047</v>
          </cell>
          <cell r="M128">
            <v>560.66237000000001</v>
          </cell>
        </row>
        <row r="129">
          <cell r="A129" t="str">
            <v>Teleceara31138330</v>
          </cell>
          <cell r="B129">
            <v>104.00400999999999</v>
          </cell>
          <cell r="C129">
            <v>96.610209999999995</v>
          </cell>
          <cell r="D129">
            <v>94.772069999999985</v>
          </cell>
          <cell r="E129">
            <v>90.12026000000003</v>
          </cell>
          <cell r="F129">
            <v>90.120259999999973</v>
          </cell>
          <cell r="G129">
            <v>108.13972000000001</v>
          </cell>
          <cell r="H129">
            <v>140.70873000000006</v>
          </cell>
          <cell r="I129">
            <v>126.76593999999989</v>
          </cell>
          <cell r="J129">
            <v>-95.478610000000003</v>
          </cell>
          <cell r="K129">
            <v>74.484440000000063</v>
          </cell>
          <cell r="L129">
            <v>55.206480000000056</v>
          </cell>
          <cell r="M129">
            <v>64.509649999999965</v>
          </cell>
        </row>
        <row r="130">
          <cell r="A130" t="str">
            <v>Teleceara31138333</v>
          </cell>
          <cell r="B130">
            <v>104.00400999999999</v>
          </cell>
          <cell r="C130">
            <v>96.610209999999995</v>
          </cell>
          <cell r="D130">
            <v>94.772069999999985</v>
          </cell>
          <cell r="E130">
            <v>90.12026000000003</v>
          </cell>
          <cell r="F130">
            <v>90.120259999999973</v>
          </cell>
          <cell r="G130">
            <v>108.13972000000001</v>
          </cell>
          <cell r="H130">
            <v>140.70873000000006</v>
          </cell>
          <cell r="I130">
            <v>126.76593999999989</v>
          </cell>
          <cell r="J130">
            <v>-95.478610000000003</v>
          </cell>
          <cell r="K130">
            <v>74.484440000000063</v>
          </cell>
          <cell r="L130">
            <v>55.206480000000056</v>
          </cell>
          <cell r="M130">
            <v>64.509649999999965</v>
          </cell>
        </row>
        <row r="131">
          <cell r="A131" t="str">
            <v>Teleceara31138340</v>
          </cell>
          <cell r="B131">
            <v>0</v>
          </cell>
          <cell r="C131">
            <v>0</v>
          </cell>
          <cell r="D131">
            <v>0</v>
          </cell>
          <cell r="E131">
            <v>0</v>
          </cell>
          <cell r="F131">
            <v>0</v>
          </cell>
          <cell r="G131">
            <v>0</v>
          </cell>
          <cell r="H131">
            <v>0</v>
          </cell>
          <cell r="I131">
            <v>0</v>
          </cell>
          <cell r="J131">
            <v>265.77683000000002</v>
          </cell>
          <cell r="K131">
            <v>-263.404</v>
          </cell>
          <cell r="L131">
            <v>9.313559999999999</v>
          </cell>
          <cell r="M131">
            <v>-9.7449499999999993</v>
          </cell>
        </row>
        <row r="132">
          <cell r="A132" t="str">
            <v>Teleceara31138343</v>
          </cell>
          <cell r="B132">
            <v>0</v>
          </cell>
          <cell r="C132">
            <v>0</v>
          </cell>
          <cell r="D132">
            <v>0</v>
          </cell>
          <cell r="E132">
            <v>0</v>
          </cell>
          <cell r="F132">
            <v>0</v>
          </cell>
          <cell r="G132">
            <v>0</v>
          </cell>
          <cell r="H132">
            <v>0</v>
          </cell>
          <cell r="I132">
            <v>0</v>
          </cell>
          <cell r="J132">
            <v>265.77683000000002</v>
          </cell>
          <cell r="K132">
            <v>-263.404</v>
          </cell>
          <cell r="L132">
            <v>9.313559999999999</v>
          </cell>
          <cell r="M132">
            <v>-9.7449499999999993</v>
          </cell>
        </row>
        <row r="133">
          <cell r="A133" t="str">
            <v>Teleceara31144300</v>
          </cell>
          <cell r="B133">
            <v>0</v>
          </cell>
          <cell r="C133">
            <v>0</v>
          </cell>
          <cell r="D133">
            <v>602.57830000000001</v>
          </cell>
          <cell r="E133">
            <v>0</v>
          </cell>
          <cell r="F133">
            <v>0</v>
          </cell>
          <cell r="G133">
            <v>0</v>
          </cell>
          <cell r="H133">
            <v>218.94452999999999</v>
          </cell>
          <cell r="I133">
            <v>430.78680999999995</v>
          </cell>
          <cell r="J133">
            <v>814.44464000000016</v>
          </cell>
          <cell r="K133">
            <v>663.32919999999967</v>
          </cell>
          <cell r="L133">
            <v>1178.1305600000001</v>
          </cell>
          <cell r="M133">
            <v>1135.4640800000006</v>
          </cell>
        </row>
        <row r="134">
          <cell r="A134" t="str">
            <v>Teleceara41111320</v>
          </cell>
          <cell r="B134">
            <v>4472.1515799999997</v>
          </cell>
          <cell r="C134">
            <v>4710.1036500000009</v>
          </cell>
          <cell r="D134">
            <v>4851.1982899999985</v>
          </cell>
          <cell r="E134">
            <v>4578.5868200000004</v>
          </cell>
          <cell r="F134">
            <v>3712.3101800000004</v>
          </cell>
          <cell r="G134">
            <v>5855.149129999998</v>
          </cell>
          <cell r="H134">
            <v>3594.2566200000001</v>
          </cell>
          <cell r="I134">
            <v>4818.127410000001</v>
          </cell>
          <cell r="J134">
            <v>5108.5766199999998</v>
          </cell>
          <cell r="K134">
            <v>3631.4949599999964</v>
          </cell>
          <cell r="L134">
            <v>3812.8693100000019</v>
          </cell>
          <cell r="M134">
            <v>4187.7577299999975</v>
          </cell>
        </row>
        <row r="135">
          <cell r="A135" t="str">
            <v>Teleceara41111323</v>
          </cell>
          <cell r="B135">
            <v>0</v>
          </cell>
          <cell r="C135">
            <v>0.8921</v>
          </cell>
          <cell r="D135">
            <v>0.80896000000000001</v>
          </cell>
          <cell r="E135">
            <v>0.45557000000000025</v>
          </cell>
          <cell r="F135">
            <v>0.92644999999999955</v>
          </cell>
          <cell r="G135">
            <v>-0.14742999999999995</v>
          </cell>
          <cell r="H135">
            <v>-9.2789999999999928E-2</v>
          </cell>
          <cell r="I135">
            <v>3.1620000000000203E-2</v>
          </cell>
          <cell r="J135">
            <v>2.1530000000000271E-2</v>
          </cell>
          <cell r="K135">
            <v>5.1949999999999719E-2</v>
          </cell>
          <cell r="L135">
            <v>4.3479999999999741E-2</v>
          </cell>
          <cell r="M135">
            <v>4.9170000000000158E-2</v>
          </cell>
        </row>
        <row r="136">
          <cell r="A136" t="str">
            <v>Teleceara41111324</v>
          </cell>
          <cell r="B136">
            <v>102.59656</v>
          </cell>
          <cell r="C136">
            <v>94.571150000000003</v>
          </cell>
          <cell r="D136">
            <v>96.277639999999963</v>
          </cell>
          <cell r="E136">
            <v>90.445880000000045</v>
          </cell>
          <cell r="F136">
            <v>90.445879999999988</v>
          </cell>
          <cell r="G136">
            <v>586.3312699999999</v>
          </cell>
          <cell r="H136">
            <v>196.23538000000008</v>
          </cell>
          <cell r="I136">
            <v>195.31894000000011</v>
          </cell>
          <cell r="J136">
            <v>520.92286000000013</v>
          </cell>
          <cell r="K136">
            <v>37.473109999999679</v>
          </cell>
          <cell r="L136">
            <v>265.10552000000007</v>
          </cell>
          <cell r="M136">
            <v>329.64726000000019</v>
          </cell>
        </row>
        <row r="137">
          <cell r="A137" t="str">
            <v>Teleceara41111330</v>
          </cell>
          <cell r="B137">
            <v>18.086269999999999</v>
          </cell>
          <cell r="C137">
            <v>0.2623899999999999</v>
          </cell>
          <cell r="D137">
            <v>-17.933149999999998</v>
          </cell>
          <cell r="E137">
            <v>0.2205700000000001</v>
          </cell>
          <cell r="F137">
            <v>49.973500000000001</v>
          </cell>
          <cell r="G137">
            <v>-49.717919999999999</v>
          </cell>
          <cell r="H137">
            <v>1164.69416</v>
          </cell>
          <cell r="I137">
            <v>958.81199999999967</v>
          </cell>
          <cell r="J137">
            <v>1274.7475500000005</v>
          </cell>
          <cell r="K137">
            <v>910.57974000000013</v>
          </cell>
          <cell r="L137">
            <v>3247.2514199999996</v>
          </cell>
          <cell r="M137">
            <v>1942.5386200000012</v>
          </cell>
        </row>
        <row r="138">
          <cell r="A138" t="str">
            <v>Teleceara41111334</v>
          </cell>
          <cell r="B138">
            <v>0</v>
          </cell>
          <cell r="C138">
            <v>0</v>
          </cell>
          <cell r="D138">
            <v>0</v>
          </cell>
          <cell r="E138">
            <v>0</v>
          </cell>
          <cell r="F138">
            <v>49.887160000000002</v>
          </cell>
          <cell r="G138">
            <v>-49.887160000000002</v>
          </cell>
          <cell r="H138">
            <v>0</v>
          </cell>
          <cell r="I138">
            <v>0</v>
          </cell>
          <cell r="J138">
            <v>0</v>
          </cell>
          <cell r="K138">
            <v>0</v>
          </cell>
          <cell r="L138">
            <v>0</v>
          </cell>
          <cell r="M138">
            <v>108.19834</v>
          </cell>
        </row>
        <row r="139">
          <cell r="A139" t="str">
            <v>Telemig31138100</v>
          </cell>
          <cell r="B139">
            <v>6815.7821800000002</v>
          </cell>
          <cell r="C139">
            <v>12344.704319999999</v>
          </cell>
          <cell r="D139">
            <v>11638.040980000002</v>
          </cell>
          <cell r="E139">
            <v>12769.833330000005</v>
          </cell>
          <cell r="F139">
            <v>14396.995069999997</v>
          </cell>
          <cell r="G139">
            <v>10436.43832999999</v>
          </cell>
          <cell r="H139">
            <v>14799.753900000011</v>
          </cell>
          <cell r="I139">
            <v>15735.635049999997</v>
          </cell>
          <cell r="J139">
            <v>15561.726339999994</v>
          </cell>
          <cell r="K139">
            <v>16765.450499999992</v>
          </cell>
          <cell r="L139">
            <v>19128.885900000023</v>
          </cell>
          <cell r="M139">
            <v>19414.990299999976</v>
          </cell>
        </row>
        <row r="140">
          <cell r="A140" t="str">
            <v>Telemig31138110</v>
          </cell>
          <cell r="B140">
            <v>6814.25785</v>
          </cell>
          <cell r="C140">
            <v>11418.24747</v>
          </cell>
          <cell r="D140">
            <v>11128.728090000001</v>
          </cell>
          <cell r="E140">
            <v>12451.245199999998</v>
          </cell>
          <cell r="F140">
            <v>14078.406940000001</v>
          </cell>
          <cell r="G140">
            <v>10292.850029999994</v>
          </cell>
          <cell r="H140">
            <v>14649.753900000011</v>
          </cell>
          <cell r="I140">
            <v>15595.162299999996</v>
          </cell>
          <cell r="J140">
            <v>15460.269319999992</v>
          </cell>
          <cell r="K140">
            <v>16577.906300000017</v>
          </cell>
          <cell r="L140">
            <v>18949.345799999981</v>
          </cell>
          <cell r="M140">
            <v>19026.689299999998</v>
          </cell>
        </row>
        <row r="141">
          <cell r="A141" t="str">
            <v>Telemig31138113</v>
          </cell>
          <cell r="B141">
            <v>6814.25785</v>
          </cell>
          <cell r="C141">
            <v>11418.24747</v>
          </cell>
          <cell r="D141">
            <v>11128.728090000001</v>
          </cell>
          <cell r="E141">
            <v>12451.245199999998</v>
          </cell>
          <cell r="F141">
            <v>14078.406940000001</v>
          </cell>
          <cell r="G141">
            <v>10292.850029999994</v>
          </cell>
          <cell r="H141">
            <v>14649.753900000011</v>
          </cell>
          <cell r="I141">
            <v>15595.162299999996</v>
          </cell>
          <cell r="J141">
            <v>15460.269319999992</v>
          </cell>
          <cell r="K141">
            <v>16577.906300000017</v>
          </cell>
          <cell r="L141">
            <v>18949.345799999981</v>
          </cell>
          <cell r="M141">
            <v>19026.689299999998</v>
          </cell>
        </row>
        <row r="142">
          <cell r="A142" t="str">
            <v>Telemig31138120</v>
          </cell>
          <cell r="B142">
            <v>0</v>
          </cell>
          <cell r="C142">
            <v>111.71589999999999</v>
          </cell>
          <cell r="D142">
            <v>124.32020000000001</v>
          </cell>
          <cell r="E142">
            <v>50.341110000000043</v>
          </cell>
          <cell r="F142">
            <v>50.341109999999958</v>
          </cell>
          <cell r="G142">
            <v>10.853760000000023</v>
          </cell>
          <cell r="H142">
            <v>0</v>
          </cell>
          <cell r="I142">
            <v>3.4057500000000118</v>
          </cell>
          <cell r="J142">
            <v>0</v>
          </cell>
          <cell r="K142">
            <v>0</v>
          </cell>
          <cell r="L142">
            <v>0</v>
          </cell>
          <cell r="M142">
            <v>1.8981899999999996</v>
          </cell>
        </row>
        <row r="143">
          <cell r="A143" t="str">
            <v>Telemig31138123</v>
          </cell>
          <cell r="B143">
            <v>0</v>
          </cell>
          <cell r="C143">
            <v>111.71589999999999</v>
          </cell>
          <cell r="D143">
            <v>124.32020000000001</v>
          </cell>
          <cell r="E143">
            <v>50.341110000000043</v>
          </cell>
          <cell r="F143">
            <v>50.341109999999958</v>
          </cell>
          <cell r="G143">
            <v>10.853760000000023</v>
          </cell>
          <cell r="H143">
            <v>0</v>
          </cell>
          <cell r="I143">
            <v>3.4057500000000118</v>
          </cell>
          <cell r="J143">
            <v>0</v>
          </cell>
          <cell r="K143">
            <v>0</v>
          </cell>
          <cell r="L143">
            <v>0</v>
          </cell>
          <cell r="M143">
            <v>1.8981899999999996</v>
          </cell>
        </row>
        <row r="144">
          <cell r="A144" t="str">
            <v>Telemig31138130</v>
          </cell>
          <cell r="B144">
            <v>1.52433</v>
          </cell>
          <cell r="C144">
            <v>814.74095000000011</v>
          </cell>
          <cell r="D144">
            <v>384.99268999999981</v>
          </cell>
          <cell r="E144">
            <v>268.24702000000002</v>
          </cell>
          <cell r="F144">
            <v>268.24702000000002</v>
          </cell>
          <cell r="G144">
            <v>132.73454000000015</v>
          </cell>
          <cell r="H144">
            <v>150</v>
          </cell>
          <cell r="I144">
            <v>137.06699999999955</v>
          </cell>
          <cell r="J144">
            <v>101.45703000000049</v>
          </cell>
          <cell r="K144">
            <v>187.54419999999982</v>
          </cell>
          <cell r="L144">
            <v>179.54010000000017</v>
          </cell>
          <cell r="M144">
            <v>386.40278999999964</v>
          </cell>
        </row>
        <row r="145">
          <cell r="A145" t="str">
            <v>Telemig31138133</v>
          </cell>
          <cell r="B145">
            <v>1.52433</v>
          </cell>
          <cell r="C145">
            <v>814.74095000000011</v>
          </cell>
          <cell r="D145">
            <v>384.99268999999981</v>
          </cell>
          <cell r="E145">
            <v>268.24702000000002</v>
          </cell>
          <cell r="F145">
            <v>268.24702000000002</v>
          </cell>
          <cell r="G145">
            <v>132.73454000000015</v>
          </cell>
          <cell r="H145">
            <v>150</v>
          </cell>
          <cell r="I145">
            <v>137.06699999999955</v>
          </cell>
          <cell r="J145">
            <v>101.45703000000049</v>
          </cell>
          <cell r="K145">
            <v>187.54419999999982</v>
          </cell>
          <cell r="L145">
            <v>179.54010000000017</v>
          </cell>
          <cell r="M145">
            <v>386.40278999999964</v>
          </cell>
        </row>
        <row r="146">
          <cell r="A146" t="str">
            <v>Telemig31138300</v>
          </cell>
          <cell r="B146">
            <v>733.67389000000003</v>
          </cell>
          <cell r="C146">
            <v>822.97817000000009</v>
          </cell>
          <cell r="D146">
            <v>800.3256600000002</v>
          </cell>
          <cell r="E146">
            <v>691.55648999999949</v>
          </cell>
          <cell r="F146">
            <v>828.13106999999991</v>
          </cell>
          <cell r="G146">
            <v>2284.6865900000007</v>
          </cell>
          <cell r="H146">
            <v>-1559.4839000000011</v>
          </cell>
          <cell r="I146">
            <v>142.93035000000054</v>
          </cell>
          <cell r="J146">
            <v>409.25809000000027</v>
          </cell>
          <cell r="K146">
            <v>600.92213999999967</v>
          </cell>
          <cell r="L146">
            <v>525.2774500000005</v>
          </cell>
          <cell r="M146">
            <v>3250.06808</v>
          </cell>
        </row>
        <row r="147">
          <cell r="A147" t="str">
            <v>Telemig31138310</v>
          </cell>
          <cell r="B147">
            <v>292.57974000000002</v>
          </cell>
          <cell r="C147">
            <v>381.99401999999998</v>
          </cell>
          <cell r="D147">
            <v>327.74330999999995</v>
          </cell>
          <cell r="E147">
            <v>283.21355000000005</v>
          </cell>
          <cell r="F147">
            <v>344.05219000000011</v>
          </cell>
          <cell r="G147">
            <v>1889.2080299999996</v>
          </cell>
          <cell r="H147">
            <v>-1572.5372399999997</v>
          </cell>
          <cell r="I147">
            <v>59.898879999999963</v>
          </cell>
          <cell r="J147">
            <v>121.73631</v>
          </cell>
          <cell r="K147">
            <v>156.02054999999973</v>
          </cell>
          <cell r="L147">
            <v>138.38915000000043</v>
          </cell>
          <cell r="M147">
            <v>1280.3546500000002</v>
          </cell>
        </row>
        <row r="148">
          <cell r="A148" t="str">
            <v>Telemig31138313</v>
          </cell>
          <cell r="B148">
            <v>292.57974000000002</v>
          </cell>
          <cell r="C148">
            <v>381.99401999999998</v>
          </cell>
          <cell r="D148">
            <v>327.74330999999995</v>
          </cell>
          <cell r="E148">
            <v>283.21355000000005</v>
          </cell>
          <cell r="F148">
            <v>344.05219000000011</v>
          </cell>
          <cell r="G148">
            <v>1889.2080299999996</v>
          </cell>
          <cell r="H148">
            <v>-1572.5372399999997</v>
          </cell>
          <cell r="I148">
            <v>59.898879999999963</v>
          </cell>
          <cell r="J148">
            <v>121.73631</v>
          </cell>
          <cell r="K148">
            <v>156.02054999999973</v>
          </cell>
          <cell r="L148">
            <v>138.38915000000043</v>
          </cell>
          <cell r="M148">
            <v>1280.3546500000002</v>
          </cell>
        </row>
        <row r="149">
          <cell r="A149" t="str">
            <v>Telemig31138320</v>
          </cell>
          <cell r="B149">
            <v>253.09058999999999</v>
          </cell>
          <cell r="C149">
            <v>340.88568999999995</v>
          </cell>
          <cell r="D149">
            <v>299.63101000000006</v>
          </cell>
          <cell r="E149">
            <v>256.53715999999997</v>
          </cell>
          <cell r="F149">
            <v>311.44819999999982</v>
          </cell>
          <cell r="G149">
            <v>277.05854000000022</v>
          </cell>
          <cell r="H149">
            <v>9.0719899999999143</v>
          </cell>
          <cell r="I149">
            <v>54.08943000000022</v>
          </cell>
          <cell r="J149">
            <v>109.78691999999978</v>
          </cell>
          <cell r="K149">
            <v>334.34821999999986</v>
          </cell>
          <cell r="L149">
            <v>138.78652000000011</v>
          </cell>
          <cell r="M149">
            <v>1613.7691500000001</v>
          </cell>
        </row>
        <row r="150">
          <cell r="A150" t="str">
            <v>Telemig31138323</v>
          </cell>
          <cell r="B150">
            <v>253.09058999999999</v>
          </cell>
          <cell r="C150">
            <v>340.88568999999995</v>
          </cell>
          <cell r="D150">
            <v>299.63101000000006</v>
          </cell>
          <cell r="E150">
            <v>256.53715999999997</v>
          </cell>
          <cell r="F150">
            <v>311.44819999999982</v>
          </cell>
          <cell r="G150">
            <v>277.05854000000022</v>
          </cell>
          <cell r="H150">
            <v>9.0719899999999143</v>
          </cell>
          <cell r="I150">
            <v>54.08943000000022</v>
          </cell>
          <cell r="J150">
            <v>109.78691999999978</v>
          </cell>
          <cell r="K150">
            <v>334.34821999999986</v>
          </cell>
          <cell r="L150">
            <v>138.78652000000011</v>
          </cell>
          <cell r="M150">
            <v>1613.7691500000001</v>
          </cell>
        </row>
        <row r="151">
          <cell r="A151" t="str">
            <v>Telemig31138330</v>
          </cell>
          <cell r="B151">
            <v>59.239879999999999</v>
          </cell>
          <cell r="C151">
            <v>-2.043299999999995</v>
          </cell>
          <cell r="D151">
            <v>60.765399999999993</v>
          </cell>
          <cell r="E151">
            <v>54.862270000000009</v>
          </cell>
          <cell r="F151">
            <v>54.862209999999976</v>
          </cell>
          <cell r="G151">
            <v>97.678590000000014</v>
          </cell>
          <cell r="H151">
            <v>-0.68365000000000009</v>
          </cell>
          <cell r="I151">
            <v>9.8975500000000238</v>
          </cell>
          <cell r="J151">
            <v>141.92207999999999</v>
          </cell>
          <cell r="K151">
            <v>59.584860000000049</v>
          </cell>
          <cell r="L151">
            <v>202.28039000000001</v>
          </cell>
          <cell r="M151">
            <v>-48.017200000000116</v>
          </cell>
        </row>
        <row r="152">
          <cell r="A152" t="str">
            <v>Telemig31138333</v>
          </cell>
          <cell r="B152">
            <v>59.239879999999999</v>
          </cell>
          <cell r="C152">
            <v>-2.043299999999995</v>
          </cell>
          <cell r="D152">
            <v>60.765399999999993</v>
          </cell>
          <cell r="E152">
            <v>54.862270000000009</v>
          </cell>
          <cell r="F152">
            <v>54.862209999999976</v>
          </cell>
          <cell r="G152">
            <v>97.678590000000014</v>
          </cell>
          <cell r="H152">
            <v>-0.68365000000000009</v>
          </cell>
          <cell r="I152">
            <v>9.8975500000000238</v>
          </cell>
          <cell r="J152">
            <v>141.92207999999999</v>
          </cell>
          <cell r="K152">
            <v>59.584860000000049</v>
          </cell>
          <cell r="L152">
            <v>202.28039000000001</v>
          </cell>
          <cell r="M152">
            <v>-48.017200000000116</v>
          </cell>
        </row>
        <row r="153">
          <cell r="A153" t="str">
            <v>Telemig31138340</v>
          </cell>
          <cell r="B153">
            <v>128.76367999999999</v>
          </cell>
          <cell r="C153">
            <v>102.14176</v>
          </cell>
          <cell r="D153">
            <v>112.18594000000002</v>
          </cell>
          <cell r="E153">
            <v>96.943510000000003</v>
          </cell>
          <cell r="F153">
            <v>117.76846999999998</v>
          </cell>
          <cell r="G153">
            <v>20.741430000000037</v>
          </cell>
          <cell r="H153">
            <v>4.6649999999999636</v>
          </cell>
          <cell r="I153">
            <v>19.044489999999996</v>
          </cell>
          <cell r="J153">
            <v>35.812780000000089</v>
          </cell>
          <cell r="K153">
            <v>50.96850999999981</v>
          </cell>
          <cell r="L153">
            <v>45.821390000000065</v>
          </cell>
          <cell r="M153">
            <v>403.96148000000005</v>
          </cell>
        </row>
        <row r="154">
          <cell r="A154" t="str">
            <v>Telemig31138343</v>
          </cell>
          <cell r="B154">
            <v>128.76367999999999</v>
          </cell>
          <cell r="C154">
            <v>102.14176</v>
          </cell>
          <cell r="D154">
            <v>112.18594000000002</v>
          </cell>
          <cell r="E154">
            <v>96.943510000000003</v>
          </cell>
          <cell r="F154">
            <v>117.76846999999998</v>
          </cell>
          <cell r="G154">
            <v>20.741430000000037</v>
          </cell>
          <cell r="H154">
            <v>4.6649999999999636</v>
          </cell>
          <cell r="I154">
            <v>19.044489999999996</v>
          </cell>
          <cell r="J154">
            <v>35.812780000000089</v>
          </cell>
          <cell r="K154">
            <v>50.96850999999981</v>
          </cell>
          <cell r="L154">
            <v>45.821390000000065</v>
          </cell>
          <cell r="M154">
            <v>403.96148000000005</v>
          </cell>
        </row>
        <row r="155">
          <cell r="A155" t="str">
            <v>Telemig41111320</v>
          </cell>
          <cell r="B155">
            <v>26881.48403</v>
          </cell>
          <cell r="C155">
            <v>22840.73083</v>
          </cell>
          <cell r="D155">
            <v>28281.517499999994</v>
          </cell>
          <cell r="E155">
            <v>28256.468330000003</v>
          </cell>
          <cell r="F155">
            <v>28439.507699999987</v>
          </cell>
          <cell r="G155">
            <v>27851.138410000014</v>
          </cell>
          <cell r="H155">
            <v>23668.191699999996</v>
          </cell>
          <cell r="I155">
            <v>25839.790600000008</v>
          </cell>
          <cell r="J155">
            <v>29047.124799999991</v>
          </cell>
          <cell r="K155">
            <v>23546.655600000027</v>
          </cell>
          <cell r="L155">
            <v>20705.077600000019</v>
          </cell>
          <cell r="M155">
            <v>24641.428699999989</v>
          </cell>
        </row>
        <row r="156">
          <cell r="A156" t="str">
            <v>Telemig41111323</v>
          </cell>
          <cell r="B156">
            <v>45.471119999999999</v>
          </cell>
          <cell r="C156">
            <v>39.371790000000004</v>
          </cell>
          <cell r="D156">
            <v>53.06716999999999</v>
          </cell>
          <cell r="E156">
            <v>48.172550000000001</v>
          </cell>
          <cell r="F156">
            <v>47.388589999999994</v>
          </cell>
          <cell r="G156">
            <v>53.634949999999975</v>
          </cell>
          <cell r="H156">
            <v>35.481800000000021</v>
          </cell>
          <cell r="I156">
            <v>40.172270000000026</v>
          </cell>
          <cell r="J156">
            <v>45.631889999999999</v>
          </cell>
          <cell r="K156">
            <v>31.57362999999998</v>
          </cell>
          <cell r="L156">
            <v>35.555709999999976</v>
          </cell>
          <cell r="M156">
            <v>25.37420000000003</v>
          </cell>
        </row>
        <row r="157">
          <cell r="A157" t="str">
            <v>Telemig41111324</v>
          </cell>
          <cell r="B157">
            <v>1319.03333</v>
          </cell>
          <cell r="C157">
            <v>972.17381</v>
          </cell>
          <cell r="D157">
            <v>1422.6607900000004</v>
          </cell>
          <cell r="E157">
            <v>1660.9194599999992</v>
          </cell>
          <cell r="F157">
            <v>1319.2229400000006</v>
          </cell>
          <cell r="G157">
            <v>1669.0302899999997</v>
          </cell>
          <cell r="H157">
            <v>1077.4307800000006</v>
          </cell>
          <cell r="I157">
            <v>1122.0326000000005</v>
          </cell>
          <cell r="J157">
            <v>1793.9449600000007</v>
          </cell>
          <cell r="K157">
            <v>1382.7747899999977</v>
          </cell>
          <cell r="L157">
            <v>1655.5743800000018</v>
          </cell>
          <cell r="M157">
            <v>1746.2959199999987</v>
          </cell>
        </row>
        <row r="158">
          <cell r="A158" t="str">
            <v>Telemig41111325</v>
          </cell>
          <cell r="B158">
            <v>2.8978800000000002</v>
          </cell>
          <cell r="C158">
            <v>0.47749999999999998</v>
          </cell>
          <cell r="D158">
            <v>0.23179999999999978</v>
          </cell>
          <cell r="E158">
            <v>0.11410999999999971</v>
          </cell>
          <cell r="F158">
            <v>-2.0079999999999654E-2</v>
          </cell>
          <cell r="G158">
            <v>-1.7790000000000195E-2</v>
          </cell>
          <cell r="H158">
            <v>2.8770000000000184E-2</v>
          </cell>
          <cell r="I158">
            <v>4.3779999999999486E-2</v>
          </cell>
          <cell r="J158">
            <v>3.8330000000000641E-2</v>
          </cell>
          <cell r="K158">
            <v>1.3899999999997803E-3</v>
          </cell>
          <cell r="L158">
            <v>0</v>
          </cell>
          <cell r="M158">
            <v>-2.6000000000037105E-4</v>
          </cell>
        </row>
        <row r="159">
          <cell r="A159" t="str">
            <v>Telemig41111330</v>
          </cell>
          <cell r="B159">
            <v>168.78201999999999</v>
          </cell>
          <cell r="C159">
            <v>114.14269000000002</v>
          </cell>
          <cell r="D159">
            <v>143.13655</v>
          </cell>
          <cell r="E159">
            <v>154.00855999999993</v>
          </cell>
          <cell r="F159">
            <v>113.44412</v>
          </cell>
          <cell r="G159">
            <v>147.70925</v>
          </cell>
          <cell r="H159">
            <v>2783.6386199999997</v>
          </cell>
          <cell r="I159">
            <v>4728.1692800000001</v>
          </cell>
          <cell r="J159">
            <v>5600.6498700000011</v>
          </cell>
          <cell r="K159">
            <v>4947.0679299999974</v>
          </cell>
          <cell r="L159">
            <v>3807.8387500000026</v>
          </cell>
          <cell r="M159">
            <v>4516.1555099999969</v>
          </cell>
        </row>
        <row r="160">
          <cell r="A160" t="str">
            <v>Telemig41111333</v>
          </cell>
          <cell r="B160">
            <v>0</v>
          </cell>
          <cell r="C160">
            <v>0</v>
          </cell>
          <cell r="D160">
            <v>0</v>
          </cell>
          <cell r="E160">
            <v>0</v>
          </cell>
          <cell r="F160">
            <v>0</v>
          </cell>
          <cell r="G160">
            <v>0</v>
          </cell>
          <cell r="H160">
            <v>1.95004</v>
          </cell>
          <cell r="I160">
            <v>4.2583800000000007</v>
          </cell>
          <cell r="J160">
            <v>4.9359199999999994</v>
          </cell>
          <cell r="K160">
            <v>3.8451199999999996</v>
          </cell>
          <cell r="L160">
            <v>3.435789999999999</v>
          </cell>
          <cell r="M160">
            <v>1.7779700000000034</v>
          </cell>
        </row>
        <row r="161">
          <cell r="A161" t="str">
            <v>Telemig41111334</v>
          </cell>
          <cell r="B161">
            <v>26.22073</v>
          </cell>
          <cell r="C161">
            <v>27.268490000000003</v>
          </cell>
          <cell r="D161">
            <v>21.472549999999998</v>
          </cell>
          <cell r="E161">
            <v>20.678440000000009</v>
          </cell>
          <cell r="F161">
            <v>22.383769999999984</v>
          </cell>
          <cell r="G161">
            <v>20.290780000000012</v>
          </cell>
          <cell r="H161">
            <v>-0.33320000000000505</v>
          </cell>
          <cell r="I161">
            <v>-1.4557399999999916</v>
          </cell>
          <cell r="J161">
            <v>2.0000000000095497E-3</v>
          </cell>
          <cell r="K161">
            <v>9.9379999999996471E-2</v>
          </cell>
          <cell r="L161">
            <v>-5.4300000000182536E-3</v>
          </cell>
          <cell r="M161">
            <v>239.94698000000002</v>
          </cell>
        </row>
        <row r="162">
          <cell r="A162" t="str">
            <v>Telemig41111335</v>
          </cell>
          <cell r="B162">
            <v>0</v>
          </cell>
          <cell r="C162">
            <v>0</v>
          </cell>
          <cell r="D162">
            <v>0</v>
          </cell>
          <cell r="E162">
            <v>0</v>
          </cell>
          <cell r="F162">
            <v>0</v>
          </cell>
          <cell r="G162">
            <v>0</v>
          </cell>
          <cell r="H162">
            <v>3.8628100000000001</v>
          </cell>
          <cell r="I162">
            <v>4.7277500000000003</v>
          </cell>
          <cell r="J162">
            <v>2.7786799999999996</v>
          </cell>
          <cell r="K162">
            <v>0.12193000000000076</v>
          </cell>
          <cell r="L162">
            <v>9.5999999999918373E-4</v>
          </cell>
          <cell r="M162">
            <v>0</v>
          </cell>
        </row>
        <row r="163">
          <cell r="A163" t="str">
            <v>Telepara31138100</v>
          </cell>
          <cell r="B163">
            <v>1597.00818</v>
          </cell>
          <cell r="C163">
            <v>1819.3386199999998</v>
          </cell>
          <cell r="D163">
            <v>848.60716000000002</v>
          </cell>
          <cell r="E163">
            <v>2144.6113600000008</v>
          </cell>
          <cell r="F163">
            <v>1540.7982299999994</v>
          </cell>
          <cell r="G163">
            <v>2350.327510000001</v>
          </cell>
          <cell r="H163">
            <v>2025.0237799999995</v>
          </cell>
          <cell r="I163">
            <v>2149.2314200000001</v>
          </cell>
          <cell r="J163">
            <v>2500.4697699999997</v>
          </cell>
          <cell r="K163">
            <v>2348.9011199999986</v>
          </cell>
          <cell r="L163">
            <v>3101.0640500000009</v>
          </cell>
          <cell r="M163">
            <v>-1164.7950000000001</v>
          </cell>
        </row>
        <row r="164">
          <cell r="A164" t="str">
            <v>Telepara31138110</v>
          </cell>
          <cell r="B164">
            <v>1119.9956399999999</v>
          </cell>
          <cell r="C164">
            <v>1370.7974299999998</v>
          </cell>
          <cell r="D164">
            <v>148.8718800000006</v>
          </cell>
          <cell r="E164">
            <v>1616.4972600000001</v>
          </cell>
          <cell r="F164">
            <v>1053.0104099999999</v>
          </cell>
          <cell r="G164">
            <v>1760.7890699999998</v>
          </cell>
          <cell r="H164">
            <v>1414.1893799999998</v>
          </cell>
          <cell r="I164">
            <v>1535.2829699999984</v>
          </cell>
          <cell r="J164">
            <v>2397.6032500000001</v>
          </cell>
          <cell r="K164">
            <v>2095.3211900000024</v>
          </cell>
          <cell r="L164">
            <v>2920.4313600000005</v>
          </cell>
          <cell r="M164">
            <v>-1335.6670400000003</v>
          </cell>
        </row>
        <row r="165">
          <cell r="A165" t="str">
            <v>Telepara31138113</v>
          </cell>
          <cell r="B165">
            <v>1119.9956399999999</v>
          </cell>
          <cell r="C165">
            <v>1370.7974299999998</v>
          </cell>
          <cell r="D165">
            <v>148.8718800000006</v>
          </cell>
          <cell r="E165">
            <v>1616.4972600000001</v>
          </cell>
          <cell r="F165">
            <v>1053.0104099999999</v>
          </cell>
          <cell r="G165">
            <v>1760.7890699999998</v>
          </cell>
          <cell r="H165">
            <v>1414.1893799999998</v>
          </cell>
          <cell r="I165">
            <v>1535.2829699999984</v>
          </cell>
          <cell r="J165">
            <v>2397.6032500000001</v>
          </cell>
          <cell r="K165">
            <v>2095.3211900000024</v>
          </cell>
          <cell r="L165">
            <v>2920.4313600000005</v>
          </cell>
          <cell r="M165">
            <v>-1335.6670400000003</v>
          </cell>
        </row>
        <row r="166">
          <cell r="A166" t="str">
            <v>Telepara31138120</v>
          </cell>
          <cell r="B166">
            <v>6.0071099999999999</v>
          </cell>
          <cell r="C166">
            <v>4.87995</v>
          </cell>
          <cell r="D166">
            <v>9.9028100000000006</v>
          </cell>
          <cell r="E166">
            <v>4.4121699999999997</v>
          </cell>
          <cell r="F166">
            <v>4.8556400000000011</v>
          </cell>
          <cell r="G166">
            <v>5.3673600000000015</v>
          </cell>
          <cell r="H166">
            <v>4.5455800000000011</v>
          </cell>
          <cell r="I166">
            <v>4.6596899999999906</v>
          </cell>
          <cell r="J166">
            <v>-6.3095399999999984</v>
          </cell>
          <cell r="K166">
            <v>2.2598800000000026</v>
          </cell>
          <cell r="L166">
            <v>2.3781999999999996</v>
          </cell>
          <cell r="M166">
            <v>1.2168100000000024</v>
          </cell>
        </row>
        <row r="167">
          <cell r="A167" t="str">
            <v>Telepara31138122</v>
          </cell>
          <cell r="B167">
            <v>5.8071200000000003</v>
          </cell>
          <cell r="C167">
            <v>0.6494099999999996</v>
          </cell>
          <cell r="D167">
            <v>1.3104499999999994</v>
          </cell>
          <cell r="E167">
            <v>0.80255000000000098</v>
          </cell>
          <cell r="F167">
            <v>0.7749499999999987</v>
          </cell>
          <cell r="G167">
            <v>0.66827000000000147</v>
          </cell>
          <cell r="H167">
            <v>0.70138999999999818</v>
          </cell>
          <cell r="I167">
            <v>0.81350000000000122</v>
          </cell>
          <cell r="J167">
            <v>-0.8694399999999991</v>
          </cell>
          <cell r="K167">
            <v>0.25658999999999921</v>
          </cell>
          <cell r="L167">
            <v>0.40786999999999907</v>
          </cell>
          <cell r="M167">
            <v>-0.1699199999999994</v>
          </cell>
        </row>
        <row r="168">
          <cell r="A168" t="str">
            <v>Telepara31138123</v>
          </cell>
          <cell r="B168">
            <v>0.19999</v>
          </cell>
          <cell r="C168">
            <v>4.2305400000000004</v>
          </cell>
          <cell r="D168">
            <v>8.5923599999999993</v>
          </cell>
          <cell r="E168">
            <v>3.6096199999999996</v>
          </cell>
          <cell r="F168">
            <v>4.0806900000000006</v>
          </cell>
          <cell r="G168">
            <v>4.6990900000000018</v>
          </cell>
          <cell r="H168">
            <v>3.8441899999999976</v>
          </cell>
          <cell r="I168">
            <v>3.8461899999999964</v>
          </cell>
          <cell r="J168">
            <v>-5.4400999999999975</v>
          </cell>
          <cell r="K168">
            <v>2.0032900000000033</v>
          </cell>
          <cell r="L168">
            <v>1.970329999999997</v>
          </cell>
          <cell r="M168">
            <v>1.38673</v>
          </cell>
        </row>
        <row r="169">
          <cell r="A169" t="str">
            <v>Telepara31138130</v>
          </cell>
          <cell r="B169">
            <v>471.00542999999999</v>
          </cell>
          <cell r="C169">
            <v>443.66124000000008</v>
          </cell>
          <cell r="D169">
            <v>689.83246999999983</v>
          </cell>
          <cell r="E169">
            <v>523.70192999999972</v>
          </cell>
          <cell r="F169">
            <v>482.93218000000024</v>
          </cell>
          <cell r="G169">
            <v>584.17108000000007</v>
          </cell>
          <cell r="H169">
            <v>606.28881999999976</v>
          </cell>
          <cell r="I169">
            <v>609.28876000000037</v>
          </cell>
          <cell r="J169">
            <v>109.17605999999978</v>
          </cell>
          <cell r="K169">
            <v>251.32004999999936</v>
          </cell>
          <cell r="L169">
            <v>178.25449000000026</v>
          </cell>
          <cell r="M169">
            <v>169.65523000000121</v>
          </cell>
        </row>
        <row r="170">
          <cell r="A170" t="str">
            <v>Telepara31138133</v>
          </cell>
          <cell r="B170">
            <v>471.00542999999999</v>
          </cell>
          <cell r="C170">
            <v>443.66124000000008</v>
          </cell>
          <cell r="D170">
            <v>689.83246999999983</v>
          </cell>
          <cell r="E170">
            <v>523.70192999999972</v>
          </cell>
          <cell r="F170">
            <v>482.93218000000024</v>
          </cell>
          <cell r="G170">
            <v>584.17108000000007</v>
          </cell>
          <cell r="H170">
            <v>606.28881999999976</v>
          </cell>
          <cell r="I170">
            <v>609.28876000000037</v>
          </cell>
          <cell r="J170">
            <v>109.17605999999978</v>
          </cell>
          <cell r="K170">
            <v>251.32004999999936</v>
          </cell>
          <cell r="L170">
            <v>178.25449000000026</v>
          </cell>
          <cell r="M170">
            <v>169.65523000000121</v>
          </cell>
        </row>
        <row r="171">
          <cell r="A171" t="str">
            <v>Telepara31138300</v>
          </cell>
          <cell r="B171">
            <v>873.10731999999996</v>
          </cell>
          <cell r="C171">
            <v>761.80455000000018</v>
          </cell>
          <cell r="D171">
            <v>761.80454999999961</v>
          </cell>
          <cell r="E171">
            <v>917.47092000000021</v>
          </cell>
          <cell r="F171">
            <v>826.36608999999999</v>
          </cell>
          <cell r="G171">
            <v>956.4992400000001</v>
          </cell>
          <cell r="H171">
            <v>1071.0134800000005</v>
          </cell>
          <cell r="I171">
            <v>1056.056779999999</v>
          </cell>
          <cell r="J171">
            <v>1124.8479100000004</v>
          </cell>
          <cell r="K171">
            <v>524.45887000000039</v>
          </cell>
          <cell r="L171">
            <v>1607.6453500000007</v>
          </cell>
          <cell r="M171">
            <v>959.33302999999796</v>
          </cell>
        </row>
        <row r="172">
          <cell r="A172" t="str">
            <v>Telepara31138310</v>
          </cell>
          <cell r="B172">
            <v>0</v>
          </cell>
          <cell r="C172">
            <v>0</v>
          </cell>
          <cell r="D172">
            <v>0</v>
          </cell>
          <cell r="E172">
            <v>0</v>
          </cell>
          <cell r="F172">
            <v>0</v>
          </cell>
          <cell r="G172">
            <v>0</v>
          </cell>
          <cell r="H172">
            <v>0</v>
          </cell>
          <cell r="I172">
            <v>0</v>
          </cell>
          <cell r="J172">
            <v>808.05994999999996</v>
          </cell>
          <cell r="K172">
            <v>-805.38506999999993</v>
          </cell>
          <cell r="L172">
            <v>2.8593400000000004</v>
          </cell>
          <cell r="M172">
            <v>-2.4389600000000002</v>
          </cell>
        </row>
        <row r="173">
          <cell r="A173" t="str">
            <v>Telepara31138312</v>
          </cell>
          <cell r="B173">
            <v>0</v>
          </cell>
          <cell r="C173">
            <v>0</v>
          </cell>
          <cell r="D173">
            <v>0</v>
          </cell>
          <cell r="E173">
            <v>0</v>
          </cell>
          <cell r="F173">
            <v>0</v>
          </cell>
          <cell r="G173">
            <v>0</v>
          </cell>
          <cell r="H173">
            <v>0</v>
          </cell>
          <cell r="I173">
            <v>0</v>
          </cell>
          <cell r="J173">
            <v>797.9270600000001</v>
          </cell>
          <cell r="K173">
            <v>-797.9270600000001</v>
          </cell>
          <cell r="L173">
            <v>0</v>
          </cell>
          <cell r="M173">
            <v>0</v>
          </cell>
        </row>
        <row r="174">
          <cell r="A174" t="str">
            <v>Telepara31138313</v>
          </cell>
          <cell r="B174">
            <v>0</v>
          </cell>
          <cell r="C174">
            <v>0</v>
          </cell>
          <cell r="D174">
            <v>0</v>
          </cell>
          <cell r="E174">
            <v>0</v>
          </cell>
          <cell r="F174">
            <v>0</v>
          </cell>
          <cell r="G174">
            <v>0</v>
          </cell>
          <cell r="H174">
            <v>0</v>
          </cell>
          <cell r="I174">
            <v>0</v>
          </cell>
          <cell r="J174">
            <v>10.13289</v>
          </cell>
          <cell r="K174">
            <v>-7.4580099999999998</v>
          </cell>
          <cell r="L174">
            <v>2.8593400000000004</v>
          </cell>
          <cell r="M174">
            <v>-2.4389600000000002</v>
          </cell>
        </row>
        <row r="175">
          <cell r="A175" t="str">
            <v>Telepara31138320</v>
          </cell>
          <cell r="B175">
            <v>649.63658999999996</v>
          </cell>
          <cell r="C175">
            <v>587.65974000000017</v>
          </cell>
          <cell r="D175">
            <v>587.65973999999983</v>
          </cell>
          <cell r="E175">
            <v>705.57845999999995</v>
          </cell>
          <cell r="F175">
            <v>634.98439000000008</v>
          </cell>
          <cell r="G175">
            <v>728.10424000000012</v>
          </cell>
          <cell r="H175">
            <v>739.51366000000053</v>
          </cell>
          <cell r="I175">
            <v>720.55695999999989</v>
          </cell>
          <cell r="J175">
            <v>202.52575999999954</v>
          </cell>
          <cell r="K175">
            <v>1268.3446900000008</v>
          </cell>
          <cell r="L175">
            <v>1652.7554800000007</v>
          </cell>
          <cell r="M175">
            <v>888.43334999999934</v>
          </cell>
        </row>
        <row r="176">
          <cell r="A176" t="str">
            <v>Telepara31138322</v>
          </cell>
          <cell r="B176">
            <v>0</v>
          </cell>
          <cell r="C176">
            <v>0</v>
          </cell>
          <cell r="D176">
            <v>0</v>
          </cell>
          <cell r="E176">
            <v>0</v>
          </cell>
          <cell r="F176">
            <v>0</v>
          </cell>
          <cell r="G176">
            <v>0</v>
          </cell>
          <cell r="H176">
            <v>0</v>
          </cell>
          <cell r="I176">
            <v>0</v>
          </cell>
          <cell r="J176">
            <v>330.11601000000002</v>
          </cell>
          <cell r="K176">
            <v>-330.11601000000002</v>
          </cell>
          <cell r="L176">
            <v>0</v>
          </cell>
          <cell r="M176">
            <v>0</v>
          </cell>
        </row>
        <row r="177">
          <cell r="A177" t="str">
            <v>Telepara31138323</v>
          </cell>
          <cell r="B177">
            <v>649.63658999999996</v>
          </cell>
          <cell r="C177">
            <v>587.65974000000017</v>
          </cell>
          <cell r="D177">
            <v>587.65973999999983</v>
          </cell>
          <cell r="E177">
            <v>705.57845999999995</v>
          </cell>
          <cell r="F177">
            <v>634.98439000000008</v>
          </cell>
          <cell r="G177">
            <v>728.10424000000012</v>
          </cell>
          <cell r="H177">
            <v>739.51366000000053</v>
          </cell>
          <cell r="I177">
            <v>720.55695999999989</v>
          </cell>
          <cell r="J177">
            <v>-127.5902500000002</v>
          </cell>
          <cell r="K177">
            <v>1598.4607000000005</v>
          </cell>
          <cell r="L177">
            <v>1652.7554800000007</v>
          </cell>
          <cell r="M177">
            <v>888.43334999999934</v>
          </cell>
        </row>
        <row r="178">
          <cell r="A178" t="str">
            <v>Telepara31138330</v>
          </cell>
          <cell r="B178">
            <v>223.47073</v>
          </cell>
          <cell r="C178">
            <v>174.14480999999995</v>
          </cell>
          <cell r="D178">
            <v>174.14481000000006</v>
          </cell>
          <cell r="E178">
            <v>211.89246000000003</v>
          </cell>
          <cell r="F178">
            <v>191.38169999999991</v>
          </cell>
          <cell r="G178">
            <v>228.39500000000001</v>
          </cell>
          <cell r="H178">
            <v>331.49982000000023</v>
          </cell>
          <cell r="I178">
            <v>335.49981999999977</v>
          </cell>
          <cell r="J178">
            <v>-162.36193000000003</v>
          </cell>
          <cell r="K178">
            <v>337.27539000000024</v>
          </cell>
          <cell r="L178">
            <v>-48.875960000000305</v>
          </cell>
          <cell r="M178">
            <v>74.111840000000029</v>
          </cell>
        </row>
        <row r="179">
          <cell r="A179" t="str">
            <v>Telepara31138333</v>
          </cell>
          <cell r="B179">
            <v>223.47073</v>
          </cell>
          <cell r="C179">
            <v>174.14480999999995</v>
          </cell>
          <cell r="D179">
            <v>174.14481000000006</v>
          </cell>
          <cell r="E179">
            <v>211.89246000000003</v>
          </cell>
          <cell r="F179">
            <v>191.38169999999991</v>
          </cell>
          <cell r="G179">
            <v>228.39500000000001</v>
          </cell>
          <cell r="H179">
            <v>331.49982000000023</v>
          </cell>
          <cell r="I179">
            <v>335.49981999999977</v>
          </cell>
          <cell r="J179">
            <v>-162.36193000000003</v>
          </cell>
          <cell r="K179">
            <v>337.27539000000024</v>
          </cell>
          <cell r="L179">
            <v>-48.875960000000305</v>
          </cell>
          <cell r="M179">
            <v>74.111840000000029</v>
          </cell>
        </row>
        <row r="180">
          <cell r="A180" t="str">
            <v>Telepara31138340</v>
          </cell>
          <cell r="B180">
            <v>0</v>
          </cell>
          <cell r="C180">
            <v>0</v>
          </cell>
          <cell r="D180">
            <v>0</v>
          </cell>
          <cell r="E180">
            <v>0</v>
          </cell>
          <cell r="F180">
            <v>0</v>
          </cell>
          <cell r="G180">
            <v>0</v>
          </cell>
          <cell r="H180">
            <v>0</v>
          </cell>
          <cell r="I180">
            <v>0</v>
          </cell>
          <cell r="J180">
            <v>276.62412999999998</v>
          </cell>
          <cell r="K180">
            <v>-275.77614</v>
          </cell>
          <cell r="L180">
            <v>0.90649000000000002</v>
          </cell>
          <cell r="M180">
            <v>-0.77320000000000011</v>
          </cell>
        </row>
        <row r="181">
          <cell r="A181" t="str">
            <v>Telepara31138342</v>
          </cell>
          <cell r="B181">
            <v>0</v>
          </cell>
          <cell r="C181">
            <v>0</v>
          </cell>
          <cell r="D181">
            <v>0</v>
          </cell>
          <cell r="E181">
            <v>0</v>
          </cell>
          <cell r="F181">
            <v>0</v>
          </cell>
          <cell r="G181">
            <v>0</v>
          </cell>
          <cell r="H181">
            <v>0</v>
          </cell>
          <cell r="I181">
            <v>0</v>
          </cell>
          <cell r="J181">
            <v>273.41176000000002</v>
          </cell>
          <cell r="K181">
            <v>-273.41176000000002</v>
          </cell>
          <cell r="L181">
            <v>0</v>
          </cell>
          <cell r="M181">
            <v>0</v>
          </cell>
        </row>
        <row r="182">
          <cell r="A182" t="str">
            <v>Telepara31138343</v>
          </cell>
          <cell r="B182">
            <v>0</v>
          </cell>
          <cell r="C182">
            <v>0</v>
          </cell>
          <cell r="D182">
            <v>0</v>
          </cell>
          <cell r="E182">
            <v>0</v>
          </cell>
          <cell r="F182">
            <v>0</v>
          </cell>
          <cell r="G182">
            <v>0</v>
          </cell>
          <cell r="H182">
            <v>0</v>
          </cell>
          <cell r="I182">
            <v>0</v>
          </cell>
          <cell r="J182">
            <v>3.2123699999999999</v>
          </cell>
          <cell r="K182">
            <v>-2.3643799999999997</v>
          </cell>
          <cell r="L182">
            <v>0.90649000000000002</v>
          </cell>
          <cell r="M182">
            <v>-0.77320000000000011</v>
          </cell>
        </row>
        <row r="183">
          <cell r="A183" t="str">
            <v>Telepara31144300</v>
          </cell>
          <cell r="B183">
            <v>0</v>
          </cell>
          <cell r="C183">
            <v>0</v>
          </cell>
          <cell r="D183">
            <v>0</v>
          </cell>
          <cell r="E183">
            <v>0</v>
          </cell>
          <cell r="F183">
            <v>0</v>
          </cell>
          <cell r="G183">
            <v>0</v>
          </cell>
          <cell r="H183">
            <v>0</v>
          </cell>
          <cell r="I183">
            <v>0</v>
          </cell>
          <cell r="J183">
            <v>0</v>
          </cell>
          <cell r="K183">
            <v>0</v>
          </cell>
          <cell r="L183">
            <v>1100.0313200000001</v>
          </cell>
          <cell r="M183">
            <v>70.326440000000048</v>
          </cell>
        </row>
        <row r="184">
          <cell r="A184" t="str">
            <v>Telepara41111320</v>
          </cell>
          <cell r="B184">
            <v>2969.9866099999999</v>
          </cell>
          <cell r="C184">
            <v>2494.18667</v>
          </cell>
          <cell r="D184">
            <v>2818.95921</v>
          </cell>
          <cell r="E184">
            <v>2918.6605099999997</v>
          </cell>
          <cell r="F184">
            <v>2589.7680799999998</v>
          </cell>
          <cell r="G184">
            <v>3057.2183499999992</v>
          </cell>
          <cell r="H184">
            <v>2774.4786800000002</v>
          </cell>
          <cell r="I184">
            <v>2492.2736000000004</v>
          </cell>
          <cell r="J184">
            <v>4167.9975000000013</v>
          </cell>
          <cell r="K184">
            <v>2476.0928200000017</v>
          </cell>
          <cell r="L184">
            <v>2256.9913899999992</v>
          </cell>
          <cell r="M184">
            <v>2190.2088000000003</v>
          </cell>
        </row>
        <row r="185">
          <cell r="A185" t="str">
            <v>Telepara41111330</v>
          </cell>
          <cell r="B185">
            <v>-1.74E-3</v>
          </cell>
          <cell r="C185">
            <v>0</v>
          </cell>
          <cell r="D185">
            <v>131.10375999999999</v>
          </cell>
          <cell r="E185">
            <v>189.07990999999998</v>
          </cell>
          <cell r="F185">
            <v>104.34698000000003</v>
          </cell>
          <cell r="G185">
            <v>106.56948</v>
          </cell>
          <cell r="H185">
            <v>679.37148000000013</v>
          </cell>
          <cell r="I185">
            <v>1492.2145499999999</v>
          </cell>
          <cell r="J185">
            <v>2290.5415099999996</v>
          </cell>
          <cell r="K185">
            <v>1023.1822200000006</v>
          </cell>
          <cell r="L185">
            <v>1291.5622399999993</v>
          </cell>
          <cell r="M185">
            <v>1374.0863200000013</v>
          </cell>
        </row>
        <row r="186">
          <cell r="A186" t="str">
            <v>Telepara41111334</v>
          </cell>
          <cell r="B186">
            <v>0</v>
          </cell>
          <cell r="C186">
            <v>0</v>
          </cell>
          <cell r="D186">
            <v>131.10736</v>
          </cell>
          <cell r="E186">
            <v>189.07456999999997</v>
          </cell>
          <cell r="F186">
            <v>104.36221000000006</v>
          </cell>
          <cell r="G186">
            <v>106.57468999999998</v>
          </cell>
          <cell r="H186">
            <v>2.3204500000000507</v>
          </cell>
          <cell r="I186">
            <v>213.82422999999994</v>
          </cell>
          <cell r="J186">
            <v>145.85325</v>
          </cell>
          <cell r="K186">
            <v>80.431910000000016</v>
          </cell>
          <cell r="L186">
            <v>105.3042999999999</v>
          </cell>
          <cell r="M186">
            <v>129.06671000000006</v>
          </cell>
        </row>
        <row r="187">
          <cell r="A187" t="str">
            <v>Telepisa31138100</v>
          </cell>
          <cell r="B187">
            <v>665.54535999999996</v>
          </cell>
          <cell r="C187">
            <v>556.33695</v>
          </cell>
          <cell r="D187">
            <v>444.20136000000002</v>
          </cell>
          <cell r="E187">
            <v>1262.0036700000001</v>
          </cell>
          <cell r="F187">
            <v>595.57682999999997</v>
          </cell>
          <cell r="G187">
            <v>861.21612999999979</v>
          </cell>
          <cell r="H187">
            <v>630.10664000000088</v>
          </cell>
          <cell r="I187">
            <v>1229.436349999999</v>
          </cell>
          <cell r="J187">
            <v>939.16640000000098</v>
          </cell>
          <cell r="K187">
            <v>1051.2347099999988</v>
          </cell>
          <cell r="L187">
            <v>1102.1029500000004</v>
          </cell>
          <cell r="M187">
            <v>1410.4344899999996</v>
          </cell>
        </row>
        <row r="188">
          <cell r="A188" t="str">
            <v>Telepisa31138110</v>
          </cell>
          <cell r="B188">
            <v>665.54535999999996</v>
          </cell>
          <cell r="C188">
            <v>530.34243000000004</v>
          </cell>
          <cell r="D188">
            <v>416.70904000000019</v>
          </cell>
          <cell r="E188">
            <v>1230.9168299999999</v>
          </cell>
          <cell r="F188">
            <v>556.78721999999971</v>
          </cell>
          <cell r="G188">
            <v>846.91198000000077</v>
          </cell>
          <cell r="H188">
            <v>507.92101999999977</v>
          </cell>
          <cell r="I188">
            <v>1195.9073799999996</v>
          </cell>
          <cell r="J188">
            <v>925.95640000000003</v>
          </cell>
          <cell r="K188">
            <v>1006.9625</v>
          </cell>
          <cell r="L188">
            <v>913.67348999999922</v>
          </cell>
          <cell r="M188">
            <v>1319.7949900000003</v>
          </cell>
        </row>
        <row r="189">
          <cell r="A189" t="str">
            <v>Telepisa31138113</v>
          </cell>
          <cell r="B189">
            <v>665.54535999999996</v>
          </cell>
          <cell r="C189">
            <v>530.34243000000004</v>
          </cell>
          <cell r="D189">
            <v>416.70904000000019</v>
          </cell>
          <cell r="E189">
            <v>1230.9168299999999</v>
          </cell>
          <cell r="F189">
            <v>556.78721999999971</v>
          </cell>
          <cell r="G189">
            <v>846.91198000000077</v>
          </cell>
          <cell r="H189">
            <v>507.92101999999977</v>
          </cell>
          <cell r="I189">
            <v>1195.9073799999996</v>
          </cell>
          <cell r="J189">
            <v>925.95640000000003</v>
          </cell>
          <cell r="K189">
            <v>1006.9625</v>
          </cell>
          <cell r="L189">
            <v>913.67348999999922</v>
          </cell>
          <cell r="M189">
            <v>1319.7949900000003</v>
          </cell>
        </row>
        <row r="190">
          <cell r="A190" t="str">
            <v>Telepisa31138120</v>
          </cell>
          <cell r="B190">
            <v>0</v>
          </cell>
          <cell r="C190">
            <v>1.9063399999999999</v>
          </cell>
          <cell r="D190">
            <v>0.86165999999999987</v>
          </cell>
          <cell r="E190">
            <v>2.0750400000000004</v>
          </cell>
          <cell r="F190">
            <v>2.1954199999999995</v>
          </cell>
          <cell r="G190">
            <v>1.6192900000000003</v>
          </cell>
          <cell r="H190">
            <v>2.22316</v>
          </cell>
          <cell r="I190">
            <v>2.5282100000000014</v>
          </cell>
          <cell r="J190">
            <v>0</v>
          </cell>
          <cell r="K190">
            <v>20.341290000000001</v>
          </cell>
          <cell r="L190">
            <v>-3.6611300000000035</v>
          </cell>
          <cell r="M190">
            <v>10.607029999999998</v>
          </cell>
        </row>
        <row r="191">
          <cell r="A191" t="str">
            <v>Telepisa31138123</v>
          </cell>
          <cell r="B191">
            <v>0</v>
          </cell>
          <cell r="C191">
            <v>1.9063399999999999</v>
          </cell>
          <cell r="D191">
            <v>0.86165999999999987</v>
          </cell>
          <cell r="E191">
            <v>2.0750400000000004</v>
          </cell>
          <cell r="F191">
            <v>2.1954199999999995</v>
          </cell>
          <cell r="G191">
            <v>1.6192900000000003</v>
          </cell>
          <cell r="H191">
            <v>2.22316</v>
          </cell>
          <cell r="I191">
            <v>2.5282100000000014</v>
          </cell>
          <cell r="J191">
            <v>0</v>
          </cell>
          <cell r="K191">
            <v>20.341290000000001</v>
          </cell>
          <cell r="L191">
            <v>-3.6611300000000035</v>
          </cell>
          <cell r="M191">
            <v>10.607029999999998</v>
          </cell>
        </row>
        <row r="192">
          <cell r="A192" t="str">
            <v>Telepisa31138130</v>
          </cell>
          <cell r="B192">
            <v>0</v>
          </cell>
          <cell r="C192">
            <v>24.088180000000001</v>
          </cell>
          <cell r="D192">
            <v>26.630659999999992</v>
          </cell>
          <cell r="E192">
            <v>29.011800000000001</v>
          </cell>
          <cell r="F192">
            <v>36.594190000000012</v>
          </cell>
          <cell r="G192">
            <v>12.68486</v>
          </cell>
          <cell r="H192">
            <v>119.96245999999999</v>
          </cell>
          <cell r="I192">
            <v>31.000759999999957</v>
          </cell>
          <cell r="J192">
            <v>13.21</v>
          </cell>
          <cell r="K192">
            <v>23.930920000000015</v>
          </cell>
          <cell r="L192">
            <v>192.09058999999996</v>
          </cell>
          <cell r="M192">
            <v>80.032470000000046</v>
          </cell>
        </row>
        <row r="193">
          <cell r="A193" t="str">
            <v>Telepisa31138133</v>
          </cell>
          <cell r="B193">
            <v>0</v>
          </cell>
          <cell r="C193">
            <v>24.088180000000001</v>
          </cell>
          <cell r="D193">
            <v>26.630659999999992</v>
          </cell>
          <cell r="E193">
            <v>29.011800000000001</v>
          </cell>
          <cell r="F193">
            <v>36.594190000000012</v>
          </cell>
          <cell r="G193">
            <v>12.68486</v>
          </cell>
          <cell r="H193">
            <v>119.96245999999999</v>
          </cell>
          <cell r="I193">
            <v>31.000759999999957</v>
          </cell>
          <cell r="J193">
            <v>13.21</v>
          </cell>
          <cell r="K193">
            <v>23.930920000000015</v>
          </cell>
          <cell r="L193">
            <v>192.09058999999996</v>
          </cell>
          <cell r="M193">
            <v>80.032470000000046</v>
          </cell>
        </row>
        <row r="194">
          <cell r="A194" t="str">
            <v>Telepisa31138300</v>
          </cell>
          <cell r="B194">
            <v>0</v>
          </cell>
          <cell r="C194">
            <v>0</v>
          </cell>
          <cell r="D194">
            <v>0</v>
          </cell>
          <cell r="E194">
            <v>0</v>
          </cell>
          <cell r="F194">
            <v>0</v>
          </cell>
          <cell r="G194">
            <v>0</v>
          </cell>
          <cell r="H194">
            <v>0</v>
          </cell>
          <cell r="I194">
            <v>0</v>
          </cell>
          <cell r="J194">
            <v>1266.8173999999999</v>
          </cell>
          <cell r="K194">
            <v>-531.98460999999986</v>
          </cell>
          <cell r="L194">
            <v>5.1000000000000227</v>
          </cell>
          <cell r="M194">
            <v>347.07883000000015</v>
          </cell>
        </row>
        <row r="195">
          <cell r="A195" t="str">
            <v>Telepisa31138310</v>
          </cell>
          <cell r="B195">
            <v>0</v>
          </cell>
          <cell r="C195">
            <v>0</v>
          </cell>
          <cell r="D195">
            <v>0</v>
          </cell>
          <cell r="E195">
            <v>0</v>
          </cell>
          <cell r="F195">
            <v>0</v>
          </cell>
          <cell r="G195">
            <v>0</v>
          </cell>
          <cell r="H195">
            <v>0</v>
          </cell>
          <cell r="I195">
            <v>0</v>
          </cell>
          <cell r="J195">
            <v>434.07514000000003</v>
          </cell>
          <cell r="K195">
            <v>-431.15805000000006</v>
          </cell>
          <cell r="L195">
            <v>0</v>
          </cell>
          <cell r="M195">
            <v>0</v>
          </cell>
        </row>
        <row r="196">
          <cell r="A196" t="str">
            <v>Telepisa31138313</v>
          </cell>
          <cell r="B196">
            <v>0</v>
          </cell>
          <cell r="C196">
            <v>0</v>
          </cell>
          <cell r="D196">
            <v>0</v>
          </cell>
          <cell r="E196">
            <v>0</v>
          </cell>
          <cell r="F196">
            <v>0</v>
          </cell>
          <cell r="G196">
            <v>0</v>
          </cell>
          <cell r="H196">
            <v>0</v>
          </cell>
          <cell r="I196">
            <v>0</v>
          </cell>
          <cell r="J196">
            <v>434.07514000000003</v>
          </cell>
          <cell r="K196">
            <v>-431.15805000000006</v>
          </cell>
          <cell r="L196">
            <v>0</v>
          </cell>
          <cell r="M196">
            <v>0</v>
          </cell>
        </row>
        <row r="197">
          <cell r="A197" t="str">
            <v>Telepisa31138320</v>
          </cell>
          <cell r="B197">
            <v>0</v>
          </cell>
          <cell r="C197">
            <v>0</v>
          </cell>
          <cell r="D197">
            <v>0</v>
          </cell>
          <cell r="E197">
            <v>0</v>
          </cell>
          <cell r="F197">
            <v>0</v>
          </cell>
          <cell r="G197">
            <v>0</v>
          </cell>
          <cell r="H197">
            <v>0</v>
          </cell>
          <cell r="I197">
            <v>0</v>
          </cell>
          <cell r="J197">
            <v>676.2183</v>
          </cell>
          <cell r="K197">
            <v>39.048729999999978</v>
          </cell>
          <cell r="L197">
            <v>0</v>
          </cell>
          <cell r="M197">
            <v>332.99480999999992</v>
          </cell>
        </row>
        <row r="198">
          <cell r="A198" t="str">
            <v>Telepisa31138323</v>
          </cell>
          <cell r="B198">
            <v>0</v>
          </cell>
          <cell r="C198">
            <v>0</v>
          </cell>
          <cell r="D198">
            <v>0</v>
          </cell>
          <cell r="E198">
            <v>0</v>
          </cell>
          <cell r="F198">
            <v>0</v>
          </cell>
          <cell r="G198">
            <v>0</v>
          </cell>
          <cell r="H198">
            <v>0</v>
          </cell>
          <cell r="I198">
            <v>0</v>
          </cell>
          <cell r="J198">
            <v>676.2183</v>
          </cell>
          <cell r="K198">
            <v>39.048729999999978</v>
          </cell>
          <cell r="L198">
            <v>0</v>
          </cell>
          <cell r="M198">
            <v>332.99480999999992</v>
          </cell>
        </row>
        <row r="199">
          <cell r="A199" t="str">
            <v>Telepisa31138330</v>
          </cell>
          <cell r="B199">
            <v>0</v>
          </cell>
          <cell r="C199">
            <v>0</v>
          </cell>
          <cell r="D199">
            <v>0</v>
          </cell>
          <cell r="E199">
            <v>0</v>
          </cell>
          <cell r="F199">
            <v>0</v>
          </cell>
          <cell r="G199">
            <v>0</v>
          </cell>
          <cell r="H199">
            <v>0</v>
          </cell>
          <cell r="I199">
            <v>0</v>
          </cell>
          <cell r="J199">
            <v>7.3883199999999993</v>
          </cell>
          <cell r="K199">
            <v>0.27556000000000047</v>
          </cell>
          <cell r="L199">
            <v>5.0999999999999996</v>
          </cell>
          <cell r="M199">
            <v>14.084020000000004</v>
          </cell>
        </row>
        <row r="200">
          <cell r="A200" t="str">
            <v>Telepisa31138333</v>
          </cell>
          <cell r="B200">
            <v>0</v>
          </cell>
          <cell r="C200">
            <v>0</v>
          </cell>
          <cell r="D200">
            <v>0</v>
          </cell>
          <cell r="E200">
            <v>0</v>
          </cell>
          <cell r="F200">
            <v>0</v>
          </cell>
          <cell r="G200">
            <v>0</v>
          </cell>
          <cell r="H200">
            <v>0</v>
          </cell>
          <cell r="I200">
            <v>0</v>
          </cell>
          <cell r="J200">
            <v>7.3883199999999993</v>
          </cell>
          <cell r="K200">
            <v>0.27556000000000047</v>
          </cell>
          <cell r="L200">
            <v>5.0999999999999996</v>
          </cell>
          <cell r="M200">
            <v>14.084020000000004</v>
          </cell>
        </row>
        <row r="201">
          <cell r="A201" t="str">
            <v>Telepisa31138340</v>
          </cell>
          <cell r="B201">
            <v>0</v>
          </cell>
          <cell r="C201">
            <v>0</v>
          </cell>
          <cell r="D201">
            <v>0</v>
          </cell>
          <cell r="E201">
            <v>0</v>
          </cell>
          <cell r="F201">
            <v>0</v>
          </cell>
          <cell r="G201">
            <v>0</v>
          </cell>
          <cell r="H201">
            <v>0</v>
          </cell>
          <cell r="I201">
            <v>0</v>
          </cell>
          <cell r="J201">
            <v>149.13564000000002</v>
          </cell>
          <cell r="K201">
            <v>-140.15085000000002</v>
          </cell>
          <cell r="L201">
            <v>0</v>
          </cell>
          <cell r="M201">
            <v>0</v>
          </cell>
        </row>
        <row r="202">
          <cell r="A202" t="str">
            <v>Telepisa31138343</v>
          </cell>
          <cell r="B202">
            <v>0</v>
          </cell>
          <cell r="C202">
            <v>0</v>
          </cell>
          <cell r="D202">
            <v>0</v>
          </cell>
          <cell r="E202">
            <v>0</v>
          </cell>
          <cell r="F202">
            <v>0</v>
          </cell>
          <cell r="G202">
            <v>0</v>
          </cell>
          <cell r="H202">
            <v>0</v>
          </cell>
          <cell r="I202">
            <v>0</v>
          </cell>
          <cell r="J202">
            <v>149.13564000000002</v>
          </cell>
          <cell r="K202">
            <v>-140.15085000000002</v>
          </cell>
          <cell r="L202">
            <v>0</v>
          </cell>
          <cell r="M202">
            <v>0</v>
          </cell>
        </row>
        <row r="203">
          <cell r="A203" t="str">
            <v>Telepisa31144300</v>
          </cell>
          <cell r="B203">
            <v>242.43836999999999</v>
          </cell>
          <cell r="C203">
            <v>238.6464</v>
          </cell>
          <cell r="D203">
            <v>238.64640000000003</v>
          </cell>
          <cell r="E203">
            <v>241.84019999999998</v>
          </cell>
          <cell r="F203">
            <v>239.19391000000007</v>
          </cell>
          <cell r="G203">
            <v>239.19390999999996</v>
          </cell>
          <cell r="H203">
            <v>242.69488000000001</v>
          </cell>
          <cell r="I203">
            <v>242.84599000000003</v>
          </cell>
          <cell r="J203">
            <v>244.15364000000022</v>
          </cell>
          <cell r="K203">
            <v>231.11616999999978</v>
          </cell>
          <cell r="L203">
            <v>243.10822999999982</v>
          </cell>
          <cell r="M203">
            <v>239.67810999999983</v>
          </cell>
        </row>
        <row r="204">
          <cell r="A204" t="str">
            <v>Telepisa41111320</v>
          </cell>
          <cell r="B204">
            <v>292.64888999999999</v>
          </cell>
          <cell r="C204">
            <v>84.01389000000006</v>
          </cell>
          <cell r="D204">
            <v>2429.2405199999998</v>
          </cell>
          <cell r="E204">
            <v>862.4961900000003</v>
          </cell>
          <cell r="F204">
            <v>1288.5181299999999</v>
          </cell>
          <cell r="G204">
            <v>1283.0160299999998</v>
          </cell>
          <cell r="H204">
            <v>1652.4923500000004</v>
          </cell>
          <cell r="I204">
            <v>593.27227999999832</v>
          </cell>
          <cell r="J204">
            <v>1266.9827400000013</v>
          </cell>
          <cell r="K204">
            <v>905.38803999999982</v>
          </cell>
          <cell r="L204">
            <v>697.33686999999918</v>
          </cell>
          <cell r="M204">
            <v>827.96241000000009</v>
          </cell>
        </row>
        <row r="205">
          <cell r="A205" t="str">
            <v>Telepisa41111323</v>
          </cell>
          <cell r="B205">
            <v>0</v>
          </cell>
          <cell r="C205">
            <v>2.8900000000000002E-3</v>
          </cell>
          <cell r="D205">
            <v>3.6089999999999997E-2</v>
          </cell>
          <cell r="E205">
            <v>0.67884</v>
          </cell>
          <cell r="F205">
            <v>1.0192199999999998</v>
          </cell>
          <cell r="G205">
            <v>0.51461000000000023</v>
          </cell>
          <cell r="H205">
            <v>0.20314999999999994</v>
          </cell>
          <cell r="I205">
            <v>4.4419999999999682E-2</v>
          </cell>
          <cell r="J205">
            <v>0.11061000000000032</v>
          </cell>
          <cell r="K205">
            <v>0.14484999999999992</v>
          </cell>
          <cell r="L205">
            <v>7.3780000000000179E-2</v>
          </cell>
          <cell r="M205">
            <v>0</v>
          </cell>
        </row>
        <row r="206">
          <cell r="A206" t="str">
            <v>Telepisa41111324</v>
          </cell>
          <cell r="B206">
            <v>0</v>
          </cell>
          <cell r="C206">
            <v>0</v>
          </cell>
          <cell r="D206">
            <v>14.675469999999999</v>
          </cell>
          <cell r="E206">
            <v>0.61560000000000059</v>
          </cell>
          <cell r="F206">
            <v>10.302490000000001</v>
          </cell>
          <cell r="G206">
            <v>5.9267899999999969</v>
          </cell>
          <cell r="H206">
            <v>7.8314100000000018</v>
          </cell>
          <cell r="I206">
            <v>7.478270000000002</v>
          </cell>
          <cell r="J206">
            <v>8.6471799999999988</v>
          </cell>
          <cell r="K206">
            <v>8.0464899999999986</v>
          </cell>
          <cell r="L206">
            <v>7.2334099999999992</v>
          </cell>
          <cell r="M206">
            <v>8.9309499999999957</v>
          </cell>
        </row>
        <row r="207">
          <cell r="A207" t="str">
            <v>Telepisa41111325</v>
          </cell>
          <cell r="B207">
            <v>0</v>
          </cell>
          <cell r="C207">
            <v>0</v>
          </cell>
          <cell r="D207">
            <v>3.7628499999999998</v>
          </cell>
          <cell r="E207">
            <v>0.98144000000000053</v>
          </cell>
          <cell r="F207">
            <v>1.5948399999999996</v>
          </cell>
          <cell r="G207">
            <v>0.98144000000000009</v>
          </cell>
          <cell r="H207">
            <v>0.98144000000000098</v>
          </cell>
          <cell r="I207">
            <v>0.9814399999999992</v>
          </cell>
          <cell r="J207">
            <v>0.85875999999999841</v>
          </cell>
          <cell r="K207">
            <v>0.85876000000000019</v>
          </cell>
          <cell r="L207">
            <v>0.85876000000000019</v>
          </cell>
          <cell r="M207">
            <v>0.73608000000000118</v>
          </cell>
        </row>
        <row r="208">
          <cell r="A208" t="str">
            <v>Telepisa41111330</v>
          </cell>
          <cell r="B208">
            <v>1016.75878</v>
          </cell>
          <cell r="C208">
            <v>947.21611999999993</v>
          </cell>
          <cell r="D208">
            <v>-1963.9748999999999</v>
          </cell>
          <cell r="E208">
            <v>0</v>
          </cell>
          <cell r="F208">
            <v>0</v>
          </cell>
          <cell r="G208">
            <v>0</v>
          </cell>
          <cell r="H208">
            <v>145.34994</v>
          </cell>
          <cell r="I208">
            <v>802.10162000000014</v>
          </cell>
          <cell r="J208">
            <v>551.3236599999999</v>
          </cell>
          <cell r="K208">
            <v>460.63592999999992</v>
          </cell>
          <cell r="L208">
            <v>438.82364000000007</v>
          </cell>
          <cell r="M208">
            <v>444.52437000000009</v>
          </cell>
        </row>
        <row r="209">
          <cell r="A209" t="str">
            <v>Telepisa41111333</v>
          </cell>
          <cell r="B209">
            <v>1010.82554</v>
          </cell>
          <cell r="C209">
            <v>938.37618999999995</v>
          </cell>
          <cell r="D209">
            <v>-1949.20173</v>
          </cell>
          <cell r="E209">
            <v>0</v>
          </cell>
          <cell r="F209">
            <v>0</v>
          </cell>
          <cell r="G209">
            <v>0</v>
          </cell>
          <cell r="H209">
            <v>0</v>
          </cell>
          <cell r="I209">
            <v>0</v>
          </cell>
          <cell r="J209">
            <v>0</v>
          </cell>
          <cell r="K209">
            <v>0</v>
          </cell>
          <cell r="L209">
            <v>0</v>
          </cell>
          <cell r="M209">
            <v>0</v>
          </cell>
        </row>
        <row r="210">
          <cell r="A210" t="str">
            <v>Telepisa41111334</v>
          </cell>
          <cell r="B210">
            <v>5.9332399999999996</v>
          </cell>
          <cell r="C210">
            <v>5.4451200000000011</v>
          </cell>
          <cell r="D210">
            <v>-11.378360000000001</v>
          </cell>
          <cell r="E210">
            <v>0</v>
          </cell>
          <cell r="F210">
            <v>0</v>
          </cell>
          <cell r="G210">
            <v>0</v>
          </cell>
          <cell r="H210">
            <v>0</v>
          </cell>
          <cell r="I210">
            <v>0</v>
          </cell>
          <cell r="J210">
            <v>0</v>
          </cell>
          <cell r="K210">
            <v>0</v>
          </cell>
          <cell r="L210">
            <v>0</v>
          </cell>
          <cell r="M210">
            <v>0</v>
          </cell>
        </row>
        <row r="211">
          <cell r="A211" t="str">
            <v>Telepisa41111335</v>
          </cell>
          <cell r="B211">
            <v>0</v>
          </cell>
          <cell r="C211">
            <v>3.3948100000000001</v>
          </cell>
          <cell r="D211">
            <v>-3.3948100000000001</v>
          </cell>
          <cell r="E211">
            <v>0</v>
          </cell>
          <cell r="F211">
            <v>0</v>
          </cell>
          <cell r="G211">
            <v>0</v>
          </cell>
          <cell r="H211">
            <v>0</v>
          </cell>
          <cell r="I211">
            <v>0</v>
          </cell>
          <cell r="J211">
            <v>0</v>
          </cell>
          <cell r="K211">
            <v>0</v>
          </cell>
          <cell r="L211">
            <v>0</v>
          </cell>
          <cell r="M211">
            <v>0</v>
          </cell>
        </row>
        <row r="212">
          <cell r="A212" t="str">
            <v>Telergipe31138100</v>
          </cell>
          <cell r="B212">
            <v>1233.6183500000002</v>
          </cell>
          <cell r="C212">
            <v>965.53098</v>
          </cell>
          <cell r="D212">
            <v>1104.26431</v>
          </cell>
          <cell r="E212">
            <v>2077.6558799999989</v>
          </cell>
          <cell r="F212">
            <v>1119.3542300000008</v>
          </cell>
          <cell r="G212">
            <v>1311.3635700000004</v>
          </cell>
          <cell r="H212">
            <v>1278.2752699999992</v>
          </cell>
          <cell r="I212">
            <v>800.93205000000125</v>
          </cell>
          <cell r="J212">
            <v>703.0064599999987</v>
          </cell>
          <cell r="K212">
            <v>1161.0256600000012</v>
          </cell>
          <cell r="L212">
            <v>872.42740999999842</v>
          </cell>
          <cell r="M212">
            <v>1542.5599500000008</v>
          </cell>
        </row>
        <row r="213">
          <cell r="A213" t="str">
            <v>Telergipe31138110</v>
          </cell>
          <cell r="B213">
            <v>1233.6183500000002</v>
          </cell>
          <cell r="C213">
            <v>965.53098</v>
          </cell>
          <cell r="D213">
            <v>1104.26431</v>
          </cell>
          <cell r="E213">
            <v>2077.6558799999989</v>
          </cell>
          <cell r="F213">
            <v>1119.3542300000008</v>
          </cell>
          <cell r="G213">
            <v>935.91607000000022</v>
          </cell>
          <cell r="H213">
            <v>1337.2750800000003</v>
          </cell>
          <cell r="I213">
            <v>732.92263999999886</v>
          </cell>
          <cell r="J213">
            <v>491.72359000000142</v>
          </cell>
          <cell r="K213">
            <v>990.69898999999896</v>
          </cell>
          <cell r="L213">
            <v>939.32977000000028</v>
          </cell>
          <cell r="M213">
            <v>1539.44499</v>
          </cell>
        </row>
        <row r="214">
          <cell r="A214" t="str">
            <v>Telergipe31138113</v>
          </cell>
          <cell r="B214">
            <v>1233.6183500000002</v>
          </cell>
          <cell r="C214">
            <v>965.53098</v>
          </cell>
          <cell r="D214">
            <v>1104.26431</v>
          </cell>
          <cell r="E214">
            <v>2077.6558799999989</v>
          </cell>
          <cell r="F214">
            <v>1119.3542300000008</v>
          </cell>
          <cell r="G214">
            <v>935.91607000000022</v>
          </cell>
          <cell r="H214">
            <v>1337.2750800000003</v>
          </cell>
          <cell r="I214">
            <v>732.92263999999886</v>
          </cell>
          <cell r="J214">
            <v>491.72359000000142</v>
          </cell>
          <cell r="K214">
            <v>990.69898999999896</v>
          </cell>
          <cell r="L214">
            <v>939.32977000000028</v>
          </cell>
          <cell r="M214">
            <v>1539.44499</v>
          </cell>
        </row>
        <row r="215">
          <cell r="A215" t="str">
            <v>Telergipe31138130</v>
          </cell>
          <cell r="B215">
            <v>0</v>
          </cell>
          <cell r="C215">
            <v>0</v>
          </cell>
          <cell r="D215">
            <v>0</v>
          </cell>
          <cell r="E215">
            <v>0</v>
          </cell>
          <cell r="F215">
            <v>0</v>
          </cell>
          <cell r="G215">
            <v>375.44749999999999</v>
          </cell>
          <cell r="H215">
            <v>-58.999809999999968</v>
          </cell>
          <cell r="I215">
            <v>68.009409999999946</v>
          </cell>
          <cell r="J215">
            <v>211.28287</v>
          </cell>
          <cell r="K215">
            <v>170.32667000000004</v>
          </cell>
          <cell r="L215">
            <v>-66.902359999999931</v>
          </cell>
          <cell r="M215">
            <v>3.1149599999998827</v>
          </cell>
        </row>
        <row r="216">
          <cell r="A216" t="str">
            <v>Telergipe31138133</v>
          </cell>
          <cell r="B216">
            <v>0</v>
          </cell>
          <cell r="C216">
            <v>0</v>
          </cell>
          <cell r="D216">
            <v>0</v>
          </cell>
          <cell r="E216">
            <v>0</v>
          </cell>
          <cell r="F216">
            <v>0</v>
          </cell>
          <cell r="G216">
            <v>375.44749999999999</v>
          </cell>
          <cell r="H216">
            <v>-58.999809999999968</v>
          </cell>
          <cell r="I216">
            <v>68.009409999999946</v>
          </cell>
          <cell r="J216">
            <v>211.28287</v>
          </cell>
          <cell r="K216">
            <v>170.32667000000004</v>
          </cell>
          <cell r="L216">
            <v>-66.902359999999931</v>
          </cell>
          <cell r="M216">
            <v>3.1149599999998827</v>
          </cell>
        </row>
        <row r="217">
          <cell r="A217" t="str">
            <v>Telergipe31138300</v>
          </cell>
          <cell r="B217">
            <v>100.41748</v>
          </cell>
          <cell r="C217">
            <v>105.49276999999999</v>
          </cell>
          <cell r="D217">
            <v>109.92146000000005</v>
          </cell>
          <cell r="E217">
            <v>101.51665999999994</v>
          </cell>
          <cell r="F217">
            <v>102</v>
          </cell>
          <cell r="G217">
            <v>103.66747999999995</v>
          </cell>
          <cell r="H217">
            <v>95.482079999999996</v>
          </cell>
          <cell r="I217">
            <v>0</v>
          </cell>
          <cell r="J217">
            <v>403.25612000000001</v>
          </cell>
          <cell r="K217">
            <v>57.545800000000099</v>
          </cell>
          <cell r="L217">
            <v>57.545799999999872</v>
          </cell>
          <cell r="M217">
            <v>18.818539999999985</v>
          </cell>
        </row>
        <row r="218">
          <cell r="A218" t="str">
            <v>Telergipe31138310</v>
          </cell>
          <cell r="B218">
            <v>0</v>
          </cell>
          <cell r="C218">
            <v>0</v>
          </cell>
          <cell r="D218">
            <v>0</v>
          </cell>
          <cell r="E218">
            <v>0</v>
          </cell>
          <cell r="F218">
            <v>0</v>
          </cell>
          <cell r="G218">
            <v>0</v>
          </cell>
          <cell r="H218">
            <v>0</v>
          </cell>
          <cell r="I218">
            <v>0</v>
          </cell>
          <cell r="J218">
            <v>186.5917</v>
          </cell>
          <cell r="K218">
            <v>0</v>
          </cell>
          <cell r="L218">
            <v>0</v>
          </cell>
          <cell r="M218">
            <v>0</v>
          </cell>
        </row>
        <row r="219">
          <cell r="A219" t="str">
            <v>Telergipe31138312</v>
          </cell>
          <cell r="B219">
            <v>0</v>
          </cell>
          <cell r="C219">
            <v>0</v>
          </cell>
          <cell r="D219">
            <v>0</v>
          </cell>
          <cell r="E219">
            <v>0</v>
          </cell>
          <cell r="F219">
            <v>0</v>
          </cell>
          <cell r="G219">
            <v>0</v>
          </cell>
          <cell r="H219">
            <v>0</v>
          </cell>
          <cell r="I219">
            <v>0</v>
          </cell>
          <cell r="J219">
            <v>186.5917</v>
          </cell>
          <cell r="K219">
            <v>0</v>
          </cell>
          <cell r="L219">
            <v>0</v>
          </cell>
          <cell r="M219">
            <v>0</v>
          </cell>
        </row>
        <row r="220">
          <cell r="A220" t="str">
            <v>Telergipe31138320</v>
          </cell>
          <cell r="B220">
            <v>0</v>
          </cell>
          <cell r="C220">
            <v>0</v>
          </cell>
          <cell r="D220">
            <v>0</v>
          </cell>
          <cell r="E220">
            <v>0</v>
          </cell>
          <cell r="F220">
            <v>0</v>
          </cell>
          <cell r="G220">
            <v>0</v>
          </cell>
          <cell r="H220">
            <v>0</v>
          </cell>
          <cell r="I220">
            <v>0</v>
          </cell>
          <cell r="J220">
            <v>82.022739999999999</v>
          </cell>
          <cell r="K220">
            <v>0</v>
          </cell>
          <cell r="L220">
            <v>0</v>
          </cell>
          <cell r="M220">
            <v>0</v>
          </cell>
        </row>
        <row r="221">
          <cell r="A221" t="str">
            <v>Telergipe31138322</v>
          </cell>
          <cell r="B221">
            <v>0</v>
          </cell>
          <cell r="C221">
            <v>0</v>
          </cell>
          <cell r="D221">
            <v>0</v>
          </cell>
          <cell r="E221">
            <v>0</v>
          </cell>
          <cell r="F221">
            <v>0</v>
          </cell>
          <cell r="G221">
            <v>0</v>
          </cell>
          <cell r="H221">
            <v>0</v>
          </cell>
          <cell r="I221">
            <v>0</v>
          </cell>
          <cell r="J221">
            <v>82.022739999999999</v>
          </cell>
          <cell r="K221">
            <v>0</v>
          </cell>
          <cell r="L221">
            <v>0</v>
          </cell>
          <cell r="M221">
            <v>0</v>
          </cell>
        </row>
        <row r="222">
          <cell r="A222" t="str">
            <v>Telergipe31138330</v>
          </cell>
          <cell r="B222">
            <v>100.41748</v>
          </cell>
          <cell r="C222">
            <v>105.49276999999999</v>
          </cell>
          <cell r="D222">
            <v>109.92146000000005</v>
          </cell>
          <cell r="E222">
            <v>101.51665999999994</v>
          </cell>
          <cell r="F222">
            <v>102</v>
          </cell>
          <cell r="G222">
            <v>103.66747999999995</v>
          </cell>
          <cell r="H222">
            <v>95.482079999999996</v>
          </cell>
          <cell r="I222">
            <v>0</v>
          </cell>
          <cell r="J222">
            <v>72.052580000000034</v>
          </cell>
          <cell r="K222">
            <v>57.545799999999986</v>
          </cell>
          <cell r="L222">
            <v>57.545799999999986</v>
          </cell>
          <cell r="M222">
            <v>18.818539999999985</v>
          </cell>
        </row>
        <row r="223">
          <cell r="A223" t="str">
            <v>Telergipe31138333</v>
          </cell>
          <cell r="B223">
            <v>100.41748</v>
          </cell>
          <cell r="C223">
            <v>105.49276999999999</v>
          </cell>
          <cell r="D223">
            <v>109.92146000000005</v>
          </cell>
          <cell r="E223">
            <v>101.51665999999994</v>
          </cell>
          <cell r="F223">
            <v>102</v>
          </cell>
          <cell r="G223">
            <v>103.66747999999995</v>
          </cell>
          <cell r="H223">
            <v>95.482079999999996</v>
          </cell>
          <cell r="I223">
            <v>0</v>
          </cell>
          <cell r="J223">
            <v>72.052580000000034</v>
          </cell>
          <cell r="K223">
            <v>57.545799999999986</v>
          </cell>
          <cell r="L223">
            <v>57.545799999999986</v>
          </cell>
          <cell r="M223">
            <v>18.818539999999985</v>
          </cell>
        </row>
        <row r="224">
          <cell r="A224" t="str">
            <v>Telergipe31138340</v>
          </cell>
          <cell r="B224">
            <v>0</v>
          </cell>
          <cell r="C224">
            <v>0</v>
          </cell>
          <cell r="D224">
            <v>0</v>
          </cell>
          <cell r="E224">
            <v>0</v>
          </cell>
          <cell r="F224">
            <v>0</v>
          </cell>
          <cell r="G224">
            <v>0</v>
          </cell>
          <cell r="H224">
            <v>0</v>
          </cell>
          <cell r="I224">
            <v>0</v>
          </cell>
          <cell r="J224">
            <v>62.589100000000002</v>
          </cell>
          <cell r="K224">
            <v>0</v>
          </cell>
          <cell r="L224">
            <v>0</v>
          </cell>
          <cell r="M224">
            <v>0</v>
          </cell>
        </row>
        <row r="225">
          <cell r="A225" t="str">
            <v>Telergipe31138342</v>
          </cell>
          <cell r="B225">
            <v>0</v>
          </cell>
          <cell r="C225">
            <v>0</v>
          </cell>
          <cell r="D225">
            <v>0</v>
          </cell>
          <cell r="E225">
            <v>0</v>
          </cell>
          <cell r="F225">
            <v>0</v>
          </cell>
          <cell r="G225">
            <v>0</v>
          </cell>
          <cell r="H225">
            <v>0</v>
          </cell>
          <cell r="I225">
            <v>0</v>
          </cell>
          <cell r="J225">
            <v>62.589100000000002</v>
          </cell>
          <cell r="K225">
            <v>0</v>
          </cell>
          <cell r="L225">
            <v>0</v>
          </cell>
          <cell r="M225">
            <v>0</v>
          </cell>
        </row>
        <row r="226">
          <cell r="A226" t="str">
            <v>Telergipe31144300</v>
          </cell>
          <cell r="B226">
            <v>0</v>
          </cell>
          <cell r="C226">
            <v>0</v>
          </cell>
          <cell r="D226">
            <v>0</v>
          </cell>
          <cell r="E226">
            <v>0</v>
          </cell>
          <cell r="F226">
            <v>0</v>
          </cell>
          <cell r="G226">
            <v>0</v>
          </cell>
          <cell r="H226">
            <v>0</v>
          </cell>
          <cell r="I226">
            <v>0</v>
          </cell>
          <cell r="J226">
            <v>0</v>
          </cell>
          <cell r="K226">
            <v>270.04614000000004</v>
          </cell>
          <cell r="L226">
            <v>208.59405999999996</v>
          </cell>
          <cell r="M226">
            <v>178.40567000000004</v>
          </cell>
        </row>
        <row r="227">
          <cell r="A227" t="str">
            <v>Telergipe41111320</v>
          </cell>
          <cell r="B227">
            <v>579.70193000000006</v>
          </cell>
          <cell r="C227">
            <v>578.35764000000006</v>
          </cell>
          <cell r="D227">
            <v>637.06900999999993</v>
          </cell>
          <cell r="E227">
            <v>575.39096999999992</v>
          </cell>
          <cell r="F227">
            <v>599.20113000000038</v>
          </cell>
          <cell r="G227">
            <v>622.47640999999931</v>
          </cell>
          <cell r="H227">
            <v>622.47641000000021</v>
          </cell>
          <cell r="I227">
            <v>182.99048000000039</v>
          </cell>
          <cell r="J227">
            <v>782.81776999999965</v>
          </cell>
          <cell r="K227">
            <v>577.64998999999989</v>
          </cell>
          <cell r="L227">
            <v>373.9664900000007</v>
          </cell>
          <cell r="M227">
            <v>345.22927999999956</v>
          </cell>
        </row>
        <row r="228">
          <cell r="A228" t="str">
            <v>Telergipe41111324</v>
          </cell>
          <cell r="B228">
            <v>13.87524</v>
          </cell>
          <cell r="C228">
            <v>14.69542</v>
          </cell>
          <cell r="D228">
            <v>14.958960000000001</v>
          </cell>
          <cell r="E228">
            <v>12.988229999999994</v>
          </cell>
          <cell r="F228">
            <v>13.476290000000006</v>
          </cell>
          <cell r="G228">
            <v>30.349379999999996</v>
          </cell>
          <cell r="H228">
            <v>30.349379999999982</v>
          </cell>
          <cell r="I228">
            <v>33.946240000000046</v>
          </cell>
          <cell r="J228">
            <v>11.940289999999976</v>
          </cell>
          <cell r="K228">
            <v>7.7739500000000135</v>
          </cell>
          <cell r="L228">
            <v>-0.17357000000001221</v>
          </cell>
          <cell r="M228">
            <v>8.5521200000000022</v>
          </cell>
        </row>
        <row r="229">
          <cell r="A229" t="str">
            <v>Telergipe41111330</v>
          </cell>
          <cell r="B229">
            <v>1.3876600000000001</v>
          </cell>
          <cell r="C229">
            <v>4.1004499999999995</v>
          </cell>
          <cell r="D229">
            <v>11.763430000000003</v>
          </cell>
          <cell r="E229">
            <v>11.318529999999999</v>
          </cell>
          <cell r="F229">
            <v>11.535760000000003</v>
          </cell>
          <cell r="G229">
            <v>12.115580000000001</v>
          </cell>
          <cell r="H229">
            <v>14.796369999999996</v>
          </cell>
          <cell r="I229">
            <v>943.99636999999996</v>
          </cell>
          <cell r="J229">
            <v>460.66732000000002</v>
          </cell>
          <cell r="K229">
            <v>398.83919999999989</v>
          </cell>
          <cell r="L229">
            <v>292.58107000000018</v>
          </cell>
          <cell r="M229">
            <v>232.92147999999997</v>
          </cell>
        </row>
        <row r="230">
          <cell r="A230" t="str">
            <v>Telergipe41111333</v>
          </cell>
          <cell r="B230">
            <v>8.0409999999999995E-2</v>
          </cell>
          <cell r="C230">
            <v>2.1949999999999997E-2</v>
          </cell>
          <cell r="D230">
            <v>3.5040000000000002E-2</v>
          </cell>
          <cell r="E230">
            <v>8.2500000000000073E-3</v>
          </cell>
          <cell r="F230">
            <v>3.5759999999999986E-2</v>
          </cell>
          <cell r="G230">
            <v>0</v>
          </cell>
          <cell r="H230">
            <v>0</v>
          </cell>
          <cell r="I230">
            <v>-0.15719999999999998</v>
          </cell>
          <cell r="J230">
            <v>0</v>
          </cell>
          <cell r="K230">
            <v>0</v>
          </cell>
          <cell r="L230">
            <v>0</v>
          </cell>
          <cell r="M230">
            <v>0</v>
          </cell>
        </row>
        <row r="231">
          <cell r="A231" t="str">
            <v>Telerj31138100</v>
          </cell>
          <cell r="B231">
            <v>10231.09281</v>
          </cell>
          <cell r="C231">
            <v>13190.626159999998</v>
          </cell>
          <cell r="D231">
            <v>13849.868840000006</v>
          </cell>
          <cell r="E231">
            <v>12389.615369999992</v>
          </cell>
          <cell r="F231">
            <v>30789.168270000009</v>
          </cell>
          <cell r="G231">
            <v>24193.532849999989</v>
          </cell>
          <cell r="H231">
            <v>22028.069100000008</v>
          </cell>
          <cell r="I231">
            <v>20151.733400000012</v>
          </cell>
          <cell r="J231">
            <v>23768.615899999975</v>
          </cell>
          <cell r="K231">
            <v>22886.14850000001</v>
          </cell>
          <cell r="L231">
            <v>25448.150200000004</v>
          </cell>
          <cell r="M231">
            <v>59526.768999999971</v>
          </cell>
        </row>
        <row r="232">
          <cell r="A232" t="str">
            <v>Telerj31138110</v>
          </cell>
          <cell r="B232">
            <v>10121.606669999999</v>
          </cell>
          <cell r="C232">
            <v>11389.512409999998</v>
          </cell>
          <cell r="D232">
            <v>12775.078270000005</v>
          </cell>
          <cell r="E232">
            <v>11910.118569999999</v>
          </cell>
          <cell r="F232">
            <v>30282.461319999995</v>
          </cell>
          <cell r="G232">
            <v>23885.605559999996</v>
          </cell>
          <cell r="H232">
            <v>21317.852600000013</v>
          </cell>
          <cell r="I232">
            <v>19545.864000000001</v>
          </cell>
          <cell r="J232">
            <v>24368.48569999999</v>
          </cell>
          <cell r="K232">
            <v>22693.8364</v>
          </cell>
          <cell r="L232">
            <v>25316.227899999998</v>
          </cell>
          <cell r="M232">
            <v>59338.921600000001</v>
          </cell>
        </row>
        <row r="233">
          <cell r="A233" t="str">
            <v>Telerj31138111</v>
          </cell>
          <cell r="B233">
            <v>10121.606669999999</v>
          </cell>
          <cell r="C233">
            <v>11389.512409999998</v>
          </cell>
          <cell r="D233">
            <v>-21511.119079999997</v>
          </cell>
          <cell r="E233">
            <v>46196.315920000001</v>
          </cell>
          <cell r="F233">
            <v>30282.461319999995</v>
          </cell>
          <cell r="G233">
            <v>-76478.777239999996</v>
          </cell>
          <cell r="H233">
            <v>0</v>
          </cell>
          <cell r="I233">
            <v>0</v>
          </cell>
          <cell r="J233">
            <v>0</v>
          </cell>
          <cell r="K233">
            <v>0</v>
          </cell>
          <cell r="L233">
            <v>0</v>
          </cell>
          <cell r="M233">
            <v>0</v>
          </cell>
        </row>
        <row r="234">
          <cell r="A234" t="str">
            <v>Telerj31138113</v>
          </cell>
          <cell r="B234">
            <v>0</v>
          </cell>
          <cell r="C234">
            <v>0</v>
          </cell>
          <cell r="D234">
            <v>34286.197350000002</v>
          </cell>
          <cell r="E234">
            <v>-34286.197350000002</v>
          </cell>
          <cell r="F234">
            <v>0</v>
          </cell>
          <cell r="G234">
            <v>100364.38279999999</v>
          </cell>
          <cell r="H234">
            <v>21317.852600000013</v>
          </cell>
          <cell r="I234">
            <v>19545.864000000001</v>
          </cell>
          <cell r="J234">
            <v>24368.48569999999</v>
          </cell>
          <cell r="K234">
            <v>22693.8364</v>
          </cell>
          <cell r="L234">
            <v>25316.227899999998</v>
          </cell>
          <cell r="M234">
            <v>59338.921600000001</v>
          </cell>
        </row>
        <row r="235">
          <cell r="A235" t="str">
            <v>Telerj31138120</v>
          </cell>
          <cell r="B235">
            <v>5.1673599999999995</v>
          </cell>
          <cell r="C235">
            <v>1389.06988</v>
          </cell>
          <cell r="D235">
            <v>109.26251000000002</v>
          </cell>
          <cell r="E235">
            <v>50.243719999999939</v>
          </cell>
          <cell r="F235">
            <v>49.016320000000178</v>
          </cell>
          <cell r="G235">
            <v>39.570249999999987</v>
          </cell>
          <cell r="H235">
            <v>76.98415</v>
          </cell>
          <cell r="I235">
            <v>65.214309999999841</v>
          </cell>
          <cell r="J235">
            <v>3.4924499999999625</v>
          </cell>
          <cell r="K235">
            <v>29.744280000000117</v>
          </cell>
          <cell r="L235">
            <v>13.465189999999893</v>
          </cell>
          <cell r="M235">
            <v>28.684469999999919</v>
          </cell>
        </row>
        <row r="236">
          <cell r="A236" t="str">
            <v>Telerj31138121</v>
          </cell>
          <cell r="B236">
            <v>5.1673599999999995</v>
          </cell>
          <cell r="C236">
            <v>1389.06988</v>
          </cell>
          <cell r="D236">
            <v>-1394.2372399999999</v>
          </cell>
          <cell r="E236">
            <v>1553.7434699999999</v>
          </cell>
          <cell r="F236">
            <v>49.016320000000178</v>
          </cell>
          <cell r="G236">
            <v>-1602.7597900000001</v>
          </cell>
          <cell r="H236">
            <v>0</v>
          </cell>
          <cell r="I236">
            <v>0</v>
          </cell>
          <cell r="J236">
            <v>0</v>
          </cell>
          <cell r="K236">
            <v>0</v>
          </cell>
          <cell r="L236">
            <v>0</v>
          </cell>
          <cell r="M236">
            <v>0</v>
          </cell>
        </row>
        <row r="237">
          <cell r="A237" t="str">
            <v>Telerj31138123</v>
          </cell>
          <cell r="B237">
            <v>0</v>
          </cell>
          <cell r="C237">
            <v>0</v>
          </cell>
          <cell r="D237">
            <v>1503.4997499999999</v>
          </cell>
          <cell r="E237">
            <v>-1503.4997499999999</v>
          </cell>
          <cell r="F237">
            <v>0</v>
          </cell>
          <cell r="G237">
            <v>1642.3300400000001</v>
          </cell>
          <cell r="H237">
            <v>76.98415</v>
          </cell>
          <cell r="I237">
            <v>65.214309999999841</v>
          </cell>
          <cell r="J237">
            <v>3.4924499999999625</v>
          </cell>
          <cell r="K237">
            <v>29.744280000000117</v>
          </cell>
          <cell r="L237">
            <v>13.465189999999893</v>
          </cell>
          <cell r="M237">
            <v>28.684469999999919</v>
          </cell>
        </row>
        <row r="238">
          <cell r="A238" t="str">
            <v>Telerj31138130</v>
          </cell>
          <cell r="B238">
            <v>104.31878</v>
          </cell>
          <cell r="C238">
            <v>412.04387000000003</v>
          </cell>
          <cell r="D238">
            <v>965.52805999999987</v>
          </cell>
          <cell r="E238">
            <v>429.25308000000018</v>
          </cell>
          <cell r="F238">
            <v>457.69063000000006</v>
          </cell>
          <cell r="G238">
            <v>268.35705000000007</v>
          </cell>
          <cell r="H238">
            <v>633.23238999999967</v>
          </cell>
          <cell r="I238">
            <v>540.65503000000035</v>
          </cell>
          <cell r="J238">
            <v>-603.36227000000008</v>
          </cell>
          <cell r="K238">
            <v>162.56779000000006</v>
          </cell>
          <cell r="L238">
            <v>118.45714999999973</v>
          </cell>
          <cell r="M238">
            <v>159.16300999999976</v>
          </cell>
        </row>
        <row r="239">
          <cell r="A239" t="str">
            <v>Telerj31138133</v>
          </cell>
          <cell r="B239">
            <v>104.31878</v>
          </cell>
          <cell r="C239">
            <v>412.04387000000003</v>
          </cell>
          <cell r="D239">
            <v>965.52805999999987</v>
          </cell>
          <cell r="E239">
            <v>429.25308000000018</v>
          </cell>
          <cell r="F239">
            <v>457.69063000000006</v>
          </cell>
          <cell r="G239">
            <v>268.35705000000007</v>
          </cell>
          <cell r="H239">
            <v>633.23238999999967</v>
          </cell>
          <cell r="I239">
            <v>540.65503000000035</v>
          </cell>
          <cell r="J239">
            <v>-603.36227000000008</v>
          </cell>
          <cell r="K239">
            <v>162.56779000000006</v>
          </cell>
          <cell r="L239">
            <v>118.45714999999973</v>
          </cell>
          <cell r="M239">
            <v>159.16300999999976</v>
          </cell>
        </row>
        <row r="240">
          <cell r="A240" t="str">
            <v>Telerj31138300</v>
          </cell>
          <cell r="B240">
            <v>880.44657999999993</v>
          </cell>
          <cell r="C240">
            <v>743.75579000000027</v>
          </cell>
          <cell r="D240">
            <v>686.70677000000001</v>
          </cell>
          <cell r="E240">
            <v>562.06631000000016</v>
          </cell>
          <cell r="F240">
            <v>718.24385999999959</v>
          </cell>
          <cell r="G240">
            <v>478.09704000000011</v>
          </cell>
          <cell r="H240">
            <v>2638.33608</v>
          </cell>
          <cell r="I240">
            <v>2351.8940000000002</v>
          </cell>
          <cell r="J240">
            <v>5790.6460799999986</v>
          </cell>
          <cell r="K240">
            <v>370.65861000000041</v>
          </cell>
          <cell r="L240">
            <v>-842.27114999999867</v>
          </cell>
          <cell r="M240">
            <v>2159.3918199999989</v>
          </cell>
        </row>
        <row r="241">
          <cell r="A241" t="str">
            <v>Telerj31138310</v>
          </cell>
          <cell r="B241">
            <v>0</v>
          </cell>
          <cell r="C241">
            <v>0</v>
          </cell>
          <cell r="D241">
            <v>0</v>
          </cell>
          <cell r="E241">
            <v>0</v>
          </cell>
          <cell r="F241">
            <v>0</v>
          </cell>
          <cell r="G241">
            <v>0</v>
          </cell>
          <cell r="H241">
            <v>0</v>
          </cell>
          <cell r="I241">
            <v>0</v>
          </cell>
          <cell r="J241">
            <v>1707.68318</v>
          </cell>
          <cell r="K241">
            <v>-1168.2473300000001</v>
          </cell>
          <cell r="L241">
            <v>1016.3382</v>
          </cell>
          <cell r="M241">
            <v>-1554.11709</v>
          </cell>
        </row>
        <row r="242">
          <cell r="A242" t="str">
            <v>Telerj31138313</v>
          </cell>
          <cell r="B242">
            <v>0</v>
          </cell>
          <cell r="C242">
            <v>0</v>
          </cell>
          <cell r="D242">
            <v>0</v>
          </cell>
          <cell r="E242">
            <v>0</v>
          </cell>
          <cell r="F242">
            <v>0</v>
          </cell>
          <cell r="G242">
            <v>0</v>
          </cell>
          <cell r="H242">
            <v>0</v>
          </cell>
          <cell r="I242">
            <v>0</v>
          </cell>
          <cell r="J242">
            <v>1707.68318</v>
          </cell>
          <cell r="K242">
            <v>-1168.2473300000001</v>
          </cell>
          <cell r="L242">
            <v>1016.3382</v>
          </cell>
          <cell r="M242">
            <v>-1554.11709</v>
          </cell>
        </row>
        <row r="243">
          <cell r="A243" t="str">
            <v>Telerj31138320</v>
          </cell>
          <cell r="B243">
            <v>789.22232999999994</v>
          </cell>
          <cell r="C243">
            <v>665.43716000000006</v>
          </cell>
          <cell r="D243">
            <v>616.92079999999987</v>
          </cell>
          <cell r="E243">
            <v>506.76208000000042</v>
          </cell>
          <cell r="F243">
            <v>644.58558999999968</v>
          </cell>
          <cell r="G243">
            <v>414.32895000000008</v>
          </cell>
          <cell r="H243">
            <v>1884.19175</v>
          </cell>
          <cell r="I243">
            <v>1871.1102099999998</v>
          </cell>
          <cell r="J243">
            <v>3767.7237700000014</v>
          </cell>
          <cell r="K243">
            <v>1909.825789999999</v>
          </cell>
          <cell r="L243">
            <v>-2342.0497799999994</v>
          </cell>
          <cell r="M243">
            <v>3940.1944800000001</v>
          </cell>
        </row>
        <row r="244">
          <cell r="A244" t="str">
            <v>Telerj31138323</v>
          </cell>
          <cell r="B244">
            <v>789.22232999999994</v>
          </cell>
          <cell r="C244">
            <v>665.43716000000006</v>
          </cell>
          <cell r="D244">
            <v>616.92079999999987</v>
          </cell>
          <cell r="E244">
            <v>506.76208000000042</v>
          </cell>
          <cell r="F244">
            <v>644.58558999999968</v>
          </cell>
          <cell r="G244">
            <v>414.32895000000008</v>
          </cell>
          <cell r="H244">
            <v>1884.19175</v>
          </cell>
          <cell r="I244">
            <v>1871.1102099999998</v>
          </cell>
          <cell r="J244">
            <v>3767.7237700000014</v>
          </cell>
          <cell r="K244">
            <v>1909.825789999999</v>
          </cell>
          <cell r="L244">
            <v>-2342.0497799999994</v>
          </cell>
          <cell r="M244">
            <v>3940.1944800000001</v>
          </cell>
        </row>
        <row r="245">
          <cell r="A245" t="str">
            <v>Telerj31138330</v>
          </cell>
          <cell r="B245">
            <v>91.224249999999998</v>
          </cell>
          <cell r="C245">
            <v>78.318629999999999</v>
          </cell>
          <cell r="D245">
            <v>69.78597000000002</v>
          </cell>
          <cell r="E245">
            <v>55.30422999999999</v>
          </cell>
          <cell r="F245">
            <v>73.658269999999959</v>
          </cell>
          <cell r="G245">
            <v>63.768090000000029</v>
          </cell>
          <cell r="H245">
            <v>754.14433000000008</v>
          </cell>
          <cell r="I245">
            <v>480.78378999999995</v>
          </cell>
          <cell r="J245">
            <v>-662.14679000000001</v>
          </cell>
          <cell r="K245">
            <v>285.63773999999989</v>
          </cell>
          <cell r="L245">
            <v>256.74213000000009</v>
          </cell>
          <cell r="M245">
            <v>314.00498999999991</v>
          </cell>
        </row>
        <row r="246">
          <cell r="A246" t="str">
            <v>Telerj31138333</v>
          </cell>
          <cell r="B246">
            <v>91.224249999999998</v>
          </cell>
          <cell r="C246">
            <v>78.318629999999999</v>
          </cell>
          <cell r="D246">
            <v>69.78597000000002</v>
          </cell>
          <cell r="E246">
            <v>55.30422999999999</v>
          </cell>
          <cell r="F246">
            <v>73.658269999999959</v>
          </cell>
          <cell r="G246">
            <v>63.768090000000029</v>
          </cell>
          <cell r="H246">
            <v>754.14433000000008</v>
          </cell>
          <cell r="I246">
            <v>480.78378999999995</v>
          </cell>
          <cell r="J246">
            <v>-662.14679000000001</v>
          </cell>
          <cell r="K246">
            <v>285.63773999999989</v>
          </cell>
          <cell r="L246">
            <v>256.74213000000009</v>
          </cell>
          <cell r="M246">
            <v>314.00498999999991</v>
          </cell>
        </row>
        <row r="247">
          <cell r="A247" t="str">
            <v>Telerj31138340</v>
          </cell>
          <cell r="B247">
            <v>0</v>
          </cell>
          <cell r="C247">
            <v>0</v>
          </cell>
          <cell r="D247">
            <v>0</v>
          </cell>
          <cell r="E247">
            <v>0</v>
          </cell>
          <cell r="F247">
            <v>0</v>
          </cell>
          <cell r="G247">
            <v>0</v>
          </cell>
          <cell r="H247">
            <v>0</v>
          </cell>
          <cell r="I247">
            <v>0</v>
          </cell>
          <cell r="J247">
            <v>977.38592000000006</v>
          </cell>
          <cell r="K247">
            <v>-656.55759000000012</v>
          </cell>
          <cell r="L247">
            <v>226.69829999999996</v>
          </cell>
          <cell r="M247">
            <v>-540.69056</v>
          </cell>
        </row>
        <row r="248">
          <cell r="A248" t="str">
            <v>Telerj31138343</v>
          </cell>
          <cell r="B248">
            <v>0</v>
          </cell>
          <cell r="C248">
            <v>0</v>
          </cell>
          <cell r="D248">
            <v>0</v>
          </cell>
          <cell r="E248">
            <v>0</v>
          </cell>
          <cell r="F248">
            <v>0</v>
          </cell>
          <cell r="G248">
            <v>0</v>
          </cell>
          <cell r="H248">
            <v>0</v>
          </cell>
          <cell r="I248">
            <v>0</v>
          </cell>
          <cell r="J248">
            <v>977.38592000000006</v>
          </cell>
          <cell r="K248">
            <v>-656.55759000000012</v>
          </cell>
          <cell r="L248">
            <v>226.69829999999996</v>
          </cell>
          <cell r="M248">
            <v>-540.69056</v>
          </cell>
        </row>
        <row r="249">
          <cell r="A249" t="str">
            <v>Telerj41111320</v>
          </cell>
          <cell r="B249">
            <v>7182.5038700000005</v>
          </cell>
          <cell r="C249">
            <v>5514.368199999999</v>
          </cell>
          <cell r="D249">
            <v>6523.7663799999991</v>
          </cell>
          <cell r="E249">
            <v>2283.0025000000023</v>
          </cell>
          <cell r="F249">
            <v>6325.9722999999976</v>
          </cell>
          <cell r="G249">
            <v>5760.4474399999999</v>
          </cell>
          <cell r="H249">
            <v>3167.947070000002</v>
          </cell>
          <cell r="I249">
            <v>5138.7667799999981</v>
          </cell>
          <cell r="J249">
            <v>8972.4823500000057</v>
          </cell>
          <cell r="K249">
            <v>5914.5034200000009</v>
          </cell>
          <cell r="L249">
            <v>7037.4986999999892</v>
          </cell>
          <cell r="M249">
            <v>6318.0936900000088</v>
          </cell>
        </row>
        <row r="250">
          <cell r="A250" t="str">
            <v>Telerj41111324</v>
          </cell>
          <cell r="B250">
            <v>713.20152000000007</v>
          </cell>
          <cell r="C250">
            <v>586.60596999999984</v>
          </cell>
          <cell r="D250">
            <v>643.72122000000013</v>
          </cell>
          <cell r="E250">
            <v>660.62579000000005</v>
          </cell>
          <cell r="F250">
            <v>656.25581000000011</v>
          </cell>
          <cell r="G250">
            <v>893.22584000000006</v>
          </cell>
          <cell r="H250">
            <v>54.21331999999984</v>
          </cell>
          <cell r="I250">
            <v>50.534629999999197</v>
          </cell>
          <cell r="J250">
            <v>3570.479260000001</v>
          </cell>
          <cell r="K250">
            <v>1326.8497199999993</v>
          </cell>
          <cell r="L250">
            <v>1651.706470000001</v>
          </cell>
          <cell r="M250">
            <v>1669.5012499999993</v>
          </cell>
        </row>
        <row r="251">
          <cell r="A251" t="str">
            <v>Telerj41111325</v>
          </cell>
          <cell r="B251">
            <v>0</v>
          </cell>
          <cell r="C251">
            <v>0</v>
          </cell>
          <cell r="D251">
            <v>0</v>
          </cell>
          <cell r="E251">
            <v>0</v>
          </cell>
          <cell r="F251">
            <v>0</v>
          </cell>
          <cell r="G251">
            <v>0</v>
          </cell>
          <cell r="H251">
            <v>0</v>
          </cell>
          <cell r="I251">
            <v>0</v>
          </cell>
          <cell r="J251">
            <v>1.6096600000000001</v>
          </cell>
          <cell r="K251">
            <v>0.17605000000000004</v>
          </cell>
          <cell r="L251">
            <v>-8.6079999999999934E-2</v>
          </cell>
          <cell r="M251">
            <v>-0.25689000000000028</v>
          </cell>
        </row>
        <row r="252">
          <cell r="A252" t="str">
            <v>Telerj41111330</v>
          </cell>
          <cell r="B252">
            <v>0</v>
          </cell>
          <cell r="C252">
            <v>1.3968</v>
          </cell>
          <cell r="D252">
            <v>2.2984</v>
          </cell>
          <cell r="E252">
            <v>-3.6951999999999998</v>
          </cell>
          <cell r="F252">
            <v>0</v>
          </cell>
          <cell r="G252">
            <v>0</v>
          </cell>
          <cell r="H252">
            <v>7968.2414600000002</v>
          </cell>
          <cell r="I252">
            <v>6662.3516900000004</v>
          </cell>
          <cell r="J252">
            <v>10475.939979999999</v>
          </cell>
          <cell r="K252">
            <v>11565.044539999999</v>
          </cell>
          <cell r="L252">
            <v>7235.2217200000014</v>
          </cell>
          <cell r="M252">
            <v>7968.129359999999</v>
          </cell>
        </row>
        <row r="253">
          <cell r="A253" t="str">
            <v>Telerj41111333</v>
          </cell>
          <cell r="B253">
            <v>0</v>
          </cell>
          <cell r="C253">
            <v>1.8475999999999999</v>
          </cell>
          <cell r="D253">
            <v>1.8475999999999999</v>
          </cell>
          <cell r="E253">
            <v>-3.6951999999999998</v>
          </cell>
          <cell r="F253">
            <v>0</v>
          </cell>
          <cell r="G253">
            <v>0</v>
          </cell>
          <cell r="H253">
            <v>0</v>
          </cell>
          <cell r="I253">
            <v>0</v>
          </cell>
          <cell r="J253">
            <v>0</v>
          </cell>
          <cell r="K253">
            <v>0</v>
          </cell>
          <cell r="L253">
            <v>0</v>
          </cell>
          <cell r="M253">
            <v>0</v>
          </cell>
        </row>
        <row r="254">
          <cell r="A254" t="str">
            <v>Telerj41111334</v>
          </cell>
          <cell r="B254">
            <v>0</v>
          </cell>
          <cell r="C254">
            <v>0</v>
          </cell>
          <cell r="D254">
            <v>0</v>
          </cell>
          <cell r="E254">
            <v>0</v>
          </cell>
          <cell r="F254">
            <v>0</v>
          </cell>
          <cell r="G254">
            <v>0</v>
          </cell>
          <cell r="H254">
            <v>0</v>
          </cell>
          <cell r="I254">
            <v>0</v>
          </cell>
          <cell r="J254">
            <v>10031.404119999999</v>
          </cell>
          <cell r="K254">
            <v>5060.2254900000007</v>
          </cell>
          <cell r="L254">
            <v>2963.6145800000013</v>
          </cell>
          <cell r="M254">
            <v>4731.6067699999985</v>
          </cell>
        </row>
        <row r="255">
          <cell r="A255" t="str">
            <v>Telerj41111335</v>
          </cell>
          <cell r="B255">
            <v>0</v>
          </cell>
          <cell r="C255">
            <v>0</v>
          </cell>
          <cell r="D255">
            <v>0</v>
          </cell>
          <cell r="E255">
            <v>0</v>
          </cell>
          <cell r="F255">
            <v>0</v>
          </cell>
          <cell r="G255">
            <v>0</v>
          </cell>
          <cell r="H255">
            <v>0</v>
          </cell>
          <cell r="I255">
            <v>0</v>
          </cell>
          <cell r="J255">
            <v>4.3502000000000001</v>
          </cell>
          <cell r="K255">
            <v>1.0354700000000001</v>
          </cell>
          <cell r="L255">
            <v>-0.11143000000000036</v>
          </cell>
          <cell r="M255">
            <v>-1.8999999999991246E-4</v>
          </cell>
        </row>
        <row r="256">
          <cell r="A256" t="str">
            <v>Telern31138100</v>
          </cell>
          <cell r="B256">
            <v>1944.9934099999998</v>
          </cell>
          <cell r="C256">
            <v>1624.5332300000002</v>
          </cell>
          <cell r="D256">
            <v>1258.0303699999995</v>
          </cell>
          <cell r="E256">
            <v>1737.5349800000004</v>
          </cell>
          <cell r="F256">
            <v>2267.1866299999992</v>
          </cell>
          <cell r="G256">
            <v>1314.3596200000011</v>
          </cell>
          <cell r="H256">
            <v>1175.1126999999997</v>
          </cell>
          <cell r="I256">
            <v>1173.3642099999997</v>
          </cell>
          <cell r="J256">
            <v>2635.8624100000015</v>
          </cell>
          <cell r="K256">
            <v>2359.7598300000009</v>
          </cell>
          <cell r="L256">
            <v>1911.1256899999971</v>
          </cell>
          <cell r="M256">
            <v>1778.4217099999987</v>
          </cell>
        </row>
        <row r="257">
          <cell r="A257" t="str">
            <v>Telern31138110</v>
          </cell>
          <cell r="B257">
            <v>1745.0391399999999</v>
          </cell>
          <cell r="C257">
            <v>1445.3532300000002</v>
          </cell>
          <cell r="D257">
            <v>1414.4684599999996</v>
          </cell>
          <cell r="E257">
            <v>1544.2442200000005</v>
          </cell>
          <cell r="F257">
            <v>1967.9945799999996</v>
          </cell>
          <cell r="G257">
            <v>1275.4249099999988</v>
          </cell>
          <cell r="H257">
            <v>1058.3403100000014</v>
          </cell>
          <cell r="I257">
            <v>1165.1354300000003</v>
          </cell>
          <cell r="J257">
            <v>1978.6375499999995</v>
          </cell>
          <cell r="K257">
            <v>2264.0229199999994</v>
          </cell>
          <cell r="L257">
            <v>1771.634610000001</v>
          </cell>
          <cell r="M257">
            <v>1719.6634799999993</v>
          </cell>
        </row>
        <row r="258">
          <cell r="A258" t="str">
            <v>Telern31138113</v>
          </cell>
          <cell r="B258">
            <v>1745.0391399999999</v>
          </cell>
          <cell r="C258">
            <v>1445.3532300000002</v>
          </cell>
          <cell r="D258">
            <v>1414.4684599999996</v>
          </cell>
          <cell r="E258">
            <v>1544.2442200000005</v>
          </cell>
          <cell r="F258">
            <v>1967.9945799999996</v>
          </cell>
          <cell r="G258">
            <v>1275.4249099999988</v>
          </cell>
          <cell r="H258">
            <v>1058.3403100000014</v>
          </cell>
          <cell r="I258">
            <v>1165.1354300000003</v>
          </cell>
          <cell r="J258">
            <v>1978.6375499999995</v>
          </cell>
          <cell r="K258">
            <v>2264.0229199999994</v>
          </cell>
          <cell r="L258">
            <v>1771.634610000001</v>
          </cell>
          <cell r="M258">
            <v>1719.6634799999993</v>
          </cell>
        </row>
        <row r="259">
          <cell r="A259" t="str">
            <v>Telern31138120</v>
          </cell>
          <cell r="B259">
            <v>3.0307900000000001</v>
          </cell>
          <cell r="C259">
            <v>2.1328199999999993</v>
          </cell>
          <cell r="D259">
            <v>5.6638799999999998</v>
          </cell>
          <cell r="E259">
            <v>2.5080400000000012</v>
          </cell>
          <cell r="F259">
            <v>2.5080399999999994</v>
          </cell>
          <cell r="G259">
            <v>1.214500000000001</v>
          </cell>
          <cell r="H259">
            <v>2.0285699999999984</v>
          </cell>
          <cell r="I259">
            <v>0.39646000000000114</v>
          </cell>
          <cell r="J259">
            <v>15.845310000000005</v>
          </cell>
          <cell r="K259">
            <v>4.1834299999999942</v>
          </cell>
          <cell r="L259">
            <v>67.246039999999994</v>
          </cell>
          <cell r="M259">
            <v>-1.9525900000000007</v>
          </cell>
        </row>
        <row r="260">
          <cell r="A260" t="str">
            <v>Telern31138122</v>
          </cell>
          <cell r="B260">
            <v>0.76815</v>
          </cell>
          <cell r="C260">
            <v>0.53081999999999996</v>
          </cell>
          <cell r="D260">
            <v>1.3495800000000002</v>
          </cell>
          <cell r="E260">
            <v>0.71376999999999979</v>
          </cell>
          <cell r="F260">
            <v>-3.36232</v>
          </cell>
          <cell r="G260">
            <v>3.36232</v>
          </cell>
          <cell r="H260">
            <v>0</v>
          </cell>
          <cell r="I260">
            <v>0</v>
          </cell>
          <cell r="J260">
            <v>0</v>
          </cell>
          <cell r="K260">
            <v>0</v>
          </cell>
          <cell r="L260">
            <v>0</v>
          </cell>
          <cell r="M260">
            <v>0</v>
          </cell>
        </row>
        <row r="261">
          <cell r="A261" t="str">
            <v>Telern31138123</v>
          </cell>
          <cell r="B261">
            <v>2.2626399999999998</v>
          </cell>
          <cell r="C261">
            <v>1.6020000000000003</v>
          </cell>
          <cell r="D261">
            <v>4.3142999999999994</v>
          </cell>
          <cell r="E261">
            <v>1.7942700000000009</v>
          </cell>
          <cell r="F261">
            <v>5.8703599999999998</v>
          </cell>
          <cell r="G261">
            <v>-2.1478199999999994</v>
          </cell>
          <cell r="H261">
            <v>2.0285700000000002</v>
          </cell>
          <cell r="I261">
            <v>0.39645999999999937</v>
          </cell>
          <cell r="J261">
            <v>15.845310000000001</v>
          </cell>
          <cell r="K261">
            <v>4.1834299999999942</v>
          </cell>
          <cell r="L261">
            <v>67.246040000000008</v>
          </cell>
          <cell r="M261">
            <v>-1.9525900000000007</v>
          </cell>
        </row>
        <row r="262">
          <cell r="A262" t="str">
            <v>Telern31138130</v>
          </cell>
          <cell r="B262">
            <v>196.92348000000001</v>
          </cell>
          <cell r="C262">
            <v>177.04717999999994</v>
          </cell>
          <cell r="D262">
            <v>-162.10196999999994</v>
          </cell>
          <cell r="E262">
            <v>190.78271999999998</v>
          </cell>
          <cell r="F262">
            <v>296.68401</v>
          </cell>
          <cell r="G262">
            <v>37.720209999999952</v>
          </cell>
          <cell r="H262">
            <v>114.74382000000003</v>
          </cell>
          <cell r="I262">
            <v>7.8323200000000952</v>
          </cell>
          <cell r="J262">
            <v>641.37954999999999</v>
          </cell>
          <cell r="K262">
            <v>91.553480000000036</v>
          </cell>
          <cell r="L262">
            <v>72.245040000000017</v>
          </cell>
          <cell r="M262">
            <v>60.710819999999785</v>
          </cell>
        </row>
        <row r="263">
          <cell r="A263" t="str">
            <v>Telern31138133</v>
          </cell>
          <cell r="B263">
            <v>196.92348000000001</v>
          </cell>
          <cell r="C263">
            <v>177.04717999999994</v>
          </cell>
          <cell r="D263">
            <v>-162.10196999999994</v>
          </cell>
          <cell r="E263">
            <v>190.78271999999998</v>
          </cell>
          <cell r="F263">
            <v>296.68401</v>
          </cell>
          <cell r="G263">
            <v>37.720209999999952</v>
          </cell>
          <cell r="H263">
            <v>114.74382000000003</v>
          </cell>
          <cell r="I263">
            <v>7.8323200000000952</v>
          </cell>
          <cell r="J263">
            <v>641.37954999999999</v>
          </cell>
          <cell r="K263">
            <v>91.553480000000036</v>
          </cell>
          <cell r="L263">
            <v>72.245040000000017</v>
          </cell>
          <cell r="M263">
            <v>60.710819999999785</v>
          </cell>
        </row>
        <row r="264">
          <cell r="A264" t="str">
            <v>Telern31138300</v>
          </cell>
          <cell r="B264">
            <v>115.91808999999999</v>
          </cell>
          <cell r="C264">
            <v>115.91808999999999</v>
          </cell>
          <cell r="D264">
            <v>120.50088000000002</v>
          </cell>
          <cell r="E264">
            <v>129.82170000000002</v>
          </cell>
          <cell r="F264">
            <v>129.82169999999996</v>
          </cell>
          <cell r="G264">
            <v>48.578590000000077</v>
          </cell>
          <cell r="H264">
            <v>295.95171999999991</v>
          </cell>
          <cell r="I264">
            <v>-256.74869000000001</v>
          </cell>
          <cell r="J264">
            <v>1525.9324699999997</v>
          </cell>
          <cell r="K264">
            <v>-36.351349999999456</v>
          </cell>
          <cell r="L264">
            <v>35.848419999999805</v>
          </cell>
          <cell r="M264">
            <v>36.174939999999879</v>
          </cell>
        </row>
        <row r="265">
          <cell r="A265" t="str">
            <v>Telern31138310</v>
          </cell>
          <cell r="B265">
            <v>0</v>
          </cell>
          <cell r="C265">
            <v>0</v>
          </cell>
          <cell r="D265">
            <v>0</v>
          </cell>
          <cell r="E265">
            <v>0</v>
          </cell>
          <cell r="F265">
            <v>0</v>
          </cell>
          <cell r="G265">
            <v>0</v>
          </cell>
          <cell r="H265">
            <v>0</v>
          </cell>
          <cell r="I265">
            <v>0</v>
          </cell>
          <cell r="J265">
            <v>0</v>
          </cell>
          <cell r="K265">
            <v>343.26595000000003</v>
          </cell>
          <cell r="L265">
            <v>-34.720799999999997</v>
          </cell>
          <cell r="M265">
            <v>1.4810899999999378</v>
          </cell>
        </row>
        <row r="266">
          <cell r="A266" t="str">
            <v>Telern31138313</v>
          </cell>
          <cell r="B266">
            <v>0</v>
          </cell>
          <cell r="C266">
            <v>0</v>
          </cell>
          <cell r="D266">
            <v>0</v>
          </cell>
          <cell r="E266">
            <v>0</v>
          </cell>
          <cell r="F266">
            <v>0</v>
          </cell>
          <cell r="G266">
            <v>0</v>
          </cell>
          <cell r="H266">
            <v>0</v>
          </cell>
          <cell r="I266">
            <v>0</v>
          </cell>
          <cell r="J266">
            <v>0</v>
          </cell>
          <cell r="K266">
            <v>343.26595000000003</v>
          </cell>
          <cell r="L266">
            <v>-34.720799999999997</v>
          </cell>
          <cell r="M266">
            <v>1.4810899999999378</v>
          </cell>
        </row>
        <row r="267">
          <cell r="A267" t="str">
            <v>Telern31138320</v>
          </cell>
          <cell r="B267">
            <v>57.419739999999997</v>
          </cell>
          <cell r="C267">
            <v>57.419739999999997</v>
          </cell>
          <cell r="D267">
            <v>69.123720000000006</v>
          </cell>
          <cell r="E267">
            <v>72.795879999999983</v>
          </cell>
          <cell r="F267">
            <v>72.795880000000011</v>
          </cell>
          <cell r="G267">
            <v>12.026579999999967</v>
          </cell>
          <cell r="H267">
            <v>278.96152000000012</v>
          </cell>
          <cell r="I267">
            <v>-261.75418000000008</v>
          </cell>
          <cell r="J267">
            <v>1167.4425199999998</v>
          </cell>
          <cell r="K267">
            <v>-165.93767000000003</v>
          </cell>
          <cell r="L267">
            <v>49.559770000000071</v>
          </cell>
          <cell r="M267">
            <v>21.349120000000084</v>
          </cell>
        </row>
        <row r="268">
          <cell r="A268" t="str">
            <v>Telern31138323</v>
          </cell>
          <cell r="B268">
            <v>57.419739999999997</v>
          </cell>
          <cell r="C268">
            <v>57.419739999999997</v>
          </cell>
          <cell r="D268">
            <v>69.123720000000006</v>
          </cell>
          <cell r="E268">
            <v>72.795879999999983</v>
          </cell>
          <cell r="F268">
            <v>72.795880000000011</v>
          </cell>
          <cell r="G268">
            <v>12.026579999999967</v>
          </cell>
          <cell r="H268">
            <v>278.96152000000012</v>
          </cell>
          <cell r="I268">
            <v>-261.75418000000008</v>
          </cell>
          <cell r="J268">
            <v>1167.4425199999998</v>
          </cell>
          <cell r="K268">
            <v>-165.93767000000003</v>
          </cell>
          <cell r="L268">
            <v>49.559770000000071</v>
          </cell>
          <cell r="M268">
            <v>21.349120000000084</v>
          </cell>
        </row>
        <row r="269">
          <cell r="A269" t="str">
            <v>Telern31138330</v>
          </cell>
          <cell r="B269">
            <v>58.498350000000002</v>
          </cell>
          <cell r="C269">
            <v>58.498350000000002</v>
          </cell>
          <cell r="D269">
            <v>51.377159999999975</v>
          </cell>
          <cell r="E269">
            <v>57.02582000000001</v>
          </cell>
          <cell r="F269">
            <v>57.02582000000001</v>
          </cell>
          <cell r="G269">
            <v>36.552009999999996</v>
          </cell>
          <cell r="H269">
            <v>16.990200000000016</v>
          </cell>
          <cell r="I269">
            <v>5.0054900000000089</v>
          </cell>
          <cell r="J269">
            <v>24.254959999999983</v>
          </cell>
          <cell r="K269">
            <v>11.605959999999982</v>
          </cell>
          <cell r="L269">
            <v>15.528360000000021</v>
          </cell>
          <cell r="M269">
            <v>13.326729999999998</v>
          </cell>
        </row>
        <row r="270">
          <cell r="A270" t="str">
            <v>Telern31138333</v>
          </cell>
          <cell r="B270">
            <v>58.498350000000002</v>
          </cell>
          <cell r="C270">
            <v>58.498350000000002</v>
          </cell>
          <cell r="D270">
            <v>51.377159999999975</v>
          </cell>
          <cell r="E270">
            <v>57.02582000000001</v>
          </cell>
          <cell r="F270">
            <v>57.02582000000001</v>
          </cell>
          <cell r="G270">
            <v>36.552009999999996</v>
          </cell>
          <cell r="H270">
            <v>16.990200000000016</v>
          </cell>
          <cell r="I270">
            <v>5.0054900000000089</v>
          </cell>
          <cell r="J270">
            <v>24.254959999999983</v>
          </cell>
          <cell r="K270">
            <v>11.605959999999982</v>
          </cell>
          <cell r="L270">
            <v>15.528360000000021</v>
          </cell>
          <cell r="M270">
            <v>13.326729999999998</v>
          </cell>
        </row>
        <row r="271">
          <cell r="A271" t="str">
            <v>Telern31138340</v>
          </cell>
          <cell r="B271">
            <v>0</v>
          </cell>
          <cell r="C271">
            <v>0</v>
          </cell>
          <cell r="D271">
            <v>0</v>
          </cell>
          <cell r="E271">
            <v>0</v>
          </cell>
          <cell r="F271">
            <v>0</v>
          </cell>
          <cell r="G271">
            <v>0</v>
          </cell>
          <cell r="H271">
            <v>0</v>
          </cell>
          <cell r="I271">
            <v>0</v>
          </cell>
          <cell r="J271">
            <v>334.23498999999998</v>
          </cell>
          <cell r="K271">
            <v>-225.28558999999998</v>
          </cell>
          <cell r="L271">
            <v>5.4810900000000089</v>
          </cell>
          <cell r="M271">
            <v>1.8000000000000682E-2</v>
          </cell>
        </row>
        <row r="272">
          <cell r="A272" t="str">
            <v>Telern31138343</v>
          </cell>
          <cell r="B272">
            <v>0</v>
          </cell>
          <cell r="C272">
            <v>0</v>
          </cell>
          <cell r="D272">
            <v>0</v>
          </cell>
          <cell r="E272">
            <v>0</v>
          </cell>
          <cell r="F272">
            <v>0</v>
          </cell>
          <cell r="G272">
            <v>0</v>
          </cell>
          <cell r="H272">
            <v>0</v>
          </cell>
          <cell r="I272">
            <v>0</v>
          </cell>
          <cell r="J272">
            <v>334.23498999999998</v>
          </cell>
          <cell r="K272">
            <v>-225.28558999999998</v>
          </cell>
          <cell r="L272">
            <v>5.4810900000000089</v>
          </cell>
          <cell r="M272">
            <v>1.8000000000000682E-2</v>
          </cell>
        </row>
        <row r="273">
          <cell r="A273" t="str">
            <v>Telern41111320</v>
          </cell>
          <cell r="B273">
            <v>1255.6735800000001</v>
          </cell>
          <cell r="C273">
            <v>1327.7635499999997</v>
          </cell>
          <cell r="D273">
            <v>-456.41273999999976</v>
          </cell>
          <cell r="E273">
            <v>3319.6452700000004</v>
          </cell>
          <cell r="F273">
            <v>946.46413999999913</v>
          </cell>
          <cell r="G273">
            <v>2046.5922399999999</v>
          </cell>
          <cell r="H273">
            <v>1216.5891200000005</v>
          </cell>
          <cell r="I273">
            <v>1596.6571500000009</v>
          </cell>
          <cell r="J273">
            <v>1755.9132499999996</v>
          </cell>
          <cell r="K273">
            <v>1625.6929899999996</v>
          </cell>
          <cell r="L273">
            <v>1195.3026700000009</v>
          </cell>
          <cell r="M273">
            <v>711.08201000000008</v>
          </cell>
        </row>
        <row r="274">
          <cell r="A274" t="str">
            <v>Telern41111324</v>
          </cell>
          <cell r="B274">
            <v>0</v>
          </cell>
          <cell r="C274">
            <v>0</v>
          </cell>
          <cell r="D274">
            <v>0</v>
          </cell>
          <cell r="E274">
            <v>-6.5519999999999995E-2</v>
          </cell>
          <cell r="F274">
            <v>0</v>
          </cell>
          <cell r="G274">
            <v>35.15887</v>
          </cell>
          <cell r="H274">
            <v>36.900179999999992</v>
          </cell>
          <cell r="I274">
            <v>26.952780000000004</v>
          </cell>
          <cell r="J274">
            <v>35.701670000000021</v>
          </cell>
          <cell r="K274">
            <v>45.695189999999997</v>
          </cell>
          <cell r="L274">
            <v>39.218229999999977</v>
          </cell>
          <cell r="M274">
            <v>32.950110000000024</v>
          </cell>
        </row>
        <row r="275">
          <cell r="A275" t="str">
            <v>Telern41111330</v>
          </cell>
          <cell r="B275">
            <v>266.71366999999998</v>
          </cell>
          <cell r="C275">
            <v>120.29953</v>
          </cell>
          <cell r="D275">
            <v>-34.690769999999986</v>
          </cell>
          <cell r="E275">
            <v>742.48414000000002</v>
          </cell>
          <cell r="F275">
            <v>-420.1414299999999</v>
          </cell>
          <cell r="G275">
            <v>-674.66514000000006</v>
          </cell>
          <cell r="H275">
            <v>633.37168999999994</v>
          </cell>
          <cell r="I275">
            <v>1162.98551</v>
          </cell>
          <cell r="J275">
            <v>1131.99739</v>
          </cell>
          <cell r="K275">
            <v>640.60995999999977</v>
          </cell>
          <cell r="L275">
            <v>640.2845099999995</v>
          </cell>
          <cell r="M275">
            <v>286.21120000000064</v>
          </cell>
        </row>
        <row r="276">
          <cell r="A276" t="str">
            <v>Telern41111334</v>
          </cell>
          <cell r="B276">
            <v>0</v>
          </cell>
          <cell r="C276">
            <v>0</v>
          </cell>
          <cell r="D276">
            <v>0</v>
          </cell>
          <cell r="E276">
            <v>0</v>
          </cell>
          <cell r="F276">
            <v>0</v>
          </cell>
          <cell r="G276">
            <v>0</v>
          </cell>
          <cell r="H276">
            <v>0</v>
          </cell>
          <cell r="I276">
            <v>6.2131800000000004</v>
          </cell>
          <cell r="J276">
            <v>10.00414</v>
          </cell>
          <cell r="K276">
            <v>13.000129999999999</v>
          </cell>
          <cell r="L276">
            <v>9.0186899999999994</v>
          </cell>
          <cell r="M276">
            <v>8.4767900000000012</v>
          </cell>
        </row>
        <row r="277">
          <cell r="A277" t="str">
            <v>Telest31138100</v>
          </cell>
          <cell r="B277">
            <v>2595.5188700000003</v>
          </cell>
          <cell r="C277">
            <v>1882.6114599999996</v>
          </cell>
          <cell r="D277">
            <v>1589.1635700000006</v>
          </cell>
          <cell r="E277">
            <v>1863.0732599999992</v>
          </cell>
          <cell r="F277">
            <v>2834.9580900000001</v>
          </cell>
          <cell r="G277">
            <v>2826.9703800000007</v>
          </cell>
          <cell r="H277">
            <v>2357.9120000000003</v>
          </cell>
          <cell r="I277">
            <v>3126.1085499999972</v>
          </cell>
          <cell r="J277">
            <v>2220.8961799999997</v>
          </cell>
          <cell r="K277">
            <v>2098.6335800000052</v>
          </cell>
          <cell r="L277">
            <v>3353.9172699999981</v>
          </cell>
          <cell r="M277">
            <v>3333.4944600000017</v>
          </cell>
        </row>
        <row r="278">
          <cell r="A278" t="str">
            <v>Telest31138110</v>
          </cell>
          <cell r="B278">
            <v>2472.64039</v>
          </cell>
          <cell r="C278">
            <v>1882.6114599999996</v>
          </cell>
          <cell r="D278">
            <v>1589.1635700000006</v>
          </cell>
          <cell r="E278">
            <v>1863.0732599999992</v>
          </cell>
          <cell r="F278">
            <v>2834.9580899999992</v>
          </cell>
          <cell r="G278">
            <v>2826.9703800000025</v>
          </cell>
          <cell r="H278">
            <v>2335.9119999999984</v>
          </cell>
          <cell r="I278">
            <v>3059.9706100000021</v>
          </cell>
          <cell r="J278">
            <v>2190.6293100000003</v>
          </cell>
          <cell r="K278">
            <v>2069.57114</v>
          </cell>
          <cell r="L278">
            <v>3331.2136699999974</v>
          </cell>
          <cell r="M278">
            <v>3284.4880699999994</v>
          </cell>
        </row>
        <row r="279">
          <cell r="A279" t="str">
            <v>Telest31138112</v>
          </cell>
          <cell r="B279">
            <v>0</v>
          </cell>
          <cell r="C279">
            <v>0</v>
          </cell>
          <cell r="D279">
            <v>0</v>
          </cell>
          <cell r="E279">
            <v>0</v>
          </cell>
          <cell r="F279">
            <v>0</v>
          </cell>
          <cell r="G279">
            <v>0</v>
          </cell>
          <cell r="H279">
            <v>0</v>
          </cell>
          <cell r="I279">
            <v>25.254729999999999</v>
          </cell>
          <cell r="J279">
            <v>4.6230000000001326E-2</v>
          </cell>
          <cell r="K279">
            <v>0</v>
          </cell>
          <cell r="L279">
            <v>0</v>
          </cell>
          <cell r="M279">
            <v>0</v>
          </cell>
        </row>
        <row r="280">
          <cell r="A280" t="str">
            <v>Telest31138113</v>
          </cell>
          <cell r="B280">
            <v>2472.64039</v>
          </cell>
          <cell r="C280">
            <v>1882.6114599999996</v>
          </cell>
          <cell r="D280">
            <v>1589.1635700000006</v>
          </cell>
          <cell r="E280">
            <v>1863.0732599999992</v>
          </cell>
          <cell r="F280">
            <v>2834.9580899999992</v>
          </cell>
          <cell r="G280">
            <v>2826.9703800000025</v>
          </cell>
          <cell r="H280">
            <v>2335.9119999999984</v>
          </cell>
          <cell r="I280">
            <v>3034.7158800000016</v>
          </cell>
          <cell r="J280">
            <v>2190.5830799999967</v>
          </cell>
          <cell r="K280">
            <v>2069.5711400000037</v>
          </cell>
          <cell r="L280">
            <v>3331.213670000001</v>
          </cell>
          <cell r="M280">
            <v>3284.4880699999958</v>
          </cell>
        </row>
        <row r="281">
          <cell r="A281" t="str">
            <v>Telest31138120</v>
          </cell>
          <cell r="B281">
            <v>122.87848</v>
          </cell>
          <cell r="C281">
            <v>0</v>
          </cell>
          <cell r="D281">
            <v>0</v>
          </cell>
          <cell r="E281">
            <v>0</v>
          </cell>
          <cell r="F281">
            <v>0</v>
          </cell>
          <cell r="G281">
            <v>0</v>
          </cell>
          <cell r="H281">
            <v>0</v>
          </cell>
          <cell r="I281">
            <v>1.6758600000000001</v>
          </cell>
          <cell r="J281">
            <v>0</v>
          </cell>
          <cell r="K281">
            <v>29.062440000000009</v>
          </cell>
          <cell r="L281">
            <v>22.703599999999994</v>
          </cell>
          <cell r="M281">
            <v>5.766840000000002</v>
          </cell>
        </row>
        <row r="282">
          <cell r="A282" t="str">
            <v>Telest31138122</v>
          </cell>
          <cell r="B282">
            <v>0</v>
          </cell>
          <cell r="C282">
            <v>0</v>
          </cell>
          <cell r="D282">
            <v>0</v>
          </cell>
          <cell r="E282">
            <v>0</v>
          </cell>
          <cell r="F282">
            <v>0</v>
          </cell>
          <cell r="G282">
            <v>0</v>
          </cell>
          <cell r="H282">
            <v>0</v>
          </cell>
          <cell r="I282">
            <v>1.6758599999999999</v>
          </cell>
          <cell r="J282">
            <v>0</v>
          </cell>
          <cell r="K282">
            <v>0</v>
          </cell>
          <cell r="L282">
            <v>0</v>
          </cell>
          <cell r="M282">
            <v>0</v>
          </cell>
        </row>
        <row r="283">
          <cell r="A283" t="str">
            <v>Telest31138123</v>
          </cell>
          <cell r="B283">
            <v>122.87848</v>
          </cell>
          <cell r="C283">
            <v>0</v>
          </cell>
          <cell r="D283">
            <v>0</v>
          </cell>
          <cell r="E283">
            <v>0</v>
          </cell>
          <cell r="F283">
            <v>0</v>
          </cell>
          <cell r="G283">
            <v>0</v>
          </cell>
          <cell r="H283">
            <v>0</v>
          </cell>
          <cell r="I283">
            <v>0</v>
          </cell>
          <cell r="J283">
            <v>0</v>
          </cell>
          <cell r="K283">
            <v>29.062440000000009</v>
          </cell>
          <cell r="L283">
            <v>22.703599999999994</v>
          </cell>
          <cell r="M283">
            <v>5.7668399999999735</v>
          </cell>
        </row>
        <row r="284">
          <cell r="A284" t="str">
            <v>Telest31138130</v>
          </cell>
          <cell r="B284">
            <v>0</v>
          </cell>
          <cell r="C284">
            <v>0</v>
          </cell>
          <cell r="D284">
            <v>0</v>
          </cell>
          <cell r="E284">
            <v>0</v>
          </cell>
          <cell r="F284">
            <v>0</v>
          </cell>
          <cell r="G284">
            <v>0</v>
          </cell>
          <cell r="H284">
            <v>22</v>
          </cell>
          <cell r="I284">
            <v>64.46208</v>
          </cell>
          <cell r="J284">
            <v>30.266869999999997</v>
          </cell>
          <cell r="K284">
            <v>0</v>
          </cell>
          <cell r="L284">
            <v>0</v>
          </cell>
          <cell r="M284">
            <v>43.239550000000008</v>
          </cell>
        </row>
        <row r="285">
          <cell r="A285" t="str">
            <v>Telest31138133</v>
          </cell>
          <cell r="B285">
            <v>0</v>
          </cell>
          <cell r="C285">
            <v>0</v>
          </cell>
          <cell r="D285">
            <v>0</v>
          </cell>
          <cell r="E285">
            <v>0</v>
          </cell>
          <cell r="F285">
            <v>0</v>
          </cell>
          <cell r="G285">
            <v>0</v>
          </cell>
          <cell r="H285">
            <v>22</v>
          </cell>
          <cell r="I285">
            <v>64.46208</v>
          </cell>
          <cell r="J285">
            <v>30.266869999999997</v>
          </cell>
          <cell r="K285">
            <v>0</v>
          </cell>
          <cell r="L285">
            <v>0</v>
          </cell>
          <cell r="M285">
            <v>43.239550000000008</v>
          </cell>
        </row>
        <row r="286">
          <cell r="A286" t="str">
            <v>Telest31138300</v>
          </cell>
          <cell r="B286">
            <v>87.159309999999991</v>
          </cell>
          <cell r="C286">
            <v>38.096380000000011</v>
          </cell>
          <cell r="D286">
            <v>380.96380999999997</v>
          </cell>
          <cell r="E286">
            <v>-306.65517</v>
          </cell>
          <cell r="F286">
            <v>23.679620000000028</v>
          </cell>
          <cell r="G286">
            <v>34.714649999999978</v>
          </cell>
          <cell r="H286">
            <v>101.12799000000001</v>
          </cell>
          <cell r="I286">
            <v>3.6490799999999695</v>
          </cell>
          <cell r="J286">
            <v>823.58660000000009</v>
          </cell>
          <cell r="K286">
            <v>277.69339999999988</v>
          </cell>
          <cell r="L286">
            <v>258.70836000000008</v>
          </cell>
          <cell r="M286">
            <v>54.637879999999768</v>
          </cell>
        </row>
        <row r="287">
          <cell r="A287" t="str">
            <v>Telest31138310</v>
          </cell>
          <cell r="B287">
            <v>0</v>
          </cell>
          <cell r="C287">
            <v>0</v>
          </cell>
          <cell r="D287">
            <v>0</v>
          </cell>
          <cell r="E287">
            <v>0</v>
          </cell>
          <cell r="F287">
            <v>0</v>
          </cell>
          <cell r="G287">
            <v>0</v>
          </cell>
          <cell r="H287">
            <v>0</v>
          </cell>
          <cell r="I287">
            <v>0</v>
          </cell>
          <cell r="J287">
            <v>211.90051</v>
          </cell>
          <cell r="K287">
            <v>70.226990000000001</v>
          </cell>
          <cell r="L287">
            <v>63.489780000000053</v>
          </cell>
          <cell r="M287">
            <v>-62.941620000000057</v>
          </cell>
        </row>
        <row r="288">
          <cell r="A288" t="str">
            <v>Telest31138312</v>
          </cell>
          <cell r="B288">
            <v>0</v>
          </cell>
          <cell r="C288">
            <v>0</v>
          </cell>
          <cell r="D288">
            <v>0</v>
          </cell>
          <cell r="E288">
            <v>0</v>
          </cell>
          <cell r="F288">
            <v>0</v>
          </cell>
          <cell r="G288">
            <v>0</v>
          </cell>
          <cell r="H288">
            <v>0</v>
          </cell>
          <cell r="I288">
            <v>0</v>
          </cell>
          <cell r="J288">
            <v>0</v>
          </cell>
          <cell r="K288">
            <v>0</v>
          </cell>
          <cell r="L288">
            <v>132.98286999999999</v>
          </cell>
          <cell r="M288">
            <v>-132.98286999999999</v>
          </cell>
        </row>
        <row r="289">
          <cell r="A289" t="str">
            <v>Telest31138313</v>
          </cell>
          <cell r="B289">
            <v>0</v>
          </cell>
          <cell r="C289">
            <v>0</v>
          </cell>
          <cell r="D289">
            <v>0</v>
          </cell>
          <cell r="E289">
            <v>0</v>
          </cell>
          <cell r="F289">
            <v>0</v>
          </cell>
          <cell r="G289">
            <v>0</v>
          </cell>
          <cell r="H289">
            <v>0</v>
          </cell>
          <cell r="I289">
            <v>0</v>
          </cell>
          <cell r="J289">
            <v>211.90051</v>
          </cell>
          <cell r="K289">
            <v>70.226990000000001</v>
          </cell>
          <cell r="L289">
            <v>-69.493089999999995</v>
          </cell>
          <cell r="M289">
            <v>70.041250000000005</v>
          </cell>
        </row>
        <row r="290">
          <cell r="A290" t="str">
            <v>Telest31138320</v>
          </cell>
          <cell r="B290">
            <v>0</v>
          </cell>
          <cell r="C290">
            <v>0</v>
          </cell>
          <cell r="D290">
            <v>0</v>
          </cell>
          <cell r="E290">
            <v>0</v>
          </cell>
          <cell r="F290">
            <v>0</v>
          </cell>
          <cell r="G290">
            <v>0</v>
          </cell>
          <cell r="H290">
            <v>0</v>
          </cell>
          <cell r="I290">
            <v>0</v>
          </cell>
          <cell r="J290">
            <v>520.75382000000002</v>
          </cell>
          <cell r="K290">
            <v>163.73379</v>
          </cell>
          <cell r="L290">
            <v>152.44011999999998</v>
          </cell>
          <cell r="M290">
            <v>45.434469999999919</v>
          </cell>
        </row>
        <row r="291">
          <cell r="A291" t="str">
            <v>Telest31138322</v>
          </cell>
          <cell r="B291">
            <v>0</v>
          </cell>
          <cell r="C291">
            <v>0</v>
          </cell>
          <cell r="D291">
            <v>0</v>
          </cell>
          <cell r="E291">
            <v>0</v>
          </cell>
          <cell r="F291">
            <v>0</v>
          </cell>
          <cell r="G291">
            <v>0</v>
          </cell>
          <cell r="H291">
            <v>0</v>
          </cell>
          <cell r="I291">
            <v>0</v>
          </cell>
          <cell r="J291">
            <v>0</v>
          </cell>
          <cell r="K291">
            <v>53.475819999999999</v>
          </cell>
          <cell r="L291">
            <v>52.07302</v>
          </cell>
          <cell r="M291">
            <v>-52.07302</v>
          </cell>
        </row>
        <row r="292">
          <cell r="A292" t="str">
            <v>Telest31138323</v>
          </cell>
          <cell r="B292">
            <v>0</v>
          </cell>
          <cell r="C292">
            <v>0</v>
          </cell>
          <cell r="D292">
            <v>0</v>
          </cell>
          <cell r="E292">
            <v>0</v>
          </cell>
          <cell r="F292">
            <v>0</v>
          </cell>
          <cell r="G292">
            <v>0</v>
          </cell>
          <cell r="H292">
            <v>0</v>
          </cell>
          <cell r="I292">
            <v>0</v>
          </cell>
          <cell r="J292">
            <v>520.75382000000002</v>
          </cell>
          <cell r="K292">
            <v>110.25797</v>
          </cell>
          <cell r="L292">
            <v>100.36710000000005</v>
          </cell>
          <cell r="M292">
            <v>97.507489999999962</v>
          </cell>
        </row>
        <row r="293">
          <cell r="A293" t="str">
            <v>Telest31138330</v>
          </cell>
          <cell r="B293">
            <v>87.159309999999991</v>
          </cell>
          <cell r="C293">
            <v>38.096380000000011</v>
          </cell>
          <cell r="D293">
            <v>380.96380999999997</v>
          </cell>
          <cell r="E293">
            <v>-306.65517</v>
          </cell>
          <cell r="F293">
            <v>23.679620000000028</v>
          </cell>
          <cell r="G293">
            <v>34.714649999999978</v>
          </cell>
          <cell r="H293">
            <v>101.12799000000001</v>
          </cell>
          <cell r="I293">
            <v>3.6490799999999695</v>
          </cell>
          <cell r="J293">
            <v>16.769760000000019</v>
          </cell>
          <cell r="K293">
            <v>20.010400000000004</v>
          </cell>
          <cell r="L293">
            <v>20.820920000000001</v>
          </cell>
          <cell r="M293">
            <v>93.928799999999967</v>
          </cell>
        </row>
        <row r="294">
          <cell r="A294" t="str">
            <v>Telest31138333</v>
          </cell>
          <cell r="B294">
            <v>87.159309999999991</v>
          </cell>
          <cell r="C294">
            <v>38.096380000000011</v>
          </cell>
          <cell r="D294">
            <v>380.96380999999997</v>
          </cell>
          <cell r="E294">
            <v>-306.65517</v>
          </cell>
          <cell r="F294">
            <v>23.679620000000028</v>
          </cell>
          <cell r="G294">
            <v>34.714649999999978</v>
          </cell>
          <cell r="H294">
            <v>101.12799000000001</v>
          </cell>
          <cell r="I294">
            <v>3.6490799999999695</v>
          </cell>
          <cell r="J294">
            <v>16.769760000000019</v>
          </cell>
          <cell r="K294">
            <v>20.010400000000004</v>
          </cell>
          <cell r="L294">
            <v>20.820920000000001</v>
          </cell>
          <cell r="M294">
            <v>93.928799999999967</v>
          </cell>
        </row>
        <row r="295">
          <cell r="A295" t="str">
            <v>Telest31138340</v>
          </cell>
          <cell r="B295">
            <v>0</v>
          </cell>
          <cell r="C295">
            <v>0</v>
          </cell>
          <cell r="D295">
            <v>0</v>
          </cell>
          <cell r="E295">
            <v>0</v>
          </cell>
          <cell r="F295">
            <v>0</v>
          </cell>
          <cell r="G295">
            <v>0</v>
          </cell>
          <cell r="H295">
            <v>0</v>
          </cell>
          <cell r="I295">
            <v>0</v>
          </cell>
          <cell r="J295">
            <v>74.162509999999997</v>
          </cell>
          <cell r="K295">
            <v>23.722219999999993</v>
          </cell>
          <cell r="L295">
            <v>21.957540000000009</v>
          </cell>
          <cell r="M295">
            <v>-21.783770000000004</v>
          </cell>
        </row>
        <row r="296">
          <cell r="A296" t="str">
            <v>Telest31138342</v>
          </cell>
          <cell r="B296">
            <v>0</v>
          </cell>
          <cell r="C296">
            <v>0</v>
          </cell>
          <cell r="D296">
            <v>0</v>
          </cell>
          <cell r="E296">
            <v>0</v>
          </cell>
          <cell r="F296">
            <v>0</v>
          </cell>
          <cell r="G296">
            <v>0</v>
          </cell>
          <cell r="H296">
            <v>0</v>
          </cell>
          <cell r="I296">
            <v>0</v>
          </cell>
          <cell r="J296">
            <v>0</v>
          </cell>
          <cell r="K296">
            <v>23.5928</v>
          </cell>
          <cell r="L296">
            <v>21.854299999999999</v>
          </cell>
          <cell r="M296">
            <v>-21.854299999999999</v>
          </cell>
        </row>
        <row r="297">
          <cell r="A297" t="str">
            <v>Telest31138343</v>
          </cell>
          <cell r="B297">
            <v>0</v>
          </cell>
          <cell r="C297">
            <v>0</v>
          </cell>
          <cell r="D297">
            <v>0</v>
          </cell>
          <cell r="E297">
            <v>0</v>
          </cell>
          <cell r="F297">
            <v>0</v>
          </cell>
          <cell r="G297">
            <v>0</v>
          </cell>
          <cell r="H297">
            <v>0</v>
          </cell>
          <cell r="I297">
            <v>0</v>
          </cell>
          <cell r="J297">
            <v>74.162509999999997</v>
          </cell>
          <cell r="K297">
            <v>0.12941999999999609</v>
          </cell>
          <cell r="L297">
            <v>0.10323999999999955</v>
          </cell>
          <cell r="M297">
            <v>7.0530000000005089E-2</v>
          </cell>
        </row>
        <row r="298">
          <cell r="A298" t="str">
            <v>Telest41111320</v>
          </cell>
          <cell r="B298">
            <v>3230.94245</v>
          </cell>
          <cell r="C298">
            <v>3230.7639199999999</v>
          </cell>
          <cell r="D298">
            <v>3679.8150699999987</v>
          </cell>
          <cell r="E298">
            <v>3243.3098000000009</v>
          </cell>
          <cell r="F298">
            <v>3669.6029300000009</v>
          </cell>
          <cell r="G298">
            <v>3627.1103600000024</v>
          </cell>
          <cell r="H298">
            <v>3879.1442999999963</v>
          </cell>
          <cell r="I298">
            <v>1874.0255900000011</v>
          </cell>
          <cell r="J298">
            <v>4108.0360699999983</v>
          </cell>
          <cell r="K298">
            <v>4121.2996300000013</v>
          </cell>
          <cell r="L298">
            <v>3385.9826900000044</v>
          </cell>
          <cell r="M298">
            <v>1427.4191499999943</v>
          </cell>
        </row>
        <row r="299">
          <cell r="A299" t="str">
            <v>Telest41111324</v>
          </cell>
          <cell r="B299">
            <v>20.647269999999999</v>
          </cell>
          <cell r="C299">
            <v>20.038850000000004</v>
          </cell>
          <cell r="D299">
            <v>18.735489999999999</v>
          </cell>
          <cell r="E299">
            <v>17.741489999999999</v>
          </cell>
          <cell r="F299">
            <v>25.241049999999987</v>
          </cell>
          <cell r="G299">
            <v>31.760920000000027</v>
          </cell>
          <cell r="H299">
            <v>12.955809999999985</v>
          </cell>
          <cell r="I299">
            <v>5.4403100000000109</v>
          </cell>
          <cell r="J299">
            <v>12.179630000000003</v>
          </cell>
          <cell r="K299">
            <v>38.251639999999981</v>
          </cell>
          <cell r="L299">
            <v>246.18736000000001</v>
          </cell>
          <cell r="M299">
            <v>124.63536999999991</v>
          </cell>
        </row>
        <row r="300">
          <cell r="A300" t="str">
            <v>Telest41111325</v>
          </cell>
          <cell r="B300">
            <v>0</v>
          </cell>
          <cell r="C300">
            <v>0</v>
          </cell>
          <cell r="D300">
            <v>0</v>
          </cell>
          <cell r="E300">
            <v>0</v>
          </cell>
          <cell r="F300">
            <v>0</v>
          </cell>
          <cell r="G300">
            <v>0</v>
          </cell>
          <cell r="H300">
            <v>0.28267999999999999</v>
          </cell>
          <cell r="I300">
            <v>0.15583000000000002</v>
          </cell>
          <cell r="J300">
            <v>0.38602999999999993</v>
          </cell>
          <cell r="K300">
            <v>9.9740000000000051E-2</v>
          </cell>
          <cell r="L300">
            <v>0.26836000000000015</v>
          </cell>
          <cell r="M300">
            <v>0.25979999999999981</v>
          </cell>
        </row>
        <row r="301">
          <cell r="A301" t="str">
            <v>Telest41111330</v>
          </cell>
          <cell r="B301">
            <v>0</v>
          </cell>
          <cell r="C301">
            <v>0</v>
          </cell>
          <cell r="D301">
            <v>0</v>
          </cell>
          <cell r="E301">
            <v>0</v>
          </cell>
          <cell r="F301">
            <v>0</v>
          </cell>
          <cell r="G301">
            <v>0</v>
          </cell>
          <cell r="H301">
            <v>288.64971999999995</v>
          </cell>
          <cell r="I301">
            <v>781.48465000000033</v>
          </cell>
          <cell r="J301">
            <v>434.49900999999977</v>
          </cell>
          <cell r="K301">
            <v>1245.39627</v>
          </cell>
          <cell r="L301">
            <v>1251.69265</v>
          </cell>
          <cell r="M301">
            <v>616.45112000000017</v>
          </cell>
        </row>
        <row r="302">
          <cell r="A302" t="str">
            <v>Telest41111334</v>
          </cell>
          <cell r="B302">
            <v>0</v>
          </cell>
          <cell r="C302">
            <v>0</v>
          </cell>
          <cell r="D302">
            <v>0</v>
          </cell>
          <cell r="E302">
            <v>0</v>
          </cell>
          <cell r="F302">
            <v>0</v>
          </cell>
          <cell r="G302">
            <v>0</v>
          </cell>
          <cell r="H302">
            <v>0</v>
          </cell>
          <cell r="I302">
            <v>5.2451000000000008</v>
          </cell>
          <cell r="J302">
            <v>39.65025</v>
          </cell>
          <cell r="K302">
            <v>18.713340000000002</v>
          </cell>
          <cell r="L302">
            <v>9.3241499999999959</v>
          </cell>
          <cell r="M302">
            <v>12.093379999999996</v>
          </cell>
        </row>
        <row r="303">
          <cell r="A303" t="str">
            <v>Telma31138100</v>
          </cell>
          <cell r="B303">
            <v>742.98510999999996</v>
          </cell>
          <cell r="C303">
            <v>682.79502999999988</v>
          </cell>
          <cell r="D303">
            <v>667.74391000000014</v>
          </cell>
          <cell r="E303">
            <v>706.34045999999989</v>
          </cell>
          <cell r="F303">
            <v>744.9039800000005</v>
          </cell>
          <cell r="G303">
            <v>1754.58151</v>
          </cell>
          <cell r="H303">
            <v>1055.9940399999996</v>
          </cell>
          <cell r="I303">
            <v>1484.9085999999998</v>
          </cell>
          <cell r="J303">
            <v>665.01119000000017</v>
          </cell>
          <cell r="K303">
            <v>1468.9560199999996</v>
          </cell>
          <cell r="L303">
            <v>1594.1407900000013</v>
          </cell>
          <cell r="M303">
            <v>598.04042999999911</v>
          </cell>
        </row>
        <row r="304">
          <cell r="A304" t="str">
            <v>Telma31138110</v>
          </cell>
          <cell r="B304">
            <v>659.59371999999996</v>
          </cell>
          <cell r="C304">
            <v>612.63563000000011</v>
          </cell>
          <cell r="D304">
            <v>586.10742000000005</v>
          </cell>
          <cell r="E304">
            <v>626.90460000000007</v>
          </cell>
          <cell r="F304">
            <v>665.46812</v>
          </cell>
          <cell r="G304">
            <v>1643.7892299999994</v>
          </cell>
          <cell r="H304">
            <v>956.5874300000005</v>
          </cell>
          <cell r="I304">
            <v>1385.5019899999998</v>
          </cell>
          <cell r="J304">
            <v>438.66239000000041</v>
          </cell>
          <cell r="K304">
            <v>1467.1725300000007</v>
          </cell>
          <cell r="L304">
            <v>1383.7720099999988</v>
          </cell>
          <cell r="M304">
            <v>509.22865000000093</v>
          </cell>
        </row>
        <row r="305">
          <cell r="A305" t="str">
            <v>Telma31138113</v>
          </cell>
          <cell r="B305">
            <v>659.59371999999996</v>
          </cell>
          <cell r="C305">
            <v>612.63563000000011</v>
          </cell>
          <cell r="D305">
            <v>586.10742000000005</v>
          </cell>
          <cell r="E305">
            <v>626.90460000000007</v>
          </cell>
          <cell r="F305">
            <v>665.46812</v>
          </cell>
          <cell r="G305">
            <v>1643.7892299999994</v>
          </cell>
          <cell r="H305">
            <v>956.5874300000005</v>
          </cell>
          <cell r="I305">
            <v>1385.5019899999998</v>
          </cell>
          <cell r="J305">
            <v>438.66239000000041</v>
          </cell>
          <cell r="K305">
            <v>1467.1725300000007</v>
          </cell>
          <cell r="L305">
            <v>1383.7720099999988</v>
          </cell>
          <cell r="M305">
            <v>509.22865000000093</v>
          </cell>
        </row>
        <row r="306">
          <cell r="A306" t="str">
            <v>Telma31138120</v>
          </cell>
          <cell r="B306">
            <v>83.391390000000001</v>
          </cell>
          <cell r="C306">
            <v>70.159400000000005</v>
          </cell>
          <cell r="D306">
            <v>81.636489999999981</v>
          </cell>
          <cell r="E306">
            <v>79.435860000000048</v>
          </cell>
          <cell r="F306">
            <v>79.435859999999991</v>
          </cell>
          <cell r="G306">
            <v>110.79228000000001</v>
          </cell>
          <cell r="H306">
            <v>2.9363599999999792</v>
          </cell>
          <cell r="I306">
            <v>2.9363599999999792</v>
          </cell>
          <cell r="J306">
            <v>13.168430000000001</v>
          </cell>
          <cell r="K306">
            <v>10.597070000000031</v>
          </cell>
          <cell r="L306">
            <v>96.415219999999977</v>
          </cell>
          <cell r="M306">
            <v>-5.538569999999936</v>
          </cell>
        </row>
        <row r="307">
          <cell r="A307" t="str">
            <v>Telma31138122</v>
          </cell>
          <cell r="B307">
            <v>0</v>
          </cell>
          <cell r="C307">
            <v>0</v>
          </cell>
          <cell r="D307">
            <v>0</v>
          </cell>
          <cell r="E307">
            <v>2.5605100000000003</v>
          </cell>
          <cell r="F307">
            <v>-2.5605100000000003</v>
          </cell>
          <cell r="G307">
            <v>0</v>
          </cell>
          <cell r="H307">
            <v>0</v>
          </cell>
          <cell r="I307">
            <v>0</v>
          </cell>
          <cell r="J307">
            <v>0</v>
          </cell>
          <cell r="K307">
            <v>0</v>
          </cell>
          <cell r="L307">
            <v>0</v>
          </cell>
          <cell r="M307">
            <v>0</v>
          </cell>
        </row>
        <row r="308">
          <cell r="A308" t="str">
            <v>Telma31138123</v>
          </cell>
          <cell r="B308">
            <v>83.391390000000001</v>
          </cell>
          <cell r="C308">
            <v>70.159400000000005</v>
          </cell>
          <cell r="D308">
            <v>81.636489999999981</v>
          </cell>
          <cell r="E308">
            <v>76.875350000000026</v>
          </cell>
          <cell r="F308">
            <v>81.996370000000013</v>
          </cell>
          <cell r="G308">
            <v>110.79228000000001</v>
          </cell>
          <cell r="H308">
            <v>2.9363599999999792</v>
          </cell>
          <cell r="I308">
            <v>2.9363599999999792</v>
          </cell>
          <cell r="J308">
            <v>13.168430000000001</v>
          </cell>
          <cell r="K308">
            <v>10.597070000000031</v>
          </cell>
          <cell r="L308">
            <v>96.415219999999977</v>
          </cell>
          <cell r="M308">
            <v>-5.538569999999936</v>
          </cell>
        </row>
        <row r="309">
          <cell r="A309" t="str">
            <v>Telma31138130</v>
          </cell>
          <cell r="B309">
            <v>0</v>
          </cell>
          <cell r="C309">
            <v>0</v>
          </cell>
          <cell r="D309">
            <v>0</v>
          </cell>
          <cell r="E309">
            <v>0</v>
          </cell>
          <cell r="F309">
            <v>0</v>
          </cell>
          <cell r="G309">
            <v>0</v>
          </cell>
          <cell r="H309">
            <v>96.470249999999993</v>
          </cell>
          <cell r="I309">
            <v>96.470249999999993</v>
          </cell>
          <cell r="J309">
            <v>213.18036999999998</v>
          </cell>
          <cell r="K309">
            <v>-8.8135800000000017</v>
          </cell>
          <cell r="L309">
            <v>113.95356000000004</v>
          </cell>
          <cell r="M309">
            <v>94.350349999999935</v>
          </cell>
        </row>
        <row r="310">
          <cell r="A310" t="str">
            <v>Telma31138133</v>
          </cell>
          <cell r="B310">
            <v>0</v>
          </cell>
          <cell r="C310">
            <v>0</v>
          </cell>
          <cell r="D310">
            <v>0</v>
          </cell>
          <cell r="E310">
            <v>0</v>
          </cell>
          <cell r="F310">
            <v>0</v>
          </cell>
          <cell r="G310">
            <v>0</v>
          </cell>
          <cell r="H310">
            <v>96.470249999999993</v>
          </cell>
          <cell r="I310">
            <v>96.470249999999993</v>
          </cell>
          <cell r="J310">
            <v>213.18036999999998</v>
          </cell>
          <cell r="K310">
            <v>-8.8135800000000017</v>
          </cell>
          <cell r="L310">
            <v>113.95356000000004</v>
          </cell>
          <cell r="M310">
            <v>94.350349999999935</v>
          </cell>
        </row>
        <row r="311">
          <cell r="A311" t="str">
            <v>Telma31138300</v>
          </cell>
          <cell r="B311">
            <v>464.47424999999998</v>
          </cell>
          <cell r="C311">
            <v>323.03231000000005</v>
          </cell>
          <cell r="D311">
            <v>321.27831000000015</v>
          </cell>
          <cell r="E311">
            <v>281.79468999999995</v>
          </cell>
          <cell r="F311">
            <v>281.7947099999999</v>
          </cell>
          <cell r="G311">
            <v>363.47333000000003</v>
          </cell>
          <cell r="H311">
            <v>326.88708999999972</v>
          </cell>
          <cell r="I311">
            <v>326.88709000000017</v>
          </cell>
          <cell r="J311">
            <v>1023.23947</v>
          </cell>
          <cell r="K311">
            <v>514.30166999999983</v>
          </cell>
          <cell r="L311">
            <v>317.68596999999954</v>
          </cell>
          <cell r="M311">
            <v>425.12619000000086</v>
          </cell>
        </row>
        <row r="312">
          <cell r="A312" t="str">
            <v>Telma31138310</v>
          </cell>
          <cell r="B312">
            <v>0</v>
          </cell>
          <cell r="C312">
            <v>0</v>
          </cell>
          <cell r="D312">
            <v>0</v>
          </cell>
          <cell r="E312">
            <v>0</v>
          </cell>
          <cell r="F312">
            <v>0</v>
          </cell>
          <cell r="G312">
            <v>0</v>
          </cell>
          <cell r="H312">
            <v>0</v>
          </cell>
          <cell r="I312">
            <v>0</v>
          </cell>
          <cell r="J312">
            <v>365.77906000000002</v>
          </cell>
          <cell r="K312">
            <v>-357.98376000000002</v>
          </cell>
          <cell r="L312">
            <v>-4.90794</v>
          </cell>
          <cell r="M312">
            <v>1.1756700000000002</v>
          </cell>
        </row>
        <row r="313">
          <cell r="A313" t="str">
            <v>Telma31138313</v>
          </cell>
          <cell r="B313">
            <v>0</v>
          </cell>
          <cell r="C313">
            <v>0</v>
          </cell>
          <cell r="D313">
            <v>0</v>
          </cell>
          <cell r="E313">
            <v>0</v>
          </cell>
          <cell r="F313">
            <v>0</v>
          </cell>
          <cell r="G313">
            <v>0</v>
          </cell>
          <cell r="H313">
            <v>0</v>
          </cell>
          <cell r="I313">
            <v>0</v>
          </cell>
          <cell r="J313">
            <v>365.77906000000002</v>
          </cell>
          <cell r="K313">
            <v>-357.98376000000002</v>
          </cell>
          <cell r="L313">
            <v>-4.90794</v>
          </cell>
          <cell r="M313">
            <v>1.1756700000000002</v>
          </cell>
        </row>
        <row r="314">
          <cell r="A314" t="str">
            <v>Telma31138320</v>
          </cell>
          <cell r="B314">
            <v>351.26756</v>
          </cell>
          <cell r="C314">
            <v>224.01499000000001</v>
          </cell>
          <cell r="D314">
            <v>216.69754999999998</v>
          </cell>
          <cell r="E314">
            <v>192.08759999999995</v>
          </cell>
          <cell r="F314">
            <v>272.96528000000001</v>
          </cell>
          <cell r="G314">
            <v>119.93498999999997</v>
          </cell>
          <cell r="H314">
            <v>219.92742999999996</v>
          </cell>
          <cell r="I314">
            <v>219.92743000000019</v>
          </cell>
          <cell r="J314">
            <v>519.98398999999972</v>
          </cell>
          <cell r="K314">
            <v>814.90144000000009</v>
          </cell>
          <cell r="L314">
            <v>298.5319999999997</v>
          </cell>
          <cell r="M314">
            <v>366.7505000000001</v>
          </cell>
        </row>
        <row r="315">
          <cell r="A315" t="str">
            <v>Telma31138323</v>
          </cell>
          <cell r="B315">
            <v>351.26756</v>
          </cell>
          <cell r="C315">
            <v>224.01499000000001</v>
          </cell>
          <cell r="D315">
            <v>216.69754999999998</v>
          </cell>
          <cell r="E315">
            <v>192.08759999999995</v>
          </cell>
          <cell r="F315">
            <v>272.96528000000001</v>
          </cell>
          <cell r="G315">
            <v>119.93498999999997</v>
          </cell>
          <cell r="H315">
            <v>219.92742999999996</v>
          </cell>
          <cell r="I315">
            <v>219.92743000000019</v>
          </cell>
          <cell r="J315">
            <v>519.98398999999972</v>
          </cell>
          <cell r="K315">
            <v>814.90144000000009</v>
          </cell>
          <cell r="L315">
            <v>298.5319999999997</v>
          </cell>
          <cell r="M315">
            <v>366.7505000000001</v>
          </cell>
        </row>
        <row r="316">
          <cell r="A316" t="str">
            <v>Telma31138330</v>
          </cell>
          <cell r="B316">
            <v>113.20669000000001</v>
          </cell>
          <cell r="C316">
            <v>99.017320000000012</v>
          </cell>
          <cell r="D316">
            <v>104.58076</v>
          </cell>
          <cell r="E316">
            <v>89.707089999999994</v>
          </cell>
          <cell r="F316">
            <v>8.8294299999999453</v>
          </cell>
          <cell r="G316">
            <v>243.53834000000006</v>
          </cell>
          <cell r="H316">
            <v>106.95965999999999</v>
          </cell>
          <cell r="I316">
            <v>106.95965999999999</v>
          </cell>
          <cell r="J316">
            <v>9.5661299999999301</v>
          </cell>
          <cell r="K316">
            <v>181.68796000000009</v>
          </cell>
          <cell r="L316">
            <v>27.454940000000079</v>
          </cell>
          <cell r="M316">
            <v>56.827309999999898</v>
          </cell>
        </row>
        <row r="317">
          <cell r="A317" t="str">
            <v>Telma31138333</v>
          </cell>
          <cell r="B317">
            <v>113.20669000000001</v>
          </cell>
          <cell r="C317">
            <v>99.017320000000012</v>
          </cell>
          <cell r="D317">
            <v>104.58076</v>
          </cell>
          <cell r="E317">
            <v>89.707089999999994</v>
          </cell>
          <cell r="F317">
            <v>8.8294299999999453</v>
          </cell>
          <cell r="G317">
            <v>243.53834000000006</v>
          </cell>
          <cell r="H317">
            <v>106.95965999999999</v>
          </cell>
          <cell r="I317">
            <v>106.95965999999999</v>
          </cell>
          <cell r="J317">
            <v>9.5661299999999301</v>
          </cell>
          <cell r="K317">
            <v>181.68796000000009</v>
          </cell>
          <cell r="L317">
            <v>27.454940000000079</v>
          </cell>
          <cell r="M317">
            <v>56.827309999999898</v>
          </cell>
        </row>
        <row r="318">
          <cell r="A318" t="str">
            <v>Telma31138340</v>
          </cell>
          <cell r="B318">
            <v>0</v>
          </cell>
          <cell r="C318">
            <v>0</v>
          </cell>
          <cell r="D318">
            <v>0</v>
          </cell>
          <cell r="E318">
            <v>0</v>
          </cell>
          <cell r="F318">
            <v>0</v>
          </cell>
          <cell r="G318">
            <v>0</v>
          </cell>
          <cell r="H318">
            <v>0</v>
          </cell>
          <cell r="I318">
            <v>0</v>
          </cell>
          <cell r="J318">
            <v>127.91028999999999</v>
          </cell>
          <cell r="K318">
            <v>-124.30396999999999</v>
          </cell>
          <cell r="L318">
            <v>-3.3930300000000004</v>
          </cell>
          <cell r="M318">
            <v>0.37270999999999999</v>
          </cell>
        </row>
        <row r="319">
          <cell r="A319" t="str">
            <v>Telma31138343</v>
          </cell>
          <cell r="B319">
            <v>0</v>
          </cell>
          <cell r="C319">
            <v>0</v>
          </cell>
          <cell r="D319">
            <v>0</v>
          </cell>
          <cell r="E319">
            <v>0</v>
          </cell>
          <cell r="F319">
            <v>0</v>
          </cell>
          <cell r="G319">
            <v>0</v>
          </cell>
          <cell r="H319">
            <v>0</v>
          </cell>
          <cell r="I319">
            <v>0</v>
          </cell>
          <cell r="J319">
            <v>127.91028999999999</v>
          </cell>
          <cell r="K319">
            <v>-124.30396999999999</v>
          </cell>
          <cell r="L319">
            <v>-3.3930300000000004</v>
          </cell>
          <cell r="M319">
            <v>0.37270999999999999</v>
          </cell>
        </row>
        <row r="320">
          <cell r="A320" t="str">
            <v>Telma41111320</v>
          </cell>
          <cell r="B320">
            <v>2390.5182300000001</v>
          </cell>
          <cell r="C320">
            <v>2585.38859</v>
          </cell>
          <cell r="D320">
            <v>1767.3208800000002</v>
          </cell>
          <cell r="E320">
            <v>-61.881750000000466</v>
          </cell>
          <cell r="F320">
            <v>2812.9455200000002</v>
          </cell>
          <cell r="G320">
            <v>1855.0913</v>
          </cell>
          <cell r="H320">
            <v>1747.6310899999989</v>
          </cell>
          <cell r="I320">
            <v>2387.4454999999998</v>
          </cell>
          <cell r="J320">
            <v>2342.5748199999998</v>
          </cell>
          <cell r="K320">
            <v>2488.2037500000006</v>
          </cell>
          <cell r="L320">
            <v>1587.0712100000019</v>
          </cell>
          <cell r="M320">
            <v>1777.6940300000024</v>
          </cell>
        </row>
        <row r="321">
          <cell r="A321" t="str">
            <v>Telma41111323</v>
          </cell>
          <cell r="B321">
            <v>0</v>
          </cell>
          <cell r="C321">
            <v>0</v>
          </cell>
          <cell r="D321">
            <v>0</v>
          </cell>
          <cell r="E321">
            <v>0</v>
          </cell>
          <cell r="F321">
            <v>0</v>
          </cell>
          <cell r="G321">
            <v>6.9871099999999995</v>
          </cell>
          <cell r="H321">
            <v>-6.9871099999999995</v>
          </cell>
          <cell r="I321">
            <v>0</v>
          </cell>
          <cell r="J321">
            <v>0</v>
          </cell>
          <cell r="K321">
            <v>0</v>
          </cell>
          <cell r="L321">
            <v>0</v>
          </cell>
          <cell r="M321">
            <v>0</v>
          </cell>
        </row>
        <row r="322">
          <cell r="A322" t="str">
            <v>Telma41111324</v>
          </cell>
          <cell r="B322">
            <v>0</v>
          </cell>
          <cell r="C322">
            <v>0</v>
          </cell>
          <cell r="D322">
            <v>0</v>
          </cell>
          <cell r="E322">
            <v>0</v>
          </cell>
          <cell r="F322">
            <v>0</v>
          </cell>
          <cell r="G322">
            <v>0</v>
          </cell>
          <cell r="H322">
            <v>60.186390000000003</v>
          </cell>
          <cell r="I322">
            <v>52.868989999999997</v>
          </cell>
          <cell r="J322">
            <v>10.727000000000004</v>
          </cell>
          <cell r="K322">
            <v>55.225989999999982</v>
          </cell>
          <cell r="L322">
            <v>37.809170000000023</v>
          </cell>
          <cell r="M322">
            <v>57.188789999999983</v>
          </cell>
        </row>
        <row r="323">
          <cell r="A323" t="str">
            <v>Telma41111330</v>
          </cell>
          <cell r="B323">
            <v>161.63235</v>
          </cell>
          <cell r="C323">
            <v>105.07611999999997</v>
          </cell>
          <cell r="D323">
            <v>-241.37460999999996</v>
          </cell>
          <cell r="E323">
            <v>804.40657999999996</v>
          </cell>
          <cell r="F323">
            <v>-532.82060999999999</v>
          </cell>
          <cell r="G323">
            <v>1.5300000000024738E-2</v>
          </cell>
          <cell r="H323">
            <v>211.16780999999997</v>
          </cell>
          <cell r="I323">
            <v>574.36343000000011</v>
          </cell>
          <cell r="J323">
            <v>670.84865999999988</v>
          </cell>
          <cell r="K323">
            <v>398.07536000000005</v>
          </cell>
          <cell r="L323">
            <v>562.33399000000009</v>
          </cell>
          <cell r="M323">
            <v>698.35162999999966</v>
          </cell>
        </row>
        <row r="324">
          <cell r="A324" t="str">
            <v>Telpa31138100</v>
          </cell>
          <cell r="B324">
            <v>1563.57087</v>
          </cell>
          <cell r="C324">
            <v>1495.2385800000002</v>
          </cell>
          <cell r="D324">
            <v>1481.2102900000004</v>
          </cell>
          <cell r="E324">
            <v>1636.7517799999987</v>
          </cell>
          <cell r="F324">
            <v>1496.3143500000006</v>
          </cell>
          <cell r="G324">
            <v>1801.8624300000001</v>
          </cell>
          <cell r="H324">
            <v>1558.5359100000005</v>
          </cell>
          <cell r="I324">
            <v>1649.9999099999986</v>
          </cell>
          <cell r="J324">
            <v>2685.6818400000011</v>
          </cell>
          <cell r="K324">
            <v>2841.5468899999996</v>
          </cell>
          <cell r="L324">
            <v>1203.4073200000021</v>
          </cell>
          <cell r="M324">
            <v>2457.2970699999969</v>
          </cell>
        </row>
        <row r="325">
          <cell r="A325" t="str">
            <v>Telpa31138110</v>
          </cell>
          <cell r="B325">
            <v>1432.5129999999999</v>
          </cell>
          <cell r="C325">
            <v>1377.0056300000001</v>
          </cell>
          <cell r="D325">
            <v>1408.8094699999997</v>
          </cell>
          <cell r="E325">
            <v>1479.4730100000006</v>
          </cell>
          <cell r="F325">
            <v>1392.4335000000001</v>
          </cell>
          <cell r="G325">
            <v>1689.6211900000008</v>
          </cell>
          <cell r="H325">
            <v>1450.243269999999</v>
          </cell>
          <cell r="I325">
            <v>1541.707269999999</v>
          </cell>
          <cell r="J325">
            <v>1963.9784700000018</v>
          </cell>
          <cell r="K325">
            <v>1803.9926599999999</v>
          </cell>
          <cell r="L325">
            <v>3180.4636099999989</v>
          </cell>
          <cell r="M325">
            <v>2353.0964600000007</v>
          </cell>
        </row>
        <row r="326">
          <cell r="A326" t="str">
            <v>Telpa31138113</v>
          </cell>
          <cell r="B326">
            <v>1432.5129999999999</v>
          </cell>
          <cell r="C326">
            <v>1377.0056300000001</v>
          </cell>
          <cell r="D326">
            <v>1408.8094699999997</v>
          </cell>
          <cell r="E326">
            <v>1479.4730100000006</v>
          </cell>
          <cell r="F326">
            <v>1392.4335000000001</v>
          </cell>
          <cell r="G326">
            <v>1689.6211900000008</v>
          </cell>
          <cell r="H326">
            <v>1450.243269999999</v>
          </cell>
          <cell r="I326">
            <v>1541.707269999999</v>
          </cell>
          <cell r="J326">
            <v>1963.9784700000018</v>
          </cell>
          <cell r="K326">
            <v>1803.9926599999999</v>
          </cell>
          <cell r="L326">
            <v>3180.4636099999989</v>
          </cell>
          <cell r="M326">
            <v>2353.0964600000007</v>
          </cell>
        </row>
        <row r="327">
          <cell r="A327" t="str">
            <v>Telpa31138120</v>
          </cell>
          <cell r="B327">
            <v>3.3732500000000001</v>
          </cell>
          <cell r="C327">
            <v>2.5353299999999996</v>
          </cell>
          <cell r="D327">
            <v>2.7947000000000015</v>
          </cell>
          <cell r="E327">
            <v>6.61416</v>
          </cell>
          <cell r="F327">
            <v>4.2913399999999982</v>
          </cell>
          <cell r="G327">
            <v>2.5012699999999981</v>
          </cell>
          <cell r="H327">
            <v>3.4615900000000011</v>
          </cell>
          <cell r="I327">
            <v>3.8702700000000014</v>
          </cell>
          <cell r="J327">
            <v>15.55565</v>
          </cell>
          <cell r="K327">
            <v>18.444020000000002</v>
          </cell>
          <cell r="L327">
            <v>2.2635599999999982</v>
          </cell>
          <cell r="M327">
            <v>22.454850000000008</v>
          </cell>
        </row>
        <row r="328">
          <cell r="A328" t="str">
            <v>Telpa31138122</v>
          </cell>
          <cell r="B328">
            <v>1.0838800000000002</v>
          </cell>
          <cell r="C328">
            <v>0.87525999999999993</v>
          </cell>
          <cell r="D328">
            <v>1.0363299999999995</v>
          </cell>
          <cell r="E328">
            <v>2.6749200000000006</v>
          </cell>
          <cell r="F328">
            <v>1.6365599999999993</v>
          </cell>
          <cell r="G328">
            <v>0.6383100000000006</v>
          </cell>
          <cell r="H328">
            <v>1.1313899999999988</v>
          </cell>
          <cell r="I328">
            <v>1.3425600000000006</v>
          </cell>
          <cell r="J328">
            <v>2.152000000000065E-2</v>
          </cell>
          <cell r="K328">
            <v>-1.01478</v>
          </cell>
          <cell r="L328">
            <v>0.1255999999999986</v>
          </cell>
          <cell r="M328">
            <v>-0.5566299999999984</v>
          </cell>
        </row>
        <row r="329">
          <cell r="A329" t="str">
            <v>Telpa31138123</v>
          </cell>
          <cell r="B329">
            <v>2.2893699999999999</v>
          </cell>
          <cell r="C329">
            <v>1.6600700000000002</v>
          </cell>
          <cell r="D329">
            <v>1.7583700000000002</v>
          </cell>
          <cell r="E329">
            <v>3.9392399999999999</v>
          </cell>
          <cell r="F329">
            <v>2.6547800000000006</v>
          </cell>
          <cell r="G329">
            <v>1.8629599999999993</v>
          </cell>
          <cell r="H329">
            <v>2.3302000000000014</v>
          </cell>
          <cell r="I329">
            <v>2.527709999999999</v>
          </cell>
          <cell r="J329">
            <v>15.534130000000005</v>
          </cell>
          <cell r="K329">
            <v>19.458799999999989</v>
          </cell>
          <cell r="L329">
            <v>2.1379599999999996</v>
          </cell>
          <cell r="M329">
            <v>23.011480000000006</v>
          </cell>
        </row>
        <row r="330">
          <cell r="A330" t="str">
            <v>Telpa31138130</v>
          </cell>
          <cell r="B330">
            <v>127.68462</v>
          </cell>
          <cell r="C330">
            <v>115.69762</v>
          </cell>
          <cell r="D330">
            <v>69.606120000000004</v>
          </cell>
          <cell r="E330">
            <v>150.66460999999998</v>
          </cell>
          <cell r="F330">
            <v>99.589510000000018</v>
          </cell>
          <cell r="G330">
            <v>109.73996999999997</v>
          </cell>
          <cell r="H330">
            <v>104.83105</v>
          </cell>
          <cell r="I330">
            <v>104.42237</v>
          </cell>
          <cell r="J330">
            <v>706.14772000000016</v>
          </cell>
          <cell r="K330">
            <v>1019.1102099999996</v>
          </cell>
          <cell r="L330">
            <v>-1979.3198499999999</v>
          </cell>
          <cell r="M330">
            <v>81.745760000000018</v>
          </cell>
        </row>
        <row r="331">
          <cell r="A331" t="str">
            <v>Telpa31138133</v>
          </cell>
          <cell r="B331">
            <v>127.68462</v>
          </cell>
          <cell r="C331">
            <v>115.69762</v>
          </cell>
          <cell r="D331">
            <v>69.606120000000004</v>
          </cell>
          <cell r="E331">
            <v>150.66460999999998</v>
          </cell>
          <cell r="F331">
            <v>99.589510000000018</v>
          </cell>
          <cell r="G331">
            <v>109.73996999999997</v>
          </cell>
          <cell r="H331">
            <v>104.83105</v>
          </cell>
          <cell r="I331">
            <v>104.42237</v>
          </cell>
          <cell r="J331">
            <v>706.14772000000016</v>
          </cell>
          <cell r="K331">
            <v>1019.1102099999996</v>
          </cell>
          <cell r="L331">
            <v>-1979.3198499999999</v>
          </cell>
          <cell r="M331">
            <v>81.745760000000018</v>
          </cell>
        </row>
        <row r="332">
          <cell r="A332" t="str">
            <v>Telpa31138300</v>
          </cell>
          <cell r="B332">
            <v>259.81763000000001</v>
          </cell>
          <cell r="C332">
            <v>214.26044999999999</v>
          </cell>
          <cell r="D332">
            <v>239.13096000000007</v>
          </cell>
          <cell r="E332">
            <v>220.36537999999996</v>
          </cell>
          <cell r="F332">
            <v>194.59148999999991</v>
          </cell>
          <cell r="G332">
            <v>184.21510000000012</v>
          </cell>
          <cell r="H332">
            <v>584.21510000000012</v>
          </cell>
          <cell r="I332">
            <v>-210</v>
          </cell>
          <cell r="J332">
            <v>1827.5851999999998</v>
          </cell>
          <cell r="K332">
            <v>-730.01458999999977</v>
          </cell>
          <cell r="L332">
            <v>306.48617000000013</v>
          </cell>
          <cell r="M332">
            <v>309.5000699999996</v>
          </cell>
        </row>
        <row r="333">
          <cell r="A333" t="str">
            <v>Telpa31138310</v>
          </cell>
          <cell r="B333">
            <v>0</v>
          </cell>
          <cell r="C333">
            <v>0</v>
          </cell>
          <cell r="D333">
            <v>0</v>
          </cell>
          <cell r="E333">
            <v>0</v>
          </cell>
          <cell r="F333">
            <v>0</v>
          </cell>
          <cell r="G333">
            <v>0</v>
          </cell>
          <cell r="H333">
            <v>0</v>
          </cell>
          <cell r="I333">
            <v>0</v>
          </cell>
          <cell r="J333">
            <v>607.25378999999998</v>
          </cell>
          <cell r="K333">
            <v>-604.49105999999995</v>
          </cell>
          <cell r="L333">
            <v>0.67599000000000009</v>
          </cell>
          <cell r="M333">
            <v>0.7758200000000004</v>
          </cell>
        </row>
        <row r="334">
          <cell r="A334" t="str">
            <v>Telpa31138312</v>
          </cell>
          <cell r="B334">
            <v>0</v>
          </cell>
          <cell r="C334">
            <v>0</v>
          </cell>
          <cell r="D334">
            <v>0</v>
          </cell>
          <cell r="E334">
            <v>0</v>
          </cell>
          <cell r="F334">
            <v>0</v>
          </cell>
          <cell r="G334">
            <v>0</v>
          </cell>
          <cell r="H334">
            <v>0</v>
          </cell>
          <cell r="I334">
            <v>0</v>
          </cell>
          <cell r="J334">
            <v>604.68320999999992</v>
          </cell>
          <cell r="K334">
            <v>-604.68320999999992</v>
          </cell>
          <cell r="L334">
            <v>0</v>
          </cell>
          <cell r="M334">
            <v>0</v>
          </cell>
        </row>
        <row r="335">
          <cell r="A335" t="str">
            <v>Telpa31138313</v>
          </cell>
          <cell r="B335">
            <v>0</v>
          </cell>
          <cell r="C335">
            <v>0</v>
          </cell>
          <cell r="D335">
            <v>0</v>
          </cell>
          <cell r="E335">
            <v>0</v>
          </cell>
          <cell r="F335">
            <v>0</v>
          </cell>
          <cell r="G335">
            <v>0</v>
          </cell>
          <cell r="H335">
            <v>0</v>
          </cell>
          <cell r="I335">
            <v>0</v>
          </cell>
          <cell r="J335">
            <v>2.5705800000000001</v>
          </cell>
          <cell r="K335">
            <v>0.19214999999999982</v>
          </cell>
          <cell r="L335">
            <v>0.67599000000000009</v>
          </cell>
          <cell r="M335">
            <v>0.7758200000000004</v>
          </cell>
        </row>
        <row r="336">
          <cell r="A336" t="str">
            <v>Telpa31138320</v>
          </cell>
          <cell r="B336">
            <v>0</v>
          </cell>
          <cell r="C336">
            <v>0</v>
          </cell>
          <cell r="D336">
            <v>0</v>
          </cell>
          <cell r="E336">
            <v>0</v>
          </cell>
          <cell r="F336">
            <v>0</v>
          </cell>
          <cell r="G336">
            <v>0</v>
          </cell>
          <cell r="H336">
            <v>0</v>
          </cell>
          <cell r="I336">
            <v>0</v>
          </cell>
          <cell r="J336">
            <v>1282.70246</v>
          </cell>
          <cell r="K336">
            <v>-94.135379999999941</v>
          </cell>
          <cell r="L336">
            <v>269.37093000000004</v>
          </cell>
          <cell r="M336">
            <v>278.79316999999992</v>
          </cell>
        </row>
        <row r="337">
          <cell r="A337" t="str">
            <v>Telpa31138322</v>
          </cell>
          <cell r="B337">
            <v>0</v>
          </cell>
          <cell r="C337">
            <v>0</v>
          </cell>
          <cell r="D337">
            <v>0</v>
          </cell>
          <cell r="E337">
            <v>0</v>
          </cell>
          <cell r="F337">
            <v>0</v>
          </cell>
          <cell r="G337">
            <v>0</v>
          </cell>
          <cell r="H337">
            <v>0</v>
          </cell>
          <cell r="I337">
            <v>0</v>
          </cell>
          <cell r="J337">
            <v>236.02903000000001</v>
          </cell>
          <cell r="K337">
            <v>-236.02903000000001</v>
          </cell>
          <cell r="L337">
            <v>0</v>
          </cell>
          <cell r="M337">
            <v>0</v>
          </cell>
        </row>
        <row r="338">
          <cell r="A338" t="str">
            <v>Telpa31138323</v>
          </cell>
          <cell r="B338">
            <v>0</v>
          </cell>
          <cell r="C338">
            <v>0</v>
          </cell>
          <cell r="D338">
            <v>0</v>
          </cell>
          <cell r="E338">
            <v>0</v>
          </cell>
          <cell r="F338">
            <v>0</v>
          </cell>
          <cell r="G338">
            <v>0</v>
          </cell>
          <cell r="H338">
            <v>0</v>
          </cell>
          <cell r="I338">
            <v>0</v>
          </cell>
          <cell r="J338">
            <v>1046.6734300000001</v>
          </cell>
          <cell r="K338">
            <v>141.89364999999998</v>
          </cell>
          <cell r="L338">
            <v>269.37093000000004</v>
          </cell>
          <cell r="M338">
            <v>278.79316999999992</v>
          </cell>
        </row>
        <row r="339">
          <cell r="A339" t="str">
            <v>Telpa31138330</v>
          </cell>
          <cell r="B339">
            <v>259.81763000000001</v>
          </cell>
          <cell r="C339">
            <v>214.26044999999999</v>
          </cell>
          <cell r="D339">
            <v>239.13096000000007</v>
          </cell>
          <cell r="E339">
            <v>220.36537999999996</v>
          </cell>
          <cell r="F339">
            <v>194.59148999999991</v>
          </cell>
          <cell r="G339">
            <v>184.21510000000012</v>
          </cell>
          <cell r="H339">
            <v>584.21510000000012</v>
          </cell>
          <cell r="I339">
            <v>-210</v>
          </cell>
          <cell r="J339">
            <v>-244.84733000000006</v>
          </cell>
          <cell r="K339">
            <v>150.21229999999991</v>
          </cell>
          <cell r="L339">
            <v>36.224950000000035</v>
          </cell>
          <cell r="M339">
            <v>29.685129999999845</v>
          </cell>
        </row>
        <row r="340">
          <cell r="A340" t="str">
            <v>Telpa31138333</v>
          </cell>
          <cell r="B340">
            <v>259.81763000000001</v>
          </cell>
          <cell r="C340">
            <v>214.26044999999999</v>
          </cell>
          <cell r="D340">
            <v>239.13096000000007</v>
          </cell>
          <cell r="E340">
            <v>220.36537999999996</v>
          </cell>
          <cell r="F340">
            <v>194.59148999999991</v>
          </cell>
          <cell r="G340">
            <v>184.21510000000012</v>
          </cell>
          <cell r="H340">
            <v>584.21510000000012</v>
          </cell>
          <cell r="I340">
            <v>-210</v>
          </cell>
          <cell r="J340">
            <v>-244.84733000000006</v>
          </cell>
          <cell r="K340">
            <v>150.21229999999991</v>
          </cell>
          <cell r="L340">
            <v>36.224950000000035</v>
          </cell>
          <cell r="M340">
            <v>29.685129999999845</v>
          </cell>
        </row>
        <row r="341">
          <cell r="A341" t="str">
            <v>Telpa31138340</v>
          </cell>
          <cell r="B341">
            <v>0</v>
          </cell>
          <cell r="C341">
            <v>0</v>
          </cell>
          <cell r="D341">
            <v>0</v>
          </cell>
          <cell r="E341">
            <v>0</v>
          </cell>
          <cell r="F341">
            <v>0</v>
          </cell>
          <cell r="G341">
            <v>0</v>
          </cell>
          <cell r="H341">
            <v>0</v>
          </cell>
          <cell r="I341">
            <v>0</v>
          </cell>
          <cell r="J341">
            <v>182.47628</v>
          </cell>
          <cell r="K341">
            <v>-181.60045</v>
          </cell>
          <cell r="L341">
            <v>0.21430000000000005</v>
          </cell>
          <cell r="M341">
            <v>0.24594999999999989</v>
          </cell>
        </row>
        <row r="342">
          <cell r="A342" t="str">
            <v>Telpa31138342</v>
          </cell>
          <cell r="B342">
            <v>0</v>
          </cell>
          <cell r="C342">
            <v>0</v>
          </cell>
          <cell r="D342">
            <v>0</v>
          </cell>
          <cell r="E342">
            <v>0</v>
          </cell>
          <cell r="F342">
            <v>0</v>
          </cell>
          <cell r="G342">
            <v>0</v>
          </cell>
          <cell r="H342">
            <v>0</v>
          </cell>
          <cell r="I342">
            <v>0</v>
          </cell>
          <cell r="J342">
            <v>181.65391</v>
          </cell>
          <cell r="K342">
            <v>-181.65391</v>
          </cell>
          <cell r="L342">
            <v>0</v>
          </cell>
          <cell r="M342">
            <v>0</v>
          </cell>
        </row>
        <row r="343">
          <cell r="A343" t="str">
            <v>Telpa31138343</v>
          </cell>
          <cell r="B343">
            <v>0</v>
          </cell>
          <cell r="C343">
            <v>0</v>
          </cell>
          <cell r="D343">
            <v>0</v>
          </cell>
          <cell r="E343">
            <v>0</v>
          </cell>
          <cell r="F343">
            <v>0</v>
          </cell>
          <cell r="G343">
            <v>0</v>
          </cell>
          <cell r="H343">
            <v>0</v>
          </cell>
          <cell r="I343">
            <v>0</v>
          </cell>
          <cell r="J343">
            <v>0.82237000000000005</v>
          </cell>
          <cell r="K343">
            <v>5.3459999999999952E-2</v>
          </cell>
          <cell r="L343">
            <v>0.21430000000000005</v>
          </cell>
          <cell r="M343">
            <v>0.24594999999999989</v>
          </cell>
        </row>
        <row r="344">
          <cell r="A344" t="str">
            <v>Telpa41111320</v>
          </cell>
          <cell r="B344">
            <v>1844.3067100000001</v>
          </cell>
          <cell r="C344">
            <v>1664.6295899999998</v>
          </cell>
          <cell r="D344">
            <v>2367.79765</v>
          </cell>
          <cell r="E344">
            <v>2188.2360500000004</v>
          </cell>
          <cell r="F344">
            <v>2140.7639100000006</v>
          </cell>
          <cell r="G344">
            <v>1784.6874099999986</v>
          </cell>
          <cell r="H344">
            <v>2080.8622599999999</v>
          </cell>
          <cell r="I344">
            <v>1840.8239300000005</v>
          </cell>
          <cell r="J344">
            <v>1607.9332700000032</v>
          </cell>
          <cell r="K344">
            <v>1828.8178399999997</v>
          </cell>
          <cell r="L344">
            <v>1565.8003799999969</v>
          </cell>
          <cell r="M344">
            <v>1495.9736599999997</v>
          </cell>
        </row>
        <row r="345">
          <cell r="A345" t="str">
            <v>Telpa41111323</v>
          </cell>
          <cell r="B345">
            <v>1.125E-2</v>
          </cell>
          <cell r="C345">
            <v>2.2430000000000002E-2</v>
          </cell>
          <cell r="D345">
            <v>4.5330000000000009E-2</v>
          </cell>
          <cell r="E345">
            <v>1.5509999999999982E-2</v>
          </cell>
          <cell r="F345">
            <v>7.6770000000000005E-2</v>
          </cell>
          <cell r="G345">
            <v>6.583E-2</v>
          </cell>
          <cell r="H345">
            <v>3.4000000000000141E-3</v>
          </cell>
          <cell r="I345">
            <v>6.8659999999999999E-2</v>
          </cell>
          <cell r="J345">
            <v>0</v>
          </cell>
          <cell r="K345">
            <v>0</v>
          </cell>
          <cell r="L345">
            <v>0</v>
          </cell>
          <cell r="M345">
            <v>0</v>
          </cell>
        </row>
        <row r="346">
          <cell r="A346" t="str">
            <v>Telpa41111324</v>
          </cell>
          <cell r="B346">
            <v>20.39697</v>
          </cell>
          <cell r="C346">
            <v>16.4361</v>
          </cell>
          <cell r="D346">
            <v>16.489620000000002</v>
          </cell>
          <cell r="E346">
            <v>17.458589999999994</v>
          </cell>
          <cell r="F346">
            <v>18.281009999999995</v>
          </cell>
          <cell r="G346">
            <v>28.140570000000011</v>
          </cell>
          <cell r="H346">
            <v>18.144199999999998</v>
          </cell>
          <cell r="I346">
            <v>33.160679999999985</v>
          </cell>
          <cell r="J346">
            <v>27.481750000000005</v>
          </cell>
          <cell r="K346">
            <v>49.06783999999999</v>
          </cell>
          <cell r="L346">
            <v>51.934210000000007</v>
          </cell>
          <cell r="M346">
            <v>36.444420000000036</v>
          </cell>
        </row>
        <row r="347">
          <cell r="A347" t="str">
            <v>Telpa41111330</v>
          </cell>
          <cell r="B347">
            <v>40.439360000000001</v>
          </cell>
          <cell r="C347">
            <v>161.39590999999999</v>
          </cell>
          <cell r="D347">
            <v>281.59904</v>
          </cell>
          <cell r="E347">
            <v>242.18304000000001</v>
          </cell>
          <cell r="F347">
            <v>99.160089999999968</v>
          </cell>
          <cell r="G347">
            <v>64.978610000000117</v>
          </cell>
          <cell r="H347">
            <v>867.82864999999981</v>
          </cell>
          <cell r="I347">
            <v>779.53765999999996</v>
          </cell>
          <cell r="J347">
            <v>1058.9725100000001</v>
          </cell>
          <cell r="K347">
            <v>900.85575000000063</v>
          </cell>
          <cell r="L347">
            <v>941.92578999999932</v>
          </cell>
          <cell r="M347">
            <v>943.50824000000011</v>
          </cell>
        </row>
        <row r="348">
          <cell r="A348" t="str">
            <v>Telpa41111334</v>
          </cell>
          <cell r="B348">
            <v>2.5533699999999997</v>
          </cell>
          <cell r="C348">
            <v>12.258320000000001</v>
          </cell>
          <cell r="D348">
            <v>23.762090000000001</v>
          </cell>
          <cell r="E348">
            <v>19.255040000000001</v>
          </cell>
          <cell r="F348">
            <v>20.837589999999999</v>
          </cell>
          <cell r="G348">
            <v>21.833300000000008</v>
          </cell>
          <cell r="H348">
            <v>0</v>
          </cell>
          <cell r="I348">
            <v>2.281480000000002</v>
          </cell>
          <cell r="J348">
            <v>47.838130000000007</v>
          </cell>
          <cell r="K348">
            <v>-4.1532000000000266</v>
          </cell>
          <cell r="L348">
            <v>13.522559999999999</v>
          </cell>
          <cell r="M348">
            <v>14.22499000000002</v>
          </cell>
        </row>
        <row r="349">
          <cell r="A349" t="str">
            <v>Telpa41111335</v>
          </cell>
          <cell r="B349">
            <v>0</v>
          </cell>
          <cell r="C349">
            <v>0</v>
          </cell>
          <cell r="D349">
            <v>0</v>
          </cell>
          <cell r="E349">
            <v>0.68779999999999997</v>
          </cell>
          <cell r="F349">
            <v>8.1700000000000106E-3</v>
          </cell>
          <cell r="G349">
            <v>5.8300000000000018E-3</v>
          </cell>
          <cell r="H349">
            <v>0</v>
          </cell>
          <cell r="I349">
            <v>0</v>
          </cell>
          <cell r="J349">
            <v>9.8200000000000509E-3</v>
          </cell>
          <cell r="K349">
            <v>-4.730000000000012E-3</v>
          </cell>
          <cell r="L349">
            <v>0</v>
          </cell>
          <cell r="M349">
            <v>0</v>
          </cell>
        </row>
        <row r="350">
          <cell r="A350" t="str">
            <v>Telpe31138100</v>
          </cell>
          <cell r="B350">
            <v>4292.8428800000002</v>
          </cell>
          <cell r="C350">
            <v>4053.0451699999994</v>
          </cell>
          <cell r="D350">
            <v>7493.8587900000002</v>
          </cell>
          <cell r="E350">
            <v>4728.3823400000001</v>
          </cell>
          <cell r="F350">
            <v>11412.06956</v>
          </cell>
          <cell r="G350">
            <v>3946.6789600000047</v>
          </cell>
          <cell r="H350">
            <v>4114.491829999999</v>
          </cell>
          <cell r="I350">
            <v>6605.9197299999942</v>
          </cell>
          <cell r="J350">
            <v>5054.1591499999995</v>
          </cell>
          <cell r="K350">
            <v>6203.6155700000018</v>
          </cell>
          <cell r="L350">
            <v>9061.7473700000046</v>
          </cell>
          <cell r="M350">
            <v>11376.369179999994</v>
          </cell>
        </row>
        <row r="351">
          <cell r="A351" t="str">
            <v>Telpe31138110</v>
          </cell>
          <cell r="B351">
            <v>4098.2809900000002</v>
          </cell>
          <cell r="C351">
            <v>3807.2026699999997</v>
          </cell>
          <cell r="D351">
            <v>6774.9126400000005</v>
          </cell>
          <cell r="E351">
            <v>4391.0159999999996</v>
          </cell>
          <cell r="F351">
            <v>11113.629560000001</v>
          </cell>
          <cell r="G351">
            <v>3754.0858100000005</v>
          </cell>
          <cell r="H351">
            <v>4012.4048299999995</v>
          </cell>
          <cell r="I351">
            <v>6605.9197299999942</v>
          </cell>
          <cell r="J351">
            <v>4976.1591500000068</v>
          </cell>
          <cell r="K351">
            <v>6203.6155700000018</v>
          </cell>
          <cell r="L351">
            <v>9061.7473699999973</v>
          </cell>
          <cell r="M351">
            <v>10962.830410000002</v>
          </cell>
        </row>
        <row r="352">
          <cell r="A352" t="str">
            <v>Telpe31138111</v>
          </cell>
          <cell r="B352">
            <v>0</v>
          </cell>
          <cell r="C352">
            <v>0</v>
          </cell>
          <cell r="D352">
            <v>0</v>
          </cell>
          <cell r="E352">
            <v>0</v>
          </cell>
          <cell r="F352">
            <v>8162.9050099999995</v>
          </cell>
          <cell r="G352">
            <v>-8162.9050099999995</v>
          </cell>
          <cell r="H352">
            <v>0</v>
          </cell>
          <cell r="I352">
            <v>0</v>
          </cell>
          <cell r="J352">
            <v>0</v>
          </cell>
          <cell r="K352">
            <v>0</v>
          </cell>
          <cell r="L352">
            <v>0</v>
          </cell>
          <cell r="M352">
            <v>0</v>
          </cell>
        </row>
        <row r="353">
          <cell r="A353" t="str">
            <v>Telpe31138113</v>
          </cell>
          <cell r="B353">
            <v>4098.2809900000002</v>
          </cell>
          <cell r="C353">
            <v>3807.2026699999997</v>
          </cell>
          <cell r="D353">
            <v>6774.9126400000005</v>
          </cell>
          <cell r="E353">
            <v>4391.0159999999996</v>
          </cell>
          <cell r="F353">
            <v>2950.7245500000026</v>
          </cell>
          <cell r="G353">
            <v>11916.990819999999</v>
          </cell>
          <cell r="H353">
            <v>4012.4048299999995</v>
          </cell>
          <cell r="I353">
            <v>6605.9197299999942</v>
          </cell>
          <cell r="J353">
            <v>4976.1591500000068</v>
          </cell>
          <cell r="K353">
            <v>6203.6155700000018</v>
          </cell>
          <cell r="L353">
            <v>9061.7473699999973</v>
          </cell>
          <cell r="M353">
            <v>10962.830410000002</v>
          </cell>
        </row>
        <row r="354">
          <cell r="A354" t="str">
            <v>Telpe31138130</v>
          </cell>
          <cell r="B354">
            <v>194.56189000000001</v>
          </cell>
          <cell r="C354">
            <v>245.8425</v>
          </cell>
          <cell r="D354">
            <v>718.9461500000001</v>
          </cell>
          <cell r="E354">
            <v>337.36633999999981</v>
          </cell>
          <cell r="F354">
            <v>298.44</v>
          </cell>
          <cell r="G354">
            <v>192.59314999999992</v>
          </cell>
          <cell r="H354">
            <v>102.08700000000022</v>
          </cell>
          <cell r="I354">
            <v>0</v>
          </cell>
          <cell r="J354">
            <v>77.999999999999545</v>
          </cell>
          <cell r="K354">
            <v>0</v>
          </cell>
          <cell r="L354">
            <v>0</v>
          </cell>
          <cell r="M354">
            <v>413.53877000000011</v>
          </cell>
        </row>
        <row r="355">
          <cell r="A355" t="str">
            <v>Telpe31138132</v>
          </cell>
          <cell r="B355">
            <v>0</v>
          </cell>
          <cell r="C355">
            <v>0</v>
          </cell>
          <cell r="D355">
            <v>0</v>
          </cell>
          <cell r="E355">
            <v>0</v>
          </cell>
          <cell r="F355">
            <v>0</v>
          </cell>
          <cell r="G355">
            <v>19.272590000000001</v>
          </cell>
          <cell r="H355">
            <v>-19.272590000000001</v>
          </cell>
          <cell r="I355">
            <v>0</v>
          </cell>
          <cell r="J355">
            <v>0</v>
          </cell>
          <cell r="K355">
            <v>0</v>
          </cell>
          <cell r="L355">
            <v>0</v>
          </cell>
          <cell r="M355">
            <v>0</v>
          </cell>
        </row>
        <row r="356">
          <cell r="A356" t="str">
            <v>Telpe31138133</v>
          </cell>
          <cell r="B356">
            <v>194.56189000000001</v>
          </cell>
          <cell r="C356">
            <v>245.8425</v>
          </cell>
          <cell r="D356">
            <v>718.9461500000001</v>
          </cell>
          <cell r="E356">
            <v>337.36633999999981</v>
          </cell>
          <cell r="F356">
            <v>298.44</v>
          </cell>
          <cell r="G356">
            <v>173.32055999999989</v>
          </cell>
          <cell r="H356">
            <v>121.35959000000025</v>
          </cell>
          <cell r="I356">
            <v>0</v>
          </cell>
          <cell r="J356">
            <v>77.999999999999545</v>
          </cell>
          <cell r="K356">
            <v>0</v>
          </cell>
          <cell r="L356">
            <v>0</v>
          </cell>
          <cell r="M356">
            <v>413.53877000000011</v>
          </cell>
        </row>
        <row r="357">
          <cell r="A357" t="str">
            <v>Telpe31138300</v>
          </cell>
          <cell r="B357">
            <v>61.676349999999999</v>
          </cell>
          <cell r="C357">
            <v>53.516000000000005</v>
          </cell>
          <cell r="D357">
            <v>59.245440000000002</v>
          </cell>
          <cell r="E357">
            <v>59.015669999999972</v>
          </cell>
          <cell r="F357">
            <v>55.230970000000042</v>
          </cell>
          <cell r="G357">
            <v>63.579409999999996</v>
          </cell>
          <cell r="H357">
            <v>35.08</v>
          </cell>
          <cell r="I357">
            <v>83.267440000000022</v>
          </cell>
          <cell r="J357">
            <v>5486.4233400000003</v>
          </cell>
          <cell r="K357">
            <v>-3064.4899400000004</v>
          </cell>
          <cell r="L357">
            <v>257.37017999999989</v>
          </cell>
          <cell r="M357">
            <v>354.20991000000004</v>
          </cell>
        </row>
        <row r="358">
          <cell r="A358" t="str">
            <v>Telpe31138310</v>
          </cell>
          <cell r="B358">
            <v>0</v>
          </cell>
          <cell r="C358">
            <v>0</v>
          </cell>
          <cell r="D358">
            <v>0</v>
          </cell>
          <cell r="E358">
            <v>0</v>
          </cell>
          <cell r="F358">
            <v>0</v>
          </cell>
          <cell r="G358">
            <v>0</v>
          </cell>
          <cell r="H358">
            <v>0</v>
          </cell>
          <cell r="I358">
            <v>0</v>
          </cell>
          <cell r="J358">
            <v>2202.1575600000001</v>
          </cell>
          <cell r="K358">
            <v>-2189.0697800000003</v>
          </cell>
          <cell r="L358">
            <v>-5.4784900000000007</v>
          </cell>
          <cell r="M358">
            <v>2.2252600000000005</v>
          </cell>
        </row>
        <row r="359">
          <cell r="A359" t="str">
            <v>Telpe31138313</v>
          </cell>
          <cell r="B359">
            <v>0</v>
          </cell>
          <cell r="C359">
            <v>0</v>
          </cell>
          <cell r="D359">
            <v>0</v>
          </cell>
          <cell r="E359">
            <v>0</v>
          </cell>
          <cell r="F359">
            <v>0</v>
          </cell>
          <cell r="G359">
            <v>0</v>
          </cell>
          <cell r="H359">
            <v>0</v>
          </cell>
          <cell r="I359">
            <v>0</v>
          </cell>
          <cell r="J359">
            <v>2202.1575600000001</v>
          </cell>
          <cell r="K359">
            <v>-2189.0697800000003</v>
          </cell>
          <cell r="L359">
            <v>-5.4784900000000007</v>
          </cell>
          <cell r="M359">
            <v>2.2252600000000005</v>
          </cell>
        </row>
        <row r="360">
          <cell r="A360" t="str">
            <v>Telpe31138320</v>
          </cell>
          <cell r="B360">
            <v>23.41048</v>
          </cell>
          <cell r="C360">
            <v>19.495339999999999</v>
          </cell>
          <cell r="D360">
            <v>22.021329999999999</v>
          </cell>
          <cell r="E360">
            <v>18.957440000000005</v>
          </cell>
          <cell r="F360">
            <v>9.5473399999999913</v>
          </cell>
          <cell r="G360">
            <v>10.258939999999996</v>
          </cell>
          <cell r="H360">
            <v>35.08</v>
          </cell>
          <cell r="I360">
            <v>78</v>
          </cell>
          <cell r="J360">
            <v>2518.9171999999999</v>
          </cell>
          <cell r="K360">
            <v>-245.14471999999978</v>
          </cell>
          <cell r="L360">
            <v>175.35215999999991</v>
          </cell>
          <cell r="M360">
            <v>298.31613000000016</v>
          </cell>
        </row>
        <row r="361">
          <cell r="A361" t="str">
            <v>Telpe31138323</v>
          </cell>
          <cell r="B361">
            <v>23.41048</v>
          </cell>
          <cell r="C361">
            <v>19.495339999999999</v>
          </cell>
          <cell r="D361">
            <v>22.021329999999999</v>
          </cell>
          <cell r="E361">
            <v>18.957440000000005</v>
          </cell>
          <cell r="F361">
            <v>9.5473399999999913</v>
          </cell>
          <cell r="G361">
            <v>10.258939999999996</v>
          </cell>
          <cell r="H361">
            <v>35.08</v>
          </cell>
          <cell r="I361">
            <v>78</v>
          </cell>
          <cell r="J361">
            <v>2518.9171999999999</v>
          </cell>
          <cell r="K361">
            <v>-245.14471999999978</v>
          </cell>
          <cell r="L361">
            <v>175.35215999999991</v>
          </cell>
          <cell r="M361">
            <v>298.31613000000016</v>
          </cell>
        </row>
        <row r="362">
          <cell r="A362" t="str">
            <v>Telpe31138330</v>
          </cell>
          <cell r="B362">
            <v>38.26587</v>
          </cell>
          <cell r="C362">
            <v>34.020659999999999</v>
          </cell>
          <cell r="D362">
            <v>37.224109999999996</v>
          </cell>
          <cell r="E362">
            <v>40.058230000000009</v>
          </cell>
          <cell r="F362">
            <v>45.683629999999994</v>
          </cell>
          <cell r="G362">
            <v>53.32047</v>
          </cell>
          <cell r="H362">
            <v>0</v>
          </cell>
          <cell r="I362">
            <v>5.2674399999999935</v>
          </cell>
          <cell r="J362">
            <v>97.47326000000001</v>
          </cell>
          <cell r="K362">
            <v>33.677660000000003</v>
          </cell>
          <cell r="L362">
            <v>89.006380000000036</v>
          </cell>
          <cell r="M362">
            <v>53.668519999999887</v>
          </cell>
        </row>
        <row r="363">
          <cell r="A363" t="str">
            <v>Telpe31138333</v>
          </cell>
          <cell r="B363">
            <v>38.26587</v>
          </cell>
          <cell r="C363">
            <v>34.020659999999999</v>
          </cell>
          <cell r="D363">
            <v>37.224109999999996</v>
          </cell>
          <cell r="E363">
            <v>40.058230000000009</v>
          </cell>
          <cell r="F363">
            <v>45.683629999999994</v>
          </cell>
          <cell r="G363">
            <v>53.32047</v>
          </cell>
          <cell r="H363">
            <v>0</v>
          </cell>
          <cell r="I363">
            <v>5.2674399999999935</v>
          </cell>
          <cell r="J363">
            <v>97.47326000000001</v>
          </cell>
          <cell r="K363">
            <v>33.677660000000003</v>
          </cell>
          <cell r="L363">
            <v>89.006380000000036</v>
          </cell>
          <cell r="M363">
            <v>53.668519999999887</v>
          </cell>
        </row>
        <row r="364">
          <cell r="A364" t="str">
            <v>Telpe31138340</v>
          </cell>
          <cell r="B364">
            <v>0</v>
          </cell>
          <cell r="C364">
            <v>0</v>
          </cell>
          <cell r="D364">
            <v>0</v>
          </cell>
          <cell r="E364">
            <v>0</v>
          </cell>
          <cell r="F364">
            <v>0</v>
          </cell>
          <cell r="G364">
            <v>0</v>
          </cell>
          <cell r="H364">
            <v>0</v>
          </cell>
          <cell r="I364">
            <v>0</v>
          </cell>
          <cell r="J364">
            <v>667.87531999999999</v>
          </cell>
          <cell r="K364">
            <v>-663.95309999999995</v>
          </cell>
          <cell r="L364">
            <v>-1.5098699999999998</v>
          </cell>
          <cell r="M364">
            <v>0</v>
          </cell>
        </row>
        <row r="365">
          <cell r="A365" t="str">
            <v>Telpe31138343</v>
          </cell>
          <cell r="B365">
            <v>0</v>
          </cell>
          <cell r="C365">
            <v>0</v>
          </cell>
          <cell r="D365">
            <v>0</v>
          </cell>
          <cell r="E365">
            <v>0</v>
          </cell>
          <cell r="F365">
            <v>0</v>
          </cell>
          <cell r="G365">
            <v>0</v>
          </cell>
          <cell r="H365">
            <v>0</v>
          </cell>
          <cell r="I365">
            <v>0</v>
          </cell>
          <cell r="J365">
            <v>667.87531999999999</v>
          </cell>
          <cell r="K365">
            <v>-663.95309999999995</v>
          </cell>
          <cell r="L365">
            <v>-1.5098699999999998</v>
          </cell>
          <cell r="M365">
            <v>0</v>
          </cell>
        </row>
        <row r="366">
          <cell r="A366" t="str">
            <v>Telpe31144300</v>
          </cell>
          <cell r="B366">
            <v>0</v>
          </cell>
          <cell r="C366">
            <v>0</v>
          </cell>
          <cell r="D366">
            <v>0</v>
          </cell>
          <cell r="E366">
            <v>0</v>
          </cell>
          <cell r="F366">
            <v>0</v>
          </cell>
          <cell r="G366">
            <v>0</v>
          </cell>
          <cell r="H366">
            <v>0</v>
          </cell>
          <cell r="I366">
            <v>0</v>
          </cell>
          <cell r="J366">
            <v>0</v>
          </cell>
          <cell r="K366">
            <v>0</v>
          </cell>
          <cell r="L366">
            <v>0</v>
          </cell>
          <cell r="M366">
            <v>2995.9186</v>
          </cell>
        </row>
        <row r="367">
          <cell r="A367" t="str">
            <v>Telpe41111320</v>
          </cell>
          <cell r="B367">
            <v>4783.1837000000005</v>
          </cell>
          <cell r="C367">
            <v>4799.54727</v>
          </cell>
          <cell r="D367">
            <v>-884.48715000000084</v>
          </cell>
          <cell r="E367">
            <v>5401.2759999999998</v>
          </cell>
          <cell r="F367">
            <v>5388.2841900000003</v>
          </cell>
          <cell r="G367">
            <v>5047.766639999998</v>
          </cell>
          <cell r="H367">
            <v>2917.971470000004</v>
          </cell>
          <cell r="I367">
            <v>4699.604879999999</v>
          </cell>
          <cell r="J367">
            <v>5439.2337899999948</v>
          </cell>
          <cell r="K367">
            <v>1028.2225800000015</v>
          </cell>
          <cell r="L367">
            <v>6045.6276500000095</v>
          </cell>
          <cell r="M367">
            <v>2992.6563999999926</v>
          </cell>
        </row>
        <row r="368">
          <cell r="A368" t="str">
            <v>Telpe41111323</v>
          </cell>
          <cell r="B368">
            <v>0</v>
          </cell>
          <cell r="C368">
            <v>0</v>
          </cell>
          <cell r="D368">
            <v>0</v>
          </cell>
          <cell r="E368">
            <v>2.2699999999999999E-3</v>
          </cell>
          <cell r="F368">
            <v>0</v>
          </cell>
          <cell r="G368">
            <v>0</v>
          </cell>
          <cell r="H368">
            <v>8.8600000000000016E-3</v>
          </cell>
          <cell r="I368">
            <v>0</v>
          </cell>
          <cell r="J368">
            <v>0</v>
          </cell>
          <cell r="K368">
            <v>0</v>
          </cell>
          <cell r="L368">
            <v>0</v>
          </cell>
          <cell r="M368">
            <v>0</v>
          </cell>
        </row>
        <row r="369">
          <cell r="A369" t="str">
            <v>Telpe41111324</v>
          </cell>
          <cell r="B369">
            <v>292.87541999999996</v>
          </cell>
          <cell r="C369">
            <v>589.52098000000001</v>
          </cell>
          <cell r="D369">
            <v>-151.41960999999992</v>
          </cell>
          <cell r="E369">
            <v>401.81055000000003</v>
          </cell>
          <cell r="F369">
            <v>364.66454999999974</v>
          </cell>
          <cell r="G369">
            <v>364.67398000000026</v>
          </cell>
          <cell r="H369">
            <v>160.48114999999984</v>
          </cell>
          <cell r="I369">
            <v>488.1260699999998</v>
          </cell>
          <cell r="J369">
            <v>102.40812000000005</v>
          </cell>
          <cell r="K369">
            <v>358.86155000000008</v>
          </cell>
          <cell r="L369">
            <v>235.78908000000001</v>
          </cell>
          <cell r="M369">
            <v>401.13411000000042</v>
          </cell>
        </row>
        <row r="370">
          <cell r="A370" t="str">
            <v>Telpe41111325</v>
          </cell>
          <cell r="B370">
            <v>146.38425000000001</v>
          </cell>
          <cell r="C370">
            <v>-146.38425000000001</v>
          </cell>
          <cell r="D370">
            <v>0</v>
          </cell>
          <cell r="E370">
            <v>0</v>
          </cell>
          <cell r="F370">
            <v>0</v>
          </cell>
          <cell r="G370">
            <v>0</v>
          </cell>
          <cell r="H370">
            <v>0</v>
          </cell>
          <cell r="I370">
            <v>0</v>
          </cell>
          <cell r="J370">
            <v>0</v>
          </cell>
          <cell r="K370">
            <v>0</v>
          </cell>
          <cell r="L370">
            <v>0</v>
          </cell>
          <cell r="M370">
            <v>0</v>
          </cell>
        </row>
        <row r="371">
          <cell r="A371" t="str">
            <v>Telpe41111330</v>
          </cell>
          <cell r="B371">
            <v>0</v>
          </cell>
          <cell r="C371">
            <v>-1.0585599999999999</v>
          </cell>
          <cell r="D371">
            <v>0</v>
          </cell>
          <cell r="E371">
            <v>0</v>
          </cell>
          <cell r="F371">
            <v>0</v>
          </cell>
          <cell r="G371">
            <v>0</v>
          </cell>
          <cell r="H371">
            <v>3915.5735699999996</v>
          </cell>
          <cell r="I371">
            <v>2278.994470000001</v>
          </cell>
          <cell r="J371">
            <v>2990.5870899999991</v>
          </cell>
          <cell r="K371">
            <v>1797.9991300000002</v>
          </cell>
          <cell r="L371">
            <v>1687.9970599999997</v>
          </cell>
          <cell r="M371">
            <v>849.29496000000108</v>
          </cell>
        </row>
        <row r="372">
          <cell r="A372" t="str">
            <v>Telpe41111334</v>
          </cell>
          <cell r="B372">
            <v>0</v>
          </cell>
          <cell r="C372">
            <v>0</v>
          </cell>
          <cell r="D372">
            <v>0</v>
          </cell>
          <cell r="E372">
            <v>0</v>
          </cell>
          <cell r="F372">
            <v>0</v>
          </cell>
          <cell r="G372">
            <v>0</v>
          </cell>
          <cell r="H372">
            <v>0</v>
          </cell>
          <cell r="I372">
            <v>224.95589999999999</v>
          </cell>
          <cell r="J372">
            <v>62.096609999999998</v>
          </cell>
          <cell r="K372">
            <v>-14.965139999999963</v>
          </cell>
          <cell r="L372">
            <v>34.99536999999998</v>
          </cell>
          <cell r="M372">
            <v>-0.24524000000002388</v>
          </cell>
        </row>
        <row r="373">
          <cell r="A373" t="str">
            <v>Consolidado31138100</v>
          </cell>
          <cell r="B373">
            <v>44017.763100000004</v>
          </cell>
          <cell r="C373">
            <v>49711.49267</v>
          </cell>
          <cell r="D373">
            <v>55219.083159999995</v>
          </cell>
          <cell r="E373">
            <v>51272.617020000034</v>
          </cell>
          <cell r="F373">
            <v>78535.39711999998</v>
          </cell>
          <cell r="G373">
            <v>66573.934360000014</v>
          </cell>
          <cell r="H373">
            <v>67255.37142000004</v>
          </cell>
          <cell r="I373">
            <v>70516.900940000021</v>
          </cell>
          <cell r="J373">
            <v>72480.883349999902</v>
          </cell>
          <cell r="K373">
            <v>76298.310500000021</v>
          </cell>
          <cell r="L373">
            <v>87966.624650000129</v>
          </cell>
          <cell r="M373">
            <v>115669.26445999974</v>
          </cell>
        </row>
        <row r="374">
          <cell r="A374" t="str">
            <v>Consolidado31138110</v>
          </cell>
          <cell r="B374">
            <v>42185.970600000001</v>
          </cell>
          <cell r="C374">
            <v>45458.382669999992</v>
          </cell>
          <cell r="D374">
            <v>51600.396020000015</v>
          </cell>
          <cell r="E374">
            <v>48668.28608999998</v>
          </cell>
          <cell r="F374">
            <v>75953.710410000029</v>
          </cell>
          <cell r="G374">
            <v>64193.03979999997</v>
          </cell>
          <cell r="H374">
            <v>64751.645340000046</v>
          </cell>
          <cell r="I374">
            <v>68314.574119999947</v>
          </cell>
          <cell r="J374">
            <v>70715.149600000062</v>
          </cell>
          <cell r="K374">
            <v>73733.091350000002</v>
          </cell>
          <cell r="L374">
            <v>88498.487999999896</v>
          </cell>
          <cell r="M374">
            <v>113642.34324000007</v>
          </cell>
        </row>
        <row r="375">
          <cell r="A375" t="str">
            <v>Consolidado31138111</v>
          </cell>
          <cell r="B375">
            <v>10121.606669999999</v>
          </cell>
          <cell r="C375">
            <v>11389.512409999998</v>
          </cell>
          <cell r="D375">
            <v>-21511.119079999997</v>
          </cell>
          <cell r="E375">
            <v>46196.315920000001</v>
          </cell>
          <cell r="F375">
            <v>38445.366329999997</v>
          </cell>
          <cell r="G375">
            <v>-84641.682249999998</v>
          </cell>
          <cell r="H375">
            <v>0</v>
          </cell>
          <cell r="I375">
            <v>0</v>
          </cell>
          <cell r="J375">
            <v>0</v>
          </cell>
          <cell r="K375">
            <v>0</v>
          </cell>
          <cell r="L375">
            <v>0</v>
          </cell>
          <cell r="M375">
            <v>0</v>
          </cell>
        </row>
        <row r="376">
          <cell r="A376" t="str">
            <v>Consolidado31138112</v>
          </cell>
          <cell r="B376">
            <v>0</v>
          </cell>
          <cell r="C376">
            <v>0</v>
          </cell>
          <cell r="D376">
            <v>6.720000000000001E-2</v>
          </cell>
          <cell r="E376">
            <v>3.8269999999999985E-2</v>
          </cell>
          <cell r="F376">
            <v>3.8270000000000012E-2</v>
          </cell>
          <cell r="G376">
            <v>2.3549999999999988E-2</v>
          </cell>
          <cell r="H376">
            <v>-3.0909999999999993E-2</v>
          </cell>
          <cell r="I376">
            <v>25.260020000000001</v>
          </cell>
          <cell r="J376">
            <v>4.6230000000001326E-2</v>
          </cell>
          <cell r="K376">
            <v>-0.14167000000000129</v>
          </cell>
          <cell r="L376">
            <v>0</v>
          </cell>
          <cell r="M376">
            <v>0</v>
          </cell>
        </row>
        <row r="377">
          <cell r="A377" t="str">
            <v>Consolidado31138113</v>
          </cell>
          <cell r="B377">
            <v>32064.36393</v>
          </cell>
          <cell r="C377">
            <v>34068.870260000003</v>
          </cell>
          <cell r="D377">
            <v>73111.447900000014</v>
          </cell>
          <cell r="E377">
            <v>2471.9318999999959</v>
          </cell>
          <cell r="F377">
            <v>37508.305809999991</v>
          </cell>
          <cell r="G377">
            <v>148834.69849999997</v>
          </cell>
          <cell r="H377">
            <v>64751.676250000077</v>
          </cell>
          <cell r="I377">
            <v>68289.314099999901</v>
          </cell>
          <cell r="J377">
            <v>70715.103370000026</v>
          </cell>
          <cell r="K377">
            <v>73733.233020000043</v>
          </cell>
          <cell r="L377">
            <v>88498.488000000012</v>
          </cell>
          <cell r="M377">
            <v>113642.34323999996</v>
          </cell>
        </row>
        <row r="378">
          <cell r="A378" t="str">
            <v>Consolidado31138120</v>
          </cell>
          <cell r="B378">
            <v>255.12130999999999</v>
          </cell>
          <cell r="C378">
            <v>1608.49584</v>
          </cell>
          <cell r="D378">
            <v>390.78018999999995</v>
          </cell>
          <cell r="E378">
            <v>221.03207999999995</v>
          </cell>
          <cell r="F378">
            <v>221.6887200000001</v>
          </cell>
          <cell r="G378">
            <v>197.48556000000008</v>
          </cell>
          <cell r="H378">
            <v>138.50857000000042</v>
          </cell>
          <cell r="I378">
            <v>130.53653999999915</v>
          </cell>
          <cell r="J378">
            <v>59.371160000000145</v>
          </cell>
          <cell r="K378">
            <v>135.34595000000036</v>
          </cell>
          <cell r="L378">
            <v>493.2801999999997</v>
          </cell>
          <cell r="M378">
            <v>289.34780999999975</v>
          </cell>
        </row>
        <row r="379">
          <cell r="A379" t="str">
            <v>Consolidado31138121</v>
          </cell>
          <cell r="B379">
            <v>5.1673599999999995</v>
          </cell>
          <cell r="C379">
            <v>1389.06988</v>
          </cell>
          <cell r="D379">
            <v>-1394.2372399999999</v>
          </cell>
          <cell r="E379">
            <v>1553.7434699999999</v>
          </cell>
          <cell r="F379">
            <v>49.016320000000178</v>
          </cell>
          <cell r="G379">
            <v>-1602.7597900000001</v>
          </cell>
          <cell r="H379">
            <v>0</v>
          </cell>
          <cell r="I379">
            <v>0</v>
          </cell>
          <cell r="J379">
            <v>0</v>
          </cell>
          <cell r="K379">
            <v>0</v>
          </cell>
          <cell r="L379">
            <v>0</v>
          </cell>
          <cell r="M379">
            <v>0</v>
          </cell>
        </row>
        <row r="380">
          <cell r="A380" t="str">
            <v>Consolidado31138122</v>
          </cell>
          <cell r="B380">
            <v>16.188690000000001</v>
          </cell>
          <cell r="C380">
            <v>9.4734300000000005</v>
          </cell>
          <cell r="D380">
            <v>45.006870000000006</v>
          </cell>
          <cell r="E380">
            <v>3.6647999999999854</v>
          </cell>
          <cell r="F380">
            <v>15.144900000000007</v>
          </cell>
          <cell r="G380">
            <v>10.379509999999996</v>
          </cell>
          <cell r="H380">
            <v>29.109400000000008</v>
          </cell>
          <cell r="I380">
            <v>25.998339999999985</v>
          </cell>
          <cell r="J380">
            <v>16.729510000000005</v>
          </cell>
          <cell r="K380">
            <v>16.69786000000002</v>
          </cell>
          <cell r="L380">
            <v>305.86614999999995</v>
          </cell>
          <cell r="M380">
            <v>218.01689999999996</v>
          </cell>
        </row>
        <row r="381">
          <cell r="A381" t="str">
            <v>Consolidado31138123</v>
          </cell>
          <cell r="B381">
            <v>233.76526000000001</v>
          </cell>
          <cell r="C381">
            <v>209.95253000000002</v>
          </cell>
          <cell r="D381">
            <v>1740.0105599999997</v>
          </cell>
          <cell r="E381">
            <v>-1336.37619</v>
          </cell>
          <cell r="F381">
            <v>157.5275</v>
          </cell>
          <cell r="G381">
            <v>1789.8658399999999</v>
          </cell>
          <cell r="H381">
            <v>109.39917000000014</v>
          </cell>
          <cell r="I381">
            <v>104.53819999999951</v>
          </cell>
          <cell r="J381">
            <v>42.641650000000482</v>
          </cell>
          <cell r="K381">
            <v>118.64808999999968</v>
          </cell>
          <cell r="L381">
            <v>187.41405000000032</v>
          </cell>
          <cell r="M381">
            <v>71.330909999999676</v>
          </cell>
        </row>
        <row r="382">
          <cell r="A382" t="str">
            <v>Consolidado31138130</v>
          </cell>
          <cell r="B382">
            <v>1576.6711900000003</v>
          </cell>
          <cell r="C382">
            <v>2644.6141600000001</v>
          </cell>
          <cell r="D382">
            <v>3227.9069499999978</v>
          </cell>
          <cell r="E382">
            <v>2383.2988500000019</v>
          </cell>
          <cell r="F382">
            <v>2359.9979900000017</v>
          </cell>
          <cell r="G382">
            <v>2183.4090099999994</v>
          </cell>
          <cell r="H382">
            <v>2365.2175499999976</v>
          </cell>
          <cell r="I382">
            <v>2071.790219999999</v>
          </cell>
          <cell r="J382">
            <v>1706.3625800000045</v>
          </cell>
          <cell r="K382">
            <v>2429.8731699999953</v>
          </cell>
          <cell r="L382">
            <v>-1025.1435099999981</v>
          </cell>
          <cell r="M382">
            <v>1737.5734699999994</v>
          </cell>
        </row>
        <row r="383">
          <cell r="A383" t="str">
            <v>Consolidado31138132</v>
          </cell>
          <cell r="B383">
            <v>0</v>
          </cell>
          <cell r="C383">
            <v>0</v>
          </cell>
          <cell r="D383">
            <v>0</v>
          </cell>
          <cell r="E383">
            <v>0</v>
          </cell>
          <cell r="F383">
            <v>0</v>
          </cell>
          <cell r="G383">
            <v>19.272590000000001</v>
          </cell>
          <cell r="H383">
            <v>-19.272590000000001</v>
          </cell>
          <cell r="I383">
            <v>0</v>
          </cell>
          <cell r="J383">
            <v>0</v>
          </cell>
          <cell r="K383">
            <v>0</v>
          </cell>
          <cell r="L383">
            <v>0</v>
          </cell>
          <cell r="M383">
            <v>0</v>
          </cell>
        </row>
        <row r="384">
          <cell r="A384" t="str">
            <v>Consolidado31138133</v>
          </cell>
          <cell r="B384">
            <v>1576.6711900000003</v>
          </cell>
          <cell r="C384">
            <v>2644.6141600000001</v>
          </cell>
          <cell r="D384">
            <v>3227.9069499999978</v>
          </cell>
          <cell r="E384">
            <v>2383.2988500000019</v>
          </cell>
          <cell r="F384">
            <v>2359.9979900000017</v>
          </cell>
          <cell r="G384">
            <v>2164.1364199999989</v>
          </cell>
          <cell r="H384">
            <v>2384.4901399999981</v>
          </cell>
          <cell r="I384">
            <v>2071.790219999999</v>
          </cell>
          <cell r="J384">
            <v>1706.3625800000045</v>
          </cell>
          <cell r="K384">
            <v>2429.8731699999953</v>
          </cell>
          <cell r="L384">
            <v>-1025.1435099999981</v>
          </cell>
          <cell r="M384">
            <v>1737.5734699999994</v>
          </cell>
        </row>
        <row r="385">
          <cell r="A385" t="str">
            <v>Consolidado31138300</v>
          </cell>
          <cell r="B385">
            <v>5395.9648700000007</v>
          </cell>
          <cell r="C385">
            <v>4821.8741800000016</v>
          </cell>
          <cell r="D385">
            <v>5207.6265099999982</v>
          </cell>
          <cell r="E385">
            <v>4359.1014900000009</v>
          </cell>
          <cell r="F385">
            <v>4747.6575100000009</v>
          </cell>
          <cell r="G385">
            <v>6204.0446400000037</v>
          </cell>
          <cell r="H385">
            <v>5174.6181699999979</v>
          </cell>
          <cell r="I385">
            <v>5313.5695799999958</v>
          </cell>
          <cell r="J385">
            <v>25709.792869999997</v>
          </cell>
          <cell r="K385">
            <v>-630.09348999999929</v>
          </cell>
          <cell r="L385">
            <v>3105.2850900000049</v>
          </cell>
          <cell r="M385">
            <v>9070.1868099999992</v>
          </cell>
        </row>
        <row r="386">
          <cell r="A386" t="str">
            <v>Consolidado31138310</v>
          </cell>
          <cell r="B386">
            <v>292.57974000000002</v>
          </cell>
          <cell r="C386">
            <v>381.99401999999998</v>
          </cell>
          <cell r="D386">
            <v>327.74330999999995</v>
          </cell>
          <cell r="E386">
            <v>283.21355000000005</v>
          </cell>
          <cell r="F386">
            <v>344.05219000000011</v>
          </cell>
          <cell r="G386">
            <v>1889.2080299999996</v>
          </cell>
          <cell r="H386">
            <v>-1572.5372399999997</v>
          </cell>
          <cell r="I386">
            <v>59.898879999999963</v>
          </cell>
          <cell r="J386">
            <v>8270.1368799999982</v>
          </cell>
          <cell r="K386">
            <v>-5981.0356699999993</v>
          </cell>
          <cell r="L386">
            <v>793.68978000000061</v>
          </cell>
          <cell r="M386">
            <v>-496.40357999999924</v>
          </cell>
        </row>
        <row r="387">
          <cell r="A387" t="str">
            <v>Consolidado31138312</v>
          </cell>
          <cell r="B387">
            <v>0</v>
          </cell>
          <cell r="C387">
            <v>0</v>
          </cell>
          <cell r="D387">
            <v>0</v>
          </cell>
          <cell r="E387">
            <v>0</v>
          </cell>
          <cell r="F387">
            <v>0</v>
          </cell>
          <cell r="G387">
            <v>0</v>
          </cell>
          <cell r="H387">
            <v>0</v>
          </cell>
          <cell r="I387">
            <v>0</v>
          </cell>
          <cell r="J387">
            <v>1911.04945</v>
          </cell>
          <cell r="K387">
            <v>-1174.2634499999999</v>
          </cell>
          <cell r="L387">
            <v>-415.8036800000001</v>
          </cell>
          <cell r="M387">
            <v>-133.22797999999995</v>
          </cell>
        </row>
        <row r="388">
          <cell r="A388" t="str">
            <v>Consolidado31138313</v>
          </cell>
          <cell r="B388">
            <v>292.57974000000002</v>
          </cell>
          <cell r="C388">
            <v>381.99401999999998</v>
          </cell>
          <cell r="D388">
            <v>327.74330999999995</v>
          </cell>
          <cell r="E388">
            <v>283.21355000000005</v>
          </cell>
          <cell r="F388">
            <v>344.05219000000011</v>
          </cell>
          <cell r="G388">
            <v>1889.2080299999996</v>
          </cell>
          <cell r="H388">
            <v>-1572.5372399999997</v>
          </cell>
          <cell r="I388">
            <v>59.898879999999963</v>
          </cell>
          <cell r="J388">
            <v>6359.0874300000005</v>
          </cell>
          <cell r="K388">
            <v>-4806.7722200000007</v>
          </cell>
          <cell r="L388">
            <v>1209.4934600000015</v>
          </cell>
          <cell r="M388">
            <v>-363.17560000000049</v>
          </cell>
        </row>
        <row r="389">
          <cell r="A389" t="str">
            <v>Consolidado31138320</v>
          </cell>
          <cell r="B389">
            <v>3507.0200999999997</v>
          </cell>
          <cell r="C389">
            <v>3150.4509800000005</v>
          </cell>
          <cell r="D389">
            <v>3118.9878000000017</v>
          </cell>
          <cell r="E389">
            <v>3032.3137399999978</v>
          </cell>
          <cell r="F389">
            <v>3270.3843300000008</v>
          </cell>
          <cell r="G389">
            <v>2928.1811899999993</v>
          </cell>
          <cell r="H389">
            <v>4419.4919999999984</v>
          </cell>
          <cell r="I389">
            <v>4181.1250300000065</v>
          </cell>
          <cell r="J389">
            <v>14624.792509999996</v>
          </cell>
          <cell r="K389">
            <v>6459.8399099999951</v>
          </cell>
          <cell r="L389">
            <v>1179.2254300000059</v>
          </cell>
          <cell r="M389">
            <v>8955.7357199999969</v>
          </cell>
        </row>
        <row r="390">
          <cell r="A390" t="str">
            <v>Consolidado31138322</v>
          </cell>
          <cell r="B390">
            <v>0</v>
          </cell>
          <cell r="C390">
            <v>0</v>
          </cell>
          <cell r="D390">
            <v>0</v>
          </cell>
          <cell r="E390">
            <v>0</v>
          </cell>
          <cell r="F390">
            <v>0</v>
          </cell>
          <cell r="G390">
            <v>0</v>
          </cell>
          <cell r="H390">
            <v>0</v>
          </cell>
          <cell r="I390">
            <v>0</v>
          </cell>
          <cell r="J390">
            <v>792.86041</v>
          </cell>
          <cell r="K390">
            <v>-395.90102000000002</v>
          </cell>
          <cell r="L390">
            <v>-208.00736000000001</v>
          </cell>
          <cell r="M390">
            <v>-52.300559999999962</v>
          </cell>
        </row>
        <row r="391">
          <cell r="A391" t="str">
            <v>Consolidado31138323</v>
          </cell>
          <cell r="B391">
            <v>3507.0200999999997</v>
          </cell>
          <cell r="C391">
            <v>3150.4509800000005</v>
          </cell>
          <cell r="D391">
            <v>3118.9878000000017</v>
          </cell>
          <cell r="E391">
            <v>3032.3137399999978</v>
          </cell>
          <cell r="F391">
            <v>3270.3843300000008</v>
          </cell>
          <cell r="G391">
            <v>2928.1811899999993</v>
          </cell>
          <cell r="H391">
            <v>4419.4919999999984</v>
          </cell>
          <cell r="I391">
            <v>4181.1250300000065</v>
          </cell>
          <cell r="J391">
            <v>13831.932100000002</v>
          </cell>
          <cell r="K391">
            <v>6855.7409299999927</v>
          </cell>
          <cell r="L391">
            <v>1387.2327900000018</v>
          </cell>
          <cell r="M391">
            <v>9008.0362800000003</v>
          </cell>
        </row>
        <row r="392">
          <cell r="A392" t="str">
            <v>Consolidado31138330</v>
          </cell>
          <cell r="B392">
            <v>1467.6013499999999</v>
          </cell>
          <cell r="C392">
            <v>1187.2874199999997</v>
          </cell>
          <cell r="D392">
            <v>1648.7094600000009</v>
          </cell>
          <cell r="E392">
            <v>946.63068999999905</v>
          </cell>
          <cell r="F392">
            <v>1015.4525200000007</v>
          </cell>
          <cell r="G392">
            <v>1365.91399</v>
          </cell>
          <cell r="H392">
            <v>2322.9984100000011</v>
          </cell>
          <cell r="I392">
            <v>1053.5011799999975</v>
          </cell>
          <cell r="J392">
            <v>-564.09117999999944</v>
          </cell>
          <cell r="K392">
            <v>1396.7711900000013</v>
          </cell>
          <cell r="L392">
            <v>886.24673000000075</v>
          </cell>
          <cell r="M392">
            <v>817.44866999999977</v>
          </cell>
        </row>
        <row r="393">
          <cell r="A393" t="str">
            <v>Consolidado31138333</v>
          </cell>
          <cell r="B393">
            <v>1467.6013499999999</v>
          </cell>
          <cell r="C393">
            <v>1187.2874199999997</v>
          </cell>
          <cell r="D393">
            <v>1648.7094600000009</v>
          </cell>
          <cell r="E393">
            <v>946.63068999999905</v>
          </cell>
          <cell r="F393">
            <v>1015.4525200000007</v>
          </cell>
          <cell r="G393">
            <v>1365.91399</v>
          </cell>
          <cell r="H393">
            <v>2322.9984100000011</v>
          </cell>
          <cell r="I393">
            <v>1053.5011799999975</v>
          </cell>
          <cell r="J393">
            <v>-564.09117999999944</v>
          </cell>
          <cell r="K393">
            <v>1396.7711900000013</v>
          </cell>
          <cell r="L393">
            <v>886.24673000000075</v>
          </cell>
          <cell r="M393">
            <v>817.44866999999977</v>
          </cell>
        </row>
        <row r="394">
          <cell r="A394" t="str">
            <v>Consolidado31138340</v>
          </cell>
          <cell r="B394">
            <v>128.76367999999999</v>
          </cell>
          <cell r="C394">
            <v>102.14176</v>
          </cell>
          <cell r="D394">
            <v>112.18594000000002</v>
          </cell>
          <cell r="E394">
            <v>96.943510000000003</v>
          </cell>
          <cell r="F394">
            <v>117.76846999999998</v>
          </cell>
          <cell r="G394">
            <v>20.741430000000037</v>
          </cell>
          <cell r="H394">
            <v>4.6649999999999636</v>
          </cell>
          <cell r="I394">
            <v>19.044489999999996</v>
          </cell>
          <cell r="J394">
            <v>3378.9546600000008</v>
          </cell>
          <cell r="K394">
            <v>-2505.668920000001</v>
          </cell>
          <cell r="L394">
            <v>246.1231499999999</v>
          </cell>
          <cell r="M394">
            <v>-206.5939999999996</v>
          </cell>
        </row>
        <row r="395">
          <cell r="A395" t="str">
            <v>Consolidado31138342</v>
          </cell>
          <cell r="B395">
            <v>0</v>
          </cell>
          <cell r="C395">
            <v>0</v>
          </cell>
          <cell r="D395">
            <v>0</v>
          </cell>
          <cell r="E395">
            <v>0</v>
          </cell>
          <cell r="F395">
            <v>0</v>
          </cell>
          <cell r="G395">
            <v>0</v>
          </cell>
          <cell r="H395">
            <v>0</v>
          </cell>
          <cell r="I395">
            <v>0</v>
          </cell>
          <cell r="J395">
            <v>616.19950000000006</v>
          </cell>
          <cell r="K395">
            <v>-372.64267000000007</v>
          </cell>
          <cell r="L395">
            <v>-135.07437000000002</v>
          </cell>
          <cell r="M395">
            <v>-21.91413</v>
          </cell>
        </row>
        <row r="396">
          <cell r="A396" t="str">
            <v>Consolidado31138343</v>
          </cell>
          <cell r="B396">
            <v>128.76367999999999</v>
          </cell>
          <cell r="C396">
            <v>102.14176</v>
          </cell>
          <cell r="D396">
            <v>112.18594000000002</v>
          </cell>
          <cell r="E396">
            <v>96.943510000000003</v>
          </cell>
          <cell r="F396">
            <v>117.76846999999998</v>
          </cell>
          <cell r="G396">
            <v>20.741430000000037</v>
          </cell>
          <cell r="H396">
            <v>4.6649999999999636</v>
          </cell>
          <cell r="I396">
            <v>19.044489999999996</v>
          </cell>
          <cell r="J396">
            <v>2762.7551600000002</v>
          </cell>
          <cell r="K396">
            <v>-2133.0262500000003</v>
          </cell>
          <cell r="L396">
            <v>381.19752000000017</v>
          </cell>
          <cell r="M396">
            <v>-184.67986999999994</v>
          </cell>
        </row>
        <row r="397">
          <cell r="A397" t="str">
            <v>Consolidado31144300</v>
          </cell>
          <cell r="B397">
            <v>242.43836999999999</v>
          </cell>
          <cell r="C397">
            <v>238.6464</v>
          </cell>
          <cell r="D397">
            <v>841.22470000000021</v>
          </cell>
          <cell r="E397">
            <v>241.84019999999987</v>
          </cell>
          <cell r="F397">
            <v>239.19391000000019</v>
          </cell>
          <cell r="G397">
            <v>245.79401000000007</v>
          </cell>
          <cell r="H397">
            <v>461.63940999999977</v>
          </cell>
          <cell r="I397">
            <v>681.55292999999983</v>
          </cell>
          <cell r="J397">
            <v>1081.1676400000006</v>
          </cell>
          <cell r="K397">
            <v>2106.9936299999999</v>
          </cell>
          <cell r="L397">
            <v>3270.9449199999999</v>
          </cell>
          <cell r="M397">
            <v>4045.1155099999996</v>
          </cell>
        </row>
        <row r="398">
          <cell r="A398" t="str">
            <v>Consolidado41111320</v>
          </cell>
          <cell r="B398">
            <v>69189.331869999995</v>
          </cell>
          <cell r="C398">
            <v>64324.483040000021</v>
          </cell>
          <cell r="D398">
            <v>66776.372730000003</v>
          </cell>
          <cell r="E398">
            <v>67720.63460999995</v>
          </cell>
          <cell r="F398">
            <v>71963.331240000029</v>
          </cell>
          <cell r="G398">
            <v>74380.853460000013</v>
          </cell>
          <cell r="H398">
            <v>56379.796299999987</v>
          </cell>
          <cell r="I398">
            <v>64595.747319999966</v>
          </cell>
          <cell r="J398">
            <v>76699.571950000012</v>
          </cell>
          <cell r="K398">
            <v>59104.068460000213</v>
          </cell>
          <cell r="L398">
            <v>59507.405569999828</v>
          </cell>
          <cell r="M398">
            <v>56513.877870000084</v>
          </cell>
        </row>
        <row r="399">
          <cell r="A399" t="str">
            <v>Consolidado41111323</v>
          </cell>
          <cell r="B399">
            <v>41.7956</v>
          </cell>
          <cell r="C399">
            <v>41.047720000000005</v>
          </cell>
          <cell r="D399">
            <v>54.945069999999987</v>
          </cell>
          <cell r="E399">
            <v>55.490560000000016</v>
          </cell>
          <cell r="F399">
            <v>70.443379999999991</v>
          </cell>
          <cell r="G399">
            <v>60.705939999999941</v>
          </cell>
          <cell r="H399">
            <v>25.67270000000002</v>
          </cell>
          <cell r="I399">
            <v>35.353870000000029</v>
          </cell>
          <cell r="J399">
            <v>45.696150000000046</v>
          </cell>
          <cell r="K399">
            <v>29.402289999999937</v>
          </cell>
          <cell r="L399">
            <v>35.672970000000021</v>
          </cell>
          <cell r="M399">
            <v>25.450419999999951</v>
          </cell>
        </row>
        <row r="400">
          <cell r="A400" t="str">
            <v>Consolidado41111324</v>
          </cell>
          <cell r="B400">
            <v>2904.88355</v>
          </cell>
          <cell r="C400">
            <v>2699.3331600000006</v>
          </cell>
          <cell r="D400">
            <v>2357.8248600000006</v>
          </cell>
          <cell r="E400">
            <v>3138.9158099999986</v>
          </cell>
          <cell r="F400">
            <v>3594.5728600000002</v>
          </cell>
          <cell r="G400">
            <v>4346.6319399999993</v>
          </cell>
          <cell r="H400">
            <v>2193.3606400000026</v>
          </cell>
          <cell r="I400">
            <v>2760.8719899999996</v>
          </cell>
          <cell r="J400">
            <v>6559.0922199999986</v>
          </cell>
          <cell r="K400">
            <v>3952.0616400000035</v>
          </cell>
          <cell r="L400">
            <v>5027.1461899999995</v>
          </cell>
          <cell r="M400">
            <v>4954.504829999998</v>
          </cell>
        </row>
        <row r="401">
          <cell r="A401" t="str">
            <v>Consolidado41111325</v>
          </cell>
          <cell r="B401">
            <v>150.33160999999998</v>
          </cell>
          <cell r="C401">
            <v>-145.90378999999999</v>
          </cell>
          <cell r="D401">
            <v>5.4272099999999988</v>
          </cell>
          <cell r="E401">
            <v>1.1116400000000013</v>
          </cell>
          <cell r="F401">
            <v>1.5747599999999995</v>
          </cell>
          <cell r="G401">
            <v>0.96364999999999945</v>
          </cell>
          <cell r="H401">
            <v>1.2974300000000003</v>
          </cell>
          <cell r="I401">
            <v>1.9972300000000001</v>
          </cell>
          <cell r="J401">
            <v>3.214109999999998</v>
          </cell>
          <cell r="K401">
            <v>1.1359400000000015</v>
          </cell>
          <cell r="L401">
            <v>1.0410399999999989</v>
          </cell>
          <cell r="M401">
            <v>0.73873000000000033</v>
          </cell>
        </row>
        <row r="402">
          <cell r="A402" t="str">
            <v>Consolidado41111330</v>
          </cell>
          <cell r="B402">
            <v>1922.01305</v>
          </cell>
          <cell r="C402">
            <v>1728.9321199999995</v>
          </cell>
          <cell r="D402">
            <v>-1444.3927199999994</v>
          </cell>
          <cell r="E402">
            <v>2374.4188899999999</v>
          </cell>
          <cell r="F402">
            <v>199.95474999999988</v>
          </cell>
          <cell r="G402">
            <v>120.71892000000025</v>
          </cell>
          <cell r="H402">
            <v>23366.951590000001</v>
          </cell>
          <cell r="I402">
            <v>24599.721070000003</v>
          </cell>
          <cell r="J402">
            <v>30019.543669999985</v>
          </cell>
          <cell r="K402">
            <v>27422.429590000014</v>
          </cell>
          <cell r="L402">
            <v>24552.790999999983</v>
          </cell>
          <cell r="M402">
            <v>23858.433730000019</v>
          </cell>
        </row>
        <row r="403">
          <cell r="A403" t="str">
            <v>Consolidado41111333</v>
          </cell>
          <cell r="B403">
            <v>1010.9059500000001</v>
          </cell>
          <cell r="C403">
            <v>940.35074000000009</v>
          </cell>
          <cell r="D403">
            <v>-1947.2414300000003</v>
          </cell>
          <cell r="E403">
            <v>-3.6618999999999997</v>
          </cell>
          <cell r="F403">
            <v>3.5760000000000014E-2</v>
          </cell>
          <cell r="G403">
            <v>-0.20771000000000003</v>
          </cell>
          <cell r="H403">
            <v>1.95004</v>
          </cell>
          <cell r="I403">
            <v>4.1011800000000003</v>
          </cell>
          <cell r="J403">
            <v>4.9359199999999994</v>
          </cell>
          <cell r="K403">
            <v>3.8451199999999996</v>
          </cell>
          <cell r="L403">
            <v>3.435789999999999</v>
          </cell>
          <cell r="M403">
            <v>1.7779700000000034</v>
          </cell>
        </row>
        <row r="404">
          <cell r="A404" t="str">
            <v>Consolidado41111334</v>
          </cell>
          <cell r="B404">
            <v>366.29703999999998</v>
          </cell>
          <cell r="C404">
            <v>344.29455000000002</v>
          </cell>
          <cell r="D404">
            <v>571.67466999999988</v>
          </cell>
          <cell r="E404">
            <v>595.8786399999999</v>
          </cell>
          <cell r="F404">
            <v>548.5942</v>
          </cell>
          <cell r="G404">
            <v>543.74744000000055</v>
          </cell>
          <cell r="H404">
            <v>480.73590999999988</v>
          </cell>
          <cell r="I404">
            <v>897.5971699999991</v>
          </cell>
          <cell r="J404">
            <v>10612.572209999998</v>
          </cell>
          <cell r="K404">
            <v>5196.1541900000029</v>
          </cell>
          <cell r="L404">
            <v>3576.8917900000015</v>
          </cell>
          <cell r="M404">
            <v>5768.3812899999975</v>
          </cell>
        </row>
        <row r="405">
          <cell r="A405" t="str">
            <v>Consolidado41111335</v>
          </cell>
          <cell r="B405">
            <v>0</v>
          </cell>
          <cell r="C405">
            <v>3.3948100000000001</v>
          </cell>
          <cell r="D405">
            <v>-3.3948100000000001</v>
          </cell>
          <cell r="E405">
            <v>0.68779999999999997</v>
          </cell>
          <cell r="F405">
            <v>8.1700000000000106E-3</v>
          </cell>
          <cell r="G405">
            <v>5.8300000000000018E-3</v>
          </cell>
          <cell r="H405">
            <v>3.8628100000000001</v>
          </cell>
          <cell r="I405">
            <v>4.7277500000000003</v>
          </cell>
          <cell r="J405">
            <v>7.1386999999999983</v>
          </cell>
          <cell r="K405">
            <v>1.1526700000000005</v>
          </cell>
          <cell r="L405">
            <v>-0.1104699999999994</v>
          </cell>
          <cell r="M405">
            <v>-1.8999999999991246E-4</v>
          </cell>
        </row>
        <row r="5825">
          <cell r="A5825">
            <v>0</v>
          </cell>
          <cell r="B5825">
            <v>0</v>
          </cell>
          <cell r="C5825">
            <v>0</v>
          </cell>
          <cell r="D5825">
            <v>0</v>
          </cell>
          <cell r="E5825">
            <v>0</v>
          </cell>
          <cell r="F5825">
            <v>0</v>
          </cell>
          <cell r="G5825">
            <v>0</v>
          </cell>
          <cell r="H5825">
            <v>0</v>
          </cell>
          <cell r="I5825">
            <v>0</v>
          </cell>
          <cell r="J5825">
            <v>0</v>
          </cell>
          <cell r="K5825">
            <v>0</v>
          </cell>
          <cell r="L5825" t="b">
            <v>1</v>
          </cell>
          <cell r="M5825">
            <v>0</v>
          </cell>
        </row>
        <row r="65473">
          <cell r="A65473">
            <v>0</v>
          </cell>
          <cell r="B65473">
            <v>0</v>
          </cell>
          <cell r="C65473">
            <v>0</v>
          </cell>
          <cell r="D65473">
            <v>0</v>
          </cell>
          <cell r="E65473">
            <v>0</v>
          </cell>
          <cell r="F65473">
            <v>0</v>
          </cell>
          <cell r="G65473">
            <v>0</v>
          </cell>
          <cell r="H65473">
            <v>0</v>
          </cell>
          <cell r="I65473">
            <v>0</v>
          </cell>
          <cell r="J65473">
            <v>0</v>
          </cell>
          <cell r="K65473">
            <v>0</v>
          </cell>
          <cell r="L65473">
            <v>0</v>
          </cell>
          <cell r="M65473">
            <v>0</v>
          </cell>
        </row>
      </sheetData>
      <sheetData sheetId="24" refreshError="1">
        <row r="1">
          <cell r="A1" t="str">
            <v>Teleamazon</v>
          </cell>
          <cell r="B1" t="str">
            <v>CE</v>
          </cell>
          <cell r="C1" t="str">
            <v>Teleamazon</v>
          </cell>
        </row>
        <row r="2">
          <cell r="A2" t="str">
            <v>Telamazon</v>
          </cell>
          <cell r="B2" t="str">
            <v>CE</v>
          </cell>
          <cell r="C2" t="str">
            <v>Teleamazon</v>
          </cell>
        </row>
        <row r="3">
          <cell r="A3" t="str">
            <v>Telaima</v>
          </cell>
          <cell r="B3" t="str">
            <v>CE</v>
          </cell>
          <cell r="C3" t="str">
            <v>Telaima</v>
          </cell>
        </row>
        <row r="4">
          <cell r="A4" t="str">
            <v>Telepara</v>
          </cell>
          <cell r="B4" t="str">
            <v>CE</v>
          </cell>
          <cell r="C4" t="str">
            <v>Telepara</v>
          </cell>
        </row>
        <row r="5">
          <cell r="A5" t="str">
            <v>Telepará</v>
          </cell>
          <cell r="B5" t="str">
            <v>CE</v>
          </cell>
          <cell r="C5" t="str">
            <v>Telepara</v>
          </cell>
        </row>
        <row r="6">
          <cell r="A6" t="str">
            <v>Teleamapa</v>
          </cell>
          <cell r="B6" t="str">
            <v>CE</v>
          </cell>
          <cell r="C6" t="str">
            <v>Teleamapa</v>
          </cell>
        </row>
        <row r="7">
          <cell r="A7" t="str">
            <v>Teleamapá</v>
          </cell>
          <cell r="B7" t="str">
            <v>CE</v>
          </cell>
          <cell r="C7" t="str">
            <v>Teleamapa</v>
          </cell>
        </row>
        <row r="8">
          <cell r="A8" t="str">
            <v>Telma</v>
          </cell>
          <cell r="B8" t="str">
            <v>CE</v>
          </cell>
          <cell r="C8" t="str">
            <v>Telma</v>
          </cell>
        </row>
        <row r="9">
          <cell r="A9" t="str">
            <v>Telepisa</v>
          </cell>
          <cell r="B9" t="str">
            <v>CE</v>
          </cell>
          <cell r="C9" t="str">
            <v>Telepisa</v>
          </cell>
        </row>
        <row r="10">
          <cell r="A10" t="str">
            <v>Teleceara</v>
          </cell>
          <cell r="B10" t="str">
            <v>CE</v>
          </cell>
          <cell r="C10" t="str">
            <v>Teleceara</v>
          </cell>
        </row>
        <row r="11">
          <cell r="A11" t="str">
            <v>Teleceará</v>
          </cell>
          <cell r="B11" t="str">
            <v>CE</v>
          </cell>
          <cell r="C11" t="str">
            <v>Teleceara</v>
          </cell>
        </row>
        <row r="12">
          <cell r="A12" t="str">
            <v>Telern</v>
          </cell>
          <cell r="B12" t="str">
            <v>PE</v>
          </cell>
          <cell r="C12" t="str">
            <v>Telern</v>
          </cell>
        </row>
        <row r="13">
          <cell r="A13" t="str">
            <v>Telpa</v>
          </cell>
          <cell r="B13" t="str">
            <v>PE</v>
          </cell>
          <cell r="C13" t="str">
            <v>Telpa</v>
          </cell>
        </row>
        <row r="14">
          <cell r="A14" t="str">
            <v>Telpe</v>
          </cell>
          <cell r="B14" t="str">
            <v>PE</v>
          </cell>
          <cell r="C14" t="str">
            <v>Telpe</v>
          </cell>
        </row>
        <row r="15">
          <cell r="A15" t="str">
            <v>Telasa</v>
          </cell>
          <cell r="B15" t="str">
            <v>BA</v>
          </cell>
          <cell r="C15" t="str">
            <v>Telasa</v>
          </cell>
        </row>
        <row r="16">
          <cell r="A16" t="str">
            <v>Telergipe</v>
          </cell>
          <cell r="B16" t="str">
            <v>BA</v>
          </cell>
          <cell r="C16" t="str">
            <v>Telergipe</v>
          </cell>
        </row>
        <row r="17">
          <cell r="A17" t="str">
            <v>Telebahia</v>
          </cell>
          <cell r="B17" t="str">
            <v>BA</v>
          </cell>
          <cell r="C17" t="str">
            <v>Telebahia</v>
          </cell>
        </row>
        <row r="18">
          <cell r="A18" t="str">
            <v>Telemig</v>
          </cell>
          <cell r="B18" t="str">
            <v>MG</v>
          </cell>
          <cell r="C18" t="str">
            <v>Telemig</v>
          </cell>
        </row>
        <row r="19">
          <cell r="A19" t="str">
            <v>Telest</v>
          </cell>
          <cell r="B19" t="str">
            <v>MG</v>
          </cell>
          <cell r="C19" t="str">
            <v>Telest</v>
          </cell>
        </row>
        <row r="20">
          <cell r="A20" t="str">
            <v>Teleste</v>
          </cell>
          <cell r="B20" t="str">
            <v>MG</v>
          </cell>
          <cell r="C20" t="str">
            <v>Telest</v>
          </cell>
        </row>
        <row r="21">
          <cell r="A21" t="str">
            <v>Telerj</v>
          </cell>
          <cell r="B21" t="str">
            <v>RJ</v>
          </cell>
          <cell r="C21" t="str">
            <v>Telerj</v>
          </cell>
        </row>
        <row r="22">
          <cell r="A22" t="str">
            <v>TELEMAR - AM</v>
          </cell>
          <cell r="B22" t="str">
            <v>CE</v>
          </cell>
          <cell r="C22" t="str">
            <v>Teleamazon</v>
          </cell>
        </row>
        <row r="23">
          <cell r="A23" t="str">
            <v>TELEMAR - RR</v>
          </cell>
          <cell r="B23" t="str">
            <v>CE</v>
          </cell>
          <cell r="C23" t="str">
            <v>Telaima</v>
          </cell>
        </row>
        <row r="24">
          <cell r="A24" t="str">
            <v>TELEMAR - PA</v>
          </cell>
          <cell r="B24" t="str">
            <v>CE</v>
          </cell>
          <cell r="C24" t="str">
            <v>Telepara</v>
          </cell>
        </row>
        <row r="25">
          <cell r="A25" t="str">
            <v>TELEMAR - AP</v>
          </cell>
          <cell r="B25" t="str">
            <v>CE</v>
          </cell>
          <cell r="C25" t="str">
            <v>Teleamapa</v>
          </cell>
        </row>
        <row r="26">
          <cell r="A26" t="str">
            <v>TELEMAR - MA</v>
          </cell>
          <cell r="B26" t="str">
            <v>CE</v>
          </cell>
          <cell r="C26" t="str">
            <v>Telma</v>
          </cell>
        </row>
        <row r="27">
          <cell r="A27" t="str">
            <v>TELEMAR - PI</v>
          </cell>
          <cell r="B27" t="str">
            <v>CE</v>
          </cell>
          <cell r="C27" t="str">
            <v>Telepisa</v>
          </cell>
        </row>
        <row r="28">
          <cell r="A28" t="str">
            <v>TELEMAR - CE</v>
          </cell>
          <cell r="B28" t="str">
            <v>CE</v>
          </cell>
          <cell r="C28" t="str">
            <v>Teleceara</v>
          </cell>
        </row>
        <row r="29">
          <cell r="A29" t="str">
            <v>TELEMAR - RN</v>
          </cell>
          <cell r="B29" t="str">
            <v>PE</v>
          </cell>
          <cell r="C29" t="str">
            <v>Telern</v>
          </cell>
        </row>
        <row r="30">
          <cell r="A30" t="str">
            <v>TELEMAR - PB</v>
          </cell>
          <cell r="B30" t="str">
            <v>PE</v>
          </cell>
          <cell r="C30" t="str">
            <v>Telpa</v>
          </cell>
        </row>
        <row r="31">
          <cell r="A31" t="str">
            <v>TELEMAR - PE</v>
          </cell>
          <cell r="B31" t="str">
            <v>PE</v>
          </cell>
          <cell r="C31" t="str">
            <v>Telpe</v>
          </cell>
        </row>
        <row r="32">
          <cell r="A32" t="str">
            <v>TELEMAR - AL</v>
          </cell>
          <cell r="B32" t="str">
            <v>BA</v>
          </cell>
          <cell r="C32" t="str">
            <v>Telasa</v>
          </cell>
        </row>
        <row r="33">
          <cell r="A33" t="str">
            <v>TELEMAR - SE</v>
          </cell>
          <cell r="B33" t="str">
            <v>BA</v>
          </cell>
          <cell r="C33" t="str">
            <v>Telergipe</v>
          </cell>
        </row>
        <row r="34">
          <cell r="A34" t="str">
            <v>TELEMAR - BA</v>
          </cell>
          <cell r="B34" t="str">
            <v>BA</v>
          </cell>
          <cell r="C34" t="str">
            <v>Telebahia</v>
          </cell>
        </row>
        <row r="35">
          <cell r="A35" t="str">
            <v>TELEMAR - MG</v>
          </cell>
          <cell r="B35" t="str">
            <v>MG</v>
          </cell>
          <cell r="C35" t="str">
            <v>Telemig</v>
          </cell>
        </row>
        <row r="36">
          <cell r="A36" t="str">
            <v>TELEMAR - ES</v>
          </cell>
          <cell r="B36" t="str">
            <v>MG</v>
          </cell>
          <cell r="C36" t="str">
            <v>Telest</v>
          </cell>
        </row>
        <row r="37">
          <cell r="A37" t="str">
            <v>TELEMAR - RJ</v>
          </cell>
          <cell r="B37" t="str">
            <v>RJ</v>
          </cell>
          <cell r="C37" t="str">
            <v>Telerj</v>
          </cell>
        </row>
        <row r="38">
          <cell r="A38" t="str">
            <v>TELEMAR-AM</v>
          </cell>
          <cell r="B38" t="str">
            <v>CE</v>
          </cell>
          <cell r="C38" t="str">
            <v>Teleamazon</v>
          </cell>
        </row>
        <row r="39">
          <cell r="A39" t="str">
            <v>TELEMAR-RR</v>
          </cell>
          <cell r="B39" t="str">
            <v>CE</v>
          </cell>
          <cell r="C39" t="str">
            <v>Telaima</v>
          </cell>
        </row>
        <row r="40">
          <cell r="A40" t="str">
            <v>TELEMAR-PA</v>
          </cell>
          <cell r="B40" t="str">
            <v>CE</v>
          </cell>
          <cell r="C40" t="str">
            <v>Telepara</v>
          </cell>
        </row>
        <row r="41">
          <cell r="A41" t="str">
            <v>TELEMAR-AP</v>
          </cell>
          <cell r="B41" t="str">
            <v>CE</v>
          </cell>
          <cell r="C41" t="str">
            <v>Teleamapa</v>
          </cell>
        </row>
        <row r="42">
          <cell r="A42" t="str">
            <v>TELEMAR-MA</v>
          </cell>
          <cell r="B42" t="str">
            <v>CE</v>
          </cell>
          <cell r="C42" t="str">
            <v>Telma</v>
          </cell>
        </row>
        <row r="43">
          <cell r="A43" t="str">
            <v>TELEMAR-PI</v>
          </cell>
          <cell r="B43" t="str">
            <v>CE</v>
          </cell>
          <cell r="C43" t="str">
            <v>Telepisa</v>
          </cell>
        </row>
        <row r="44">
          <cell r="A44" t="str">
            <v>TELEMAR-CE</v>
          </cell>
          <cell r="B44" t="str">
            <v>CE</v>
          </cell>
          <cell r="C44" t="str">
            <v>Teleceara</v>
          </cell>
        </row>
        <row r="45">
          <cell r="A45" t="str">
            <v>TELEMAR-RN</v>
          </cell>
          <cell r="B45" t="str">
            <v>PE</v>
          </cell>
          <cell r="C45" t="str">
            <v>Telern</v>
          </cell>
        </row>
        <row r="46">
          <cell r="A46" t="str">
            <v>TELEMAR-PB</v>
          </cell>
          <cell r="B46" t="str">
            <v>PE</v>
          </cell>
          <cell r="C46" t="str">
            <v>Telpa</v>
          </cell>
        </row>
        <row r="47">
          <cell r="A47" t="str">
            <v>TELEMAR-PE</v>
          </cell>
          <cell r="B47" t="str">
            <v>PE</v>
          </cell>
          <cell r="C47" t="str">
            <v>Telpe</v>
          </cell>
        </row>
        <row r="48">
          <cell r="A48" t="str">
            <v>TELEMAR-AL</v>
          </cell>
          <cell r="B48" t="str">
            <v>BA</v>
          </cell>
          <cell r="C48" t="str">
            <v>Telasa</v>
          </cell>
        </row>
        <row r="49">
          <cell r="A49" t="str">
            <v>TELEMAR-SE</v>
          </cell>
          <cell r="B49" t="str">
            <v>BA</v>
          </cell>
          <cell r="C49" t="str">
            <v>Telergipe</v>
          </cell>
        </row>
        <row r="50">
          <cell r="A50" t="str">
            <v>TELEMAR-BA</v>
          </cell>
          <cell r="B50" t="str">
            <v>BA</v>
          </cell>
          <cell r="C50" t="str">
            <v>Telebahia</v>
          </cell>
        </row>
        <row r="51">
          <cell r="A51" t="str">
            <v>TELEMAR-MG</v>
          </cell>
          <cell r="B51" t="str">
            <v>MG</v>
          </cell>
          <cell r="C51" t="str">
            <v>Telemig</v>
          </cell>
        </row>
        <row r="52">
          <cell r="A52" t="str">
            <v>TELEMAR-ES</v>
          </cell>
          <cell r="B52" t="str">
            <v>MG</v>
          </cell>
          <cell r="C52" t="str">
            <v>Telest</v>
          </cell>
        </row>
        <row r="53">
          <cell r="A53" t="str">
            <v>TELEMAR-RJ</v>
          </cell>
          <cell r="B53" t="str">
            <v>RJ</v>
          </cell>
          <cell r="C53" t="str">
            <v>Telerj</v>
          </cell>
        </row>
        <row r="54">
          <cell r="A54" t="str">
            <v>AM</v>
          </cell>
          <cell r="B54" t="str">
            <v>CE</v>
          </cell>
          <cell r="C54" t="str">
            <v>Teleamazon</v>
          </cell>
        </row>
        <row r="55">
          <cell r="A55" t="str">
            <v>RR</v>
          </cell>
          <cell r="B55" t="str">
            <v>CE</v>
          </cell>
          <cell r="C55" t="str">
            <v>Telaima</v>
          </cell>
        </row>
        <row r="56">
          <cell r="A56" t="str">
            <v>PA</v>
          </cell>
          <cell r="B56" t="str">
            <v>CE</v>
          </cell>
          <cell r="C56" t="str">
            <v>Telepara</v>
          </cell>
        </row>
        <row r="57">
          <cell r="A57" t="str">
            <v>AP</v>
          </cell>
          <cell r="B57" t="str">
            <v>CE</v>
          </cell>
          <cell r="C57" t="str">
            <v>Teleamapa</v>
          </cell>
        </row>
        <row r="58">
          <cell r="A58" t="str">
            <v>MA</v>
          </cell>
          <cell r="B58" t="str">
            <v>CE</v>
          </cell>
          <cell r="C58" t="str">
            <v>Telma</v>
          </cell>
        </row>
        <row r="59">
          <cell r="A59" t="str">
            <v>PI</v>
          </cell>
          <cell r="B59" t="str">
            <v>CE</v>
          </cell>
          <cell r="C59" t="str">
            <v>Telepisa</v>
          </cell>
        </row>
        <row r="60">
          <cell r="A60" t="str">
            <v>CE</v>
          </cell>
          <cell r="B60" t="str">
            <v>CE</v>
          </cell>
          <cell r="C60" t="str">
            <v>Teleceara</v>
          </cell>
        </row>
        <row r="61">
          <cell r="A61" t="str">
            <v>RN</v>
          </cell>
          <cell r="B61" t="str">
            <v>PE</v>
          </cell>
          <cell r="C61" t="str">
            <v>Telern</v>
          </cell>
        </row>
        <row r="62">
          <cell r="A62" t="str">
            <v>PB</v>
          </cell>
          <cell r="B62" t="str">
            <v>PE</v>
          </cell>
          <cell r="C62" t="str">
            <v>Telpa</v>
          </cell>
        </row>
        <row r="63">
          <cell r="A63" t="str">
            <v>PE</v>
          </cell>
          <cell r="B63" t="str">
            <v>PE</v>
          </cell>
          <cell r="C63" t="str">
            <v>Telpe</v>
          </cell>
        </row>
        <row r="64">
          <cell r="A64" t="str">
            <v>AL</v>
          </cell>
          <cell r="B64" t="str">
            <v>BA</v>
          </cell>
          <cell r="C64" t="str">
            <v>Telasa</v>
          </cell>
        </row>
        <row r="65">
          <cell r="A65" t="str">
            <v>SE</v>
          </cell>
          <cell r="B65" t="str">
            <v>BA</v>
          </cell>
          <cell r="C65" t="str">
            <v>Telergipe</v>
          </cell>
        </row>
        <row r="66">
          <cell r="A66" t="str">
            <v>BA</v>
          </cell>
          <cell r="B66" t="str">
            <v>BA</v>
          </cell>
          <cell r="C66" t="str">
            <v>Telebahia</v>
          </cell>
        </row>
        <row r="67">
          <cell r="A67" t="str">
            <v>MG</v>
          </cell>
          <cell r="B67" t="str">
            <v>MG</v>
          </cell>
          <cell r="C67" t="str">
            <v>Telemig</v>
          </cell>
        </row>
        <row r="68">
          <cell r="A68" t="str">
            <v>ES</v>
          </cell>
          <cell r="B68" t="str">
            <v>MG</v>
          </cell>
          <cell r="C68" t="str">
            <v>Telest</v>
          </cell>
        </row>
        <row r="69">
          <cell r="A69" t="str">
            <v>RJ</v>
          </cell>
          <cell r="B69" t="str">
            <v>RJ</v>
          </cell>
          <cell r="C69" t="str">
            <v>Telerj</v>
          </cell>
        </row>
        <row r="70">
          <cell r="A70" t="str">
            <v>REGIONAL-MG</v>
          </cell>
          <cell r="C70" t="str">
            <v>Nucleo MG</v>
          </cell>
        </row>
        <row r="71">
          <cell r="A71" t="str">
            <v>REGIONAL-BA</v>
          </cell>
          <cell r="C71" t="str">
            <v>Nucleo BA</v>
          </cell>
        </row>
        <row r="72">
          <cell r="A72" t="str">
            <v>REGIONAL-PE</v>
          </cell>
          <cell r="C72" t="str">
            <v>Nucleo PE</v>
          </cell>
        </row>
        <row r="73">
          <cell r="A73" t="str">
            <v>REGIONAL-CE</v>
          </cell>
          <cell r="C73" t="str">
            <v>Nucleo CE</v>
          </cell>
        </row>
        <row r="74">
          <cell r="A74" t="str">
            <v>CONSOLIDADO</v>
          </cell>
          <cell r="C74" t="str">
            <v>Consolidado</v>
          </cell>
        </row>
      </sheetData>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33.xml><?xml version="1.0" encoding="utf-8"?>
<externalLink xmlns:r="http://schemas.openxmlformats.org/officeDocument/2006/relationships" xmlns="http://schemas.openxmlformats.org/spreadsheetml/2006/main">
  <externalBook r:id="rId1">
    <sheetNames>
      <sheetName val="Sintese"/>
      <sheetName val="DemoRes"/>
      <sheetName val="DemoRes (2)"/>
      <sheetName val="RecLiqServ"/>
      <sheetName val="RecLiqServ (2)"/>
      <sheetName val="RecUni"/>
      <sheetName val="DetDemoRes"/>
      <sheetName val="DetDemoRes (2)"/>
      <sheetName val="Demanda"/>
      <sheetName val="PlanInvA"/>
      <sheetName val="PlanInvB"/>
      <sheetName val="PlaFin"/>
      <sheetName val="FluxCxaInd"/>
      <sheetName val="FluxCxa"/>
      <sheetName val="BalPat"/>
      <sheetName val="RecHum"/>
      <sheetName val="Sispec"/>
      <sheetName val="SispecPSAP"/>
      <sheetName val="Tabelas"/>
      <sheetName val="MêsBase"/>
      <sheetName val="Sispec99"/>
      <sheetName val="DemoRes_(2)3"/>
      <sheetName val="RecLiqServ_(2)3"/>
      <sheetName val="DetDemoRes_(2)3"/>
      <sheetName val="DemoRes_(2)"/>
      <sheetName val="RecLiqServ_(2)"/>
      <sheetName val="DetDemoRes_(2)"/>
      <sheetName val="DemoRes_(2)1"/>
      <sheetName val="RecLiqServ_(2)1"/>
      <sheetName val="DetDemoRes_(2)1"/>
      <sheetName val="DemoRes_(2)2"/>
      <sheetName val="RecLiqServ_(2)2"/>
      <sheetName val="DetDemoRes_(2)2"/>
      <sheetName val="Simu_POT"/>
      <sheetName val="Principal"/>
      <sheetName val="Simulador"/>
      <sheetName val="BadeR2000_TNL"/>
      <sheetName val="Ano2001"/>
      <sheetName val="VPS"/>
      <sheetName val="DemoRes_(2)4"/>
      <sheetName val="RecLiqServ_(2)4"/>
      <sheetName val="DetDemoRes_(2)4"/>
      <sheetName val="Plan1"/>
      <sheetName val="DemoRes_(2)5"/>
      <sheetName val="RecLiqServ_(2)5"/>
      <sheetName val="DetDemoRes_(2)5"/>
      <sheetName val="Check Farol"/>
      <sheetName val="Descritivo Fraturas Centro"/>
      <sheetName val="Check_Farol"/>
      <sheetName val="Descritivo_Fraturas_Centro"/>
      <sheetName val="Capa"/>
      <sheetName val="Multiples Output"/>
      <sheetName val="Revisado"/>
      <sheetName val="Lista"/>
    </sheetNames>
    <sheetDataSet>
      <sheetData sheetId="0" refreshError="1"/>
      <sheetData sheetId="1" refreshError="1"/>
      <sheetData sheetId="2" refreshError="1"/>
      <sheetData sheetId="3"/>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A1" t="str">
            <v>Chave</v>
          </cell>
          <cell r="B1" t="str">
            <v>01/01/00</v>
          </cell>
          <cell r="C1" t="str">
            <v>01/02/00</v>
          </cell>
          <cell r="D1" t="str">
            <v>01/03/00</v>
          </cell>
          <cell r="E1" t="str">
            <v>01/04/00</v>
          </cell>
          <cell r="F1" t="str">
            <v>01/05/00</v>
          </cell>
          <cell r="G1" t="str">
            <v>01/06/00</v>
          </cell>
        </row>
        <row r="2">
          <cell r="A2" t="str">
            <v>Empresa Polo141100011</v>
          </cell>
          <cell r="B2">
            <v>11481.906949600001</v>
          </cell>
          <cell r="C2">
            <v>11271.560682299998</v>
          </cell>
          <cell r="D2">
            <v>13016.989928100003</v>
          </cell>
          <cell r="E2">
            <v>12317.723839999999</v>
          </cell>
          <cell r="F2">
            <v>11166.735189999992</v>
          </cell>
          <cell r="G2">
            <v>11705.652779999997</v>
          </cell>
        </row>
        <row r="3">
          <cell r="A3" t="str">
            <v>Empresa Polo141100013</v>
          </cell>
          <cell r="B3">
            <v>890.17300460000001</v>
          </cell>
          <cell r="C3">
            <v>558.91992899999991</v>
          </cell>
          <cell r="D3">
            <v>1011.8063064000003</v>
          </cell>
          <cell r="E3">
            <v>1149.3918199999994</v>
          </cell>
          <cell r="F3">
            <v>2215.0618100000011</v>
          </cell>
          <cell r="G3">
            <v>1323.6560299999992</v>
          </cell>
        </row>
        <row r="4">
          <cell r="A4" t="str">
            <v>Empresa Polo141100014</v>
          </cell>
          <cell r="B4">
            <v>42.300134800000002</v>
          </cell>
          <cell r="C4">
            <v>42.975131499999996</v>
          </cell>
          <cell r="D4">
            <v>70.873033700000008</v>
          </cell>
          <cell r="E4">
            <v>75.373549999999994</v>
          </cell>
          <cell r="F4">
            <v>122.68118000000001</v>
          </cell>
          <cell r="G4">
            <v>68.972689999999943</v>
          </cell>
        </row>
        <row r="5">
          <cell r="A5" t="str">
            <v>Empresa Polo141100015</v>
          </cell>
          <cell r="B5">
            <v>977.48490579999998</v>
          </cell>
          <cell r="C5">
            <v>1345.8053227</v>
          </cell>
          <cell r="D5">
            <v>2217.0097915000006</v>
          </cell>
          <cell r="E5">
            <v>933.57241999999951</v>
          </cell>
          <cell r="F5">
            <v>1666.4883499999987</v>
          </cell>
          <cell r="G5">
            <v>807.47407000000112</v>
          </cell>
        </row>
        <row r="6">
          <cell r="A6" t="str">
            <v>Empresa Polo141100021</v>
          </cell>
          <cell r="B6">
            <v>6210.0735664000003</v>
          </cell>
          <cell r="C6">
            <v>4759.9938950000014</v>
          </cell>
          <cell r="D6">
            <v>5214.0919286000026</v>
          </cell>
          <cell r="E6">
            <v>4889.8438399999941</v>
          </cell>
          <cell r="F6">
            <v>2626.6789200000021</v>
          </cell>
          <cell r="G6">
            <v>4701.9248799999987</v>
          </cell>
        </row>
        <row r="7">
          <cell r="A7" t="str">
            <v>Empresa Polo141100022</v>
          </cell>
          <cell r="B7">
            <v>1169.7627576999998</v>
          </cell>
          <cell r="C7">
            <v>1074.8231334000002</v>
          </cell>
          <cell r="D7">
            <v>1475.8932989</v>
          </cell>
          <cell r="E7">
            <v>1816.7371600000006</v>
          </cell>
          <cell r="F7">
            <v>2690.7356400000008</v>
          </cell>
          <cell r="G7">
            <v>1198.8764699999992</v>
          </cell>
        </row>
        <row r="8">
          <cell r="A8" t="str">
            <v>Empresa Polo141100023</v>
          </cell>
          <cell r="B8">
            <v>1765.9230812000001</v>
          </cell>
          <cell r="C8">
            <v>1222.9864837999999</v>
          </cell>
          <cell r="D8">
            <v>2218.0277050000004</v>
          </cell>
          <cell r="E8">
            <v>1554.0895199999995</v>
          </cell>
          <cell r="F8">
            <v>2118.8597599999994</v>
          </cell>
          <cell r="G8">
            <v>1472.1469799999995</v>
          </cell>
        </row>
        <row r="9">
          <cell r="A9" t="str">
            <v>Empresa Polo141100024</v>
          </cell>
          <cell r="B9">
            <v>1170.3203364000001</v>
          </cell>
          <cell r="C9">
            <v>1140.8472961999996</v>
          </cell>
          <cell r="D9">
            <v>1032.6810774000005</v>
          </cell>
          <cell r="E9">
            <v>1188.8314799999998</v>
          </cell>
          <cell r="F9">
            <v>1585.12273</v>
          </cell>
          <cell r="G9">
            <v>1142.6124200000022</v>
          </cell>
        </row>
        <row r="10">
          <cell r="A10" t="str">
            <v>Empresa Polo141100031</v>
          </cell>
          <cell r="B10">
            <v>2453.1541389000004</v>
          </cell>
          <cell r="C10">
            <v>2686.2875460999994</v>
          </cell>
          <cell r="D10">
            <v>2012.7244450000007</v>
          </cell>
          <cell r="E10">
            <v>1692.744859999998</v>
          </cell>
          <cell r="F10">
            <v>1636.9572300000018</v>
          </cell>
          <cell r="G10">
            <v>1829.7209800000019</v>
          </cell>
        </row>
        <row r="11">
          <cell r="A11" t="str">
            <v>Empresa Polo141100032</v>
          </cell>
          <cell r="B11">
            <v>1204.9747311000001</v>
          </cell>
          <cell r="C11">
            <v>846.3147442999998</v>
          </cell>
          <cell r="D11">
            <v>786.17274459999999</v>
          </cell>
          <cell r="E11">
            <v>964.03208000000041</v>
          </cell>
          <cell r="F11">
            <v>1009.545979999999</v>
          </cell>
          <cell r="G11">
            <v>515.99049999999988</v>
          </cell>
        </row>
        <row r="12">
          <cell r="A12" t="str">
            <v>Empresa Polo141100050</v>
          </cell>
          <cell r="B12">
            <v>177.59183000000002</v>
          </cell>
          <cell r="C12">
            <v>318.16829999999999</v>
          </cell>
          <cell r="D12">
            <v>635.62440999999978</v>
          </cell>
          <cell r="E12">
            <v>37.940039999999954</v>
          </cell>
          <cell r="F12">
            <v>793.21111000000042</v>
          </cell>
          <cell r="G12">
            <v>825.35176999999999</v>
          </cell>
        </row>
        <row r="13">
          <cell r="A13" t="str">
            <v>Empresa Polo141100200</v>
          </cell>
          <cell r="B13">
            <v>1885.0848000000001</v>
          </cell>
          <cell r="C13">
            <v>2002.9245799999994</v>
          </cell>
          <cell r="D13">
            <v>1414.6345900000006</v>
          </cell>
          <cell r="E13">
            <v>1384.1800999999996</v>
          </cell>
          <cell r="F13">
            <v>1617.67551</v>
          </cell>
          <cell r="G13">
            <v>2212.1933800000006</v>
          </cell>
        </row>
        <row r="14">
          <cell r="A14" t="str">
            <v>Empresa Polo141100210</v>
          </cell>
          <cell r="B14">
            <v>253.19493999999997</v>
          </cell>
          <cell r="C14">
            <v>291.31199000000004</v>
          </cell>
          <cell r="D14">
            <v>224.53882999999996</v>
          </cell>
          <cell r="E14">
            <v>535.44229999999993</v>
          </cell>
          <cell r="F14">
            <v>326.69327999999996</v>
          </cell>
          <cell r="G14">
            <v>365.58230000000026</v>
          </cell>
        </row>
        <row r="15">
          <cell r="A15" t="str">
            <v>Empresa Polo141100220</v>
          </cell>
          <cell r="B15">
            <v>140.25214000000003</v>
          </cell>
          <cell r="C15">
            <v>138.93465999999998</v>
          </cell>
          <cell r="D15">
            <v>225.96228000000002</v>
          </cell>
          <cell r="E15">
            <v>200.46241999999995</v>
          </cell>
          <cell r="F15">
            <v>184.14971000000003</v>
          </cell>
          <cell r="G15">
            <v>193.3934999999999</v>
          </cell>
        </row>
        <row r="16">
          <cell r="A16" t="str">
            <v>Empresa Polo141100300</v>
          </cell>
          <cell r="B16">
            <v>929.55090999999993</v>
          </cell>
          <cell r="C16">
            <v>513.60866310000029</v>
          </cell>
          <cell r="D16">
            <v>1153.8122368999998</v>
          </cell>
          <cell r="E16">
            <v>753.2777900000001</v>
          </cell>
          <cell r="F16">
            <v>2076.5181300000004</v>
          </cell>
          <cell r="G16">
            <v>656.81617999999889</v>
          </cell>
        </row>
        <row r="17">
          <cell r="A17" t="str">
            <v>Empresa Polo141100310</v>
          </cell>
          <cell r="B17">
            <v>153.29721000000001</v>
          </cell>
          <cell r="C17">
            <v>284.21540420000002</v>
          </cell>
          <cell r="D17">
            <v>-99.876914200000044</v>
          </cell>
          <cell r="E17">
            <v>152.35766999999998</v>
          </cell>
          <cell r="F17">
            <v>-360.96017999999998</v>
          </cell>
          <cell r="G17">
            <v>99.758200000000016</v>
          </cell>
        </row>
        <row r="18">
          <cell r="A18" t="str">
            <v>Empresa Polo141100320</v>
          </cell>
          <cell r="B18">
            <v>64.911259999999999</v>
          </cell>
          <cell r="C18">
            <v>456.05317009999999</v>
          </cell>
          <cell r="D18">
            <v>134.51919989999999</v>
          </cell>
          <cell r="E18">
            <v>147.30675000000008</v>
          </cell>
          <cell r="F18">
            <v>152.97722999999985</v>
          </cell>
          <cell r="G18">
            <v>201.19855000000007</v>
          </cell>
        </row>
        <row r="19">
          <cell r="A19" t="str">
            <v>Empresa Polo141100330</v>
          </cell>
          <cell r="B19">
            <v>74.117450000000005</v>
          </cell>
          <cell r="C19">
            <v>111.21714259999997</v>
          </cell>
          <cell r="D19">
            <v>21.014807399999995</v>
          </cell>
          <cell r="E19">
            <v>71.384589999999974</v>
          </cell>
          <cell r="F19">
            <v>54.686170000000061</v>
          </cell>
          <cell r="G19">
            <v>77.162070000000085</v>
          </cell>
        </row>
        <row r="20">
          <cell r="A20" t="str">
            <v>Empresa Polo141100400</v>
          </cell>
          <cell r="B20">
            <v>332.52625</v>
          </cell>
          <cell r="C20">
            <v>439.14192000000003</v>
          </cell>
          <cell r="D20">
            <v>317.62688999999989</v>
          </cell>
          <cell r="E20">
            <v>170.71903999999995</v>
          </cell>
          <cell r="F20">
            <v>242.53550000000018</v>
          </cell>
          <cell r="G20">
            <v>235.21048999999971</v>
          </cell>
        </row>
        <row r="21">
          <cell r="A21" t="str">
            <v>Empresa Polo141100410</v>
          </cell>
          <cell r="B21">
            <v>30.268650000000001</v>
          </cell>
          <cell r="C21">
            <v>37.055720000000001</v>
          </cell>
          <cell r="D21">
            <v>30.417330000000007</v>
          </cell>
          <cell r="E21">
            <v>36.033100000000019</v>
          </cell>
          <cell r="F21">
            <v>43.835189999999955</v>
          </cell>
          <cell r="G21">
            <v>37.978800000000007</v>
          </cell>
        </row>
        <row r="22">
          <cell r="A22" t="str">
            <v>Empresa Polo141100420</v>
          </cell>
          <cell r="B22">
            <v>67.149349999999998</v>
          </cell>
          <cell r="C22">
            <v>105.98468</v>
          </cell>
          <cell r="D22">
            <v>69.698240000000027</v>
          </cell>
          <cell r="E22">
            <v>70.251889999999975</v>
          </cell>
          <cell r="F22">
            <v>88.499050000000011</v>
          </cell>
          <cell r="G22">
            <v>112.46548999999993</v>
          </cell>
        </row>
        <row r="23">
          <cell r="A23" t="str">
            <v>Empresa Polo141100500</v>
          </cell>
          <cell r="B23">
            <v>238.20644040000002</v>
          </cell>
          <cell r="C23">
            <v>133.88957989999994</v>
          </cell>
          <cell r="D23">
            <v>93.248569700000019</v>
          </cell>
          <cell r="E23">
            <v>562.78116000000023</v>
          </cell>
          <cell r="F23">
            <v>657.28368</v>
          </cell>
          <cell r="G23">
            <v>301.92610999999943</v>
          </cell>
        </row>
        <row r="24">
          <cell r="A24" t="str">
            <v>Empresa Polo141100505</v>
          </cell>
          <cell r="B24">
            <v>41.354489999999998</v>
          </cell>
          <cell r="C24">
            <v>-12.726449999999996</v>
          </cell>
          <cell r="D24">
            <v>176.42081999999999</v>
          </cell>
          <cell r="E24">
            <v>1440.3066199999998</v>
          </cell>
          <cell r="F24">
            <v>1793.4517600000001</v>
          </cell>
          <cell r="G24">
            <v>273.82337999999982</v>
          </cell>
        </row>
        <row r="25">
          <cell r="A25" t="str">
            <v>Empresa Polo141100510</v>
          </cell>
          <cell r="B25">
            <v>660.72101000000009</v>
          </cell>
          <cell r="C25">
            <v>2594.5530094999999</v>
          </cell>
          <cell r="D25">
            <v>371.37844050000012</v>
          </cell>
          <cell r="E25">
            <v>1040.73801</v>
          </cell>
          <cell r="F25">
            <v>1679.0969999999998</v>
          </cell>
          <cell r="G25">
            <v>1346.8161700000001</v>
          </cell>
        </row>
        <row r="26">
          <cell r="A26" t="str">
            <v>Empresa Polo141200011</v>
          </cell>
          <cell r="B26">
            <v>2448.5553500000001</v>
          </cell>
          <cell r="C26">
            <v>1714.4810999999986</v>
          </cell>
          <cell r="D26">
            <v>3792.3110400000014</v>
          </cell>
          <cell r="E26">
            <v>2286.1982000000007</v>
          </cell>
          <cell r="F26">
            <v>-170.05045000000064</v>
          </cell>
          <cell r="G26">
            <v>4889.2374299999956</v>
          </cell>
        </row>
        <row r="27">
          <cell r="A27" t="str">
            <v>Empresa Polo141200012</v>
          </cell>
          <cell r="B27">
            <v>573.80869000000007</v>
          </cell>
          <cell r="C27">
            <v>970.03188999999998</v>
          </cell>
          <cell r="D27">
            <v>656.56444999999985</v>
          </cell>
          <cell r="E27">
            <v>1706.0458900000003</v>
          </cell>
          <cell r="F27">
            <v>2070.5687499999995</v>
          </cell>
          <cell r="G27">
            <v>2418.9025600000004</v>
          </cell>
        </row>
        <row r="28">
          <cell r="A28" t="str">
            <v>Empresa Polo141200013</v>
          </cell>
          <cell r="B28">
            <v>178.43312000000003</v>
          </cell>
          <cell r="C28">
            <v>342.79005999999993</v>
          </cell>
          <cell r="D28">
            <v>-340.37429999999995</v>
          </cell>
          <cell r="E28">
            <v>73.430180000000007</v>
          </cell>
          <cell r="F28">
            <v>612.72113999999988</v>
          </cell>
          <cell r="G28">
            <v>250.78105000000005</v>
          </cell>
        </row>
        <row r="29">
          <cell r="A29" t="str">
            <v>Empresa Polo141200020</v>
          </cell>
          <cell r="B29">
            <v>353.85342999999995</v>
          </cell>
          <cell r="C29">
            <v>500.11598900000007</v>
          </cell>
          <cell r="D29">
            <v>-374.41155900000007</v>
          </cell>
          <cell r="E29">
            <v>686.87400000000025</v>
          </cell>
          <cell r="F29">
            <v>1108.78116</v>
          </cell>
          <cell r="G29">
            <v>513.89063000000078</v>
          </cell>
        </row>
        <row r="30">
          <cell r="A30" t="str">
            <v>Empresa Polo141200030</v>
          </cell>
          <cell r="B30">
            <v>95.992749999999987</v>
          </cell>
          <cell r="C30">
            <v>-8.3768310999999898</v>
          </cell>
          <cell r="D30">
            <v>-42.552898900000002</v>
          </cell>
          <cell r="E30">
            <v>83.446539999999999</v>
          </cell>
          <cell r="F30">
            <v>-34.018289999999993</v>
          </cell>
          <cell r="G30">
            <v>-10.172139999999999</v>
          </cell>
        </row>
        <row r="31">
          <cell r="A31" t="str">
            <v>Empresa Polo141200040</v>
          </cell>
          <cell r="B31">
            <v>249.83895000000001</v>
          </cell>
          <cell r="C31">
            <v>-95.315850600000005</v>
          </cell>
          <cell r="D31">
            <v>-97.630389400000013</v>
          </cell>
          <cell r="E31">
            <v>59.296630000000015</v>
          </cell>
          <cell r="F31">
            <v>35.163879999999978</v>
          </cell>
          <cell r="G31">
            <v>46.161640000000006</v>
          </cell>
        </row>
        <row r="32">
          <cell r="A32" t="str">
            <v>Empresa Polo141200050</v>
          </cell>
          <cell r="B32">
            <v>540.59717000000001</v>
          </cell>
          <cell r="C32">
            <v>623.11128009999993</v>
          </cell>
          <cell r="D32">
            <v>289.96215989999996</v>
          </cell>
          <cell r="E32">
            <v>468.83959000000027</v>
          </cell>
          <cell r="F32">
            <v>256.41415999999981</v>
          </cell>
          <cell r="G32">
            <v>887.03420000000006</v>
          </cell>
        </row>
        <row r="33">
          <cell r="A33" t="str">
            <v>Empresa Polo141200060</v>
          </cell>
          <cell r="B33">
            <v>549.05683999999997</v>
          </cell>
          <cell r="C33">
            <v>133.9042326</v>
          </cell>
          <cell r="D33">
            <v>-305.37821259999998</v>
          </cell>
          <cell r="E33">
            <v>36.633519999999976</v>
          </cell>
          <cell r="F33">
            <v>3116.8411800000003</v>
          </cell>
          <cell r="G33">
            <v>-2985.7639799999997</v>
          </cell>
        </row>
        <row r="34">
          <cell r="A34" t="str">
            <v>Empresa Polo141200100</v>
          </cell>
          <cell r="B34">
            <v>40.660579999999996</v>
          </cell>
          <cell r="C34">
            <v>84.637360000000015</v>
          </cell>
          <cell r="D34">
            <v>60.775409999999994</v>
          </cell>
          <cell r="E34">
            <v>165.98579000000001</v>
          </cell>
          <cell r="F34">
            <v>92.499850000000038</v>
          </cell>
          <cell r="G34">
            <v>134.57476999999989</v>
          </cell>
        </row>
        <row r="35">
          <cell r="A35" t="str">
            <v>Empresa Polo141200200</v>
          </cell>
          <cell r="B35">
            <v>163.64121</v>
          </cell>
          <cell r="C35">
            <v>191.98303999999996</v>
          </cell>
          <cell r="D35">
            <v>303.73931999999991</v>
          </cell>
          <cell r="E35">
            <v>609.02857000000029</v>
          </cell>
          <cell r="F35">
            <v>922.14871999999991</v>
          </cell>
          <cell r="G35">
            <v>1474.8067799999994</v>
          </cell>
        </row>
        <row r="36">
          <cell r="A36" t="str">
            <v>Empresa Polo141200210</v>
          </cell>
          <cell r="B36">
            <v>109.21218999999999</v>
          </cell>
          <cell r="C36">
            <v>185.51749000000004</v>
          </cell>
          <cell r="D36">
            <v>563.11276999999995</v>
          </cell>
          <cell r="E36">
            <v>189.55778000000021</v>
          </cell>
          <cell r="F36">
            <v>188.66232999999966</v>
          </cell>
          <cell r="G36">
            <v>263.78713999999991</v>
          </cell>
        </row>
        <row r="37">
          <cell r="A37" t="str">
            <v>Empresa Polo141200300</v>
          </cell>
          <cell r="B37">
            <v>0.98348999999999998</v>
          </cell>
          <cell r="C37">
            <v>1.1146199999999997</v>
          </cell>
          <cell r="D37">
            <v>2.1102800000000008</v>
          </cell>
          <cell r="E37">
            <v>17.611829999999998</v>
          </cell>
          <cell r="F37">
            <v>2.843989999999998</v>
          </cell>
          <cell r="G37">
            <v>1.466940000000001</v>
          </cell>
        </row>
        <row r="38">
          <cell r="A38" t="str">
            <v>Empresa Polo141200400</v>
          </cell>
          <cell r="B38">
            <v>79.362750000000005</v>
          </cell>
          <cell r="C38">
            <v>60.137309999999985</v>
          </cell>
          <cell r="D38">
            <v>103.95244</v>
          </cell>
          <cell r="E38">
            <v>97.831740000000082</v>
          </cell>
          <cell r="F38">
            <v>73.575940000000003</v>
          </cell>
          <cell r="G38">
            <v>77.247949999999946</v>
          </cell>
        </row>
        <row r="39">
          <cell r="A39" t="str">
            <v>Empresa Polo141200500</v>
          </cell>
          <cell r="B39">
            <v>118.56873999999999</v>
          </cell>
          <cell r="C39">
            <v>81.244060000000019</v>
          </cell>
          <cell r="D39">
            <v>59.805320000000023</v>
          </cell>
          <cell r="E39">
            <v>84.45563999999996</v>
          </cell>
          <cell r="F39">
            <v>179.89331000000004</v>
          </cell>
          <cell r="G39">
            <v>88.289299999999912</v>
          </cell>
        </row>
        <row r="40">
          <cell r="A40" t="str">
            <v>Empresa Polo141200600</v>
          </cell>
          <cell r="B40">
            <v>4770.0934200000002</v>
          </cell>
          <cell r="C40">
            <v>8193.3314900000005</v>
          </cell>
          <cell r="D40">
            <v>9074.9467999999997</v>
          </cell>
          <cell r="E40">
            <v>7269.6815999999999</v>
          </cell>
          <cell r="F40">
            <v>7958.371280000003</v>
          </cell>
          <cell r="G40">
            <v>8356.5041900000069</v>
          </cell>
        </row>
        <row r="41">
          <cell r="A41" t="str">
            <v>Empresa Polo141200710</v>
          </cell>
          <cell r="B41">
            <v>1.69333</v>
          </cell>
          <cell r="C41">
            <v>29.0151836</v>
          </cell>
          <cell r="D41">
            <v>-10.736643600000004</v>
          </cell>
          <cell r="E41">
            <v>1.2437300000000029</v>
          </cell>
          <cell r="F41">
            <v>1.2012100000000032</v>
          </cell>
          <cell r="G41">
            <v>6.2089300000000023</v>
          </cell>
        </row>
        <row r="42">
          <cell r="A42" t="str">
            <v>Empresa Polo141200720</v>
          </cell>
          <cell r="B42">
            <v>371.28602000000001</v>
          </cell>
          <cell r="C42">
            <v>612.78040410000006</v>
          </cell>
          <cell r="D42">
            <v>15.392865899999947</v>
          </cell>
          <cell r="E42">
            <v>568.76448000000005</v>
          </cell>
          <cell r="F42">
            <v>713.36941999999999</v>
          </cell>
          <cell r="G42">
            <v>880.09590000000026</v>
          </cell>
        </row>
        <row r="43">
          <cell r="A43" t="str">
            <v>Empresa Polo141200730</v>
          </cell>
          <cell r="B43">
            <v>0</v>
          </cell>
          <cell r="C43">
            <v>-0.20430000000000004</v>
          </cell>
          <cell r="D43">
            <v>1.2448700000000001</v>
          </cell>
          <cell r="E43">
            <v>0</v>
          </cell>
          <cell r="F43">
            <v>0</v>
          </cell>
          <cell r="G43">
            <v>0</v>
          </cell>
        </row>
        <row r="44">
          <cell r="A44" t="str">
            <v>Empresa Polo141200740</v>
          </cell>
          <cell r="B44">
            <v>0</v>
          </cell>
          <cell r="C44">
            <v>8.6111199999999997</v>
          </cell>
          <cell r="D44">
            <v>1.4492399999999996</v>
          </cell>
          <cell r="E44">
            <v>1.0811100000000007</v>
          </cell>
          <cell r="F44">
            <v>2.0160399999999985</v>
          </cell>
          <cell r="G44">
            <v>1.7313700000000019</v>
          </cell>
        </row>
        <row r="45">
          <cell r="A45" t="str">
            <v>Empresa Polo141200790</v>
          </cell>
          <cell r="B45">
            <v>588.79844000000003</v>
          </cell>
          <cell r="C45">
            <v>522.95379230000003</v>
          </cell>
          <cell r="D45">
            <v>-273.00569230000008</v>
          </cell>
          <cell r="E45">
            <v>286.29007999999988</v>
          </cell>
          <cell r="F45">
            <v>269.33473999999978</v>
          </cell>
          <cell r="G45">
            <v>149.86991000000012</v>
          </cell>
        </row>
        <row r="46">
          <cell r="A46" t="str">
            <v>Empresa Polo141300011</v>
          </cell>
          <cell r="B46">
            <v>9709.564980000001</v>
          </cell>
          <cell r="C46">
            <v>7144.6279199999972</v>
          </cell>
          <cell r="D46">
            <v>19867.368170000005</v>
          </cell>
          <cell r="E46">
            <v>10110.968329999996</v>
          </cell>
          <cell r="F46">
            <v>-9281.3782199999987</v>
          </cell>
          <cell r="G46">
            <v>34331.927049999998</v>
          </cell>
        </row>
        <row r="47">
          <cell r="A47" t="str">
            <v>Empresa Polo141300012</v>
          </cell>
          <cell r="B47">
            <v>6267.0207499999997</v>
          </cell>
          <cell r="C47">
            <v>11031.348440000002</v>
          </cell>
          <cell r="D47">
            <v>9587.6920799999971</v>
          </cell>
          <cell r="E47">
            <v>9453.2538700000077</v>
          </cell>
          <cell r="F47">
            <v>-4481.1802300000018</v>
          </cell>
          <cell r="G47">
            <v>3587.5932099999991</v>
          </cell>
        </row>
        <row r="48">
          <cell r="A48" t="str">
            <v>Empresa Polo141300013</v>
          </cell>
          <cell r="B48">
            <v>1031.8036</v>
          </cell>
          <cell r="C48">
            <v>4426.3737000000001</v>
          </cell>
          <cell r="D48">
            <v>-4171.9100500000004</v>
          </cell>
          <cell r="E48">
            <v>600.1582699999999</v>
          </cell>
          <cell r="F48">
            <v>842.34519999999998</v>
          </cell>
          <cell r="G48">
            <v>1379.8837100000005</v>
          </cell>
        </row>
        <row r="49">
          <cell r="A49" t="str">
            <v>Empresa Polo141300020</v>
          </cell>
          <cell r="B49">
            <v>2029.5411549999999</v>
          </cell>
          <cell r="C49">
            <v>2785.0469750000002</v>
          </cell>
          <cell r="D49">
            <v>-872.73971000000074</v>
          </cell>
          <cell r="E49">
            <v>2081.9268099999999</v>
          </cell>
          <cell r="F49">
            <v>19788.747130000003</v>
          </cell>
          <cell r="G49">
            <v>-2979.5374600000068</v>
          </cell>
        </row>
        <row r="50">
          <cell r="A50" t="str">
            <v>Empresa Polo141300030</v>
          </cell>
          <cell r="B50">
            <v>736.19116679999991</v>
          </cell>
          <cell r="C50">
            <v>259.74035470000013</v>
          </cell>
          <cell r="D50">
            <v>260.78593850000004</v>
          </cell>
          <cell r="E50">
            <v>273.25733000000037</v>
          </cell>
          <cell r="F50">
            <v>210.59389999999962</v>
          </cell>
          <cell r="G50">
            <v>346.78323000000046</v>
          </cell>
        </row>
        <row r="51">
          <cell r="A51" t="str">
            <v>Empresa Polo141300040</v>
          </cell>
          <cell r="B51">
            <v>1458.1454019999999</v>
          </cell>
          <cell r="C51">
            <v>366.50617860000011</v>
          </cell>
          <cell r="D51">
            <v>-65.789120599999933</v>
          </cell>
          <cell r="E51">
            <v>386.65284999999972</v>
          </cell>
          <cell r="F51">
            <v>656.8437200000003</v>
          </cell>
          <cell r="G51">
            <v>645.82130000000006</v>
          </cell>
        </row>
        <row r="52">
          <cell r="A52" t="str">
            <v>Empresa Polo141300050</v>
          </cell>
          <cell r="B52">
            <v>2851.3854447999997</v>
          </cell>
          <cell r="C52">
            <v>2435.8262073000001</v>
          </cell>
          <cell r="D52">
            <v>1053.7629979000003</v>
          </cell>
          <cell r="E52">
            <v>-337.46660000000065</v>
          </cell>
          <cell r="F52">
            <v>-2550.990589999999</v>
          </cell>
          <cell r="G52">
            <v>826.90328999999929</v>
          </cell>
        </row>
        <row r="53">
          <cell r="A53" t="str">
            <v>Empresa Polo141300060</v>
          </cell>
          <cell r="B53">
            <v>506.06175159999998</v>
          </cell>
          <cell r="C53">
            <v>651.22806450000007</v>
          </cell>
          <cell r="D53">
            <v>-592.96341610000002</v>
          </cell>
          <cell r="E53">
            <v>227.49843999999996</v>
          </cell>
          <cell r="F53">
            <v>18058.298300000002</v>
          </cell>
          <cell r="G53">
            <v>-17179.449710000001</v>
          </cell>
        </row>
        <row r="54">
          <cell r="A54" t="str">
            <v>Empresa Polo141300100</v>
          </cell>
          <cell r="B54">
            <v>225.07643000000002</v>
          </cell>
          <cell r="C54">
            <v>359.96043999999989</v>
          </cell>
          <cell r="D54">
            <v>255.61725000000024</v>
          </cell>
          <cell r="E54">
            <v>447.99929999999972</v>
          </cell>
          <cell r="F54">
            <v>213.01051000000029</v>
          </cell>
          <cell r="G54">
            <v>152.41264000000001</v>
          </cell>
        </row>
        <row r="55">
          <cell r="A55" t="str">
            <v>Empresa Polo141300200</v>
          </cell>
          <cell r="B55">
            <v>61.719409999999989</v>
          </cell>
          <cell r="C55">
            <v>82.848420000000033</v>
          </cell>
          <cell r="D55">
            <v>65.685579999999987</v>
          </cell>
          <cell r="E55">
            <v>124.3563</v>
          </cell>
          <cell r="F55">
            <v>656.90623000000005</v>
          </cell>
          <cell r="G55">
            <v>-307.10230000000001</v>
          </cell>
        </row>
        <row r="56">
          <cell r="A56" t="str">
            <v>Empresa Polo141300300</v>
          </cell>
          <cell r="B56">
            <v>9.7876799999999999</v>
          </cell>
          <cell r="C56">
            <v>9.6174400000000002</v>
          </cell>
          <cell r="D56">
            <v>71.547970000000007</v>
          </cell>
          <cell r="E56">
            <v>57.78313</v>
          </cell>
          <cell r="F56">
            <v>225.33863000000002</v>
          </cell>
          <cell r="G56">
            <v>180.00125</v>
          </cell>
        </row>
        <row r="57">
          <cell r="A57" t="str">
            <v>Empresa Polo141300400</v>
          </cell>
          <cell r="B57">
            <v>61.627780000000001</v>
          </cell>
          <cell r="C57">
            <v>109.92871</v>
          </cell>
          <cell r="D57">
            <v>-99.449520000000007</v>
          </cell>
          <cell r="E57">
            <v>10.824730000000017</v>
          </cell>
          <cell r="F57">
            <v>4.9783499999999918</v>
          </cell>
          <cell r="G57">
            <v>30.214029999999994</v>
          </cell>
        </row>
        <row r="58">
          <cell r="A58" t="str">
            <v>Empresa Polo141300410</v>
          </cell>
          <cell r="B58">
            <v>0</v>
          </cell>
          <cell r="C58">
            <v>0</v>
          </cell>
          <cell r="D58">
            <v>6.5860000000000003</v>
          </cell>
          <cell r="E58">
            <v>0</v>
          </cell>
          <cell r="F58">
            <v>0.84890000000000043</v>
          </cell>
          <cell r="G58">
            <v>0</v>
          </cell>
        </row>
        <row r="59">
          <cell r="A59" t="str">
            <v>Empresa Polo141300500</v>
          </cell>
          <cell r="B59">
            <v>96654.760650000011</v>
          </cell>
          <cell r="C59">
            <v>110085.65285000001</v>
          </cell>
          <cell r="D59">
            <v>101578.54574999999</v>
          </cell>
          <cell r="E59">
            <v>109370.92227000004</v>
          </cell>
          <cell r="F59">
            <v>122702.51254999998</v>
          </cell>
          <cell r="G59">
            <v>120268.47699</v>
          </cell>
        </row>
        <row r="60">
          <cell r="A60" t="str">
            <v>Empresa Polo141300600</v>
          </cell>
          <cell r="B60">
            <v>1224.0138299999999</v>
          </cell>
          <cell r="C60">
            <v>1270.6209199999998</v>
          </cell>
          <cell r="D60">
            <v>4388.8772700000009</v>
          </cell>
          <cell r="E60">
            <v>-1675.5044099999996</v>
          </cell>
          <cell r="F60">
            <v>918.8584299999975</v>
          </cell>
          <cell r="G60">
            <v>1215.1486999999997</v>
          </cell>
        </row>
        <row r="61">
          <cell r="A61" t="str">
            <v>Empresa Polo141300800</v>
          </cell>
          <cell r="B61">
            <v>-14.069179999999999</v>
          </cell>
          <cell r="C61">
            <v>418.65460000000002</v>
          </cell>
          <cell r="D61">
            <v>236.91977999999995</v>
          </cell>
          <cell r="E61">
            <v>209.65256999999997</v>
          </cell>
          <cell r="F61">
            <v>175.83158000000014</v>
          </cell>
          <cell r="G61">
            <v>243.86451999999986</v>
          </cell>
        </row>
        <row r="62">
          <cell r="A62" t="str">
            <v>Empresa Polo141300900</v>
          </cell>
          <cell r="B62">
            <v>4573.0899900000004</v>
          </cell>
          <cell r="C62">
            <v>4833.5628499999984</v>
          </cell>
          <cell r="D62">
            <v>4093.6538700000019</v>
          </cell>
          <cell r="E62">
            <v>3552.3751699999993</v>
          </cell>
          <cell r="F62">
            <v>3450.7330299999958</v>
          </cell>
          <cell r="G62">
            <v>3776.2358800000075</v>
          </cell>
        </row>
        <row r="63">
          <cell r="A63" t="str">
            <v>Empresa Polo141301000</v>
          </cell>
          <cell r="B63">
            <v>928.68284000000006</v>
          </cell>
          <cell r="C63">
            <v>840.48296999999991</v>
          </cell>
          <cell r="D63">
            <v>1028.8175500000002</v>
          </cell>
          <cell r="E63">
            <v>864.16251999999986</v>
          </cell>
          <cell r="F63">
            <v>2237.4411600000003</v>
          </cell>
          <cell r="G63">
            <v>2263.1792299999997</v>
          </cell>
        </row>
        <row r="64">
          <cell r="A64" t="str">
            <v>Empresa Polo141301100</v>
          </cell>
          <cell r="B64">
            <v>-8.0028100000000002</v>
          </cell>
          <cell r="C64">
            <v>102.45785999999998</v>
          </cell>
          <cell r="D64">
            <v>59.158380000000008</v>
          </cell>
          <cell r="E64">
            <v>51.45526000000001</v>
          </cell>
          <cell r="F64">
            <v>108.41881000000001</v>
          </cell>
          <cell r="G64">
            <v>-3.779679999999928</v>
          </cell>
        </row>
        <row r="65">
          <cell r="A65" t="str">
            <v>Empresa Polo141301300</v>
          </cell>
          <cell r="B65">
            <v>0</v>
          </cell>
          <cell r="C65">
            <v>0</v>
          </cell>
          <cell r="D65">
            <v>0</v>
          </cell>
          <cell r="E65">
            <v>0</v>
          </cell>
          <cell r="F65">
            <v>0</v>
          </cell>
          <cell r="G65">
            <v>24.11023999999999</v>
          </cell>
        </row>
        <row r="66">
          <cell r="A66" t="str">
            <v>Empresa Polo141301310</v>
          </cell>
          <cell r="B66">
            <v>22.273330000000001</v>
          </cell>
          <cell r="C66">
            <v>0</v>
          </cell>
          <cell r="D66">
            <v>32.384999999999998</v>
          </cell>
          <cell r="E66">
            <v>13.796999999999997</v>
          </cell>
          <cell r="F66">
            <v>25.534610000000001</v>
          </cell>
          <cell r="G66">
            <v>171.20301000000006</v>
          </cell>
        </row>
        <row r="67">
          <cell r="A67" t="str">
            <v>Empresa Polo141301330</v>
          </cell>
          <cell r="B67">
            <v>8.3546800000000001</v>
          </cell>
          <cell r="C67">
            <v>0.23799999999999955</v>
          </cell>
          <cell r="D67">
            <v>15.057080000000001</v>
          </cell>
          <cell r="E67">
            <v>2.0747</v>
          </cell>
          <cell r="F67">
            <v>148.13703000000001</v>
          </cell>
          <cell r="G67">
            <v>13063.211160000001</v>
          </cell>
        </row>
        <row r="68">
          <cell r="A68" t="str">
            <v>Empresa Polo141301350</v>
          </cell>
          <cell r="B68">
            <v>413.96316999999999</v>
          </cell>
          <cell r="C68">
            <v>584.02764999999999</v>
          </cell>
          <cell r="D68">
            <v>5892.3433499999992</v>
          </cell>
          <cell r="E68">
            <v>3040.6188800000009</v>
          </cell>
          <cell r="F68">
            <v>-128.28659000000152</v>
          </cell>
          <cell r="G68">
            <v>-138.75112999999874</v>
          </cell>
        </row>
        <row r="69">
          <cell r="A69" t="str">
            <v>Empresa Polo141301360</v>
          </cell>
          <cell r="B69">
            <v>1521.3442499999999</v>
          </cell>
          <cell r="C69">
            <v>2752.3344999999999</v>
          </cell>
          <cell r="D69">
            <v>1521.3442500000001</v>
          </cell>
          <cell r="E69">
            <v>5781.5736399999996</v>
          </cell>
          <cell r="F69">
            <v>3953.1282300000003</v>
          </cell>
          <cell r="G69">
            <v>-137.22334999999993</v>
          </cell>
        </row>
        <row r="70">
          <cell r="A70" t="str">
            <v>Empresa Polo141301390</v>
          </cell>
          <cell r="B70">
            <v>13.16873</v>
          </cell>
          <cell r="C70">
            <v>32.539389999999997</v>
          </cell>
          <cell r="D70">
            <v>603.30043999999998</v>
          </cell>
          <cell r="E70">
            <v>-198.97294000000005</v>
          </cell>
          <cell r="F70">
            <v>25.663510000000031</v>
          </cell>
          <cell r="G70">
            <v>119.02894000000001</v>
          </cell>
        </row>
        <row r="71">
          <cell r="A71" t="str">
            <v>Empresa Polo141301400</v>
          </cell>
          <cell r="B71">
            <v>11.86378</v>
          </cell>
          <cell r="C71">
            <v>714.81793000000005</v>
          </cell>
          <cell r="D71">
            <v>414.22782999999959</v>
          </cell>
          <cell r="E71">
            <v>-983.95036999999968</v>
          </cell>
          <cell r="F71">
            <v>36.547299999999979</v>
          </cell>
          <cell r="G71">
            <v>469.70090000000005</v>
          </cell>
        </row>
        <row r="72">
          <cell r="A72" t="str">
            <v>Empresa Polo141301800</v>
          </cell>
          <cell r="B72">
            <v>287.43237999999997</v>
          </cell>
          <cell r="C72">
            <v>275.30417000000011</v>
          </cell>
          <cell r="D72">
            <v>269.0632599999999</v>
          </cell>
          <cell r="E72">
            <v>158.99933999999985</v>
          </cell>
          <cell r="F72">
            <v>76.436650000000327</v>
          </cell>
          <cell r="G72">
            <v>5630.5957699999963</v>
          </cell>
        </row>
        <row r="73">
          <cell r="A73" t="str">
            <v>Empresa Polo141301810</v>
          </cell>
          <cell r="B73">
            <v>5603.9947699999993</v>
          </cell>
          <cell r="C73">
            <v>5594.5383299999994</v>
          </cell>
          <cell r="D73">
            <v>5094.2303200000024</v>
          </cell>
          <cell r="E73">
            <v>4448.7052999999996</v>
          </cell>
          <cell r="F73">
            <v>5682.1162799999984</v>
          </cell>
          <cell r="G73">
            <v>679.63557000000037</v>
          </cell>
        </row>
        <row r="74">
          <cell r="A74" t="str">
            <v>Empresa Polo141301820</v>
          </cell>
          <cell r="B74">
            <v>480.21276</v>
          </cell>
          <cell r="C74">
            <v>596.94969000000003</v>
          </cell>
          <cell r="D74">
            <v>637.59600999999998</v>
          </cell>
          <cell r="E74">
            <v>572.60478999999987</v>
          </cell>
          <cell r="F74">
            <v>629.29408000000058</v>
          </cell>
          <cell r="G74">
            <v>0</v>
          </cell>
        </row>
        <row r="75">
          <cell r="A75" t="str">
            <v>Empresa Polo141301830</v>
          </cell>
          <cell r="B75">
            <v>0</v>
          </cell>
          <cell r="C75">
            <v>0</v>
          </cell>
          <cell r="D75">
            <v>1.5300000000000001E-2</v>
          </cell>
          <cell r="E75">
            <v>0</v>
          </cell>
          <cell r="F75">
            <v>0.02</v>
          </cell>
          <cell r="G75">
            <v>130.74703</v>
          </cell>
        </row>
        <row r="76">
          <cell r="A76" t="str">
            <v>Empresa Polo141301900</v>
          </cell>
          <cell r="B76">
            <v>143.15264000000002</v>
          </cell>
          <cell r="C76">
            <v>130.79901999999998</v>
          </cell>
          <cell r="D76">
            <v>19.341600000000028</v>
          </cell>
          <cell r="E76">
            <v>124.49179999999996</v>
          </cell>
          <cell r="F76">
            <v>97.736919999999998</v>
          </cell>
          <cell r="G76">
            <v>33.375579999999999</v>
          </cell>
        </row>
        <row r="77">
          <cell r="A77" t="str">
            <v>Empresa Polo141301910</v>
          </cell>
          <cell r="B77">
            <v>10.793620000000001</v>
          </cell>
          <cell r="C77">
            <v>3.1088199999999997</v>
          </cell>
          <cell r="D77">
            <v>15.567050000000004</v>
          </cell>
          <cell r="E77">
            <v>18.841999999999995</v>
          </cell>
          <cell r="F77">
            <v>25.280380000000015</v>
          </cell>
          <cell r="G77">
            <v>129.69337000000041</v>
          </cell>
        </row>
        <row r="78">
          <cell r="A78" t="str">
            <v>Empresa Polo141302000</v>
          </cell>
          <cell r="B78">
            <v>334.46360000000004</v>
          </cell>
          <cell r="C78">
            <v>197.11332999999991</v>
          </cell>
          <cell r="D78">
            <v>130.13693000000012</v>
          </cell>
          <cell r="E78">
            <v>965.09501</v>
          </cell>
          <cell r="F78">
            <v>1052.1928399999999</v>
          </cell>
          <cell r="G78">
            <v>187.03667000000002</v>
          </cell>
        </row>
        <row r="79">
          <cell r="A79" t="str">
            <v>Empresa Polo141302010</v>
          </cell>
          <cell r="B79">
            <v>2.2997199999999998</v>
          </cell>
          <cell r="C79">
            <v>99.390450000000001</v>
          </cell>
          <cell r="D79">
            <v>1.811000000000007</v>
          </cell>
          <cell r="E79">
            <v>53.96893</v>
          </cell>
          <cell r="F79">
            <v>122.54332999999991</v>
          </cell>
          <cell r="G79">
            <v>271.60547999999994</v>
          </cell>
        </row>
        <row r="80">
          <cell r="A80" t="str">
            <v>Empresa Polo141302020</v>
          </cell>
          <cell r="B80">
            <v>454.11887000000002</v>
          </cell>
          <cell r="C80">
            <v>486.24489000000005</v>
          </cell>
          <cell r="D80">
            <v>303.94567000000018</v>
          </cell>
          <cell r="E80">
            <v>216.30765999999971</v>
          </cell>
          <cell r="F80">
            <v>207.93204000000014</v>
          </cell>
          <cell r="G80">
            <v>35.588890000000006</v>
          </cell>
        </row>
        <row r="81">
          <cell r="A81" t="str">
            <v>Empresa Polo141302030</v>
          </cell>
          <cell r="B81">
            <v>13.116719999999999</v>
          </cell>
          <cell r="C81">
            <v>13.788199999999998</v>
          </cell>
          <cell r="D81">
            <v>3.9865700000000039</v>
          </cell>
          <cell r="E81">
            <v>10.743579999999998</v>
          </cell>
          <cell r="F81">
            <v>38.264320000000012</v>
          </cell>
          <cell r="G81">
            <v>112.93569000000002</v>
          </cell>
        </row>
        <row r="82">
          <cell r="A82" t="str">
            <v>Empresa Polo141302040</v>
          </cell>
          <cell r="B82">
            <v>201.94325000000001</v>
          </cell>
          <cell r="C82">
            <v>74.300069999999977</v>
          </cell>
          <cell r="D82">
            <v>85.618740000000003</v>
          </cell>
          <cell r="E82">
            <v>135.60961000000009</v>
          </cell>
          <cell r="F82">
            <v>134.51563999999991</v>
          </cell>
          <cell r="G82">
            <v>-193.07899</v>
          </cell>
        </row>
        <row r="83">
          <cell r="A83" t="str">
            <v>Empresa Polo141302045</v>
          </cell>
          <cell r="B83">
            <v>96.29</v>
          </cell>
          <cell r="C83">
            <v>-96.29</v>
          </cell>
          <cell r="D83">
            <v>0</v>
          </cell>
          <cell r="E83">
            <v>1.9</v>
          </cell>
          <cell r="F83">
            <v>0</v>
          </cell>
          <cell r="G83">
            <v>-7.247410000000059</v>
          </cell>
        </row>
        <row r="84">
          <cell r="A84" t="str">
            <v>Empresa Polo141302050</v>
          </cell>
          <cell r="B84">
            <v>480.38729999999998</v>
          </cell>
          <cell r="C84">
            <v>418.71897000000001</v>
          </cell>
          <cell r="D84">
            <v>-559.94534999999996</v>
          </cell>
          <cell r="E84">
            <v>386.45889999999997</v>
          </cell>
          <cell r="F84">
            <v>94.618089999999938</v>
          </cell>
          <cell r="G84">
            <v>197.29134999999997</v>
          </cell>
        </row>
        <row r="85">
          <cell r="A85" t="str">
            <v>Empresa Polo141302100</v>
          </cell>
          <cell r="B85">
            <v>227.16678000000002</v>
          </cell>
          <cell r="C85">
            <v>217.94896999999997</v>
          </cell>
          <cell r="D85">
            <v>200.56786000000017</v>
          </cell>
          <cell r="E85">
            <v>207.44056999999987</v>
          </cell>
          <cell r="F85">
            <v>235.96983</v>
          </cell>
          <cell r="G85">
            <v>267.68380999999999</v>
          </cell>
        </row>
        <row r="86">
          <cell r="A86" t="str">
            <v>Empresa Polo141302110</v>
          </cell>
          <cell r="B86">
            <v>247.39706999999999</v>
          </cell>
          <cell r="C86">
            <v>190.79346000000004</v>
          </cell>
          <cell r="D86">
            <v>250.65710999999993</v>
          </cell>
          <cell r="E86">
            <v>294.65742000000012</v>
          </cell>
          <cell r="F86">
            <v>262.91154000000017</v>
          </cell>
          <cell r="G86">
            <v>424.61666999999966</v>
          </cell>
        </row>
        <row r="87">
          <cell r="A87" t="str">
            <v>Empresa Polo141302120</v>
          </cell>
          <cell r="B87">
            <v>453.27206000000001</v>
          </cell>
          <cell r="C87">
            <v>382.23891000000015</v>
          </cell>
          <cell r="D87">
            <v>319.34009999999978</v>
          </cell>
          <cell r="E87">
            <v>337.90113000000019</v>
          </cell>
          <cell r="F87">
            <v>467.25729999999999</v>
          </cell>
          <cell r="G87">
            <v>24.916860000000014</v>
          </cell>
        </row>
        <row r="88">
          <cell r="A88" t="str">
            <v>Empresa Polo141302130</v>
          </cell>
          <cell r="B88">
            <v>0</v>
          </cell>
          <cell r="C88">
            <v>0</v>
          </cell>
          <cell r="D88">
            <v>8.7414500000000004</v>
          </cell>
          <cell r="E88">
            <v>9.7052599999999991</v>
          </cell>
          <cell r="F88">
            <v>43.107100000000003</v>
          </cell>
          <cell r="G88">
            <v>19.010260000000002</v>
          </cell>
        </row>
        <row r="89">
          <cell r="A89" t="str">
            <v>Empresa Polo141302140</v>
          </cell>
          <cell r="B89">
            <v>8.3984500000000004</v>
          </cell>
          <cell r="C89">
            <v>16.535900000000002</v>
          </cell>
          <cell r="D89">
            <v>-6.4040099999999995</v>
          </cell>
          <cell r="E89">
            <v>10.977639999999997</v>
          </cell>
          <cell r="F89">
            <v>9.2606300000000026</v>
          </cell>
          <cell r="G89">
            <v>42.935000000000002</v>
          </cell>
        </row>
        <row r="90">
          <cell r="A90" t="str">
            <v>Empresa Polo141302150</v>
          </cell>
          <cell r="B90">
            <v>0</v>
          </cell>
          <cell r="C90">
            <v>0</v>
          </cell>
          <cell r="D90">
            <v>4.9140800000000002</v>
          </cell>
          <cell r="E90">
            <v>12.374269999999997</v>
          </cell>
          <cell r="F90">
            <v>43.467000000000013</v>
          </cell>
          <cell r="G90">
            <v>9.7000000000000171</v>
          </cell>
        </row>
        <row r="91">
          <cell r="A91" t="str">
            <v>Empresa Polo141302200</v>
          </cell>
          <cell r="B91">
            <v>16.265740000000001</v>
          </cell>
          <cell r="C91">
            <v>1.1274399999999964</v>
          </cell>
          <cell r="D91">
            <v>27.743150000000004</v>
          </cell>
          <cell r="E91">
            <v>17.581510000000009</v>
          </cell>
          <cell r="F91">
            <v>25.425000000000001</v>
          </cell>
          <cell r="G91">
            <v>36.216000000000065</v>
          </cell>
        </row>
        <row r="92">
          <cell r="A92" t="str">
            <v>Empresa Polo141302400</v>
          </cell>
          <cell r="B92">
            <v>64.168279999999996</v>
          </cell>
          <cell r="C92">
            <v>48.199060000000003</v>
          </cell>
          <cell r="D92">
            <v>78.988640000000018</v>
          </cell>
          <cell r="E92">
            <v>19.765119999999996</v>
          </cell>
          <cell r="F92">
            <v>168.51234999999997</v>
          </cell>
          <cell r="G92">
            <v>0.97016999999999987</v>
          </cell>
        </row>
        <row r="93">
          <cell r="A93" t="str">
            <v>Empresa Polo141302500</v>
          </cell>
          <cell r="B93">
            <v>0</v>
          </cell>
          <cell r="C93">
            <v>0</v>
          </cell>
          <cell r="D93">
            <v>0</v>
          </cell>
          <cell r="E93">
            <v>3.4040000000000001E-2</v>
          </cell>
          <cell r="F93">
            <v>0.49544000000000005</v>
          </cell>
          <cell r="G93">
            <v>190.27650999999992</v>
          </cell>
        </row>
        <row r="94">
          <cell r="A94" t="str">
            <v>Empresa Polo141399999</v>
          </cell>
          <cell r="B94">
            <v>257.07986999999997</v>
          </cell>
          <cell r="C94">
            <v>618.59775000000013</v>
          </cell>
          <cell r="D94">
            <v>71.573610000000144</v>
          </cell>
          <cell r="E94">
            <v>-188.9951100000003</v>
          </cell>
          <cell r="F94">
            <v>-95.789459999999849</v>
          </cell>
          <cell r="G94">
            <v>2171.6755300000004</v>
          </cell>
        </row>
        <row r="95">
          <cell r="A95" t="str">
            <v>Empresa Polo141500000</v>
          </cell>
          <cell r="B95">
            <v>731.63808999999992</v>
          </cell>
          <cell r="C95">
            <v>413.49460999999997</v>
          </cell>
          <cell r="D95">
            <v>100.05553000000032</v>
          </cell>
          <cell r="E95">
            <v>2335.7405899999999</v>
          </cell>
          <cell r="F95">
            <v>1170.9279799999995</v>
          </cell>
          <cell r="G95">
            <v>2601.6588599999995</v>
          </cell>
        </row>
        <row r="96">
          <cell r="A96" t="str">
            <v>Empresa Polo141500010</v>
          </cell>
          <cell r="B96">
            <v>2839.5025700000001</v>
          </cell>
          <cell r="C96">
            <v>2245.3222199999996</v>
          </cell>
          <cell r="D96">
            <v>3205.0526100000016</v>
          </cell>
          <cell r="E96">
            <v>5619.300199999996</v>
          </cell>
          <cell r="F96">
            <v>3386.0815500000008</v>
          </cell>
          <cell r="G96">
            <v>440.03566000000046</v>
          </cell>
        </row>
        <row r="97">
          <cell r="A97" t="str">
            <v>Empresa Polo141500020</v>
          </cell>
          <cell r="B97">
            <v>1224.9493199999999</v>
          </cell>
          <cell r="C97">
            <v>1014.0258300000003</v>
          </cell>
          <cell r="D97">
            <v>226.31695999999965</v>
          </cell>
          <cell r="E97">
            <v>-631.12706000000003</v>
          </cell>
          <cell r="F97">
            <v>1327.5402300000003</v>
          </cell>
          <cell r="G97">
            <v>1132.9607599999995</v>
          </cell>
        </row>
        <row r="98">
          <cell r="A98" t="str">
            <v>Empresa Polo141500030</v>
          </cell>
          <cell r="B98">
            <v>824.65865999999994</v>
          </cell>
          <cell r="C98">
            <v>645.1648100000001</v>
          </cell>
          <cell r="D98">
            <v>195.03251000000023</v>
          </cell>
          <cell r="E98">
            <v>1190.4478899999999</v>
          </cell>
          <cell r="F98">
            <v>-652.23689000000013</v>
          </cell>
          <cell r="G98">
            <v>8444.1897400000016</v>
          </cell>
        </row>
        <row r="99">
          <cell r="A99" t="str">
            <v>Empresa Polo141500040</v>
          </cell>
          <cell r="B99">
            <v>6610.0366700000013</v>
          </cell>
          <cell r="C99">
            <v>5578.4315099999967</v>
          </cell>
          <cell r="D99">
            <v>10234.120650000003</v>
          </cell>
          <cell r="E99">
            <v>8510.3029200000019</v>
          </cell>
          <cell r="F99">
            <v>2921.247850000007</v>
          </cell>
          <cell r="G99">
            <v>770.56094000000007</v>
          </cell>
        </row>
        <row r="100">
          <cell r="A100" t="str">
            <v>Empresa Polo141500050</v>
          </cell>
          <cell r="B100">
            <v>9.4186800000000002</v>
          </cell>
          <cell r="C100">
            <v>871.13163999999995</v>
          </cell>
          <cell r="D100">
            <v>-604.94128000000001</v>
          </cell>
          <cell r="E100">
            <v>793.47274999999968</v>
          </cell>
          <cell r="F100">
            <v>800.4524600000002</v>
          </cell>
          <cell r="G100">
            <v>610.15214999999989</v>
          </cell>
        </row>
        <row r="101">
          <cell r="A101" t="str">
            <v>Empresa Polo141500100</v>
          </cell>
          <cell r="B101">
            <v>1124.2746999999999</v>
          </cell>
          <cell r="C101">
            <v>56.754279999999881</v>
          </cell>
          <cell r="D101">
            <v>0.58799999999996544</v>
          </cell>
          <cell r="E101">
            <v>617.64368000000013</v>
          </cell>
          <cell r="F101">
            <v>614.33352000000014</v>
          </cell>
          <cell r="G101">
            <v>303.74639000000002</v>
          </cell>
        </row>
        <row r="102">
          <cell r="A102" t="str">
            <v>Empresa Polo141500200</v>
          </cell>
          <cell r="B102">
            <v>169.62576999999999</v>
          </cell>
          <cell r="C102">
            <v>199.85751000000005</v>
          </cell>
          <cell r="D102">
            <v>195.60494999999992</v>
          </cell>
          <cell r="E102">
            <v>195.04565000000002</v>
          </cell>
          <cell r="F102">
            <v>440.78868999999997</v>
          </cell>
          <cell r="G102">
            <v>210604.91582999984</v>
          </cell>
        </row>
        <row r="103">
          <cell r="A103" t="str">
            <v>Empresa Polo141600000</v>
          </cell>
          <cell r="B103">
            <v>220867.32327000002</v>
          </cell>
          <cell r="C103">
            <v>208042.39611</v>
          </cell>
          <cell r="D103">
            <v>211077.34670999995</v>
          </cell>
          <cell r="E103">
            <v>211388.53704000008</v>
          </cell>
          <cell r="F103">
            <v>207562.17483999988</v>
          </cell>
          <cell r="G103">
            <v>43.740250000000003</v>
          </cell>
        </row>
        <row r="104">
          <cell r="A104" t="str">
            <v>Empresa Polo141600020</v>
          </cell>
          <cell r="B104">
            <v>19.132900000000003</v>
          </cell>
          <cell r="C104">
            <v>1.7257699999999936</v>
          </cell>
          <cell r="D104">
            <v>0</v>
          </cell>
          <cell r="E104">
            <v>0</v>
          </cell>
          <cell r="F104">
            <v>38.538959999999996</v>
          </cell>
          <cell r="G104">
            <v>576.22693000000027</v>
          </cell>
        </row>
        <row r="105">
          <cell r="A105" t="str">
            <v>Empresa Polo141700000</v>
          </cell>
          <cell r="B105">
            <v>0</v>
          </cell>
          <cell r="C105">
            <v>0</v>
          </cell>
          <cell r="D105">
            <v>0</v>
          </cell>
          <cell r="E105">
            <v>0</v>
          </cell>
          <cell r="F105">
            <v>0</v>
          </cell>
          <cell r="G105">
            <v>558.03086999999869</v>
          </cell>
        </row>
        <row r="106">
          <cell r="A106" t="str">
            <v>Empresa Polo141700600</v>
          </cell>
          <cell r="B106">
            <v>595.09776989999989</v>
          </cell>
          <cell r="C106">
            <v>889.76081009999996</v>
          </cell>
          <cell r="D106">
            <v>603.97739999999999</v>
          </cell>
          <cell r="E106">
            <v>657.88166999999976</v>
          </cell>
          <cell r="F106">
            <v>716.43067000000019</v>
          </cell>
          <cell r="G106">
            <v>-372.36121999999995</v>
          </cell>
        </row>
        <row r="107">
          <cell r="A107" t="str">
            <v>Empresa Polo141910200</v>
          </cell>
          <cell r="B107">
            <v>739.19628999999998</v>
          </cell>
          <cell r="C107">
            <v>373.49057000000005</v>
          </cell>
          <cell r="D107">
            <v>6823.9445800000012</v>
          </cell>
          <cell r="E107">
            <v>-908.62531000000035</v>
          </cell>
          <cell r="F107">
            <v>470.61288999999942</v>
          </cell>
          <cell r="G107">
            <v>-16.693860000000008</v>
          </cell>
        </row>
        <row r="108">
          <cell r="A108" t="str">
            <v>Empresa Polo141910240</v>
          </cell>
          <cell r="B108">
            <v>414.11082999999996</v>
          </cell>
          <cell r="C108">
            <v>129.39357000000007</v>
          </cell>
          <cell r="D108">
            <v>-258.18488000000008</v>
          </cell>
          <cell r="E108">
            <v>9.5584800000000314</v>
          </cell>
          <cell r="F108">
            <v>388.17821999999995</v>
          </cell>
          <cell r="G108">
            <v>47.247770000000003</v>
          </cell>
        </row>
        <row r="109">
          <cell r="A109" t="str">
            <v>Empresa Polo141910250</v>
          </cell>
          <cell r="B109">
            <v>19.108619999999998</v>
          </cell>
          <cell r="C109">
            <v>109.64845</v>
          </cell>
          <cell r="D109">
            <v>-109.98881</v>
          </cell>
          <cell r="E109">
            <v>1.0204999999999984</v>
          </cell>
          <cell r="F109">
            <v>58.375050000000016</v>
          </cell>
          <cell r="G109">
            <v>-242.45219999999998</v>
          </cell>
        </row>
        <row r="110">
          <cell r="A110" t="str">
            <v>Empresa Polo141910900</v>
          </cell>
          <cell r="B110">
            <v>17.189520000000002</v>
          </cell>
          <cell r="C110">
            <v>138.52253999999999</v>
          </cell>
          <cell r="D110">
            <v>72.94784999999996</v>
          </cell>
          <cell r="E110">
            <v>22.049150000000054</v>
          </cell>
          <cell r="F110">
            <v>94.193649999999877</v>
          </cell>
          <cell r="G110">
            <v>-10.409499999999994</v>
          </cell>
        </row>
        <row r="111">
          <cell r="A111" t="str">
            <v>Empresa Polo141960000</v>
          </cell>
          <cell r="B111">
            <v>8.7935599999999994</v>
          </cell>
          <cell r="C111">
            <v>-0.30335999999999963</v>
          </cell>
          <cell r="D111">
            <v>0.57262000000000057</v>
          </cell>
          <cell r="E111">
            <v>-2.2189199999999998</v>
          </cell>
          <cell r="F111">
            <v>261.80182000000002</v>
          </cell>
          <cell r="G111">
            <v>0.854360000000014</v>
          </cell>
        </row>
        <row r="112">
          <cell r="A112" t="str">
            <v>Empresa Polo141960010</v>
          </cell>
          <cell r="B112">
            <v>4.8936200000000003</v>
          </cell>
          <cell r="C112">
            <v>7.9099499999999985</v>
          </cell>
          <cell r="D112">
            <v>2.805830000000002</v>
          </cell>
          <cell r="E112">
            <v>5.6897699999999993</v>
          </cell>
          <cell r="F112">
            <v>2.7802100000000003</v>
          </cell>
          <cell r="G112">
            <v>4.9981899999984307</v>
          </cell>
        </row>
        <row r="113">
          <cell r="A113" t="str">
            <v>Empresa Polo141999999</v>
          </cell>
          <cell r="B113">
            <v>85.0244</v>
          </cell>
          <cell r="C113">
            <v>0.85318999999999789</v>
          </cell>
          <cell r="D113">
            <v>226.41327000000001</v>
          </cell>
          <cell r="E113">
            <v>1.2759800000000041</v>
          </cell>
          <cell r="F113">
            <v>-84.641820000000024</v>
          </cell>
          <cell r="G113">
            <v>6591.6912900000025</v>
          </cell>
        </row>
        <row r="114">
          <cell r="A114" t="str">
            <v>Empresa Polo233800000</v>
          </cell>
          <cell r="B114">
            <v>21629.945960000001</v>
          </cell>
          <cell r="C114">
            <v>2575.7958800000015</v>
          </cell>
          <cell r="D114">
            <v>1043.2822800000031</v>
          </cell>
          <cell r="E114">
            <v>-373.73280000000159</v>
          </cell>
          <cell r="F114">
            <v>-0.22946000000592903</v>
          </cell>
          <cell r="G114">
            <v>260.92082000000005</v>
          </cell>
        </row>
        <row r="115">
          <cell r="A115" t="str">
            <v>Empresa Polo241100011</v>
          </cell>
          <cell r="B115">
            <v>6422.3047474000005</v>
          </cell>
          <cell r="C115">
            <v>5982.7349497999994</v>
          </cell>
          <cell r="D115">
            <v>8487.9099328000029</v>
          </cell>
          <cell r="E115">
            <v>6705.3409299999985</v>
          </cell>
          <cell r="F115">
            <v>5787.0369399999981</v>
          </cell>
          <cell r="G115">
            <v>0.94420999999999999</v>
          </cell>
        </row>
        <row r="116">
          <cell r="A116" t="str">
            <v>Empresa Polo241100013</v>
          </cell>
          <cell r="B116">
            <v>138.63257160000001</v>
          </cell>
          <cell r="C116">
            <v>75.642147000000023</v>
          </cell>
          <cell r="D116">
            <v>198.98545139999999</v>
          </cell>
          <cell r="E116">
            <v>248.21613000000002</v>
          </cell>
          <cell r="F116">
            <v>323.60760999999991</v>
          </cell>
          <cell r="G116">
            <v>209.71016999999983</v>
          </cell>
        </row>
        <row r="117">
          <cell r="A117" t="str">
            <v>Empresa Polo241100014</v>
          </cell>
          <cell r="B117">
            <v>0.30611000000000005</v>
          </cell>
          <cell r="C117">
            <v>0.36095999999999989</v>
          </cell>
          <cell r="D117">
            <v>3.6021600000000005</v>
          </cell>
          <cell r="E117">
            <v>5.8993500000000001</v>
          </cell>
          <cell r="F117">
            <v>1.7890500000000014</v>
          </cell>
          <cell r="G117">
            <v>2342.5463200000013</v>
          </cell>
        </row>
        <row r="118">
          <cell r="A118" t="str">
            <v>Empresa Polo241100015</v>
          </cell>
          <cell r="B118">
            <v>280.94326169999999</v>
          </cell>
          <cell r="C118">
            <v>394.91875220000009</v>
          </cell>
          <cell r="D118">
            <v>1082.4381060999999</v>
          </cell>
          <cell r="E118">
            <v>32.112519999999677</v>
          </cell>
          <cell r="F118">
            <v>579.35196000000019</v>
          </cell>
          <cell r="G118">
            <v>567.76565000000119</v>
          </cell>
        </row>
        <row r="119">
          <cell r="A119" t="str">
            <v>Empresa Polo241100021</v>
          </cell>
          <cell r="B119">
            <v>2934.0743732000001</v>
          </cell>
          <cell r="C119">
            <v>2523.4724416999998</v>
          </cell>
          <cell r="D119">
            <v>3123.8935250999994</v>
          </cell>
          <cell r="E119">
            <v>2249.8025800000014</v>
          </cell>
          <cell r="F119">
            <v>1096.0207799999989</v>
          </cell>
          <cell r="G119">
            <v>878.9943600000006</v>
          </cell>
        </row>
        <row r="120">
          <cell r="A120" t="str">
            <v>Empresa Polo241100022</v>
          </cell>
          <cell r="B120">
            <v>618.46176659999992</v>
          </cell>
          <cell r="C120">
            <v>687.40831600000001</v>
          </cell>
          <cell r="D120">
            <v>832.38814739999998</v>
          </cell>
          <cell r="E120">
            <v>932.71520999999984</v>
          </cell>
          <cell r="F120">
            <v>1137.7494399999996</v>
          </cell>
          <cell r="G120">
            <v>670.69017000000031</v>
          </cell>
        </row>
        <row r="121">
          <cell r="A121" t="str">
            <v>Empresa Polo241100023</v>
          </cell>
          <cell r="B121">
            <v>808.18897149999998</v>
          </cell>
          <cell r="C121">
            <v>609.2529684000001</v>
          </cell>
          <cell r="D121">
            <v>1336.2541700999998</v>
          </cell>
          <cell r="E121">
            <v>732.02631999999994</v>
          </cell>
          <cell r="F121">
            <v>1097.5853299999999</v>
          </cell>
          <cell r="G121">
            <v>910.10172000000148</v>
          </cell>
        </row>
        <row r="122">
          <cell r="A122" t="str">
            <v>Empresa Polo241100024</v>
          </cell>
          <cell r="B122">
            <v>590.7257767000001</v>
          </cell>
          <cell r="C122">
            <v>626.6425562999998</v>
          </cell>
          <cell r="D122">
            <v>724.36322699999982</v>
          </cell>
          <cell r="E122">
            <v>615.77034000000049</v>
          </cell>
          <cell r="F122">
            <v>792.71255999999994</v>
          </cell>
          <cell r="G122">
            <v>293.23145999999997</v>
          </cell>
        </row>
        <row r="123">
          <cell r="A123" t="str">
            <v>Empresa Polo241100031</v>
          </cell>
          <cell r="B123">
            <v>850.5445729999999</v>
          </cell>
          <cell r="C123">
            <v>1402.4294400000001</v>
          </cell>
          <cell r="D123">
            <v>1462.3999469999999</v>
          </cell>
          <cell r="E123">
            <v>725.49539000000004</v>
          </cell>
          <cell r="F123">
            <v>742.10968000000048</v>
          </cell>
          <cell r="G123">
            <v>250.19601000000011</v>
          </cell>
        </row>
        <row r="124">
          <cell r="A124" t="str">
            <v>Empresa Polo241100032</v>
          </cell>
          <cell r="B124">
            <v>514.06679699999995</v>
          </cell>
          <cell r="C124">
            <v>270.11795000000006</v>
          </cell>
          <cell r="D124">
            <v>524.38368299999979</v>
          </cell>
          <cell r="E124">
            <v>607.77507000000014</v>
          </cell>
          <cell r="F124">
            <v>418.60861999999997</v>
          </cell>
          <cell r="G124">
            <v>1279.8047200000001</v>
          </cell>
        </row>
        <row r="125">
          <cell r="A125" t="str">
            <v>Empresa Polo241100050</v>
          </cell>
          <cell r="B125">
            <v>812.22904000000017</v>
          </cell>
          <cell r="C125">
            <v>651.89773999999989</v>
          </cell>
          <cell r="D125">
            <v>-161.67696000000024</v>
          </cell>
          <cell r="E125">
            <v>113.43126000000029</v>
          </cell>
          <cell r="F125">
            <v>301.07677999999987</v>
          </cell>
          <cell r="G125">
            <v>179.55959999999993</v>
          </cell>
        </row>
        <row r="126">
          <cell r="A126" t="str">
            <v>Empresa Polo241100200</v>
          </cell>
          <cell r="B126">
            <v>1267.2270900000001</v>
          </cell>
          <cell r="C126">
            <v>1245.9332199999997</v>
          </cell>
          <cell r="D126">
            <v>937.66483999999991</v>
          </cell>
          <cell r="E126">
            <v>964.07467000000088</v>
          </cell>
          <cell r="F126">
            <v>906.32987999999932</v>
          </cell>
          <cell r="G126">
            <v>60.997869999999978</v>
          </cell>
        </row>
        <row r="127">
          <cell r="A127" t="str">
            <v>Empresa Polo241100210</v>
          </cell>
          <cell r="B127">
            <v>155.15049999999999</v>
          </cell>
          <cell r="C127">
            <v>159.49972999999997</v>
          </cell>
          <cell r="D127">
            <v>112.74503000000004</v>
          </cell>
          <cell r="E127">
            <v>209.30992999999989</v>
          </cell>
          <cell r="F127">
            <v>161.77009000000021</v>
          </cell>
          <cell r="G127">
            <v>519.26980000000094</v>
          </cell>
        </row>
        <row r="128">
          <cell r="A128" t="str">
            <v>Empresa Polo241100220</v>
          </cell>
          <cell r="B128">
            <v>45.328419999999994</v>
          </cell>
          <cell r="C128">
            <v>34.832500000000003</v>
          </cell>
          <cell r="D128">
            <v>102.07894999999999</v>
          </cell>
          <cell r="E128">
            <v>51.78476999999998</v>
          </cell>
          <cell r="F128">
            <v>47.263260000000002</v>
          </cell>
          <cell r="G128">
            <v>26.571660000000001</v>
          </cell>
        </row>
        <row r="129">
          <cell r="A129" t="str">
            <v>Empresa Polo241100300</v>
          </cell>
          <cell r="B129">
            <v>487.82322139999997</v>
          </cell>
          <cell r="C129">
            <v>346.28335960000004</v>
          </cell>
          <cell r="D129">
            <v>642.31137900000022</v>
          </cell>
          <cell r="E129">
            <v>545.17902999999978</v>
          </cell>
          <cell r="F129">
            <v>1148.4236599999999</v>
          </cell>
          <cell r="G129">
            <v>111.54650999999996</v>
          </cell>
        </row>
        <row r="130">
          <cell r="A130" t="str">
            <v>Empresa Polo241100310</v>
          </cell>
          <cell r="B130">
            <v>80.207699300000002</v>
          </cell>
          <cell r="C130">
            <v>206.55983270000002</v>
          </cell>
          <cell r="D130">
            <v>-88.321672000000007</v>
          </cell>
          <cell r="E130">
            <v>150.27125000000001</v>
          </cell>
          <cell r="F130">
            <v>-300.14676000000003</v>
          </cell>
          <cell r="G130">
            <v>56.152330000000006</v>
          </cell>
        </row>
        <row r="131">
          <cell r="A131" t="str">
            <v>Empresa Polo241100320</v>
          </cell>
          <cell r="B131">
            <v>34.404019399999996</v>
          </cell>
          <cell r="C131">
            <v>228.35290090000001</v>
          </cell>
          <cell r="D131">
            <v>41.516549699999985</v>
          </cell>
          <cell r="E131">
            <v>58.113870000000077</v>
          </cell>
          <cell r="F131">
            <v>46.910909999999944</v>
          </cell>
          <cell r="G131">
            <v>113.83509000000004</v>
          </cell>
        </row>
        <row r="132">
          <cell r="A132" t="str">
            <v>Empresa Polo241100330</v>
          </cell>
          <cell r="B132">
            <v>30.529500000000002</v>
          </cell>
          <cell r="C132">
            <v>43.899056700000003</v>
          </cell>
          <cell r="D132">
            <v>77.104303299999998</v>
          </cell>
          <cell r="E132">
            <v>40.914140000000003</v>
          </cell>
          <cell r="F132">
            <v>45.810339999999997</v>
          </cell>
          <cell r="G132">
            <v>47.531799999999976</v>
          </cell>
        </row>
        <row r="133">
          <cell r="A133" t="str">
            <v>Empresa Polo241100400</v>
          </cell>
          <cell r="B133">
            <v>226.00994999999998</v>
          </cell>
          <cell r="C133">
            <v>370.43441999999993</v>
          </cell>
          <cell r="D133">
            <v>245.36457000000007</v>
          </cell>
          <cell r="E133">
            <v>-132.44212000000005</v>
          </cell>
          <cell r="F133">
            <v>123.19925999999998</v>
          </cell>
          <cell r="G133">
            <v>16.545459999999991</v>
          </cell>
        </row>
        <row r="134">
          <cell r="A134" t="str">
            <v>Empresa Polo241100410</v>
          </cell>
          <cell r="B134">
            <v>50.404619999999994</v>
          </cell>
          <cell r="C134">
            <v>59.148620000000008</v>
          </cell>
          <cell r="D134">
            <v>80.665350000000004</v>
          </cell>
          <cell r="E134">
            <v>30.566759999999988</v>
          </cell>
          <cell r="F134">
            <v>58.702800000000025</v>
          </cell>
          <cell r="G134">
            <v>138.45528999999988</v>
          </cell>
        </row>
        <row r="135">
          <cell r="A135" t="str">
            <v>Empresa Polo241100420</v>
          </cell>
          <cell r="B135">
            <v>0.8569500000000001</v>
          </cell>
          <cell r="C135">
            <v>1.97353</v>
          </cell>
          <cell r="D135">
            <v>8.3319399999999995</v>
          </cell>
          <cell r="E135">
            <v>112.70402</v>
          </cell>
          <cell r="F135">
            <v>14.768380000000022</v>
          </cell>
          <cell r="G135">
            <v>222.88925999999992</v>
          </cell>
        </row>
        <row r="136">
          <cell r="A136" t="str">
            <v>Empresa Polo241100500</v>
          </cell>
          <cell r="B136">
            <v>97.922308599999994</v>
          </cell>
          <cell r="C136">
            <v>119.93790340000002</v>
          </cell>
          <cell r="D136">
            <v>139.58705799999998</v>
          </cell>
          <cell r="E136">
            <v>222.34856000000002</v>
          </cell>
          <cell r="F136">
            <v>203.31421</v>
          </cell>
          <cell r="G136">
            <v>522.0622400000002</v>
          </cell>
        </row>
        <row r="137">
          <cell r="A137" t="str">
            <v>Empresa Polo241100505</v>
          </cell>
          <cell r="B137">
            <v>7.1920900000000003</v>
          </cell>
          <cell r="C137">
            <v>-4.1355400000000007</v>
          </cell>
          <cell r="D137">
            <v>246.41360999999998</v>
          </cell>
          <cell r="E137">
            <v>537.67734000000007</v>
          </cell>
          <cell r="F137">
            <v>567.81194000000005</v>
          </cell>
          <cell r="G137">
            <v>49.92752000000003</v>
          </cell>
        </row>
        <row r="138">
          <cell r="A138" t="str">
            <v>Empresa Polo241100510</v>
          </cell>
          <cell r="B138">
            <v>131.64105999999998</v>
          </cell>
          <cell r="C138">
            <v>1330.5215907000002</v>
          </cell>
          <cell r="D138">
            <v>492.96466929999997</v>
          </cell>
          <cell r="E138">
            <v>390.66616999999997</v>
          </cell>
          <cell r="F138">
            <v>453.67760999999973</v>
          </cell>
          <cell r="G138">
            <v>80.002800000000036</v>
          </cell>
        </row>
        <row r="139">
          <cell r="A139" t="str">
            <v>Empresa Polo241200100</v>
          </cell>
          <cell r="B139">
            <v>3.6562700000000001</v>
          </cell>
          <cell r="C139">
            <v>276.95582999999999</v>
          </cell>
          <cell r="D139">
            <v>-243.35744</v>
          </cell>
          <cell r="E139">
            <v>35.287129999999991</v>
          </cell>
          <cell r="F139">
            <v>31.023029999999991</v>
          </cell>
          <cell r="G139">
            <v>24.169880000000049</v>
          </cell>
        </row>
        <row r="140">
          <cell r="A140" t="str">
            <v>Empresa Polo241200200</v>
          </cell>
          <cell r="B140">
            <v>19.573420000000002</v>
          </cell>
          <cell r="C140">
            <v>23.606339999999992</v>
          </cell>
          <cell r="D140">
            <v>45.372700000000016</v>
          </cell>
          <cell r="E140">
            <v>68.644799999999989</v>
          </cell>
          <cell r="F140">
            <v>102.11993000000004</v>
          </cell>
          <cell r="G140">
            <v>-244.44650999999993</v>
          </cell>
        </row>
        <row r="141">
          <cell r="A141" t="str">
            <v>Empresa Polo241200210</v>
          </cell>
          <cell r="B141">
            <v>5.2732700000000001</v>
          </cell>
          <cell r="C141">
            <v>6.5954599999999992</v>
          </cell>
          <cell r="D141">
            <v>73.555910000000011</v>
          </cell>
          <cell r="E141">
            <v>21.938349999999986</v>
          </cell>
          <cell r="F141">
            <v>13.346260000000001</v>
          </cell>
          <cell r="G141">
            <v>97.160949999999957</v>
          </cell>
        </row>
        <row r="142">
          <cell r="A142" t="str">
            <v>Empresa Polo241200300</v>
          </cell>
          <cell r="B142">
            <v>330.30209000000002</v>
          </cell>
          <cell r="C142">
            <v>4.264699999999948</v>
          </cell>
          <cell r="D142">
            <v>315.63918000000001</v>
          </cell>
          <cell r="E142">
            <v>-37.770549999999957</v>
          </cell>
          <cell r="F142">
            <v>7.7967899999998735</v>
          </cell>
          <cell r="G142">
            <v>55.057230000000118</v>
          </cell>
        </row>
        <row r="143">
          <cell r="A143" t="str">
            <v>Empresa Polo241200400</v>
          </cell>
          <cell r="B143">
            <v>144.77966000000001</v>
          </cell>
          <cell r="C143">
            <v>102.74400999999997</v>
          </cell>
          <cell r="D143">
            <v>162.74203999999997</v>
          </cell>
          <cell r="E143">
            <v>183.35302000000019</v>
          </cell>
          <cell r="F143">
            <v>86.707159999999931</v>
          </cell>
          <cell r="G143">
            <v>13.01630999999999</v>
          </cell>
        </row>
        <row r="144">
          <cell r="A144" t="str">
            <v>Empresa Polo241200500</v>
          </cell>
          <cell r="B144">
            <v>107.76951000000001</v>
          </cell>
          <cell r="C144">
            <v>130.25905999999998</v>
          </cell>
          <cell r="D144">
            <v>165.41759000000002</v>
          </cell>
          <cell r="E144">
            <v>79.092019999999991</v>
          </cell>
          <cell r="F144">
            <v>175.50142000000005</v>
          </cell>
          <cell r="G144">
            <v>0.27576000000000001</v>
          </cell>
        </row>
        <row r="145">
          <cell r="A145" t="str">
            <v>Empresa Polo241200710</v>
          </cell>
          <cell r="B145">
            <v>3.4092232</v>
          </cell>
          <cell r="C145">
            <v>15.965259</v>
          </cell>
          <cell r="D145">
            <v>24.146257799999997</v>
          </cell>
          <cell r="E145">
            <v>-16.487539999999999</v>
          </cell>
          <cell r="F145">
            <v>10.409500000000005</v>
          </cell>
          <cell r="G145">
            <v>0</v>
          </cell>
        </row>
        <row r="146">
          <cell r="A146" t="str">
            <v>Empresa Polo241200720</v>
          </cell>
          <cell r="B146">
            <v>28.582969799999997</v>
          </cell>
          <cell r="C146">
            <v>-1.9185261000000011</v>
          </cell>
          <cell r="D146">
            <v>-19.029323699999996</v>
          </cell>
          <cell r="E146">
            <v>10.689250000000001</v>
          </cell>
          <cell r="F146">
            <v>-11.489030000000001</v>
          </cell>
          <cell r="G146">
            <v>0</v>
          </cell>
        </row>
        <row r="147">
          <cell r="A147" t="str">
            <v>Empresa Polo241200730</v>
          </cell>
          <cell r="B147">
            <v>0</v>
          </cell>
          <cell r="C147">
            <v>13.60904</v>
          </cell>
          <cell r="D147">
            <v>-12.549630000000001</v>
          </cell>
          <cell r="E147">
            <v>0.03</v>
          </cell>
          <cell r="F147">
            <v>-3.8000000000000256E-3</v>
          </cell>
          <cell r="G147">
            <v>98.786329999999907</v>
          </cell>
        </row>
        <row r="148">
          <cell r="A148" t="str">
            <v>Empresa Polo241200740</v>
          </cell>
          <cell r="B148">
            <v>3.2979499999999997</v>
          </cell>
          <cell r="C148">
            <v>-3.0851499999999996</v>
          </cell>
          <cell r="D148">
            <v>0.81</v>
          </cell>
          <cell r="E148">
            <v>0.22500000000000001</v>
          </cell>
          <cell r="F148">
            <v>9.8000000000000309E-3</v>
          </cell>
          <cell r="G148">
            <v>88.169399999999996</v>
          </cell>
        </row>
        <row r="149">
          <cell r="A149" t="str">
            <v>Empresa Polo241200790</v>
          </cell>
          <cell r="B149">
            <v>1508.7224070000002</v>
          </cell>
          <cell r="C149">
            <v>-677.44665300000031</v>
          </cell>
          <cell r="D149">
            <v>-292.19464399999981</v>
          </cell>
          <cell r="E149">
            <v>183.50579999999991</v>
          </cell>
          <cell r="F149">
            <v>127.45440000000019</v>
          </cell>
          <cell r="G149">
            <v>8.7899799999999999</v>
          </cell>
        </row>
        <row r="150">
          <cell r="A150" t="str">
            <v>Empresa Polo241300100</v>
          </cell>
          <cell r="B150">
            <v>40.244329999999998</v>
          </cell>
          <cell r="C150">
            <v>65.663089999999983</v>
          </cell>
          <cell r="D150">
            <v>11.671720000000022</v>
          </cell>
          <cell r="E150">
            <v>63.382710000000003</v>
          </cell>
          <cell r="F150">
            <v>123.17654000000007</v>
          </cell>
          <cell r="G150">
            <v>21.440290000000033</v>
          </cell>
        </row>
        <row r="151">
          <cell r="A151" t="str">
            <v>Empresa Polo241300200</v>
          </cell>
          <cell r="B151">
            <v>2.8313299999999999</v>
          </cell>
          <cell r="C151">
            <v>5.6227200000000011</v>
          </cell>
          <cell r="D151">
            <v>12.318479999999999</v>
          </cell>
          <cell r="E151">
            <v>11.932870000000005</v>
          </cell>
          <cell r="F151">
            <v>4.975529999999992</v>
          </cell>
          <cell r="G151">
            <v>264.95931000000019</v>
          </cell>
        </row>
        <row r="152">
          <cell r="A152" t="str">
            <v>Empresa Polo241300300</v>
          </cell>
          <cell r="B152">
            <v>54.43674</v>
          </cell>
          <cell r="C152">
            <v>59.03913</v>
          </cell>
          <cell r="D152">
            <v>55.476759999999999</v>
          </cell>
          <cell r="E152">
            <v>37.084130000000016</v>
          </cell>
          <cell r="F152">
            <v>23.78726999999995</v>
          </cell>
          <cell r="G152">
            <v>4</v>
          </cell>
        </row>
        <row r="153">
          <cell r="A153" t="str">
            <v>Empresa Polo241300400</v>
          </cell>
          <cell r="B153">
            <v>431.37398999999994</v>
          </cell>
          <cell r="C153">
            <v>614.52628000000016</v>
          </cell>
          <cell r="D153">
            <v>38.38339999999971</v>
          </cell>
          <cell r="E153">
            <v>195.55867000000012</v>
          </cell>
          <cell r="F153">
            <v>307.17867999999999</v>
          </cell>
          <cell r="G153">
            <v>21.362510000000015</v>
          </cell>
        </row>
        <row r="154">
          <cell r="A154" t="str">
            <v>Empresa Polo241300410</v>
          </cell>
          <cell r="B154">
            <v>0</v>
          </cell>
          <cell r="C154">
            <v>0</v>
          </cell>
          <cell r="D154">
            <v>0.45500000000000002</v>
          </cell>
          <cell r="E154">
            <v>0</v>
          </cell>
          <cell r="F154">
            <v>57.004059999999996</v>
          </cell>
          <cell r="G154">
            <v>43.741969999999981</v>
          </cell>
        </row>
        <row r="155">
          <cell r="A155" t="str">
            <v>Empresa Polo241301300</v>
          </cell>
          <cell r="B155">
            <v>0</v>
          </cell>
          <cell r="C155">
            <v>0</v>
          </cell>
          <cell r="D155">
            <v>0</v>
          </cell>
          <cell r="E155">
            <v>0</v>
          </cell>
          <cell r="F155">
            <v>0</v>
          </cell>
          <cell r="G155">
            <v>1659.7048100000002</v>
          </cell>
        </row>
        <row r="156">
          <cell r="A156" t="str">
            <v>Empresa Polo241301310</v>
          </cell>
          <cell r="B156">
            <v>5.4831799999999999</v>
          </cell>
          <cell r="C156">
            <v>6.8812799999999994</v>
          </cell>
          <cell r="D156">
            <v>82.644700000000014</v>
          </cell>
          <cell r="E156">
            <v>58.157109999999989</v>
          </cell>
          <cell r="F156">
            <v>11.349549999999994</v>
          </cell>
          <cell r="G156">
            <v>-1278.3456500000002</v>
          </cell>
        </row>
        <row r="157">
          <cell r="A157" t="str">
            <v>Empresa Polo241301330</v>
          </cell>
          <cell r="B157">
            <v>2.8676599999999999</v>
          </cell>
          <cell r="C157">
            <v>66.090780000000009</v>
          </cell>
          <cell r="D157">
            <v>54.21562999999999</v>
          </cell>
          <cell r="E157">
            <v>5.9713600000000042</v>
          </cell>
          <cell r="F157">
            <v>46.91079000000002</v>
          </cell>
          <cell r="G157">
            <v>-493.27269000000024</v>
          </cell>
        </row>
        <row r="158">
          <cell r="A158" t="str">
            <v>Empresa Polo241301340</v>
          </cell>
          <cell r="B158">
            <v>2223.7511800000002</v>
          </cell>
          <cell r="C158">
            <v>680.82632000000012</v>
          </cell>
          <cell r="D158">
            <v>782.78051999999934</v>
          </cell>
          <cell r="E158">
            <v>1751.8851500000001</v>
          </cell>
          <cell r="F158">
            <v>810.69720000000143</v>
          </cell>
          <cell r="G158">
            <v>30.310879999999941</v>
          </cell>
        </row>
        <row r="159">
          <cell r="A159" t="str">
            <v>Empresa Polo241301350</v>
          </cell>
          <cell r="B159">
            <v>120.29275</v>
          </cell>
          <cell r="C159">
            <v>17.242390000000015</v>
          </cell>
          <cell r="D159">
            <v>-134.94465000000002</v>
          </cell>
          <cell r="E159">
            <v>214.3</v>
          </cell>
          <cell r="F159">
            <v>1353.2002800000002</v>
          </cell>
          <cell r="G159">
            <v>66.682350000000042</v>
          </cell>
        </row>
        <row r="160">
          <cell r="A160" t="str">
            <v>Empresa Polo241301360</v>
          </cell>
          <cell r="B160">
            <v>32.480490000000003</v>
          </cell>
          <cell r="C160">
            <v>255.70387000000002</v>
          </cell>
          <cell r="D160">
            <v>-99.832880000000017</v>
          </cell>
          <cell r="E160">
            <v>110.10481999999999</v>
          </cell>
          <cell r="F160">
            <v>821.08633000000009</v>
          </cell>
          <cell r="G160">
            <v>34.859150000000113</v>
          </cell>
        </row>
        <row r="161">
          <cell r="A161" t="str">
            <v>Empresa Polo241301390</v>
          </cell>
          <cell r="B161">
            <v>2.84552</v>
          </cell>
          <cell r="C161">
            <v>195.13634999999999</v>
          </cell>
          <cell r="D161">
            <v>-24.53546</v>
          </cell>
          <cell r="E161">
            <v>83.583210000000037</v>
          </cell>
          <cell r="F161">
            <v>74.384029999999939</v>
          </cell>
          <cell r="G161">
            <v>-18.180499999999483</v>
          </cell>
        </row>
        <row r="162">
          <cell r="A162" t="str">
            <v>Empresa Polo241301400</v>
          </cell>
          <cell r="B162">
            <v>554.06290999999999</v>
          </cell>
          <cell r="C162">
            <v>-1144.8857599999999</v>
          </cell>
          <cell r="D162">
            <v>364.35679999999985</v>
          </cell>
          <cell r="E162">
            <v>1215.1307499999998</v>
          </cell>
          <cell r="F162">
            <v>111.86931000000004</v>
          </cell>
          <cell r="G162">
            <v>-631.10877000000005</v>
          </cell>
        </row>
        <row r="163">
          <cell r="A163" t="str">
            <v>Empresa Polo241301500</v>
          </cell>
          <cell r="B163">
            <v>1305.76045</v>
          </cell>
          <cell r="C163">
            <v>2236.3715300000003</v>
          </cell>
          <cell r="D163">
            <v>-652.6202000000003</v>
          </cell>
          <cell r="E163">
            <v>-2322.6533199999999</v>
          </cell>
          <cell r="F163">
            <v>296.68879000000004</v>
          </cell>
          <cell r="G163">
            <v>398.16830000000027</v>
          </cell>
        </row>
        <row r="164">
          <cell r="A164" t="str">
            <v>Empresa Polo241301511</v>
          </cell>
          <cell r="B164">
            <v>0</v>
          </cell>
          <cell r="C164">
            <v>2.5034000000000001</v>
          </cell>
          <cell r="D164">
            <v>804.97714999999994</v>
          </cell>
          <cell r="E164">
            <v>379.13707000000022</v>
          </cell>
          <cell r="F164">
            <v>18.524419999999736</v>
          </cell>
          <cell r="G164">
            <v>1838.8430299999964</v>
          </cell>
        </row>
        <row r="165">
          <cell r="A165" t="str">
            <v>Empresa Polo241301512</v>
          </cell>
          <cell r="B165">
            <v>43.476559999999999</v>
          </cell>
          <cell r="C165">
            <v>275.12431000000004</v>
          </cell>
          <cell r="D165">
            <v>-100.93842000000004</v>
          </cell>
          <cell r="E165">
            <v>671.24153000000001</v>
          </cell>
          <cell r="F165">
            <v>103.89922000000001</v>
          </cell>
          <cell r="G165">
            <v>107.54077999999981</v>
          </cell>
        </row>
        <row r="166">
          <cell r="A166" t="str">
            <v>Empresa Polo241301513</v>
          </cell>
          <cell r="B166">
            <v>289.98668000000004</v>
          </cell>
          <cell r="C166">
            <v>130.63581000000005</v>
          </cell>
          <cell r="D166">
            <v>175.68358999999987</v>
          </cell>
          <cell r="E166">
            <v>234.59748000000002</v>
          </cell>
          <cell r="F166">
            <v>788.33840999999984</v>
          </cell>
          <cell r="G166">
            <v>62.72393999999997</v>
          </cell>
        </row>
        <row r="167">
          <cell r="A167" t="str">
            <v>Empresa Polo241301514</v>
          </cell>
          <cell r="B167">
            <v>4834.2635099999998</v>
          </cell>
          <cell r="C167">
            <v>8373.3488499999985</v>
          </cell>
          <cell r="D167">
            <v>5291.1581100000003</v>
          </cell>
          <cell r="E167">
            <v>24.784370000001218</v>
          </cell>
          <cell r="F167">
            <v>2286.2797200000023</v>
          </cell>
          <cell r="G167">
            <v>642.59496999999919</v>
          </cell>
        </row>
        <row r="168">
          <cell r="A168" t="str">
            <v>Empresa Polo241301515</v>
          </cell>
          <cell r="B168">
            <v>72.570250000000001</v>
          </cell>
          <cell r="C168">
            <v>47.31422000000002</v>
          </cell>
          <cell r="D168">
            <v>763.65070000000014</v>
          </cell>
          <cell r="E168">
            <v>130.05250999999987</v>
          </cell>
          <cell r="F168">
            <v>96.12264000000016</v>
          </cell>
          <cell r="G168">
            <v>-83.455099999999959</v>
          </cell>
        </row>
        <row r="169">
          <cell r="A169" t="str">
            <v>Empresa Polo241301516</v>
          </cell>
          <cell r="B169">
            <v>59.541179999999997</v>
          </cell>
          <cell r="C169">
            <v>39.088160000000002</v>
          </cell>
          <cell r="D169">
            <v>15.225</v>
          </cell>
          <cell r="E169">
            <v>-3.8802000000000021</v>
          </cell>
          <cell r="F169">
            <v>14.478300000000004</v>
          </cell>
          <cell r="G169">
            <v>458.08689999999933</v>
          </cell>
        </row>
        <row r="170">
          <cell r="A170" t="str">
            <v>Empresa Polo241301517</v>
          </cell>
          <cell r="B170">
            <v>1340.0340900000001</v>
          </cell>
          <cell r="C170">
            <v>143.91953000000012</v>
          </cell>
          <cell r="D170">
            <v>780.69452999999976</v>
          </cell>
          <cell r="E170">
            <v>1183.3491399999998</v>
          </cell>
          <cell r="F170">
            <v>749.63337000000001</v>
          </cell>
          <cell r="G170">
            <v>716.66308000000026</v>
          </cell>
        </row>
        <row r="171">
          <cell r="A171" t="str">
            <v>Empresa Polo241301530</v>
          </cell>
          <cell r="B171">
            <v>554.37351000000001</v>
          </cell>
          <cell r="C171">
            <v>713.65098999999998</v>
          </cell>
          <cell r="D171">
            <v>-763.76802999999995</v>
          </cell>
          <cell r="E171">
            <v>-194.63909000000001</v>
          </cell>
          <cell r="F171">
            <v>33.96963999999997</v>
          </cell>
          <cell r="G171">
            <v>20.768300000000011</v>
          </cell>
        </row>
        <row r="172">
          <cell r="A172" t="str">
            <v>Empresa Polo241301600</v>
          </cell>
          <cell r="B172">
            <v>0</v>
          </cell>
          <cell r="C172">
            <v>27</v>
          </cell>
          <cell r="D172">
            <v>209.23732999999999</v>
          </cell>
          <cell r="E172">
            <v>899.92952000000014</v>
          </cell>
          <cell r="F172">
            <v>998.95</v>
          </cell>
          <cell r="G172">
            <v>0</v>
          </cell>
        </row>
        <row r="173">
          <cell r="A173" t="str">
            <v>Empresa Polo241301610</v>
          </cell>
          <cell r="B173">
            <v>0</v>
          </cell>
          <cell r="C173">
            <v>46.36</v>
          </cell>
          <cell r="D173">
            <v>1429.2402000000002</v>
          </cell>
          <cell r="E173">
            <v>1091.3331799999999</v>
          </cell>
          <cell r="F173">
            <v>553.81421</v>
          </cell>
          <cell r="G173">
            <v>14.9343</v>
          </cell>
        </row>
        <row r="174">
          <cell r="A174" t="str">
            <v>Empresa Polo241301621</v>
          </cell>
          <cell r="B174">
            <v>1.6598900000000001</v>
          </cell>
          <cell r="C174">
            <v>93.728110000000001</v>
          </cell>
          <cell r="D174">
            <v>-30.1614</v>
          </cell>
          <cell r="E174">
            <v>60.745889999999989</v>
          </cell>
          <cell r="F174">
            <v>17.839410000000015</v>
          </cell>
          <cell r="G174">
            <v>92.345620000000025</v>
          </cell>
        </row>
        <row r="175">
          <cell r="A175" t="str">
            <v>Empresa Polo241301622</v>
          </cell>
          <cell r="B175">
            <v>4.1667500000000004</v>
          </cell>
          <cell r="C175">
            <v>-2.8344200000000006</v>
          </cell>
          <cell r="D175">
            <v>0</v>
          </cell>
          <cell r="E175">
            <v>21.702999999999999</v>
          </cell>
          <cell r="F175">
            <v>0</v>
          </cell>
          <cell r="G175">
            <v>2324.1240400000006</v>
          </cell>
        </row>
        <row r="176">
          <cell r="A176" t="str">
            <v>Empresa Polo241301623</v>
          </cell>
          <cell r="B176">
            <v>0</v>
          </cell>
          <cell r="C176">
            <v>3.6330200000000001</v>
          </cell>
          <cell r="D176">
            <v>13.322529999999999</v>
          </cell>
          <cell r="E176">
            <v>16.467009999999998</v>
          </cell>
          <cell r="F176">
            <v>0.84000000000000341</v>
          </cell>
          <cell r="G176">
            <v>-159.45956999999999</v>
          </cell>
        </row>
        <row r="177">
          <cell r="A177" t="str">
            <v>Empresa Polo241301624</v>
          </cell>
          <cell r="B177">
            <v>0</v>
          </cell>
          <cell r="C177">
            <v>0</v>
          </cell>
          <cell r="D177">
            <v>44.203420000000001</v>
          </cell>
          <cell r="E177">
            <v>-7.2532500000000013</v>
          </cell>
          <cell r="F177">
            <v>70.608130000000003</v>
          </cell>
          <cell r="G177">
            <v>441.21947</v>
          </cell>
        </row>
        <row r="178">
          <cell r="A178" t="str">
            <v>Empresa Polo241301700</v>
          </cell>
          <cell r="B178">
            <v>0</v>
          </cell>
          <cell r="C178">
            <v>0</v>
          </cell>
          <cell r="D178">
            <v>0</v>
          </cell>
          <cell r="E178">
            <v>0</v>
          </cell>
          <cell r="F178">
            <v>0</v>
          </cell>
          <cell r="G178">
            <v>306.96952000000033</v>
          </cell>
        </row>
        <row r="179">
          <cell r="A179" t="str">
            <v>Empresa Polo241301710</v>
          </cell>
          <cell r="B179">
            <v>32.365789999999997</v>
          </cell>
          <cell r="C179">
            <v>286.35156999999998</v>
          </cell>
          <cell r="D179">
            <v>1839.2599</v>
          </cell>
          <cell r="E179">
            <v>705.0991299999996</v>
          </cell>
          <cell r="F179">
            <v>1181.1708699999999</v>
          </cell>
          <cell r="G179">
            <v>45.425790000000063</v>
          </cell>
        </row>
        <row r="180">
          <cell r="A180" t="str">
            <v>Empresa Polo241301720</v>
          </cell>
          <cell r="B180">
            <v>328.88970999999998</v>
          </cell>
          <cell r="C180">
            <v>242.37820000000005</v>
          </cell>
          <cell r="D180">
            <v>182.37076999999988</v>
          </cell>
          <cell r="E180">
            <v>194.79799000000003</v>
          </cell>
          <cell r="F180">
            <v>647.17750000000001</v>
          </cell>
          <cell r="G180">
            <v>36.09579999999994</v>
          </cell>
        </row>
        <row r="181">
          <cell r="A181" t="str">
            <v>Empresa Polo241301800</v>
          </cell>
          <cell r="B181">
            <v>99.185739999999996</v>
          </cell>
          <cell r="C181">
            <v>400.19735000000003</v>
          </cell>
          <cell r="D181">
            <v>420.00803999999994</v>
          </cell>
          <cell r="E181">
            <v>-127.06063999999992</v>
          </cell>
          <cell r="F181">
            <v>393.98587999999995</v>
          </cell>
          <cell r="G181">
            <v>3415.4197800000002</v>
          </cell>
        </row>
        <row r="182">
          <cell r="A182" t="str">
            <v>Empresa Polo241301810</v>
          </cell>
          <cell r="B182">
            <v>266.95594999999997</v>
          </cell>
          <cell r="C182">
            <v>213.17119000000002</v>
          </cell>
          <cell r="D182">
            <v>299.65607000000006</v>
          </cell>
          <cell r="E182">
            <v>890.08650999999986</v>
          </cell>
          <cell r="F182">
            <v>351.48975999999993</v>
          </cell>
          <cell r="G182">
            <v>29.090379999999982</v>
          </cell>
        </row>
        <row r="183">
          <cell r="A183" t="str">
            <v>Empresa Polo241301820</v>
          </cell>
          <cell r="B183">
            <v>35.696830000000006</v>
          </cell>
          <cell r="C183">
            <v>68.038759999999996</v>
          </cell>
          <cell r="D183">
            <v>51.919639999999987</v>
          </cell>
          <cell r="E183">
            <v>48.022630000000021</v>
          </cell>
          <cell r="F183">
            <v>65.605289999999968</v>
          </cell>
          <cell r="G183">
            <v>37.124509999999987</v>
          </cell>
        </row>
        <row r="184">
          <cell r="A184" t="str">
            <v>Empresa Polo241301830</v>
          </cell>
          <cell r="B184">
            <v>0</v>
          </cell>
          <cell r="C184">
            <v>0</v>
          </cell>
          <cell r="D184">
            <v>0</v>
          </cell>
          <cell r="E184">
            <v>0</v>
          </cell>
          <cell r="F184">
            <v>0</v>
          </cell>
          <cell r="G184">
            <v>71.183109999999942</v>
          </cell>
        </row>
        <row r="185">
          <cell r="A185" t="str">
            <v>Empresa Polo241301900</v>
          </cell>
          <cell r="B185">
            <v>55.553330000000003</v>
          </cell>
          <cell r="C185">
            <v>84.26591999999998</v>
          </cell>
          <cell r="D185">
            <v>-26.918819999999997</v>
          </cell>
          <cell r="E185">
            <v>182.79725999999999</v>
          </cell>
          <cell r="F185">
            <v>68.652940000000001</v>
          </cell>
          <cell r="G185">
            <v>8.0095799999999961</v>
          </cell>
        </row>
        <row r="186">
          <cell r="A186" t="str">
            <v>Empresa Polo241301910</v>
          </cell>
          <cell r="B186">
            <v>3133.8944700000002</v>
          </cell>
          <cell r="C186">
            <v>4101.7010899999996</v>
          </cell>
          <cell r="D186">
            <v>5482.2924199999998</v>
          </cell>
          <cell r="E186">
            <v>1761.2603100000015</v>
          </cell>
          <cell r="F186">
            <v>3210.7334899999987</v>
          </cell>
          <cell r="G186">
            <v>1201.4696700000004</v>
          </cell>
        </row>
        <row r="187">
          <cell r="A187" t="str">
            <v>Empresa Polo241302000</v>
          </cell>
          <cell r="B187">
            <v>39.174429999999994</v>
          </cell>
          <cell r="C187">
            <v>21.354690000000005</v>
          </cell>
          <cell r="D187">
            <v>32.344029999999982</v>
          </cell>
          <cell r="E187">
            <v>191.05100000000002</v>
          </cell>
          <cell r="F187">
            <v>120.31102999999996</v>
          </cell>
          <cell r="G187">
            <v>5946.5609000000004</v>
          </cell>
        </row>
        <row r="188">
          <cell r="A188" t="str">
            <v>Empresa Polo241302010</v>
          </cell>
          <cell r="B188">
            <v>0.83311000000000002</v>
          </cell>
          <cell r="C188">
            <v>12.537939999999999</v>
          </cell>
          <cell r="D188">
            <v>-312.46410000000003</v>
          </cell>
          <cell r="E188">
            <v>493.69999000000001</v>
          </cell>
          <cell r="F188">
            <v>77.094380000000001</v>
          </cell>
          <cell r="G188">
            <v>395.85007000000019</v>
          </cell>
        </row>
        <row r="189">
          <cell r="A189" t="str">
            <v>Empresa Polo241302020</v>
          </cell>
          <cell r="B189">
            <v>97.395129999999995</v>
          </cell>
          <cell r="C189">
            <v>105.42832999999999</v>
          </cell>
          <cell r="D189">
            <v>96.96993999999998</v>
          </cell>
          <cell r="E189">
            <v>103.25547000000006</v>
          </cell>
          <cell r="F189">
            <v>164.94437999999997</v>
          </cell>
          <cell r="G189">
            <v>47.294449999999983</v>
          </cell>
        </row>
        <row r="190">
          <cell r="A190" t="str">
            <v>Empresa Polo241302030</v>
          </cell>
          <cell r="B190">
            <v>3.8936700000000002</v>
          </cell>
          <cell r="C190">
            <v>3.5238900000000006</v>
          </cell>
          <cell r="D190">
            <v>1.4401799999999989</v>
          </cell>
          <cell r="E190">
            <v>3.2405300000000015</v>
          </cell>
          <cell r="F190">
            <v>3.7748800000000013</v>
          </cell>
          <cell r="G190">
            <v>143.06874999999999</v>
          </cell>
        </row>
        <row r="191">
          <cell r="A191" t="str">
            <v>Empresa Polo241302040</v>
          </cell>
          <cell r="B191">
            <v>1194.01351</v>
          </cell>
          <cell r="C191">
            <v>1196.7360199999996</v>
          </cell>
          <cell r="D191">
            <v>1019.8254100000004</v>
          </cell>
          <cell r="E191">
            <v>2339.92434</v>
          </cell>
          <cell r="F191">
            <v>2130.6816799999988</v>
          </cell>
          <cell r="G191">
            <v>171.62646999999981</v>
          </cell>
        </row>
        <row r="192">
          <cell r="A192" t="str">
            <v>Empresa Polo241302045</v>
          </cell>
          <cell r="B192">
            <v>3479.6982699999999</v>
          </cell>
          <cell r="C192">
            <v>2336.3039099999996</v>
          </cell>
          <cell r="D192">
            <v>4450.5173800000011</v>
          </cell>
          <cell r="E192">
            <v>3738.4787099999994</v>
          </cell>
          <cell r="F192">
            <v>3386.6496000000006</v>
          </cell>
          <cell r="G192">
            <v>26.924549999999996</v>
          </cell>
        </row>
        <row r="193">
          <cell r="A193" t="str">
            <v>Empresa Polo241302050</v>
          </cell>
          <cell r="B193">
            <v>333.16780999999997</v>
          </cell>
          <cell r="C193">
            <v>304.32032999999996</v>
          </cell>
          <cell r="D193">
            <v>-83.49073999999996</v>
          </cell>
          <cell r="E193">
            <v>180.35968000000003</v>
          </cell>
          <cell r="F193">
            <v>335.87696000000005</v>
          </cell>
          <cell r="G193">
            <v>5.6079699999999946</v>
          </cell>
        </row>
        <row r="194">
          <cell r="A194" t="str">
            <v>Empresa Polo241302100</v>
          </cell>
          <cell r="B194">
            <v>49.042759999999994</v>
          </cell>
          <cell r="C194">
            <v>47.713079999999998</v>
          </cell>
          <cell r="D194">
            <v>48.006469999999993</v>
          </cell>
          <cell r="E194">
            <v>47.395830000000018</v>
          </cell>
          <cell r="F194">
            <v>39.131750000000011</v>
          </cell>
          <cell r="G194">
            <v>19.058559999999993</v>
          </cell>
        </row>
        <row r="195">
          <cell r="A195" t="str">
            <v>Empresa Polo241302110</v>
          </cell>
          <cell r="B195">
            <v>220.62649999999999</v>
          </cell>
          <cell r="C195">
            <v>226.28093000000004</v>
          </cell>
          <cell r="D195">
            <v>205.25299999999987</v>
          </cell>
          <cell r="E195">
            <v>325.47068000000013</v>
          </cell>
          <cell r="F195">
            <v>168.11586999999986</v>
          </cell>
          <cell r="G195">
            <v>179.50719000000004</v>
          </cell>
        </row>
        <row r="196">
          <cell r="A196" t="str">
            <v>Empresa Polo241302120</v>
          </cell>
          <cell r="B196">
            <v>220.71686000000005</v>
          </cell>
          <cell r="C196">
            <v>169.8564199999999</v>
          </cell>
          <cell r="D196">
            <v>170.66582999999991</v>
          </cell>
          <cell r="E196">
            <v>137.76166000000023</v>
          </cell>
          <cell r="F196">
            <v>201.80394999999987</v>
          </cell>
          <cell r="G196">
            <v>3.7640400000000032</v>
          </cell>
        </row>
        <row r="197">
          <cell r="A197" t="str">
            <v>Empresa Polo241302130</v>
          </cell>
          <cell r="B197">
            <v>0</v>
          </cell>
          <cell r="C197">
            <v>0</v>
          </cell>
          <cell r="D197">
            <v>32.371580000000002</v>
          </cell>
          <cell r="E197">
            <v>16.974589999999999</v>
          </cell>
          <cell r="F197">
            <v>40.046580000000006</v>
          </cell>
          <cell r="G197">
            <v>339.36253000000079</v>
          </cell>
        </row>
        <row r="198">
          <cell r="A198" t="str">
            <v>Empresa Polo241302140</v>
          </cell>
          <cell r="B198">
            <v>8.9276999999999997</v>
          </cell>
          <cell r="C198">
            <v>6.5845500000000001</v>
          </cell>
          <cell r="D198">
            <v>5.9413500000000017</v>
          </cell>
          <cell r="E198">
            <v>15.889770000000006</v>
          </cell>
          <cell r="F198">
            <v>12.327759999999998</v>
          </cell>
          <cell r="G198">
            <v>2738.4495900000002</v>
          </cell>
        </row>
        <row r="199">
          <cell r="A199" t="str">
            <v>Empresa Polo241302150</v>
          </cell>
          <cell r="B199">
            <v>0</v>
          </cell>
          <cell r="C199">
            <v>0</v>
          </cell>
          <cell r="D199">
            <v>3.2193200000000006</v>
          </cell>
          <cell r="E199">
            <v>8.4123200000000011</v>
          </cell>
          <cell r="F199">
            <v>40.340050000000005</v>
          </cell>
          <cell r="G199">
            <v>274.35113999999987</v>
          </cell>
        </row>
        <row r="200">
          <cell r="A200" t="str">
            <v>Empresa Polo241302400</v>
          </cell>
          <cell r="B200">
            <v>247.16953999999998</v>
          </cell>
          <cell r="C200">
            <v>54.924070000000029</v>
          </cell>
          <cell r="D200">
            <v>-9.6110200000000532</v>
          </cell>
          <cell r="E200">
            <v>51.436890000000062</v>
          </cell>
          <cell r="F200">
            <v>91.500499999999988</v>
          </cell>
          <cell r="G200">
            <v>173.16955000000007</v>
          </cell>
        </row>
        <row r="201">
          <cell r="A201" t="str">
            <v>Empresa Polo241302500</v>
          </cell>
          <cell r="B201">
            <v>7.6560000000000003E-2</v>
          </cell>
          <cell r="C201">
            <v>-7.6560000000000003E-2</v>
          </cell>
          <cell r="D201">
            <v>0.39384000000000002</v>
          </cell>
          <cell r="E201">
            <v>0.91316999999999982</v>
          </cell>
          <cell r="F201">
            <v>10.49939</v>
          </cell>
          <cell r="G201">
            <v>-5810.9395800000011</v>
          </cell>
        </row>
        <row r="202">
          <cell r="A202" t="str">
            <v>Empresa Polo241399999</v>
          </cell>
          <cell r="B202">
            <v>828.02003300000013</v>
          </cell>
          <cell r="C202">
            <v>750.73156700000038</v>
          </cell>
          <cell r="D202">
            <v>927.7847599999991</v>
          </cell>
          <cell r="E202">
            <v>842.00734000000102</v>
          </cell>
          <cell r="F202">
            <v>-105.64316000000053</v>
          </cell>
          <cell r="G202">
            <v>63.302350000000018</v>
          </cell>
        </row>
        <row r="203">
          <cell r="A203" t="str">
            <v>Empresa Polo241500000</v>
          </cell>
          <cell r="B203">
            <v>34.735844999999998</v>
          </cell>
          <cell r="C203">
            <v>52.391765000000007</v>
          </cell>
          <cell r="D203">
            <v>568.30226000000005</v>
          </cell>
          <cell r="E203">
            <v>-595.26133000000004</v>
          </cell>
          <cell r="F203">
            <v>278.61977000000002</v>
          </cell>
          <cell r="G203">
            <v>34.200719999999983</v>
          </cell>
        </row>
        <row r="204">
          <cell r="A204" t="str">
            <v>Empresa Polo241500020</v>
          </cell>
          <cell r="B204">
            <v>839.62437499999987</v>
          </cell>
          <cell r="C204">
            <v>-469.77628499999992</v>
          </cell>
          <cell r="D204">
            <v>292.62903000000006</v>
          </cell>
          <cell r="E204">
            <v>224.71256999999991</v>
          </cell>
          <cell r="F204">
            <v>114.87224000000003</v>
          </cell>
          <cell r="G204">
            <v>8.531480000000002</v>
          </cell>
        </row>
        <row r="205">
          <cell r="A205" t="str">
            <v>Empresa Polo241500030</v>
          </cell>
          <cell r="B205">
            <v>126.70885</v>
          </cell>
          <cell r="C205">
            <v>173.05360999999999</v>
          </cell>
          <cell r="D205">
            <v>79.281250000000057</v>
          </cell>
          <cell r="E205">
            <v>324.1268</v>
          </cell>
          <cell r="F205">
            <v>372.15361999999993</v>
          </cell>
          <cell r="G205">
            <v>2369.9296099999992</v>
          </cell>
        </row>
        <row r="206">
          <cell r="A206" t="str">
            <v>Empresa Polo241500040</v>
          </cell>
          <cell r="B206">
            <v>0.3</v>
          </cell>
          <cell r="C206">
            <v>289.30781999999999</v>
          </cell>
          <cell r="D206">
            <v>-172.96392000000003</v>
          </cell>
          <cell r="E206">
            <v>993.1737599999999</v>
          </cell>
          <cell r="F206">
            <v>4745.2366200000015</v>
          </cell>
          <cell r="G206">
            <v>0</v>
          </cell>
        </row>
        <row r="207">
          <cell r="A207" t="str">
            <v>Empresa Polo241500050</v>
          </cell>
          <cell r="B207">
            <v>39.486469999999997</v>
          </cell>
          <cell r="C207">
            <v>-14.696469999999998</v>
          </cell>
          <cell r="D207">
            <v>86.730250000000012</v>
          </cell>
          <cell r="E207">
            <v>29.272300000000001</v>
          </cell>
          <cell r="F207">
            <v>51.737179999999995</v>
          </cell>
          <cell r="G207">
            <v>11497.620399999993</v>
          </cell>
        </row>
        <row r="208">
          <cell r="A208" t="str">
            <v>Empresa Polo241500100</v>
          </cell>
          <cell r="B208">
            <v>26.141909999999996</v>
          </cell>
          <cell r="C208">
            <v>-8.7262199999999979</v>
          </cell>
          <cell r="D208">
            <v>0</v>
          </cell>
          <cell r="E208">
            <v>5.4383300000000006</v>
          </cell>
          <cell r="F208">
            <v>28.490440000000007</v>
          </cell>
          <cell r="G208">
            <v>14.286770000000004</v>
          </cell>
        </row>
        <row r="209">
          <cell r="A209" t="str">
            <v>Empresa Polo241500200</v>
          </cell>
          <cell r="B209">
            <v>0.99245000000000005</v>
          </cell>
          <cell r="C209">
            <v>4.1583500000000004</v>
          </cell>
          <cell r="D209">
            <v>4.5588700000000006</v>
          </cell>
          <cell r="E209">
            <v>0.49780999999999942</v>
          </cell>
          <cell r="F209">
            <v>0.71388999999999925</v>
          </cell>
          <cell r="G209">
            <v>1.56854</v>
          </cell>
        </row>
        <row r="210">
          <cell r="A210" t="str">
            <v>Empresa Polo241600000</v>
          </cell>
          <cell r="B210">
            <v>762.08983000000012</v>
          </cell>
          <cell r="C210">
            <v>760.42353999999978</v>
          </cell>
          <cell r="D210">
            <v>3888.6861600000011</v>
          </cell>
          <cell r="E210">
            <v>1868.4108099999994</v>
          </cell>
          <cell r="F210">
            <v>3077.1851400000023</v>
          </cell>
          <cell r="G210">
            <v>20.872970000000038</v>
          </cell>
        </row>
        <row r="211">
          <cell r="A211" t="str">
            <v>Empresa Polo241600020</v>
          </cell>
          <cell r="B211">
            <v>0</v>
          </cell>
          <cell r="C211">
            <v>0</v>
          </cell>
          <cell r="D211">
            <v>0.2757</v>
          </cell>
          <cell r="E211">
            <v>0</v>
          </cell>
          <cell r="F211">
            <v>0</v>
          </cell>
          <cell r="G211">
            <v>-22.737379999999998</v>
          </cell>
        </row>
        <row r="212">
          <cell r="A212" t="str">
            <v>Empresa Polo241700100</v>
          </cell>
          <cell r="B212">
            <v>0</v>
          </cell>
          <cell r="C212">
            <v>0</v>
          </cell>
          <cell r="D212">
            <v>0</v>
          </cell>
          <cell r="E212">
            <v>0</v>
          </cell>
          <cell r="F212">
            <v>0</v>
          </cell>
          <cell r="G212">
            <v>-7.2706100000000013</v>
          </cell>
        </row>
        <row r="213">
          <cell r="A213" t="str">
            <v>Empresa Polo241700600</v>
          </cell>
          <cell r="B213">
            <v>2829.5257299</v>
          </cell>
          <cell r="C213">
            <v>3393.0542401000007</v>
          </cell>
          <cell r="D213">
            <v>5499.1327999999976</v>
          </cell>
          <cell r="E213">
            <v>7028.9212600000028</v>
          </cell>
          <cell r="F213">
            <v>12043.85036</v>
          </cell>
          <cell r="G213">
            <v>2042.5871799999877</v>
          </cell>
        </row>
        <row r="214">
          <cell r="A214" t="str">
            <v>Empresa Polo241910240</v>
          </cell>
          <cell r="B214">
            <v>91.025540000000007</v>
          </cell>
          <cell r="C214">
            <v>30.145</v>
          </cell>
          <cell r="D214">
            <v>-88.144140000000007</v>
          </cell>
          <cell r="E214">
            <v>8.5117400000000032</v>
          </cell>
          <cell r="F214">
            <v>-7.1895299999999978</v>
          </cell>
          <cell r="G214">
            <v>12572.151999999987</v>
          </cell>
        </row>
        <row r="215">
          <cell r="A215" t="str">
            <v>Empresa Polo241910250</v>
          </cell>
          <cell r="B215">
            <v>1.2863599999999999</v>
          </cell>
          <cell r="C215">
            <v>2.23123</v>
          </cell>
          <cell r="D215">
            <v>-3.5175900000000002</v>
          </cell>
          <cell r="E215">
            <v>2.2119200000000001</v>
          </cell>
          <cell r="F215">
            <v>-1.7275300000000002</v>
          </cell>
          <cell r="G215">
            <v>-85.183629999999994</v>
          </cell>
        </row>
        <row r="216">
          <cell r="A216" t="str">
            <v>Empresa Polo241910900</v>
          </cell>
          <cell r="B216">
            <v>24.107789999999998</v>
          </cell>
          <cell r="C216">
            <v>13.860560000000003</v>
          </cell>
          <cell r="D216">
            <v>-8.4136900000000026</v>
          </cell>
          <cell r="E216">
            <v>27.363669999999999</v>
          </cell>
          <cell r="F216">
            <v>120.72304999999997</v>
          </cell>
          <cell r="G216">
            <v>536.13587000000007</v>
          </cell>
        </row>
        <row r="217">
          <cell r="A217" t="str">
            <v>Empresa Polo241960000</v>
          </cell>
          <cell r="B217">
            <v>2.02224</v>
          </cell>
          <cell r="C217">
            <v>6.8000000000001393E-4</v>
          </cell>
          <cell r="D217">
            <v>125.03355999999999</v>
          </cell>
          <cell r="E217">
            <v>-0.65755000000000052</v>
          </cell>
          <cell r="F217">
            <v>-98.488619999999997</v>
          </cell>
          <cell r="G217">
            <v>4687.8397299999997</v>
          </cell>
        </row>
        <row r="218">
          <cell r="A218" t="str">
            <v>Empresa Polo241960010</v>
          </cell>
          <cell r="B218">
            <v>0.79621000000000008</v>
          </cell>
          <cell r="C218">
            <v>1.2366500000000002</v>
          </cell>
          <cell r="D218">
            <v>0.59300999999999959</v>
          </cell>
          <cell r="E218">
            <v>1.0354400000000004</v>
          </cell>
          <cell r="F218">
            <v>7.1529300000000013</v>
          </cell>
          <cell r="G218">
            <v>486.33006</v>
          </cell>
        </row>
        <row r="219">
          <cell r="A219" t="str">
            <v>Empresa Polo241980000</v>
          </cell>
          <cell r="B219">
            <v>33294.6008</v>
          </cell>
          <cell r="C219">
            <v>14620.87879000001</v>
          </cell>
          <cell r="D219">
            <v>-2500.6017200000133</v>
          </cell>
          <cell r="E219">
            <v>2630.4949100000085</v>
          </cell>
          <cell r="F219">
            <v>8283.1059499999974</v>
          </cell>
          <cell r="G219">
            <v>0.50404999999999989</v>
          </cell>
        </row>
        <row r="220">
          <cell r="A220" t="str">
            <v>Empresa Polo241980010</v>
          </cell>
          <cell r="B220">
            <v>2239.8803699999999</v>
          </cell>
          <cell r="C220">
            <v>5806.8510200000001</v>
          </cell>
          <cell r="D220">
            <v>15516.535349999998</v>
          </cell>
          <cell r="E220">
            <v>9351.1225800000029</v>
          </cell>
          <cell r="F220">
            <v>10835.818749999999</v>
          </cell>
          <cell r="G220">
            <v>272.34242999999969</v>
          </cell>
        </row>
        <row r="221">
          <cell r="A221" t="str">
            <v>Empresa Polo241999999</v>
          </cell>
          <cell r="B221">
            <v>721.30025999999998</v>
          </cell>
          <cell r="C221">
            <v>883.80301000000009</v>
          </cell>
          <cell r="D221">
            <v>998.01279999999997</v>
          </cell>
          <cell r="E221">
            <v>-837.90177000000017</v>
          </cell>
          <cell r="F221">
            <v>-7.5186299999998027</v>
          </cell>
          <cell r="G221">
            <v>1742.5799599999991</v>
          </cell>
        </row>
        <row r="222">
          <cell r="A222" t="str">
            <v>Empresa Polo341100000</v>
          </cell>
          <cell r="B222">
            <v>628.75668999999994</v>
          </cell>
          <cell r="C222">
            <v>713.37572100000011</v>
          </cell>
          <cell r="D222">
            <v>430.41666899999973</v>
          </cell>
          <cell r="E222">
            <v>599.4389000000001</v>
          </cell>
          <cell r="F222">
            <v>589.50412999999935</v>
          </cell>
          <cell r="G222">
            <v>564.22199000000001</v>
          </cell>
        </row>
        <row r="223">
          <cell r="A223" t="str">
            <v>Empresa Polo341100011</v>
          </cell>
          <cell r="B223">
            <v>4775.4748720999996</v>
          </cell>
          <cell r="C223">
            <v>4566.8340505000015</v>
          </cell>
          <cell r="D223">
            <v>5576.4996274000005</v>
          </cell>
          <cell r="E223">
            <v>4975.3142699999989</v>
          </cell>
          <cell r="F223">
            <v>4363.6007800000007</v>
          </cell>
          <cell r="G223">
            <v>551.75201999999945</v>
          </cell>
        </row>
        <row r="224">
          <cell r="A224" t="str">
            <v>Empresa Polo341100013</v>
          </cell>
          <cell r="B224">
            <v>145.0974865</v>
          </cell>
          <cell r="C224">
            <v>141.76944789999999</v>
          </cell>
          <cell r="D224">
            <v>312.52727560000005</v>
          </cell>
          <cell r="E224">
            <v>612.36650999999972</v>
          </cell>
          <cell r="F224">
            <v>639.61509999999998</v>
          </cell>
          <cell r="G224">
            <v>474.17811999999958</v>
          </cell>
        </row>
        <row r="225">
          <cell r="A225" t="str">
            <v>Empresa Polo341100014</v>
          </cell>
          <cell r="B225">
            <v>0.14787</v>
          </cell>
          <cell r="C225">
            <v>0.10766999999999999</v>
          </cell>
          <cell r="D225">
            <v>1.0137399999999999</v>
          </cell>
          <cell r="E225">
            <v>1.0180499999999999</v>
          </cell>
          <cell r="F225">
            <v>0.86677000000000026</v>
          </cell>
          <cell r="G225">
            <v>723.65455999999995</v>
          </cell>
        </row>
        <row r="226">
          <cell r="A226" t="str">
            <v>Empresa Polo341100015</v>
          </cell>
          <cell r="B226">
            <v>306.33110139999997</v>
          </cell>
          <cell r="C226">
            <v>449.95428190000007</v>
          </cell>
          <cell r="D226">
            <v>663.61619669999993</v>
          </cell>
          <cell r="E226">
            <v>305.47034000000008</v>
          </cell>
          <cell r="F226">
            <v>503.57522999999992</v>
          </cell>
          <cell r="G226">
            <v>224.22672999999941</v>
          </cell>
        </row>
        <row r="227">
          <cell r="A227" t="str">
            <v>Empresa Polo341100021</v>
          </cell>
          <cell r="B227">
            <v>2566.9397325999998</v>
          </cell>
          <cell r="C227">
            <v>2561.3820752000001</v>
          </cell>
          <cell r="D227">
            <v>2282.2221821999992</v>
          </cell>
          <cell r="E227">
            <v>1895.6148800000001</v>
          </cell>
          <cell r="F227">
            <v>-112.08895999999731</v>
          </cell>
          <cell r="G227">
            <v>231.52962999999977</v>
          </cell>
        </row>
        <row r="228">
          <cell r="A228" t="str">
            <v>Empresa Polo341100022</v>
          </cell>
          <cell r="B228">
            <v>530.4128068</v>
          </cell>
          <cell r="C228">
            <v>414.22504349999986</v>
          </cell>
          <cell r="D228">
            <v>716.8024997</v>
          </cell>
          <cell r="E228">
            <v>740.82428000000027</v>
          </cell>
          <cell r="F228">
            <v>1142.9418700000001</v>
          </cell>
          <cell r="G228">
            <v>-618.62211000000025</v>
          </cell>
        </row>
        <row r="229">
          <cell r="A229" t="str">
            <v>Empresa Polo341100023</v>
          </cell>
          <cell r="B229">
            <v>714.53755200000001</v>
          </cell>
          <cell r="C229">
            <v>359.28001190000009</v>
          </cell>
          <cell r="D229">
            <v>937.43880609999997</v>
          </cell>
          <cell r="E229">
            <v>589.76285000000007</v>
          </cell>
          <cell r="F229">
            <v>924.72287000000006</v>
          </cell>
          <cell r="G229">
            <v>37.926399999999944</v>
          </cell>
        </row>
        <row r="230">
          <cell r="A230" t="str">
            <v>Empresa Polo341100024</v>
          </cell>
          <cell r="B230">
            <v>437.19237409999994</v>
          </cell>
          <cell r="C230">
            <v>445.7637761000002</v>
          </cell>
          <cell r="D230">
            <v>478.69773979999991</v>
          </cell>
          <cell r="E230">
            <v>501.0636099999997</v>
          </cell>
          <cell r="F230">
            <v>706.32598000000053</v>
          </cell>
          <cell r="G230">
            <v>213.94844999999987</v>
          </cell>
        </row>
        <row r="231">
          <cell r="A231" t="str">
            <v>Empresa Polo341100031</v>
          </cell>
          <cell r="B231">
            <v>658.36869830000001</v>
          </cell>
          <cell r="C231">
            <v>1345.0232449999999</v>
          </cell>
          <cell r="D231">
            <v>619.29000669999982</v>
          </cell>
          <cell r="E231">
            <v>656.92919000000029</v>
          </cell>
          <cell r="F231">
            <v>938.99553999999898</v>
          </cell>
          <cell r="G231">
            <v>407.94304000000011</v>
          </cell>
        </row>
        <row r="232">
          <cell r="A232" t="str">
            <v>Empresa Polo341100032</v>
          </cell>
          <cell r="B232">
            <v>497.04012169999999</v>
          </cell>
          <cell r="C232">
            <v>91.105275000000006</v>
          </cell>
          <cell r="D232">
            <v>251.06015329999991</v>
          </cell>
          <cell r="E232">
            <v>839.30106000000001</v>
          </cell>
          <cell r="F232">
            <v>559.96037000000024</v>
          </cell>
          <cell r="G232">
            <v>28.117360000000019</v>
          </cell>
        </row>
        <row r="233">
          <cell r="A233" t="str">
            <v>Empresa Polo341100050</v>
          </cell>
          <cell r="B233">
            <v>265.61462999999998</v>
          </cell>
          <cell r="C233">
            <v>-236.89477000000005</v>
          </cell>
          <cell r="D233">
            <v>1121.0116800000003</v>
          </cell>
          <cell r="E233">
            <v>-362.12393000000043</v>
          </cell>
          <cell r="F233">
            <v>747.2324600000004</v>
          </cell>
          <cell r="G233">
            <v>50.205609999999979</v>
          </cell>
        </row>
        <row r="234">
          <cell r="A234" t="str">
            <v>Empresa Polo341100200</v>
          </cell>
          <cell r="B234">
            <v>409.70801000000006</v>
          </cell>
          <cell r="C234">
            <v>301.97433000000001</v>
          </cell>
          <cell r="D234">
            <v>1595.7147699999998</v>
          </cell>
          <cell r="E234">
            <v>149.40044000000034</v>
          </cell>
          <cell r="F234">
            <v>533.52144999999973</v>
          </cell>
          <cell r="G234">
            <v>-11.566460000000006</v>
          </cell>
        </row>
        <row r="235">
          <cell r="A235" t="str">
            <v>Empresa Polo341100210</v>
          </cell>
          <cell r="B235">
            <v>31.2456</v>
          </cell>
          <cell r="C235">
            <v>85.767360000000011</v>
          </cell>
          <cell r="D235">
            <v>0.43256999999998413</v>
          </cell>
          <cell r="E235">
            <v>132.55966000000001</v>
          </cell>
          <cell r="F235">
            <v>52.789299999999997</v>
          </cell>
          <cell r="G235">
            <v>23.340429999999998</v>
          </cell>
        </row>
        <row r="236">
          <cell r="A236" t="str">
            <v>Empresa Polo341100220</v>
          </cell>
          <cell r="B236">
            <v>287.16546</v>
          </cell>
          <cell r="C236">
            <v>363.62648000000007</v>
          </cell>
          <cell r="D236">
            <v>332.72083999999995</v>
          </cell>
          <cell r="E236">
            <v>228.66692999999987</v>
          </cell>
          <cell r="F236">
            <v>216.68695000000002</v>
          </cell>
          <cell r="G236">
            <v>8.3158000000000101</v>
          </cell>
        </row>
        <row r="237">
          <cell r="A237" t="str">
            <v>Empresa Polo341100300</v>
          </cell>
          <cell r="B237">
            <v>837.16319339999995</v>
          </cell>
          <cell r="C237">
            <v>714.92625510000016</v>
          </cell>
          <cell r="D237">
            <v>755.70401150000021</v>
          </cell>
          <cell r="E237">
            <v>753.47857999999951</v>
          </cell>
          <cell r="F237">
            <v>219.67407000000003</v>
          </cell>
          <cell r="G237">
            <v>0.34953000000000012</v>
          </cell>
        </row>
        <row r="238">
          <cell r="A238" t="str">
            <v>Empresa Polo341100310</v>
          </cell>
          <cell r="B238">
            <v>145.95411000000001</v>
          </cell>
          <cell r="C238">
            <v>233.50163750000002</v>
          </cell>
          <cell r="D238">
            <v>-127.81650750000003</v>
          </cell>
          <cell r="E238">
            <v>109.36524999999997</v>
          </cell>
          <cell r="F238">
            <v>-189.20393999999999</v>
          </cell>
          <cell r="G238">
            <v>127.63382000000001</v>
          </cell>
        </row>
        <row r="239">
          <cell r="A239" t="str">
            <v>Empresa Polo341100320</v>
          </cell>
          <cell r="B239">
            <v>360.8005766</v>
          </cell>
          <cell r="C239">
            <v>-228.41460259999999</v>
          </cell>
          <cell r="D239">
            <v>-42.805594000000013</v>
          </cell>
          <cell r="E239">
            <v>35.237320000000011</v>
          </cell>
          <cell r="F239">
            <v>-10.92122999999998</v>
          </cell>
          <cell r="G239">
            <v>107.441679999999</v>
          </cell>
        </row>
        <row r="240">
          <cell r="A240" t="str">
            <v>Empresa Polo341100330</v>
          </cell>
          <cell r="B240">
            <v>114.64356000000001</v>
          </cell>
          <cell r="C240">
            <v>-28.020980000000009</v>
          </cell>
          <cell r="D240">
            <v>105.71540000000002</v>
          </cell>
          <cell r="E240">
            <v>20.380389999999977</v>
          </cell>
          <cell r="F240">
            <v>49.894369999999981</v>
          </cell>
          <cell r="G240">
            <v>600.87428999999975</v>
          </cell>
        </row>
        <row r="241">
          <cell r="A241" t="str">
            <v>Empresa Polo341100400</v>
          </cell>
          <cell r="B241">
            <v>68.577719999999999</v>
          </cell>
          <cell r="C241">
            <v>96.718930000000029</v>
          </cell>
          <cell r="D241">
            <v>175.16745</v>
          </cell>
          <cell r="E241">
            <v>-50.226100000000031</v>
          </cell>
          <cell r="F241">
            <v>-69.371220000000022</v>
          </cell>
          <cell r="G241">
            <v>84.586819999999875</v>
          </cell>
        </row>
        <row r="242">
          <cell r="A242" t="str">
            <v>Empresa Polo341100410</v>
          </cell>
          <cell r="B242">
            <v>23.650510000000001</v>
          </cell>
          <cell r="C242">
            <v>27.186380000000003</v>
          </cell>
          <cell r="D242">
            <v>-6.6075300000000041</v>
          </cell>
          <cell r="E242">
            <v>14.522689999999997</v>
          </cell>
          <cell r="F242">
            <v>13.883460000000014</v>
          </cell>
          <cell r="G242">
            <v>-184.93161000000009</v>
          </cell>
        </row>
        <row r="243">
          <cell r="A243" t="str">
            <v>Empresa Polo341100420</v>
          </cell>
          <cell r="B243">
            <v>4.2755000000000001</v>
          </cell>
          <cell r="C243">
            <v>-10.876049999999999</v>
          </cell>
          <cell r="D243">
            <v>2.2842400000000005</v>
          </cell>
          <cell r="E243">
            <v>0.42255999999999982</v>
          </cell>
          <cell r="F243">
            <v>-0.3371000000000004</v>
          </cell>
          <cell r="G243">
            <v>47.944179999999733</v>
          </cell>
        </row>
        <row r="244">
          <cell r="A244" t="str">
            <v>Empresa Polo341100500</v>
          </cell>
          <cell r="B244">
            <v>124.64927900000001</v>
          </cell>
          <cell r="C244">
            <v>100.49957569999998</v>
          </cell>
          <cell r="D244">
            <v>98.745645300000007</v>
          </cell>
          <cell r="E244">
            <v>296.70744000000002</v>
          </cell>
          <cell r="F244">
            <v>290.65346</v>
          </cell>
          <cell r="G244">
            <v>-18.69756000000001</v>
          </cell>
        </row>
        <row r="245">
          <cell r="A245" t="str">
            <v>Empresa Polo341100505</v>
          </cell>
          <cell r="B245">
            <v>8.5657700000000006</v>
          </cell>
          <cell r="C245">
            <v>39.345059999999997</v>
          </cell>
          <cell r="D245">
            <v>400.39809000000002</v>
          </cell>
          <cell r="E245">
            <v>900.32517000000007</v>
          </cell>
          <cell r="F245">
            <v>1037.3615100000002</v>
          </cell>
          <cell r="G245">
            <v>148.31479999999988</v>
          </cell>
        </row>
        <row r="246">
          <cell r="A246" t="str">
            <v>Empresa Polo341100510</v>
          </cell>
          <cell r="B246">
            <v>249.13774999999998</v>
          </cell>
          <cell r="C246">
            <v>1210.4220632000001</v>
          </cell>
          <cell r="D246">
            <v>313.59602679999989</v>
          </cell>
          <cell r="E246">
            <v>466.9405499999998</v>
          </cell>
          <cell r="F246">
            <v>178.61520000000064</v>
          </cell>
          <cell r="G246">
            <v>531.92477000000008</v>
          </cell>
        </row>
        <row r="247">
          <cell r="A247" t="str">
            <v>Empresa Polo341200100</v>
          </cell>
          <cell r="B247">
            <v>156.08262000000002</v>
          </cell>
          <cell r="C247">
            <v>354.67914999999999</v>
          </cell>
          <cell r="D247">
            <v>106.23117999999994</v>
          </cell>
          <cell r="E247">
            <v>98.443690000000174</v>
          </cell>
          <cell r="F247">
            <v>130.33507000000009</v>
          </cell>
          <cell r="G247">
            <v>24.150170000000031</v>
          </cell>
        </row>
        <row r="248">
          <cell r="A248" t="str">
            <v>Empresa Polo341200200</v>
          </cell>
          <cell r="B248">
            <v>483.54634000000004</v>
          </cell>
          <cell r="C248">
            <v>521.04756999999995</v>
          </cell>
          <cell r="D248">
            <v>450.26906999999994</v>
          </cell>
          <cell r="E248">
            <v>567.36440000000016</v>
          </cell>
          <cell r="F248">
            <v>323.25324999999998</v>
          </cell>
          <cell r="G248">
            <v>0.1241399999999997</v>
          </cell>
        </row>
        <row r="249">
          <cell r="A249" t="str">
            <v>Empresa Polo341200210</v>
          </cell>
          <cell r="B249">
            <v>117.95135999999999</v>
          </cell>
          <cell r="C249">
            <v>191.95308000000003</v>
          </cell>
          <cell r="D249">
            <v>412.16274999999996</v>
          </cell>
          <cell r="E249">
            <v>137.55583000000001</v>
          </cell>
          <cell r="F249">
            <v>53.207540000000108</v>
          </cell>
          <cell r="G249">
            <v>0.14379999999999882</v>
          </cell>
        </row>
        <row r="250">
          <cell r="A250" t="str">
            <v>Empresa Polo341200300</v>
          </cell>
          <cell r="B250">
            <v>33.237570000000005</v>
          </cell>
          <cell r="C250">
            <v>10.639249999999997</v>
          </cell>
          <cell r="D250">
            <v>-6.9899799999999956</v>
          </cell>
          <cell r="E250">
            <v>-26.220270000000006</v>
          </cell>
          <cell r="F250">
            <v>30.253340000000009</v>
          </cell>
          <cell r="G250">
            <v>5.5568599999999995</v>
          </cell>
        </row>
        <row r="251">
          <cell r="A251" t="str">
            <v>Empresa Polo341200400</v>
          </cell>
          <cell r="B251">
            <v>112.67153999999999</v>
          </cell>
          <cell r="C251">
            <v>194.59053999999998</v>
          </cell>
          <cell r="D251">
            <v>150.94892000000004</v>
          </cell>
          <cell r="E251">
            <v>9.3427899999999795</v>
          </cell>
          <cell r="F251">
            <v>251.90425999999997</v>
          </cell>
          <cell r="G251">
            <v>87.884029999999711</v>
          </cell>
        </row>
        <row r="252">
          <cell r="A252" t="str">
            <v>Empresa Polo341200500</v>
          </cell>
          <cell r="B252">
            <v>532.77328999999997</v>
          </cell>
          <cell r="C252">
            <v>502.80051000000014</v>
          </cell>
          <cell r="D252">
            <v>2821.8494699999997</v>
          </cell>
          <cell r="E252">
            <v>-1795.6074699999999</v>
          </cell>
          <cell r="F252">
            <v>474.00651000000016</v>
          </cell>
          <cell r="G252">
            <v>770.99625000000015</v>
          </cell>
        </row>
        <row r="253">
          <cell r="A253" t="str">
            <v>Empresa Polo341200710</v>
          </cell>
          <cell r="B253">
            <v>18.958440799999998</v>
          </cell>
          <cell r="C253">
            <v>149.31333369999999</v>
          </cell>
          <cell r="D253">
            <v>-102.2802045</v>
          </cell>
          <cell r="E253">
            <v>35.911540000000002</v>
          </cell>
          <cell r="F253">
            <v>20.835319999999967</v>
          </cell>
          <cell r="G253">
            <v>43.602579999999875</v>
          </cell>
        </row>
        <row r="254">
          <cell r="A254" t="str">
            <v>Empresa Polo341200720</v>
          </cell>
          <cell r="B254">
            <v>1.9432122999999999</v>
          </cell>
          <cell r="C254">
            <v>0.41423239999999995</v>
          </cell>
          <cell r="D254">
            <v>2.0260753</v>
          </cell>
          <cell r="E254">
            <v>16.279149999999998</v>
          </cell>
          <cell r="F254">
            <v>-16.54392</v>
          </cell>
          <cell r="G254">
            <v>76.692260000000033</v>
          </cell>
        </row>
        <row r="255">
          <cell r="A255" t="str">
            <v>Empresa Polo341200730</v>
          </cell>
          <cell r="B255">
            <v>2.6802106000000001</v>
          </cell>
          <cell r="C255">
            <v>6.7977679000000002</v>
          </cell>
          <cell r="D255">
            <v>13.726941500000001</v>
          </cell>
          <cell r="E255">
            <v>-1.0267300000000006</v>
          </cell>
          <cell r="F255">
            <v>3.0000000000001137E-3</v>
          </cell>
          <cell r="G255">
            <v>5139.9746900000027</v>
          </cell>
        </row>
        <row r="256">
          <cell r="A256" t="str">
            <v>Empresa Polo341200740</v>
          </cell>
          <cell r="B256">
            <v>39.402440800000001</v>
          </cell>
          <cell r="C256">
            <v>169.26625859999999</v>
          </cell>
          <cell r="D256">
            <v>-205.71975939999999</v>
          </cell>
          <cell r="E256">
            <v>-0.83590999999999971</v>
          </cell>
          <cell r="F256">
            <v>3.6415999999999995</v>
          </cell>
          <cell r="G256">
            <v>295.52290000000016</v>
          </cell>
        </row>
        <row r="257">
          <cell r="A257" t="str">
            <v>Empresa Polo341200790</v>
          </cell>
          <cell r="B257">
            <v>400.27935000000014</v>
          </cell>
          <cell r="C257">
            <v>356.86433299999987</v>
          </cell>
          <cell r="D257">
            <v>876.46713699999987</v>
          </cell>
          <cell r="E257">
            <v>-371.40268999999989</v>
          </cell>
          <cell r="F257">
            <v>99.622840000000224</v>
          </cell>
          <cell r="G257">
            <v>78.397300000000087</v>
          </cell>
        </row>
        <row r="258">
          <cell r="A258" t="str">
            <v>Empresa Polo341300100</v>
          </cell>
          <cell r="B258">
            <v>998.62811999999997</v>
          </cell>
          <cell r="C258">
            <v>1203.6137800000001</v>
          </cell>
          <cell r="D258">
            <v>364.37737000000016</v>
          </cell>
          <cell r="E258">
            <v>558.06502999999975</v>
          </cell>
          <cell r="F258">
            <v>915.45976999999993</v>
          </cell>
          <cell r="G258">
            <v>-68.172480000001087</v>
          </cell>
        </row>
        <row r="259">
          <cell r="A259" t="str">
            <v>Empresa Polo341300200</v>
          </cell>
          <cell r="B259">
            <v>89.984780000000001</v>
          </cell>
          <cell r="C259">
            <v>80.370699999999999</v>
          </cell>
          <cell r="D259">
            <v>150.41876999999999</v>
          </cell>
          <cell r="E259">
            <v>130.81172999999995</v>
          </cell>
          <cell r="F259">
            <v>20.911870000000079</v>
          </cell>
          <cell r="G259">
            <v>2301.5015800000019</v>
          </cell>
        </row>
        <row r="260">
          <cell r="A260" t="str">
            <v>Empresa Polo341300300</v>
          </cell>
          <cell r="B260">
            <v>247.97641999999996</v>
          </cell>
          <cell r="C260">
            <v>174.43192000000005</v>
          </cell>
          <cell r="D260">
            <v>792.15142000000014</v>
          </cell>
          <cell r="E260">
            <v>220.49655999999982</v>
          </cell>
          <cell r="F260">
            <v>-562.71008999999981</v>
          </cell>
          <cell r="G260">
            <v>316.22043000000008</v>
          </cell>
        </row>
        <row r="261">
          <cell r="A261" t="str">
            <v>Empresa Polo341300400</v>
          </cell>
          <cell r="B261">
            <v>3141.9214499999998</v>
          </cell>
          <cell r="C261">
            <v>5628.9556300000004</v>
          </cell>
          <cell r="D261">
            <v>5273.6845999999987</v>
          </cell>
          <cell r="E261">
            <v>3137.603710000003</v>
          </cell>
          <cell r="F261">
            <v>7221.0940099999971</v>
          </cell>
          <cell r="G261">
            <v>9.1939200000000056</v>
          </cell>
        </row>
        <row r="262">
          <cell r="A262" t="str">
            <v>Empresa Polo341300410</v>
          </cell>
          <cell r="B262">
            <v>0</v>
          </cell>
          <cell r="C262">
            <v>0</v>
          </cell>
          <cell r="D262">
            <v>324.64616999999998</v>
          </cell>
          <cell r="E262">
            <v>203.11829999999998</v>
          </cell>
          <cell r="F262">
            <v>306.27096999999992</v>
          </cell>
          <cell r="G262">
            <v>6544.0947500000002</v>
          </cell>
        </row>
        <row r="263">
          <cell r="A263" t="str">
            <v>Empresa Polo341301300</v>
          </cell>
          <cell r="B263">
            <v>170.79771</v>
          </cell>
          <cell r="C263">
            <v>208.34433000000001</v>
          </cell>
          <cell r="D263">
            <v>532.72627999999986</v>
          </cell>
          <cell r="E263">
            <v>144.87315000000001</v>
          </cell>
          <cell r="F263">
            <v>158.78877000000011</v>
          </cell>
          <cell r="G263">
            <v>921.26769000000024</v>
          </cell>
        </row>
        <row r="264">
          <cell r="A264" t="str">
            <v>Empresa Polo341301310</v>
          </cell>
          <cell r="B264">
            <v>1460.70929</v>
          </cell>
          <cell r="C264">
            <v>1338.9786299999998</v>
          </cell>
          <cell r="D264">
            <v>2848.3278500000001</v>
          </cell>
          <cell r="E264">
            <v>4767.7627400000001</v>
          </cell>
          <cell r="F264">
            <v>573.80969000000005</v>
          </cell>
          <cell r="G264">
            <v>99.004880000000185</v>
          </cell>
        </row>
        <row r="265">
          <cell r="A265" t="str">
            <v>Empresa Polo341301320</v>
          </cell>
          <cell r="B265">
            <v>2085.4856500000001</v>
          </cell>
          <cell r="C265">
            <v>2432.9559799999993</v>
          </cell>
          <cell r="D265">
            <v>1773.3882700000013</v>
          </cell>
          <cell r="E265">
            <v>4233.4974399999992</v>
          </cell>
          <cell r="F265">
            <v>2415.7223200000008</v>
          </cell>
          <cell r="G265">
            <v>173.53613000000013</v>
          </cell>
        </row>
        <row r="266">
          <cell r="A266" t="str">
            <v>Empresa Polo341301330</v>
          </cell>
          <cell r="B266">
            <v>337.57785000000001</v>
          </cell>
          <cell r="C266">
            <v>411.77799000000005</v>
          </cell>
          <cell r="D266">
            <v>355.29822000000001</v>
          </cell>
          <cell r="E266">
            <v>285.28693999999996</v>
          </cell>
          <cell r="F266">
            <v>107.22492999999986</v>
          </cell>
          <cell r="G266">
            <v>249.10235999999986</v>
          </cell>
        </row>
        <row r="267">
          <cell r="A267" t="str">
            <v>Empresa Polo341301370</v>
          </cell>
          <cell r="B267">
            <v>702.65791000000002</v>
          </cell>
          <cell r="C267">
            <v>-690.10782000000006</v>
          </cell>
          <cell r="D267">
            <v>14.285029999999999</v>
          </cell>
          <cell r="E267">
            <v>24.816129999999998</v>
          </cell>
          <cell r="F267">
            <v>20.026159999999997</v>
          </cell>
          <cell r="G267">
            <v>-104.85240000000022</v>
          </cell>
        </row>
        <row r="268">
          <cell r="A268" t="str">
            <v>Empresa Polo341301380</v>
          </cell>
          <cell r="B268">
            <v>5671.5904200000004</v>
          </cell>
          <cell r="C268">
            <v>6082.829740000001</v>
          </cell>
          <cell r="D268">
            <v>6255.9349299999994</v>
          </cell>
          <cell r="E268">
            <v>6502.5970699999998</v>
          </cell>
          <cell r="F268">
            <v>6652.9743699999999</v>
          </cell>
          <cell r="G268">
            <v>72.299429999999916</v>
          </cell>
        </row>
        <row r="269">
          <cell r="A269" t="str">
            <v>Empresa Polo341301390</v>
          </cell>
          <cell r="B269">
            <v>537.23926999999992</v>
          </cell>
          <cell r="C269">
            <v>1024.8496300000002</v>
          </cell>
          <cell r="D269">
            <v>-215.05911000000015</v>
          </cell>
          <cell r="E269">
            <v>-271.73176000000012</v>
          </cell>
          <cell r="F269">
            <v>-425.43724000000009</v>
          </cell>
          <cell r="G269">
            <v>4.2279500000000034</v>
          </cell>
        </row>
        <row r="270">
          <cell r="A270" t="str">
            <v>Empresa Polo341301400</v>
          </cell>
          <cell r="B270">
            <v>258.25882000000001</v>
          </cell>
          <cell r="C270">
            <v>188.10131999999999</v>
          </cell>
          <cell r="D270">
            <v>518.17515999999978</v>
          </cell>
          <cell r="E270">
            <v>230.16652000000022</v>
          </cell>
          <cell r="F270">
            <v>138.1884</v>
          </cell>
          <cell r="G270">
            <v>282.78529999999978</v>
          </cell>
        </row>
        <row r="271">
          <cell r="A271" t="str">
            <v>Empresa Polo341301520</v>
          </cell>
          <cell r="B271">
            <v>29.604910000000004</v>
          </cell>
          <cell r="C271">
            <v>240.09527000000003</v>
          </cell>
          <cell r="D271">
            <v>67.961079999999924</v>
          </cell>
          <cell r="E271">
            <v>420.25429000000008</v>
          </cell>
          <cell r="F271">
            <v>-311.08558000000005</v>
          </cell>
          <cell r="G271">
            <v>259.57011000000011</v>
          </cell>
        </row>
        <row r="272">
          <cell r="A272" t="str">
            <v>Empresa Polo341301800</v>
          </cell>
          <cell r="B272">
            <v>237.88091999999997</v>
          </cell>
          <cell r="C272">
            <v>257.42916000000014</v>
          </cell>
          <cell r="D272">
            <v>340.39243999999985</v>
          </cell>
          <cell r="E272">
            <v>89.295380000000137</v>
          </cell>
          <cell r="F272">
            <v>205.01005999999984</v>
          </cell>
          <cell r="G272">
            <v>527.26756999999998</v>
          </cell>
        </row>
        <row r="273">
          <cell r="A273" t="str">
            <v>Empresa Polo341301810</v>
          </cell>
          <cell r="B273">
            <v>748.15146000000004</v>
          </cell>
          <cell r="C273">
            <v>622.35946000000013</v>
          </cell>
          <cell r="D273">
            <v>119.23576000000003</v>
          </cell>
          <cell r="E273">
            <v>883.25399000000016</v>
          </cell>
          <cell r="F273">
            <v>1070.34357</v>
          </cell>
          <cell r="G273">
            <v>435.03188000000023</v>
          </cell>
        </row>
        <row r="274">
          <cell r="A274" t="str">
            <v>Empresa Polo341301820</v>
          </cell>
          <cell r="B274">
            <v>257.58577000000002</v>
          </cell>
          <cell r="C274">
            <v>125.04031999999995</v>
          </cell>
          <cell r="D274">
            <v>596.09812000000011</v>
          </cell>
          <cell r="E274">
            <v>-278.18082000000004</v>
          </cell>
          <cell r="F274">
            <v>121.43873999999994</v>
          </cell>
          <cell r="G274">
            <v>733.59560000000101</v>
          </cell>
        </row>
        <row r="275">
          <cell r="A275" t="str">
            <v>Empresa Polo341301830</v>
          </cell>
          <cell r="B275">
            <v>3.7018599999999999</v>
          </cell>
          <cell r="C275">
            <v>1.5366</v>
          </cell>
          <cell r="D275">
            <v>1.9682900000000005</v>
          </cell>
          <cell r="E275">
            <v>4.9190200000000006</v>
          </cell>
          <cell r="F275">
            <v>5.0367099999999976</v>
          </cell>
          <cell r="G275">
            <v>33.300580000000025</v>
          </cell>
        </row>
        <row r="276">
          <cell r="A276" t="str">
            <v>Empresa Polo341301900</v>
          </cell>
          <cell r="B276">
            <v>395.87783999999999</v>
          </cell>
          <cell r="C276">
            <v>305.27148</v>
          </cell>
          <cell r="D276">
            <v>664.39073999999982</v>
          </cell>
          <cell r="E276">
            <v>30.963680000000295</v>
          </cell>
          <cell r="F276">
            <v>250.4212</v>
          </cell>
          <cell r="G276">
            <v>42.510279999999966</v>
          </cell>
        </row>
        <row r="277">
          <cell r="A277" t="str">
            <v>Empresa Polo341301910</v>
          </cell>
          <cell r="B277">
            <v>428.77283</v>
          </cell>
          <cell r="C277">
            <v>227.15644999999995</v>
          </cell>
          <cell r="D277">
            <v>-550.18826999999976</v>
          </cell>
          <cell r="E277">
            <v>673.58614999999986</v>
          </cell>
          <cell r="F277">
            <v>303.50918999999999</v>
          </cell>
          <cell r="G277">
            <v>589.91760000000068</v>
          </cell>
        </row>
        <row r="278">
          <cell r="A278" t="str">
            <v>Empresa Polo341302000</v>
          </cell>
          <cell r="B278">
            <v>635.93858999999998</v>
          </cell>
          <cell r="C278">
            <v>762.46658000000002</v>
          </cell>
          <cell r="D278">
            <v>575.11553000000026</v>
          </cell>
          <cell r="E278">
            <v>-159.94823000000065</v>
          </cell>
          <cell r="F278">
            <v>-18.072179999999435</v>
          </cell>
          <cell r="G278">
            <v>4988.5077700000038</v>
          </cell>
        </row>
        <row r="279">
          <cell r="A279" t="str">
            <v>Empresa Polo341302010</v>
          </cell>
          <cell r="B279">
            <v>2.2098500000000003</v>
          </cell>
          <cell r="C279">
            <v>168.74296000000001</v>
          </cell>
          <cell r="D279">
            <v>672.94592999999998</v>
          </cell>
          <cell r="E279">
            <v>363.14505999999994</v>
          </cell>
          <cell r="F279">
            <v>429.02629000000024</v>
          </cell>
          <cell r="G279">
            <v>389.85262999999998</v>
          </cell>
        </row>
        <row r="280">
          <cell r="A280" t="str">
            <v>Empresa Polo341302020</v>
          </cell>
          <cell r="B280">
            <v>791.03131000000008</v>
          </cell>
          <cell r="C280">
            <v>564.72947999999974</v>
          </cell>
          <cell r="D280">
            <v>546.9663800000003</v>
          </cell>
          <cell r="E280">
            <v>672.34951999999976</v>
          </cell>
          <cell r="F280">
            <v>838.30651000000034</v>
          </cell>
          <cell r="G280">
            <v>344.25486999999998</v>
          </cell>
        </row>
        <row r="281">
          <cell r="A281" t="str">
            <v>Empresa Polo341302030</v>
          </cell>
          <cell r="B281">
            <v>12.952209999999999</v>
          </cell>
          <cell r="C281">
            <v>30.477239999999995</v>
          </cell>
          <cell r="D281">
            <v>55.92063000000001</v>
          </cell>
          <cell r="E281">
            <v>27.270700000000019</v>
          </cell>
          <cell r="F281">
            <v>50.736469999999997</v>
          </cell>
          <cell r="G281">
            <v>210.76616999999987</v>
          </cell>
        </row>
        <row r="282">
          <cell r="A282" t="str">
            <v>Empresa Polo341302040</v>
          </cell>
          <cell r="B282">
            <v>130.68770000000001</v>
          </cell>
          <cell r="C282">
            <v>129.96794999999997</v>
          </cell>
          <cell r="D282">
            <v>-115.70235999999997</v>
          </cell>
          <cell r="E282">
            <v>75.319919999999939</v>
          </cell>
          <cell r="F282">
            <v>126.07367000000005</v>
          </cell>
          <cell r="G282">
            <v>32.99224000000001</v>
          </cell>
        </row>
        <row r="283">
          <cell r="A283" t="str">
            <v>Empresa Polo341302050</v>
          </cell>
          <cell r="B283">
            <v>1023.2036800000001</v>
          </cell>
          <cell r="C283">
            <v>988.32763999999975</v>
          </cell>
          <cell r="D283">
            <v>637.5756200000003</v>
          </cell>
          <cell r="E283">
            <v>858.63864000000058</v>
          </cell>
          <cell r="F283">
            <v>848.43090999999822</v>
          </cell>
          <cell r="G283">
            <v>6.0571700000000064</v>
          </cell>
        </row>
        <row r="284">
          <cell r="A284" t="str">
            <v>Empresa Polo341302070</v>
          </cell>
          <cell r="B284">
            <v>4906.6264499999997</v>
          </cell>
          <cell r="C284">
            <v>5081.2627599999996</v>
          </cell>
          <cell r="D284">
            <v>5142.3523100000002</v>
          </cell>
          <cell r="E284">
            <v>4115.7217300000011</v>
          </cell>
          <cell r="F284">
            <v>5373.2025399999984</v>
          </cell>
          <cell r="G284">
            <v>53.899410000000003</v>
          </cell>
        </row>
        <row r="285">
          <cell r="A285" t="str">
            <v>Empresa Polo341302100</v>
          </cell>
          <cell r="B285">
            <v>58.634860000000003</v>
          </cell>
          <cell r="C285">
            <v>73.970129999999983</v>
          </cell>
          <cell r="D285">
            <v>64.436570000000017</v>
          </cell>
          <cell r="E285">
            <v>48.538619999999923</v>
          </cell>
          <cell r="F285">
            <v>57.989620000000059</v>
          </cell>
          <cell r="G285">
            <v>29.807760000000002</v>
          </cell>
        </row>
        <row r="286">
          <cell r="A286" t="str">
            <v>Empresa Polo341302110</v>
          </cell>
          <cell r="B286">
            <v>230.88991000000004</v>
          </cell>
          <cell r="C286">
            <v>384.41026999999991</v>
          </cell>
          <cell r="D286">
            <v>547.53978000000006</v>
          </cell>
          <cell r="E286">
            <v>404.14076999999997</v>
          </cell>
          <cell r="F286">
            <v>364.17381999999998</v>
          </cell>
          <cell r="G286">
            <v>726.64629999999988</v>
          </cell>
        </row>
        <row r="287">
          <cell r="A287" t="str">
            <v>Empresa Polo341302120</v>
          </cell>
          <cell r="B287">
            <v>270.40719999999993</v>
          </cell>
          <cell r="C287">
            <v>280.75072000000006</v>
          </cell>
          <cell r="D287">
            <v>283.07008000000008</v>
          </cell>
          <cell r="E287">
            <v>198.75462999999991</v>
          </cell>
          <cell r="F287">
            <v>197.7820200000001</v>
          </cell>
          <cell r="G287">
            <v>128.71638000000002</v>
          </cell>
        </row>
        <row r="288">
          <cell r="A288" t="str">
            <v>Empresa Polo341302130</v>
          </cell>
          <cell r="B288">
            <v>0</v>
          </cell>
          <cell r="C288">
            <v>0</v>
          </cell>
          <cell r="D288">
            <v>9.2146600000000003</v>
          </cell>
          <cell r="E288">
            <v>9.7162500000000005</v>
          </cell>
          <cell r="F288">
            <v>97.61381999999999</v>
          </cell>
          <cell r="G288">
            <v>2390.3485500000024</v>
          </cell>
        </row>
        <row r="289">
          <cell r="A289" t="str">
            <v>Empresa Polo341302140</v>
          </cell>
          <cell r="B289">
            <v>15.794689999999999</v>
          </cell>
          <cell r="C289">
            <v>44.393050000000002</v>
          </cell>
          <cell r="D289">
            <v>-25.889859999999999</v>
          </cell>
          <cell r="E289">
            <v>13.201420000000006</v>
          </cell>
          <cell r="F289">
            <v>15.956749999999992</v>
          </cell>
          <cell r="G289">
            <v>284.02690999999982</v>
          </cell>
        </row>
        <row r="290">
          <cell r="A290" t="str">
            <v>Empresa Polo341302150</v>
          </cell>
          <cell r="B290">
            <v>0</v>
          </cell>
          <cell r="C290">
            <v>0</v>
          </cell>
          <cell r="D290">
            <v>7.93797</v>
          </cell>
          <cell r="E290">
            <v>16.927520000000001</v>
          </cell>
          <cell r="F290">
            <v>50.905070000000002</v>
          </cell>
          <cell r="G290">
            <v>48.285740000000033</v>
          </cell>
        </row>
        <row r="291">
          <cell r="A291" t="str">
            <v>Empresa Polo341302500</v>
          </cell>
          <cell r="B291">
            <v>238.48320999999999</v>
          </cell>
          <cell r="C291">
            <v>-12.783929999999941</v>
          </cell>
          <cell r="D291">
            <v>-191.14260000000004</v>
          </cell>
          <cell r="E291">
            <v>9.2578100000000063</v>
          </cell>
          <cell r="F291">
            <v>20.947089999999989</v>
          </cell>
          <cell r="G291">
            <v>483.74764999999979</v>
          </cell>
        </row>
        <row r="292">
          <cell r="A292" t="str">
            <v>Empresa Polo341399999</v>
          </cell>
          <cell r="B292">
            <v>756.51278999999977</v>
          </cell>
          <cell r="C292">
            <v>459.2195300000003</v>
          </cell>
          <cell r="D292">
            <v>844.19839000000002</v>
          </cell>
          <cell r="E292">
            <v>-146.68600999999967</v>
          </cell>
          <cell r="F292">
            <v>456.90220999999951</v>
          </cell>
          <cell r="G292">
            <v>367.80537999999979</v>
          </cell>
        </row>
        <row r="293">
          <cell r="A293" t="str">
            <v>Empresa Polo341500000</v>
          </cell>
          <cell r="B293">
            <v>553.28323999999998</v>
          </cell>
          <cell r="C293">
            <v>-291.57923999999997</v>
          </cell>
          <cell r="D293">
            <v>225.46713</v>
          </cell>
          <cell r="E293">
            <v>-139.35719999999998</v>
          </cell>
          <cell r="F293">
            <v>6.4307699999999954</v>
          </cell>
          <cell r="G293">
            <v>9265.1612999999925</v>
          </cell>
        </row>
        <row r="294">
          <cell r="A294" t="str">
            <v>Empresa Polo341500020</v>
          </cell>
          <cell r="B294">
            <v>1229.5315906000001</v>
          </cell>
          <cell r="C294">
            <v>2257.2501894000002</v>
          </cell>
          <cell r="D294">
            <v>1130.0064999999995</v>
          </cell>
          <cell r="E294">
            <v>1122.9351000000015</v>
          </cell>
          <cell r="F294">
            <v>2686.6375399999997</v>
          </cell>
          <cell r="G294">
            <v>35.891109999999998</v>
          </cell>
        </row>
        <row r="295">
          <cell r="A295" t="str">
            <v>Empresa Polo341500030</v>
          </cell>
          <cell r="B295">
            <v>482.98974940000005</v>
          </cell>
          <cell r="C295">
            <v>192.91662059999987</v>
          </cell>
          <cell r="D295">
            <v>510.24185000000011</v>
          </cell>
          <cell r="E295">
            <v>305.65045999999984</v>
          </cell>
          <cell r="F295">
            <v>370.29646000000025</v>
          </cell>
          <cell r="G295">
            <v>5596.6354900000006</v>
          </cell>
        </row>
        <row r="296">
          <cell r="A296" t="str">
            <v>Empresa Polo341500050</v>
          </cell>
          <cell r="B296">
            <v>4.835</v>
          </cell>
          <cell r="C296">
            <v>133.10667000000001</v>
          </cell>
          <cell r="D296">
            <v>1034.69048</v>
          </cell>
          <cell r="E296">
            <v>59.114769999999908</v>
          </cell>
          <cell r="F296">
            <v>32.136990000000196</v>
          </cell>
          <cell r="G296">
            <v>-3102.3845500000007</v>
          </cell>
        </row>
        <row r="297">
          <cell r="A297" t="str">
            <v>Empresa Polo341500100</v>
          </cell>
          <cell r="B297">
            <v>709.77352000000008</v>
          </cell>
          <cell r="C297">
            <v>364.61005999999986</v>
          </cell>
          <cell r="D297">
            <v>336.3403800000001</v>
          </cell>
          <cell r="E297">
            <v>489.25885999999991</v>
          </cell>
          <cell r="F297">
            <v>426.62440000000038</v>
          </cell>
          <cell r="G297">
            <v>464.60663000000022</v>
          </cell>
        </row>
        <row r="298">
          <cell r="A298" t="str">
            <v>Empresa Polo341500200</v>
          </cell>
          <cell r="B298">
            <v>160.63231999999999</v>
          </cell>
          <cell r="C298">
            <v>138.92262999999997</v>
          </cell>
          <cell r="D298">
            <v>233.66215</v>
          </cell>
          <cell r="E298">
            <v>122.51365999999996</v>
          </cell>
          <cell r="F298">
            <v>521.27965999999992</v>
          </cell>
          <cell r="G298">
            <v>54.476210000000265</v>
          </cell>
        </row>
        <row r="299">
          <cell r="A299" t="str">
            <v>Empresa Polo341600000</v>
          </cell>
          <cell r="B299">
            <v>7020.1488100000006</v>
          </cell>
          <cell r="C299">
            <v>7146.8164199999992</v>
          </cell>
          <cell r="D299">
            <v>7361.58691</v>
          </cell>
          <cell r="E299">
            <v>7338.7109700000001</v>
          </cell>
          <cell r="F299">
            <v>20274.789670000006</v>
          </cell>
          <cell r="G299">
            <v>131.14301000000017</v>
          </cell>
        </row>
        <row r="300">
          <cell r="A300" t="str">
            <v>Empresa Polo341600020</v>
          </cell>
          <cell r="B300">
            <v>3.3347399999999996</v>
          </cell>
          <cell r="C300">
            <v>-3.3347399999999996</v>
          </cell>
          <cell r="D300">
            <v>0</v>
          </cell>
          <cell r="E300">
            <v>0</v>
          </cell>
          <cell r="F300">
            <v>16.08549</v>
          </cell>
          <cell r="G300">
            <v>304.18799999999987</v>
          </cell>
        </row>
        <row r="301">
          <cell r="A301" t="str">
            <v>Empresa Polo341700200</v>
          </cell>
          <cell r="B301">
            <v>0</v>
          </cell>
          <cell r="C301">
            <v>0</v>
          </cell>
          <cell r="D301">
            <v>0</v>
          </cell>
          <cell r="E301">
            <v>0</v>
          </cell>
          <cell r="F301">
            <v>0</v>
          </cell>
          <cell r="G301">
            <v>-51.3234700000001</v>
          </cell>
        </row>
        <row r="302">
          <cell r="A302" t="str">
            <v>Empresa Polo341700300</v>
          </cell>
          <cell r="B302">
            <v>0</v>
          </cell>
          <cell r="C302">
            <v>0</v>
          </cell>
          <cell r="D302">
            <v>0</v>
          </cell>
          <cell r="E302">
            <v>0</v>
          </cell>
          <cell r="F302">
            <v>0</v>
          </cell>
          <cell r="G302">
            <v>0</v>
          </cell>
        </row>
        <row r="303">
          <cell r="A303" t="str">
            <v>Empresa Polo341700400</v>
          </cell>
          <cell r="B303">
            <v>0</v>
          </cell>
          <cell r="C303">
            <v>0</v>
          </cell>
          <cell r="D303">
            <v>0</v>
          </cell>
          <cell r="E303">
            <v>0</v>
          </cell>
          <cell r="F303">
            <v>0</v>
          </cell>
          <cell r="G303">
            <v>0</v>
          </cell>
        </row>
        <row r="304">
          <cell r="A304" t="str">
            <v>Empresa Polo341700500</v>
          </cell>
          <cell r="B304">
            <v>113.8995001</v>
          </cell>
          <cell r="C304">
            <v>169.77552989999998</v>
          </cell>
          <cell r="D304">
            <v>4769.36348</v>
          </cell>
          <cell r="E304">
            <v>3996.2950099999998</v>
          </cell>
          <cell r="F304">
            <v>9456.0508699999991</v>
          </cell>
          <cell r="G304">
            <v>25.549750000000017</v>
          </cell>
        </row>
        <row r="305">
          <cell r="A305" t="str">
            <v>Empresa Polo341700600</v>
          </cell>
          <cell r="B305">
            <v>1337.4859000000001</v>
          </cell>
          <cell r="C305">
            <v>2204.2993200000001</v>
          </cell>
          <cell r="D305">
            <v>-152.98122000000012</v>
          </cell>
          <cell r="E305">
            <v>-1335.2516100000003</v>
          </cell>
          <cell r="F305">
            <v>-5132.4102999999996</v>
          </cell>
          <cell r="G305">
            <v>181804.43095999968</v>
          </cell>
        </row>
        <row r="306">
          <cell r="A306" t="str">
            <v>Empresa Polo341910240</v>
          </cell>
          <cell r="B306">
            <v>967.01388999999995</v>
          </cell>
          <cell r="C306">
            <v>308.8310899999999</v>
          </cell>
          <cell r="D306">
            <v>-53.909130000000005</v>
          </cell>
          <cell r="E306">
            <v>193.06239000000005</v>
          </cell>
          <cell r="F306">
            <v>569.91595000000007</v>
          </cell>
          <cell r="G306">
            <v>26102.530539999992</v>
          </cell>
        </row>
        <row r="307">
          <cell r="A307" t="str">
            <v>Empresa Polo341910250</v>
          </cell>
          <cell r="B307">
            <v>2085.6035099999999</v>
          </cell>
          <cell r="C307">
            <v>239.68155999999999</v>
          </cell>
          <cell r="D307">
            <v>-109.04970999999978</v>
          </cell>
          <cell r="E307">
            <v>123.94037000000026</v>
          </cell>
          <cell r="F307">
            <v>162.52698999999984</v>
          </cell>
          <cell r="G307">
            <v>5756.3961100000015</v>
          </cell>
        </row>
        <row r="308">
          <cell r="A308" t="str">
            <v>Empresa Polo341910900</v>
          </cell>
          <cell r="B308">
            <v>229.22073</v>
          </cell>
          <cell r="C308">
            <v>149.70377000000002</v>
          </cell>
          <cell r="D308">
            <v>11.859479999999962</v>
          </cell>
          <cell r="E308">
            <v>63.299929999999961</v>
          </cell>
          <cell r="F308">
            <v>30.913790000000006</v>
          </cell>
          <cell r="G308">
            <v>1.3188499999999976</v>
          </cell>
        </row>
        <row r="309">
          <cell r="A309" t="str">
            <v>Empresa Polo341960000</v>
          </cell>
          <cell r="B309">
            <v>118.39333000000001</v>
          </cell>
          <cell r="C309">
            <v>87.055159999999987</v>
          </cell>
          <cell r="D309">
            <v>36.403470000000056</v>
          </cell>
          <cell r="E309">
            <v>28.57884999999996</v>
          </cell>
          <cell r="F309">
            <v>397.48554000000007</v>
          </cell>
          <cell r="G309">
            <v>-273.85284000000047</v>
          </cell>
        </row>
        <row r="310">
          <cell r="A310" t="str">
            <v>Empresa Polo341960010</v>
          </cell>
          <cell r="B310">
            <v>63.863100000000003</v>
          </cell>
          <cell r="C310">
            <v>290.27724000000001</v>
          </cell>
          <cell r="D310">
            <v>-15.758489999999995</v>
          </cell>
          <cell r="E310">
            <v>25.233139999999935</v>
          </cell>
          <cell r="F310">
            <v>86.956990000000076</v>
          </cell>
          <cell r="G310">
            <v>0</v>
          </cell>
        </row>
        <row r="311">
          <cell r="A311" t="str">
            <v>Empresa Polo341980000</v>
          </cell>
          <cell r="B311">
            <v>0</v>
          </cell>
          <cell r="C311">
            <v>0</v>
          </cell>
          <cell r="D311">
            <v>0</v>
          </cell>
          <cell r="E311">
            <v>677.83293000000003</v>
          </cell>
          <cell r="F311">
            <v>-677.83293000000003</v>
          </cell>
          <cell r="G311">
            <v>285.53093999999999</v>
          </cell>
        </row>
        <row r="312">
          <cell r="A312" t="str">
            <v>Empresa Polo341990010</v>
          </cell>
          <cell r="B312">
            <v>74.823579999999993</v>
          </cell>
          <cell r="C312">
            <v>-74.570039999999992</v>
          </cell>
          <cell r="D312">
            <v>2.42903</v>
          </cell>
          <cell r="E312">
            <v>0</v>
          </cell>
          <cell r="F312">
            <v>-0.61759999999999993</v>
          </cell>
          <cell r="G312">
            <v>2765.5017699999994</v>
          </cell>
        </row>
        <row r="313">
          <cell r="A313" t="str">
            <v>Empresa Polo341999999</v>
          </cell>
          <cell r="B313">
            <v>482.73727999999994</v>
          </cell>
          <cell r="C313">
            <v>94.952959999999962</v>
          </cell>
          <cell r="D313">
            <v>-432.32036999999991</v>
          </cell>
          <cell r="E313">
            <v>36.597710000000006</v>
          </cell>
          <cell r="F313">
            <v>2.913299999999964</v>
          </cell>
          <cell r="G313">
            <v>3252.6719899999971</v>
          </cell>
        </row>
        <row r="314">
          <cell r="A314" t="str">
            <v>Empresa Polo432210000</v>
          </cell>
          <cell r="B314">
            <v>162449.03108000002</v>
          </cell>
          <cell r="C314">
            <v>172622.88998000001</v>
          </cell>
          <cell r="D314">
            <v>166627.21867000009</v>
          </cell>
          <cell r="E314">
            <v>168673.47321999987</v>
          </cell>
          <cell r="F314">
            <v>161317.01127000025</v>
          </cell>
          <cell r="G314">
            <v>3557.2738099999988</v>
          </cell>
        </row>
        <row r="315">
          <cell r="A315" t="str">
            <v>Empresa Polo432310000</v>
          </cell>
          <cell r="B315">
            <v>23228.916169999997</v>
          </cell>
          <cell r="C315">
            <v>24526.396590000004</v>
          </cell>
          <cell r="D315">
            <v>24919.99106</v>
          </cell>
          <cell r="E315">
            <v>24496.656919999994</v>
          </cell>
          <cell r="F315">
            <v>25376.161110000015</v>
          </cell>
          <cell r="G315">
            <v>3037.9890799999994</v>
          </cell>
        </row>
        <row r="316">
          <cell r="A316" t="str">
            <v>Empresa Polo432710000</v>
          </cell>
          <cell r="B316">
            <v>5078.8968999999997</v>
          </cell>
          <cell r="C316">
            <v>5322.8168800000003</v>
          </cell>
          <cell r="D316">
            <v>5453.1900399999995</v>
          </cell>
          <cell r="E316">
            <v>5315.3956199999993</v>
          </cell>
          <cell r="F316">
            <v>5551.351160000002</v>
          </cell>
          <cell r="G316">
            <v>29346.776590000023</v>
          </cell>
        </row>
        <row r="317">
          <cell r="A317" t="str">
            <v>Empresa Polo433100000</v>
          </cell>
          <cell r="B317">
            <v>25.757680000000001</v>
          </cell>
          <cell r="C317">
            <v>25.82893</v>
          </cell>
          <cell r="D317">
            <v>535.35528999999997</v>
          </cell>
          <cell r="E317">
            <v>209.69399999999996</v>
          </cell>
          <cell r="F317">
            <v>-14.791479999999979</v>
          </cell>
          <cell r="G317">
            <v>2799.5103699999981</v>
          </cell>
        </row>
        <row r="318">
          <cell r="A318" t="str">
            <v>Empresa Polo433100100</v>
          </cell>
          <cell r="B318">
            <v>653.34605999999997</v>
          </cell>
          <cell r="C318">
            <v>2249.4396500000003</v>
          </cell>
          <cell r="D318">
            <v>165.04386000000022</v>
          </cell>
          <cell r="E318">
            <v>2589.5941699999998</v>
          </cell>
          <cell r="F318">
            <v>895.27244999999948</v>
          </cell>
          <cell r="G318">
            <v>0.34003</v>
          </cell>
        </row>
        <row r="319">
          <cell r="A319" t="str">
            <v>Empresa Polo433100200</v>
          </cell>
          <cell r="B319">
            <v>0</v>
          </cell>
          <cell r="C319">
            <v>0</v>
          </cell>
          <cell r="D319">
            <v>0</v>
          </cell>
          <cell r="E319">
            <v>0</v>
          </cell>
          <cell r="F319">
            <v>0.4</v>
          </cell>
          <cell r="G319">
            <v>675.29630999999995</v>
          </cell>
        </row>
        <row r="320">
          <cell r="A320" t="str">
            <v>Empresa Polo433100300</v>
          </cell>
          <cell r="B320">
            <v>14</v>
          </cell>
          <cell r="C320">
            <v>92.804860000000005</v>
          </cell>
          <cell r="D320">
            <v>113.69341999999999</v>
          </cell>
          <cell r="E320">
            <v>102.03815999999998</v>
          </cell>
          <cell r="F320">
            <v>24.220620000000054</v>
          </cell>
          <cell r="G320">
            <v>1096.9317899999996</v>
          </cell>
        </row>
        <row r="321">
          <cell r="A321" t="str">
            <v>Empresa Polo433100400</v>
          </cell>
          <cell r="B321">
            <v>1320.9304</v>
          </cell>
          <cell r="C321">
            <v>55.021570000000111</v>
          </cell>
          <cell r="D321">
            <v>782.30499999999995</v>
          </cell>
          <cell r="E321">
            <v>-1273.3921000000005</v>
          </cell>
          <cell r="F321">
            <v>119.81139999999994</v>
          </cell>
          <cell r="G321">
            <v>1729.9602800000007</v>
          </cell>
        </row>
        <row r="322">
          <cell r="A322" t="str">
            <v>Empresa Polo433200000</v>
          </cell>
          <cell r="B322">
            <v>2332.8011200000001</v>
          </cell>
          <cell r="C322">
            <v>2123.5683600000002</v>
          </cell>
          <cell r="D322">
            <v>3259.180879999999</v>
          </cell>
          <cell r="E322">
            <v>2622.2125500000002</v>
          </cell>
          <cell r="F322">
            <v>2002.2129700000023</v>
          </cell>
          <cell r="G322">
            <v>0</v>
          </cell>
        </row>
        <row r="323">
          <cell r="A323" t="str">
            <v>Empresa Polo433200100</v>
          </cell>
          <cell r="B323">
            <v>2698.7018199999998</v>
          </cell>
          <cell r="C323">
            <v>2889.1490600000002</v>
          </cell>
          <cell r="D323">
            <v>5681.4889799999983</v>
          </cell>
          <cell r="E323">
            <v>3206.218240000002</v>
          </cell>
          <cell r="F323">
            <v>5085.4385100000018</v>
          </cell>
          <cell r="G323">
            <v>0</v>
          </cell>
        </row>
        <row r="324">
          <cell r="A324" t="str">
            <v>Empresa Polo433200250</v>
          </cell>
          <cell r="B324">
            <v>8296.9770900000003</v>
          </cell>
          <cell r="C324">
            <v>5407.88796</v>
          </cell>
          <cell r="D324">
            <v>-590.09684000000016</v>
          </cell>
          <cell r="E324">
            <v>2850.1270099999983</v>
          </cell>
          <cell r="F324">
            <v>1459.0557700000027</v>
          </cell>
          <cell r="G324">
            <v>3767.7107899999974</v>
          </cell>
        </row>
        <row r="325">
          <cell r="A325" t="str">
            <v>Empresa Polo433200280</v>
          </cell>
          <cell r="B325">
            <v>0</v>
          </cell>
          <cell r="C325">
            <v>0</v>
          </cell>
          <cell r="D325">
            <v>101742.28805</v>
          </cell>
          <cell r="E325">
            <v>24438.604799999986</v>
          </cell>
          <cell r="F325">
            <v>42998.210880000013</v>
          </cell>
          <cell r="G325">
            <v>-77.315140000000611</v>
          </cell>
        </row>
        <row r="326">
          <cell r="A326" t="str">
            <v>Empresa Polo433200300</v>
          </cell>
          <cell r="B326">
            <v>1938.02521</v>
          </cell>
          <cell r="C326">
            <v>1600.1511800000001</v>
          </cell>
          <cell r="D326">
            <v>2272.1603299999992</v>
          </cell>
          <cell r="E326">
            <v>2304.4999900000012</v>
          </cell>
          <cell r="F326">
            <v>2580.9449000000013</v>
          </cell>
          <cell r="G326">
            <v>4253.5702899999997</v>
          </cell>
        </row>
        <row r="327">
          <cell r="A327" t="str">
            <v>Empresa Polo433200500</v>
          </cell>
          <cell r="B327">
            <v>37.194660000000006</v>
          </cell>
          <cell r="C327">
            <v>-37.194660000000006</v>
          </cell>
          <cell r="D327">
            <v>0.62172000000000005</v>
          </cell>
          <cell r="E327">
            <v>-0.62172000000000005</v>
          </cell>
          <cell r="F327">
            <v>0</v>
          </cell>
          <cell r="G327">
            <v>0</v>
          </cell>
        </row>
        <row r="328">
          <cell r="A328" t="str">
            <v>Empresa Polo433200900</v>
          </cell>
          <cell r="B328">
            <v>181.88267000000002</v>
          </cell>
          <cell r="C328">
            <v>419.57499000000001</v>
          </cell>
          <cell r="D328">
            <v>247.17430000000002</v>
          </cell>
          <cell r="E328">
            <v>733.93898999999999</v>
          </cell>
          <cell r="F328">
            <v>-96.641740000000027</v>
          </cell>
          <cell r="G328">
            <v>17375.78744</v>
          </cell>
        </row>
        <row r="329">
          <cell r="A329" t="str">
            <v>Empresa Polo433300000</v>
          </cell>
          <cell r="B329">
            <v>984.70976000000007</v>
          </cell>
          <cell r="C329">
            <v>1425.2850000000001</v>
          </cell>
          <cell r="D329">
            <v>535.83651000000009</v>
          </cell>
          <cell r="E329">
            <v>313.36246999999958</v>
          </cell>
          <cell r="F329">
            <v>725.34712000000036</v>
          </cell>
          <cell r="G329">
            <v>10232.452499999999</v>
          </cell>
        </row>
        <row r="330">
          <cell r="A330" t="str">
            <v>Empresa Polo433400000</v>
          </cell>
          <cell r="B330">
            <v>220.06086000000002</v>
          </cell>
          <cell r="C330">
            <v>196.35826999999998</v>
          </cell>
          <cell r="D330">
            <v>643.1571399999998</v>
          </cell>
          <cell r="E330">
            <v>996.74755000000027</v>
          </cell>
          <cell r="F330">
            <v>734.62908000000016</v>
          </cell>
          <cell r="G330">
            <v>1138.0031499999996</v>
          </cell>
        </row>
        <row r="331">
          <cell r="A331" t="str">
            <v>Empresa Polo433500100</v>
          </cell>
          <cell r="B331">
            <v>0</v>
          </cell>
          <cell r="C331">
            <v>0</v>
          </cell>
          <cell r="D331">
            <v>0</v>
          </cell>
          <cell r="E331">
            <v>0</v>
          </cell>
          <cell r="F331">
            <v>0</v>
          </cell>
          <cell r="G331">
            <v>0</v>
          </cell>
        </row>
        <row r="332">
          <cell r="A332" t="str">
            <v>Empresa Polo433500150</v>
          </cell>
          <cell r="B332">
            <v>1.7096099999999999</v>
          </cell>
          <cell r="C332">
            <v>8.4922199999999997</v>
          </cell>
          <cell r="D332">
            <v>0</v>
          </cell>
          <cell r="E332">
            <v>0</v>
          </cell>
          <cell r="F332">
            <v>0</v>
          </cell>
          <cell r="G332">
            <v>3219.4146899999978</v>
          </cell>
        </row>
        <row r="333">
          <cell r="A333" t="str">
            <v>Empresa Polo433501000</v>
          </cell>
          <cell r="B333">
            <v>0</v>
          </cell>
          <cell r="C333">
            <v>0</v>
          </cell>
          <cell r="D333">
            <v>0</v>
          </cell>
          <cell r="E333">
            <v>0</v>
          </cell>
          <cell r="F333">
            <v>0</v>
          </cell>
          <cell r="G333">
            <v>814.59686000000056</v>
          </cell>
        </row>
        <row r="334">
          <cell r="A334" t="str">
            <v>Empresa Polo433501050</v>
          </cell>
          <cell r="B334">
            <v>0</v>
          </cell>
          <cell r="C334">
            <v>2.5229999999999999E-2</v>
          </cell>
          <cell r="D334">
            <v>0</v>
          </cell>
          <cell r="E334">
            <v>18.495519999999999</v>
          </cell>
          <cell r="F334">
            <v>0</v>
          </cell>
          <cell r="G334">
            <v>176.53899999999999</v>
          </cell>
        </row>
        <row r="335">
          <cell r="A335" t="str">
            <v>Empresa Polo433600000</v>
          </cell>
          <cell r="B335">
            <v>5339.7770300000002</v>
          </cell>
          <cell r="C335">
            <v>5499.4316599999993</v>
          </cell>
          <cell r="D335">
            <v>4839.4618999999984</v>
          </cell>
          <cell r="E335">
            <v>4498.5559200000025</v>
          </cell>
          <cell r="F335">
            <v>7448.4766200000013</v>
          </cell>
          <cell r="G335">
            <v>574.93479000000002</v>
          </cell>
        </row>
        <row r="336">
          <cell r="A336" t="str">
            <v>Empresa Polo433600010</v>
          </cell>
          <cell r="B336">
            <v>257.45901000000003</v>
          </cell>
          <cell r="C336">
            <v>2587.07782</v>
          </cell>
          <cell r="D336">
            <v>-115.64300000000003</v>
          </cell>
          <cell r="E336">
            <v>77.53563000000031</v>
          </cell>
          <cell r="F336">
            <v>-6.4556899999997768</v>
          </cell>
          <cell r="G336">
            <v>478.89317000000028</v>
          </cell>
        </row>
        <row r="337">
          <cell r="A337" t="str">
            <v>Empresa Polo433700000</v>
          </cell>
          <cell r="B337">
            <v>2024.3622600000001</v>
          </cell>
          <cell r="C337">
            <v>2342.8760700000003</v>
          </cell>
          <cell r="D337">
            <v>1180.1881100000001</v>
          </cell>
          <cell r="E337">
            <v>1340.6363400000009</v>
          </cell>
          <cell r="F337">
            <v>2684.9701300000006</v>
          </cell>
          <cell r="G337">
            <v>4389.3133600000001</v>
          </cell>
        </row>
        <row r="338">
          <cell r="A338" t="str">
            <v>Empresa Polo433800000</v>
          </cell>
          <cell r="B338">
            <v>0.16800999999999999</v>
          </cell>
          <cell r="C338">
            <v>0</v>
          </cell>
          <cell r="D338">
            <v>6.8533099999999996</v>
          </cell>
          <cell r="E338">
            <v>15.600729999999999</v>
          </cell>
          <cell r="F338">
            <v>-22.622049999999998</v>
          </cell>
          <cell r="G338">
            <v>119.2124500000001</v>
          </cell>
        </row>
        <row r="339">
          <cell r="A339" t="str">
            <v>Empresa Polo433800010</v>
          </cell>
          <cell r="B339">
            <v>3214.8549400000002</v>
          </cell>
          <cell r="C339">
            <v>2104.1735699999999</v>
          </cell>
          <cell r="D339">
            <v>1948.9305100000001</v>
          </cell>
          <cell r="E339">
            <v>4255.8812500000004</v>
          </cell>
          <cell r="F339">
            <v>12693.528259999999</v>
          </cell>
          <cell r="G339">
            <v>1500.6971999999987</v>
          </cell>
        </row>
        <row r="340">
          <cell r="A340" t="str">
            <v>Empresa Polo433900000</v>
          </cell>
          <cell r="B340">
            <v>2907.6961000000001</v>
          </cell>
          <cell r="C340">
            <v>3437.3921500000006</v>
          </cell>
          <cell r="D340">
            <v>6240.364029999997</v>
          </cell>
          <cell r="E340">
            <v>3924.4131300000008</v>
          </cell>
          <cell r="F340">
            <v>2816.9294200000004</v>
          </cell>
          <cell r="G340">
            <v>300.13856999999996</v>
          </cell>
        </row>
        <row r="341">
          <cell r="A341" t="str">
            <v>Empresa Polo434000000</v>
          </cell>
          <cell r="B341">
            <v>779.10654</v>
          </cell>
          <cell r="C341">
            <v>1505.5221100000001</v>
          </cell>
          <cell r="D341">
            <v>315.60239999999976</v>
          </cell>
          <cell r="E341">
            <v>1502.14068</v>
          </cell>
          <cell r="F341">
            <v>2735.1811700000007</v>
          </cell>
          <cell r="G341">
            <v>1354.3257699999999</v>
          </cell>
        </row>
        <row r="342">
          <cell r="A342" t="str">
            <v>Empresa Polo435100000</v>
          </cell>
          <cell r="B342">
            <v>0</v>
          </cell>
          <cell r="C342">
            <v>0</v>
          </cell>
          <cell r="D342">
            <v>-3.6009099999999998</v>
          </cell>
          <cell r="E342">
            <v>0</v>
          </cell>
          <cell r="F342">
            <v>0</v>
          </cell>
          <cell r="G342">
            <v>350.24070999999913</v>
          </cell>
        </row>
        <row r="343">
          <cell r="A343" t="str">
            <v>Empresa Polo435100100</v>
          </cell>
          <cell r="B343">
            <v>0</v>
          </cell>
          <cell r="C343">
            <v>0</v>
          </cell>
          <cell r="D343">
            <v>0</v>
          </cell>
          <cell r="E343">
            <v>0</v>
          </cell>
          <cell r="F343">
            <v>0</v>
          </cell>
          <cell r="G343">
            <v>12226.861180000007</v>
          </cell>
        </row>
        <row r="344">
          <cell r="A344" t="str">
            <v>Empresa Polo435100150</v>
          </cell>
          <cell r="B344">
            <v>3365.2248100000002</v>
          </cell>
          <cell r="C344">
            <v>9357.1765399999986</v>
          </cell>
          <cell r="D344">
            <v>1450.8737100000017</v>
          </cell>
          <cell r="E344">
            <v>2319.7055600000022</v>
          </cell>
          <cell r="F344">
            <v>23805.139450000002</v>
          </cell>
          <cell r="G344">
            <v>0.65489999999999782</v>
          </cell>
        </row>
        <row r="345">
          <cell r="A345" t="str">
            <v>Empresa Polo435100190</v>
          </cell>
          <cell r="B345">
            <v>1138.62365</v>
          </cell>
          <cell r="C345">
            <v>1313.81522</v>
          </cell>
          <cell r="D345">
            <v>-449.60479999999984</v>
          </cell>
          <cell r="E345">
            <v>197.74208000000021</v>
          </cell>
          <cell r="F345">
            <v>-31.320040000000517</v>
          </cell>
          <cell r="G345">
            <v>29300.002000000037</v>
          </cell>
        </row>
        <row r="346">
          <cell r="A346" t="str">
            <v>Empresa Polo435200000</v>
          </cell>
          <cell r="B346">
            <v>125.74539000000001</v>
          </cell>
          <cell r="C346">
            <v>72.384260000000012</v>
          </cell>
          <cell r="D346">
            <v>137.05291999999997</v>
          </cell>
          <cell r="E346">
            <v>56.216619999999978</v>
          </cell>
          <cell r="F346">
            <v>41.134450000000015</v>
          </cell>
          <cell r="G346">
            <v>2475.6508300000132</v>
          </cell>
        </row>
        <row r="347">
          <cell r="A347" t="str">
            <v>Empresa Polo435900000</v>
          </cell>
          <cell r="B347">
            <v>-13.02589</v>
          </cell>
          <cell r="C347">
            <v>18.727130000000002</v>
          </cell>
          <cell r="D347">
            <v>349.24583000000001</v>
          </cell>
          <cell r="E347">
            <v>-1.9081400000000031</v>
          </cell>
          <cell r="F347">
            <v>9.5656599999999798</v>
          </cell>
          <cell r="G347">
            <v>-11624.458330000001</v>
          </cell>
        </row>
        <row r="348">
          <cell r="A348" t="str">
            <v>Empresa Polo441100430</v>
          </cell>
          <cell r="B348">
            <v>0</v>
          </cell>
          <cell r="C348">
            <v>0</v>
          </cell>
          <cell r="D348">
            <v>-6034.9839900000006</v>
          </cell>
          <cell r="E348">
            <v>301.05486000000019</v>
          </cell>
          <cell r="F348">
            <v>162.23346000000038</v>
          </cell>
          <cell r="G348">
            <v>-251.17585999999997</v>
          </cell>
        </row>
        <row r="349">
          <cell r="A349" t="str">
            <v>Empresa Polo441301200</v>
          </cell>
          <cell r="B349">
            <v>4428.0029299999997</v>
          </cell>
          <cell r="C349">
            <v>3850.6987200000012</v>
          </cell>
          <cell r="D349">
            <v>3816.8125999999993</v>
          </cell>
          <cell r="E349">
            <v>2444.8681199999992</v>
          </cell>
          <cell r="F349">
            <v>3156.4275200000011</v>
          </cell>
          <cell r="G349">
            <v>866.67387000000008</v>
          </cell>
        </row>
        <row r="350">
          <cell r="A350" t="str">
            <v>Empresa Polo441910170</v>
          </cell>
          <cell r="B350">
            <v>473.76436999999999</v>
          </cell>
          <cell r="C350">
            <v>-52.46125</v>
          </cell>
          <cell r="D350">
            <v>-117.82486999999998</v>
          </cell>
          <cell r="E350">
            <v>367.93553999999995</v>
          </cell>
          <cell r="F350">
            <v>-91.70948999999996</v>
          </cell>
          <cell r="G350">
            <v>-223.65054999999995</v>
          </cell>
        </row>
        <row r="351">
          <cell r="A351" t="str">
            <v>Empresa Polo441910210</v>
          </cell>
          <cell r="B351">
            <v>2066.4306099999999</v>
          </cell>
          <cell r="C351">
            <v>1793.7789200000002</v>
          </cell>
          <cell r="D351">
            <v>1484.4505200000003</v>
          </cell>
          <cell r="E351">
            <v>1738.1236999999983</v>
          </cell>
          <cell r="F351">
            <v>1811.2982300000003</v>
          </cell>
          <cell r="G351">
            <v>13.8</v>
          </cell>
        </row>
        <row r="352">
          <cell r="A352" t="str">
            <v>Empresa Polo441910220</v>
          </cell>
          <cell r="B352">
            <v>277.20761000000005</v>
          </cell>
          <cell r="C352">
            <v>174.39786999999995</v>
          </cell>
          <cell r="D352">
            <v>14.788520000000005</v>
          </cell>
          <cell r="E352">
            <v>207.28030000000012</v>
          </cell>
          <cell r="F352">
            <v>-3.7636700000001611</v>
          </cell>
          <cell r="G352">
            <v>0</v>
          </cell>
        </row>
        <row r="353">
          <cell r="A353" t="str">
            <v>Empresa Polo441910230</v>
          </cell>
          <cell r="B353">
            <v>1084.11616</v>
          </cell>
          <cell r="C353">
            <v>526.51639999999998</v>
          </cell>
          <cell r="D353">
            <v>43.332060000000183</v>
          </cell>
          <cell r="E353">
            <v>992.82225999999991</v>
          </cell>
          <cell r="F353">
            <v>517.74257999999963</v>
          </cell>
          <cell r="G353">
            <v>4124.7242399999996</v>
          </cell>
        </row>
        <row r="354">
          <cell r="A354" t="str">
            <v>Empresa Polo441910900</v>
          </cell>
          <cell r="B354">
            <v>1351.58428</v>
          </cell>
          <cell r="C354">
            <v>1695.1772700000001</v>
          </cell>
          <cell r="D354">
            <v>1432.9777100000001</v>
          </cell>
          <cell r="E354">
            <v>493.58362999999918</v>
          </cell>
          <cell r="F354">
            <v>245.91558999999961</v>
          </cell>
          <cell r="G354">
            <v>888.00837999999931</v>
          </cell>
        </row>
        <row r="355">
          <cell r="A355" t="str">
            <v>Empresa Polo441920000</v>
          </cell>
          <cell r="B355">
            <v>15644.848040000001</v>
          </cell>
          <cell r="C355">
            <v>16347.168980000002</v>
          </cell>
          <cell r="D355">
            <v>13492.075849999997</v>
          </cell>
          <cell r="E355">
            <v>13096.311250000013</v>
          </cell>
          <cell r="F355">
            <v>5775.1510099999796</v>
          </cell>
          <cell r="G355">
            <v>1885.1695999999974</v>
          </cell>
        </row>
        <row r="356">
          <cell r="A356" t="str">
            <v>Empresa Polo441920600</v>
          </cell>
          <cell r="B356">
            <v>0</v>
          </cell>
          <cell r="C356">
            <v>0</v>
          </cell>
          <cell r="D356">
            <v>6340.4670000000006</v>
          </cell>
          <cell r="E356">
            <v>32.86927999999898</v>
          </cell>
          <cell r="F356">
            <v>-4540.3803399999997</v>
          </cell>
          <cell r="G356">
            <v>0</v>
          </cell>
        </row>
        <row r="357">
          <cell r="A357" t="str">
            <v>Empresa Polo441920850</v>
          </cell>
          <cell r="B357">
            <v>0</v>
          </cell>
          <cell r="C357">
            <v>0</v>
          </cell>
          <cell r="D357">
            <v>101736.46400000001</v>
          </cell>
          <cell r="E357">
            <v>24438.604799999986</v>
          </cell>
          <cell r="F357">
            <v>41499.998000000007</v>
          </cell>
          <cell r="G357">
            <v>412.88911999999982</v>
          </cell>
        </row>
        <row r="358">
          <cell r="A358" t="str">
            <v>Empresa Polo441920900</v>
          </cell>
          <cell r="B358">
            <v>4569.7306700000017</v>
          </cell>
          <cell r="C358">
            <v>7423.2614999999942</v>
          </cell>
          <cell r="D358">
            <v>4944.6903600000023</v>
          </cell>
          <cell r="E358">
            <v>5848.1681299999982</v>
          </cell>
          <cell r="F358">
            <v>17714.867590000002</v>
          </cell>
          <cell r="G358">
            <v>0</v>
          </cell>
        </row>
        <row r="359">
          <cell r="A359" t="str">
            <v>Empresa Polo441921100</v>
          </cell>
          <cell r="B359">
            <v>3858.7326200000007</v>
          </cell>
          <cell r="C359">
            <v>-9692.84915</v>
          </cell>
          <cell r="D359">
            <v>-8041.4148800000021</v>
          </cell>
          <cell r="E359">
            <v>13899.637490000001</v>
          </cell>
          <cell r="F359">
            <v>9036.919649999998</v>
          </cell>
          <cell r="G359">
            <v>95.153210000000058</v>
          </cell>
        </row>
        <row r="360">
          <cell r="A360" t="str">
            <v>Empresa Polo441922700</v>
          </cell>
          <cell r="B360">
            <v>41.674530000000004</v>
          </cell>
          <cell r="C360">
            <v>-37.46699000000001</v>
          </cell>
          <cell r="D360">
            <v>92.88142000000002</v>
          </cell>
          <cell r="E360">
            <v>16.666939999999997</v>
          </cell>
          <cell r="F360">
            <v>326.45662999999996</v>
          </cell>
          <cell r="G360">
            <v>0</v>
          </cell>
        </row>
        <row r="361">
          <cell r="A361" t="str">
            <v>Empresa Polo441923000</v>
          </cell>
          <cell r="B361">
            <v>282.75362999999999</v>
          </cell>
          <cell r="C361">
            <v>613.49156000000016</v>
          </cell>
          <cell r="D361">
            <v>-348.51000999999997</v>
          </cell>
          <cell r="E361">
            <v>71.182059999999979</v>
          </cell>
          <cell r="F361">
            <v>1057.0016799999999</v>
          </cell>
          <cell r="G361">
            <v>0</v>
          </cell>
        </row>
        <row r="362">
          <cell r="A362" t="str">
            <v>Empresa Polo441950000</v>
          </cell>
          <cell r="B362">
            <v>226.44362000000001</v>
          </cell>
          <cell r="C362">
            <v>-52.998960000000011</v>
          </cell>
          <cell r="D362">
            <v>-40.974829999999997</v>
          </cell>
          <cell r="E362">
            <v>193.01351</v>
          </cell>
          <cell r="F362">
            <v>174.36937999999998</v>
          </cell>
          <cell r="G362">
            <v>0</v>
          </cell>
        </row>
        <row r="363">
          <cell r="A363" t="str">
            <v>Empresa Polo441950010</v>
          </cell>
          <cell r="B363">
            <v>-227.45027000000002</v>
          </cell>
          <cell r="C363">
            <v>378.69101000000001</v>
          </cell>
          <cell r="D363">
            <v>-1.3769999999999811</v>
          </cell>
          <cell r="E363">
            <v>27.647109999999998</v>
          </cell>
          <cell r="F363">
            <v>3.2085099999999898</v>
          </cell>
          <cell r="G363">
            <v>0</v>
          </cell>
        </row>
        <row r="364">
          <cell r="A364" t="str">
            <v>Empresa Polo441980010</v>
          </cell>
          <cell r="B364">
            <v>4045.4173800000003</v>
          </cell>
          <cell r="C364">
            <v>940.83005999999978</v>
          </cell>
          <cell r="D364">
            <v>21.534439999999449</v>
          </cell>
          <cell r="E364">
            <v>0</v>
          </cell>
          <cell r="F364">
            <v>0</v>
          </cell>
          <cell r="G364">
            <v>0</v>
          </cell>
        </row>
        <row r="365">
          <cell r="A365" t="str">
            <v>Empresa Polo441980100</v>
          </cell>
          <cell r="B365">
            <v>1329.6539299999999</v>
          </cell>
          <cell r="C365">
            <v>1779.4429499999997</v>
          </cell>
          <cell r="D365">
            <v>2708.4446100000009</v>
          </cell>
          <cell r="E365">
            <v>2583.5241799999994</v>
          </cell>
          <cell r="F365">
            <v>8798.6315299999987</v>
          </cell>
          <cell r="G365">
            <v>-535.47490000000005</v>
          </cell>
        </row>
        <row r="366">
          <cell r="A366" t="str">
            <v>Empresa Polo441980110</v>
          </cell>
          <cell r="B366">
            <v>1800.9122200000002</v>
          </cell>
          <cell r="C366">
            <v>4136.0610299999998</v>
          </cell>
          <cell r="D366">
            <v>2427.1200500000004</v>
          </cell>
          <cell r="E366">
            <v>884.35858000000007</v>
          </cell>
          <cell r="F366">
            <v>-392.87980000000061</v>
          </cell>
          <cell r="G366">
            <v>0</v>
          </cell>
        </row>
        <row r="367">
          <cell r="A367" t="str">
            <v>Empresa Polo441980120</v>
          </cell>
          <cell r="B367">
            <v>673.25449999999989</v>
          </cell>
          <cell r="C367">
            <v>1503.1467200000002</v>
          </cell>
          <cell r="D367">
            <v>1850.80215</v>
          </cell>
          <cell r="E367">
            <v>11927.155749999998</v>
          </cell>
          <cell r="F367">
            <v>-940.55919999999787</v>
          </cell>
          <cell r="G367">
            <v>0</v>
          </cell>
        </row>
        <row r="368">
          <cell r="A368" t="str">
            <v>Empresa Polo441980190</v>
          </cell>
          <cell r="B368">
            <v>0</v>
          </cell>
          <cell r="C368">
            <v>100.04474</v>
          </cell>
          <cell r="D368">
            <v>1788.1219599999999</v>
          </cell>
          <cell r="E368">
            <v>940.6453799999997</v>
          </cell>
          <cell r="F368">
            <v>-1096.6870799999997</v>
          </cell>
          <cell r="G368">
            <v>523.60626000000025</v>
          </cell>
        </row>
        <row r="369">
          <cell r="A369" t="str">
            <v>Empresa Polo441990000</v>
          </cell>
          <cell r="B369">
            <v>518.6925</v>
          </cell>
          <cell r="C369">
            <v>23.784279999999967</v>
          </cell>
          <cell r="D369">
            <v>627.18659000000002</v>
          </cell>
          <cell r="E369">
            <v>287.47597999999994</v>
          </cell>
          <cell r="F369">
            <v>54.25881000000004</v>
          </cell>
          <cell r="G369">
            <v>0</v>
          </cell>
        </row>
        <row r="370">
          <cell r="A370" t="str">
            <v>Empresa Polo441990020</v>
          </cell>
          <cell r="B370">
            <v>0</v>
          </cell>
          <cell r="C370">
            <v>12.77562</v>
          </cell>
          <cell r="D370">
            <v>-12.77562</v>
          </cell>
          <cell r="E370">
            <v>0</v>
          </cell>
          <cell r="F370">
            <v>0</v>
          </cell>
          <cell r="G370">
            <v>4615.1081200000044</v>
          </cell>
        </row>
        <row r="371">
          <cell r="A371" t="str">
            <v>Empresa Polo441990030</v>
          </cell>
          <cell r="B371">
            <v>61.336069999999999</v>
          </cell>
          <cell r="C371">
            <v>144.88708999999994</v>
          </cell>
          <cell r="D371">
            <v>168.56212999999997</v>
          </cell>
          <cell r="E371">
            <v>112.75521000000009</v>
          </cell>
          <cell r="F371">
            <v>172.97602999999998</v>
          </cell>
          <cell r="G371">
            <v>-2277.377290000004</v>
          </cell>
        </row>
        <row r="372">
          <cell r="A372" t="str">
            <v>Empresa Polo441990100</v>
          </cell>
          <cell r="B372">
            <v>0</v>
          </cell>
          <cell r="C372">
            <v>0</v>
          </cell>
          <cell r="D372">
            <v>3.3780000000000004E-2</v>
          </cell>
          <cell r="E372">
            <v>0</v>
          </cell>
          <cell r="F372">
            <v>-3.3780000000000004E-2</v>
          </cell>
          <cell r="G372">
            <v>51.284070000000014</v>
          </cell>
        </row>
        <row r="373">
          <cell r="A373" t="str">
            <v>Empresa Polo441990110</v>
          </cell>
          <cell r="B373">
            <v>0</v>
          </cell>
          <cell r="C373">
            <v>0</v>
          </cell>
          <cell r="D373">
            <v>0</v>
          </cell>
          <cell r="E373">
            <v>0</v>
          </cell>
          <cell r="F373">
            <v>0</v>
          </cell>
          <cell r="G373">
            <v>521.55859000000032</v>
          </cell>
        </row>
        <row r="374">
          <cell r="A374" t="str">
            <v>Empresa Polo441990120</v>
          </cell>
          <cell r="B374">
            <v>350.59974999999997</v>
          </cell>
          <cell r="C374">
            <v>-350.59974999999997</v>
          </cell>
          <cell r="D374">
            <v>67.614800000000002</v>
          </cell>
          <cell r="E374">
            <v>0</v>
          </cell>
          <cell r="F374">
            <v>40.56926</v>
          </cell>
          <cell r="G374">
            <v>41.543929999999818</v>
          </cell>
        </row>
        <row r="375">
          <cell r="A375" t="str">
            <v>Empresa Polo441991001</v>
          </cell>
          <cell r="B375">
            <v>0</v>
          </cell>
          <cell r="C375">
            <v>731.18429000000003</v>
          </cell>
          <cell r="D375">
            <v>-731.18429000000003</v>
          </cell>
          <cell r="E375">
            <v>50.25423</v>
          </cell>
          <cell r="F375">
            <v>0</v>
          </cell>
          <cell r="G375">
            <v>65.189709999999991</v>
          </cell>
        </row>
        <row r="376">
          <cell r="A376" t="str">
            <v>Empresa Polo441992000</v>
          </cell>
          <cell r="B376">
            <v>0</v>
          </cell>
          <cell r="C376">
            <v>0</v>
          </cell>
          <cell r="D376">
            <v>0</v>
          </cell>
          <cell r="E376">
            <v>0</v>
          </cell>
          <cell r="F376">
            <v>0</v>
          </cell>
          <cell r="G376">
            <v>0</v>
          </cell>
        </row>
        <row r="377">
          <cell r="A377" t="str">
            <v>Empresa Polo441993000</v>
          </cell>
          <cell r="B377">
            <v>0</v>
          </cell>
          <cell r="C377">
            <v>0</v>
          </cell>
          <cell r="D377">
            <v>50.25423</v>
          </cell>
          <cell r="E377">
            <v>-50.25423</v>
          </cell>
          <cell r="F377">
            <v>0</v>
          </cell>
          <cell r="G377">
            <v>31.189210000000003</v>
          </cell>
        </row>
        <row r="378">
          <cell r="A378" t="str">
            <v>Empresa Polo441994000</v>
          </cell>
          <cell r="B378">
            <v>2.12845</v>
          </cell>
          <cell r="C378">
            <v>2.12845</v>
          </cell>
          <cell r="D378">
            <v>2.1284500000000008</v>
          </cell>
          <cell r="E378">
            <v>2.1284499999999991</v>
          </cell>
          <cell r="F378">
            <v>-8.5137999999999998</v>
          </cell>
          <cell r="G378">
            <v>0</v>
          </cell>
        </row>
        <row r="379">
          <cell r="A379" t="str">
            <v>Empresa Polo441999999</v>
          </cell>
          <cell r="B379">
            <v>301.24551999999994</v>
          </cell>
          <cell r="C379">
            <v>151.22984000000002</v>
          </cell>
          <cell r="D379">
            <v>470.02461</v>
          </cell>
          <cell r="E379">
            <v>114.69545000000028</v>
          </cell>
          <cell r="F379">
            <v>-207.78973000000019</v>
          </cell>
          <cell r="G379">
            <v>177.73498000000001</v>
          </cell>
        </row>
        <row r="380">
          <cell r="A380" t="str">
            <v>Empresa Polo442100100</v>
          </cell>
          <cell r="B380">
            <v>0</v>
          </cell>
          <cell r="C380">
            <v>33636.31192</v>
          </cell>
          <cell r="D380">
            <v>-33636.31192</v>
          </cell>
          <cell r="E380">
            <v>4.4999999999999998E-2</v>
          </cell>
          <cell r="F380">
            <v>0</v>
          </cell>
          <cell r="G380">
            <v>21370.278380000007</v>
          </cell>
        </row>
        <row r="381">
          <cell r="A381" t="str">
            <v>Empresa Polo442100110</v>
          </cell>
          <cell r="B381">
            <v>0</v>
          </cell>
          <cell r="C381">
            <v>-19682.96917</v>
          </cell>
          <cell r="D381">
            <v>19682.96917</v>
          </cell>
          <cell r="E381">
            <v>0</v>
          </cell>
          <cell r="F381">
            <v>0</v>
          </cell>
          <cell r="G381">
            <v>8130.5822899999985</v>
          </cell>
        </row>
        <row r="382">
          <cell r="A382" t="str">
            <v>Empresa Polo442100190</v>
          </cell>
          <cell r="B382">
            <v>0</v>
          </cell>
          <cell r="C382">
            <v>0</v>
          </cell>
          <cell r="D382">
            <v>732.30325000000005</v>
          </cell>
          <cell r="E382">
            <v>634.37564999999984</v>
          </cell>
          <cell r="F382">
            <v>21.111020000000053</v>
          </cell>
        </row>
        <row r="383">
          <cell r="A383" t="str">
            <v>Empresa Polo442100200</v>
          </cell>
          <cell r="B383">
            <v>0</v>
          </cell>
          <cell r="C383">
            <v>0</v>
          </cell>
          <cell r="D383">
            <v>0</v>
          </cell>
          <cell r="E383">
            <v>0</v>
          </cell>
          <cell r="F383">
            <v>0</v>
          </cell>
        </row>
        <row r="384">
          <cell r="A384" t="str">
            <v>Empresa Polo442100229</v>
          </cell>
          <cell r="B384">
            <v>747.16669999999999</v>
          </cell>
          <cell r="C384">
            <v>0</v>
          </cell>
          <cell r="D384">
            <v>0</v>
          </cell>
          <cell r="E384">
            <v>-747.16669999999999</v>
          </cell>
          <cell r="F384">
            <v>0</v>
          </cell>
        </row>
        <row r="385">
          <cell r="A385" t="str">
            <v>Empresa Polo442100290</v>
          </cell>
          <cell r="B385">
            <v>3243.88789</v>
          </cell>
          <cell r="C385">
            <v>661.87787000000026</v>
          </cell>
          <cell r="D385">
            <v>20147.208319999998</v>
          </cell>
          <cell r="E385">
            <v>24006.316200000001</v>
          </cell>
          <cell r="F385">
            <v>49869.470480000004</v>
          </cell>
        </row>
        <row r="386">
          <cell r="A386" t="str">
            <v>Empresa Polo442100300</v>
          </cell>
          <cell r="B386">
            <v>-2047.8132399999997</v>
          </cell>
          <cell r="C386">
            <v>-973.32448000000045</v>
          </cell>
          <cell r="D386">
            <v>-4688.1816999999992</v>
          </cell>
          <cell r="E386">
            <v>-20653.028840000003</v>
          </cell>
          <cell r="F386">
            <v>-30048.23286</v>
          </cell>
        </row>
        <row r="387">
          <cell r="A387" t="str">
            <v>Empresa Polo442100310</v>
          </cell>
          <cell r="B387">
            <v>0</v>
          </cell>
          <cell r="C387">
            <v>0</v>
          </cell>
          <cell r="D387">
            <v>0</v>
          </cell>
          <cell r="E387">
            <v>0</v>
          </cell>
          <cell r="F387">
            <v>0</v>
          </cell>
        </row>
        <row r="388">
          <cell r="A388" t="str">
            <v>Empresa Polo442100390</v>
          </cell>
          <cell r="B388">
            <v>30.950599999999998</v>
          </cell>
          <cell r="C388">
            <v>90.919629999999998</v>
          </cell>
          <cell r="D388">
            <v>13.118259999999992</v>
          </cell>
          <cell r="E388">
            <v>8.4065799999999911</v>
          </cell>
          <cell r="F388">
            <v>59.486010000000022</v>
          </cell>
        </row>
        <row r="389">
          <cell r="A389" t="str">
            <v>Empresa Polo442100400</v>
          </cell>
          <cell r="B389">
            <v>51.725120000000004</v>
          </cell>
          <cell r="C389">
            <v>52.865539999999996</v>
          </cell>
          <cell r="D389">
            <v>1182.7114199999999</v>
          </cell>
          <cell r="E389">
            <v>9.2176500000000487</v>
          </cell>
          <cell r="F389">
            <v>73.117669999999862</v>
          </cell>
        </row>
        <row r="390">
          <cell r="A390" t="str">
            <v>Empresa Polo442100410</v>
          </cell>
          <cell r="B390">
            <v>0</v>
          </cell>
          <cell r="C390">
            <v>0</v>
          </cell>
          <cell r="D390">
            <v>0</v>
          </cell>
          <cell r="E390">
            <v>0</v>
          </cell>
          <cell r="F390">
            <v>0</v>
          </cell>
        </row>
        <row r="391">
          <cell r="A391" t="str">
            <v>Empresa Polo442100420</v>
          </cell>
          <cell r="B391">
            <v>0</v>
          </cell>
          <cell r="C391">
            <v>0</v>
          </cell>
          <cell r="D391">
            <v>0</v>
          </cell>
          <cell r="E391">
            <v>0</v>
          </cell>
          <cell r="F391">
            <v>0</v>
          </cell>
        </row>
        <row r="392">
          <cell r="A392" t="str">
            <v>Empresa Polo442100429</v>
          </cell>
          <cell r="B392">
            <v>467.38141000000002</v>
          </cell>
          <cell r="C392">
            <v>230.47886</v>
          </cell>
          <cell r="D392">
            <v>-173.92024000000004</v>
          </cell>
          <cell r="E392">
            <v>2691.9569600000004</v>
          </cell>
          <cell r="F392">
            <v>1098.0296399999997</v>
          </cell>
        </row>
        <row r="393">
          <cell r="A393" t="str">
            <v>Empresa Polo442100430</v>
          </cell>
          <cell r="B393">
            <v>0.12237999999999999</v>
          </cell>
          <cell r="C393">
            <v>578.91553999999996</v>
          </cell>
          <cell r="D393">
            <v>0</v>
          </cell>
          <cell r="E393">
            <v>0</v>
          </cell>
          <cell r="F393">
            <v>-343.97296999999998</v>
          </cell>
        </row>
        <row r="394">
          <cell r="A394" t="str">
            <v>Empresa Polo442100440</v>
          </cell>
          <cell r="B394">
            <v>0</v>
          </cell>
          <cell r="C394">
            <v>0</v>
          </cell>
          <cell r="D394">
            <v>0.53610999999999998</v>
          </cell>
          <cell r="E394">
            <v>0</v>
          </cell>
          <cell r="F394">
            <v>-0.53610999999999998</v>
          </cell>
        </row>
        <row r="395">
          <cell r="A395" t="str">
            <v>Empresa Polo442100450</v>
          </cell>
          <cell r="B395">
            <v>0</v>
          </cell>
          <cell r="C395">
            <v>0.51408000000000009</v>
          </cell>
          <cell r="D395">
            <v>2.88774</v>
          </cell>
          <cell r="E395">
            <v>3.2281499999999999</v>
          </cell>
          <cell r="F395">
            <v>8.45444</v>
          </cell>
        </row>
        <row r="396">
          <cell r="A396" t="str">
            <v>Empresa Polo442200100</v>
          </cell>
          <cell r="B396">
            <v>0</v>
          </cell>
          <cell r="C396">
            <v>0.90603999999999996</v>
          </cell>
          <cell r="D396">
            <v>48.718320000000006</v>
          </cell>
          <cell r="E396">
            <v>0</v>
          </cell>
          <cell r="F396">
            <v>0</v>
          </cell>
        </row>
        <row r="397">
          <cell r="A397" t="str">
            <v>Empresa Polo442200200</v>
          </cell>
          <cell r="B397">
            <v>0</v>
          </cell>
          <cell r="C397">
            <v>0</v>
          </cell>
          <cell r="D397">
            <v>0</v>
          </cell>
          <cell r="E397">
            <v>0</v>
          </cell>
          <cell r="F397">
            <v>0</v>
          </cell>
        </row>
        <row r="398">
          <cell r="A398" t="str">
            <v>Empresa Polo442200900</v>
          </cell>
          <cell r="B398">
            <v>74.87218</v>
          </cell>
          <cell r="C398">
            <v>21.437420000000003</v>
          </cell>
          <cell r="D398">
            <v>59.741280000000003</v>
          </cell>
          <cell r="E398">
            <v>11.291919999999976</v>
          </cell>
          <cell r="F398">
            <v>-18.449849999999998</v>
          </cell>
        </row>
        <row r="399">
          <cell r="A399" t="str">
            <v>Empresa Polo451000000</v>
          </cell>
          <cell r="B399">
            <v>9213.6331449999998</v>
          </cell>
          <cell r="C399">
            <v>15413.932795000001</v>
          </cell>
          <cell r="D399">
            <v>-10068.757369500001</v>
          </cell>
          <cell r="E399">
            <v>9372.2536994999991</v>
          </cell>
          <cell r="F399">
            <v>4342.0535899999995</v>
          </cell>
        </row>
        <row r="400">
          <cell r="A400" t="str">
            <v>Empresa Polo451000100</v>
          </cell>
          <cell r="B400">
            <v>3977.9026813</v>
          </cell>
          <cell r="C400">
            <v>5097.8833680999996</v>
          </cell>
          <cell r="D400">
            <v>-4587.189507</v>
          </cell>
          <cell r="E400">
            <v>4105.3801176000006</v>
          </cell>
          <cell r="F400">
            <v>2264.383850000002</v>
          </cell>
        </row>
        <row r="401">
          <cell r="A401" t="str">
            <v>Empresa Polo4XXX</v>
          </cell>
          <cell r="B401">
            <v>0</v>
          </cell>
          <cell r="C401">
            <v>0</v>
          </cell>
          <cell r="D401">
            <v>0</v>
          </cell>
          <cell r="E401">
            <v>0</v>
          </cell>
          <cell r="F401">
            <v>0</v>
          </cell>
        </row>
      </sheetData>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34.xml><?xml version="1.0" encoding="utf-8"?>
<externalLink xmlns:r="http://schemas.openxmlformats.org/officeDocument/2006/relationships" xmlns="http://schemas.openxmlformats.org/spreadsheetml/2006/main">
  <externalBook r:id="rId1">
    <sheetNames>
      <sheetName val="Table of Contents"/>
      <sheetName val="Price List"/>
      <sheetName val="Quote Template"/>
      <sheetName val="Ref Numbers"/>
      <sheetName val="SispecPSAP"/>
      <sheetName val="Sispec99"/>
      <sheetName val="Tabelas"/>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35.xml><?xml version="1.0" encoding="utf-8"?>
<externalLink xmlns:r="http://schemas.openxmlformats.org/officeDocument/2006/relationships" xmlns="http://schemas.openxmlformats.org/spreadsheetml/2006/main">
  <externalBook r:id="rId1">
    <sheetNames>
      <sheetName val="Contents"/>
      <sheetName val="1.Pgm"/>
      <sheetName val="2.Sales"/>
      <sheetName val="3.Inventory"/>
      <sheetName val="4.Manpower"/>
      <sheetName val="5.Invest"/>
      <sheetName val="6.Oper.Expenses"/>
      <sheetName val="7.Result"/>
      <sheetName val="8.Balance"/>
      <sheetName val="9.Finance sit."/>
      <sheetName val="10.Com.Debtors"/>
      <sheetName val="11.Currencies"/>
      <sheetName val="Price List"/>
      <sheetName val="Ref Numb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36.xml><?xml version="1.0" encoding="utf-8"?>
<externalLink xmlns:r="http://schemas.openxmlformats.org/officeDocument/2006/relationships" xmlns="http://schemas.openxmlformats.org/spreadsheetml/2006/main">
  <externalBook r:id="rId1">
    <sheetNames>
      <sheetName val="Auswahl_Bandantriebe"/>
      <sheetName val="MOTOR-REDUTOR"/>
      <sheetName val="Makro1"/>
    </sheetNames>
    <sheetDataSet>
      <sheetData sheetId="0"/>
      <sheetData sheetId="1"/>
      <sheetData sheetId="2"/>
    </sheetDataSet>
  </externalBook>
</externalLink>
</file>

<file path=xl/externalLinks/externalLink337.xml><?xml version="1.0" encoding="utf-8"?>
<externalLink xmlns:r="http://schemas.openxmlformats.org/officeDocument/2006/relationships" xmlns="http://schemas.openxmlformats.org/spreadsheetml/2006/main">
  <externalBook r:id="rId1">
    <sheetNames>
      <sheetName val="V"/>
      <sheetName val="LIST"/>
      <sheetName val="Reel_Only"/>
    </sheetNames>
    <sheetDataSet>
      <sheetData sheetId="0" refreshError="1"/>
      <sheetData sheetId="1" refreshError="1"/>
      <sheetData sheetId="2" refreshError="1"/>
    </sheetDataSet>
  </externalBook>
</externalLink>
</file>

<file path=xl/externalLinks/externalLink338.xml><?xml version="1.0" encoding="utf-8"?>
<externalLink xmlns:r="http://schemas.openxmlformats.org/officeDocument/2006/relationships" xmlns="http://schemas.openxmlformats.org/spreadsheetml/2006/main">
  <externalBook r:id="rId1">
    <sheetNames>
      <sheetName val="Instruções de envio"/>
      <sheetName val="Instruções de preenchimento"/>
      <sheetName val="Banco de Dados"/>
      <sheetName val="Considerações"/>
      <sheetName val="Descrição do Negócio"/>
      <sheetName val="Farol"/>
      <sheetName val="Check List"/>
      <sheetName val="Check Pad "/>
      <sheetName val="Metas GG (Hist)"/>
      <sheetName val="Metas GG"/>
      <sheetName val="Metas PQT"/>
      <sheetName val="Pessoal Próprio"/>
      <sheetName val="Pessoal de Terceiros"/>
      <sheetName val="Treinamento na Visão"/>
      <sheetName val="RG14 - Próprios"/>
      <sheetName val="RG14 - Contratadas"/>
      <sheetName val="Controle ATB"/>
      <sheetName val="PAZ"/>
      <sheetName val="Check SSO"/>
      <sheetName val="INPI"/>
      <sheetName val="Censo CCQ"/>
      <sheetName val="Principal"/>
      <sheetName val="1.Pg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39.xml><?xml version="1.0" encoding="utf-8"?>
<externalLink xmlns:r="http://schemas.openxmlformats.org/officeDocument/2006/relationships" xmlns="http://schemas.openxmlformats.org/spreadsheetml/2006/main">
  <externalBook r:id="rId1">
    <sheetNames>
      <sheetName val="PSPOS"/>
      <sheetName val="Auswahl_Bandantriebe"/>
    </sheetNames>
    <sheetDataSet>
      <sheetData sheetId="0"/>
      <sheetData sheetId="1" refreshError="1"/>
    </sheetDataSet>
  </externalBook>
</externalLink>
</file>

<file path=xl/externalLinks/externalLink340.xml><?xml version="1.0" encoding="utf-8"?>
<externalLink xmlns:r="http://schemas.openxmlformats.org/officeDocument/2006/relationships" xmlns="http://schemas.openxmlformats.org/spreadsheetml/2006/main">
  <externalBook r:id="rId1">
    <sheetNames>
      <sheetName val="consolidado preventivas"/>
      <sheetName val="Principal"/>
      <sheetName val="1.Pgm"/>
      <sheetName val="Indicadores"/>
      <sheetName val="Simulador preventivas"/>
      <sheetName val="Ref Numbers"/>
      <sheetName val="Price Lis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41.xml><?xml version="1.0" encoding="utf-8"?>
<externalLink xmlns:r="http://schemas.openxmlformats.org/officeDocument/2006/relationships" xmlns="http://schemas.openxmlformats.org/spreadsheetml/2006/main">
  <externalBook r:id="rId1">
    <sheetNames>
      <sheetName val="Hoja2 (2)"/>
      <sheetName val="Datos de origen Rev.04"/>
      <sheetName val="DATOS DE ORIGEN Rev.04-II "/>
      <sheetName val="Calc. de Pedido CHILCA"/>
      <sheetName val=" Cash Flow Financiero (2)"/>
      <sheetName val=" Cash Flow Financiero"/>
      <sheetName val="Hitos de la Oferta"/>
      <sheetName val="Detalle de Costos"/>
      <sheetName val="EquiposIca"/>
      <sheetName val="EquiposMarcona"/>
      <sheetName val="EquiposJuliaca"/>
      <sheetName val="EquiposIca (2)"/>
      <sheetName val="EquiposMarcona (2)"/>
      <sheetName val="EquiposJuliaca (2)"/>
      <sheetName val="Valorización mensual"/>
      <sheetName val="consolidado preventivas"/>
      <sheetName val="Princip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342.xml><?xml version="1.0" encoding="utf-8"?>
<externalLink xmlns:r="http://schemas.openxmlformats.org/officeDocument/2006/relationships" xmlns="http://schemas.openxmlformats.org/spreadsheetml/2006/main">
  <externalBook r:id="rId1">
    <sheetNames>
      <sheetName val="Frontespizio"/>
      <sheetName val="Indice Fogli"/>
      <sheetName val="Legenda"/>
      <sheetName val="Documenti in Input"/>
      <sheetName val="Hazard Log"/>
      <sheetName val="Riepilogo Sperimentazione"/>
      <sheetName val="Riepilogo"/>
      <sheetName val="automazione"/>
      <sheetName val="Dati Tronzano d1-0-3"/>
      <sheetName val="MCBR"/>
      <sheetName val="GAVNG -EPI"/>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5">
          <cell r="C5">
            <v>1</v>
          </cell>
        </row>
      </sheetData>
      <sheetData sheetId="8" refreshError="1"/>
      <sheetData sheetId="9" refreshError="1"/>
      <sheetData sheetId="10" refreshError="1"/>
    </sheetDataSet>
  </externalBook>
</externalLink>
</file>

<file path=xl/externalLinks/externalLink343.xml><?xml version="1.0" encoding="utf-8"?>
<externalLink xmlns:r="http://schemas.openxmlformats.org/officeDocument/2006/relationships" xmlns="http://schemas.openxmlformats.org/spreadsheetml/2006/main">
  <externalBook r:id="rId1">
    <sheetNames>
      <sheetName val="Sheet1"/>
      <sheetName val="10월추정"/>
      <sheetName val="2001년매출추정실적"/>
      <sheetName val="Sheet3"/>
      <sheetName val="Sheet2"/>
      <sheetName val="영업소실적"/>
      <sheetName val="의정부문예회관변경내역"/>
      <sheetName val="현금"/>
      <sheetName val="예산서"/>
      <sheetName val="충주"/>
      <sheetName val="OE"/>
      <sheetName val="D040416"/>
      <sheetName val="97 사업추정(WEKI)"/>
      <sheetName val="우수"/>
      <sheetName val="태화42 "/>
      <sheetName val="1월"/>
      <sheetName val="C701ACT"/>
      <sheetName val="99년하반기"/>
      <sheetName val="3-구교-오리지날"/>
      <sheetName val="공통부대비"/>
      <sheetName val="구의33고"/>
      <sheetName val="COVER"/>
      <sheetName val="공정표 "/>
      <sheetName val="부속동"/>
      <sheetName val="10한빛"/>
      <sheetName val="장차입"/>
      <sheetName val="정산표"/>
      <sheetName val="대치판정"/>
      <sheetName val="비교1"/>
      <sheetName val="95년12월말"/>
      <sheetName val="INSTR"/>
      <sheetName val="당초"/>
      <sheetName val="04-D(1)"/>
      <sheetName val="주관사업"/>
      <sheetName val="최초침전지집계표"/>
      <sheetName val="ANALYSER"/>
      <sheetName val="96.12"/>
      <sheetName val="97사업계"/>
      <sheetName val="STAND98"/>
      <sheetName val="조직표"/>
      <sheetName val="주요공사"/>
      <sheetName val="PSIZE"/>
      <sheetName val="7.기-검-보.100"/>
      <sheetName val="직원동원SCH"/>
      <sheetName val="97년 SEACO예산"/>
      <sheetName val="환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44.xml><?xml version="1.0" encoding="utf-8"?>
<externalLink xmlns:r="http://schemas.openxmlformats.org/officeDocument/2006/relationships" xmlns="http://schemas.openxmlformats.org/spreadsheetml/2006/main">
  <externalBook r:id="rId1">
    <sheetNames>
      <sheetName val="MCBR"/>
      <sheetName val="Folha de Rosto - 50"/>
    </sheetNames>
    <sheetDataSet>
      <sheetData sheetId="0"/>
      <sheetData sheetId="1"/>
    </sheetDataSet>
  </externalBook>
</externalLink>
</file>

<file path=xl/externalLinks/externalLink345.xml><?xml version="1.0" encoding="utf-8"?>
<externalLink xmlns:r="http://schemas.openxmlformats.org/officeDocument/2006/relationships" xmlns="http://schemas.openxmlformats.org/spreadsheetml/2006/main">
  <externalBook r:id="rId1">
    <sheetNames>
      <sheetName val="Usiminas "/>
      <sheetName val="Açominas"/>
      <sheetName val="Indices"/>
      <sheetName val="GAVNG -EPI"/>
      <sheetName val="Principal"/>
      <sheetName val="GMR de consumo e benef de CO2"/>
      <sheetName val="PA e 3G"/>
      <sheetName val="Priorização"/>
      <sheetName val="160903"/>
      <sheetName val="Setup"/>
      <sheetName val="MCBR"/>
      <sheetName val="Resumo"/>
      <sheetName val="thp "/>
      <sheetName val="Import_Capex"/>
      <sheetName val="sispecabr99"/>
      <sheetName val="consolidado preventivas"/>
      <sheetName val="G00110020409"/>
    </sheetNames>
    <definedNames>
      <definedName name="TODAS_AS_PLANILHAS"/>
    </definedNames>
    <sheetDataSet>
      <sheetData sheetId="0"/>
      <sheetData sheetId="1"/>
      <sheetData sheetId="2" refreshError="1"/>
      <sheetData sheetId="3" refreshError="1"/>
      <sheetData sheetId="4" refreshError="1"/>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46.xml><?xml version="1.0" encoding="utf-8"?>
<externalLink xmlns:r="http://schemas.openxmlformats.org/officeDocument/2006/relationships" xmlns="http://schemas.openxmlformats.org/spreadsheetml/2006/main">
  <externalBook r:id="rId1">
    <sheetNames>
      <sheetName val="Feriados"/>
      <sheetName val="IOF"/>
      <sheetName val="DI_Over"/>
      <sheetName val="SELIC"/>
      <sheetName val="Taxas"/>
      <sheetName val="PU_Títulos"/>
      <sheetName val="Mensal"/>
      <sheetName val="Operacoes"/>
      <sheetName val="Resumo"/>
      <sheetName val="SwapUS$"/>
      <sheetName val="SwapUS$_especial"/>
      <sheetName val="ResumoDE"/>
      <sheetName val="OperacoesALUNORTE"/>
      <sheetName val="IR Fundos"/>
      <sheetName val="BASE"/>
      <sheetName val="Comite-Base"/>
      <sheetName val="Rentabilidade"/>
      <sheetName val="ResumoReais"/>
      <sheetName val="automazione"/>
      <sheetName val="MCBR"/>
      <sheetName val="Usiminas "/>
      <sheetName val="GAVNG -EPI"/>
      <sheetName val="Principal"/>
      <sheetName val="thp "/>
      <sheetName val="consolidado preventivas"/>
      <sheetName val="OP1"/>
      <sheetName val="Tabela"/>
      <sheetName val="bdados 2005"/>
      <sheetName val="Dados"/>
      <sheetName val="FCD"/>
      <sheetName val="Cronograma"/>
      <sheetName val="Empresas"/>
      <sheetName val="Revisado"/>
      <sheetName val="Dados-Cadam"/>
      <sheetName val="Mes"/>
      <sheetName val="Check List- Gerrot"/>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47.xml><?xml version="1.0" encoding="utf-8"?>
<externalLink xmlns:r="http://schemas.openxmlformats.org/officeDocument/2006/relationships" xmlns="http://schemas.openxmlformats.org/spreadsheetml/2006/main">
  <externalBook r:id="rId1">
    <sheetNames>
      <sheetName val="DILO"/>
      <sheetName val="Corredores Ferroviários"/>
      <sheetName val="Manutenção"/>
      <sheetName val="Portos"/>
      <sheetName val="PPC"/>
      <sheetName val="PPC - GADVT"/>
      <sheetName val="PPC - GAPIT"/>
      <sheetName val="PPC - GAMPT"/>
      <sheetName val="PPC - GAPST"/>
      <sheetName val="PPC - GACIT"/>
      <sheetName val="PPC - GAPMT"/>
      <sheetName val="PPC - GAPNT"/>
      <sheetName val="PPC - GAESG"/>
      <sheetName val="GG Comercial"/>
      <sheetName val="GEAVA"/>
      <sheetName val="Op. Trens - CVRD"/>
      <sheetName val="Op. Trens - FCA"/>
      <sheetName val="Op. Pátios e Term."/>
      <sheetName val="Via Permanente"/>
      <sheetName val="Sin e Telecomunicacoes"/>
      <sheetName val="Controle de tráfego"/>
      <sheetName val="Manut. Corredores"/>
      <sheetName val="Man. Locomotivas"/>
      <sheetName val="Man. Vagões"/>
      <sheetName val="Man. Equip. VP"/>
      <sheetName val="Check List- Gerrot"/>
      <sheetName val="Resumo"/>
      <sheetName val="01 - Descriç╞o do Negócio"/>
      <sheetName val="thp "/>
      <sheetName val="GAVNG -E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48.xml><?xml version="1.0" encoding="utf-8"?>
<externalLink xmlns:r="http://schemas.openxmlformats.org/officeDocument/2006/relationships" xmlns="http://schemas.openxmlformats.org/spreadsheetml/2006/main">
  <externalBook r:id="rId1">
    <sheetNames>
      <sheetName val="Tarifa EQUIP "/>
      <sheetName val="Tarifa MOD "/>
      <sheetName val="Tarifa MOI "/>
      <sheetName val="PLANNORMAL "/>
      <sheetName val="Organograma"/>
      <sheetName val="1ANO"/>
      <sheetName val="Hh "/>
      <sheetName val="MEM_CALC"/>
      <sheetName val="CEQ"/>
      <sheetName val="CMOI"/>
      <sheetName val="CMOD"/>
      <sheetName val="CFE"/>
      <sheetName val="Resumo_Seg"/>
      <sheetName val="Organograma (2)"/>
      <sheetName val="Organograma "/>
      <sheetName val="Hh"/>
      <sheetName val="MCB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349.xml><?xml version="1.0" encoding="utf-8"?>
<externalLink xmlns:r="http://schemas.openxmlformats.org/officeDocument/2006/relationships" xmlns="http://schemas.openxmlformats.org/spreadsheetml/2006/main">
  <externalBook r:id="rId1">
    <sheetNames>
      <sheetName val="Cartiglio"/>
      <sheetName val="RIEPILOGO TARIFFE"/>
      <sheetName val="bab "/>
      <sheetName val="ADEG.ERTMS"/>
      <sheetName val="BAB PT SETTIMO"/>
      <sheetName val="SCMT"/>
      <sheetName val="Cronograma"/>
      <sheetName val="Resumo"/>
      <sheetName val="automazione"/>
    </sheetNames>
    <sheetDataSet>
      <sheetData sheetId="0" refreshError="1"/>
      <sheetData sheetId="1" refreshError="1"/>
      <sheetData sheetId="2"/>
      <sheetData sheetId="3"/>
      <sheetData sheetId="4"/>
      <sheetData sheetId="5"/>
      <sheetData sheetId="6" refreshError="1"/>
      <sheetData sheetId="7" refreshError="1"/>
      <sheetData sheetId="8" refreshError="1"/>
    </sheetDataSet>
  </externalBook>
</externalLink>
</file>

<file path=xl/externalLinks/externalLink350.xml><?xml version="1.0" encoding="utf-8"?>
<externalLink xmlns:r="http://schemas.openxmlformats.org/officeDocument/2006/relationships" xmlns="http://schemas.openxmlformats.org/spreadsheetml/2006/main">
  <externalBook r:id="rId1">
    <sheetNames>
      <sheetName val="Sheet4"/>
      <sheetName val="Sheet1"/>
      <sheetName val="Sheet2"/>
      <sheetName val="Sheet5"/>
      <sheetName val="SUMMARY"/>
      <sheetName val="Sorted by Opp"/>
      <sheetName val="Empresas"/>
      <sheetName val="ADEG.ERTMS"/>
      <sheetName val="Cronograma"/>
      <sheetName val="Resumo"/>
    </sheetNames>
    <sheetDataSet>
      <sheetData sheetId="0"/>
      <sheetData sheetId="1"/>
      <sheetData sheetId="2"/>
      <sheetData sheetId="3" refreshError="1"/>
      <sheetData sheetId="4"/>
      <sheetData sheetId="5"/>
      <sheetData sheetId="6" refreshError="1"/>
      <sheetData sheetId="7" refreshError="1"/>
      <sheetData sheetId="8" refreshError="1"/>
      <sheetData sheetId="9" refreshError="1"/>
    </sheetDataSet>
  </externalBook>
</externalLink>
</file>

<file path=xl/externalLinks/externalLink351.xml><?xml version="1.0" encoding="utf-8"?>
<externalLink xmlns:r="http://schemas.openxmlformats.org/officeDocument/2006/relationships" xmlns="http://schemas.openxmlformats.org/spreadsheetml/2006/main">
  <externalBook r:id="rId1">
    <sheetNames>
      <sheetName val="Notes"/>
      <sheetName val="Chart1"/>
      <sheetName val="BOP"/>
      <sheetName val="Lengths Summary"/>
      <sheetName val="Project Inputs"/>
      <sheetName val="Sub &amp; DVAR"/>
      <sheetName val="Lengths"/>
      <sheetName val="Quotes"/>
      <sheetName val="Trench and Cable"/>
      <sheetName val="TURBINES"/>
      <sheetName val="Geotech"/>
      <sheetName val="Foundations"/>
      <sheetName val="Construction Schedule"/>
      <sheetName val="Tree Clearance"/>
      <sheetName val="Cranes"/>
      <sheetName val="Roads"/>
      <sheetName val="LOOKUPS"/>
    </sheetNames>
    <sheetDataSet>
      <sheetData sheetId="0"/>
      <sheetData sheetId="1" refreshError="1"/>
      <sheetData sheetId="2"/>
      <sheetData sheetId="3"/>
      <sheetData sheetId="4">
        <row r="76">
          <cell r="D76">
            <v>67</v>
          </cell>
        </row>
      </sheetData>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52.xml><?xml version="1.0" encoding="utf-8"?>
<externalLink xmlns:r="http://schemas.openxmlformats.org/officeDocument/2006/relationships" xmlns="http://schemas.openxmlformats.org/spreadsheetml/2006/main">
  <externalBook r:id="rId1">
    <sheetNames>
      <sheetName val="Matriz_Unidade"/>
      <sheetName val="Empresas"/>
      <sheetName val="ADEG.ERTMS"/>
      <sheetName val="Cronograma"/>
      <sheetName val="Sheet5"/>
      <sheetName val="Resumo"/>
    </sheetNames>
    <sheetDataSet>
      <sheetData sheetId="0" refreshError="1"/>
      <sheetData sheetId="1" refreshError="1">
        <row r="1">
          <cell r="B1">
            <v>5</v>
          </cell>
        </row>
        <row r="2">
          <cell r="B2">
            <v>3</v>
          </cell>
        </row>
        <row r="3">
          <cell r="B3">
            <v>1</v>
          </cell>
        </row>
        <row r="4">
          <cell r="B4">
            <v>0</v>
          </cell>
        </row>
      </sheetData>
      <sheetData sheetId="2" refreshError="1"/>
      <sheetData sheetId="3" refreshError="1"/>
      <sheetData sheetId="4" refreshError="1"/>
      <sheetData sheetId="5" refreshError="1"/>
    </sheetDataSet>
  </externalBook>
</externalLink>
</file>

<file path=xl/externalLinks/externalLink353.xml><?xml version="1.0" encoding="utf-8"?>
<externalLink xmlns:r="http://schemas.openxmlformats.org/officeDocument/2006/relationships" xmlns="http://schemas.openxmlformats.org/spreadsheetml/2006/main">
  <externalBook r:id="rId1">
    <sheetNames>
      <sheetName val="Dados"/>
      <sheetName val="Mapa de Transações Internas (2)"/>
      <sheetName val="Mapa de Transações Internas"/>
      <sheetName val="EBITDA CC´s atualizar FCO CC´s"/>
      <sheetName val="Atualiz FCO CC's com EBITDA"/>
      <sheetName val="FCO Cons"/>
      <sheetName val="Paridade"/>
      <sheetName val="Orçamento X PE"/>
      <sheetName val="Orçamento Aprovado X Ajustado"/>
      <sheetName val="Controldora_ CC's"/>
      <sheetName val="Sumário EBITDA"/>
      <sheetName val="FCO"/>
      <sheetName val="CVRD_consol."/>
      <sheetName val="CVRD_control."/>
      <sheetName val="Ferrosos_consol."/>
      <sheetName val="Ferrosos_control."/>
      <sheetName val="F.Sul"/>
      <sheetName val="F.Sul (2)"/>
      <sheetName val="F.Norte"/>
      <sheetName val="F.Norte (2)"/>
      <sheetName val="Pelotas Sul"/>
      <sheetName val="Pelotas norte"/>
      <sheetName val="Fábrica"/>
      <sheetName val="Logística_cons."/>
      <sheetName val="Ferrovia Sul"/>
      <sheetName val="Ferrovia Norte"/>
      <sheetName val="Portos"/>
      <sheetName val="N.Ferrosos_cons."/>
      <sheetName val="N_Ferrosos"/>
      <sheetName val="Participações"/>
      <sheetName val="Energia"/>
      <sheetName val="DR Energia Orçado"/>
      <sheetName val="Preço transferência"/>
      <sheetName val="Ebitda RL_US"/>
      <sheetName val="FCO_RL"/>
      <sheetName val="FCO_US"/>
      <sheetName val="Contmex_US"/>
      <sheetName val="Contmex_RL"/>
      <sheetName val="Logística_cons. _RL"/>
      <sheetName val="Ferrovia Norte_RL"/>
      <sheetName val="Ferrovia Sul_RL"/>
      <sheetName val="Portos_RL"/>
      <sheetName val="FCO CC's"/>
      <sheetName val="FCO PE"/>
      <sheetName val="CVRD_consol.PE"/>
      <sheetName val="Cronograma"/>
      <sheetName val="Sheet5"/>
      <sheetName val="Empresas"/>
      <sheetName val="REL. EQUIP."/>
      <sheetName val="Tabelas"/>
      <sheetName val="SispecPSAP"/>
      <sheetName val="PO-FCO"/>
      <sheetName val="ADEG.ERTMS"/>
      <sheetName val="Resumo"/>
      <sheetName val="G001100204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354.xml><?xml version="1.0" encoding="utf-8"?>
<externalLink xmlns:r="http://schemas.openxmlformats.org/officeDocument/2006/relationships" xmlns="http://schemas.openxmlformats.org/spreadsheetml/2006/main">
  <externalBook r:id="rId1">
    <sheetNames>
      <sheetName val="Summary"/>
      <sheetName val="Cost summary"/>
      <sheetName val="Cost summary (test)"/>
      <sheetName val="Cost summary (2)"/>
      <sheetName val="Activity summary"/>
      <sheetName val="Commission fees"/>
      <sheetName val="FUNCTIO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55.xml><?xml version="1.0" encoding="utf-8"?>
<externalLink xmlns:r="http://schemas.openxmlformats.org/officeDocument/2006/relationships" xmlns="http://schemas.openxmlformats.org/spreadsheetml/2006/main">
  <externalBook r:id="rId1">
    <sheetNames>
      <sheetName val="MD's P&amp;L analysis"/>
      <sheetName val="MD's C-do Order analysis"/>
      <sheetName val="MD's C-io Order analysis"/>
      <sheetName val="MD's Cash analysis"/>
      <sheetName val="WK EURO"/>
      <sheetName val="WK Local"/>
      <sheetName val="WK2 EURO"/>
      <sheetName val="WK2 Local"/>
      <sheetName val="SF EURO &amp; Comments"/>
      <sheetName val="SF Local currency"/>
      <sheetName val="Sales Orders Oih Employees"/>
      <sheetName val="OperInc EBIT CapEmp FreeCash"/>
      <sheetName val="Technical Instructions"/>
      <sheetName val="General Instructions"/>
      <sheetName val="Premissas"/>
      <sheetName val="Dados"/>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56.xml><?xml version="1.0" encoding="utf-8"?>
<externalLink xmlns:r="http://schemas.openxmlformats.org/officeDocument/2006/relationships" xmlns="http://schemas.openxmlformats.org/spreadsheetml/2006/main">
  <externalBook r:id="rId1">
    <sheetNames>
      <sheetName val="SF Euro&amp;Comments"/>
      <sheetName val="SF LocCur"/>
      <sheetName val="WKanalysisEURO"/>
      <sheetName val="WKanalysisLocCur"/>
      <sheetName val="WKcalculEURO"/>
      <sheetName val="WKcalculLocCur"/>
      <sheetName val="WK Local"/>
    </sheetNames>
    <sheetDataSet>
      <sheetData sheetId="0"/>
      <sheetData sheetId="1"/>
      <sheetData sheetId="2"/>
      <sheetData sheetId="3"/>
      <sheetData sheetId="4"/>
      <sheetData sheetId="5" refreshError="1"/>
      <sheetData sheetId="6" refreshError="1"/>
    </sheetDataSet>
  </externalBook>
</externalLink>
</file>

<file path=xl/externalLinks/externalLink357.xml><?xml version="1.0" encoding="utf-8"?>
<externalLink xmlns:r="http://schemas.openxmlformats.org/officeDocument/2006/relationships" xmlns="http://schemas.openxmlformats.org/spreadsheetml/2006/main">
  <externalBook r:id="rId1">
    <sheetNames>
      <sheetName val="BASE"/>
      <sheetName val="INDIC"/>
      <sheetName val="B2005"/>
      <sheetName val="Plan1"/>
      <sheetName val="F_GAGET"/>
      <sheetName val="FIX"/>
      <sheetName val="COE"/>
      <sheetName val="ARVORE_FIXO"/>
      <sheetName val="TOTAL LOGÍSTICA"/>
      <sheetName val="LIG"/>
      <sheetName val="DILC"/>
      <sheetName val="DILC_PCT"/>
      <sheetName val="DILP"/>
      <sheetName val="DILP_PCT"/>
      <sheetName val="DILO"/>
      <sheetName val="DILO_PCT"/>
      <sheetName val="LIG_PCT"/>
      <sheetName val="DILO_CORREDOR"/>
      <sheetName val="FCA_DILO_CORR"/>
      <sheetName val="ARVORE_CVRD CF"/>
      <sheetName val="EFVM_PCT"/>
      <sheetName val="EFVM_AREA"/>
      <sheetName val="EFVM_GRAF_FIX"/>
      <sheetName val="EFC_PCT"/>
      <sheetName val="EFC_AREA"/>
      <sheetName val="EFC_GRAF_FIX"/>
      <sheetName val="TOT_FCA"/>
      <sheetName val="FCA CF"/>
      <sheetName val="PAULISTA _PCT"/>
      <sheetName val="PAULISTA _AREA"/>
      <sheetName val="PAULISTA_GRAF_FIX"/>
      <sheetName val="CENTRO_PCT"/>
      <sheetName val="CENTRO_AREA"/>
      <sheetName val="CENTRO_GRAF_FIX"/>
      <sheetName val="NORDESTE _PCT"/>
      <sheetName val="NORDESTE_AREA"/>
      <sheetName val="NORDESTE_GRAF_FIX"/>
      <sheetName val="SUDESTE_PCT"/>
      <sheetName val="SEDESTE_AREA"/>
      <sheetName val="SUDESTE_GRAF_FIX"/>
      <sheetName val="ENG_MANUT_PCT"/>
      <sheetName val="ENG_VP_PCT"/>
      <sheetName val="CORPORAT FCA_PCT"/>
      <sheetName val="FCA-DILC_PCT"/>
      <sheetName val="FCA-DILP_PCT"/>
      <sheetName val="FCA-DILO_PCT"/>
      <sheetName val="FCA-OUTROS_PCT"/>
      <sheetName val="FCA-SEDE"/>
      <sheetName val="TREM_TUR"/>
      <sheetName val="TREM_TUR_GRAF"/>
      <sheetName val="OURO_PRETO_GRAF"/>
      <sheetName val="SJDEL_REY_GRAF"/>
      <sheetName val="PORTOS_PCT"/>
      <sheetName val="PORTOS_AREAS"/>
      <sheetName val="PORTOS_GRAF_FIX"/>
      <sheetName val="TVV_PACOTE"/>
      <sheetName val="TVV_GRAF_FIX"/>
      <sheetName val="ARV_DOCENAVE"/>
      <sheetName val="DOCENAVE_PCT"/>
      <sheetName val="PAULISTA CVRD"/>
      <sheetName val="Cor_Paulista_CVRD"/>
      <sheetName val="CENTRO CVRD"/>
      <sheetName val="Cor_Centro_CVRD"/>
      <sheetName val="NORDESTE CVRD"/>
      <sheetName val="Cor_Nordeste_CVRD"/>
      <sheetName val="SUDESTE CVRD"/>
      <sheetName val="Cor_Sudeste_CVRD"/>
      <sheetName val="VAR"/>
      <sheetName val="ARVORE_VARIAVEL"/>
      <sheetName val="DILO CV "/>
      <sheetName val="FCA CV"/>
      <sheetName val="PAULISTA_GRAF_VAR"/>
      <sheetName val="PAULISTA_GRAF_VAR (3)"/>
      <sheetName val="PAULISTA_GRAF_VAR (2)"/>
      <sheetName val="CENTRO_GRAF_VAR"/>
      <sheetName val="CENTRO_GRAF_VAR (3)"/>
      <sheetName val="CENTRO_GRAF_VAR (2)"/>
      <sheetName val="NORDESTE_GRAF_VAR"/>
      <sheetName val="NORDESTE_GRAF_VAR (3)"/>
      <sheetName val="NORDESTE_GRAF_VAR (2)"/>
      <sheetName val="SUDESTE_GRAF_VAR"/>
      <sheetName val="SUDESTE_GRAF_VAR (3)"/>
      <sheetName val="SUDESTE_GRAF_VAR (2)"/>
      <sheetName val="EFVM_GRAF_VAR"/>
      <sheetName val="EFVM_GRAF_VAR (3)"/>
      <sheetName val="EFVM_GRAF_VAR (2)"/>
      <sheetName val="EFC_GRAF_VAR"/>
      <sheetName val="EFC_GRAF_VAR (3)"/>
      <sheetName val="EFC_GRAF_VAR (2)"/>
      <sheetName val="PORTOS_GRAF_VAR"/>
      <sheetName val="PORTOS_GRAF_VAR (3)"/>
      <sheetName val="PORTOS_GRAF_VAR (2)"/>
      <sheetName val="TVV_GRAF_VAR"/>
      <sheetName val="TVV_GRAF_VAR (3)"/>
      <sheetName val="TVV_GRAF_VAR (2)"/>
      <sheetName val="EE_FCA"/>
      <sheetName val="EE_EFC"/>
      <sheetName val="EE_EFVM"/>
      <sheetName val="Dados"/>
      <sheetName val="WKcalculLocCur"/>
      <sheetName val="WK Local"/>
      <sheetName val="Premissas"/>
      <sheetName val="JUST NAT 52"/>
      <sheetName val="Resumo"/>
      <sheetName val="Empresas"/>
      <sheetName val="Cronograma"/>
      <sheetName val="GAVNG -EPI"/>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358.xml><?xml version="1.0" encoding="utf-8"?>
<externalLink xmlns:r="http://schemas.openxmlformats.org/officeDocument/2006/relationships" xmlns="http://schemas.openxmlformats.org/spreadsheetml/2006/main">
  <externalBook r:id="rId1">
    <sheetNames>
      <sheetName val="NSGETUDE"/>
    </sheetNames>
    <definedNames>
      <definedName name="X.X" refersTo="#REF!"/>
    </definedNames>
    <sheetDataSet>
      <sheetData sheetId="0" refreshError="1"/>
    </sheetDataSet>
  </externalBook>
</externalLink>
</file>

<file path=xl/externalLinks/externalLink359.xml><?xml version="1.0" encoding="utf-8"?>
<externalLink xmlns:r="http://schemas.openxmlformats.org/officeDocument/2006/relationships" xmlns="http://schemas.openxmlformats.org/spreadsheetml/2006/main">
  <externalBook r:id="rId1">
    <sheetNames>
      <sheetName val="Planos de acao inicial - GATNG"/>
      <sheetName val="PA 1a Meta -Acidentes CPT"/>
      <sheetName val="PA 2a Meta - Ocorr. Ferrov."/>
      <sheetName val="PA 3a Meta - Transit Time"/>
      <sheetName val="PA 4a Meta - Horas Extras"/>
      <sheetName val="PA 5a Meta - Pontuação no PEL"/>
      <sheetName val="PA 6a Meta - Ef. Energetica"/>
      <sheetName val="PA 7a Meta - Disp. Locos"/>
      <sheetName val="PA 8a e 9a meta - Eletro"/>
      <sheetName val="Principal"/>
      <sheetName val="Check Farol"/>
      <sheetName val="Plan1"/>
      <sheetName val="Dados"/>
      <sheetName val="WKcalculLocC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60.xml><?xml version="1.0" encoding="utf-8"?>
<externalLink xmlns:r="http://schemas.openxmlformats.org/officeDocument/2006/relationships" xmlns="http://schemas.openxmlformats.org/spreadsheetml/2006/main">
  <externalBook r:id="rId1">
    <sheetNames>
      <sheetName val="Instruções"/>
      <sheetName val="Banco de Dados"/>
      <sheetName val="Check Farol"/>
      <sheetName val="Check List"/>
      <sheetName val="Check Pad "/>
      <sheetName val="Cronograma"/>
      <sheetName val="Check Pecados"/>
      <sheetName val="Check List SSO"/>
      <sheetName val="Pessoal Próprio"/>
      <sheetName val="Pessoal de Terceiros"/>
      <sheetName val="Treinamento na Visão"/>
      <sheetName val="Plan1"/>
      <sheetName val="WKcalculLocCur"/>
    </sheetNames>
    <sheetDataSet>
      <sheetData sheetId="0"/>
      <sheetData sheetId="1"/>
      <sheetData sheetId="2" refreshError="1">
        <row r="5">
          <cell r="F5">
            <v>1</v>
          </cell>
          <cell r="G5">
            <v>1</v>
          </cell>
          <cell r="H5">
            <v>1</v>
          </cell>
          <cell r="I5">
            <v>0</v>
          </cell>
          <cell r="J5">
            <v>1</v>
          </cell>
        </row>
        <row r="7">
          <cell r="F7" t="str">
            <v>NA</v>
          </cell>
          <cell r="G7" t="str">
            <v>NA</v>
          </cell>
          <cell r="H7" t="str">
            <v>NA</v>
          </cell>
          <cell r="I7" t="str">
            <v>NA</v>
          </cell>
          <cell r="J7" t="str">
            <v>NA</v>
          </cell>
        </row>
        <row r="9">
          <cell r="F9" t="str">
            <v>NA</v>
          </cell>
          <cell r="G9" t="str">
            <v>NA</v>
          </cell>
          <cell r="H9" t="str">
            <v>NA</v>
          </cell>
          <cell r="I9" t="str">
            <v>NA</v>
          </cell>
          <cell r="J9" t="str">
            <v>NA</v>
          </cell>
        </row>
        <row r="11">
          <cell r="F11" t="str">
            <v>NA</v>
          </cell>
          <cell r="G11" t="str">
            <v>NA</v>
          </cell>
          <cell r="H11" t="str">
            <v>NA</v>
          </cell>
          <cell r="I11" t="str">
            <v>NA</v>
          </cell>
          <cell r="J11" t="str">
            <v>NA</v>
          </cell>
        </row>
        <row r="13">
          <cell r="F13">
            <v>1</v>
          </cell>
          <cell r="G13">
            <v>1</v>
          </cell>
          <cell r="H13">
            <v>1</v>
          </cell>
          <cell r="I13">
            <v>0</v>
          </cell>
          <cell r="J13">
            <v>1</v>
          </cell>
        </row>
        <row r="15">
          <cell r="F15">
            <v>1</v>
          </cell>
          <cell r="G15">
            <v>1</v>
          </cell>
          <cell r="H15">
            <v>1</v>
          </cell>
          <cell r="I15">
            <v>1</v>
          </cell>
          <cell r="J15">
            <v>1</v>
          </cell>
        </row>
        <row r="17">
          <cell r="F17">
            <v>1</v>
          </cell>
          <cell r="G17">
            <v>1</v>
          </cell>
          <cell r="H17">
            <v>1</v>
          </cell>
          <cell r="I17">
            <v>0</v>
          </cell>
          <cell r="J17">
            <v>1</v>
          </cell>
        </row>
        <row r="19">
          <cell r="F19" t="str">
            <v>NA</v>
          </cell>
          <cell r="G19" t="str">
            <v>NA</v>
          </cell>
          <cell r="H19" t="str">
            <v>NA</v>
          </cell>
          <cell r="I19" t="str">
            <v>NA</v>
          </cell>
          <cell r="J19" t="str">
            <v>NA</v>
          </cell>
        </row>
        <row r="21">
          <cell r="F21" t="str">
            <v>NA</v>
          </cell>
          <cell r="G21" t="str">
            <v>NA</v>
          </cell>
          <cell r="H21" t="str">
            <v>NA</v>
          </cell>
          <cell r="I21" t="str">
            <v>NA</v>
          </cell>
          <cell r="J21" t="str">
            <v>NA</v>
          </cell>
        </row>
        <row r="23">
          <cell r="F23" t="str">
            <v>NA</v>
          </cell>
          <cell r="G23" t="str">
            <v>NA</v>
          </cell>
          <cell r="H23" t="str">
            <v>NA</v>
          </cell>
          <cell r="I23" t="str">
            <v>NA</v>
          </cell>
          <cell r="J23" t="str">
            <v>NA</v>
          </cell>
        </row>
        <row r="25">
          <cell r="F25" t="str">
            <v>NA</v>
          </cell>
          <cell r="G25" t="str">
            <v>NA</v>
          </cell>
          <cell r="H25" t="str">
            <v>NA</v>
          </cell>
          <cell r="I25" t="str">
            <v>NA</v>
          </cell>
          <cell r="J25" t="str">
            <v>NA</v>
          </cell>
        </row>
        <row r="27">
          <cell r="F27" t="str">
            <v>NA</v>
          </cell>
          <cell r="G27" t="str">
            <v>NA</v>
          </cell>
          <cell r="H27" t="str">
            <v>NA</v>
          </cell>
          <cell r="I27" t="str">
            <v>NA</v>
          </cell>
          <cell r="J27" t="str">
            <v>NA</v>
          </cell>
        </row>
        <row r="29">
          <cell r="F29" t="str">
            <v>NA</v>
          </cell>
          <cell r="G29" t="str">
            <v>NA</v>
          </cell>
          <cell r="H29" t="str">
            <v>NA</v>
          </cell>
          <cell r="I29" t="str">
            <v>NA</v>
          </cell>
          <cell r="J29" t="str">
            <v>NA</v>
          </cell>
        </row>
        <row r="31">
          <cell r="F31" t="str">
            <v>NA</v>
          </cell>
          <cell r="G31" t="str">
            <v>NA</v>
          </cell>
          <cell r="H31" t="str">
            <v>NA</v>
          </cell>
          <cell r="I31" t="str">
            <v>NA</v>
          </cell>
          <cell r="J31" t="str">
            <v>NA</v>
          </cell>
        </row>
        <row r="33">
          <cell r="F33" t="str">
            <v>NA</v>
          </cell>
          <cell r="G33" t="str">
            <v>NA</v>
          </cell>
          <cell r="H33" t="str">
            <v>NA</v>
          </cell>
          <cell r="I33" t="str">
            <v>NA</v>
          </cell>
          <cell r="J33" t="str">
            <v>NA</v>
          </cell>
        </row>
        <row r="35">
          <cell r="F35" t="str">
            <v>NA</v>
          </cell>
          <cell r="G35" t="str">
            <v>NA</v>
          </cell>
          <cell r="H35" t="str">
            <v>NA</v>
          </cell>
          <cell r="I35" t="str">
            <v>NA</v>
          </cell>
          <cell r="J35" t="str">
            <v>NA</v>
          </cell>
        </row>
        <row r="37">
          <cell r="F37" t="str">
            <v>NA</v>
          </cell>
          <cell r="G37" t="str">
            <v>NA</v>
          </cell>
          <cell r="H37" t="str">
            <v>NA</v>
          </cell>
          <cell r="I37" t="str">
            <v>NA</v>
          </cell>
          <cell r="J37" t="str">
            <v>NA</v>
          </cell>
        </row>
        <row r="39">
          <cell r="F39" t="str">
            <v>NA</v>
          </cell>
          <cell r="G39" t="str">
            <v>NA</v>
          </cell>
          <cell r="H39" t="str">
            <v>NA</v>
          </cell>
          <cell r="I39" t="str">
            <v>NA</v>
          </cell>
          <cell r="J39" t="str">
            <v>NA</v>
          </cell>
        </row>
        <row r="40">
          <cell r="F40" t="str">
            <v>NA</v>
          </cell>
        </row>
        <row r="41">
          <cell r="F41" t="str">
            <v>NA</v>
          </cell>
          <cell r="G41" t="str">
            <v>NA</v>
          </cell>
          <cell r="H41" t="str">
            <v>NA</v>
          </cell>
          <cell r="I41" t="str">
            <v>NA</v>
          </cell>
          <cell r="J41" t="str">
            <v>NA</v>
          </cell>
        </row>
      </sheetData>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361.xml><?xml version="1.0" encoding="utf-8"?>
<externalLink xmlns:r="http://schemas.openxmlformats.org/officeDocument/2006/relationships" xmlns="http://schemas.openxmlformats.org/spreadsheetml/2006/main">
  <externalBook r:id="rId1">
    <sheetNames>
      <sheetName val="MenuPrincipal"/>
      <sheetName val="#REF"/>
      <sheetName val="Principal"/>
      <sheetName val="CVRDMenu"/>
      <sheetName val="Pg 3"/>
      <sheetName val="WKcalculLocCur"/>
      <sheetName val="invest."/>
      <sheetName val="Check Farol"/>
    </sheetNames>
    <definedNames>
      <definedName name="Macro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62.xml><?xml version="1.0" encoding="utf-8"?>
<externalLink xmlns:r="http://schemas.openxmlformats.org/officeDocument/2006/relationships" xmlns="http://schemas.openxmlformats.org/spreadsheetml/2006/main">
  <externalBook r:id="rId1">
    <sheetNames>
      <sheetName val="#REF"/>
      <sheetName val="XXXXXX"/>
      <sheetName val="일일공정보고"/>
      <sheetName val="공사현황"/>
      <sheetName val="인원투입"/>
      <sheetName val="인원현황"/>
      <sheetName val="Sheet6"/>
      <sheetName val="XL4Poppy"/>
      <sheetName val="집계표"/>
      <sheetName val="2-7.보세창고"/>
      <sheetName val="종합집계표"/>
      <sheetName val="Factor"/>
      <sheetName val="DESCRIPTION"/>
      <sheetName val="밸브설치"/>
      <sheetName val="INPUT DATA"/>
      <sheetName val="M-EQPT-Z"/>
      <sheetName val="VC2 8.98"/>
      <sheetName val="96.12"/>
      <sheetName val="남양구조시험동"/>
      <sheetName val="Sheet1"/>
      <sheetName val="costing_CV"/>
      <sheetName val="Calculation sheet"/>
      <sheetName val="_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63.xml><?xml version="1.0" encoding="utf-8"?>
<externalLink xmlns:r="http://schemas.openxmlformats.org/officeDocument/2006/relationships" xmlns="http://schemas.openxmlformats.org/spreadsheetml/2006/main">
  <externalBook r:id="rId1">
    <sheetNames>
      <sheetName val="capa"/>
      <sheetName val="Premissas"/>
      <sheetName val="invest."/>
      <sheetName val="Custos"/>
      <sheetName val="Fluxo"/>
      <sheetName val="Sensibilidade"/>
      <sheetName val="conclusão"/>
      <sheetName val="caminhões GAPUN"/>
      <sheetName val="Pg 3"/>
      <sheetName val="Principal"/>
      <sheetName val="MCBR"/>
      <sheetName val="SEMANA"/>
      <sheetName val="System"/>
      <sheetName val="VPL-FCA"/>
      <sheetName val="Geral"/>
      <sheetName val="Resumo"/>
      <sheetName val="Quadro Funcional"/>
      <sheetName val="Check Farol"/>
      <sheetName val="Dados"/>
      <sheetName val="Jurídic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64.xml><?xml version="1.0" encoding="utf-8"?>
<externalLink xmlns:r="http://schemas.openxmlformats.org/officeDocument/2006/relationships" xmlns="http://schemas.openxmlformats.org/spreadsheetml/2006/main">
  <externalBook r:id="rId1">
    <sheetNames>
      <sheetName val="표지"/>
      <sheetName val="경제지표"/>
      <sheetName val="인원"/>
      <sheetName val="부서면적"/>
      <sheetName val="부서면적1"/>
      <sheetName val="임대면적"/>
      <sheetName val="출장교통"/>
      <sheetName val="세금자료"/>
      <sheetName val="인원계획"/>
      <sheetName val="공사비 내역 (가)"/>
      <sheetName val="95삼성급(본사)"/>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 xml:space="preserve"> 예산편성용 세금계산 자료 </v>
          </cell>
        </row>
        <row r="6">
          <cell r="A6" t="str">
            <v>구  분</v>
          </cell>
          <cell r="B6" t="str">
            <v>원 단 위</v>
          </cell>
          <cell r="C6" t="str">
            <v>계      산      근      거</v>
          </cell>
          <cell r="D6" t="str">
            <v>비       고</v>
          </cell>
        </row>
        <row r="7">
          <cell r="C7" t="str">
            <v xml:space="preserve"> ※ 98년도 추정세액 </v>
          </cell>
        </row>
        <row r="8">
          <cell r="A8" t="str">
            <v>건물분</v>
          </cell>
          <cell r="B8" t="str">
            <v>1,636원/㎡</v>
          </cell>
          <cell r="C8" t="str">
            <v xml:space="preserve">    ÷ 과세면적(㎡)</v>
          </cell>
          <cell r="D8" t="str">
            <v xml:space="preserve"> -.97년 자료</v>
          </cell>
        </row>
        <row r="9">
          <cell r="A9" t="str">
            <v>재산세</v>
          </cell>
          <cell r="C9" t="str">
            <v xml:space="preserve"> ＝ (97년도 납부세액 X 105%) </v>
          </cell>
          <cell r="D9" t="str">
            <v xml:space="preserve">   기타 예산편성이</v>
          </cell>
        </row>
        <row r="10">
          <cell r="C10" t="str">
            <v xml:space="preserve">    ÷ 과세면적(㎡)</v>
          </cell>
          <cell r="D10" t="str">
            <v xml:space="preserve">   필요한 세금관련</v>
          </cell>
        </row>
        <row r="11">
          <cell r="C11" t="str">
            <v xml:space="preserve"> ＝ (556,438,700 X 105%) </v>
          </cell>
          <cell r="D11" t="str">
            <v xml:space="preserve">   사항은 추가요망</v>
          </cell>
        </row>
        <row r="12">
          <cell r="C12" t="str">
            <v xml:space="preserve">    ÷ 357,142 </v>
          </cell>
        </row>
        <row r="13">
          <cell r="C13" t="str">
            <v xml:space="preserve"> ＝ 1,636</v>
          </cell>
        </row>
        <row r="14">
          <cell r="A14" t="str">
            <v>재산할</v>
          </cell>
          <cell r="B14" t="str">
            <v>250원/㎡</v>
          </cell>
          <cell r="C14" t="str">
            <v xml:space="preserve"> ※ 지방세법 제248조</v>
          </cell>
        </row>
        <row r="15">
          <cell r="A15" t="str">
            <v>사업소세</v>
          </cell>
        </row>
        <row r="17">
          <cell r="A17" t="str">
            <v>자동차세</v>
          </cell>
          <cell r="C17" t="str">
            <v xml:space="preserve"> ※ 차량별 연세액</v>
          </cell>
        </row>
        <row r="19">
          <cell r="C19" t="str">
            <v xml:space="preserve"> ①승용자동차 연세액</v>
          </cell>
        </row>
        <row r="20">
          <cell r="C20" t="str">
            <v xml:space="preserve">   ＝배기량 X 씨씨당 세액</v>
          </cell>
        </row>
        <row r="21">
          <cell r="C21" t="str">
            <v xml:space="preserve">       800   씨씨이하: 100원</v>
          </cell>
        </row>
        <row r="22">
          <cell r="C22" t="str">
            <v xml:space="preserve">       1,000 씨씨이하: 120원</v>
          </cell>
        </row>
        <row r="23">
          <cell r="C23" t="str">
            <v xml:space="preserve">       1,500 씨씨이하: 160원</v>
          </cell>
        </row>
        <row r="24">
          <cell r="C24" t="str">
            <v xml:space="preserve">       2,000 씨씨이하: 220원</v>
          </cell>
        </row>
        <row r="25">
          <cell r="C25" t="str">
            <v xml:space="preserve">       2,500 씨씨이하: 250원</v>
          </cell>
        </row>
        <row r="26">
          <cell r="C26" t="str">
            <v xml:space="preserve">       3,000 씨씨이하: 410원</v>
          </cell>
        </row>
        <row r="27">
          <cell r="C27" t="str">
            <v xml:space="preserve">       3,000 씨씨초과: 630원</v>
          </cell>
        </row>
        <row r="29">
          <cell r="C29" t="str">
            <v xml:space="preserve"> ②승합자동차 연세액</v>
          </cell>
        </row>
        <row r="30">
          <cell r="C30" t="str">
            <v xml:space="preserve">    대형일반버스: 115,000원</v>
          </cell>
        </row>
        <row r="31">
          <cell r="C31" t="str">
            <v xml:space="preserve">    소형일반버스:  65,000원</v>
          </cell>
        </row>
        <row r="33">
          <cell r="C33" t="str">
            <v xml:space="preserve"> ③화물자동차 연세액</v>
          </cell>
        </row>
        <row r="34">
          <cell r="C34" t="str">
            <v xml:space="preserve">   (적재정량 X 가격)</v>
          </cell>
        </row>
        <row r="35">
          <cell r="C35" t="str">
            <v xml:space="preserve">    1,000킬로그램 이하: 28,500원</v>
          </cell>
        </row>
        <row r="36">
          <cell r="C36" t="str">
            <v xml:space="preserve">    2,000킬로그램 이하: 34,500원</v>
          </cell>
        </row>
        <row r="37">
          <cell r="C37" t="str">
            <v xml:space="preserve">    3,000킬로그램 이하: 48,000원</v>
          </cell>
        </row>
        <row r="38">
          <cell r="C38" t="str">
            <v xml:space="preserve">    4,000킬로그램 이하: 63,000원</v>
          </cell>
        </row>
        <row r="39">
          <cell r="C39" t="str">
            <v xml:space="preserve">    5,000킬로그램 이하: 79,500원</v>
          </cell>
        </row>
        <row r="40">
          <cell r="C40" t="str">
            <v xml:space="preserve">    8,000킬로그램 이하:130,500원</v>
          </cell>
        </row>
        <row r="41">
          <cell r="C41" t="str">
            <v xml:space="preserve">   10,000킬로그램 이하:157,500원</v>
          </cell>
        </row>
        <row r="44">
          <cell r="A44" t="str">
            <v>감가상각비</v>
          </cell>
          <cell r="B44" t="str">
            <v>11,648원/㎡</v>
          </cell>
          <cell r="C44" t="str">
            <v xml:space="preserve">  1.건물</v>
          </cell>
        </row>
        <row r="45">
          <cell r="C45" t="str">
            <v xml:space="preserve">  연간 추정상각비(98년말 추정액)</v>
          </cell>
        </row>
        <row r="46">
          <cell r="C46" t="str">
            <v xml:space="preserve">  ÷건물 연면적</v>
          </cell>
        </row>
        <row r="47">
          <cell r="C47" t="str">
            <v xml:space="preserve">      ＝ 4,008,936,823 ÷ 344,155 </v>
          </cell>
        </row>
        <row r="48">
          <cell r="C48" t="str">
            <v xml:space="preserve">      ≒ 11,648</v>
          </cell>
        </row>
        <row r="49">
          <cell r="D49" t="str">
            <v xml:space="preserve"> 차량/비품/기계</v>
          </cell>
        </row>
        <row r="50">
          <cell r="C50" t="str">
            <v xml:space="preserve">  2.차량/기계장치/비품</v>
          </cell>
          <cell r="D50" t="str">
            <v xml:space="preserve"> 장치 등의 내용</v>
          </cell>
        </row>
        <row r="51">
          <cell r="C51" t="str">
            <v xml:space="preserve">  →  취득가 ÷ 내용연수</v>
          </cell>
          <cell r="D51" t="str">
            <v xml:space="preserve"> 연수는 5년임</v>
          </cell>
        </row>
      </sheetData>
      <sheetData sheetId="8" refreshError="1"/>
      <sheetData sheetId="9" refreshError="1"/>
      <sheetData sheetId="10" refreshError="1"/>
      <sheetData sheetId="11" refreshError="1"/>
    </sheetDataSet>
  </externalBook>
</externalLink>
</file>

<file path=xl/externalLinks/externalLink365.xml><?xml version="1.0" encoding="utf-8"?>
<externalLink xmlns:r="http://schemas.openxmlformats.org/officeDocument/2006/relationships" xmlns="http://schemas.openxmlformats.org/spreadsheetml/2006/main">
  <externalBook r:id="rId1">
    <sheetNames>
      <sheetName val="상반기손익차2총괄"/>
      <sheetName val="계약고변"/>
      <sheetName val="선투입재고 "/>
      <sheetName val="상반기 실적추정 총괄표 (2)"/>
      <sheetName val="상반기 실적추정 총괄표"/>
      <sheetName val="손익차상반기총괄"/>
      <sheetName val="세금자료"/>
      <sheetName val="설계명세서"/>
      <sheetName val="b_balju"/>
      <sheetName val="공사비_N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66.xml><?xml version="1.0" encoding="utf-8"?>
<externalLink xmlns:r="http://schemas.openxmlformats.org/officeDocument/2006/relationships" xmlns="http://schemas.openxmlformats.org/spreadsheetml/2006/main">
  <externalBook r:id="rId1">
    <sheetNames>
      <sheetName val="계약고변"/>
      <sheetName val="선투입재고 "/>
      <sheetName val="상반기 실적추정 총괄표 (2)"/>
      <sheetName val="상반기 실적추정 총괄표"/>
      <sheetName val="손익차상반기총괄"/>
      <sheetName val="상반기손익차2총괄"/>
      <sheetName val="전기"/>
      <sheetName val="결산실적01"/>
      <sheetName val="일위대가"/>
      <sheetName val="변경품셈총괄"/>
      <sheetName val="사업추정"/>
      <sheetName val="단가대비표"/>
      <sheetName val="#REF"/>
      <sheetName val="노임단가"/>
      <sheetName val="수목데이타 "/>
      <sheetName val="견적"/>
      <sheetName val="간접비 총괄표"/>
      <sheetName val="안전장치"/>
      <sheetName val="실행내역 "/>
      <sheetName val="집계표"/>
      <sheetName val="매각(6)"/>
      <sheetName val="수량산출"/>
      <sheetName val="DATE"/>
      <sheetName val="TT 매입율"/>
      <sheetName val="세금자료"/>
      <sheetName val="Sheet1"/>
      <sheetName val="부표총괄"/>
      <sheetName val="현장배치"/>
      <sheetName val="BOJUNGGM"/>
      <sheetName val="기성수금(단단위)"/>
      <sheetName val="원가매출(단단위)"/>
      <sheetName val="현장"/>
      <sheetName val="첨부1"/>
      <sheetName val="금액결정"/>
      <sheetName val="원가계산서(남측)"/>
      <sheetName val="1-11조직표"/>
      <sheetName val="수입"/>
      <sheetName val="SIMULATION"/>
      <sheetName val="단가비교(TOTAL)"/>
      <sheetName val="당초"/>
      <sheetName val="총괄내역서"/>
      <sheetName val="남대문빌딩"/>
      <sheetName val="개시전표"/>
      <sheetName val="공사집계"/>
      <sheetName val="1_11조직표"/>
      <sheetName val="Sheet4"/>
      <sheetName val="등급"/>
      <sheetName val="손익차9월2"/>
      <sheetName val="주소록"/>
      <sheetName val="97 사업추정(WEKI)"/>
      <sheetName val="실행대비"/>
      <sheetName val="공문"/>
      <sheetName val="소화실적"/>
      <sheetName val="NYS"/>
      <sheetName val="진주방향"/>
      <sheetName val="마산방향"/>
      <sheetName val="마산방향철근집계"/>
      <sheetName val="산수배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367.xml><?xml version="1.0" encoding="utf-8"?>
<externalLink xmlns:r="http://schemas.openxmlformats.org/officeDocument/2006/relationships" xmlns="http://schemas.openxmlformats.org/spreadsheetml/2006/main">
  <externalBook r:id="rId1">
    <sheetNames>
      <sheetName val="사업부배부A"/>
      <sheetName val="영업소실적"/>
      <sheetName val="사업부배부B"/>
      <sheetName val="사업부별실적A"/>
      <sheetName val="사업부별실적B"/>
      <sheetName val="계정별실적"/>
      <sheetName val="분기별계획"/>
      <sheetName val="임대원가"/>
      <sheetName val="관리비 추정"/>
      <sheetName val="예산초과내역"/>
      <sheetName val="해외인원추이"/>
      <sheetName val="배부비교"/>
      <sheetName val="인건비"/>
      <sheetName val="C급보 "/>
      <sheetName val="간접비 총괄표"/>
      <sheetName val="상반기손익차2총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68.xml><?xml version="1.0" encoding="utf-8"?>
<externalLink xmlns:r="http://schemas.openxmlformats.org/officeDocument/2006/relationships" xmlns="http://schemas.openxmlformats.org/spreadsheetml/2006/main">
  <externalBook r:id="rId1">
    <sheetNames>
      <sheetName val="수주추정 96년"/>
      <sheetName val="결산실적09"/>
      <sheetName val="현장보고대비 종기실계획"/>
      <sheetName val="현장보고대비"/>
      <sheetName val="현장보고대비 두번째"/>
      <sheetName val="년간추정"/>
      <sheetName val="건축년간추정"/>
      <sheetName val="년간추정 그룹사"/>
      <sheetName val="계열사"/>
      <sheetName val="건축실적9609"/>
      <sheetName val="계약고변경"/>
      <sheetName val="선투재고"/>
      <sheetName val="손익차9월총괄"/>
      <sheetName val="손익차9월2"/>
      <sheetName val="일위대가목차"/>
      <sheetName val="97 사업추정(WEKI)"/>
      <sheetName val="일반공사"/>
      <sheetName val="현장"/>
      <sheetName val="내역서"/>
      <sheetName val="사업부배부A"/>
      <sheetName val="Sheet2"/>
      <sheetName val="수입"/>
      <sheetName val="직노"/>
      <sheetName val="일위대가(가설)"/>
      <sheetName val="Sheet4"/>
      <sheetName val="상반기손익차2총괄"/>
      <sheetName val="RENUN"/>
      <sheetName val="Baby일위대가"/>
      <sheetName val="공사금액 내역 (1)"/>
      <sheetName val="2월"/>
      <sheetName val="외상매출금현황-수정분 A2"/>
      <sheetName val="청산공사"/>
      <sheetName val="BOJUNGGM"/>
      <sheetName val="출자한도"/>
      <sheetName val="일위대가"/>
      <sheetName val="JOB Assign"/>
      <sheetName val="건축공사실행"/>
      <sheetName val="부대공"/>
      <sheetName val="포장공"/>
      <sheetName val="토공"/>
      <sheetName val="Sheet5"/>
      <sheetName val="영업소실적"/>
      <sheetName val="#REF"/>
      <sheetName val="1차 내역서"/>
      <sheetName val="간접비 총괄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69.xml><?xml version="1.0" encoding="utf-8"?>
<externalLink xmlns:r="http://schemas.openxmlformats.org/officeDocument/2006/relationships" xmlns="http://schemas.openxmlformats.org/spreadsheetml/2006/main">
  <externalBook r:id="rId1">
    <sheetNames>
      <sheetName val="수입"/>
      <sheetName val="손익차9월2"/>
      <sheetName val="10현장조직"/>
    </sheetNames>
    <sheetDataSet>
      <sheetData sheetId="0" refreshError="1"/>
      <sheetData sheetId="1" refreshError="1"/>
      <sheetData sheetId="2" refreshError="1"/>
    </sheetDataSet>
  </externalBook>
</externalLink>
</file>

<file path=xl/externalLinks/externalLink370.xml><?xml version="1.0" encoding="utf-8"?>
<externalLink xmlns:r="http://schemas.openxmlformats.org/officeDocument/2006/relationships" xmlns="http://schemas.openxmlformats.org/spreadsheetml/2006/main">
  <externalBook r:id="rId1">
    <sheetNames>
      <sheetName val="97 사업추정(WEKI)"/>
      <sheetName val="수입"/>
      <sheetName val="상반기손익차2총괄"/>
      <sheetName val="손익차9월2"/>
      <sheetName val="시행예산"/>
      <sheetName val="97 사업추정_WEKI_"/>
      <sheetName val="Sheet5"/>
      <sheetName val="9-1차이내역"/>
      <sheetName val="RCF CLAIMED"/>
      <sheetName val="영업소실적"/>
      <sheetName val="사업부배부A"/>
      <sheetName val="소화실적"/>
      <sheetName val="unit 4"/>
      <sheetName val="J直材4"/>
      <sheetName val="N賃率-職"/>
      <sheetName val="Sheet2"/>
      <sheetName val="#REF"/>
      <sheetName val="EACT10"/>
      <sheetName val="일위대가"/>
      <sheetName val="직노"/>
      <sheetName val="현금"/>
      <sheetName val="청산공사"/>
      <sheetName val="PumpSpec"/>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71.xml><?xml version="1.0" encoding="utf-8"?>
<externalLink xmlns:r="http://schemas.openxmlformats.org/officeDocument/2006/relationships" xmlns="http://schemas.openxmlformats.org/spreadsheetml/2006/main">
  <externalBook r:id="rId1">
    <sheetNames>
      <sheetName val="사업부배부"/>
      <sheetName val="요약배부"/>
      <sheetName val="요약배부 (보고)"/>
      <sheetName val="요약배부 (보고) (2)"/>
      <sheetName val="배부부별"/>
      <sheetName val="배부비목"/>
      <sheetName val="배부기준체계"/>
      <sheetName val="배부기준설명"/>
      <sheetName val="예실차이"/>
      <sheetName val="예실차이 (2)"/>
      <sheetName val="내용분석(비율)"/>
      <sheetName val="임대원가"/>
      <sheetName val="기타매출"/>
      <sheetName val="기타매출1"/>
      <sheetName val="영업소실적"/>
      <sheetName val="새마을금고"/>
      <sheetName val="Module1"/>
      <sheetName val="참고인원"/>
      <sheetName val="인원대비표"/>
      <sheetName val="사업부배부A"/>
      <sheetName val="단가"/>
      <sheetName val="97 사업추정(WEKI)"/>
      <sheetName val="총괄표"/>
      <sheetName val="노임"/>
      <sheetName val="Sheet5"/>
      <sheetName val="MOKDONG(1)"/>
      <sheetName val="N賃率-職"/>
      <sheetName val="Option"/>
      <sheetName val="노임단가"/>
      <sheetName val="SIMULATION"/>
      <sheetName val="단가조사"/>
      <sheetName val="단가산출"/>
      <sheetName val="I一般比"/>
      <sheetName val="지급자재"/>
      <sheetName val="수입"/>
      <sheetName val="공사비_NDE"/>
      <sheetName val="일위목차"/>
      <sheetName val="97 사업추정_WEKI_"/>
      <sheetName val="예산"/>
      <sheetName val="수량A"/>
      <sheetName val="분당임차변경"/>
      <sheetName val="단위수량"/>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72.xml><?xml version="1.0" encoding="utf-8"?>
<externalLink xmlns:r="http://schemas.openxmlformats.org/officeDocument/2006/relationships" xmlns="http://schemas.openxmlformats.org/spreadsheetml/2006/main">
  <externalBook r:id="rId1">
    <sheetNames>
      <sheetName val="사업부배부"/>
      <sheetName val="계정실적"/>
      <sheetName val="계정보고"/>
      <sheetName val="요약배부"/>
      <sheetName val="요약배부 (보고)"/>
      <sheetName val="배부부별"/>
      <sheetName val="배부비목"/>
      <sheetName val="예실차이"/>
      <sheetName val="예실차이 (2)"/>
      <sheetName val="내용분석(비율)"/>
      <sheetName val="임대원가"/>
      <sheetName val="기타매출"/>
      <sheetName val="기타매출1"/>
      <sheetName val="영업소실적"/>
      <sheetName val="새마을금고"/>
      <sheetName val="Module1"/>
      <sheetName val="참고인원"/>
      <sheetName val="인원대비표"/>
      <sheetName val="사업부배부A"/>
      <sheetName val="97 사업추정(WEKI)"/>
      <sheetName val="3.공통공사대비"/>
      <sheetName val="단가"/>
      <sheetName val="총괄표"/>
      <sheetName val="도급양식"/>
      <sheetName val="현금"/>
      <sheetName val="당초"/>
      <sheetName val="Sheet2"/>
      <sheetName val="변경내역"/>
      <sheetName val="투찰"/>
      <sheetName val="일위대가"/>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시행예산"/>
      <sheetName val="노임단가"/>
      <sheetName val="SIMULATION"/>
      <sheetName val="5.소재"/>
      <sheetName val="Sheet1"/>
      <sheetName val="Sheet1 (2)"/>
      <sheetName val="수량산출"/>
      <sheetName val="정산표"/>
      <sheetName val="년말집계"/>
      <sheetName val="내역1"/>
      <sheetName val="RCF CLAIMED"/>
      <sheetName val="백호우계수"/>
      <sheetName val="단가산출내역"/>
      <sheetName val="삭제금지단가"/>
      <sheetName val="유림골조"/>
      <sheetName val="MOKDONG(1)"/>
      <sheetName val="97 사업추정_WEKI_"/>
      <sheetName val="회사정보"/>
      <sheetName val="시중노임단가"/>
      <sheetName val="배부981"/>
      <sheetName val="단위수량"/>
      <sheetName val="맨홀수량산출"/>
      <sheetName val="집계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373.xml><?xml version="1.0" encoding="utf-8"?>
<externalLink xmlns:r="http://schemas.openxmlformats.org/officeDocument/2006/relationships" xmlns="http://schemas.openxmlformats.org/spreadsheetml/2006/main">
  <externalBook r:id="rId1">
    <sheetNames>
      <sheetName val="상반기손익차2총괄"/>
      <sheetName val="계약고변"/>
      <sheetName val="선투입재고 "/>
      <sheetName val="상반기 실적추정 총괄표 (2)"/>
      <sheetName val="상반기 실적추정 총괄표"/>
      <sheetName val="손익차상반기총괄"/>
      <sheetName val="결산실적01"/>
      <sheetName val="전기"/>
      <sheetName val=" OVERALL"/>
      <sheetName val="SUMMARY"/>
      <sheetName val="1"/>
      <sheetName val="2.1"/>
      <sheetName val="2.2"/>
      <sheetName val="2.3"/>
      <sheetName val="2.4"/>
      <sheetName val="3"/>
      <sheetName val="4"/>
      <sheetName val="5.1"/>
      <sheetName val="5.2"/>
      <sheetName val="5.3"/>
      <sheetName val="6"/>
      <sheetName val="7"/>
      <sheetName val="8.1"/>
      <sheetName val="8.2"/>
      <sheetName val="9"/>
      <sheetName val="10"/>
      <sheetName val="11"/>
      <sheetName val="ATTACHMENT 1"/>
      <sheetName val="단가표"/>
      <sheetName val="손익차9월2"/>
      <sheetName val="영업소실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74.xml><?xml version="1.0" encoding="utf-8"?>
<externalLink xmlns:r="http://schemas.openxmlformats.org/officeDocument/2006/relationships" xmlns="http://schemas.openxmlformats.org/spreadsheetml/2006/main">
  <externalBook r:id="rId1">
    <sheetNames>
      <sheetName val="수주현황2월"/>
      <sheetName val="설계예산서"/>
      <sheetName val="수주현황"/>
      <sheetName val="일위_파일"/>
      <sheetName val="상반기손익차2총괄"/>
    </sheetNames>
    <sheetDataSet>
      <sheetData sheetId="0" refreshError="1"/>
      <sheetData sheetId="1" refreshError="1"/>
      <sheetData sheetId="2" refreshError="1"/>
      <sheetData sheetId="3" refreshError="1"/>
      <sheetData sheetId="4" refreshError="1"/>
    </sheetDataSet>
  </externalBook>
</externalLink>
</file>

<file path=xl/externalLinks/externalLink375.xml><?xml version="1.0" encoding="utf-8"?>
<externalLink xmlns:r="http://schemas.openxmlformats.org/officeDocument/2006/relationships" xmlns="http://schemas.openxmlformats.org/spreadsheetml/2006/main">
  <externalBook r:id="rId1">
    <sheetNames>
      <sheetName val="손익차9월2"/>
      <sheetName val="수주추정 96년"/>
      <sheetName val="결산실적09"/>
      <sheetName val="현장보고대비 종기실계획"/>
      <sheetName val="현장보고대비"/>
      <sheetName val="현장보고대비 두번째"/>
      <sheetName val="년간추정"/>
      <sheetName val="건축년간추정"/>
      <sheetName val="년간추정 그룹사"/>
      <sheetName val="계열사"/>
      <sheetName val="건축실적9609"/>
      <sheetName val="계약고변경"/>
      <sheetName val="선투재고"/>
      <sheetName val="손익차9월총괄"/>
      <sheetName val="일위대가(1)"/>
      <sheetName val="상반기손익차2총괄"/>
      <sheetName val="수주현황2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76.xml><?xml version="1.0" encoding="utf-8"?>
<externalLink xmlns:r="http://schemas.openxmlformats.org/officeDocument/2006/relationships" xmlns="http://schemas.openxmlformats.org/spreadsheetml/2006/main">
  <externalBook r:id="rId1">
    <sheetNames>
      <sheetName val="소화실적"/>
      <sheetName val="소화추정"/>
      <sheetName val="인건비"/>
      <sheetName val="장비비"/>
      <sheetName val="외주비 (참조)"/>
      <sheetName val="자재비"/>
      <sheetName val="Sum-126.9 대비"/>
      <sheetName val="3-2.직접공사비"/>
      <sheetName val="3-3 장비비"/>
      <sheetName val="3-4.공통"/>
      <sheetName val="3-5.가설"/>
      <sheetName val="3-6.기타비용"/>
      <sheetName val=" 갑지"/>
      <sheetName val="손익차9월2"/>
      <sheetName val="상반기손익차2총괄"/>
      <sheetName val="수주현황2월"/>
      <sheetName val="9-1차이내역"/>
      <sheetName val="인원계획"/>
      <sheetName val="Sheet1"/>
      <sheetName val="선정요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77.xml><?xml version="1.0" encoding="utf-8"?>
<externalLink xmlns:r="http://schemas.openxmlformats.org/officeDocument/2006/relationships" xmlns="http://schemas.openxmlformats.org/spreadsheetml/2006/main">
  <externalBook r:id="rId1">
    <sheetNames>
      <sheetName val="인원계획"/>
      <sheetName val="인원계획 (2)"/>
      <sheetName val="인원계획 (3)"/>
      <sheetName val="인원차이"/>
      <sheetName val="인원차이 (2)"/>
      <sheetName val="소화실적"/>
      <sheetName val="갑지"/>
      <sheetName val="손익차9월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78.xml><?xml version="1.0" encoding="utf-8"?>
<externalLink xmlns:r="http://schemas.openxmlformats.org/officeDocument/2006/relationships" xmlns="http://schemas.openxmlformats.org/spreadsheetml/2006/main">
  <externalBook r:id="rId1">
    <sheetNames>
      <sheetName val="COVER"/>
      <sheetName val="목차"/>
      <sheetName val="1개요"/>
      <sheetName val="2추진현황-1"/>
      <sheetName val="3자금조달"/>
      <sheetName val="4년도별자금조달"/>
      <sheetName val="5기준자료"/>
      <sheetName val="6수행조직도"/>
      <sheetName val="7주요설비"/>
      <sheetName val="8인.허가"/>
      <sheetName val="9공정표"/>
      <sheetName val="공정지연현황"/>
      <sheetName val="10현장조직"/>
      <sheetName val="11직원동원1"/>
      <sheetName val="직원동원2"/>
      <sheetName val="직원동원"/>
      <sheetName val="기능공동원"/>
      <sheetName val="장비동원"/>
      <sheetName val="추진현황"/>
      <sheetName val="직원동원data"/>
      <sheetName val="직원동원 (2)"/>
      <sheetName val="율촌조직"/>
      <sheetName val="posicoes.lis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5">
          <cell r="AZ5" t="str">
            <v>P  M</v>
          </cell>
        </row>
        <row r="8">
          <cell r="AZ8" t="str">
            <v>소  장</v>
          </cell>
        </row>
        <row r="9">
          <cell r="AZ9" t="str">
            <v>ES</v>
          </cell>
        </row>
        <row r="12">
          <cell r="J12" t="str">
            <v>공 무 부</v>
          </cell>
          <cell r="BB12" t="str">
            <v>공 사 부</v>
          </cell>
          <cell r="CQ12" t="str">
            <v>관 리 부</v>
          </cell>
        </row>
        <row r="15">
          <cell r="J15" t="str">
            <v>공무부장</v>
          </cell>
          <cell r="AE15" t="str">
            <v>기계부장</v>
          </cell>
          <cell r="AR15" t="str">
            <v>전기부장</v>
          </cell>
          <cell r="BB15" t="str">
            <v>토목부장</v>
          </cell>
          <cell r="BI15" t="str">
            <v>건축부장</v>
          </cell>
          <cell r="BR15" t="str">
            <v>시운전부장</v>
          </cell>
          <cell r="CB15" t="str">
            <v>품질관리</v>
          </cell>
          <cell r="CQ15" t="str">
            <v>관리부장</v>
          </cell>
        </row>
        <row r="16">
          <cell r="J16" t="str">
            <v>BJ</v>
          </cell>
          <cell r="AE16" t="str">
            <v>BJ</v>
          </cell>
          <cell r="AR16" t="str">
            <v>BJ</v>
          </cell>
          <cell r="BB16" t="str">
            <v>CJ</v>
          </cell>
          <cell r="BI16" t="str">
            <v>CJ</v>
          </cell>
          <cell r="BR16" t="str">
            <v>BJ</v>
          </cell>
          <cell r="CB16" t="str">
            <v>CJ</v>
          </cell>
          <cell r="CQ16" t="str">
            <v>BJ</v>
          </cell>
        </row>
        <row r="19">
          <cell r="E19" t="str">
            <v>예산공무</v>
          </cell>
          <cell r="J19" t="str">
            <v>기술공무</v>
          </cell>
          <cell r="O19" t="str">
            <v>공 정</v>
          </cell>
          <cell r="Z19" t="str">
            <v>기계</v>
          </cell>
          <cell r="AJ19" t="str">
            <v>배관</v>
          </cell>
          <cell r="AP19" t="str">
            <v>전기기기</v>
          </cell>
          <cell r="AU19" t="str">
            <v>계측제어</v>
          </cell>
          <cell r="BB19" t="str">
            <v>해상공사</v>
          </cell>
          <cell r="BI19" t="str">
            <v>공무</v>
          </cell>
          <cell r="BP19" t="str">
            <v>기계</v>
          </cell>
          <cell r="BU19" t="str">
            <v>전기/계장</v>
          </cell>
          <cell r="CB19" t="str">
            <v>기계</v>
          </cell>
          <cell r="CL19" t="str">
            <v>관  리</v>
          </cell>
          <cell r="CQ19" t="str">
            <v>자  재</v>
          </cell>
          <cell r="CV19" t="str">
            <v>안  전</v>
          </cell>
        </row>
        <row r="20">
          <cell r="E20" t="str">
            <v>CJ</v>
          </cell>
          <cell r="J20" t="str">
            <v>CJ</v>
          </cell>
          <cell r="O20" t="str">
            <v>GJ</v>
          </cell>
          <cell r="Z20" t="str">
            <v>CJ</v>
          </cell>
          <cell r="AJ20" t="str">
            <v>CJ</v>
          </cell>
          <cell r="AP20" t="str">
            <v>CJ</v>
          </cell>
          <cell r="AU20" t="str">
            <v>CJ</v>
          </cell>
          <cell r="BB20" t="str">
            <v>GJ</v>
          </cell>
          <cell r="BI20" t="str">
            <v>GJ</v>
          </cell>
          <cell r="BP20" t="str">
            <v>CJ</v>
          </cell>
          <cell r="BU20" t="str">
            <v>CJ</v>
          </cell>
          <cell r="CB20" t="str">
            <v>GJ</v>
          </cell>
          <cell r="CL20" t="str">
            <v>GJ</v>
          </cell>
          <cell r="CQ20" t="str">
            <v>DR</v>
          </cell>
          <cell r="CV20" t="str">
            <v>GJ</v>
          </cell>
        </row>
        <row r="22">
          <cell r="E22" t="str">
            <v>인허가</v>
          </cell>
          <cell r="J22" t="str">
            <v>기자재</v>
          </cell>
          <cell r="O22" t="str">
            <v>공 정</v>
          </cell>
        </row>
        <row r="23">
          <cell r="E23" t="str">
            <v>GJ</v>
          </cell>
          <cell r="J23" t="str">
            <v>GJ</v>
          </cell>
          <cell r="O23" t="str">
            <v>SW</v>
          </cell>
          <cell r="U23" t="str">
            <v>T/G 설치</v>
          </cell>
          <cell r="Z23" t="str">
            <v>HRSG 설치</v>
          </cell>
          <cell r="AE23" t="str">
            <v>설 비</v>
          </cell>
          <cell r="AJ23" t="str">
            <v>주배관</v>
          </cell>
          <cell r="AP23" t="str">
            <v>공무</v>
          </cell>
          <cell r="AU23" t="str">
            <v>계측제어</v>
          </cell>
          <cell r="BB23" t="str">
            <v>공 무</v>
          </cell>
          <cell r="BI23" t="str">
            <v>BLDG</v>
          </cell>
          <cell r="BP23" t="str">
            <v>기계</v>
          </cell>
          <cell r="BU23" t="str">
            <v>전기</v>
          </cell>
          <cell r="CB23" t="str">
            <v>전기</v>
          </cell>
        </row>
        <row r="24">
          <cell r="U24" t="str">
            <v>GJ</v>
          </cell>
          <cell r="Z24" t="str">
            <v>GJ</v>
          </cell>
          <cell r="AE24" t="str">
            <v>GJ</v>
          </cell>
          <cell r="AJ24" t="str">
            <v>GJ</v>
          </cell>
          <cell r="AP24" t="str">
            <v>GJ</v>
          </cell>
          <cell r="AU24" t="str">
            <v>DR</v>
          </cell>
          <cell r="BB24" t="str">
            <v>DR</v>
          </cell>
          <cell r="BI24" t="str">
            <v>GJ</v>
          </cell>
          <cell r="BP24" t="str">
            <v>GJ</v>
          </cell>
          <cell r="BU24" t="str">
            <v>DR</v>
          </cell>
          <cell r="CB24" t="str">
            <v>DR</v>
          </cell>
        </row>
        <row r="25">
          <cell r="E25" t="str">
            <v>예  산</v>
          </cell>
          <cell r="J25" t="str">
            <v>기자재</v>
          </cell>
        </row>
        <row r="26">
          <cell r="E26" t="str">
            <v>DR</v>
          </cell>
          <cell r="J26" t="str">
            <v>DR</v>
          </cell>
          <cell r="U26" t="str">
            <v>T/G 설치</v>
          </cell>
          <cell r="Z26" t="str">
            <v>HRSG 설치</v>
          </cell>
          <cell r="AE26" t="str">
            <v>설 비</v>
          </cell>
          <cell r="AJ26" t="str">
            <v>부대배관</v>
          </cell>
          <cell r="AP26" t="str">
            <v>Cabling</v>
          </cell>
          <cell r="BB26" t="str">
            <v>해상공사</v>
          </cell>
          <cell r="BI26" t="str">
            <v>기기기초</v>
          </cell>
          <cell r="BP26" t="str">
            <v>기계</v>
          </cell>
          <cell r="BU26" t="str">
            <v>계장</v>
          </cell>
          <cell r="CB26" t="str">
            <v>토목/건축</v>
          </cell>
        </row>
        <row r="27">
          <cell r="U27" t="str">
            <v>DR</v>
          </cell>
          <cell r="Z27" t="str">
            <v>DR</v>
          </cell>
          <cell r="AE27" t="str">
            <v>SW</v>
          </cell>
          <cell r="AJ27" t="str">
            <v>DR</v>
          </cell>
          <cell r="AP27" t="str">
            <v>GJ</v>
          </cell>
          <cell r="BB27" t="str">
            <v>DR</v>
          </cell>
          <cell r="BI27" t="str">
            <v>DR</v>
          </cell>
          <cell r="BP27" t="str">
            <v>DR</v>
          </cell>
          <cell r="BU27" t="str">
            <v>DR</v>
          </cell>
          <cell r="CB27" t="str">
            <v>DR</v>
          </cell>
        </row>
        <row r="28">
          <cell r="J28" t="str">
            <v>문서관리</v>
          </cell>
        </row>
        <row r="29">
          <cell r="J29" t="str">
            <v>SW</v>
          </cell>
          <cell r="U29" t="str">
            <v>보조기기</v>
          </cell>
          <cell r="Z29" t="str">
            <v>보조기기</v>
          </cell>
          <cell r="AJ29" t="str">
            <v>PIPE SHOP</v>
          </cell>
          <cell r="AP29" t="str">
            <v>계통 연계</v>
          </cell>
          <cell r="BB29" t="str">
            <v>육상공사</v>
          </cell>
          <cell r="BI29" t="str">
            <v>BLDG</v>
          </cell>
          <cell r="BP29" t="str">
            <v>기계</v>
          </cell>
        </row>
        <row r="30">
          <cell r="U30" t="str">
            <v>DR</v>
          </cell>
          <cell r="Z30" t="str">
            <v>GJ</v>
          </cell>
          <cell r="AJ30" t="str">
            <v>DR</v>
          </cell>
          <cell r="AP30" t="str">
            <v>DR</v>
          </cell>
          <cell r="BB30" t="str">
            <v>SW</v>
          </cell>
          <cell r="BI30" t="str">
            <v>SW</v>
          </cell>
          <cell r="BP30" t="str">
            <v>DR</v>
          </cell>
        </row>
        <row r="32">
          <cell r="AJ32" t="str">
            <v>도장/보온</v>
          </cell>
          <cell r="BO32" t="str">
            <v>직  위</v>
          </cell>
          <cell r="BS32" t="str">
            <v>ES</v>
          </cell>
          <cell r="BV32" t="str">
            <v>BJ</v>
          </cell>
          <cell r="BY32" t="str">
            <v>CJ</v>
          </cell>
          <cell r="CB32" t="str">
            <v>GJ</v>
          </cell>
          <cell r="CE32" t="str">
            <v>DR</v>
          </cell>
          <cell r="CH32" t="str">
            <v>SW</v>
          </cell>
          <cell r="CK32" t="str">
            <v>계</v>
          </cell>
        </row>
        <row r="33">
          <cell r="AJ33" t="str">
            <v>SW</v>
          </cell>
          <cell r="BO33" t="str">
            <v>기  계</v>
          </cell>
          <cell r="BS33">
            <v>1</v>
          </cell>
          <cell r="BV33">
            <v>3</v>
          </cell>
          <cell r="BY33">
            <v>4</v>
          </cell>
          <cell r="CB33">
            <v>8</v>
          </cell>
          <cell r="CE33">
            <v>7</v>
          </cell>
          <cell r="CH33">
            <v>4</v>
          </cell>
          <cell r="CK33">
            <v>27</v>
          </cell>
        </row>
        <row r="34">
          <cell r="BO34" t="str">
            <v>품질관리</v>
          </cell>
          <cell r="BY34">
            <v>1</v>
          </cell>
          <cell r="CB34">
            <v>1</v>
          </cell>
          <cell r="CE34">
            <v>2</v>
          </cell>
          <cell r="CK34">
            <v>4</v>
          </cell>
        </row>
        <row r="35">
          <cell r="BO35" t="str">
            <v>토  목</v>
          </cell>
          <cell r="BY35">
            <v>1</v>
          </cell>
          <cell r="CB35">
            <v>1</v>
          </cell>
          <cell r="CE35">
            <v>2</v>
          </cell>
          <cell r="CH35">
            <v>1</v>
          </cell>
          <cell r="CK35">
            <v>5</v>
          </cell>
        </row>
        <row r="36">
          <cell r="BO36" t="str">
            <v>건  축</v>
          </cell>
          <cell r="BY36">
            <v>1</v>
          </cell>
          <cell r="CB36">
            <v>2</v>
          </cell>
          <cell r="CE36">
            <v>1</v>
          </cell>
          <cell r="CH36">
            <v>1</v>
          </cell>
          <cell r="CK36">
            <v>5</v>
          </cell>
        </row>
        <row r="37">
          <cell r="BO37" t="str">
            <v>전  기</v>
          </cell>
          <cell r="BV37">
            <v>1</v>
          </cell>
          <cell r="BY37">
            <v>2</v>
          </cell>
          <cell r="CB37">
            <v>1</v>
          </cell>
          <cell r="CE37">
            <v>3</v>
          </cell>
          <cell r="CK37">
            <v>7</v>
          </cell>
        </row>
        <row r="38">
          <cell r="BO38" t="str">
            <v>관  리</v>
          </cell>
          <cell r="BV38">
            <v>1</v>
          </cell>
          <cell r="CB38">
            <v>2</v>
          </cell>
          <cell r="CE38">
            <v>1</v>
          </cell>
          <cell r="CK38">
            <v>4</v>
          </cell>
        </row>
        <row r="39">
          <cell r="BO39" t="str">
            <v>계</v>
          </cell>
          <cell r="BS39">
            <v>1</v>
          </cell>
          <cell r="BV39">
            <v>5</v>
          </cell>
          <cell r="BY39">
            <v>9</v>
          </cell>
          <cell r="CB39">
            <v>15</v>
          </cell>
          <cell r="CE39">
            <v>16</v>
          </cell>
          <cell r="CH39">
            <v>6</v>
          </cell>
          <cell r="CK39">
            <v>52</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79.xml><?xml version="1.0" encoding="utf-8"?>
<externalLink xmlns:r="http://schemas.openxmlformats.org/officeDocument/2006/relationships" xmlns="http://schemas.openxmlformats.org/spreadsheetml/2006/main">
  <externalBook r:id="rId1">
    <sheetNames>
      <sheetName val="VXXXXXXXXXXXXXXXXXXXXXXXX"/>
      <sheetName val="choose"/>
      <sheetName val="초기화면"/>
      <sheetName val="표지"/>
      <sheetName val="추천서"/>
      <sheetName val="※ 제출서류목록"/>
      <sheetName val="1. 기본현황"/>
      <sheetName val="2. 주요연혁"/>
      <sheetName val="3. 재무현황"/>
      <sheetName val="4. 설계능력"/>
      <sheetName val="5. 기술자격 보유현황"/>
      <sheetName val="6. 제작설비 보유현황"/>
      <sheetName val="7. 작업장 및 도장장 현황"/>
      <sheetName val="8. 규격 및 기술보유현황"/>
      <sheetName val="9. 품질관리현황"/>
      <sheetName val="10. POSEC 납품실적"/>
      <sheetName val="11. 기타업체 납품실적"/>
      <sheetName val="12. 기구 조직도"/>
      <sheetName val="13. 회사 소개"/>
      <sheetName val="14. 회사 약도"/>
      <sheetName val="※ 제출서류목록(대리점)"/>
      <sheetName val="1. 기본현황(대리점)"/>
      <sheetName val="2. 주요연혁(대리점)"/>
      <sheetName val="3. 재무현황(대리점)"/>
      <sheetName val="4. 기술자격 보유현황(대리점)"/>
      <sheetName val="5. 작업장 및 도장장 현황(대리점)"/>
      <sheetName val="6. POSEC 납품실적(대리점)"/>
      <sheetName val="7. 기타업체 납품실적(대리점)"/>
      <sheetName val="8. 기구 조직도(대리점)"/>
      <sheetName val="9. 회사 약도(대리점)"/>
      <sheetName val="Module1"/>
      <sheetName val="주관사업"/>
      <sheetName val="Sheet1"/>
      <sheetName val="96.12"/>
      <sheetName val="수입"/>
      <sheetName val="Tension"/>
      <sheetName val="CBE-VSL"/>
      <sheetName val="작성기준"/>
      <sheetName val="10현장조직"/>
      <sheetName val="품셈TABLE"/>
    </sheetNames>
    <sheetDataSet>
      <sheetData sheetId="0" refreshError="1"/>
      <sheetData sheetId="1" refreshError="1">
        <row r="3">
          <cell r="G3" t="str">
            <v>급유장치</v>
          </cell>
        </row>
        <row r="4">
          <cell r="G4" t="str">
            <v>버너</v>
          </cell>
        </row>
        <row r="5">
          <cell r="G5" t="str">
            <v>보일러 &amp; 스팀</v>
          </cell>
        </row>
        <row r="6">
          <cell r="G6" t="str">
            <v>산업기계제작</v>
          </cell>
        </row>
        <row r="7">
          <cell r="G7" t="str">
            <v>소각설비</v>
          </cell>
        </row>
        <row r="8">
          <cell r="G8" t="str">
            <v>수처리설비</v>
          </cell>
        </row>
        <row r="9">
          <cell r="G9" t="str">
            <v>연수 및 순수설비</v>
          </cell>
        </row>
        <row r="10">
          <cell r="G10" t="str">
            <v>열교환기</v>
          </cell>
        </row>
        <row r="11">
          <cell r="G11" t="str">
            <v>유공업설비</v>
          </cell>
        </row>
        <row r="12">
          <cell r="G12" t="str">
            <v>제관 및 철구조물</v>
          </cell>
        </row>
        <row r="13">
          <cell r="G13" t="str">
            <v>집진설비</v>
          </cell>
        </row>
        <row r="14">
          <cell r="G14" t="str">
            <v>탈수기</v>
          </cell>
        </row>
        <row r="15">
          <cell r="G15" t="str">
            <v>파쇄설비</v>
          </cell>
        </row>
        <row r="16">
          <cell r="G16" t="str">
            <v>항만하역설비</v>
          </cell>
        </row>
        <row r="17">
          <cell r="G17" t="str">
            <v>AIR COMPRESSOR</v>
          </cell>
        </row>
        <row r="18">
          <cell r="G18" t="str">
            <v>AIR CON' 공조설비</v>
          </cell>
        </row>
        <row r="19">
          <cell r="G19" t="str">
            <v>BELT CONVEYOR장치</v>
          </cell>
        </row>
        <row r="20">
          <cell r="G20" t="str">
            <v>COOLING TOWER</v>
          </cell>
        </row>
        <row r="21">
          <cell r="G21" t="str">
            <v>CRANE &amp; HOIST[(대형)100T 이상 제작]</v>
          </cell>
        </row>
        <row r="22">
          <cell r="G22" t="str">
            <v>CRANE &amp; HOIST[(중형)60T 이상 제작]</v>
          </cell>
        </row>
        <row r="23">
          <cell r="G23" t="str">
            <v>CRANE &amp; HOIST[(소형)60T 미만 제작]</v>
          </cell>
        </row>
        <row r="24">
          <cell r="G24" t="str">
            <v>ELEVATOR</v>
          </cell>
        </row>
        <row r="25">
          <cell r="G25" t="str">
            <v>FAN &amp; BLOWER</v>
          </cell>
        </row>
        <row r="26">
          <cell r="G26" t="str">
            <v>FEEDER &amp; SCREEN</v>
          </cell>
        </row>
        <row r="27">
          <cell r="G27" t="str">
            <v>FURNACE 설비</v>
          </cell>
        </row>
        <row r="28">
          <cell r="G28" t="str">
            <v>GAS 설비</v>
          </cell>
        </row>
        <row r="29">
          <cell r="G29" t="str">
            <v>ROLL &amp; 구동장치</v>
          </cell>
        </row>
        <row r="30">
          <cell r="G30" t="str">
            <v>TANK류[(고압)10KG/CM2 이상 제작]</v>
          </cell>
        </row>
        <row r="31">
          <cell r="G31" t="str">
            <v>TANK류[(저압)10KG/CM2 미만 제작]</v>
          </cell>
        </row>
        <row r="32">
          <cell r="G32" t="str">
            <v>VALVE류</v>
          </cell>
        </row>
        <row r="33">
          <cell r="G33" t="str">
            <v>기타설비</v>
          </cell>
        </row>
        <row r="34">
          <cell r="G34" t="str">
            <v>고저압배전반</v>
          </cell>
        </row>
        <row r="35">
          <cell r="G35" t="str">
            <v>비상용 발전기</v>
          </cell>
        </row>
        <row r="36">
          <cell r="G36" t="str">
            <v>전력용 콘덴서</v>
          </cell>
        </row>
        <row r="37">
          <cell r="G37" t="str">
            <v>전력용 변압기</v>
          </cell>
        </row>
        <row r="38">
          <cell r="G38" t="str">
            <v>제어반</v>
          </cell>
        </row>
        <row r="39">
          <cell r="G39" t="str">
            <v>무정전 전원장치</v>
          </cell>
        </row>
        <row r="40">
          <cell r="G40" t="str">
            <v>통신설비</v>
          </cell>
        </row>
        <row r="41">
          <cell r="G41" t="str">
            <v>I-TV SYSTEM</v>
          </cell>
        </row>
        <row r="42">
          <cell r="G42" t="str">
            <v>DCS(PLC)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fitToPage="1"/>
  </sheetPr>
  <dimension ref="A1:BB939"/>
  <sheetViews>
    <sheetView showZeros="0" view="pageBreakPreview" zoomScale="55" zoomScaleNormal="55" zoomScaleSheetLayoutView="55" workbookViewId="0">
      <pane ySplit="7" topLeftCell="A8" activePane="bottomLeft" state="frozen"/>
      <selection activeCell="E47" sqref="E47:S47"/>
      <selection pane="bottomLeft" activeCell="D3" sqref="D3:T4"/>
    </sheetView>
  </sheetViews>
  <sheetFormatPr baseColWidth="8" defaultRowHeight="12.75"/>
  <cols>
    <col width="7.42578125" customWidth="1" style="27" min="1" max="2"/>
    <col width="52.85546875" customWidth="1" style="38" min="3" max="3"/>
    <col width="16.28515625" customWidth="1" style="27" min="4" max="16"/>
    <col width="16.28515625" customWidth="1" style="38" min="17" max="23"/>
    <col width="10.85546875" customWidth="1" style="3" min="24" max="24"/>
    <col width="35.7109375" customWidth="1" style="3" min="25" max="25"/>
    <col width="17.7109375" bestFit="1" customWidth="1" style="3" min="26" max="26"/>
    <col width="8.85546875" customWidth="1" style="3" min="27" max="30"/>
    <col width="10.28515625" bestFit="1" customWidth="1" style="3" min="31" max="31"/>
    <col width="8.85546875" customWidth="1" style="3" min="32" max="45"/>
    <col hidden="1" style="3" min="46" max="49"/>
    <col hidden="1" width="21.28515625" customWidth="1" style="3" min="50" max="50"/>
    <col width="8.85546875" customWidth="1" style="3" min="51" max="252"/>
    <col width="53.7109375" customWidth="1" style="3" min="253" max="253"/>
    <col width="6.7109375" customWidth="1" style="3" min="254" max="283"/>
    <col width="8.85546875" customWidth="1" style="3" min="284" max="508"/>
    <col width="53.7109375" customWidth="1" style="3" min="509" max="509"/>
    <col width="6.7109375" customWidth="1" style="3" min="510" max="539"/>
    <col width="8.85546875" customWidth="1" style="3" min="540" max="764"/>
    <col width="53.7109375" customWidth="1" style="3" min="765" max="765"/>
    <col width="6.7109375" customWidth="1" style="3" min="766" max="795"/>
    <col width="8.85546875" customWidth="1" style="3" min="796" max="1020"/>
    <col width="53.7109375" customWidth="1" style="3" min="1021" max="1021"/>
    <col width="6.7109375" customWidth="1" style="3" min="1022" max="1051"/>
    <col width="8.85546875" customWidth="1" style="3" min="1052" max="1276"/>
    <col width="53.7109375" customWidth="1" style="3" min="1277" max="1277"/>
    <col width="6.7109375" customWidth="1" style="3" min="1278" max="1307"/>
    <col width="8.85546875" customWidth="1" style="3" min="1308" max="1532"/>
    <col width="53.7109375" customWidth="1" style="3" min="1533" max="1533"/>
    <col width="6.7109375" customWidth="1" style="3" min="1534" max="1563"/>
    <col width="8.85546875" customWidth="1" style="3" min="1564" max="1788"/>
    <col width="53.7109375" customWidth="1" style="3" min="1789" max="1789"/>
    <col width="6.7109375" customWidth="1" style="3" min="1790" max="1819"/>
    <col width="8.85546875" customWidth="1" style="3" min="1820" max="2044"/>
    <col width="53.7109375" customWidth="1" style="3" min="2045" max="2045"/>
    <col width="6.7109375" customWidth="1" style="3" min="2046" max="2075"/>
    <col width="8.85546875" customWidth="1" style="3" min="2076" max="2300"/>
    <col width="53.7109375" customWidth="1" style="3" min="2301" max="2301"/>
    <col width="6.7109375" customWidth="1" style="3" min="2302" max="2331"/>
    <col width="8.85546875" customWidth="1" style="3" min="2332" max="2556"/>
    <col width="53.7109375" customWidth="1" style="3" min="2557" max="2557"/>
    <col width="6.7109375" customWidth="1" style="3" min="2558" max="2587"/>
    <col width="8.85546875" customWidth="1" style="3" min="2588" max="2812"/>
    <col width="53.7109375" customWidth="1" style="3" min="2813" max="2813"/>
    <col width="6.7109375" customWidth="1" style="3" min="2814" max="2843"/>
    <col width="8.85546875" customWidth="1" style="3" min="2844" max="3068"/>
    <col width="53.7109375" customWidth="1" style="3" min="3069" max="3069"/>
    <col width="6.7109375" customWidth="1" style="3" min="3070" max="3099"/>
    <col width="8.85546875" customWidth="1" style="3" min="3100" max="3324"/>
    <col width="53.7109375" customWidth="1" style="3" min="3325" max="3325"/>
    <col width="6.7109375" customWidth="1" style="3" min="3326" max="3355"/>
    <col width="8.85546875" customWidth="1" style="3" min="3356" max="3580"/>
    <col width="53.7109375" customWidth="1" style="3" min="3581" max="3581"/>
    <col width="6.7109375" customWidth="1" style="3" min="3582" max="3611"/>
    <col width="8.85546875" customWidth="1" style="3" min="3612" max="3836"/>
    <col width="53.7109375" customWidth="1" style="3" min="3837" max="3837"/>
    <col width="6.7109375" customWidth="1" style="3" min="3838" max="3867"/>
    <col width="8.85546875" customWidth="1" style="3" min="3868" max="4092"/>
    <col width="53.7109375" customWidth="1" style="3" min="4093" max="4093"/>
    <col width="6.7109375" customWidth="1" style="3" min="4094" max="4123"/>
    <col width="8.85546875" customWidth="1" style="3" min="4124" max="4348"/>
    <col width="53.7109375" customWidth="1" style="3" min="4349" max="4349"/>
    <col width="6.7109375" customWidth="1" style="3" min="4350" max="4379"/>
    <col width="8.85546875" customWidth="1" style="3" min="4380" max="4604"/>
    <col width="53.7109375" customWidth="1" style="3" min="4605" max="4605"/>
    <col width="6.7109375" customWidth="1" style="3" min="4606" max="4635"/>
    <col width="8.85546875" customWidth="1" style="3" min="4636" max="4860"/>
    <col width="53.7109375" customWidth="1" style="3" min="4861" max="4861"/>
    <col width="6.7109375" customWidth="1" style="3" min="4862" max="4891"/>
    <col width="8.85546875" customWidth="1" style="3" min="4892" max="5116"/>
    <col width="53.7109375" customWidth="1" style="3" min="5117" max="5117"/>
    <col width="6.7109375" customWidth="1" style="3" min="5118" max="5147"/>
    <col width="8.85546875" customWidth="1" style="3" min="5148" max="5372"/>
    <col width="53.7109375" customWidth="1" style="3" min="5373" max="5373"/>
    <col width="6.7109375" customWidth="1" style="3" min="5374" max="5403"/>
    <col width="8.85546875" customWidth="1" style="3" min="5404" max="5628"/>
    <col width="53.7109375" customWidth="1" style="3" min="5629" max="5629"/>
    <col width="6.7109375" customWidth="1" style="3" min="5630" max="5659"/>
    <col width="8.85546875" customWidth="1" style="3" min="5660" max="5884"/>
    <col width="53.7109375" customWidth="1" style="3" min="5885" max="5885"/>
    <col width="6.7109375" customWidth="1" style="3" min="5886" max="5915"/>
    <col width="8.85546875" customWidth="1" style="3" min="5916" max="6140"/>
    <col width="53.7109375" customWidth="1" style="3" min="6141" max="6141"/>
    <col width="6.7109375" customWidth="1" style="3" min="6142" max="6171"/>
    <col width="8.85546875" customWidth="1" style="3" min="6172" max="6396"/>
    <col width="53.7109375" customWidth="1" style="3" min="6397" max="6397"/>
    <col width="6.7109375" customWidth="1" style="3" min="6398" max="6427"/>
    <col width="8.85546875" customWidth="1" style="3" min="6428" max="6652"/>
    <col width="53.7109375" customWidth="1" style="3" min="6653" max="6653"/>
    <col width="6.7109375" customWidth="1" style="3" min="6654" max="6683"/>
    <col width="8.85546875" customWidth="1" style="3" min="6684" max="6908"/>
    <col width="53.7109375" customWidth="1" style="3" min="6909" max="6909"/>
    <col width="6.7109375" customWidth="1" style="3" min="6910" max="6939"/>
    <col width="8.85546875" customWidth="1" style="3" min="6940" max="7164"/>
    <col width="53.7109375" customWidth="1" style="3" min="7165" max="7165"/>
    <col width="6.7109375" customWidth="1" style="3" min="7166" max="7195"/>
    <col width="8.85546875" customWidth="1" style="3" min="7196" max="7420"/>
    <col width="53.7109375" customWidth="1" style="3" min="7421" max="7421"/>
    <col width="6.7109375" customWidth="1" style="3" min="7422" max="7451"/>
    <col width="8.85546875" customWidth="1" style="3" min="7452" max="7676"/>
    <col width="53.7109375" customWidth="1" style="3" min="7677" max="7677"/>
    <col width="6.7109375" customWidth="1" style="3" min="7678" max="7707"/>
    <col width="8.85546875" customWidth="1" style="3" min="7708" max="7932"/>
    <col width="53.7109375" customWidth="1" style="3" min="7933" max="7933"/>
    <col width="6.7109375" customWidth="1" style="3" min="7934" max="7963"/>
    <col width="8.85546875" customWidth="1" style="3" min="7964" max="8188"/>
    <col width="53.7109375" customWidth="1" style="3" min="8189" max="8189"/>
    <col width="6.7109375" customWidth="1" style="3" min="8190" max="8219"/>
    <col width="8.85546875" customWidth="1" style="3" min="8220" max="8444"/>
    <col width="53.7109375" customWidth="1" style="3" min="8445" max="8445"/>
    <col width="6.7109375" customWidth="1" style="3" min="8446" max="8475"/>
    <col width="8.85546875" customWidth="1" style="3" min="8476" max="8700"/>
    <col width="53.7109375" customWidth="1" style="3" min="8701" max="8701"/>
    <col width="6.7109375" customWidth="1" style="3" min="8702" max="8731"/>
    <col width="8.85546875" customWidth="1" style="3" min="8732" max="8956"/>
    <col width="53.7109375" customWidth="1" style="3" min="8957" max="8957"/>
    <col width="6.7109375" customWidth="1" style="3" min="8958" max="8987"/>
    <col width="8.85546875" customWidth="1" style="3" min="8988" max="9212"/>
    <col width="53.7109375" customWidth="1" style="3" min="9213" max="9213"/>
    <col width="6.7109375" customWidth="1" style="3" min="9214" max="9243"/>
    <col width="8.85546875" customWidth="1" style="3" min="9244" max="9468"/>
    <col width="53.7109375" customWidth="1" style="3" min="9469" max="9469"/>
    <col width="6.7109375" customWidth="1" style="3" min="9470" max="9499"/>
    <col width="8.85546875" customWidth="1" style="3" min="9500" max="9724"/>
    <col width="53.7109375" customWidth="1" style="3" min="9725" max="9725"/>
    <col width="6.7109375" customWidth="1" style="3" min="9726" max="9755"/>
    <col width="8.85546875" customWidth="1" style="3" min="9756" max="9980"/>
    <col width="53.7109375" customWidth="1" style="3" min="9981" max="9981"/>
    <col width="6.7109375" customWidth="1" style="3" min="9982" max="10011"/>
    <col width="8.85546875" customWidth="1" style="3" min="10012" max="10236"/>
    <col width="53.7109375" customWidth="1" style="3" min="10237" max="10237"/>
    <col width="6.7109375" customWidth="1" style="3" min="10238" max="10267"/>
    <col width="8.85546875" customWidth="1" style="3" min="10268" max="10492"/>
    <col width="53.7109375" customWidth="1" style="3" min="10493" max="10493"/>
    <col width="6.7109375" customWidth="1" style="3" min="10494" max="10523"/>
    <col width="8.85546875" customWidth="1" style="3" min="10524" max="10748"/>
    <col width="53.7109375" customWidth="1" style="3" min="10749" max="10749"/>
    <col width="6.7109375" customWidth="1" style="3" min="10750" max="10779"/>
    <col width="8.85546875" customWidth="1" style="3" min="10780" max="11004"/>
    <col width="53.7109375" customWidth="1" style="3" min="11005" max="11005"/>
    <col width="6.7109375" customWidth="1" style="3" min="11006" max="11035"/>
    <col width="8.85546875" customWidth="1" style="3" min="11036" max="11260"/>
    <col width="53.7109375" customWidth="1" style="3" min="11261" max="11261"/>
    <col width="6.7109375" customWidth="1" style="3" min="11262" max="11291"/>
    <col width="8.85546875" customWidth="1" style="3" min="11292" max="11516"/>
    <col width="53.7109375" customWidth="1" style="3" min="11517" max="11517"/>
    <col width="6.7109375" customWidth="1" style="3" min="11518" max="11547"/>
    <col width="8.85546875" customWidth="1" style="3" min="11548" max="11772"/>
    <col width="53.7109375" customWidth="1" style="3" min="11773" max="11773"/>
    <col width="6.7109375" customWidth="1" style="3" min="11774" max="11803"/>
    <col width="8.85546875" customWidth="1" style="3" min="11804" max="12028"/>
    <col width="53.7109375" customWidth="1" style="3" min="12029" max="12029"/>
    <col width="6.7109375" customWidth="1" style="3" min="12030" max="12059"/>
    <col width="8.85546875" customWidth="1" style="3" min="12060" max="12284"/>
    <col width="53.7109375" customWidth="1" style="3" min="12285" max="12285"/>
    <col width="6.7109375" customWidth="1" style="3" min="12286" max="12315"/>
    <col width="8.85546875" customWidth="1" style="3" min="12316" max="12540"/>
    <col width="53.7109375" customWidth="1" style="3" min="12541" max="12541"/>
    <col width="6.7109375" customWidth="1" style="3" min="12542" max="12571"/>
    <col width="8.85546875" customWidth="1" style="3" min="12572" max="12796"/>
    <col width="53.7109375" customWidth="1" style="3" min="12797" max="12797"/>
    <col width="6.7109375" customWidth="1" style="3" min="12798" max="12827"/>
    <col width="8.85546875" customWidth="1" style="3" min="12828" max="13052"/>
    <col width="53.7109375" customWidth="1" style="3" min="13053" max="13053"/>
    <col width="6.7109375" customWidth="1" style="3" min="13054" max="13083"/>
    <col width="8.85546875" customWidth="1" style="3" min="13084" max="13308"/>
    <col width="53.7109375" customWidth="1" style="3" min="13309" max="13309"/>
    <col width="6.7109375" customWidth="1" style="3" min="13310" max="13339"/>
    <col width="8.85546875" customWidth="1" style="3" min="13340" max="13564"/>
    <col width="53.7109375" customWidth="1" style="3" min="13565" max="13565"/>
    <col width="6.7109375" customWidth="1" style="3" min="13566" max="13595"/>
    <col width="8.85546875" customWidth="1" style="3" min="13596" max="13820"/>
    <col width="53.7109375" customWidth="1" style="3" min="13821" max="13821"/>
    <col width="6.7109375" customWidth="1" style="3" min="13822" max="13851"/>
    <col width="8.85546875" customWidth="1" style="3" min="13852" max="14076"/>
    <col width="53.7109375" customWidth="1" style="3" min="14077" max="14077"/>
    <col width="6.7109375" customWidth="1" style="3" min="14078" max="14107"/>
    <col width="8.85546875" customWidth="1" style="3" min="14108" max="14332"/>
    <col width="53.7109375" customWidth="1" style="3" min="14333" max="14333"/>
    <col width="6.7109375" customWidth="1" style="3" min="14334" max="14363"/>
    <col width="8.85546875" customWidth="1" style="3" min="14364" max="14588"/>
    <col width="53.7109375" customWidth="1" style="3" min="14589" max="14589"/>
    <col width="6.7109375" customWidth="1" style="3" min="14590" max="14619"/>
    <col width="8.85546875" customWidth="1" style="3" min="14620" max="14844"/>
    <col width="53.7109375" customWidth="1" style="3" min="14845" max="14845"/>
    <col width="6.7109375" customWidth="1" style="3" min="14846" max="14875"/>
    <col width="8.85546875" customWidth="1" style="3" min="14876" max="15100"/>
    <col width="53.7109375" customWidth="1" style="3" min="15101" max="15101"/>
    <col width="6.7109375" customWidth="1" style="3" min="15102" max="15131"/>
    <col width="8.85546875" customWidth="1" style="3" min="15132" max="15356"/>
    <col width="53.7109375" customWidth="1" style="3" min="15357" max="15357"/>
    <col width="6.7109375" customWidth="1" style="3" min="15358" max="15387"/>
    <col width="8.85546875" customWidth="1" style="3" min="15388" max="15612"/>
    <col width="53.7109375" customWidth="1" style="3" min="15613" max="15613"/>
    <col width="6.7109375" customWidth="1" style="3" min="15614" max="15643"/>
    <col width="8.85546875" customWidth="1" style="3" min="15644" max="15868"/>
    <col width="53.7109375" customWidth="1" style="3" min="15869" max="15869"/>
    <col width="6.7109375" customWidth="1" style="3" min="15870" max="15899"/>
    <col width="8.85546875" customWidth="1" style="3" min="15900" max="16124"/>
    <col width="53.7109375" customWidth="1" style="3" min="16125" max="16125"/>
    <col width="6.7109375" customWidth="1" style="3" min="16126" max="16155"/>
    <col width="8.85546875" customWidth="1" style="3" min="16156" max="16384"/>
  </cols>
  <sheetData>
    <row r="1" ht="30" customHeight="1" s="104">
      <c r="C1" s="109" t="n"/>
      <c r="D1" s="1" t="inlineStr">
        <is>
          <t>CLIENTE</t>
        </is>
      </c>
      <c r="E1" s="181" t="n"/>
      <c r="F1" s="182" t="n"/>
      <c r="G1" s="182" t="n"/>
      <c r="H1" s="182" t="n"/>
      <c r="I1" s="182" t="n"/>
      <c r="J1" s="182" t="n"/>
      <c r="K1" s="182" t="n"/>
      <c r="L1" s="182" t="n"/>
      <c r="M1" s="182" t="n"/>
      <c r="N1" s="182" t="n"/>
      <c r="O1" s="182" t="n"/>
      <c r="P1" s="183" t="n"/>
      <c r="Q1" s="184" t="inlineStr">
        <is>
          <t>DATAS</t>
        </is>
      </c>
      <c r="R1" s="185" t="inlineStr">
        <is>
          <t>INÍCIO</t>
        </is>
      </c>
      <c r="S1" s="186" t="n"/>
      <c r="T1" s="2" t="n"/>
      <c r="U1" s="187" t="n"/>
      <c r="V1" s="188" t="n"/>
      <c r="W1" s="189" t="n"/>
    </row>
    <row r="2" ht="30" customHeight="1" s="104">
      <c r="C2" s="190" t="n"/>
      <c r="D2" s="4" t="inlineStr">
        <is>
          <t>PROJETO</t>
        </is>
      </c>
      <c r="E2" s="191" t="n"/>
      <c r="F2" s="192" t="n"/>
      <c r="G2" s="192" t="n"/>
      <c r="H2" s="192" t="n"/>
      <c r="I2" s="192" t="n"/>
      <c r="J2" s="192" t="n"/>
      <c r="K2" s="192" t="n"/>
      <c r="L2" s="192" t="n"/>
      <c r="M2" s="192" t="n"/>
      <c r="N2" s="192" t="n"/>
      <c r="O2" s="192" t="n"/>
      <c r="P2" s="193" t="n"/>
      <c r="Q2" s="194" t="n"/>
      <c r="R2" s="195" t="inlineStr">
        <is>
          <t>FIM</t>
        </is>
      </c>
      <c r="S2" s="196" t="n"/>
      <c r="T2" s="5" t="n"/>
      <c r="U2" s="197" t="n"/>
      <c r="V2" s="197" t="n"/>
      <c r="W2" s="198" t="n"/>
    </row>
    <row r="3" ht="21.75" customHeight="1" s="104">
      <c r="C3" s="190" t="n"/>
      <c r="D3" s="199" t="inlineStr">
        <is>
          <t>HISTOGRAMA DE MÃO DE OBRA</t>
        </is>
      </c>
      <c r="E3" s="200" t="n"/>
      <c r="F3" s="200" t="n"/>
      <c r="G3" s="200" t="n"/>
      <c r="H3" s="200" t="n"/>
      <c r="I3" s="200" t="n"/>
      <c r="J3" s="200" t="n"/>
      <c r="K3" s="200" t="n"/>
      <c r="L3" s="200" t="n"/>
      <c r="M3" s="200" t="n"/>
      <c r="N3" s="200" t="n"/>
      <c r="O3" s="200" t="n"/>
      <c r="P3" s="200" t="n"/>
      <c r="Q3" s="200" t="n"/>
      <c r="R3" s="200" t="n"/>
      <c r="S3" s="200" t="n"/>
      <c r="T3" s="186" t="n"/>
      <c r="U3" s="197" t="n"/>
      <c r="V3" s="197" t="n"/>
      <c r="W3" s="198" t="n"/>
    </row>
    <row r="4" ht="21.75" customHeight="1" s="104">
      <c r="C4" s="190" t="n"/>
      <c r="D4" s="201" t="n"/>
      <c r="E4" s="202" t="n"/>
      <c r="F4" s="202" t="n"/>
      <c r="G4" s="202" t="n"/>
      <c r="H4" s="202" t="n"/>
      <c r="I4" s="202" t="n"/>
      <c r="J4" s="202" t="n"/>
      <c r="K4" s="202" t="n"/>
      <c r="L4" s="202" t="n"/>
      <c r="M4" s="202" t="n"/>
      <c r="N4" s="202" t="n"/>
      <c r="O4" s="202" t="n"/>
      <c r="P4" s="202" t="n"/>
      <c r="Q4" s="202" t="n"/>
      <c r="R4" s="202" t="n"/>
      <c r="S4" s="202" t="n"/>
      <c r="T4" s="196" t="n"/>
      <c r="U4" s="197" t="n"/>
      <c r="V4" s="197" t="n"/>
      <c r="W4" s="198" t="n"/>
    </row>
    <row r="5" ht="30" customHeight="1" s="104">
      <c r="C5" s="106" t="inlineStr">
        <is>
          <t>MESES -&gt;</t>
        </is>
      </c>
      <c r="D5" s="107" t="inlineStr">
        <is>
          <t>MONTAGEM ELETROMECÂNICA</t>
        </is>
      </c>
      <c r="E5" s="203" t="n"/>
      <c r="F5" s="203" t="n"/>
      <c r="G5" s="203" t="n"/>
      <c r="H5" s="203" t="n"/>
      <c r="I5" s="203" t="n"/>
      <c r="J5" s="203" t="n"/>
      <c r="K5" s="203" t="n"/>
      <c r="L5" s="203" t="n"/>
      <c r="M5" s="203" t="n"/>
      <c r="N5" s="203" t="n"/>
      <c r="O5" s="203" t="n"/>
      <c r="P5" s="203" t="n"/>
      <c r="Q5" s="203" t="n"/>
      <c r="R5" s="203" t="n"/>
      <c r="S5" s="203" t="n"/>
      <c r="T5" s="203" t="n"/>
      <c r="U5" s="203" t="n"/>
      <c r="V5" s="204" t="n"/>
      <c r="W5" s="108" t="inlineStr">
        <is>
          <t>TOTAL</t>
        </is>
      </c>
    </row>
    <row r="6" ht="30" customHeight="1" s="104">
      <c r="C6" s="205" t="n"/>
      <c r="D6" s="6" t="inlineStr">
        <is>
          <t>M-01</t>
        </is>
      </c>
      <c r="E6" s="6" t="inlineStr">
        <is>
          <t>M-02</t>
        </is>
      </c>
      <c r="F6" s="6" t="inlineStr">
        <is>
          <t>M-03</t>
        </is>
      </c>
      <c r="G6" s="6" t="inlineStr">
        <is>
          <t>M-04</t>
        </is>
      </c>
      <c r="H6" s="6" t="inlineStr">
        <is>
          <t>M-05</t>
        </is>
      </c>
      <c r="I6" s="6" t="inlineStr">
        <is>
          <t>M-06</t>
        </is>
      </c>
      <c r="J6" s="6" t="inlineStr">
        <is>
          <t>M-07</t>
        </is>
      </c>
      <c r="K6" s="6" t="inlineStr">
        <is>
          <t>M-08</t>
        </is>
      </c>
      <c r="L6" s="6" t="inlineStr">
        <is>
          <t>M-09</t>
        </is>
      </c>
      <c r="M6" s="6" t="inlineStr">
        <is>
          <t>M-10</t>
        </is>
      </c>
      <c r="N6" s="6" t="inlineStr">
        <is>
          <t>M-11</t>
        </is>
      </c>
      <c r="O6" s="6" t="inlineStr">
        <is>
          <t>M-12</t>
        </is>
      </c>
      <c r="P6" s="6" t="inlineStr">
        <is>
          <t>M-13</t>
        </is>
      </c>
      <c r="Q6" s="6" t="inlineStr">
        <is>
          <t>M-14</t>
        </is>
      </c>
      <c r="R6" s="6" t="inlineStr">
        <is>
          <t>M-15</t>
        </is>
      </c>
      <c r="S6" s="6" t="inlineStr">
        <is>
          <t>M-16</t>
        </is>
      </c>
      <c r="T6" s="6" t="inlineStr">
        <is>
          <t>M-17</t>
        </is>
      </c>
      <c r="U6" s="6" t="inlineStr">
        <is>
          <t>M-18</t>
        </is>
      </c>
      <c r="V6" s="6" t="inlineStr">
        <is>
          <t>M-19</t>
        </is>
      </c>
      <c r="W6" s="194" t="n"/>
      <c r="X6" s="3" t="n">
        <v>190</v>
      </c>
    </row>
    <row r="7" ht="30" customHeight="1" s="104">
      <c r="C7" s="194" t="n"/>
      <c r="D7" s="142" t="inlineStr">
        <is>
          <t>JUN/22</t>
        </is>
      </c>
      <c r="E7" s="142" t="inlineStr">
        <is>
          <t>JUL/22</t>
        </is>
      </c>
      <c r="F7" s="142" t="inlineStr">
        <is>
          <t>AGO/22</t>
        </is>
      </c>
      <c r="G7" s="142" t="inlineStr">
        <is>
          <t>SET/22</t>
        </is>
      </c>
      <c r="H7" s="142" t="inlineStr">
        <is>
          <t>OUT/22</t>
        </is>
      </c>
      <c r="I7" s="142" t="inlineStr">
        <is>
          <t>NOV/22</t>
        </is>
      </c>
      <c r="J7" s="142" t="inlineStr">
        <is>
          <t>DEZ/22</t>
        </is>
      </c>
      <c r="K7" s="142" t="inlineStr">
        <is>
          <t>JAN/23</t>
        </is>
      </c>
      <c r="L7" s="142" t="inlineStr">
        <is>
          <t>FEV/23</t>
        </is>
      </c>
      <c r="M7" s="142" t="inlineStr">
        <is>
          <t>MAR/23</t>
        </is>
      </c>
      <c r="N7" s="142" t="inlineStr">
        <is>
          <t>ABR/23</t>
        </is>
      </c>
      <c r="O7" s="142" t="inlineStr">
        <is>
          <t>MAI/23</t>
        </is>
      </c>
      <c r="P7" s="142" t="inlineStr">
        <is>
          <t>JUN/23</t>
        </is>
      </c>
      <c r="Q7" s="142" t="inlineStr">
        <is>
          <t>JUL/23</t>
        </is>
      </c>
      <c r="R7" s="142" t="inlineStr">
        <is>
          <t>AGO/23</t>
        </is>
      </c>
      <c r="S7" s="142" t="inlineStr">
        <is>
          <t>SET/23</t>
        </is>
      </c>
      <c r="T7" s="142" t="inlineStr">
        <is>
          <t>OUT/23</t>
        </is>
      </c>
      <c r="U7" s="142" t="inlineStr">
        <is>
          <t>NOV/23</t>
        </is>
      </c>
      <c r="V7" s="142" t="inlineStr">
        <is>
          <t>DEZ/23</t>
        </is>
      </c>
      <c r="W7" s="108" t="n"/>
    </row>
    <row r="8" ht="21.75" customHeight="1" s="104">
      <c r="C8" s="9" t="inlineStr">
        <is>
          <t>MO TOTAL - PERÍODO</t>
        </is>
      </c>
      <c r="D8" s="10">
        <f>D13+D10</f>
        <v/>
      </c>
      <c r="E8" s="10">
        <f>E13+E10</f>
        <v/>
      </c>
      <c r="F8" s="10">
        <f>F13+F10</f>
        <v/>
      </c>
      <c r="G8" s="10">
        <f>G13+G10</f>
        <v/>
      </c>
      <c r="H8" s="10">
        <f>H13+H10</f>
        <v/>
      </c>
      <c r="I8" s="10">
        <f>I13+I10</f>
        <v/>
      </c>
      <c r="J8" s="10">
        <f>J13+J10</f>
        <v/>
      </c>
      <c r="K8" s="10">
        <f>K13+K10</f>
        <v/>
      </c>
      <c r="L8" s="10">
        <f>L13+L10</f>
        <v/>
      </c>
      <c r="M8" s="10">
        <f>M13+M10</f>
        <v/>
      </c>
      <c r="N8" s="10">
        <f>N13+N10</f>
        <v/>
      </c>
      <c r="O8" s="10">
        <f>O13+O10</f>
        <v/>
      </c>
      <c r="P8" s="10">
        <f>P13+P10</f>
        <v/>
      </c>
      <c r="Q8" s="10">
        <f>Q13+Q10</f>
        <v/>
      </c>
      <c r="R8" s="10">
        <f>R13+R10</f>
        <v/>
      </c>
      <c r="S8" s="10">
        <f>S13+S10</f>
        <v/>
      </c>
      <c r="T8" s="10">
        <f>T13+T10</f>
        <v/>
      </c>
      <c r="U8" s="10">
        <f>U13+U10</f>
        <v/>
      </c>
      <c r="V8" s="10" t="n"/>
      <c r="W8" s="10">
        <f>W9+W10</f>
        <v/>
      </c>
    </row>
    <row r="9" ht="21.75" customHeight="1" s="104">
      <c r="C9" s="11" t="inlineStr">
        <is>
          <t>MOI - PERÍODO</t>
        </is>
      </c>
      <c r="D9" s="10">
        <f>D13</f>
        <v/>
      </c>
      <c r="E9" s="10">
        <f>E13</f>
        <v/>
      </c>
      <c r="F9" s="10">
        <f>F13</f>
        <v/>
      </c>
      <c r="G9" s="10">
        <f>G13</f>
        <v/>
      </c>
      <c r="H9" s="10">
        <f>H13</f>
        <v/>
      </c>
      <c r="I9" s="10">
        <f>I13</f>
        <v/>
      </c>
      <c r="J9" s="10">
        <f>J13</f>
        <v/>
      </c>
      <c r="K9" s="10">
        <f>K13</f>
        <v/>
      </c>
      <c r="L9" s="10">
        <f>L13</f>
        <v/>
      </c>
      <c r="M9" s="10">
        <f>M13</f>
        <v/>
      </c>
      <c r="N9" s="10">
        <f>N13</f>
        <v/>
      </c>
      <c r="O9" s="10">
        <f>O13</f>
        <v/>
      </c>
      <c r="P9" s="10">
        <f>P13</f>
        <v/>
      </c>
      <c r="Q9" s="10">
        <f>Q13</f>
        <v/>
      </c>
      <c r="R9" s="10">
        <f>R13</f>
        <v/>
      </c>
      <c r="S9" s="10">
        <f>S13</f>
        <v/>
      </c>
      <c r="T9" s="10">
        <f>T13</f>
        <v/>
      </c>
      <c r="U9" s="10">
        <f>U13</f>
        <v/>
      </c>
      <c r="V9" s="10">
        <f>V13</f>
        <v/>
      </c>
      <c r="W9" s="10">
        <f>W13</f>
        <v/>
      </c>
      <c r="X9" s="12">
        <f>W9/W10</f>
        <v/>
      </c>
    </row>
    <row r="10" ht="21.75" customHeight="1" s="104">
      <c r="C10" s="11" t="inlineStr">
        <is>
          <t>MOD - PERÍODO</t>
        </is>
      </c>
      <c r="D10" s="10">
        <f>'Histograma MOD'!C10</f>
        <v/>
      </c>
      <c r="E10" s="10">
        <f>'Histograma MOD'!D10</f>
        <v/>
      </c>
      <c r="F10" s="10">
        <f>'Histograma MOD'!E10</f>
        <v/>
      </c>
      <c r="G10" s="10">
        <f>'Histograma MOD'!F10</f>
        <v/>
      </c>
      <c r="H10" s="10">
        <f>'Histograma MOD'!G10</f>
        <v/>
      </c>
      <c r="I10" s="10">
        <f>'Histograma MOD'!H10</f>
        <v/>
      </c>
      <c r="J10" s="10">
        <f>'Histograma MOD'!I10</f>
        <v/>
      </c>
      <c r="K10" s="10">
        <f>'Histograma MOD'!J10</f>
        <v/>
      </c>
      <c r="L10" s="10">
        <f>'Histograma MOD'!K10</f>
        <v/>
      </c>
      <c r="M10" s="10">
        <f>'Histograma MOD'!L10</f>
        <v/>
      </c>
      <c r="N10" s="10">
        <f>'Histograma MOD'!M10</f>
        <v/>
      </c>
      <c r="O10" s="10">
        <f>'Histograma MOD'!N10</f>
        <v/>
      </c>
      <c r="P10" s="10">
        <f>'Histograma MOD'!O10</f>
        <v/>
      </c>
      <c r="Q10" s="10">
        <f>'Histograma MOD'!P10</f>
        <v/>
      </c>
      <c r="R10" s="10">
        <f>'Histograma MOD'!Q10</f>
        <v/>
      </c>
      <c r="S10" s="10">
        <f>'Histograma MOD'!R10</f>
        <v/>
      </c>
      <c r="T10" s="10">
        <f>'Histograma MOD'!S10</f>
        <v/>
      </c>
      <c r="U10" s="10">
        <f>'Histograma MOD'!T10</f>
        <v/>
      </c>
      <c r="V10" s="10" t="n"/>
      <c r="W10" s="10">
        <f>'Histograma MOD'!V10</f>
        <v/>
      </c>
      <c r="X10" s="13" t="n"/>
    </row>
    <row r="11" ht="21.75" customHeight="1" s="104">
      <c r="C11" s="9" t="inlineStr">
        <is>
          <t>MO TOTAL - ACUMULADO</t>
        </is>
      </c>
      <c r="D11" s="10">
        <f>D8</f>
        <v/>
      </c>
      <c r="E11" s="10">
        <f>D11+E8</f>
        <v/>
      </c>
      <c r="F11" s="10">
        <f>E11+F8</f>
        <v/>
      </c>
      <c r="G11" s="10">
        <f>F11+G8</f>
        <v/>
      </c>
      <c r="H11" s="10">
        <f>G11+H8</f>
        <v/>
      </c>
      <c r="I11" s="10">
        <f>H11+I8</f>
        <v/>
      </c>
      <c r="J11" s="10">
        <f>I11+J8</f>
        <v/>
      </c>
      <c r="K11" s="10">
        <f>J11+K8</f>
        <v/>
      </c>
      <c r="L11" s="10">
        <f>K11+L8</f>
        <v/>
      </c>
      <c r="M11" s="10">
        <f>L11+M8</f>
        <v/>
      </c>
      <c r="N11" s="10">
        <f>M11+N8</f>
        <v/>
      </c>
      <c r="O11" s="10">
        <f>N11+O8</f>
        <v/>
      </c>
      <c r="P11" s="10">
        <f>O11+P8</f>
        <v/>
      </c>
      <c r="Q11" s="10">
        <f>P11+Q8</f>
        <v/>
      </c>
      <c r="R11" s="10">
        <f>Q11+R8</f>
        <v/>
      </c>
      <c r="S11" s="10">
        <f>R11+S8</f>
        <v/>
      </c>
      <c r="T11" s="10">
        <f>S11+T8</f>
        <v/>
      </c>
      <c r="U11" s="10">
        <f>T11+U8</f>
        <v/>
      </c>
      <c r="V11" s="10" t="n"/>
      <c r="W11" s="10" t="n"/>
      <c r="X11" s="14" t="n"/>
    </row>
    <row r="12" ht="21.75" customHeight="1" s="104">
      <c r="C12" s="9" t="inlineStr">
        <is>
          <t>% - ACUMULADO</t>
        </is>
      </c>
      <c r="D12" s="15">
        <f>IF(D11=0,0,D11/$U$11)</f>
        <v/>
      </c>
      <c r="E12" s="15">
        <f>IF(E11=0,0,E11/$U$11)</f>
        <v/>
      </c>
      <c r="F12" s="15">
        <f>IF(F11=0,0,F11/$U$11)</f>
        <v/>
      </c>
      <c r="G12" s="15">
        <f>IF(G11=0,0,G11/$U$11)</f>
        <v/>
      </c>
      <c r="H12" s="15">
        <f>IF(H11=0,0,H11/$U$11)</f>
        <v/>
      </c>
      <c r="I12" s="15">
        <f>IF(I11=0,0,I11/$U$11)</f>
        <v/>
      </c>
      <c r="J12" s="15">
        <f>IF(J11=0,0,J11/$U$11)</f>
        <v/>
      </c>
      <c r="K12" s="15">
        <f>IF(K11=0,0,K11/$U$11)</f>
        <v/>
      </c>
      <c r="L12" s="15">
        <f>IF(L11=0,0,L11/$U$11)</f>
        <v/>
      </c>
      <c r="M12" s="15">
        <f>IF(M11=0,0,M11/$U$11)</f>
        <v/>
      </c>
      <c r="N12" s="15">
        <f>IF(N11=0,0,N11/$U$11)</f>
        <v/>
      </c>
      <c r="O12" s="15">
        <f>IF(O11=0,0,O11/$U$11)</f>
        <v/>
      </c>
      <c r="P12" s="15">
        <f>IF(P11=0,0,P11/$U$11)</f>
        <v/>
      </c>
      <c r="Q12" s="15">
        <f>IF(Q11=0,0,Q11/$U$11)</f>
        <v/>
      </c>
      <c r="R12" s="15">
        <f>IF(R11=0,0,R11/$U$11)</f>
        <v/>
      </c>
      <c r="S12" s="15">
        <f>IF(S11=0,0,S11/$U$11)</f>
        <v/>
      </c>
      <c r="T12" s="15">
        <f>IF(T11=0,0,T11/$U$11)</f>
        <v/>
      </c>
      <c r="U12" s="15">
        <f>IF(U11=0,0,U11/$U$11)</f>
        <v/>
      </c>
      <c r="V12" s="10" t="n"/>
      <c r="W12" s="10" t="n"/>
      <c r="X12" s="14" t="n"/>
    </row>
    <row r="13" ht="21.75" customHeight="1" s="104">
      <c r="C13" s="16" t="inlineStr">
        <is>
          <t>MOI GERAL</t>
        </is>
      </c>
      <c r="D13" s="17" t="n"/>
      <c r="E13" s="17">
        <f>E14+E30+E46+E61+E76+E91+E106</f>
        <v/>
      </c>
      <c r="F13" s="17">
        <f>F14+F30+F46+F61+F76+F91+F106</f>
        <v/>
      </c>
      <c r="G13" s="17">
        <f>G14+G30+G46+G61+G76+G91+G106</f>
        <v/>
      </c>
      <c r="H13" s="17">
        <f>H14+H30+H46+H61+H76+H91+H106</f>
        <v/>
      </c>
      <c r="I13" s="17">
        <f>I14+I30+I46+I61+I76+I91+I106</f>
        <v/>
      </c>
      <c r="J13" s="17">
        <f>J14+J30+J46+J61+J76+J91+J106</f>
        <v/>
      </c>
      <c r="K13" s="17">
        <f>K14+K30+K46+K61+K76+K91+K106</f>
        <v/>
      </c>
      <c r="L13" s="17">
        <f>L14+L30+L46+L61+L76+L91+L106</f>
        <v/>
      </c>
      <c r="M13" s="17">
        <f>M14+M30+M46+M61+M76+M91+M106</f>
        <v/>
      </c>
      <c r="N13" s="17">
        <f>N14+N30+N46+N61+N76+N91+N106</f>
        <v/>
      </c>
      <c r="O13" s="17">
        <f>O14+O30+O46+O61+O76+O91+O106</f>
        <v/>
      </c>
      <c r="P13" s="17">
        <f>P14+P30+P46+P61+P76+P91+P106</f>
        <v/>
      </c>
      <c r="Q13" s="17">
        <f>Q14+Q30+Q46+Q61+Q76+Q91+Q106</f>
        <v/>
      </c>
      <c r="R13" s="17">
        <f>R14+R30+R46+R61+R76+R91+R106</f>
        <v/>
      </c>
      <c r="S13" s="17">
        <f>S14+S30+S46+S61+S76+S91+S106</f>
        <v/>
      </c>
      <c r="T13" s="17">
        <f>T14+T30+T46+T61+T76+T91+T106</f>
        <v/>
      </c>
      <c r="U13" s="17" t="n"/>
      <c r="V13" s="17">
        <f>V14+V30+V46+V61+V76+V91+V106</f>
        <v/>
      </c>
      <c r="W13" s="17">
        <f>W14+W30+W46+W61+W76+W91+W106</f>
        <v/>
      </c>
    </row>
    <row r="14" ht="21.75" customHeight="1" s="104">
      <c r="C14" s="18" t="inlineStr">
        <is>
          <t>EQUIPE TÉCNICA</t>
        </is>
      </c>
      <c r="D14" s="19">
        <f>SUM(D15:D29)</f>
        <v/>
      </c>
      <c r="E14" s="19">
        <f>SUM(E15:E29)</f>
        <v/>
      </c>
      <c r="F14" s="19">
        <f>SUM(F15:F29)</f>
        <v/>
      </c>
      <c r="G14" s="19">
        <f>SUM(G15:G29)</f>
        <v/>
      </c>
      <c r="H14" s="19">
        <f>SUM(H15:H29)</f>
        <v/>
      </c>
      <c r="I14" s="19">
        <f>SUM(I15:I29)</f>
        <v/>
      </c>
      <c r="J14" s="19">
        <f>SUM(J15:J29)</f>
        <v/>
      </c>
      <c r="K14" s="19">
        <f>SUM(K15:K29)</f>
        <v/>
      </c>
      <c r="L14" s="19">
        <f>SUM(L15:L29)</f>
        <v/>
      </c>
      <c r="M14" s="19">
        <f>SUM(M15:M29)</f>
        <v/>
      </c>
      <c r="N14" s="19">
        <f>SUM(N15:N29)</f>
        <v/>
      </c>
      <c r="O14" s="19">
        <f>SUM(O15:O29)</f>
        <v/>
      </c>
      <c r="P14" s="19">
        <f>SUM(P15:P29)</f>
        <v/>
      </c>
      <c r="Q14" s="19">
        <f>SUM(Q15:Q29)</f>
        <v/>
      </c>
      <c r="R14" s="19">
        <f>SUM(R15:R29)</f>
        <v/>
      </c>
      <c r="S14" s="19">
        <f>SUM(S15:S29)</f>
        <v/>
      </c>
      <c r="T14" s="19">
        <f>SUM(T15:T29)</f>
        <v/>
      </c>
      <c r="U14" s="19">
        <f>SUM(U15:U29)</f>
        <v/>
      </c>
      <c r="V14" s="19">
        <f>SUM(V15:V29)</f>
        <v/>
      </c>
      <c r="W14" s="20">
        <f>SUM(W15:W29)</f>
        <v/>
      </c>
      <c r="Y14" s="3" t="inlineStr">
        <is>
          <t>EQUIPE TÉCNICA</t>
        </is>
      </c>
    </row>
    <row r="15" ht="21.75" customHeight="1" s="104">
      <c r="C15" s="21" t="inlineStr">
        <is>
          <t>GERENTE DE CONTRATO</t>
        </is>
      </c>
      <c r="D15" s="22" t="n"/>
      <c r="E15" s="22" t="n"/>
      <c r="F15" s="22" t="n">
        <v>1</v>
      </c>
      <c r="G15" s="22" t="n">
        <v>1</v>
      </c>
      <c r="H15" s="22" t="n">
        <v>1</v>
      </c>
      <c r="I15" s="22" t="n">
        <v>1</v>
      </c>
      <c r="J15" s="22" t="n">
        <v>2</v>
      </c>
      <c r="K15" s="22" t="n">
        <v>1</v>
      </c>
      <c r="L15" s="22" t="n">
        <v>1</v>
      </c>
      <c r="M15" s="22" t="n">
        <v>1</v>
      </c>
      <c r="N15" s="22" t="n">
        <v>1</v>
      </c>
      <c r="O15" s="22" t="n">
        <v>1</v>
      </c>
      <c r="P15" s="22" t="n">
        <v>1</v>
      </c>
      <c r="Q15" s="22" t="n">
        <v>1</v>
      </c>
      <c r="R15" s="22" t="n">
        <v>1</v>
      </c>
      <c r="S15" s="22" t="n">
        <v>1</v>
      </c>
      <c r="T15" s="22" t="n">
        <v>1</v>
      </c>
      <c r="U15" s="22" t="n"/>
      <c r="V15" s="23" t="n"/>
      <c r="W15" s="23">
        <f>SUM(D15:V15)*$X$6</f>
        <v/>
      </c>
      <c r="Y15" s="3" t="inlineStr">
        <is>
          <t>Gerente de Contrato</t>
        </is>
      </c>
    </row>
    <row r="16" ht="21.75" customHeight="1" s="104">
      <c r="C16" s="21" t="inlineStr">
        <is>
          <t>SUPERVISOR DE MECÂNICA/CALDEIRARIA</t>
        </is>
      </c>
      <c r="D16" s="22" t="n"/>
      <c r="E16" s="22" t="n"/>
      <c r="F16" s="22" t="n">
        <v>1</v>
      </c>
      <c r="G16" s="22" t="n">
        <v>1</v>
      </c>
      <c r="H16" s="22" t="n">
        <v>1</v>
      </c>
      <c r="I16" s="22" t="n">
        <v>1</v>
      </c>
      <c r="J16" s="22" t="n">
        <v>1</v>
      </c>
      <c r="K16" s="22" t="n">
        <v>3</v>
      </c>
      <c r="L16" s="22" t="n">
        <v>3</v>
      </c>
      <c r="M16" s="22" t="n">
        <v>3</v>
      </c>
      <c r="N16" s="22" t="n">
        <v>3</v>
      </c>
      <c r="O16" s="22" t="n">
        <v>3</v>
      </c>
      <c r="P16" s="22" t="n">
        <v>3</v>
      </c>
      <c r="Q16" s="22" t="n">
        <v>3</v>
      </c>
      <c r="R16" s="22" t="n">
        <v>3</v>
      </c>
      <c r="S16" s="22" t="n">
        <v>3</v>
      </c>
      <c r="T16" s="22" t="n">
        <v>3</v>
      </c>
      <c r="U16" s="22" t="n"/>
      <c r="V16" s="23" t="n"/>
      <c r="W16" s="23">
        <f>SUM(D16:V16)*$X$6</f>
        <v/>
      </c>
      <c r="Y16" s="3" t="inlineStr">
        <is>
          <t>Supervisor de Mecânica/Caldeiraria</t>
        </is>
      </c>
    </row>
    <row r="17" ht="21.75" customHeight="1" s="104">
      <c r="C17" s="21" t="inlineStr">
        <is>
          <t>SUPERVISOR DE TUBULAÇÃO</t>
        </is>
      </c>
      <c r="D17" s="22" t="n"/>
      <c r="E17" s="22" t="n"/>
      <c r="F17" s="22" t="n">
        <v>1</v>
      </c>
      <c r="G17" s="22" t="n">
        <v>1</v>
      </c>
      <c r="H17" s="22" t="n">
        <v>1</v>
      </c>
      <c r="I17" s="22" t="n">
        <v>1</v>
      </c>
      <c r="J17" s="22" t="n">
        <v>3</v>
      </c>
      <c r="K17" s="22" t="n">
        <v>3</v>
      </c>
      <c r="L17" s="22" t="n">
        <v>3</v>
      </c>
      <c r="M17" s="22" t="n">
        <v>3</v>
      </c>
      <c r="N17" s="22" t="n">
        <v>3</v>
      </c>
      <c r="O17" s="22" t="n">
        <v>3</v>
      </c>
      <c r="P17" s="22" t="n">
        <v>3</v>
      </c>
      <c r="Q17" s="22" t="n">
        <v>3</v>
      </c>
      <c r="R17" s="22" t="n">
        <v>3</v>
      </c>
      <c r="S17" s="22" t="n">
        <v>3</v>
      </c>
      <c r="T17" s="22" t="n">
        <v>4</v>
      </c>
      <c r="U17" s="22" t="n"/>
      <c r="V17" s="23" t="n"/>
      <c r="W17" s="23">
        <f>SUM(D17:V17)*$X$6</f>
        <v/>
      </c>
      <c r="Y17" s="3" t="inlineStr">
        <is>
          <t>Supervisor de Tubulação</t>
        </is>
      </c>
    </row>
    <row r="18" ht="21.75" customHeight="1" s="104">
      <c r="C18" s="21" t="inlineStr">
        <is>
          <t>TOPOGRÁFO</t>
        </is>
      </c>
      <c r="D18" s="22" t="n"/>
      <c r="E18" s="22" t="n"/>
      <c r="F18" s="22" t="n">
        <v>2</v>
      </c>
      <c r="G18" s="22" t="n">
        <v>2</v>
      </c>
      <c r="H18" s="22" t="n">
        <v>2</v>
      </c>
      <c r="I18" s="22" t="n">
        <v>2</v>
      </c>
      <c r="J18" s="22" t="n">
        <v>2</v>
      </c>
      <c r="K18" s="22" t="n">
        <v>2</v>
      </c>
      <c r="L18" s="22" t="n">
        <v>2</v>
      </c>
      <c r="M18" s="22" t="n">
        <v>1</v>
      </c>
      <c r="N18" s="22" t="n">
        <v>1</v>
      </c>
      <c r="O18" s="22" t="n">
        <v>1</v>
      </c>
      <c r="P18" s="22" t="n">
        <v>1</v>
      </c>
      <c r="Q18" s="22" t="n">
        <v>1</v>
      </c>
      <c r="R18" s="22" t="n">
        <v>1</v>
      </c>
      <c r="S18" s="22" t="n">
        <v>1</v>
      </c>
      <c r="T18" s="22" t="n">
        <v>1</v>
      </c>
      <c r="U18" s="22" t="n"/>
      <c r="V18" s="23" t="n"/>
      <c r="W18" s="23">
        <f>SUM(D18:V18)*$X$6</f>
        <v/>
      </c>
      <c r="Y18" s="3" t="inlineStr">
        <is>
          <t>Topográfo</t>
        </is>
      </c>
    </row>
    <row r="19" ht="21.75" customHeight="1" s="104">
      <c r="C19" s="21" t="inlineStr">
        <is>
          <t>AUXILIAR DE TOPÓGRAFO</t>
        </is>
      </c>
      <c r="D19" s="22" t="n"/>
      <c r="E19" s="22" t="n"/>
      <c r="F19" s="22" t="n">
        <v>2</v>
      </c>
      <c r="G19" s="22" t="n">
        <v>2</v>
      </c>
      <c r="H19" s="22" t="n">
        <v>2</v>
      </c>
      <c r="I19" s="22" t="n">
        <v>2</v>
      </c>
      <c r="J19" s="22" t="n">
        <v>2</v>
      </c>
      <c r="K19" s="22" t="n">
        <v>2</v>
      </c>
      <c r="L19" s="22" t="n">
        <v>2</v>
      </c>
      <c r="M19" s="22" t="n">
        <v>1</v>
      </c>
      <c r="N19" s="22" t="n">
        <v>1</v>
      </c>
      <c r="O19" s="22" t="n">
        <v>1</v>
      </c>
      <c r="P19" s="22" t="n">
        <v>1</v>
      </c>
      <c r="Q19" s="22" t="n">
        <v>1</v>
      </c>
      <c r="R19" s="22" t="n">
        <v>1</v>
      </c>
      <c r="S19" s="22" t="n">
        <v>1</v>
      </c>
      <c r="T19" s="22" t="n">
        <v>1</v>
      </c>
      <c r="U19" s="22" t="n"/>
      <c r="V19" s="23" t="n">
        <v>0</v>
      </c>
      <c r="W19" s="23">
        <f>SUM(D19:V19)*$X$6</f>
        <v/>
      </c>
      <c r="Y19" s="3" t="inlineStr">
        <is>
          <t>Auxiliar de Topógrafo</t>
        </is>
      </c>
    </row>
    <row r="20" ht="21.75" customHeight="1" s="104">
      <c r="C20" s="21" t="n"/>
      <c r="D20" s="22" t="n"/>
      <c r="E20" s="22" t="n"/>
      <c r="F20" s="22" t="n"/>
      <c r="G20" s="22" t="n"/>
      <c r="H20" s="22" t="n"/>
      <c r="I20" s="22" t="n"/>
      <c r="J20" s="22" t="n"/>
      <c r="K20" s="22" t="n"/>
      <c r="L20" s="22" t="n"/>
      <c r="M20" s="22" t="n"/>
      <c r="N20" s="22" t="n"/>
      <c r="O20" s="22" t="n"/>
      <c r="P20" s="22" t="n"/>
      <c r="Q20" s="22" t="n"/>
      <c r="R20" s="22" t="n"/>
      <c r="S20" s="22" t="n"/>
      <c r="T20" s="22" t="n"/>
      <c r="U20" s="22" t="n"/>
      <c r="V20" s="23" t="n"/>
      <c r="W20" s="23">
        <f>SUM(D20:V20)*$X$6</f>
        <v/>
      </c>
    </row>
    <row r="21" ht="21.75" customHeight="1" s="104">
      <c r="C21" s="21" t="n"/>
      <c r="D21" s="22" t="n"/>
      <c r="E21" s="22" t="n"/>
      <c r="F21" s="22" t="n"/>
      <c r="G21" s="22" t="n"/>
      <c r="H21" s="22" t="n"/>
      <c r="I21" s="22" t="n"/>
      <c r="J21" s="22" t="n"/>
      <c r="K21" s="22" t="n"/>
      <c r="L21" s="22" t="n"/>
      <c r="M21" s="22" t="n"/>
      <c r="N21" s="22" t="n"/>
      <c r="O21" s="22" t="n"/>
      <c r="P21" s="22" t="n"/>
      <c r="Q21" s="22" t="n"/>
      <c r="R21" s="22" t="n"/>
      <c r="S21" s="22" t="n"/>
      <c r="T21" s="22" t="n"/>
      <c r="U21" s="22" t="n"/>
      <c r="V21" s="23" t="n"/>
      <c r="W21" s="23">
        <f>SUM(D21:V21)*$X$6</f>
        <v/>
      </c>
    </row>
    <row r="22" ht="21.75" customHeight="1" s="104">
      <c r="C22" s="21" t="n"/>
      <c r="D22" s="22" t="n"/>
      <c r="E22" s="22" t="n"/>
      <c r="F22" s="22" t="n"/>
      <c r="G22" s="22" t="n"/>
      <c r="H22" s="22" t="n"/>
      <c r="I22" s="22" t="n"/>
      <c r="J22" s="22" t="n"/>
      <c r="K22" s="22" t="n"/>
      <c r="L22" s="22" t="n"/>
      <c r="M22" s="22" t="n"/>
      <c r="N22" s="22" t="n"/>
      <c r="O22" s="22" t="n"/>
      <c r="P22" s="22" t="n"/>
      <c r="Q22" s="22" t="n"/>
      <c r="R22" s="22" t="n"/>
      <c r="S22" s="22" t="n"/>
      <c r="T22" s="22" t="n"/>
      <c r="U22" s="22" t="n"/>
      <c r="V22" s="23" t="n"/>
      <c r="W22" s="23">
        <f>SUM(D22:V22)*$X$6</f>
        <v/>
      </c>
    </row>
    <row r="23" ht="21.75" customHeight="1" s="104">
      <c r="C23" s="21" t="n"/>
      <c r="D23" s="22" t="n"/>
      <c r="E23" s="22" t="n"/>
      <c r="F23" s="22" t="n"/>
      <c r="G23" s="22" t="n"/>
      <c r="H23" s="22" t="n"/>
      <c r="I23" s="22" t="n"/>
      <c r="J23" s="22" t="n"/>
      <c r="K23" s="22" t="n"/>
      <c r="L23" s="22" t="n"/>
      <c r="M23" s="22" t="n"/>
      <c r="N23" s="22" t="n"/>
      <c r="O23" s="22" t="n"/>
      <c r="P23" s="22" t="n"/>
      <c r="Q23" s="22" t="n"/>
      <c r="R23" s="22" t="n"/>
      <c r="S23" s="22" t="n"/>
      <c r="T23" s="22" t="n"/>
      <c r="U23" s="22" t="n"/>
      <c r="V23" s="23" t="n"/>
      <c r="W23" s="23">
        <f>SUM(D23:V23)*$X$6</f>
        <v/>
      </c>
    </row>
    <row r="24" ht="21.75" customHeight="1" s="104">
      <c r="C24" s="21" t="n"/>
      <c r="D24" s="22" t="n"/>
      <c r="E24" s="22" t="n"/>
      <c r="F24" s="22" t="n"/>
      <c r="G24" s="22" t="n"/>
      <c r="H24" s="22" t="n"/>
      <c r="I24" s="22" t="n"/>
      <c r="J24" s="22" t="n"/>
      <c r="K24" s="22" t="n"/>
      <c r="L24" s="22" t="n"/>
      <c r="M24" s="22" t="n"/>
      <c r="N24" s="22" t="n"/>
      <c r="O24" s="22" t="n"/>
      <c r="P24" s="22" t="n"/>
      <c r="Q24" s="22" t="n"/>
      <c r="R24" s="22" t="n"/>
      <c r="S24" s="22" t="n"/>
      <c r="T24" s="22" t="n"/>
      <c r="U24" s="22" t="n"/>
      <c r="V24" s="23" t="n"/>
      <c r="W24" s="23">
        <f>SUM(D24:V24)*$X$6</f>
        <v/>
      </c>
    </row>
    <row r="25" ht="21.75" customHeight="1" s="104">
      <c r="C25" s="21" t="n"/>
      <c r="D25" s="22" t="n"/>
      <c r="E25" s="22" t="n"/>
      <c r="F25" s="22" t="n"/>
      <c r="G25" s="22" t="n"/>
      <c r="H25" s="22" t="n"/>
      <c r="I25" s="22" t="n"/>
      <c r="J25" s="22" t="n"/>
      <c r="K25" s="22" t="n"/>
      <c r="L25" s="22" t="n"/>
      <c r="M25" s="22" t="n"/>
      <c r="N25" s="22" t="n"/>
      <c r="O25" s="22" t="n"/>
      <c r="P25" s="22" t="n"/>
      <c r="Q25" s="22" t="n"/>
      <c r="R25" s="22" t="n"/>
      <c r="S25" s="22" t="n"/>
      <c r="T25" s="22" t="n"/>
      <c r="U25" s="22" t="n"/>
      <c r="V25" s="23" t="n"/>
      <c r="W25" s="23">
        <f>SUM(D25:V25)*$X$6</f>
        <v/>
      </c>
    </row>
    <row r="26" ht="21.75" customHeight="1" s="104">
      <c r="C26" s="21" t="n"/>
      <c r="D26" s="22" t="n"/>
      <c r="E26" s="22" t="n"/>
      <c r="F26" s="22" t="n"/>
      <c r="G26" s="22" t="n"/>
      <c r="H26" s="22" t="n"/>
      <c r="I26" s="22" t="n"/>
      <c r="J26" s="22" t="n"/>
      <c r="K26" s="22" t="n"/>
      <c r="L26" s="22" t="n"/>
      <c r="M26" s="22" t="n"/>
      <c r="N26" s="22" t="n"/>
      <c r="O26" s="22" t="n"/>
      <c r="P26" s="22" t="n"/>
      <c r="Q26" s="22" t="n"/>
      <c r="R26" s="22" t="n"/>
      <c r="S26" s="22" t="n"/>
      <c r="T26" s="22" t="n"/>
      <c r="U26" s="22" t="n"/>
      <c r="V26" s="23" t="n"/>
      <c r="W26" s="23">
        <f>SUM(D26:V26)*$X$6</f>
        <v/>
      </c>
    </row>
    <row r="27" ht="21.75" customHeight="1" s="104">
      <c r="C27" s="21" t="n"/>
      <c r="D27" s="22" t="n"/>
      <c r="E27" s="22" t="n"/>
      <c r="F27" s="22" t="n"/>
      <c r="G27" s="22" t="n"/>
      <c r="H27" s="22" t="n"/>
      <c r="I27" s="22" t="n"/>
      <c r="J27" s="22" t="n"/>
      <c r="K27" s="22" t="n"/>
      <c r="L27" s="22" t="n"/>
      <c r="M27" s="22" t="n"/>
      <c r="N27" s="22" t="n"/>
      <c r="O27" s="22" t="n"/>
      <c r="P27" s="22" t="n"/>
      <c r="Q27" s="22" t="n"/>
      <c r="R27" s="22" t="n"/>
      <c r="S27" s="22" t="n"/>
      <c r="T27" s="22" t="n"/>
      <c r="U27" s="22" t="n"/>
      <c r="V27" s="23" t="n"/>
      <c r="W27" s="23">
        <f>SUM(D27:V27)*$X$6</f>
        <v/>
      </c>
    </row>
    <row r="28" ht="21.75" customHeight="1" s="104">
      <c r="C28" s="21" t="n"/>
      <c r="D28" s="22" t="n"/>
      <c r="E28" s="22" t="n"/>
      <c r="F28" s="22" t="n"/>
      <c r="G28" s="22" t="n"/>
      <c r="H28" s="22" t="n"/>
      <c r="I28" s="22" t="n"/>
      <c r="J28" s="22" t="n"/>
      <c r="K28" s="22" t="n"/>
      <c r="L28" s="22" t="n"/>
      <c r="M28" s="22" t="n"/>
      <c r="N28" s="22" t="n"/>
      <c r="O28" s="22" t="n"/>
      <c r="P28" s="22" t="n"/>
      <c r="Q28" s="22" t="n"/>
      <c r="R28" s="22" t="n"/>
      <c r="S28" s="22" t="n"/>
      <c r="T28" s="22" t="n"/>
      <c r="U28" s="22" t="n"/>
      <c r="V28" s="23" t="n"/>
      <c r="W28" s="23">
        <f>SUM(D28:V28)*$X$6</f>
        <v/>
      </c>
    </row>
    <row r="29" ht="21.75" customHeight="1" s="104">
      <c r="C29" s="21" t="n"/>
      <c r="D29" s="22" t="n"/>
      <c r="E29" s="22" t="n"/>
      <c r="F29" s="22" t="n"/>
      <c r="G29" s="22" t="n"/>
      <c r="H29" s="22" t="n"/>
      <c r="I29" s="22" t="n"/>
      <c r="J29" s="22" t="n"/>
      <c r="K29" s="22" t="n"/>
      <c r="L29" s="22" t="n"/>
      <c r="M29" s="22" t="n"/>
      <c r="N29" s="22" t="n"/>
      <c r="O29" s="22" t="n"/>
      <c r="P29" s="22" t="n"/>
      <c r="Q29" s="22" t="n"/>
      <c r="R29" s="22" t="n"/>
      <c r="S29" s="22" t="n"/>
      <c r="T29" s="22" t="n"/>
      <c r="U29" s="22" t="n"/>
      <c r="V29" s="23" t="n"/>
      <c r="W29" s="23">
        <f>SUM(D29:V29)*$X$6</f>
        <v/>
      </c>
    </row>
    <row r="30" ht="21.75" customHeight="1" s="104">
      <c r="C30" s="18" t="inlineStr">
        <is>
          <t>EQUIPE DE PLANEJAMENTO</t>
        </is>
      </c>
      <c r="D30" s="19">
        <f>SUM(D31:D44)</f>
        <v/>
      </c>
      <c r="E30" s="19">
        <f>SUM(E31:E44)</f>
        <v/>
      </c>
      <c r="F30" s="19">
        <f>SUM(F31:F44)</f>
        <v/>
      </c>
      <c r="G30" s="19">
        <f>SUM(G31:G44)</f>
        <v/>
      </c>
      <c r="H30" s="19">
        <f>SUM(H31:H44)</f>
        <v/>
      </c>
      <c r="I30" s="19">
        <f>SUM(I31:I44)</f>
        <v/>
      </c>
      <c r="J30" s="19">
        <f>SUM(J31:J44)</f>
        <v/>
      </c>
      <c r="K30" s="19">
        <f>SUM(K31:K44)</f>
        <v/>
      </c>
      <c r="L30" s="19">
        <f>SUM(L31:L44)</f>
        <v/>
      </c>
      <c r="M30" s="19">
        <f>SUM(M31:M44)</f>
        <v/>
      </c>
      <c r="N30" s="19">
        <f>SUM(N31:N44)</f>
        <v/>
      </c>
      <c r="O30" s="19">
        <f>SUM(O31:O44)</f>
        <v/>
      </c>
      <c r="P30" s="19">
        <f>SUM(P31:P44)</f>
        <v/>
      </c>
      <c r="Q30" s="19">
        <f>SUM(Q31:Q44)</f>
        <v/>
      </c>
      <c r="R30" s="19">
        <f>SUM(R31:R44)</f>
        <v/>
      </c>
      <c r="S30" s="19">
        <f>SUM(S31:S44)</f>
        <v/>
      </c>
      <c r="T30" s="19">
        <f>SUM(T31:T44)</f>
        <v/>
      </c>
      <c r="U30" s="19">
        <f>SUM(U31:U44)</f>
        <v/>
      </c>
      <c r="V30" s="19">
        <f>SUM(V31:V44)</f>
        <v/>
      </c>
      <c r="W30" s="20">
        <f>SUM(W31:W44)</f>
        <v/>
      </c>
      <c r="Y30" s="3" t="inlineStr">
        <is>
          <t>EQUIPE DE PLANEJAMENTO</t>
        </is>
      </c>
    </row>
    <row r="31" ht="21.75" customHeight="1" s="104">
      <c r="C31" s="21" t="inlineStr">
        <is>
          <t>TÉCNICO DE PLANEJAMENTO / MEDIÇÃO</t>
        </is>
      </c>
      <c r="D31" s="22" t="n"/>
      <c r="E31" s="22" t="n"/>
      <c r="F31" s="22" t="n">
        <v>2</v>
      </c>
      <c r="G31" s="22" t="n">
        <v>2</v>
      </c>
      <c r="H31" s="22" t="n">
        <v>2</v>
      </c>
      <c r="I31" s="22" t="n">
        <v>2</v>
      </c>
      <c r="J31" s="22" t="n">
        <v>2</v>
      </c>
      <c r="K31" s="22" t="n">
        <v>2</v>
      </c>
      <c r="L31" s="22" t="n">
        <v>2</v>
      </c>
      <c r="M31" s="22" t="n">
        <v>2</v>
      </c>
      <c r="N31" s="22" t="n">
        <v>2</v>
      </c>
      <c r="O31" s="22" t="n">
        <v>2</v>
      </c>
      <c r="P31" s="22" t="n">
        <v>2</v>
      </c>
      <c r="Q31" s="22" t="n">
        <v>2</v>
      </c>
      <c r="R31" s="22" t="n">
        <v>2</v>
      </c>
      <c r="S31" s="22" t="n">
        <v>2</v>
      </c>
      <c r="T31" s="22" t="n">
        <v>2</v>
      </c>
      <c r="U31" s="22" t="n"/>
      <c r="V31" s="23" t="n"/>
      <c r="W31" s="23">
        <f>SUM(D31:V31)*$X$6</f>
        <v/>
      </c>
      <c r="Y31" s="3" t="inlineStr">
        <is>
          <t>Técnico de Planejamento / Medição</t>
        </is>
      </c>
    </row>
    <row r="32" ht="21.75" customHeight="1" s="104">
      <c r="C32" s="21" t="inlineStr">
        <is>
          <t xml:space="preserve">AUXILIAR DE PLANEJAMENTO </t>
        </is>
      </c>
      <c r="D32" s="22" t="n"/>
      <c r="E32" s="22" t="n"/>
      <c r="F32" s="22" t="n">
        <v>2</v>
      </c>
      <c r="G32" s="22" t="n">
        <v>2</v>
      </c>
      <c r="H32" s="22" t="n">
        <v>2</v>
      </c>
      <c r="I32" s="22" t="n">
        <v>2</v>
      </c>
      <c r="J32" s="22" t="n">
        <v>2</v>
      </c>
      <c r="K32" s="22" t="n">
        <v>2</v>
      </c>
      <c r="L32" s="22" t="n">
        <v>2</v>
      </c>
      <c r="M32" s="22" t="n">
        <v>2</v>
      </c>
      <c r="N32" s="22" t="n">
        <v>2</v>
      </c>
      <c r="O32" s="22" t="n">
        <v>2</v>
      </c>
      <c r="P32" s="22" t="n">
        <v>2</v>
      </c>
      <c r="Q32" s="22" t="n">
        <v>2</v>
      </c>
      <c r="R32" s="22" t="n">
        <v>2</v>
      </c>
      <c r="S32" s="22" t="n">
        <v>2</v>
      </c>
      <c r="T32" s="22" t="n">
        <v>2</v>
      </c>
      <c r="U32" s="22" t="n"/>
      <c r="V32" s="23" t="n"/>
      <c r="W32" s="23">
        <f>SUM(D32:V32)*$X$6</f>
        <v/>
      </c>
      <c r="Y32" s="3" t="inlineStr">
        <is>
          <t xml:space="preserve">Auxiliar de Planejamento </t>
        </is>
      </c>
    </row>
    <row r="33" ht="21.75" customHeight="1" s="104">
      <c r="C33" s="21" t="n"/>
      <c r="D33" s="22" t="n"/>
      <c r="E33" s="22" t="n"/>
      <c r="F33" s="22" t="n"/>
      <c r="G33" s="22" t="n"/>
      <c r="H33" s="22" t="n"/>
      <c r="I33" s="22" t="n"/>
      <c r="J33" s="22" t="n"/>
      <c r="K33" s="22" t="n"/>
      <c r="L33" s="22" t="n"/>
      <c r="M33" s="22" t="n"/>
      <c r="N33" s="22" t="n"/>
      <c r="O33" s="22" t="n"/>
      <c r="P33" s="22" t="n"/>
      <c r="Q33" s="22" t="n"/>
      <c r="R33" s="22" t="n"/>
      <c r="S33" s="22" t="n"/>
      <c r="T33" s="22" t="n"/>
      <c r="U33" s="22" t="n"/>
      <c r="V33" s="23" t="n"/>
      <c r="W33" s="23">
        <f>SUM(D33:V33)*$X$6</f>
        <v/>
      </c>
    </row>
    <row r="34" ht="21.75" customHeight="1" s="104">
      <c r="C34" s="21" t="n"/>
      <c r="D34" s="22" t="n"/>
      <c r="E34" s="22" t="n"/>
      <c r="F34" s="22" t="n"/>
      <c r="G34" s="22" t="n"/>
      <c r="H34" s="22" t="n"/>
      <c r="I34" s="22" t="n"/>
      <c r="J34" s="22" t="n"/>
      <c r="K34" s="22" t="n"/>
      <c r="L34" s="22" t="n"/>
      <c r="M34" s="22" t="n"/>
      <c r="N34" s="22" t="n"/>
      <c r="O34" s="22" t="n"/>
      <c r="P34" s="22" t="n"/>
      <c r="Q34" s="22" t="n"/>
      <c r="R34" s="22" t="n"/>
      <c r="S34" s="22" t="n"/>
      <c r="T34" s="22" t="n"/>
      <c r="U34" s="22" t="n"/>
      <c r="V34" s="23" t="n"/>
      <c r="W34" s="23">
        <f>SUM(D34:V34)*$X$6</f>
        <v/>
      </c>
    </row>
    <row r="35" ht="21.75" customHeight="1" s="104">
      <c r="C35" s="21" t="n"/>
      <c r="D35" s="22" t="n"/>
      <c r="E35" s="22" t="n"/>
      <c r="F35" s="22" t="n"/>
      <c r="G35" s="22" t="n"/>
      <c r="H35" s="22" t="n"/>
      <c r="I35" s="22" t="n"/>
      <c r="J35" s="22" t="n"/>
      <c r="K35" s="22" t="n"/>
      <c r="L35" s="22" t="n"/>
      <c r="M35" s="22" t="n"/>
      <c r="N35" s="22" t="n"/>
      <c r="O35" s="22" t="n"/>
      <c r="P35" s="22" t="n"/>
      <c r="Q35" s="22" t="n"/>
      <c r="R35" s="22" t="n"/>
      <c r="S35" s="22" t="n"/>
      <c r="T35" s="22" t="n"/>
      <c r="U35" s="22" t="n"/>
      <c r="V35" s="23" t="n"/>
      <c r="W35" s="23">
        <f>SUM(D35:V35)*$X$6</f>
        <v/>
      </c>
    </row>
    <row r="36" ht="21.75" customHeight="1" s="104">
      <c r="C36" s="21" t="n"/>
      <c r="D36" s="22" t="n"/>
      <c r="E36" s="22" t="n"/>
      <c r="F36" s="22" t="n"/>
      <c r="G36" s="22" t="n"/>
      <c r="H36" s="22" t="n"/>
      <c r="I36" s="22" t="n"/>
      <c r="J36" s="22" t="n"/>
      <c r="K36" s="22" t="n"/>
      <c r="L36" s="22" t="n"/>
      <c r="M36" s="22" t="n"/>
      <c r="N36" s="22" t="n"/>
      <c r="O36" s="22" t="n"/>
      <c r="P36" s="22" t="n"/>
      <c r="Q36" s="22" t="n"/>
      <c r="R36" s="22" t="n"/>
      <c r="S36" s="22" t="n"/>
      <c r="T36" s="22" t="n"/>
      <c r="U36" s="22" t="n"/>
      <c r="V36" s="23" t="n"/>
      <c r="W36" s="23">
        <f>SUM(D36:V36)*$X$6</f>
        <v/>
      </c>
    </row>
    <row r="37" ht="21.75" customHeight="1" s="104">
      <c r="C37" s="21" t="n"/>
      <c r="D37" s="22" t="n"/>
      <c r="E37" s="22" t="n"/>
      <c r="F37" s="22" t="n"/>
      <c r="G37" s="22" t="n"/>
      <c r="H37" s="22" t="n"/>
      <c r="I37" s="22" t="n"/>
      <c r="J37" s="22" t="n"/>
      <c r="K37" s="22" t="n"/>
      <c r="L37" s="22" t="n"/>
      <c r="M37" s="22" t="n"/>
      <c r="N37" s="22" t="n"/>
      <c r="O37" s="22" t="n"/>
      <c r="P37" s="22" t="n"/>
      <c r="Q37" s="22" t="n"/>
      <c r="R37" s="22" t="n"/>
      <c r="S37" s="22" t="n"/>
      <c r="T37" s="22" t="n"/>
      <c r="U37" s="22" t="n"/>
      <c r="V37" s="23" t="n"/>
      <c r="W37" s="23">
        <f>SUM(D37:V37)*$X$6</f>
        <v/>
      </c>
    </row>
    <row r="38" ht="21.75" customHeight="1" s="104">
      <c r="C38" s="21" t="n"/>
      <c r="D38" s="22" t="n"/>
      <c r="E38" s="22" t="n"/>
      <c r="F38" s="22" t="n"/>
      <c r="G38" s="22" t="n"/>
      <c r="H38" s="22" t="n"/>
      <c r="I38" s="22" t="n"/>
      <c r="J38" s="22" t="n"/>
      <c r="K38" s="22" t="n"/>
      <c r="L38" s="22" t="n"/>
      <c r="M38" s="22" t="n"/>
      <c r="N38" s="22" t="n"/>
      <c r="O38" s="22" t="n"/>
      <c r="P38" s="22" t="n"/>
      <c r="Q38" s="22" t="n"/>
      <c r="R38" s="22" t="n"/>
      <c r="S38" s="22" t="n"/>
      <c r="T38" s="22" t="n"/>
      <c r="U38" s="22" t="n"/>
      <c r="V38" s="23" t="n"/>
      <c r="W38" s="23">
        <f>SUM(D38:V38)*$X$6</f>
        <v/>
      </c>
    </row>
    <row r="39" ht="21.75" customHeight="1" s="104">
      <c r="C39" s="21" t="n"/>
      <c r="D39" s="22" t="n"/>
      <c r="E39" s="22" t="n"/>
      <c r="F39" s="22" t="n"/>
      <c r="G39" s="22" t="n"/>
      <c r="H39" s="22" t="n"/>
      <c r="I39" s="22" t="n"/>
      <c r="J39" s="22" t="n"/>
      <c r="K39" s="22" t="n"/>
      <c r="L39" s="22" t="n"/>
      <c r="M39" s="22" t="n"/>
      <c r="N39" s="22" t="n"/>
      <c r="O39" s="22" t="n"/>
      <c r="P39" s="22" t="n"/>
      <c r="Q39" s="22" t="n"/>
      <c r="R39" s="22" t="n"/>
      <c r="S39" s="22" t="n"/>
      <c r="T39" s="22" t="n"/>
      <c r="U39" s="22" t="n"/>
      <c r="V39" s="23" t="n"/>
      <c r="W39" s="23">
        <f>SUM(D39:V39)*$X$6</f>
        <v/>
      </c>
    </row>
    <row r="40" ht="21.75" customHeight="1" s="104">
      <c r="C40" s="21" t="n"/>
      <c r="D40" s="22" t="n"/>
      <c r="E40" s="22" t="n"/>
      <c r="F40" s="22" t="n"/>
      <c r="G40" s="22" t="n"/>
      <c r="H40" s="22" t="n"/>
      <c r="I40" s="22" t="n"/>
      <c r="J40" s="22" t="n"/>
      <c r="K40" s="22" t="n"/>
      <c r="L40" s="22" t="n"/>
      <c r="M40" s="22" t="n"/>
      <c r="N40" s="22" t="n"/>
      <c r="O40" s="22" t="n"/>
      <c r="P40" s="22" t="n"/>
      <c r="Q40" s="22" t="n"/>
      <c r="R40" s="22" t="n"/>
      <c r="S40" s="22" t="n"/>
      <c r="T40" s="22" t="n"/>
      <c r="U40" s="22" t="n"/>
      <c r="V40" s="23" t="n"/>
      <c r="W40" s="23">
        <f>SUM(D40:V40)*$X$6</f>
        <v/>
      </c>
    </row>
    <row r="41" ht="21.75" customHeight="1" s="104">
      <c r="C41" s="21" t="n"/>
      <c r="D41" s="22" t="n"/>
      <c r="E41" s="22" t="n"/>
      <c r="F41" s="22" t="n"/>
      <c r="G41" s="22" t="n"/>
      <c r="H41" s="22" t="n"/>
      <c r="I41" s="22" t="n"/>
      <c r="J41" s="22" t="n"/>
      <c r="K41" s="22" t="n"/>
      <c r="L41" s="22" t="n"/>
      <c r="M41" s="22" t="n"/>
      <c r="N41" s="22" t="n"/>
      <c r="O41" s="22" t="n"/>
      <c r="P41" s="22" t="n"/>
      <c r="Q41" s="22" t="n"/>
      <c r="R41" s="22" t="n"/>
      <c r="S41" s="22" t="n"/>
      <c r="T41" s="22" t="n"/>
      <c r="U41" s="22" t="n"/>
      <c r="V41" s="23" t="n"/>
      <c r="W41" s="23">
        <f>SUM(D41:V41)*$X$6</f>
        <v/>
      </c>
    </row>
    <row r="42" ht="21.75" customHeight="1" s="104">
      <c r="C42" s="21" t="n"/>
      <c r="D42" s="22" t="n"/>
      <c r="E42" s="22" t="n"/>
      <c r="F42" s="22" t="n"/>
      <c r="G42" s="22" t="n"/>
      <c r="H42" s="22" t="n"/>
      <c r="I42" s="22" t="n"/>
      <c r="J42" s="22" t="n"/>
      <c r="K42" s="22" t="n"/>
      <c r="L42" s="22" t="n"/>
      <c r="M42" s="22" t="n"/>
      <c r="N42" s="22" t="n"/>
      <c r="O42" s="22" t="n"/>
      <c r="P42" s="22" t="n"/>
      <c r="Q42" s="22" t="n"/>
      <c r="R42" s="22" t="n"/>
      <c r="S42" s="22" t="n"/>
      <c r="T42" s="22" t="n"/>
      <c r="U42" s="22" t="n"/>
      <c r="V42" s="23" t="n"/>
      <c r="W42" s="23">
        <f>SUM(D42:V42)*$X$6</f>
        <v/>
      </c>
    </row>
    <row r="43" ht="21.75" customHeight="1" s="104">
      <c r="C43" s="21" t="n"/>
      <c r="D43" s="22" t="n"/>
      <c r="E43" s="22" t="n"/>
      <c r="F43" s="22" t="n"/>
      <c r="G43" s="22" t="n"/>
      <c r="H43" s="22" t="n"/>
      <c r="I43" s="22" t="n"/>
      <c r="J43" s="22" t="n"/>
      <c r="K43" s="22" t="n"/>
      <c r="L43" s="22" t="n"/>
      <c r="M43" s="22" t="n"/>
      <c r="N43" s="22" t="n"/>
      <c r="O43" s="22" t="n"/>
      <c r="P43" s="22" t="n"/>
      <c r="Q43" s="22" t="n"/>
      <c r="R43" s="22" t="n"/>
      <c r="S43" s="22" t="n"/>
      <c r="T43" s="22" t="n"/>
      <c r="U43" s="22" t="n"/>
      <c r="V43" s="23" t="n"/>
      <c r="W43" s="23">
        <f>SUM(D43:V43)*$X$6</f>
        <v/>
      </c>
    </row>
    <row r="44" ht="21.75" customHeight="1" s="104">
      <c r="C44" s="21" t="n"/>
      <c r="D44" s="22" t="n"/>
      <c r="E44" s="22" t="n"/>
      <c r="F44" s="22" t="n"/>
      <c r="G44" s="22" t="n"/>
      <c r="H44" s="22" t="n"/>
      <c r="I44" s="22" t="n"/>
      <c r="J44" s="22" t="n"/>
      <c r="K44" s="22" t="n"/>
      <c r="L44" s="22" t="n"/>
      <c r="M44" s="22" t="n"/>
      <c r="N44" s="22" t="n"/>
      <c r="O44" s="22" t="n"/>
      <c r="P44" s="22" t="n"/>
      <c r="Q44" s="22" t="n"/>
      <c r="R44" s="22" t="n"/>
      <c r="S44" s="22" t="n"/>
      <c r="T44" s="22" t="n"/>
      <c r="U44" s="22" t="n"/>
      <c r="V44" s="23" t="n"/>
      <c r="W44" s="23">
        <f>SUM(D44:V44)*$X$6</f>
        <v/>
      </c>
    </row>
    <row r="45" ht="21.75" customHeight="1" s="104">
      <c r="C45" s="21" t="n"/>
      <c r="D45" s="22" t="n"/>
      <c r="E45" s="22" t="n"/>
      <c r="F45" s="22" t="n"/>
      <c r="G45" s="22" t="n"/>
      <c r="H45" s="22" t="n"/>
      <c r="I45" s="22" t="n"/>
      <c r="J45" s="22" t="n"/>
      <c r="K45" s="22" t="n"/>
      <c r="L45" s="22" t="n"/>
      <c r="M45" s="22" t="n"/>
      <c r="N45" s="22" t="n"/>
      <c r="O45" s="22" t="n"/>
      <c r="P45" s="22" t="n"/>
      <c r="Q45" s="22" t="n"/>
      <c r="R45" s="22" t="n"/>
      <c r="S45" s="22" t="n"/>
      <c r="T45" s="22" t="n"/>
      <c r="U45" s="22" t="n"/>
      <c r="V45" s="23" t="n"/>
      <c r="W45" s="23">
        <f>SUM(D45:V45)*$X$6</f>
        <v/>
      </c>
    </row>
    <row r="46" ht="21.75" customHeight="1" s="104">
      <c r="C46" s="18" t="inlineStr">
        <is>
          <t>EQUIPE DE MATERIAIS</t>
        </is>
      </c>
      <c r="D46" s="19">
        <f>SUM(D47:D60)</f>
        <v/>
      </c>
      <c r="E46" s="19">
        <f>SUM(E47:E60)</f>
        <v/>
      </c>
      <c r="F46" s="19">
        <f>SUM(F47:F60)</f>
        <v/>
      </c>
      <c r="G46" s="19">
        <f>SUM(G47:G60)</f>
        <v/>
      </c>
      <c r="H46" s="19">
        <f>SUM(H47:H60)</f>
        <v/>
      </c>
      <c r="I46" s="19">
        <f>SUM(I47:I60)</f>
        <v/>
      </c>
      <c r="J46" s="19">
        <f>SUM(J47:J60)</f>
        <v/>
      </c>
      <c r="K46" s="19">
        <f>SUM(K47:K60)</f>
        <v/>
      </c>
      <c r="L46" s="19">
        <f>SUM(L47:L60)</f>
        <v/>
      </c>
      <c r="M46" s="19">
        <f>SUM(M47:M60)</f>
        <v/>
      </c>
      <c r="N46" s="19">
        <f>SUM(N47:N60)</f>
        <v/>
      </c>
      <c r="O46" s="19">
        <f>SUM(O47:O60)</f>
        <v/>
      </c>
      <c r="P46" s="19">
        <f>SUM(P47:P60)</f>
        <v/>
      </c>
      <c r="Q46" s="19">
        <f>SUM(Q47:Q60)</f>
        <v/>
      </c>
      <c r="R46" s="19">
        <f>SUM(R47:R60)</f>
        <v/>
      </c>
      <c r="S46" s="19">
        <f>SUM(S47:S60)</f>
        <v/>
      </c>
      <c r="T46" s="19">
        <f>SUM(T47:T60)</f>
        <v/>
      </c>
      <c r="U46" s="19">
        <f>SUM(U47:U60)</f>
        <v/>
      </c>
      <c r="V46" s="19">
        <f>SUM(V47:V60)</f>
        <v/>
      </c>
      <c r="W46" s="20">
        <f>SUM(W47:W60)</f>
        <v/>
      </c>
      <c r="Y46" s="3" t="inlineStr">
        <is>
          <t>EQUIPE DE MATERIAIS</t>
        </is>
      </c>
    </row>
    <row r="47" ht="21.75" customHeight="1" s="104">
      <c r="C47" s="21" t="inlineStr">
        <is>
          <t>TÉCNICO DE MATERIAIS</t>
        </is>
      </c>
      <c r="D47" s="22" t="n"/>
      <c r="E47" s="22" t="n"/>
      <c r="F47" s="22" t="n">
        <v>1</v>
      </c>
      <c r="G47" s="22" t="n">
        <v>1</v>
      </c>
      <c r="H47" s="22" t="n">
        <v>1</v>
      </c>
      <c r="I47" s="22" t="n">
        <v>1</v>
      </c>
      <c r="J47" s="22" t="n">
        <v>1</v>
      </c>
      <c r="K47" s="22" t="n">
        <v>1</v>
      </c>
      <c r="L47" s="22" t="n">
        <v>1</v>
      </c>
      <c r="M47" s="22" t="n">
        <v>1</v>
      </c>
      <c r="N47" s="22" t="n">
        <v>1</v>
      </c>
      <c r="O47" s="22" t="n">
        <v>1</v>
      </c>
      <c r="P47" s="22" t="n">
        <v>1</v>
      </c>
      <c r="Q47" s="22" t="n">
        <v>1</v>
      </c>
      <c r="R47" s="22" t="n">
        <v>1</v>
      </c>
      <c r="S47" s="22" t="n">
        <v>1</v>
      </c>
      <c r="T47" s="22" t="n">
        <v>1</v>
      </c>
      <c r="U47" s="22" t="n"/>
      <c r="V47" s="23" t="n"/>
      <c r="W47" s="23">
        <f>SUM(D47:V47)*$X$6</f>
        <v/>
      </c>
      <c r="Y47" s="3" t="inlineStr">
        <is>
          <t>Técnico de Materiais</t>
        </is>
      </c>
    </row>
    <row r="48" ht="21.75" customHeight="1" s="104">
      <c r="C48" s="21" t="inlineStr">
        <is>
          <t>AUXILIAR TÉCNICO DE MATERIAIS</t>
        </is>
      </c>
      <c r="D48" s="22" t="n"/>
      <c r="E48" s="22" t="n"/>
      <c r="F48" s="22" t="n">
        <v>4</v>
      </c>
      <c r="G48" s="22" t="n">
        <v>4</v>
      </c>
      <c r="H48" s="22" t="n">
        <v>4</v>
      </c>
      <c r="I48" s="22" t="n">
        <v>4</v>
      </c>
      <c r="J48" s="22" t="n">
        <v>4</v>
      </c>
      <c r="K48" s="22" t="n">
        <v>4</v>
      </c>
      <c r="L48" s="22" t="n">
        <v>4</v>
      </c>
      <c r="M48" s="22" t="n">
        <v>4</v>
      </c>
      <c r="N48" s="22" t="n">
        <v>4</v>
      </c>
      <c r="O48" s="22" t="n">
        <v>4</v>
      </c>
      <c r="P48" s="22" t="n">
        <v>4</v>
      </c>
      <c r="Q48" s="22" t="n">
        <v>4</v>
      </c>
      <c r="R48" s="22" t="n">
        <v>4</v>
      </c>
      <c r="S48" s="22" t="n">
        <v>4</v>
      </c>
      <c r="T48" s="22" t="n">
        <v>4</v>
      </c>
      <c r="U48" s="22" t="n"/>
      <c r="V48" s="23" t="n"/>
      <c r="W48" s="23">
        <f>SUM(D48:V48)*$X$6</f>
        <v/>
      </c>
      <c r="Y48" s="3" t="inlineStr">
        <is>
          <t>Auxiliar Técnico de Materiais</t>
        </is>
      </c>
    </row>
    <row r="49" ht="21.75" customHeight="1" s="104">
      <c r="C49" s="21" t="inlineStr">
        <is>
          <t>AJUDANTE</t>
        </is>
      </c>
      <c r="D49" s="22" t="n"/>
      <c r="E49" s="22" t="n"/>
      <c r="F49" s="22" t="n">
        <v>4</v>
      </c>
      <c r="G49" s="22" t="n">
        <v>4</v>
      </c>
      <c r="H49" s="22" t="n">
        <v>4</v>
      </c>
      <c r="I49" s="22" t="n">
        <v>4</v>
      </c>
      <c r="J49" s="22" t="n">
        <v>4</v>
      </c>
      <c r="K49" s="22" t="n">
        <v>4</v>
      </c>
      <c r="L49" s="22" t="n">
        <v>4</v>
      </c>
      <c r="M49" s="22" t="n">
        <v>4</v>
      </c>
      <c r="N49" s="22" t="n">
        <v>4</v>
      </c>
      <c r="O49" s="22" t="n">
        <v>4</v>
      </c>
      <c r="P49" s="22" t="n">
        <v>4</v>
      </c>
      <c r="Q49" s="22" t="n">
        <v>4</v>
      </c>
      <c r="R49" s="22" t="n">
        <v>4</v>
      </c>
      <c r="S49" s="22" t="n">
        <v>4</v>
      </c>
      <c r="T49" s="22" t="n">
        <v>4</v>
      </c>
      <c r="U49" s="22" t="n"/>
      <c r="V49" s="23" t="n">
        <v>0</v>
      </c>
      <c r="W49" s="23">
        <f>SUM(D49:V49)*$X$6</f>
        <v/>
      </c>
      <c r="Y49" s="3" t="inlineStr">
        <is>
          <t>Ajudante</t>
        </is>
      </c>
    </row>
    <row r="50" ht="21.75" customHeight="1" s="104">
      <c r="C50" s="21" t="inlineStr">
        <is>
          <t xml:space="preserve">ALMOXARIFE </t>
        </is>
      </c>
      <c r="D50" s="22" t="n"/>
      <c r="E50" s="22" t="n"/>
      <c r="F50" s="22" t="n">
        <v>2</v>
      </c>
      <c r="G50" s="22" t="n">
        <v>2</v>
      </c>
      <c r="H50" s="22" t="n">
        <v>2</v>
      </c>
      <c r="I50" s="22" t="n">
        <v>2</v>
      </c>
      <c r="J50" s="22" t="n">
        <v>2</v>
      </c>
      <c r="K50" s="22" t="n">
        <v>2</v>
      </c>
      <c r="L50" s="22" t="n">
        <v>2</v>
      </c>
      <c r="M50" s="22" t="n">
        <v>2</v>
      </c>
      <c r="N50" s="22" t="n">
        <v>2</v>
      </c>
      <c r="O50" s="22" t="n">
        <v>2</v>
      </c>
      <c r="P50" s="22" t="n">
        <v>2</v>
      </c>
      <c r="Q50" s="22" t="n">
        <v>2</v>
      </c>
      <c r="R50" s="22" t="n">
        <v>2</v>
      </c>
      <c r="S50" s="22" t="n">
        <v>2</v>
      </c>
      <c r="T50" s="22" t="n">
        <v>2</v>
      </c>
      <c r="U50" s="22" t="n"/>
      <c r="V50" s="23" t="n"/>
      <c r="W50" s="23">
        <f>SUM(D50:V50)*$X$6</f>
        <v/>
      </c>
      <c r="Y50" s="3" t="inlineStr">
        <is>
          <t xml:space="preserve">Almoxarife </t>
        </is>
      </c>
    </row>
    <row r="51" ht="21.75" customHeight="1" s="104">
      <c r="C51" s="21" t="n"/>
      <c r="D51" s="22" t="n"/>
      <c r="E51" s="22" t="n"/>
      <c r="F51" s="22" t="n"/>
      <c r="G51" s="22" t="n"/>
      <c r="H51" s="22" t="n"/>
      <c r="I51" s="22" t="n"/>
      <c r="J51" s="22" t="n"/>
      <c r="K51" s="22" t="n"/>
      <c r="L51" s="22" t="n"/>
      <c r="M51" s="22" t="n"/>
      <c r="N51" s="22" t="n"/>
      <c r="O51" s="22" t="n"/>
      <c r="P51" s="22" t="n"/>
      <c r="Q51" s="22" t="n"/>
      <c r="R51" s="22" t="n"/>
      <c r="S51" s="22" t="n"/>
      <c r="T51" s="22" t="n"/>
      <c r="U51" s="22" t="n"/>
      <c r="V51" s="23" t="n"/>
      <c r="W51" s="23">
        <f>SUM(D51:V51)*$X$6</f>
        <v/>
      </c>
    </row>
    <row r="52" ht="21.75" customHeight="1" s="104">
      <c r="C52" s="21" t="n"/>
      <c r="D52" s="22" t="n"/>
      <c r="E52" s="22" t="n"/>
      <c r="F52" s="22" t="n"/>
      <c r="G52" s="22" t="n"/>
      <c r="H52" s="22" t="n"/>
      <c r="I52" s="22" t="n"/>
      <c r="J52" s="22" t="n"/>
      <c r="K52" s="22" t="n"/>
      <c r="L52" s="22" t="n"/>
      <c r="M52" s="22" t="n"/>
      <c r="N52" s="22" t="n"/>
      <c r="O52" s="22" t="n"/>
      <c r="P52" s="22" t="n"/>
      <c r="Q52" s="22" t="n"/>
      <c r="R52" s="22" t="n"/>
      <c r="S52" s="22" t="n"/>
      <c r="T52" s="22" t="n"/>
      <c r="U52" s="22" t="n"/>
      <c r="V52" s="23" t="n"/>
      <c r="W52" s="23">
        <f>SUM(D52:V52)*$X$6</f>
        <v/>
      </c>
    </row>
    <row r="53" ht="21.75" customHeight="1" s="104">
      <c r="C53" s="21" t="n"/>
      <c r="D53" s="22" t="n"/>
      <c r="E53" s="22" t="n"/>
      <c r="F53" s="22" t="n"/>
      <c r="G53" s="22" t="n"/>
      <c r="H53" s="22" t="n"/>
      <c r="I53" s="22" t="n"/>
      <c r="J53" s="22" t="n"/>
      <c r="K53" s="22" t="n"/>
      <c r="L53" s="22" t="n"/>
      <c r="M53" s="22" t="n"/>
      <c r="N53" s="22" t="n"/>
      <c r="O53" s="22" t="n"/>
      <c r="P53" s="22" t="n"/>
      <c r="Q53" s="22" t="n"/>
      <c r="R53" s="22" t="n"/>
      <c r="S53" s="22" t="n"/>
      <c r="T53" s="22" t="n"/>
      <c r="U53" s="22" t="n"/>
      <c r="V53" s="23" t="n"/>
      <c r="W53" s="23">
        <f>SUM(D53:V53)*$X$6</f>
        <v/>
      </c>
    </row>
    <row r="54" ht="21.75" customHeight="1" s="104">
      <c r="C54" s="21" t="n"/>
      <c r="D54" s="22" t="n"/>
      <c r="E54" s="22" t="n"/>
      <c r="F54" s="22" t="n"/>
      <c r="G54" s="22" t="n"/>
      <c r="H54" s="22" t="n"/>
      <c r="I54" s="22" t="n"/>
      <c r="J54" s="22" t="n"/>
      <c r="K54" s="22" t="n"/>
      <c r="L54" s="22" t="n"/>
      <c r="M54" s="22" t="n"/>
      <c r="N54" s="22" t="n"/>
      <c r="O54" s="22" t="n"/>
      <c r="P54" s="22" t="n"/>
      <c r="Q54" s="22" t="n"/>
      <c r="R54" s="22" t="n"/>
      <c r="S54" s="22" t="n"/>
      <c r="T54" s="22" t="n"/>
      <c r="U54" s="22" t="n"/>
      <c r="V54" s="23" t="n"/>
      <c r="W54" s="23">
        <f>SUM(D54:V54)*$X$6</f>
        <v/>
      </c>
    </row>
    <row r="55" ht="21.75" customHeight="1" s="104">
      <c r="C55" s="21" t="n"/>
      <c r="D55" s="22" t="n"/>
      <c r="E55" s="22" t="n"/>
      <c r="F55" s="22" t="n"/>
      <c r="G55" s="22" t="n"/>
      <c r="H55" s="22" t="n"/>
      <c r="I55" s="22" t="n"/>
      <c r="J55" s="22" t="n"/>
      <c r="K55" s="22" t="n"/>
      <c r="L55" s="22" t="n"/>
      <c r="M55" s="22" t="n"/>
      <c r="N55" s="22" t="n"/>
      <c r="O55" s="22" t="n"/>
      <c r="P55" s="22" t="n"/>
      <c r="Q55" s="22" t="n"/>
      <c r="R55" s="22" t="n"/>
      <c r="S55" s="22" t="n"/>
      <c r="T55" s="22" t="n"/>
      <c r="U55" s="22" t="n"/>
      <c r="V55" s="23" t="n"/>
      <c r="W55" s="23">
        <f>SUM(D55:V55)*$X$6</f>
        <v/>
      </c>
    </row>
    <row r="56" ht="21.75" customHeight="1" s="104">
      <c r="C56" s="21" t="n"/>
      <c r="D56" s="22" t="n"/>
      <c r="E56" s="22" t="n"/>
      <c r="F56" s="22" t="n"/>
      <c r="G56" s="22" t="n"/>
      <c r="H56" s="22" t="n"/>
      <c r="I56" s="22" t="n"/>
      <c r="J56" s="22" t="n"/>
      <c r="K56" s="22" t="n"/>
      <c r="L56" s="22" t="n"/>
      <c r="M56" s="22" t="n"/>
      <c r="N56" s="22" t="n"/>
      <c r="O56" s="22" t="n"/>
      <c r="P56" s="22" t="n"/>
      <c r="Q56" s="22" t="n"/>
      <c r="R56" s="22" t="n"/>
      <c r="S56" s="22" t="n"/>
      <c r="T56" s="22" t="n"/>
      <c r="U56" s="22" t="n"/>
      <c r="V56" s="23" t="n"/>
      <c r="W56" s="23">
        <f>SUM(D56:V56)*$X$6</f>
        <v/>
      </c>
    </row>
    <row r="57" ht="21.75" customHeight="1" s="104">
      <c r="C57" s="21" t="n"/>
      <c r="D57" s="22" t="n"/>
      <c r="E57" s="22" t="n"/>
      <c r="F57" s="22" t="n"/>
      <c r="G57" s="22" t="n"/>
      <c r="H57" s="22" t="n"/>
      <c r="I57" s="22" t="n"/>
      <c r="J57" s="22" t="n"/>
      <c r="K57" s="22" t="n"/>
      <c r="L57" s="22" t="n"/>
      <c r="M57" s="22" t="n"/>
      <c r="N57" s="22" t="n"/>
      <c r="O57" s="22" t="n"/>
      <c r="P57" s="22" t="n"/>
      <c r="Q57" s="22" t="n"/>
      <c r="R57" s="22" t="n"/>
      <c r="S57" s="22" t="n"/>
      <c r="T57" s="22" t="n"/>
      <c r="U57" s="22" t="n"/>
      <c r="V57" s="23" t="n"/>
      <c r="W57" s="23">
        <f>SUM(D57:V57)*$X$6</f>
        <v/>
      </c>
    </row>
    <row r="58" ht="21.75" customHeight="1" s="104">
      <c r="C58" s="21" t="n"/>
      <c r="D58" s="22" t="n"/>
      <c r="E58" s="22" t="n"/>
      <c r="F58" s="22" t="n"/>
      <c r="G58" s="22" t="n"/>
      <c r="H58" s="22" t="n"/>
      <c r="I58" s="22" t="n"/>
      <c r="J58" s="22" t="n"/>
      <c r="K58" s="22" t="n"/>
      <c r="L58" s="22" t="n"/>
      <c r="M58" s="22" t="n"/>
      <c r="N58" s="22" t="n"/>
      <c r="O58" s="22" t="n"/>
      <c r="P58" s="22" t="n"/>
      <c r="Q58" s="22" t="n"/>
      <c r="R58" s="22" t="n"/>
      <c r="S58" s="22" t="n"/>
      <c r="T58" s="22" t="n"/>
      <c r="U58" s="22" t="n"/>
      <c r="V58" s="23" t="n"/>
      <c r="W58" s="23">
        <f>SUM(D58:V58)*$X$6</f>
        <v/>
      </c>
    </row>
    <row r="59" ht="21.75" customHeight="1" s="104">
      <c r="C59" s="21" t="n"/>
      <c r="D59" s="22" t="n"/>
      <c r="E59" s="22" t="n"/>
      <c r="F59" s="22" t="n"/>
      <c r="G59" s="22" t="n"/>
      <c r="H59" s="22" t="n"/>
      <c r="I59" s="22" t="n"/>
      <c r="J59" s="22" t="n"/>
      <c r="K59" s="22" t="n"/>
      <c r="L59" s="22" t="n"/>
      <c r="M59" s="22" t="n"/>
      <c r="N59" s="22" t="n"/>
      <c r="O59" s="22" t="n"/>
      <c r="P59" s="22" t="n"/>
      <c r="Q59" s="22" t="n"/>
      <c r="R59" s="22" t="n"/>
      <c r="S59" s="22" t="n"/>
      <c r="T59" s="22" t="n"/>
      <c r="U59" s="22" t="n"/>
      <c r="V59" s="23" t="n"/>
      <c r="W59" s="23">
        <f>SUM(D59:V59)*$X$6</f>
        <v/>
      </c>
    </row>
    <row r="60" ht="21.75" customHeight="1" s="104">
      <c r="C60" s="21" t="n"/>
      <c r="D60" s="22" t="n"/>
      <c r="E60" s="22" t="n"/>
      <c r="F60" s="22" t="n"/>
      <c r="G60" s="22" t="n"/>
      <c r="H60" s="22" t="n"/>
      <c r="I60" s="22" t="n"/>
      <c r="J60" s="22" t="n"/>
      <c r="K60" s="22" t="n"/>
      <c r="L60" s="22" t="n"/>
      <c r="M60" s="22" t="n"/>
      <c r="N60" s="22" t="n"/>
      <c r="O60" s="22" t="n"/>
      <c r="P60" s="22" t="n"/>
      <c r="Q60" s="22" t="n"/>
      <c r="R60" s="22" t="n"/>
      <c r="S60" s="22" t="n"/>
      <c r="T60" s="22" t="n"/>
      <c r="U60" s="22" t="n"/>
      <c r="V60" s="23" t="n"/>
      <c r="W60" s="23">
        <f>SUM(D60:V60)*$X$6</f>
        <v/>
      </c>
    </row>
    <row r="61" ht="21.75" customHeight="1" s="104">
      <c r="C61" s="18" t="inlineStr">
        <is>
          <t>EQUIPE DE SEGURANÇA</t>
        </is>
      </c>
      <c r="D61" s="19">
        <f>SUM(D62:D75)</f>
        <v/>
      </c>
      <c r="E61" s="19">
        <f>SUM(E62:E75)</f>
        <v/>
      </c>
      <c r="F61" s="19">
        <f>SUM(F62:F75)</f>
        <v/>
      </c>
      <c r="G61" s="19">
        <f>SUM(G62:G75)</f>
        <v/>
      </c>
      <c r="H61" s="19">
        <f>SUM(H62:H75)</f>
        <v/>
      </c>
      <c r="I61" s="19">
        <f>SUM(I62:I75)</f>
        <v/>
      </c>
      <c r="J61" s="19">
        <f>SUM(J62:J75)</f>
        <v/>
      </c>
      <c r="K61" s="19">
        <f>SUM(K62:K75)</f>
        <v/>
      </c>
      <c r="L61" s="19">
        <f>SUM(L62:L75)</f>
        <v/>
      </c>
      <c r="M61" s="19">
        <f>SUM(M62:M75)</f>
        <v/>
      </c>
      <c r="N61" s="19">
        <f>SUM(N62:N75)</f>
        <v/>
      </c>
      <c r="O61" s="19">
        <f>SUM(O62:O75)</f>
        <v/>
      </c>
      <c r="P61" s="19">
        <f>SUM(P62:P75)</f>
        <v/>
      </c>
      <c r="Q61" s="19">
        <f>SUM(Q62:Q75)</f>
        <v/>
      </c>
      <c r="R61" s="19">
        <f>SUM(R62:R75)</f>
        <v/>
      </c>
      <c r="S61" s="19">
        <f>SUM(S62:S75)</f>
        <v/>
      </c>
      <c r="T61" s="19">
        <f>SUM(T62:T75)</f>
        <v/>
      </c>
      <c r="U61" s="19">
        <f>SUM(U62:U75)</f>
        <v/>
      </c>
      <c r="V61" s="19">
        <f>SUM(V62:V75)</f>
        <v/>
      </c>
      <c r="W61" s="20">
        <f>SUM(W62:W75)</f>
        <v/>
      </c>
      <c r="Y61" s="3" t="inlineStr">
        <is>
          <t>EQUIPE DE SEGURANÇA</t>
        </is>
      </c>
    </row>
    <row r="62" ht="21.75" customHeight="1" s="104">
      <c r="C62" s="21" t="inlineStr">
        <is>
          <t>ENGENHEIRO DE SEGURANÇA DO TRABALHO</t>
        </is>
      </c>
      <c r="D62" s="24" t="n"/>
      <c r="E62" s="24" t="n"/>
      <c r="F62" s="24" t="n">
        <v>1</v>
      </c>
      <c r="G62" s="24" t="n">
        <v>1</v>
      </c>
      <c r="H62" s="24" t="n">
        <v>1</v>
      </c>
      <c r="I62" s="24" t="n">
        <v>1</v>
      </c>
      <c r="J62" s="24" t="n">
        <v>1</v>
      </c>
      <c r="K62" s="24" t="n">
        <v>1</v>
      </c>
      <c r="L62" s="24" t="n">
        <v>1</v>
      </c>
      <c r="M62" s="24" t="n">
        <v>1</v>
      </c>
      <c r="N62" s="24" t="n">
        <v>1</v>
      </c>
      <c r="O62" s="24" t="n">
        <v>1</v>
      </c>
      <c r="P62" s="24" t="n">
        <v>1</v>
      </c>
      <c r="Q62" s="24" t="n">
        <v>1</v>
      </c>
      <c r="R62" s="24" t="n">
        <v>1</v>
      </c>
      <c r="S62" s="24" t="n">
        <v>1</v>
      </c>
      <c r="T62" s="24" t="n">
        <v>1</v>
      </c>
      <c r="U62" s="22" t="n"/>
      <c r="V62" s="23" t="n"/>
      <c r="W62" s="23">
        <f>SUM(D62:V62)*$X$6</f>
        <v/>
      </c>
      <c r="Y62" s="3" t="inlineStr">
        <is>
          <t>Engenheiro de Segurança do Trabalho</t>
        </is>
      </c>
    </row>
    <row r="63" ht="21.75" customHeight="1" s="104">
      <c r="C63" s="21" t="inlineStr">
        <is>
          <t>TÉCNICO DE SEGURANÇA DO TRABALHO</t>
        </is>
      </c>
      <c r="D63" s="25" t="n"/>
      <c r="E63" s="25" t="n"/>
      <c r="F63" s="25" t="n">
        <v>4</v>
      </c>
      <c r="G63" s="25" t="n">
        <v>4</v>
      </c>
      <c r="H63" s="25" t="n">
        <v>4</v>
      </c>
      <c r="I63" s="25" t="n">
        <v>4</v>
      </c>
      <c r="J63" s="25" t="n">
        <v>4</v>
      </c>
      <c r="K63" s="25" t="n">
        <v>6</v>
      </c>
      <c r="L63" s="25" t="n">
        <v>6</v>
      </c>
      <c r="M63" s="25" t="n">
        <v>6</v>
      </c>
      <c r="N63" s="25" t="n">
        <v>6</v>
      </c>
      <c r="O63" s="25" t="n">
        <v>6</v>
      </c>
      <c r="P63" s="25" t="n">
        <v>6</v>
      </c>
      <c r="Q63" s="25" t="n">
        <v>6</v>
      </c>
      <c r="R63" s="25" t="n">
        <v>6</v>
      </c>
      <c r="S63" s="25" t="n">
        <v>6</v>
      </c>
      <c r="T63" s="25" t="n">
        <v>6</v>
      </c>
      <c r="U63" s="26" t="n"/>
      <c r="V63" s="23" t="n"/>
      <c r="W63" s="23">
        <f>SUM(D63:V63)*$X$6</f>
        <v/>
      </c>
      <c r="Y63" s="3" t="inlineStr">
        <is>
          <t>Técnico de Segurança do Trabalho</t>
        </is>
      </c>
    </row>
    <row r="64" ht="21.75" customHeight="1" s="104">
      <c r="C64" s="21" t="inlineStr">
        <is>
          <t>TECNICO DE MEIO AMBIENTE</t>
        </is>
      </c>
      <c r="D64" s="24" t="n"/>
      <c r="E64" s="24" t="n"/>
      <c r="F64" s="24" t="n">
        <v>1</v>
      </c>
      <c r="G64" s="24" t="n">
        <v>1</v>
      </c>
      <c r="H64" s="24" t="n">
        <v>1</v>
      </c>
      <c r="I64" s="24" t="n">
        <v>1</v>
      </c>
      <c r="J64" s="24" t="n">
        <v>1</v>
      </c>
      <c r="K64" s="24" t="n">
        <v>1</v>
      </c>
      <c r="L64" s="24" t="n">
        <v>1</v>
      </c>
      <c r="M64" s="24" t="n">
        <v>1</v>
      </c>
      <c r="N64" s="24" t="n">
        <v>1</v>
      </c>
      <c r="O64" s="24" t="n">
        <v>1</v>
      </c>
      <c r="P64" s="24" t="n">
        <v>1</v>
      </c>
      <c r="Q64" s="24" t="n">
        <v>1</v>
      </c>
      <c r="R64" s="24" t="n">
        <v>1</v>
      </c>
      <c r="S64" s="24" t="n">
        <v>1</v>
      </c>
      <c r="T64" s="24" t="n">
        <v>1</v>
      </c>
      <c r="U64" s="22" t="n"/>
      <c r="V64" s="23" t="n"/>
      <c r="W64" s="23">
        <f>SUM(D64:V64)*$X$6</f>
        <v/>
      </c>
      <c r="Y64" s="3" t="inlineStr">
        <is>
          <t>Tecnico de Meio Ambiente</t>
        </is>
      </c>
    </row>
    <row r="65" ht="21.75" customHeight="1" s="104">
      <c r="C65" s="21" t="inlineStr">
        <is>
          <t>VIGIA DE FOGO</t>
        </is>
      </c>
      <c r="D65" s="24" t="n"/>
      <c r="E65" s="24" t="n"/>
      <c r="F65" s="24" t="n">
        <v>2</v>
      </c>
      <c r="G65" s="24" t="n">
        <v>2</v>
      </c>
      <c r="H65" s="24" t="n">
        <v>2</v>
      </c>
      <c r="I65" s="24" t="n">
        <v>2</v>
      </c>
      <c r="J65" s="24" t="n">
        <v>2</v>
      </c>
      <c r="K65" s="24" t="n">
        <v>2</v>
      </c>
      <c r="L65" s="24" t="n">
        <v>2</v>
      </c>
      <c r="M65" s="24" t="n">
        <v>2</v>
      </c>
      <c r="N65" s="24" t="n">
        <v>2</v>
      </c>
      <c r="O65" s="24" t="n">
        <v>2</v>
      </c>
      <c r="P65" s="24" t="n">
        <v>2</v>
      </c>
      <c r="Q65" s="24" t="n">
        <v>2</v>
      </c>
      <c r="R65" s="24" t="n">
        <v>2</v>
      </c>
      <c r="S65" s="24" t="n">
        <v>2</v>
      </c>
      <c r="T65" s="24" t="n">
        <v>1</v>
      </c>
      <c r="U65" s="22" t="n"/>
      <c r="V65" s="23" t="n">
        <v>0</v>
      </c>
      <c r="W65" s="23">
        <f>SUM(D65:V65)*$X$6</f>
        <v/>
      </c>
      <c r="Y65" s="3" t="inlineStr">
        <is>
          <t>Vigia de Fogo</t>
        </is>
      </c>
    </row>
    <row r="66" ht="21.75" customHeight="1" s="104">
      <c r="C66" s="21" t="n"/>
      <c r="D66" s="24" t="n"/>
      <c r="E66" s="24" t="n"/>
      <c r="F66" s="24" t="n"/>
      <c r="G66" s="24" t="n"/>
      <c r="H66" s="24" t="n"/>
      <c r="I66" s="24" t="n"/>
      <c r="J66" s="24" t="n"/>
      <c r="K66" s="24" t="n"/>
      <c r="L66" s="24" t="n"/>
      <c r="M66" s="24" t="n"/>
      <c r="N66" s="24" t="n"/>
      <c r="O66" s="24" t="n"/>
      <c r="P66" s="24" t="n"/>
      <c r="Q66" s="24" t="n"/>
      <c r="R66" s="24" t="n"/>
      <c r="S66" s="24" t="n"/>
      <c r="T66" s="24" t="n"/>
      <c r="U66" s="22" t="n"/>
      <c r="V66" s="23" t="n"/>
      <c r="W66" s="23">
        <f>SUM(D66:V66)*$X$6</f>
        <v/>
      </c>
    </row>
    <row r="67" ht="21.75" customHeight="1" s="104">
      <c r="C67" s="21" t="n"/>
      <c r="D67" s="24" t="n"/>
      <c r="E67" s="24" t="n"/>
      <c r="F67" s="24" t="n"/>
      <c r="G67" s="24" t="n"/>
      <c r="H67" s="24" t="n"/>
      <c r="I67" s="24" t="n"/>
      <c r="J67" s="24" t="n"/>
      <c r="K67" s="24" t="n"/>
      <c r="L67" s="24" t="n"/>
      <c r="M67" s="24" t="n"/>
      <c r="N67" s="24" t="n"/>
      <c r="O67" s="24" t="n"/>
      <c r="P67" s="24" t="n"/>
      <c r="Q67" s="24" t="n"/>
      <c r="R67" s="24" t="n"/>
      <c r="S67" s="24" t="n"/>
      <c r="T67" s="24" t="n"/>
      <c r="U67" s="22" t="n"/>
      <c r="V67" s="23" t="n"/>
      <c r="W67" s="23">
        <f>SUM(D67:V67)*$X$6</f>
        <v/>
      </c>
    </row>
    <row r="68" ht="21.75" customHeight="1" s="104">
      <c r="C68" s="21" t="n"/>
      <c r="D68" s="24" t="n"/>
      <c r="E68" s="24" t="n"/>
      <c r="F68" s="24" t="n"/>
      <c r="G68" s="24" t="n"/>
      <c r="H68" s="24" t="n"/>
      <c r="I68" s="24" t="n"/>
      <c r="J68" s="24" t="n"/>
      <c r="K68" s="24" t="n"/>
      <c r="L68" s="24" t="n"/>
      <c r="M68" s="24" t="n"/>
      <c r="N68" s="24" t="n"/>
      <c r="O68" s="24" t="n"/>
      <c r="P68" s="24" t="n"/>
      <c r="Q68" s="24" t="n"/>
      <c r="R68" s="24" t="n"/>
      <c r="S68" s="24" t="n"/>
      <c r="T68" s="24" t="n"/>
      <c r="U68" s="22" t="n"/>
      <c r="V68" s="23" t="n"/>
      <c r="W68" s="23">
        <f>SUM(D68:V68)*$X$6</f>
        <v/>
      </c>
    </row>
    <row r="69" ht="21.75" customHeight="1" s="104">
      <c r="C69" s="21" t="n"/>
      <c r="D69" s="24" t="n"/>
      <c r="E69" s="24" t="n"/>
      <c r="F69" s="24" t="n"/>
      <c r="G69" s="24" t="n"/>
      <c r="H69" s="24" t="n"/>
      <c r="I69" s="24" t="n"/>
      <c r="J69" s="24" t="n"/>
      <c r="K69" s="24" t="n"/>
      <c r="L69" s="24" t="n"/>
      <c r="M69" s="24" t="n"/>
      <c r="N69" s="24" t="n"/>
      <c r="O69" s="24" t="n"/>
      <c r="P69" s="24" t="n"/>
      <c r="Q69" s="24" t="n"/>
      <c r="R69" s="24" t="n"/>
      <c r="S69" s="24" t="n"/>
      <c r="T69" s="24" t="n"/>
      <c r="U69" s="22" t="n"/>
      <c r="V69" s="23" t="n"/>
      <c r="W69" s="23">
        <f>SUM(D69:V69)*$X$6</f>
        <v/>
      </c>
    </row>
    <row r="70" ht="21.75" customHeight="1" s="104">
      <c r="C70" s="21" t="n"/>
      <c r="D70" s="24" t="n"/>
      <c r="E70" s="24" t="n"/>
      <c r="F70" s="24" t="n"/>
      <c r="G70" s="24" t="n"/>
      <c r="H70" s="24" t="n"/>
      <c r="I70" s="24" t="n"/>
      <c r="J70" s="24" t="n"/>
      <c r="K70" s="24" t="n"/>
      <c r="L70" s="24" t="n"/>
      <c r="M70" s="24" t="n"/>
      <c r="N70" s="24" t="n"/>
      <c r="O70" s="24" t="n"/>
      <c r="P70" s="24" t="n"/>
      <c r="Q70" s="24" t="n"/>
      <c r="R70" s="24" t="n"/>
      <c r="S70" s="24" t="n"/>
      <c r="T70" s="24" t="n"/>
      <c r="U70" s="22" t="n"/>
      <c r="V70" s="23" t="n"/>
      <c r="W70" s="23">
        <f>SUM(D70:V70)*$X$6</f>
        <v/>
      </c>
    </row>
    <row r="71" ht="21.75" customHeight="1" s="104">
      <c r="C71" s="21" t="n"/>
      <c r="D71" s="24" t="n"/>
      <c r="E71" s="24" t="n"/>
      <c r="F71" s="24" t="n"/>
      <c r="G71" s="24" t="n"/>
      <c r="H71" s="24" t="n"/>
      <c r="I71" s="24" t="n"/>
      <c r="J71" s="24" t="n"/>
      <c r="K71" s="24" t="n"/>
      <c r="L71" s="24" t="n"/>
      <c r="M71" s="24" t="n"/>
      <c r="N71" s="24" t="n"/>
      <c r="O71" s="24" t="n"/>
      <c r="P71" s="24" t="n"/>
      <c r="Q71" s="24" t="n"/>
      <c r="R71" s="24" t="n"/>
      <c r="S71" s="24" t="n"/>
      <c r="T71" s="24" t="n"/>
      <c r="U71" s="22" t="n"/>
      <c r="V71" s="23" t="n"/>
      <c r="W71" s="23">
        <f>SUM(D71:V71)*$X$6</f>
        <v/>
      </c>
    </row>
    <row r="72" ht="21.75" customHeight="1" s="104">
      <c r="C72" s="21" t="n"/>
      <c r="D72" s="24" t="n"/>
      <c r="E72" s="24" t="n"/>
      <c r="F72" s="24" t="n"/>
      <c r="G72" s="24" t="n"/>
      <c r="H72" s="24" t="n"/>
      <c r="I72" s="24" t="n"/>
      <c r="J72" s="24" t="n"/>
      <c r="K72" s="24" t="n"/>
      <c r="L72" s="24" t="n"/>
      <c r="M72" s="24" t="n"/>
      <c r="N72" s="24" t="n"/>
      <c r="O72" s="24" t="n"/>
      <c r="P72" s="24" t="n"/>
      <c r="Q72" s="24" t="n"/>
      <c r="R72" s="24" t="n"/>
      <c r="S72" s="24" t="n"/>
      <c r="T72" s="24" t="n"/>
      <c r="U72" s="22" t="n"/>
      <c r="V72" s="23" t="n"/>
      <c r="W72" s="23">
        <f>SUM(D72:V72)*$X$6</f>
        <v/>
      </c>
    </row>
    <row r="73" ht="21.75" customHeight="1" s="104">
      <c r="C73" s="21" t="n"/>
      <c r="D73" s="24" t="n"/>
      <c r="E73" s="24" t="n"/>
      <c r="F73" s="24" t="n"/>
      <c r="G73" s="24" t="n"/>
      <c r="H73" s="24" t="n"/>
      <c r="I73" s="24" t="n"/>
      <c r="J73" s="24" t="n"/>
      <c r="K73" s="24" t="n"/>
      <c r="L73" s="24" t="n"/>
      <c r="M73" s="24" t="n"/>
      <c r="N73" s="24" t="n"/>
      <c r="O73" s="24" t="n"/>
      <c r="P73" s="24" t="n"/>
      <c r="Q73" s="24" t="n"/>
      <c r="R73" s="24" t="n"/>
      <c r="S73" s="24" t="n"/>
      <c r="T73" s="24" t="n"/>
      <c r="U73" s="22" t="n"/>
      <c r="V73" s="23" t="n"/>
      <c r="W73" s="23">
        <f>SUM(D73:V73)*$X$6</f>
        <v/>
      </c>
    </row>
    <row r="74" ht="21.75" customHeight="1" s="104">
      <c r="C74" s="21" t="n"/>
      <c r="D74" s="24" t="n"/>
      <c r="E74" s="24" t="n"/>
      <c r="F74" s="24" t="n"/>
      <c r="G74" s="24" t="n"/>
      <c r="H74" s="24" t="n"/>
      <c r="I74" s="24" t="n"/>
      <c r="J74" s="24" t="n"/>
      <c r="K74" s="24" t="n"/>
      <c r="L74" s="24" t="n"/>
      <c r="M74" s="24" t="n"/>
      <c r="N74" s="24" t="n"/>
      <c r="O74" s="24" t="n"/>
      <c r="P74" s="24" t="n"/>
      <c r="Q74" s="24" t="n"/>
      <c r="R74" s="24" t="n"/>
      <c r="S74" s="24" t="n"/>
      <c r="T74" s="24" t="n"/>
      <c r="U74" s="22" t="n"/>
      <c r="V74" s="23" t="n"/>
      <c r="W74" s="23">
        <f>SUM(D74:V74)*$X$6</f>
        <v/>
      </c>
    </row>
    <row r="75" ht="21.75" customHeight="1" s="104">
      <c r="C75" s="21" t="n"/>
      <c r="D75" s="24" t="n"/>
      <c r="E75" s="24" t="n"/>
      <c r="F75" s="24" t="n"/>
      <c r="G75" s="24" t="n"/>
      <c r="H75" s="24" t="n"/>
      <c r="I75" s="24" t="n"/>
      <c r="J75" s="24" t="n"/>
      <c r="K75" s="24" t="n"/>
      <c r="L75" s="24" t="n"/>
      <c r="M75" s="24" t="n"/>
      <c r="N75" s="24" t="n"/>
      <c r="O75" s="24" t="n"/>
      <c r="P75" s="24" t="n"/>
      <c r="Q75" s="24" t="n"/>
      <c r="R75" s="24" t="n"/>
      <c r="S75" s="24" t="n"/>
      <c r="T75" s="24" t="n"/>
      <c r="U75" s="22" t="n"/>
      <c r="V75" s="23" t="n"/>
      <c r="W75" s="23">
        <f>SUM(D75:V75)*$X$6</f>
        <v/>
      </c>
    </row>
    <row r="76" ht="21.75" customHeight="1" s="104">
      <c r="C76" s="18" t="inlineStr">
        <is>
          <t>EQUIPE DE QUALIDADE</t>
        </is>
      </c>
      <c r="D76" s="19">
        <f>SUM(D77:D90)</f>
        <v/>
      </c>
      <c r="E76" s="19">
        <f>SUM(E77:E90)</f>
        <v/>
      </c>
      <c r="F76" s="19">
        <f>SUM(F77:F90)</f>
        <v/>
      </c>
      <c r="G76" s="19">
        <f>SUM(G77:G90)</f>
        <v/>
      </c>
      <c r="H76" s="19">
        <f>SUM(H77:H90)</f>
        <v/>
      </c>
      <c r="I76" s="19">
        <f>SUM(I77:I90)</f>
        <v/>
      </c>
      <c r="J76" s="19">
        <f>SUM(J77:J90)</f>
        <v/>
      </c>
      <c r="K76" s="19">
        <f>SUM(K77:K90)</f>
        <v/>
      </c>
      <c r="L76" s="19">
        <f>SUM(L77:L90)</f>
        <v/>
      </c>
      <c r="M76" s="19">
        <f>SUM(M77:M90)</f>
        <v/>
      </c>
      <c r="N76" s="19">
        <f>SUM(N77:N90)</f>
        <v/>
      </c>
      <c r="O76" s="19">
        <f>SUM(O77:O90)</f>
        <v/>
      </c>
      <c r="P76" s="19">
        <f>SUM(P77:P90)</f>
        <v/>
      </c>
      <c r="Q76" s="19">
        <f>SUM(Q77:Q90)</f>
        <v/>
      </c>
      <c r="R76" s="19">
        <f>SUM(R77:R90)</f>
        <v/>
      </c>
      <c r="S76" s="19">
        <f>SUM(S77:S90)</f>
        <v/>
      </c>
      <c r="T76" s="19">
        <f>SUM(T77:T90)</f>
        <v/>
      </c>
      <c r="U76" s="19">
        <f>SUM(U77:U90)</f>
        <v/>
      </c>
      <c r="V76" s="19">
        <f>SUM(V77:V90)</f>
        <v/>
      </c>
      <c r="W76" s="20">
        <f>SUM(W77:W90)</f>
        <v/>
      </c>
      <c r="Y76" s="3" t="inlineStr">
        <is>
          <t>EQUIPE DE QUALIDADE</t>
        </is>
      </c>
    </row>
    <row r="77" ht="21.75" customHeight="1" s="104">
      <c r="C77" s="21" t="inlineStr">
        <is>
          <t>SUPERVISOR QUALIDADE</t>
        </is>
      </c>
      <c r="D77" s="22" t="n"/>
      <c r="E77" s="22" t="n"/>
      <c r="F77" s="22" t="n">
        <v>1</v>
      </c>
      <c r="G77" s="22" t="n">
        <v>1</v>
      </c>
      <c r="H77" s="22" t="n">
        <v>1</v>
      </c>
      <c r="I77" s="22" t="n">
        <v>1</v>
      </c>
      <c r="J77" s="22" t="n">
        <v>1</v>
      </c>
      <c r="K77" s="22" t="n">
        <v>1</v>
      </c>
      <c r="L77" s="22" t="n">
        <v>1</v>
      </c>
      <c r="M77" s="22" t="n">
        <v>1</v>
      </c>
      <c r="N77" s="22" t="n">
        <v>1</v>
      </c>
      <c r="O77" s="22" t="n">
        <v>1</v>
      </c>
      <c r="P77" s="22" t="n">
        <v>1</v>
      </c>
      <c r="Q77" s="22" t="n">
        <v>1</v>
      </c>
      <c r="R77" s="22" t="n">
        <v>1</v>
      </c>
      <c r="S77" s="22" t="n">
        <v>1</v>
      </c>
      <c r="T77" s="22" t="n">
        <v>1</v>
      </c>
      <c r="U77" s="22" t="n"/>
      <c r="V77" s="23" t="n"/>
      <c r="W77" s="23">
        <f>SUM(D77:V77)*$X$6</f>
        <v/>
      </c>
      <c r="X77" s="206" t="n"/>
      <c r="Y77" s="3" t="inlineStr">
        <is>
          <t>Supervisor Qualidade</t>
        </is>
      </c>
    </row>
    <row r="78" ht="22.5" customFormat="1" customHeight="1" s="33">
      <c r="A78" s="29" t="n"/>
      <c r="B78" s="29" t="n"/>
      <c r="C78" s="30" t="inlineStr">
        <is>
          <t xml:space="preserve">INSPETOR DE SOLDA - N1 </t>
        </is>
      </c>
      <c r="D78" s="24" t="n"/>
      <c r="E78" s="24" t="n"/>
      <c r="F78" s="22" t="n">
        <v>1</v>
      </c>
      <c r="G78" s="22" t="n">
        <v>1</v>
      </c>
      <c r="H78" s="22" t="n">
        <v>1</v>
      </c>
      <c r="I78" s="22" t="n">
        <v>1</v>
      </c>
      <c r="J78" s="22" t="n">
        <v>1</v>
      </c>
      <c r="K78" s="22" t="n">
        <v>1</v>
      </c>
      <c r="L78" s="24" t="n">
        <v>1</v>
      </c>
      <c r="M78" s="24" t="n">
        <v>1</v>
      </c>
      <c r="N78" s="24" t="n">
        <v>1</v>
      </c>
      <c r="O78" s="24" t="n">
        <v>1</v>
      </c>
      <c r="P78" s="24" t="n">
        <v>1</v>
      </c>
      <c r="Q78" s="24" t="n">
        <v>1</v>
      </c>
      <c r="R78" s="24" t="n">
        <v>1</v>
      </c>
      <c r="S78" s="24" t="n">
        <v>1</v>
      </c>
      <c r="T78" s="24" t="n">
        <v>1</v>
      </c>
      <c r="U78" s="24" t="n"/>
      <c r="V78" s="31" t="n"/>
      <c r="W78" s="31">
        <f>SUM(D78:V78)*$X$6</f>
        <v/>
      </c>
      <c r="X78" s="207" t="n"/>
      <c r="Y78" s="33" t="inlineStr">
        <is>
          <t xml:space="preserve">Inspetor de Solda - N1 </t>
        </is>
      </c>
    </row>
    <row r="79" ht="21.75" customFormat="1" customHeight="1" s="33">
      <c r="A79" s="29" t="n"/>
      <c r="B79" s="29" t="n"/>
      <c r="C79" s="30" t="inlineStr">
        <is>
          <t>INSPETOR DE SOLDA - VS/LP</t>
        </is>
      </c>
      <c r="D79" s="24" t="n"/>
      <c r="E79" s="24" t="n"/>
      <c r="F79" s="22" t="n">
        <v>2</v>
      </c>
      <c r="G79" s="22" t="n">
        <v>2</v>
      </c>
      <c r="H79" s="22" t="n">
        <v>2</v>
      </c>
      <c r="I79" s="22" t="n">
        <v>2</v>
      </c>
      <c r="J79" s="22" t="n">
        <v>2</v>
      </c>
      <c r="K79" s="22" t="n">
        <v>2</v>
      </c>
      <c r="L79" s="22" t="n">
        <v>2</v>
      </c>
      <c r="M79" s="22" t="n">
        <v>2</v>
      </c>
      <c r="N79" s="22" t="n">
        <v>2</v>
      </c>
      <c r="O79" s="22" t="n">
        <v>2</v>
      </c>
      <c r="P79" s="22" t="n">
        <v>2</v>
      </c>
      <c r="Q79" s="22" t="n">
        <v>2</v>
      </c>
      <c r="R79" s="22" t="n">
        <v>2</v>
      </c>
      <c r="S79" s="22" t="n">
        <v>2</v>
      </c>
      <c r="T79" s="24" t="n">
        <v>3</v>
      </c>
      <c r="U79" s="24" t="n"/>
      <c r="V79" s="31" t="n"/>
      <c r="W79" s="31">
        <f>SUM(D79:V79)*$X$6</f>
        <v/>
      </c>
      <c r="X79" s="207" t="n"/>
      <c r="Y79" s="33" t="inlineStr">
        <is>
          <t>Inspetor de Solda - VS/LP</t>
        </is>
      </c>
    </row>
    <row r="80" ht="21.75" customFormat="1" customHeight="1" s="33">
      <c r="A80" s="29" t="n"/>
      <c r="B80" s="29" t="n"/>
      <c r="C80" s="30" t="inlineStr">
        <is>
          <t>INSPETOR DE PINTURA</t>
        </is>
      </c>
      <c r="D80" s="24" t="n"/>
      <c r="E80" s="24" t="n"/>
      <c r="F80" s="22" t="n">
        <v>1</v>
      </c>
      <c r="G80" s="22" t="n">
        <v>1</v>
      </c>
      <c r="H80" s="22" t="n">
        <v>1</v>
      </c>
      <c r="I80" s="22" t="n">
        <v>1</v>
      </c>
      <c r="J80" s="22" t="n">
        <v>1</v>
      </c>
      <c r="K80" s="22" t="n">
        <v>1</v>
      </c>
      <c r="L80" s="22" t="n">
        <v>1</v>
      </c>
      <c r="M80" s="22" t="n">
        <v>1</v>
      </c>
      <c r="N80" s="22" t="n">
        <v>1</v>
      </c>
      <c r="O80" s="22" t="n">
        <v>1</v>
      </c>
      <c r="P80" s="22" t="n">
        <v>1</v>
      </c>
      <c r="Q80" s="22" t="n">
        <v>1</v>
      </c>
      <c r="R80" s="22" t="n">
        <v>1</v>
      </c>
      <c r="S80" s="22" t="n">
        <v>1</v>
      </c>
      <c r="T80" s="22" t="n">
        <v>1</v>
      </c>
      <c r="U80" s="24" t="n"/>
      <c r="V80" s="31" t="n"/>
      <c r="W80" s="31" t="n"/>
      <c r="X80" s="207" t="n"/>
    </row>
    <row r="81" ht="21.75" customFormat="1" customHeight="1" s="33">
      <c r="A81" s="29" t="n"/>
      <c r="B81" s="29" t="n"/>
      <c r="C81" s="30" t="inlineStr">
        <is>
          <t>INSPETOR DIMENSIONAL</t>
        </is>
      </c>
      <c r="D81" s="24" t="n"/>
      <c r="E81" s="24" t="n"/>
      <c r="F81" s="22" t="n">
        <v>1</v>
      </c>
      <c r="G81" s="22" t="n">
        <v>1</v>
      </c>
      <c r="H81" s="22" t="n">
        <v>1</v>
      </c>
      <c r="I81" s="22" t="n">
        <v>1</v>
      </c>
      <c r="J81" s="22" t="n">
        <v>1</v>
      </c>
      <c r="K81" s="22" t="n">
        <v>1</v>
      </c>
      <c r="L81" s="24" t="n">
        <v>1</v>
      </c>
      <c r="M81" s="24" t="n">
        <v>1</v>
      </c>
      <c r="N81" s="24" t="n"/>
      <c r="O81" s="24" t="n"/>
      <c r="P81" s="24" t="n"/>
      <c r="Q81" s="24" t="n"/>
      <c r="R81" s="24" t="n"/>
      <c r="S81" s="24" t="n"/>
      <c r="T81" s="24" t="n"/>
      <c r="U81" s="24" t="n"/>
      <c r="V81" s="31" t="n"/>
      <c r="W81" s="31">
        <f>SUM(D81:V81)*$X$6</f>
        <v/>
      </c>
      <c r="X81" s="207" t="n"/>
      <c r="Y81" s="33" t="inlineStr">
        <is>
          <t>Inspetor Dimensional</t>
        </is>
      </c>
    </row>
    <row r="82" ht="21.75" customHeight="1" s="104">
      <c r="C82" s="21" t="inlineStr">
        <is>
          <t>AUXILIAR TÉCNICO - QUALIDADE</t>
        </is>
      </c>
      <c r="D82" s="22" t="n"/>
      <c r="E82" s="22" t="n"/>
      <c r="F82" s="22" t="n">
        <v>1</v>
      </c>
      <c r="G82" s="22" t="n">
        <v>1</v>
      </c>
      <c r="H82" s="22" t="n">
        <v>1</v>
      </c>
      <c r="I82" s="22" t="n">
        <v>1</v>
      </c>
      <c r="J82" s="22" t="n">
        <v>1</v>
      </c>
      <c r="K82" s="22" t="n">
        <v>1</v>
      </c>
      <c r="L82" s="22" t="n">
        <v>1</v>
      </c>
      <c r="M82" s="22" t="n">
        <v>1</v>
      </c>
      <c r="N82" s="22" t="n">
        <v>1</v>
      </c>
      <c r="O82" s="22" t="n">
        <v>1</v>
      </c>
      <c r="P82" s="22" t="n">
        <v>1</v>
      </c>
      <c r="Q82" s="22" t="n">
        <v>1</v>
      </c>
      <c r="R82" s="22" t="n">
        <v>1</v>
      </c>
      <c r="S82" s="22" t="n">
        <v>1</v>
      </c>
      <c r="T82" s="22" t="n">
        <v>2</v>
      </c>
      <c r="U82" s="22" t="n"/>
      <c r="V82" s="23" t="n"/>
      <c r="W82" s="23">
        <f>SUM(D82:V82)*$X$6</f>
        <v/>
      </c>
      <c r="X82" s="206" t="n"/>
      <c r="Y82" s="3" t="inlineStr">
        <is>
          <t>Auxiliar Técnico - Qualidade</t>
        </is>
      </c>
    </row>
    <row r="83" ht="21.75" customHeight="1" s="104">
      <c r="C83" s="21" t="n"/>
      <c r="D83" s="22" t="n"/>
      <c r="E83" s="22" t="n"/>
      <c r="F83" s="22" t="n"/>
      <c r="G83" s="22" t="n"/>
      <c r="H83" s="22" t="n"/>
      <c r="I83" s="22" t="n"/>
      <c r="J83" s="22" t="n"/>
      <c r="K83" s="22" t="n"/>
      <c r="L83" s="22" t="n"/>
      <c r="M83" s="22" t="n"/>
      <c r="N83" s="22" t="n"/>
      <c r="O83" s="22" t="n"/>
      <c r="P83" s="22" t="n"/>
      <c r="Q83" s="22" t="n"/>
      <c r="R83" s="22" t="n"/>
      <c r="S83" s="22" t="n"/>
      <c r="T83" s="22" t="n"/>
      <c r="U83" s="22" t="n"/>
      <c r="V83" s="23" t="n"/>
      <c r="W83" s="23">
        <f>SUM(D83:V83)*$X$6</f>
        <v/>
      </c>
      <c r="X83" s="206" t="n"/>
    </row>
    <row r="84" ht="21.75" customHeight="1" s="104">
      <c r="C84" s="21" t="n"/>
      <c r="D84" s="22" t="n"/>
      <c r="E84" s="22" t="n"/>
      <c r="F84" s="22" t="n"/>
      <c r="G84" s="22" t="n"/>
      <c r="H84" s="22" t="n"/>
      <c r="I84" s="22" t="n"/>
      <c r="J84" s="22" t="n"/>
      <c r="K84" s="22" t="n"/>
      <c r="L84" s="22" t="n"/>
      <c r="M84" s="22" t="n"/>
      <c r="N84" s="22" t="n"/>
      <c r="O84" s="22" t="n"/>
      <c r="P84" s="22" t="n"/>
      <c r="Q84" s="22" t="n"/>
      <c r="R84" s="22" t="n"/>
      <c r="S84" s="22" t="n"/>
      <c r="T84" s="22" t="n"/>
      <c r="U84" s="22" t="n"/>
      <c r="V84" s="23" t="n"/>
      <c r="W84" s="23">
        <f>SUM(D84:V84)*$X$6</f>
        <v/>
      </c>
      <c r="X84" s="206" t="n"/>
    </row>
    <row r="85" ht="21.75" customHeight="1" s="104">
      <c r="C85" s="21" t="n"/>
      <c r="D85" s="22" t="n"/>
      <c r="E85" s="22" t="n"/>
      <c r="F85" s="22" t="n"/>
      <c r="G85" s="22" t="n"/>
      <c r="H85" s="22" t="n"/>
      <c r="I85" s="22" t="n"/>
      <c r="J85" s="22" t="n"/>
      <c r="K85" s="22" t="n"/>
      <c r="L85" s="22" t="n"/>
      <c r="M85" s="22" t="n"/>
      <c r="N85" s="22" t="n"/>
      <c r="O85" s="22" t="n"/>
      <c r="P85" s="22" t="n"/>
      <c r="Q85" s="22" t="n"/>
      <c r="R85" s="22" t="n"/>
      <c r="S85" s="22" t="n"/>
      <c r="T85" s="22" t="n"/>
      <c r="U85" s="22" t="n"/>
      <c r="V85" s="23" t="n"/>
      <c r="W85" s="23">
        <f>SUM(D85:V85)*$X$6</f>
        <v/>
      </c>
      <c r="X85" s="206" t="n"/>
    </row>
    <row r="86" ht="21.75" customHeight="1" s="104">
      <c r="C86" s="21" t="n"/>
      <c r="D86" s="22" t="n"/>
      <c r="E86" s="22" t="n"/>
      <c r="F86" s="22" t="n"/>
      <c r="G86" s="22" t="n"/>
      <c r="H86" s="22" t="n"/>
      <c r="I86" s="22" t="n"/>
      <c r="J86" s="22" t="n"/>
      <c r="K86" s="22" t="n"/>
      <c r="L86" s="22" t="n"/>
      <c r="M86" s="22" t="n"/>
      <c r="N86" s="22" t="n"/>
      <c r="O86" s="22" t="n"/>
      <c r="P86" s="22" t="n"/>
      <c r="Q86" s="22" t="n"/>
      <c r="R86" s="22" t="n"/>
      <c r="S86" s="22" t="n"/>
      <c r="T86" s="22" t="n"/>
      <c r="U86" s="22" t="n"/>
      <c r="V86" s="23" t="n"/>
      <c r="W86" s="23">
        <f>SUM(D86:V86)*$X$6</f>
        <v/>
      </c>
      <c r="X86" s="206" t="n"/>
    </row>
    <row r="87" ht="21.75" customHeight="1" s="104">
      <c r="C87" s="21" t="n"/>
      <c r="D87" s="22" t="n"/>
      <c r="E87" s="22" t="n"/>
      <c r="F87" s="22" t="n"/>
      <c r="G87" s="22" t="n"/>
      <c r="H87" s="22" t="n"/>
      <c r="I87" s="22" t="n"/>
      <c r="J87" s="22" t="n"/>
      <c r="K87" s="22" t="n"/>
      <c r="L87" s="22" t="n"/>
      <c r="M87" s="22" t="n"/>
      <c r="N87" s="22" t="n"/>
      <c r="O87" s="22" t="n"/>
      <c r="P87" s="22" t="n"/>
      <c r="Q87" s="22" t="n"/>
      <c r="R87" s="22" t="n"/>
      <c r="S87" s="22" t="n"/>
      <c r="T87" s="22" t="n"/>
      <c r="U87" s="22" t="n"/>
      <c r="V87" s="23" t="n"/>
      <c r="W87" s="23">
        <f>SUM(D87:V87)*$X$6</f>
        <v/>
      </c>
      <c r="X87" s="206" t="n"/>
    </row>
    <row r="88" ht="21.75" customHeight="1" s="104">
      <c r="C88" s="21" t="n"/>
      <c r="D88" s="22" t="n"/>
      <c r="E88" s="22" t="n"/>
      <c r="F88" s="22" t="n"/>
      <c r="G88" s="22" t="n"/>
      <c r="H88" s="22" t="n"/>
      <c r="I88" s="22" t="n"/>
      <c r="J88" s="22" t="n"/>
      <c r="K88" s="22" t="n"/>
      <c r="L88" s="22" t="n"/>
      <c r="M88" s="22" t="n"/>
      <c r="N88" s="22" t="n"/>
      <c r="O88" s="22" t="n"/>
      <c r="P88" s="22" t="n"/>
      <c r="Q88" s="22" t="n"/>
      <c r="R88" s="22" t="n"/>
      <c r="S88" s="22" t="n"/>
      <c r="T88" s="22" t="n"/>
      <c r="U88" s="22" t="n"/>
      <c r="V88" s="23" t="n"/>
      <c r="W88" s="23">
        <f>SUM(D88:V88)*$X$6</f>
        <v/>
      </c>
      <c r="X88" s="206" t="n"/>
    </row>
    <row r="89" ht="21.75" customHeight="1" s="104">
      <c r="C89" s="21" t="n"/>
      <c r="D89" s="22" t="n"/>
      <c r="E89" s="22" t="n"/>
      <c r="F89" s="22" t="n"/>
      <c r="G89" s="22" t="n"/>
      <c r="H89" s="22" t="n"/>
      <c r="I89" s="22" t="n"/>
      <c r="J89" s="22" t="n"/>
      <c r="K89" s="22" t="n"/>
      <c r="L89" s="22" t="n"/>
      <c r="M89" s="22" t="n"/>
      <c r="N89" s="22" t="n"/>
      <c r="O89" s="22" t="n"/>
      <c r="P89" s="22" t="n"/>
      <c r="Q89" s="22" t="n"/>
      <c r="R89" s="22" t="n"/>
      <c r="S89" s="22" t="n"/>
      <c r="T89" s="22" t="n"/>
      <c r="U89" s="22" t="n"/>
      <c r="V89" s="23" t="n"/>
      <c r="W89" s="23">
        <f>SUM(D89:V89)*$X$6</f>
        <v/>
      </c>
      <c r="X89" s="206" t="n"/>
    </row>
    <row r="90" ht="21.75" customHeight="1" s="104">
      <c r="C90" s="21" t="n"/>
      <c r="D90" s="22" t="n"/>
      <c r="E90" s="22" t="n"/>
      <c r="F90" s="22" t="n"/>
      <c r="G90" s="22" t="n"/>
      <c r="H90" s="22" t="n"/>
      <c r="I90" s="22" t="n"/>
      <c r="J90" s="22" t="n"/>
      <c r="K90" s="22" t="n"/>
      <c r="L90" s="22" t="n"/>
      <c r="M90" s="22" t="n"/>
      <c r="N90" s="22" t="n"/>
      <c r="O90" s="22" t="n"/>
      <c r="P90" s="22" t="n"/>
      <c r="Q90" s="22" t="n"/>
      <c r="R90" s="22" t="n"/>
      <c r="S90" s="22" t="n"/>
      <c r="T90" s="22" t="n"/>
      <c r="U90" s="22" t="n"/>
      <c r="V90" s="23" t="n"/>
      <c r="W90" s="23">
        <f>SUM(D90:V90)*$X$6</f>
        <v/>
      </c>
      <c r="X90" s="206" t="n"/>
    </row>
    <row r="91" ht="21.75" customHeight="1" s="104">
      <c r="C91" s="18" t="inlineStr">
        <is>
          <t>EQUIPE ADMINISTRATIVA</t>
        </is>
      </c>
      <c r="D91" s="19">
        <f>SUM(D92:D105)</f>
        <v/>
      </c>
      <c r="E91" s="19">
        <f>SUM(E92:E105)</f>
        <v/>
      </c>
      <c r="F91" s="19">
        <f>SUM(F92:F105)</f>
        <v/>
      </c>
      <c r="G91" s="19">
        <f>SUM(G92:G105)</f>
        <v/>
      </c>
      <c r="H91" s="19">
        <f>SUM(H92:H105)</f>
        <v/>
      </c>
      <c r="I91" s="19">
        <f>SUM(I92:I105)</f>
        <v/>
      </c>
      <c r="J91" s="19">
        <f>SUM(J92:J105)</f>
        <v/>
      </c>
      <c r="K91" s="19">
        <f>SUM(K92:K105)</f>
        <v/>
      </c>
      <c r="L91" s="19">
        <f>SUM(L92:L105)</f>
        <v/>
      </c>
      <c r="M91" s="19">
        <f>SUM(M92:M105)</f>
        <v/>
      </c>
      <c r="N91" s="19">
        <f>SUM(N92:N105)</f>
        <v/>
      </c>
      <c r="O91" s="19">
        <f>SUM(O92:O105)</f>
        <v/>
      </c>
      <c r="P91" s="19">
        <f>SUM(P92:P105)</f>
        <v/>
      </c>
      <c r="Q91" s="19">
        <f>SUM(Q92:Q105)</f>
        <v/>
      </c>
      <c r="R91" s="19">
        <f>SUM(R92:R105)</f>
        <v/>
      </c>
      <c r="S91" s="19">
        <f>SUM(S92:S105)</f>
        <v/>
      </c>
      <c r="T91" s="19">
        <f>SUM(T92:T105)</f>
        <v/>
      </c>
      <c r="U91" s="19">
        <f>SUM(U92:U105)</f>
        <v/>
      </c>
      <c r="V91" s="19">
        <f>SUM(V92:V105)</f>
        <v/>
      </c>
      <c r="W91" s="20">
        <f>SUM(W92:W105)</f>
        <v/>
      </c>
      <c r="Y91" s="3" t="inlineStr">
        <is>
          <t>EQUIPE ADMINISTRATIVA</t>
        </is>
      </c>
    </row>
    <row r="92" ht="21.75" customHeight="1" s="104">
      <c r="C92" s="21" t="inlineStr">
        <is>
          <t>SUPERVISOR ADMINISTRATIVO</t>
        </is>
      </c>
      <c r="D92" s="22" t="n"/>
      <c r="E92" s="22" t="n"/>
      <c r="F92" s="22" t="n">
        <v>1</v>
      </c>
      <c r="G92" s="22" t="n">
        <v>1</v>
      </c>
      <c r="H92" s="22" t="n">
        <v>1</v>
      </c>
      <c r="I92" s="22" t="n">
        <v>1</v>
      </c>
      <c r="J92" s="22" t="n">
        <v>1</v>
      </c>
      <c r="K92" s="22" t="n">
        <v>1</v>
      </c>
      <c r="L92" s="22" t="n">
        <v>1</v>
      </c>
      <c r="M92" s="22" t="n">
        <v>1</v>
      </c>
      <c r="N92" s="22" t="n">
        <v>1</v>
      </c>
      <c r="O92" s="22" t="n">
        <v>1</v>
      </c>
      <c r="P92" s="22" t="n">
        <v>1</v>
      </c>
      <c r="Q92" s="22" t="n">
        <v>1</v>
      </c>
      <c r="R92" s="22" t="n">
        <v>1</v>
      </c>
      <c r="S92" s="22" t="n">
        <v>1</v>
      </c>
      <c r="T92" s="22" t="n">
        <v>1</v>
      </c>
      <c r="U92" s="22" t="n"/>
      <c r="V92" s="34" t="n"/>
      <c r="W92" s="34">
        <f>SUM(D92:V92)*$X$6</f>
        <v/>
      </c>
      <c r="Y92" s="3" t="inlineStr">
        <is>
          <t>Supervisor Administrativo</t>
        </is>
      </c>
    </row>
    <row r="93" ht="21.75" customHeight="1" s="104">
      <c r="C93" s="21" t="inlineStr">
        <is>
          <t>OFICIAL ADMINISTRATIVO</t>
        </is>
      </c>
      <c r="D93" s="22" t="n"/>
      <c r="E93" s="22" t="n"/>
      <c r="F93" s="22" t="n">
        <v>2</v>
      </c>
      <c r="G93" s="22" t="n">
        <v>2</v>
      </c>
      <c r="H93" s="22" t="n">
        <v>2</v>
      </c>
      <c r="I93" s="22" t="n">
        <v>2</v>
      </c>
      <c r="J93" s="22" t="n">
        <v>2</v>
      </c>
      <c r="K93" s="22" t="n">
        <v>3</v>
      </c>
      <c r="L93" s="22" t="n">
        <v>3</v>
      </c>
      <c r="M93" s="22" t="n">
        <v>3</v>
      </c>
      <c r="N93" s="22" t="n">
        <v>3</v>
      </c>
      <c r="O93" s="22" t="n">
        <v>3</v>
      </c>
      <c r="P93" s="22" t="n">
        <v>3</v>
      </c>
      <c r="Q93" s="22" t="n">
        <v>3</v>
      </c>
      <c r="R93" s="22" t="n">
        <v>3</v>
      </c>
      <c r="S93" s="22" t="n">
        <v>3</v>
      </c>
      <c r="T93" s="22" t="n">
        <v>3</v>
      </c>
      <c r="U93" s="22" t="n"/>
      <c r="V93" s="34" t="n"/>
      <c r="W93" s="34">
        <f>SUM(D93:V93)*$X$6</f>
        <v/>
      </c>
      <c r="Y93" s="3" t="inlineStr">
        <is>
          <t>Oficial Administrativo</t>
        </is>
      </c>
    </row>
    <row r="94" ht="21.75" customHeight="1" s="104">
      <c r="C94" s="21" t="n"/>
      <c r="D94" s="22" t="n"/>
      <c r="E94" s="22" t="n"/>
      <c r="F94" s="22" t="n"/>
      <c r="G94" s="22" t="n"/>
      <c r="H94" s="22" t="n"/>
      <c r="I94" s="22" t="n"/>
      <c r="J94" s="22" t="n"/>
      <c r="K94" s="22" t="n"/>
      <c r="L94" s="22" t="n"/>
      <c r="M94" s="22" t="n"/>
      <c r="N94" s="22" t="n"/>
      <c r="O94" s="22" t="n"/>
      <c r="P94" s="22" t="n"/>
      <c r="Q94" s="22" t="n"/>
      <c r="R94" s="22" t="n"/>
      <c r="S94" s="22" t="n"/>
      <c r="T94" s="22" t="n"/>
      <c r="U94" s="22" t="n"/>
      <c r="V94" s="34" t="n"/>
      <c r="W94" s="34">
        <f>SUM(D94:V94)*$X$6</f>
        <v/>
      </c>
    </row>
    <row r="95" ht="21.75" customHeight="1" s="104">
      <c r="C95" s="21" t="n"/>
      <c r="D95" s="22" t="n"/>
      <c r="E95" s="22" t="n"/>
      <c r="F95" s="22" t="n"/>
      <c r="G95" s="22" t="n"/>
      <c r="H95" s="22" t="n"/>
      <c r="I95" s="22" t="n"/>
      <c r="J95" s="22" t="n"/>
      <c r="K95" s="22" t="n"/>
      <c r="L95" s="22" t="n"/>
      <c r="M95" s="22" t="n"/>
      <c r="N95" s="22" t="n"/>
      <c r="O95" s="22" t="n"/>
      <c r="P95" s="22" t="n"/>
      <c r="Q95" s="22" t="n"/>
      <c r="R95" s="22" t="n"/>
      <c r="S95" s="22" t="n"/>
      <c r="T95" s="22" t="n"/>
      <c r="U95" s="22" t="n"/>
      <c r="V95" s="34" t="n"/>
      <c r="W95" s="34">
        <f>SUM(D95:V95)*$X$6</f>
        <v/>
      </c>
    </row>
    <row r="96" ht="21.75" customHeight="1" s="104">
      <c r="C96" s="21" t="n"/>
      <c r="D96" s="22" t="n"/>
      <c r="E96" s="22" t="n"/>
      <c r="F96" s="22" t="n"/>
      <c r="G96" s="22" t="n"/>
      <c r="H96" s="22" t="n"/>
      <c r="I96" s="22" t="n"/>
      <c r="J96" s="22" t="n"/>
      <c r="K96" s="22" t="n"/>
      <c r="L96" s="22" t="n"/>
      <c r="M96" s="22" t="n"/>
      <c r="N96" s="22" t="n"/>
      <c r="O96" s="22" t="n"/>
      <c r="P96" s="22" t="n"/>
      <c r="Q96" s="22" t="n"/>
      <c r="R96" s="22" t="n"/>
      <c r="S96" s="22" t="n"/>
      <c r="T96" s="22" t="n"/>
      <c r="U96" s="22" t="n"/>
      <c r="V96" s="34" t="n"/>
      <c r="W96" s="34">
        <f>SUM(D96:V96)*$X$6</f>
        <v/>
      </c>
    </row>
    <row r="97" ht="21.75" customHeight="1" s="104">
      <c r="C97" s="21" t="n"/>
      <c r="D97" s="22" t="n"/>
      <c r="E97" s="22" t="n"/>
      <c r="F97" s="22" t="n"/>
      <c r="G97" s="22" t="n"/>
      <c r="H97" s="22" t="n"/>
      <c r="I97" s="22" t="n"/>
      <c r="J97" s="22" t="n"/>
      <c r="K97" s="22" t="n"/>
      <c r="L97" s="22" t="n"/>
      <c r="M97" s="22" t="n"/>
      <c r="N97" s="22" t="n"/>
      <c r="O97" s="22" t="n"/>
      <c r="P97" s="22" t="n"/>
      <c r="Q97" s="22" t="n"/>
      <c r="R97" s="22" t="n"/>
      <c r="S97" s="22" t="n"/>
      <c r="T97" s="22" t="n"/>
      <c r="U97" s="22" t="n"/>
      <c r="V97" s="34" t="n"/>
      <c r="W97" s="34">
        <f>SUM(D97:V97)*$X$6</f>
        <v/>
      </c>
    </row>
    <row r="98" ht="21.75" customHeight="1" s="104">
      <c r="C98" s="21" t="n"/>
      <c r="D98" s="22" t="n"/>
      <c r="E98" s="22" t="n"/>
      <c r="F98" s="22" t="n"/>
      <c r="G98" s="22" t="n"/>
      <c r="H98" s="22" t="n"/>
      <c r="I98" s="22" t="n"/>
      <c r="J98" s="22" t="n"/>
      <c r="K98" s="22" t="n"/>
      <c r="L98" s="22" t="n"/>
      <c r="M98" s="22" t="n"/>
      <c r="N98" s="22" t="n"/>
      <c r="O98" s="22" t="n"/>
      <c r="P98" s="22" t="n"/>
      <c r="Q98" s="22" t="n"/>
      <c r="R98" s="22" t="n"/>
      <c r="S98" s="22" t="n"/>
      <c r="T98" s="22" t="n"/>
      <c r="U98" s="22" t="n"/>
      <c r="V98" s="34" t="n"/>
      <c r="W98" s="34">
        <f>SUM(D98:V98)*$X$6</f>
        <v/>
      </c>
    </row>
    <row r="99" ht="21.75" customHeight="1" s="104">
      <c r="C99" s="21" t="n"/>
      <c r="D99" s="22" t="n"/>
      <c r="E99" s="22" t="n"/>
      <c r="F99" s="22" t="n"/>
      <c r="G99" s="22" t="n"/>
      <c r="H99" s="22" t="n"/>
      <c r="I99" s="22" t="n"/>
      <c r="J99" s="22" t="n"/>
      <c r="K99" s="22" t="n"/>
      <c r="L99" s="22" t="n"/>
      <c r="M99" s="22" t="n"/>
      <c r="N99" s="22" t="n"/>
      <c r="O99" s="22" t="n"/>
      <c r="P99" s="22" t="n"/>
      <c r="Q99" s="22" t="n"/>
      <c r="R99" s="22" t="n"/>
      <c r="S99" s="22" t="n"/>
      <c r="T99" s="22" t="n"/>
      <c r="U99" s="22" t="n"/>
      <c r="V99" s="34" t="n"/>
      <c r="W99" s="34">
        <f>SUM(D99:V99)*$X$6</f>
        <v/>
      </c>
    </row>
    <row r="100" ht="21.75" customHeight="1" s="104">
      <c r="C100" s="21"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34" t="n"/>
      <c r="W100" s="34">
        <f>SUM(D100:V100)*$X$6</f>
        <v/>
      </c>
    </row>
    <row r="101" ht="21.75" customHeight="1" s="104">
      <c r="C101" s="21"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34" t="n"/>
      <c r="W101" s="34">
        <f>SUM(D101:V101)*$X$6</f>
        <v/>
      </c>
    </row>
    <row r="102" ht="21.75" customHeight="1" s="104">
      <c r="C102" s="21"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34" t="n"/>
      <c r="W102" s="34">
        <f>SUM(D102:V102)*$X$6</f>
        <v/>
      </c>
    </row>
    <row r="103" ht="21.75" customHeight="1" s="104">
      <c r="C103" s="21"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34" t="n"/>
      <c r="W103" s="34">
        <f>SUM(D103:V103)*$X$6</f>
        <v/>
      </c>
    </row>
    <row r="104" ht="21.75" customHeight="1" s="104">
      <c r="C104" s="21"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34" t="n"/>
      <c r="W104" s="34">
        <f>SUM(D104:V104)*$X$6</f>
        <v/>
      </c>
    </row>
    <row r="105" ht="21.75" customHeight="1" s="104">
      <c r="C105" s="21"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34" t="n"/>
      <c r="W105" s="34">
        <f>SUM(D105:V105)*$X$6</f>
        <v/>
      </c>
    </row>
    <row r="106" ht="21.75" customHeight="1" s="104">
      <c r="C106" s="18" t="inlineStr">
        <is>
          <t>APOIO</t>
        </is>
      </c>
      <c r="D106" s="19">
        <f>SUM(D107:D120)</f>
        <v/>
      </c>
      <c r="E106" s="19">
        <f>SUM(E107:E120)</f>
        <v/>
      </c>
      <c r="F106" s="19">
        <f>SUM(F107:F120)</f>
        <v/>
      </c>
      <c r="G106" s="19">
        <f>SUM(G107:G120)</f>
        <v/>
      </c>
      <c r="H106" s="19">
        <f>SUM(H107:H120)</f>
        <v/>
      </c>
      <c r="I106" s="19">
        <f>SUM(I107:I120)</f>
        <v/>
      </c>
      <c r="J106" s="19">
        <f>SUM(J107:J120)</f>
        <v/>
      </c>
      <c r="K106" s="19">
        <f>SUM(K107:K120)</f>
        <v/>
      </c>
      <c r="L106" s="19">
        <f>SUM(L107:L120)</f>
        <v/>
      </c>
      <c r="M106" s="19">
        <f>SUM(M107:M120)</f>
        <v/>
      </c>
      <c r="N106" s="19">
        <f>SUM(N107:N120)</f>
        <v/>
      </c>
      <c r="O106" s="19">
        <f>SUM(O107:O120)</f>
        <v/>
      </c>
      <c r="P106" s="19">
        <f>SUM(P107:P120)</f>
        <v/>
      </c>
      <c r="Q106" s="19">
        <f>SUM(Q107:Q120)</f>
        <v/>
      </c>
      <c r="R106" s="19">
        <f>SUM(R107:R120)</f>
        <v/>
      </c>
      <c r="S106" s="19">
        <f>SUM(S107:S120)</f>
        <v/>
      </c>
      <c r="T106" s="19">
        <f>SUM(T107:T120)</f>
        <v/>
      </c>
      <c r="U106" s="19">
        <f>SUM(U107:U120)</f>
        <v/>
      </c>
      <c r="V106" s="19">
        <f>SUM(V107:V120)</f>
        <v/>
      </c>
      <c r="W106" s="20">
        <f>SUM(W107:W120)</f>
        <v/>
      </c>
      <c r="Y106" s="3" t="inlineStr">
        <is>
          <t>APOIO</t>
        </is>
      </c>
    </row>
    <row r="107" ht="21.75" customHeight="1" s="104">
      <c r="C107" s="21" t="inlineStr">
        <is>
          <t>OPERADOR DE GUINDASTE</t>
        </is>
      </c>
      <c r="D107" s="22" t="n"/>
      <c r="E107" s="22" t="n"/>
      <c r="F107" s="22">
        <f>'Histograma Equiptos Principais'!D9+'Histograma Equiptos Principais'!D10+'Histograma Equiptos Principais'!D11+'Histograma Equiptos Principais'!D12</f>
        <v/>
      </c>
      <c r="G107" s="22">
        <f>'Histograma Equiptos Principais'!E9+'Histograma Equiptos Principais'!E10+'Histograma Equiptos Principais'!E11+'Histograma Equiptos Principais'!E12</f>
        <v/>
      </c>
      <c r="H107" s="22">
        <f>'Histograma Equiptos Principais'!F9+'Histograma Equiptos Principais'!F10+'Histograma Equiptos Principais'!F11+'Histograma Equiptos Principais'!F12</f>
        <v/>
      </c>
      <c r="I107" s="22">
        <f>'Histograma Equiptos Principais'!G9+'Histograma Equiptos Principais'!G10+'Histograma Equiptos Principais'!G11+'Histograma Equiptos Principais'!G12</f>
        <v/>
      </c>
      <c r="J107" s="22">
        <f>'Histograma Equiptos Principais'!H9+'Histograma Equiptos Principais'!H10+'Histograma Equiptos Principais'!H11+'Histograma Equiptos Principais'!H12</f>
        <v/>
      </c>
      <c r="K107" s="22">
        <f>'Histograma Equiptos Principais'!I9+'Histograma Equiptos Principais'!I10+'Histograma Equiptos Principais'!I11+'Histograma Equiptos Principais'!I12</f>
        <v/>
      </c>
      <c r="L107" s="22">
        <f>'Histograma Equiptos Principais'!J9+'Histograma Equiptos Principais'!J10+'Histograma Equiptos Principais'!J11+'Histograma Equiptos Principais'!J12</f>
        <v/>
      </c>
      <c r="M107" s="22">
        <f>'Histograma Equiptos Principais'!K9+'Histograma Equiptos Principais'!K10+'Histograma Equiptos Principais'!K11+'Histograma Equiptos Principais'!K12</f>
        <v/>
      </c>
      <c r="N107" s="22">
        <f>'Histograma Equiptos Principais'!L9+'Histograma Equiptos Principais'!L10+'Histograma Equiptos Principais'!L11+'Histograma Equiptos Principais'!L12</f>
        <v/>
      </c>
      <c r="O107" s="22">
        <f>'Histograma Equiptos Principais'!M9+'Histograma Equiptos Principais'!M10+'Histograma Equiptos Principais'!M11+'Histograma Equiptos Principais'!M12</f>
        <v/>
      </c>
      <c r="P107" s="22">
        <f>'Histograma Equiptos Principais'!N9+'Histograma Equiptos Principais'!N10+'Histograma Equiptos Principais'!N11+'Histograma Equiptos Principais'!N12</f>
        <v/>
      </c>
      <c r="Q107" s="22">
        <f>'Histograma Equiptos Principais'!O9+'Histograma Equiptos Principais'!O10+'Histograma Equiptos Principais'!O11+'Histograma Equiptos Principais'!O12</f>
        <v/>
      </c>
      <c r="R107" s="22">
        <f>'Histograma Equiptos Principais'!P9+'Histograma Equiptos Principais'!P10+'Histograma Equiptos Principais'!P11+'Histograma Equiptos Principais'!P12</f>
        <v/>
      </c>
      <c r="S107" s="22">
        <f>'Histograma Equiptos Principais'!Q9+'Histograma Equiptos Principais'!Q10+'Histograma Equiptos Principais'!Q11+'Histograma Equiptos Principais'!Q12</f>
        <v/>
      </c>
      <c r="T107" s="22">
        <f>'Histograma Equiptos Principais'!R9+'Histograma Equiptos Principais'!R10+'Histograma Equiptos Principais'!R11+'Histograma Equiptos Principais'!R12</f>
        <v/>
      </c>
      <c r="U107" s="22" t="n"/>
      <c r="V107" s="34" t="n">
        <v>0</v>
      </c>
      <c r="W107" s="34">
        <f>SUM(D107:V107)*$X$6</f>
        <v/>
      </c>
      <c r="Y107" s="3" t="inlineStr">
        <is>
          <t>Operador de Guindaste</t>
        </is>
      </c>
    </row>
    <row r="108" ht="21.75" customHeight="1" s="104">
      <c r="C108" s="21" t="inlineStr">
        <is>
          <t>OPERADOR DE MUNCK</t>
        </is>
      </c>
      <c r="D108" s="22" t="n"/>
      <c r="E108" s="22" t="n"/>
      <c r="F108" s="22">
        <f>'Histograma Equiptos Principais'!D13</f>
        <v/>
      </c>
      <c r="G108" s="22">
        <f>'Histograma Equiptos Principais'!E13</f>
        <v/>
      </c>
      <c r="H108" s="22">
        <f>'Histograma Equiptos Principais'!F13</f>
        <v/>
      </c>
      <c r="I108" s="22">
        <f>'Histograma Equiptos Principais'!G13</f>
        <v/>
      </c>
      <c r="J108" s="22">
        <f>'Histograma Equiptos Principais'!H13</f>
        <v/>
      </c>
      <c r="K108" s="22">
        <f>'Histograma Equiptos Principais'!I13</f>
        <v/>
      </c>
      <c r="L108" s="22">
        <f>'Histograma Equiptos Principais'!J13</f>
        <v/>
      </c>
      <c r="M108" s="22">
        <f>'Histograma Equiptos Principais'!K13</f>
        <v/>
      </c>
      <c r="N108" s="22">
        <f>'Histograma Equiptos Principais'!L13</f>
        <v/>
      </c>
      <c r="O108" s="22">
        <f>'Histograma Equiptos Principais'!M13</f>
        <v/>
      </c>
      <c r="P108" s="22">
        <f>'Histograma Equiptos Principais'!N13</f>
        <v/>
      </c>
      <c r="Q108" s="22">
        <f>'Histograma Equiptos Principais'!O13</f>
        <v/>
      </c>
      <c r="R108" s="22">
        <f>'Histograma Equiptos Principais'!P13</f>
        <v/>
      </c>
      <c r="S108" s="22">
        <f>'Histograma Equiptos Principais'!Q13</f>
        <v/>
      </c>
      <c r="T108" s="22">
        <f>'Histograma Equiptos Principais'!R13</f>
        <v/>
      </c>
      <c r="U108" s="22" t="n"/>
      <c r="V108" s="34" t="n">
        <v>0</v>
      </c>
      <c r="W108" s="34">
        <f>SUM(D108:V108)*$X$6</f>
        <v/>
      </c>
      <c r="Y108" s="3" t="inlineStr">
        <is>
          <t>Operador de Munck</t>
        </is>
      </c>
    </row>
    <row r="109" ht="21.75" customHeight="1" s="104">
      <c r="C109" s="21" t="inlineStr">
        <is>
          <t>RIGGER</t>
        </is>
      </c>
      <c r="D109" s="22" t="n"/>
      <c r="E109" s="22" t="n"/>
      <c r="F109" s="22">
        <f>F107</f>
        <v/>
      </c>
      <c r="G109" s="22">
        <f>G107</f>
        <v/>
      </c>
      <c r="H109" s="22">
        <f>H107</f>
        <v/>
      </c>
      <c r="I109" s="22">
        <f>I107</f>
        <v/>
      </c>
      <c r="J109" s="22">
        <f>J107</f>
        <v/>
      </c>
      <c r="K109" s="22">
        <f>K107</f>
        <v/>
      </c>
      <c r="L109" s="22">
        <f>L107</f>
        <v/>
      </c>
      <c r="M109" s="22">
        <f>M107</f>
        <v/>
      </c>
      <c r="N109" s="22">
        <f>N107</f>
        <v/>
      </c>
      <c r="O109" s="22">
        <f>O107</f>
        <v/>
      </c>
      <c r="P109" s="22">
        <f>P107</f>
        <v/>
      </c>
      <c r="Q109" s="22">
        <f>Q107</f>
        <v/>
      </c>
      <c r="R109" s="22">
        <f>R107</f>
        <v/>
      </c>
      <c r="S109" s="22">
        <f>S107</f>
        <v/>
      </c>
      <c r="T109" s="22">
        <f>T107</f>
        <v/>
      </c>
      <c r="U109" s="22" t="n"/>
      <c r="V109" s="34" t="n">
        <v>0</v>
      </c>
      <c r="W109" s="34">
        <f>SUM(D109:V109)*$X$6</f>
        <v/>
      </c>
      <c r="Y109" s="3" t="inlineStr">
        <is>
          <t>Rigger</t>
        </is>
      </c>
    </row>
    <row r="110" ht="21.75" customHeight="1" s="104">
      <c r="C110" s="21" t="inlineStr">
        <is>
          <t>OPERADOR DE MANIPULADOR</t>
        </is>
      </c>
      <c r="D110" s="22" t="n"/>
      <c r="E110" s="22" t="n"/>
      <c r="F110" s="22">
        <f>'Histograma Equiptos Principais'!D14+'Histograma Equiptos Principais'!D16</f>
        <v/>
      </c>
      <c r="G110" s="22">
        <f>'Histograma Equiptos Principais'!E14+'Histograma Equiptos Principais'!E16</f>
        <v/>
      </c>
      <c r="H110" s="22">
        <f>'Histograma Equiptos Principais'!F14+'Histograma Equiptos Principais'!F16</f>
        <v/>
      </c>
      <c r="I110" s="22">
        <f>'Histograma Equiptos Principais'!G14+'Histograma Equiptos Principais'!G16</f>
        <v/>
      </c>
      <c r="J110" s="22">
        <f>'Histograma Equiptos Principais'!H14+'Histograma Equiptos Principais'!H16</f>
        <v/>
      </c>
      <c r="K110" s="22">
        <f>'Histograma Equiptos Principais'!I14+'Histograma Equiptos Principais'!I16</f>
        <v/>
      </c>
      <c r="L110" s="22">
        <f>'Histograma Equiptos Principais'!J14+'Histograma Equiptos Principais'!J16</f>
        <v/>
      </c>
      <c r="M110" s="22">
        <f>'Histograma Equiptos Principais'!K14+'Histograma Equiptos Principais'!K16</f>
        <v/>
      </c>
      <c r="N110" s="22">
        <f>'Histograma Equiptos Principais'!L14+'Histograma Equiptos Principais'!L16</f>
        <v/>
      </c>
      <c r="O110" s="22">
        <f>'Histograma Equiptos Principais'!M14+'Histograma Equiptos Principais'!M16</f>
        <v/>
      </c>
      <c r="P110" s="22">
        <f>'Histograma Equiptos Principais'!N14+'Histograma Equiptos Principais'!N16</f>
        <v/>
      </c>
      <c r="Q110" s="22">
        <f>'Histograma Equiptos Principais'!O14+'Histograma Equiptos Principais'!O16</f>
        <v/>
      </c>
      <c r="R110" s="22">
        <f>'Histograma Equiptos Principais'!P14+'Histograma Equiptos Principais'!P16</f>
        <v/>
      </c>
      <c r="S110" s="22">
        <f>'Histograma Equiptos Principais'!Q14+'Histograma Equiptos Principais'!Q16</f>
        <v/>
      </c>
      <c r="T110" s="22">
        <f>'Histograma Equiptos Principais'!R14+'Histograma Equiptos Principais'!R16</f>
        <v/>
      </c>
      <c r="U110" s="22" t="n"/>
      <c r="V110" s="34" t="n">
        <v>0</v>
      </c>
      <c r="W110" s="34">
        <f>SUM(D110:V110)*$X$6</f>
        <v/>
      </c>
      <c r="Y110" s="3" t="inlineStr">
        <is>
          <t>Operador de Manipulador</t>
        </is>
      </c>
    </row>
    <row r="111" ht="21.75" customHeight="1" s="104">
      <c r="C111" s="21" t="inlineStr">
        <is>
          <t>ELETRICISTA DE MANUTENÇÃO</t>
        </is>
      </c>
      <c r="D111" s="22" t="n"/>
      <c r="E111" s="22" t="n"/>
      <c r="F111" s="22" t="n">
        <v>1</v>
      </c>
      <c r="G111" s="22" t="n">
        <v>1</v>
      </c>
      <c r="H111" s="22" t="n">
        <v>1</v>
      </c>
      <c r="I111" s="22" t="n">
        <v>1</v>
      </c>
      <c r="J111" s="22" t="n">
        <v>1</v>
      </c>
      <c r="K111" s="22" t="n">
        <v>1</v>
      </c>
      <c r="L111" s="22" t="n">
        <v>1</v>
      </c>
      <c r="M111" s="22" t="n">
        <v>1</v>
      </c>
      <c r="N111" s="22" t="n">
        <v>1</v>
      </c>
      <c r="O111" s="22" t="n">
        <v>1</v>
      </c>
      <c r="P111" s="22" t="n">
        <v>1</v>
      </c>
      <c r="Q111" s="22" t="n">
        <v>1</v>
      </c>
      <c r="R111" s="22" t="n">
        <v>1</v>
      </c>
      <c r="S111" s="22" t="n">
        <v>1</v>
      </c>
      <c r="T111" s="22" t="n">
        <v>1</v>
      </c>
      <c r="U111" s="22" t="n"/>
      <c r="V111" s="34" t="n"/>
      <c r="W111" s="34">
        <f>SUM(D111:V111)*$X$6</f>
        <v/>
      </c>
      <c r="Y111" s="3" t="inlineStr">
        <is>
          <t>Eletricista de Manutenção</t>
        </is>
      </c>
    </row>
    <row r="112" ht="21.75" customHeight="1" s="104" thickBot="1">
      <c r="C112" s="35"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34" t="n"/>
      <c r="W112" s="34">
        <f>SUM(D112:V112)*$X$6</f>
        <v/>
      </c>
      <c r="AA112" s="36" t="n"/>
      <c r="AB112" s="36" t="n"/>
      <c r="AC112" s="36" t="n"/>
      <c r="AD112" s="36" t="n"/>
      <c r="AE112" s="36" t="n"/>
      <c r="AF112" s="36" t="n"/>
      <c r="AG112" s="36" t="n"/>
      <c r="AH112" s="36" t="n"/>
      <c r="AI112" s="36" t="n"/>
      <c r="AJ112" s="36" t="n"/>
      <c r="AK112" s="36" t="n"/>
      <c r="AL112" s="36" t="n"/>
      <c r="AM112" s="36" t="n"/>
      <c r="AN112" s="36" t="n"/>
      <c r="AO112" s="36" t="n"/>
      <c r="AP112" s="36" t="n"/>
      <c r="AQ112" s="36" t="n"/>
      <c r="AR112" s="36" t="n"/>
      <c r="AS112" s="36" t="n"/>
      <c r="AT112" s="37" t="n"/>
      <c r="AU112" s="37" t="n"/>
      <c r="AV112" s="37" t="n"/>
      <c r="AW112" s="37" t="n"/>
    </row>
    <row r="113" ht="21.75" customHeight="1" s="104" thickBot="1">
      <c r="C113" s="35"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34" t="n"/>
      <c r="W113" s="34">
        <f>SUM(D113:V113)*$X$6</f>
        <v/>
      </c>
      <c r="AA113" s="36" t="n"/>
      <c r="AB113" s="36" t="n"/>
      <c r="AC113" s="36" t="n"/>
      <c r="AD113" s="36" t="n"/>
      <c r="AE113" s="36" t="n"/>
      <c r="AF113" s="36" t="n"/>
      <c r="AG113" s="36" t="n"/>
      <c r="AH113" s="36" t="n"/>
      <c r="AI113" s="36" t="n"/>
      <c r="AJ113" s="36" t="n"/>
      <c r="AK113" s="36" t="n"/>
      <c r="AL113" s="36" t="n"/>
      <c r="AM113" s="36" t="n"/>
      <c r="AN113" s="36" t="n"/>
      <c r="AO113" s="36" t="n"/>
      <c r="AP113" s="36" t="n"/>
      <c r="AQ113" s="36" t="n"/>
      <c r="AR113" s="36" t="n"/>
      <c r="AS113" s="36" t="n"/>
      <c r="AT113" s="37" t="n"/>
      <c r="AU113" s="37" t="n"/>
      <c r="AV113" s="37" t="n"/>
      <c r="AW113" s="37" t="n"/>
    </row>
    <row r="114" ht="21.75" customHeight="1" s="104" thickBot="1">
      <c r="C114" s="35"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34" t="n"/>
      <c r="W114" s="34">
        <f>SUM(D114:V114)*$X$6</f>
        <v/>
      </c>
      <c r="AA114" s="36" t="n"/>
      <c r="AB114" s="36" t="n"/>
      <c r="AC114" s="36" t="n"/>
      <c r="AD114" s="36" t="n"/>
      <c r="AE114" s="36" t="n"/>
      <c r="AF114" s="36" t="n"/>
      <c r="AG114" s="36" t="n"/>
      <c r="AH114" s="36" t="n"/>
      <c r="AI114" s="36" t="n"/>
      <c r="AJ114" s="36" t="n"/>
      <c r="AK114" s="36" t="n"/>
      <c r="AL114" s="36" t="n"/>
      <c r="AM114" s="36" t="n"/>
      <c r="AN114" s="36" t="n"/>
      <c r="AO114" s="36" t="n"/>
      <c r="AP114" s="36" t="n"/>
      <c r="AQ114" s="36" t="n"/>
      <c r="AR114" s="36" t="n"/>
      <c r="AS114" s="36" t="n"/>
      <c r="AT114" s="37" t="n"/>
      <c r="AU114" s="37" t="n"/>
      <c r="AV114" s="37" t="n"/>
      <c r="AW114" s="37" t="n"/>
    </row>
    <row r="115" ht="21.75" customHeight="1" s="104" thickBot="1">
      <c r="C115" s="35"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34" t="n"/>
      <c r="W115" s="34">
        <f>SUM(D115:V115)*$X$6</f>
        <v/>
      </c>
      <c r="AA115" s="36" t="n"/>
      <c r="AB115" s="36" t="n"/>
      <c r="AC115" s="36" t="n"/>
      <c r="AD115" s="36" t="n"/>
      <c r="AE115" s="36" t="n"/>
      <c r="AF115" s="36" t="n"/>
      <c r="AG115" s="36" t="n"/>
      <c r="AH115" s="36" t="n"/>
      <c r="AI115" s="36" t="n"/>
      <c r="AJ115" s="36" t="n"/>
      <c r="AK115" s="36" t="n"/>
      <c r="AL115" s="36" t="n"/>
      <c r="AM115" s="36" t="n"/>
      <c r="AN115" s="36" t="n"/>
      <c r="AO115" s="36" t="n"/>
      <c r="AP115" s="36" t="n"/>
      <c r="AQ115" s="36" t="n"/>
      <c r="AR115" s="36" t="n"/>
      <c r="AS115" s="36" t="n"/>
      <c r="AT115" s="37" t="n"/>
      <c r="AU115" s="37" t="n"/>
      <c r="AV115" s="37" t="n"/>
      <c r="AW115" s="37" t="n"/>
    </row>
    <row r="116" ht="21.75" customHeight="1" s="104" thickBot="1">
      <c r="C116" s="35"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34" t="n"/>
      <c r="W116" s="34">
        <f>SUM(D116:V116)*$X$6</f>
        <v/>
      </c>
      <c r="AA116" s="36" t="n"/>
      <c r="AB116" s="36" t="n"/>
      <c r="AC116" s="36" t="n"/>
      <c r="AD116" s="36" t="n"/>
      <c r="AE116" s="36" t="n"/>
      <c r="AF116" s="36" t="n"/>
      <c r="AG116" s="36" t="n"/>
      <c r="AH116" s="36" t="n"/>
      <c r="AI116" s="36" t="n"/>
      <c r="AJ116" s="36" t="n"/>
      <c r="AK116" s="36" t="n"/>
      <c r="AL116" s="36" t="n"/>
      <c r="AM116" s="36" t="n"/>
      <c r="AN116" s="36" t="n"/>
      <c r="AO116" s="36" t="n"/>
      <c r="AP116" s="36" t="n"/>
      <c r="AQ116" s="36" t="n"/>
      <c r="AR116" s="36" t="n"/>
      <c r="AS116" s="36" t="n"/>
      <c r="AT116" s="37" t="n"/>
      <c r="AU116" s="37" t="n"/>
      <c r="AV116" s="37" t="n"/>
      <c r="AW116" s="37" t="n"/>
    </row>
    <row r="117" ht="21.75" customHeight="1" s="104" thickBot="1">
      <c r="C117" s="35"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34" t="n"/>
      <c r="W117" s="34">
        <f>SUM(D117:V117)*$X$6</f>
        <v/>
      </c>
      <c r="AA117" s="36" t="n"/>
      <c r="AB117" s="36" t="n"/>
      <c r="AC117" s="36" t="n"/>
      <c r="AD117" s="36" t="n"/>
      <c r="AE117" s="36" t="n"/>
      <c r="AF117" s="36" t="n"/>
      <c r="AG117" s="36" t="n"/>
      <c r="AH117" s="36" t="n"/>
      <c r="AI117" s="36" t="n"/>
      <c r="AJ117" s="36" t="n"/>
      <c r="AK117" s="36" t="n"/>
      <c r="AL117" s="36" t="n"/>
      <c r="AM117" s="36" t="n"/>
      <c r="AN117" s="36" t="n"/>
      <c r="AO117" s="36" t="n"/>
      <c r="AP117" s="36" t="n"/>
      <c r="AQ117" s="36" t="n"/>
      <c r="AR117" s="36" t="n"/>
      <c r="AS117" s="36" t="n"/>
      <c r="AT117" s="37" t="n"/>
      <c r="AU117" s="37" t="n"/>
      <c r="AV117" s="37" t="n"/>
      <c r="AW117" s="37" t="n"/>
    </row>
    <row r="118" ht="21.75" customHeight="1" s="104" thickBot="1">
      <c r="C118" s="35"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34" t="n"/>
      <c r="W118" s="34">
        <f>SUM(D118:V118)*$X$6</f>
        <v/>
      </c>
      <c r="AA118" s="36" t="n"/>
      <c r="AB118" s="36" t="n"/>
      <c r="AC118" s="36" t="n"/>
      <c r="AD118" s="36" t="n"/>
      <c r="AE118" s="36" t="n"/>
      <c r="AF118" s="36" t="n"/>
      <c r="AG118" s="36" t="n"/>
      <c r="AH118" s="36" t="n"/>
      <c r="AI118" s="36" t="n"/>
      <c r="AJ118" s="36" t="n"/>
      <c r="AK118" s="36" t="n"/>
      <c r="AL118" s="36" t="n"/>
      <c r="AM118" s="36" t="n"/>
      <c r="AN118" s="36" t="n"/>
      <c r="AO118" s="36" t="n"/>
      <c r="AP118" s="36" t="n"/>
      <c r="AQ118" s="36" t="n"/>
      <c r="AR118" s="36" t="n"/>
      <c r="AS118" s="36" t="n"/>
      <c r="AT118" s="37" t="n"/>
      <c r="AU118" s="37" t="n"/>
      <c r="AV118" s="37" t="n"/>
      <c r="AW118" s="37" t="n"/>
    </row>
    <row r="119" ht="21.75" customHeight="1" s="104" thickBot="1">
      <c r="C119" s="35"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34" t="n"/>
      <c r="W119" s="34">
        <f>SUM(D119:V119)*$X$6</f>
        <v/>
      </c>
      <c r="AA119" s="36" t="n"/>
      <c r="AB119" s="36" t="n"/>
      <c r="AC119" s="36" t="n"/>
      <c r="AD119" s="36" t="n"/>
      <c r="AE119" s="36" t="n"/>
      <c r="AF119" s="36" t="n"/>
      <c r="AG119" s="36" t="n"/>
      <c r="AH119" s="36" t="n"/>
      <c r="AI119" s="36" t="n"/>
      <c r="AJ119" s="36" t="n"/>
      <c r="AK119" s="36" t="n"/>
      <c r="AL119" s="36" t="n"/>
      <c r="AM119" s="36" t="n"/>
      <c r="AN119" s="36" t="n"/>
      <c r="AO119" s="36" t="n"/>
      <c r="AP119" s="36" t="n"/>
      <c r="AQ119" s="36" t="n"/>
      <c r="AR119" s="36" t="n"/>
      <c r="AS119" s="36" t="n"/>
      <c r="AT119" s="37" t="n"/>
      <c r="AU119" s="37" t="n"/>
      <c r="AV119" s="37" t="n"/>
      <c r="AW119" s="37" t="n"/>
    </row>
    <row r="120" ht="21.75" customHeight="1" s="104" thickBot="1">
      <c r="C120" s="35"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34" t="n"/>
      <c r="W120" s="34">
        <f>SUM(D120:V120)*$X$6</f>
        <v/>
      </c>
      <c r="AA120" s="36" t="n"/>
      <c r="AB120" s="36" t="n"/>
      <c r="AC120" s="36" t="n"/>
      <c r="AD120" s="36" t="n"/>
      <c r="AE120" s="36" t="n"/>
      <c r="AF120" s="36" t="n"/>
      <c r="AG120" s="36" t="n"/>
      <c r="AH120" s="36" t="n"/>
      <c r="AI120" s="36" t="n"/>
      <c r="AJ120" s="36" t="n"/>
      <c r="AK120" s="36" t="n"/>
      <c r="AL120" s="36" t="n"/>
      <c r="AM120" s="36" t="n"/>
      <c r="AN120" s="36" t="n"/>
      <c r="AO120" s="36" t="n"/>
      <c r="AP120" s="36" t="n"/>
      <c r="AQ120" s="36" t="n"/>
      <c r="AR120" s="36" t="n"/>
      <c r="AS120" s="36" t="n"/>
      <c r="AT120" s="37" t="n"/>
      <c r="AU120" s="37" t="n"/>
      <c r="AV120" s="37" t="n"/>
      <c r="AW120" s="37" t="n"/>
    </row>
    <row r="902" ht="18" customFormat="1" customHeight="1" s="27">
      <c r="A902" s="39" t="n">
        <v>1</v>
      </c>
      <c r="B902" s="103" t="n"/>
      <c r="C902" s="38" t="n"/>
      <c r="D902" s="40" t="n"/>
      <c r="Q902" s="38" t="n"/>
      <c r="R902" s="38" t="n"/>
      <c r="S902" s="38" t="n"/>
      <c r="T902" s="38" t="n"/>
      <c r="U902" s="38" t="n"/>
      <c r="V902" s="38" t="n"/>
      <c r="W902" s="38" t="n"/>
      <c r="X902" s="3" t="n"/>
      <c r="Y902" s="3" t="n"/>
      <c r="Z902" s="3" t="n"/>
      <c r="AA902" s="3" t="n"/>
      <c r="AB902" s="3" t="n"/>
      <c r="AC902" s="3" t="n"/>
      <c r="AD902" s="3" t="n"/>
      <c r="AE902" s="3" t="n"/>
      <c r="AF902" s="3" t="n"/>
      <c r="AG902" s="3" t="n"/>
      <c r="AH902" s="3" t="n"/>
      <c r="AI902" s="3" t="n"/>
      <c r="AJ902" s="3" t="n"/>
      <c r="AK902" s="3" t="n"/>
      <c r="AL902" s="3" t="n"/>
      <c r="AM902" s="3" t="n"/>
      <c r="AN902" s="3" t="n"/>
      <c r="AO902" s="3" t="n"/>
      <c r="AP902" s="3" t="n"/>
      <c r="AQ902" s="3" t="n"/>
      <c r="AR902" s="3" t="n"/>
      <c r="AS902" s="3" t="n"/>
      <c r="AT902" s="3" t="n"/>
      <c r="AU902" s="3" t="n"/>
      <c r="AV902" s="3" t="n"/>
      <c r="AW902" s="3" t="n"/>
      <c r="AX902" s="3" t="n"/>
      <c r="AY902" s="3" t="n"/>
      <c r="AZ902" s="3" t="n"/>
      <c r="BA902" s="3" t="n"/>
      <c r="BB902" s="3" t="n"/>
    </row>
    <row r="903" ht="18" customFormat="1" customHeight="1" s="27">
      <c r="A903" s="41">
        <f>A902+1</f>
        <v/>
      </c>
      <c r="B903" s="103" t="n"/>
      <c r="C903" s="38" t="n"/>
      <c r="D903" s="40" t="n"/>
      <c r="Q903" s="38" t="n"/>
      <c r="R903" s="38" t="n"/>
      <c r="S903" s="38" t="n"/>
      <c r="T903" s="38" t="n"/>
      <c r="U903" s="38" t="n"/>
      <c r="V903" s="38" t="n"/>
      <c r="W903" s="38" t="n"/>
      <c r="X903" s="3" t="n"/>
      <c r="Y903" s="3" t="n"/>
      <c r="Z903" s="3" t="n"/>
      <c r="AA903" s="3" t="n"/>
      <c r="AB903" s="3" t="n"/>
      <c r="AC903" s="3" t="n"/>
      <c r="AD903" s="3" t="n"/>
      <c r="AE903" s="3" t="n"/>
      <c r="AF903" s="3" t="n"/>
      <c r="AG903" s="3" t="n"/>
      <c r="AH903" s="3" t="n"/>
      <c r="AI903" s="3" t="n"/>
      <c r="AJ903" s="3" t="n"/>
      <c r="AK903" s="3" t="n"/>
      <c r="AL903" s="3" t="n"/>
      <c r="AM903" s="3" t="n"/>
      <c r="AN903" s="3" t="n"/>
      <c r="AO903" s="3" t="n"/>
      <c r="AP903" s="3" t="n"/>
      <c r="AQ903" s="3" t="n"/>
      <c r="AR903" s="3" t="n"/>
      <c r="AS903" s="3" t="n"/>
      <c r="AT903" s="3" t="n"/>
      <c r="AU903" s="3" t="n"/>
      <c r="AV903" s="3" t="n"/>
      <c r="AW903" s="3" t="n"/>
      <c r="AX903" s="3" t="n"/>
      <c r="AY903" s="3" t="n"/>
      <c r="AZ903" s="3" t="n"/>
      <c r="BA903" s="3" t="n"/>
      <c r="BB903" s="3" t="n"/>
    </row>
    <row r="904" ht="18" customFormat="1" customHeight="1" s="27">
      <c r="A904" s="41">
        <f>A903+1</f>
        <v/>
      </c>
      <c r="B904" s="103" t="n"/>
      <c r="C904" s="38" t="n"/>
      <c r="D904" s="40" t="n"/>
      <c r="Q904" s="38" t="n"/>
      <c r="R904" s="38" t="n"/>
      <c r="S904" s="38" t="n"/>
      <c r="T904" s="38" t="n"/>
      <c r="U904" s="38" t="n"/>
      <c r="V904" s="38" t="n"/>
      <c r="W904" s="38" t="n"/>
      <c r="X904" s="3" t="n"/>
      <c r="Y904" s="3" t="n"/>
      <c r="Z904" s="3" t="n"/>
      <c r="AA904" s="3" t="n"/>
      <c r="AB904" s="3" t="n"/>
      <c r="AC904" s="3" t="n"/>
      <c r="AD904" s="3" t="n"/>
      <c r="AE904" s="3" t="n"/>
      <c r="AF904" s="3" t="n"/>
      <c r="AG904" s="3" t="n"/>
      <c r="AH904" s="3" t="n"/>
      <c r="AI904" s="3" t="n"/>
      <c r="AJ904" s="3" t="n"/>
      <c r="AK904" s="3" t="n"/>
      <c r="AL904" s="3" t="n"/>
      <c r="AM904" s="3" t="n"/>
      <c r="AN904" s="3" t="n"/>
      <c r="AO904" s="3" t="n"/>
      <c r="AP904" s="3" t="n"/>
      <c r="AQ904" s="3" t="n"/>
      <c r="AR904" s="3" t="n"/>
      <c r="AS904" s="3" t="n"/>
      <c r="AT904" s="3" t="n"/>
      <c r="AU904" s="3" t="n"/>
      <c r="AV904" s="3" t="n"/>
      <c r="AW904" s="3" t="n"/>
      <c r="AX904" s="3" t="n"/>
      <c r="AY904" s="3" t="n"/>
      <c r="AZ904" s="3" t="n"/>
      <c r="BA904" s="3" t="n"/>
      <c r="BB904" s="3" t="n"/>
    </row>
    <row r="905" ht="18" customFormat="1" customHeight="1" s="27">
      <c r="A905" s="41">
        <f>A904+1</f>
        <v/>
      </c>
      <c r="B905" s="103" t="n"/>
      <c r="C905" s="38" t="n"/>
      <c r="D905" s="40" t="n"/>
      <c r="Q905" s="38" t="n"/>
      <c r="R905" s="38" t="n"/>
      <c r="S905" s="38" t="n"/>
      <c r="T905" s="38" t="n"/>
      <c r="U905" s="38" t="n"/>
      <c r="V905" s="38" t="n"/>
      <c r="W905" s="38" t="n"/>
      <c r="X905" s="3" t="n"/>
      <c r="Y905" s="3" t="n"/>
      <c r="Z905" s="3" t="n"/>
      <c r="AA905" s="3" t="n"/>
      <c r="AB905" s="3" t="n"/>
      <c r="AC905" s="3" t="n"/>
      <c r="AD905" s="3" t="n"/>
      <c r="AE905" s="3" t="n"/>
      <c r="AF905" s="3" t="n"/>
      <c r="AG905" s="3" t="n"/>
      <c r="AH905" s="3" t="n"/>
      <c r="AI905" s="3" t="n"/>
      <c r="AJ905" s="3" t="n"/>
      <c r="AK905" s="3" t="n"/>
      <c r="AL905" s="3" t="n"/>
      <c r="AM905" s="3" t="n"/>
      <c r="AN905" s="3" t="n"/>
      <c r="AO905" s="3" t="n"/>
      <c r="AP905" s="3" t="n"/>
      <c r="AQ905" s="3" t="n"/>
      <c r="AR905" s="3" t="n"/>
      <c r="AS905" s="3" t="n"/>
      <c r="AT905" s="3" t="n"/>
      <c r="AU905" s="3" t="n"/>
      <c r="AV905" s="3" t="n"/>
      <c r="AW905" s="3" t="n"/>
      <c r="AX905" s="3" t="n"/>
      <c r="AY905" s="3" t="n"/>
      <c r="AZ905" s="3" t="n"/>
      <c r="BA905" s="3" t="n"/>
      <c r="BB905" s="3" t="n"/>
    </row>
    <row r="906" ht="18" customFormat="1" customHeight="1" s="27">
      <c r="A906" s="41">
        <f>A905+1</f>
        <v/>
      </c>
      <c r="B906" s="103" t="n"/>
      <c r="C906" s="38" t="n"/>
      <c r="D906" s="40" t="n"/>
      <c r="Q906" s="38" t="n"/>
      <c r="R906" s="38" t="n"/>
      <c r="S906" s="38" t="n"/>
      <c r="T906" s="38" t="n"/>
      <c r="U906" s="38" t="n"/>
      <c r="V906" s="38" t="n"/>
      <c r="W906" s="38" t="n"/>
      <c r="X906" s="3" t="n"/>
      <c r="Y906" s="3" t="n"/>
      <c r="Z906" s="3" t="n"/>
      <c r="AA906" s="3" t="n"/>
      <c r="AB906" s="3" t="n"/>
      <c r="AC906" s="3" t="n"/>
      <c r="AD906" s="3" t="n"/>
      <c r="AE906" s="3" t="n"/>
      <c r="AF906" s="3" t="n"/>
      <c r="AG906" s="3" t="n"/>
      <c r="AH906" s="3" t="n"/>
      <c r="AI906" s="3" t="n"/>
      <c r="AJ906" s="3" t="n"/>
      <c r="AK906" s="3" t="n"/>
      <c r="AL906" s="3" t="n"/>
      <c r="AM906" s="3" t="n"/>
      <c r="AN906" s="3" t="n"/>
      <c r="AO906" s="3" t="n"/>
      <c r="AP906" s="3" t="n"/>
      <c r="AQ906" s="3" t="n"/>
      <c r="AR906" s="3" t="n"/>
      <c r="AS906" s="3" t="n"/>
      <c r="AT906" s="3" t="n"/>
      <c r="AU906" s="3" t="n"/>
      <c r="AV906" s="3" t="n"/>
      <c r="AW906" s="3" t="n"/>
      <c r="AX906" s="3" t="n"/>
      <c r="AY906" s="3" t="n"/>
      <c r="AZ906" s="3" t="n"/>
      <c r="BA906" s="3" t="n"/>
      <c r="BB906" s="3" t="n"/>
    </row>
    <row r="907" ht="18" customFormat="1" customHeight="1" s="27">
      <c r="A907" s="41">
        <f>A906+1</f>
        <v/>
      </c>
      <c r="B907" s="103" t="n"/>
      <c r="C907" s="38" t="n"/>
      <c r="D907" s="40" t="n"/>
      <c r="Q907" s="38" t="n"/>
      <c r="R907" s="38" t="n"/>
      <c r="S907" s="38" t="n"/>
      <c r="T907" s="38" t="n"/>
      <c r="U907" s="38" t="n"/>
      <c r="V907" s="38" t="n"/>
      <c r="W907" s="38" t="n"/>
      <c r="X907" s="3" t="n"/>
      <c r="Y907" s="3" t="n"/>
      <c r="Z907" s="3" t="n"/>
      <c r="AA907" s="3" t="n"/>
      <c r="AB907" s="3" t="n"/>
      <c r="AC907" s="3" t="n"/>
      <c r="AD907" s="3" t="n"/>
      <c r="AE907" s="3" t="n"/>
      <c r="AF907" s="3" t="n"/>
      <c r="AG907" s="3" t="n"/>
      <c r="AH907" s="3" t="n"/>
      <c r="AI907" s="3" t="n"/>
      <c r="AJ907" s="3" t="n"/>
      <c r="AK907" s="3" t="n"/>
      <c r="AL907" s="3" t="n"/>
      <c r="AM907" s="3" t="n"/>
      <c r="AN907" s="3" t="n"/>
      <c r="AO907" s="3" t="n"/>
      <c r="AP907" s="3" t="n"/>
      <c r="AQ907" s="3" t="n"/>
      <c r="AR907" s="3" t="n"/>
      <c r="AS907" s="3" t="n"/>
      <c r="AT907" s="3" t="n"/>
      <c r="AU907" s="3" t="n"/>
      <c r="AV907" s="3" t="n"/>
      <c r="AW907" s="3" t="n"/>
      <c r="AX907" s="3" t="n"/>
      <c r="AY907" s="3" t="n"/>
      <c r="AZ907" s="3" t="n"/>
      <c r="BA907" s="3" t="n"/>
      <c r="BB907" s="3" t="n"/>
    </row>
    <row r="908" ht="18" customFormat="1" customHeight="1" s="27">
      <c r="A908" s="41">
        <f>A907+1</f>
        <v/>
      </c>
      <c r="B908" s="103" t="n"/>
      <c r="C908" s="38" t="n"/>
      <c r="D908" s="40" t="n"/>
      <c r="Q908" s="38" t="n"/>
      <c r="R908" s="38" t="n"/>
      <c r="S908" s="38" t="n"/>
      <c r="T908" s="38" t="n"/>
      <c r="U908" s="38" t="n"/>
      <c r="V908" s="38" t="n"/>
      <c r="W908" s="38" t="n"/>
      <c r="X908" s="3" t="n"/>
      <c r="Y908" s="3" t="n"/>
      <c r="Z908" s="3" t="n"/>
      <c r="AA908" s="3" t="n"/>
      <c r="AB908" s="3" t="n"/>
      <c r="AC908" s="3" t="n"/>
      <c r="AD908" s="3" t="n"/>
      <c r="AE908" s="3" t="n"/>
      <c r="AF908" s="3" t="n"/>
      <c r="AG908" s="3" t="n"/>
      <c r="AH908" s="3" t="n"/>
      <c r="AI908" s="3" t="n"/>
      <c r="AJ908" s="3" t="n"/>
      <c r="AK908" s="3" t="n"/>
      <c r="AL908" s="3" t="n"/>
      <c r="AM908" s="3" t="n"/>
      <c r="AN908" s="3" t="n"/>
      <c r="AO908" s="3" t="n"/>
      <c r="AP908" s="3" t="n"/>
      <c r="AQ908" s="3" t="n"/>
      <c r="AR908" s="3" t="n"/>
      <c r="AS908" s="3" t="n"/>
      <c r="AT908" s="3" t="n"/>
      <c r="AU908" s="3" t="n"/>
      <c r="AV908" s="3" t="n"/>
      <c r="AW908" s="3" t="n"/>
      <c r="AX908" s="3" t="n"/>
      <c r="AY908" s="3" t="n"/>
      <c r="AZ908" s="3" t="n"/>
      <c r="BA908" s="3" t="n"/>
      <c r="BB908" s="3" t="n"/>
    </row>
    <row r="909" ht="18" customFormat="1" customHeight="1" s="27">
      <c r="A909" s="41">
        <f>A908+1</f>
        <v/>
      </c>
      <c r="B909" s="103" t="n"/>
      <c r="C909" s="38" t="n"/>
      <c r="D909" s="40" t="n"/>
      <c r="Q909" s="38" t="n"/>
      <c r="R909" s="38" t="n"/>
      <c r="S909" s="38" t="n"/>
      <c r="T909" s="38" t="n"/>
      <c r="U909" s="38" t="n"/>
      <c r="V909" s="38" t="n"/>
      <c r="W909" s="38" t="n"/>
      <c r="X909" s="3" t="n"/>
      <c r="Y909" s="3" t="n"/>
      <c r="Z909" s="3" t="n"/>
      <c r="AA909" s="3" t="n"/>
      <c r="AB909" s="3" t="n"/>
      <c r="AC909" s="3" t="n"/>
      <c r="AD909" s="3" t="n"/>
      <c r="AE909" s="3" t="n"/>
      <c r="AF909" s="3" t="n"/>
      <c r="AG909" s="3" t="n"/>
      <c r="AH909" s="3" t="n"/>
      <c r="AI909" s="3" t="n"/>
      <c r="AJ909" s="3" t="n"/>
      <c r="AK909" s="3" t="n"/>
      <c r="AL909" s="3" t="n"/>
      <c r="AM909" s="3" t="n"/>
      <c r="AN909" s="3" t="n"/>
      <c r="AO909" s="3" t="n"/>
      <c r="AP909" s="3" t="n"/>
      <c r="AQ909" s="3" t="n"/>
      <c r="AR909" s="3" t="n"/>
      <c r="AS909" s="3" t="n"/>
      <c r="AT909" s="3" t="n"/>
      <c r="AU909" s="3" t="n"/>
      <c r="AV909" s="3" t="n"/>
      <c r="AW909" s="3" t="n"/>
      <c r="AX909" s="3" t="n"/>
      <c r="AY909" s="3" t="n"/>
      <c r="AZ909" s="3" t="n"/>
      <c r="BA909" s="3" t="n"/>
      <c r="BB909" s="3" t="n"/>
    </row>
    <row r="910" ht="18" customFormat="1" customHeight="1" s="27">
      <c r="A910" s="41">
        <f>A909+1</f>
        <v/>
      </c>
      <c r="B910" s="103" t="n"/>
      <c r="C910" s="38" t="n"/>
      <c r="D910" s="40" t="n"/>
      <c r="Q910" s="38" t="n"/>
      <c r="R910" s="38" t="n"/>
      <c r="S910" s="38" t="n"/>
      <c r="T910" s="38" t="n"/>
      <c r="U910" s="38" t="n"/>
      <c r="V910" s="38" t="n"/>
      <c r="W910" s="38" t="n"/>
      <c r="X910" s="3" t="n"/>
      <c r="Y910" s="3" t="n"/>
      <c r="Z910" s="3" t="n"/>
      <c r="AA910" s="3" t="n"/>
      <c r="AB910" s="3" t="n"/>
      <c r="AC910" s="3" t="n"/>
      <c r="AD910" s="3" t="n"/>
      <c r="AE910" s="3" t="n"/>
      <c r="AF910" s="3" t="n"/>
      <c r="AG910" s="3" t="n"/>
      <c r="AH910" s="3" t="n"/>
      <c r="AI910" s="3" t="n"/>
      <c r="AJ910" s="3" t="n"/>
      <c r="AK910" s="3" t="n"/>
      <c r="AL910" s="3" t="n"/>
      <c r="AM910" s="3" t="n"/>
      <c r="AN910" s="3" t="n"/>
      <c r="AO910" s="3" t="n"/>
      <c r="AP910" s="3" t="n"/>
      <c r="AQ910" s="3" t="n"/>
      <c r="AR910" s="3" t="n"/>
      <c r="AS910" s="3" t="n"/>
      <c r="AT910" s="3" t="n"/>
      <c r="AU910" s="3" t="n"/>
      <c r="AV910" s="3" t="n"/>
      <c r="AW910" s="3" t="n"/>
      <c r="AX910" s="3" t="n"/>
      <c r="AY910" s="3" t="n"/>
      <c r="AZ910" s="3" t="n"/>
      <c r="BA910" s="3" t="n"/>
      <c r="BB910" s="3" t="n"/>
    </row>
    <row r="911" ht="18" customFormat="1" customHeight="1" s="27">
      <c r="A911" s="41">
        <f>A910+1</f>
        <v/>
      </c>
      <c r="B911" s="103" t="n"/>
      <c r="C911" s="38" t="n"/>
      <c r="D911" s="40" t="n"/>
      <c r="Q911" s="38" t="n"/>
      <c r="R911" s="38" t="n"/>
      <c r="S911" s="38" t="n"/>
      <c r="T911" s="38" t="n"/>
      <c r="U911" s="38" t="n"/>
      <c r="V911" s="38" t="n"/>
      <c r="W911" s="38" t="n"/>
      <c r="X911" s="3" t="n"/>
      <c r="Y911" s="3" t="n"/>
      <c r="Z911" s="3" t="n"/>
      <c r="AA911" s="3" t="n"/>
      <c r="AB911" s="3" t="n"/>
      <c r="AC911" s="3" t="n"/>
      <c r="AD911" s="3" t="n"/>
      <c r="AE911" s="3" t="n"/>
      <c r="AF911" s="3" t="n"/>
      <c r="AG911" s="3" t="n"/>
      <c r="AH911" s="3" t="n"/>
      <c r="AI911" s="3" t="n"/>
      <c r="AJ911" s="3" t="n"/>
      <c r="AK911" s="3" t="n"/>
      <c r="AL911" s="3" t="n"/>
      <c r="AM911" s="3" t="n"/>
      <c r="AN911" s="3" t="n"/>
      <c r="AO911" s="3" t="n"/>
      <c r="AP911" s="3" t="n"/>
      <c r="AQ911" s="3" t="n"/>
      <c r="AR911" s="3" t="n"/>
      <c r="AS911" s="3" t="n"/>
      <c r="AT911" s="3" t="n"/>
      <c r="AU911" s="3" t="n"/>
      <c r="AV911" s="3" t="n"/>
      <c r="AW911" s="3" t="n"/>
      <c r="AX911" s="3" t="n"/>
      <c r="AY911" s="3" t="n"/>
      <c r="AZ911" s="3" t="n"/>
      <c r="BA911" s="3" t="n"/>
      <c r="BB911" s="3" t="n"/>
    </row>
    <row r="912" ht="18" customFormat="1" customHeight="1" s="27">
      <c r="A912" s="41">
        <f>A911+1</f>
        <v/>
      </c>
      <c r="B912" s="103" t="n"/>
      <c r="C912" s="38" t="n"/>
      <c r="D912" s="40" t="n"/>
      <c r="Q912" s="38" t="n"/>
      <c r="R912" s="38" t="n"/>
      <c r="S912" s="38" t="n"/>
      <c r="T912" s="38" t="n"/>
      <c r="U912" s="38" t="n"/>
      <c r="V912" s="38" t="n"/>
      <c r="W912" s="38" t="n"/>
      <c r="X912" s="3" t="n"/>
      <c r="Y912" s="3" t="n"/>
      <c r="Z912" s="3" t="n"/>
      <c r="AA912" s="3" t="n"/>
      <c r="AB912" s="3" t="n"/>
      <c r="AC912" s="3" t="n"/>
      <c r="AD912" s="3" t="n"/>
      <c r="AE912" s="3" t="n"/>
      <c r="AF912" s="3" t="n"/>
      <c r="AG912" s="3" t="n"/>
      <c r="AH912" s="3" t="n"/>
      <c r="AI912" s="3" t="n"/>
      <c r="AJ912" s="3" t="n"/>
      <c r="AK912" s="3" t="n"/>
      <c r="AL912" s="3" t="n"/>
      <c r="AM912" s="3" t="n"/>
      <c r="AN912" s="3" t="n"/>
      <c r="AO912" s="3" t="n"/>
      <c r="AP912" s="3" t="n"/>
      <c r="AQ912" s="3" t="n"/>
      <c r="AR912" s="3" t="n"/>
      <c r="AS912" s="3" t="n"/>
      <c r="AT912" s="3" t="n"/>
      <c r="AU912" s="3" t="n"/>
      <c r="AV912" s="3" t="n"/>
      <c r="AW912" s="3" t="n"/>
      <c r="AX912" s="3" t="n"/>
      <c r="AY912" s="3" t="n"/>
      <c r="AZ912" s="3" t="n"/>
      <c r="BA912" s="3" t="n"/>
      <c r="BB912" s="3" t="n"/>
    </row>
    <row r="913" ht="18" customFormat="1" customHeight="1" s="27">
      <c r="A913" s="41">
        <f>A912+1</f>
        <v/>
      </c>
      <c r="B913" s="103" t="n"/>
      <c r="C913" s="38" t="n"/>
      <c r="D913" s="40" t="n"/>
      <c r="Q913" s="38" t="n"/>
      <c r="R913" s="38" t="n"/>
      <c r="S913" s="38" t="n"/>
      <c r="T913" s="38" t="n"/>
      <c r="U913" s="38" t="n"/>
      <c r="V913" s="38" t="n"/>
      <c r="W913" s="38" t="n"/>
      <c r="X913" s="3" t="n"/>
      <c r="Y913" s="3" t="n"/>
      <c r="Z913" s="3" t="n"/>
      <c r="AA913" s="3" t="n"/>
      <c r="AB913" s="3" t="n"/>
      <c r="AC913" s="3" t="n"/>
      <c r="AD913" s="3" t="n"/>
      <c r="AE913" s="3" t="n"/>
      <c r="AF913" s="3" t="n"/>
      <c r="AG913" s="3" t="n"/>
      <c r="AH913" s="3" t="n"/>
      <c r="AI913" s="3" t="n"/>
      <c r="AJ913" s="3" t="n"/>
      <c r="AK913" s="3" t="n"/>
      <c r="AL913" s="3" t="n"/>
      <c r="AM913" s="3" t="n"/>
      <c r="AN913" s="3" t="n"/>
      <c r="AO913" s="3" t="n"/>
      <c r="AP913" s="3" t="n"/>
      <c r="AQ913" s="3" t="n"/>
      <c r="AR913" s="3" t="n"/>
      <c r="AS913" s="3" t="n"/>
      <c r="AT913" s="3" t="n"/>
      <c r="AU913" s="3" t="n"/>
      <c r="AV913" s="3" t="n"/>
      <c r="AW913" s="3" t="n"/>
      <c r="AX913" s="3" t="n"/>
      <c r="AY913" s="3" t="n"/>
      <c r="AZ913" s="3" t="n"/>
      <c r="BA913" s="3" t="n"/>
      <c r="BB913" s="3" t="n"/>
    </row>
    <row r="914" ht="18" customFormat="1" customHeight="1" s="27">
      <c r="A914" s="41">
        <f>A913+1</f>
        <v/>
      </c>
      <c r="B914" s="103" t="n"/>
      <c r="C914" s="38" t="n"/>
      <c r="D914" s="40" t="n"/>
      <c r="Q914" s="38" t="n"/>
      <c r="R914" s="38" t="n"/>
      <c r="S914" s="38" t="n"/>
      <c r="T914" s="38" t="n"/>
      <c r="U914" s="38" t="n"/>
      <c r="V914" s="38" t="n"/>
      <c r="W914" s="38" t="n"/>
      <c r="X914" s="3" t="n"/>
      <c r="Y914" s="3" t="n"/>
      <c r="Z914" s="3" t="n"/>
      <c r="AA914" s="3" t="n"/>
      <c r="AB914" s="3" t="n"/>
      <c r="AC914" s="3" t="n"/>
      <c r="AD914" s="3" t="n"/>
      <c r="AE914" s="3" t="n"/>
      <c r="AF914" s="3" t="n"/>
      <c r="AG914" s="3" t="n"/>
      <c r="AH914" s="3" t="n"/>
      <c r="AI914" s="3" t="n"/>
      <c r="AJ914" s="3" t="n"/>
      <c r="AK914" s="3" t="n"/>
      <c r="AL914" s="3" t="n"/>
      <c r="AM914" s="3" t="n"/>
      <c r="AN914" s="3" t="n"/>
      <c r="AO914" s="3" t="n"/>
      <c r="AP914" s="3" t="n"/>
      <c r="AQ914" s="3" t="n"/>
      <c r="AR914" s="3" t="n"/>
      <c r="AS914" s="3" t="n"/>
      <c r="AT914" s="3" t="n"/>
      <c r="AU914" s="3" t="n"/>
      <c r="AV914" s="3" t="n"/>
      <c r="AW914" s="3" t="n"/>
      <c r="AX914" s="3" t="n"/>
      <c r="AY914" s="3" t="n"/>
      <c r="AZ914" s="3" t="n"/>
      <c r="BA914" s="3" t="n"/>
      <c r="BB914" s="3" t="n"/>
    </row>
    <row r="915" ht="18" customFormat="1" customHeight="1" s="27">
      <c r="A915" s="41">
        <f>A914+1</f>
        <v/>
      </c>
      <c r="B915" s="103" t="n"/>
      <c r="C915" s="38" t="n"/>
      <c r="D915" s="40" t="n"/>
      <c r="Q915" s="38" t="n"/>
      <c r="R915" s="38" t="n"/>
      <c r="S915" s="38" t="n"/>
      <c r="T915" s="38" t="n"/>
      <c r="U915" s="38" t="n"/>
      <c r="V915" s="38" t="n"/>
      <c r="W915" s="38" t="n"/>
      <c r="X915" s="3" t="n"/>
      <c r="Y915" s="3" t="n"/>
      <c r="Z915" s="3" t="n"/>
      <c r="AA915" s="3" t="n"/>
      <c r="AB915" s="3" t="n"/>
      <c r="AC915" s="3" t="n"/>
      <c r="AD915" s="3" t="n"/>
      <c r="AE915" s="3" t="n"/>
      <c r="AF915" s="3" t="n"/>
      <c r="AG915" s="3" t="n"/>
      <c r="AH915" s="3" t="n"/>
      <c r="AI915" s="3" t="n"/>
      <c r="AJ915" s="3" t="n"/>
      <c r="AK915" s="3" t="n"/>
      <c r="AL915" s="3" t="n"/>
      <c r="AM915" s="3" t="n"/>
      <c r="AN915" s="3" t="n"/>
      <c r="AO915" s="3" t="n"/>
      <c r="AP915" s="3" t="n"/>
      <c r="AQ915" s="3" t="n"/>
      <c r="AR915" s="3" t="n"/>
      <c r="AS915" s="3" t="n"/>
      <c r="AT915" s="3" t="n"/>
      <c r="AU915" s="3" t="n"/>
      <c r="AV915" s="3" t="n"/>
      <c r="AW915" s="3" t="n"/>
      <c r="AX915" s="3" t="n"/>
      <c r="AY915" s="3" t="n"/>
      <c r="AZ915" s="3" t="n"/>
      <c r="BA915" s="3" t="n"/>
      <c r="BB915" s="3" t="n"/>
    </row>
    <row r="916" ht="18" customFormat="1" customHeight="1" s="27">
      <c r="A916" s="41">
        <f>A915+1</f>
        <v/>
      </c>
      <c r="B916" s="103" t="n"/>
      <c r="C916" s="38" t="n"/>
      <c r="D916" s="40" t="n"/>
      <c r="Q916" s="38" t="n"/>
      <c r="R916" s="38" t="n"/>
      <c r="S916" s="38" t="n"/>
      <c r="T916" s="38" t="n"/>
      <c r="U916" s="38" t="n"/>
      <c r="V916" s="38" t="n"/>
      <c r="W916" s="38" t="n"/>
      <c r="X916" s="3" t="n"/>
      <c r="Y916" s="3" t="n"/>
      <c r="Z916" s="3" t="n"/>
      <c r="AA916" s="3" t="n"/>
      <c r="AB916" s="3" t="n"/>
      <c r="AC916" s="3" t="n"/>
      <c r="AD916" s="3" t="n"/>
      <c r="AE916" s="3" t="n"/>
      <c r="AF916" s="3" t="n"/>
      <c r="AG916" s="3" t="n"/>
      <c r="AH916" s="3" t="n"/>
      <c r="AI916" s="3" t="n"/>
      <c r="AJ916" s="3" t="n"/>
      <c r="AK916" s="3" t="n"/>
      <c r="AL916" s="3" t="n"/>
      <c r="AM916" s="3" t="n"/>
      <c r="AN916" s="3" t="n"/>
      <c r="AO916" s="3" t="n"/>
      <c r="AP916" s="3" t="n"/>
      <c r="AQ916" s="3" t="n"/>
      <c r="AR916" s="3" t="n"/>
      <c r="AS916" s="3" t="n"/>
      <c r="AT916" s="3" t="n"/>
      <c r="AU916" s="3" t="n"/>
      <c r="AV916" s="3" t="n"/>
      <c r="AW916" s="3" t="n"/>
      <c r="AX916" s="3" t="n"/>
      <c r="AY916" s="3" t="n"/>
      <c r="AZ916" s="3" t="n"/>
      <c r="BA916" s="3" t="n"/>
      <c r="BB916" s="3" t="n"/>
    </row>
    <row r="917" ht="18" customFormat="1" customHeight="1" s="27">
      <c r="A917" s="41">
        <f>A916+1</f>
        <v/>
      </c>
      <c r="B917" s="103" t="n"/>
      <c r="C917" s="38" t="n"/>
      <c r="D917" s="40" t="n"/>
      <c r="Q917" s="38" t="n"/>
      <c r="R917" s="38" t="n"/>
      <c r="S917" s="38" t="n"/>
      <c r="T917" s="38" t="n"/>
      <c r="U917" s="38" t="n"/>
      <c r="V917" s="38" t="n"/>
      <c r="W917" s="38" t="n"/>
      <c r="X917" s="3" t="n"/>
      <c r="Y917" s="3" t="n"/>
      <c r="Z917" s="3" t="n"/>
      <c r="AA917" s="3" t="n"/>
      <c r="AB917" s="3" t="n"/>
      <c r="AC917" s="3" t="n"/>
      <c r="AD917" s="3" t="n"/>
      <c r="AE917" s="3" t="n"/>
      <c r="AF917" s="3" t="n"/>
      <c r="AG917" s="3" t="n"/>
      <c r="AH917" s="3" t="n"/>
      <c r="AI917" s="3" t="n"/>
      <c r="AJ917" s="3" t="n"/>
      <c r="AK917" s="3" t="n"/>
      <c r="AL917" s="3" t="n"/>
      <c r="AM917" s="3" t="n"/>
      <c r="AN917" s="3" t="n"/>
      <c r="AO917" s="3" t="n"/>
      <c r="AP917" s="3" t="n"/>
      <c r="AQ917" s="3" t="n"/>
      <c r="AR917" s="3" t="n"/>
      <c r="AS917" s="3" t="n"/>
      <c r="AT917" s="3" t="n"/>
      <c r="AU917" s="3" t="n"/>
      <c r="AV917" s="3" t="n"/>
      <c r="AW917" s="3" t="n"/>
      <c r="AX917" s="3" t="n"/>
      <c r="AY917" s="3" t="n"/>
      <c r="AZ917" s="3" t="n"/>
      <c r="BA917" s="3" t="n"/>
      <c r="BB917" s="3" t="n"/>
    </row>
    <row r="918" ht="18" customFormat="1" customHeight="1" s="27">
      <c r="A918" s="41">
        <f>A917+1</f>
        <v/>
      </c>
      <c r="B918" s="103" t="n"/>
      <c r="C918" s="38" t="n"/>
      <c r="D918" s="40" t="n"/>
      <c r="Q918" s="38" t="n"/>
      <c r="R918" s="38" t="n"/>
      <c r="S918" s="38" t="n"/>
      <c r="T918" s="38" t="n"/>
      <c r="U918" s="38" t="n"/>
      <c r="V918" s="38" t="n"/>
      <c r="W918" s="38" t="n"/>
      <c r="X918" s="3" t="n"/>
      <c r="Y918" s="3" t="n"/>
      <c r="Z918" s="3" t="n"/>
      <c r="AA918" s="3" t="n"/>
      <c r="AB918" s="3" t="n"/>
      <c r="AC918" s="3" t="n"/>
      <c r="AD918" s="3" t="n"/>
      <c r="AE918" s="3" t="n"/>
      <c r="AF918" s="3" t="n"/>
      <c r="AG918" s="3" t="n"/>
      <c r="AH918" s="3" t="n"/>
      <c r="AI918" s="3" t="n"/>
      <c r="AJ918" s="3" t="n"/>
      <c r="AK918" s="3" t="n"/>
      <c r="AL918" s="3" t="n"/>
      <c r="AM918" s="3" t="n"/>
      <c r="AN918" s="3" t="n"/>
      <c r="AO918" s="3" t="n"/>
      <c r="AP918" s="3" t="n"/>
      <c r="AQ918" s="3" t="n"/>
      <c r="AR918" s="3" t="n"/>
      <c r="AS918" s="3" t="n"/>
      <c r="AT918" s="3" t="n"/>
      <c r="AU918" s="3" t="n"/>
      <c r="AV918" s="3" t="n"/>
      <c r="AW918" s="3" t="n"/>
      <c r="AX918" s="3" t="n"/>
      <c r="AY918" s="3" t="n"/>
      <c r="AZ918" s="3" t="n"/>
      <c r="BA918" s="3" t="n"/>
      <c r="BB918" s="3" t="n"/>
    </row>
    <row r="919" ht="18" customFormat="1" customHeight="1" s="27">
      <c r="A919" s="41">
        <f>A918+1</f>
        <v/>
      </c>
      <c r="B919" s="103" t="n"/>
      <c r="C919" s="38" t="n"/>
      <c r="D919" s="40" t="n"/>
      <c r="Q919" s="38" t="n"/>
      <c r="R919" s="38" t="n"/>
      <c r="S919" s="38" t="n"/>
      <c r="T919" s="38" t="n"/>
      <c r="U919" s="38" t="n"/>
      <c r="V919" s="38" t="n"/>
      <c r="W919" s="38" t="n"/>
      <c r="X919" s="3" t="n"/>
      <c r="Y919" s="3" t="n"/>
      <c r="Z919" s="3" t="n"/>
      <c r="AA919" s="3" t="n"/>
      <c r="AB919" s="3" t="n"/>
      <c r="AC919" s="3" t="n"/>
      <c r="AD919" s="3" t="n"/>
      <c r="AE919" s="3" t="n"/>
      <c r="AF919" s="3" t="n"/>
      <c r="AG919" s="3" t="n"/>
      <c r="AH919" s="3" t="n"/>
      <c r="AI919" s="3" t="n"/>
      <c r="AJ919" s="3" t="n"/>
      <c r="AK919" s="3" t="n"/>
      <c r="AL919" s="3" t="n"/>
      <c r="AM919" s="3" t="n"/>
      <c r="AN919" s="3" t="n"/>
      <c r="AO919" s="3" t="n"/>
      <c r="AP919" s="3" t="n"/>
      <c r="AQ919" s="3" t="n"/>
      <c r="AR919" s="3" t="n"/>
      <c r="AS919" s="3" t="n"/>
      <c r="AT919" s="3" t="n"/>
      <c r="AU919" s="3" t="n"/>
      <c r="AV919" s="3" t="n"/>
      <c r="AW919" s="3" t="n"/>
      <c r="AX919" s="3" t="n"/>
      <c r="AY919" s="3" t="n"/>
      <c r="AZ919" s="3" t="n"/>
      <c r="BA919" s="3" t="n"/>
      <c r="BB919" s="3" t="n"/>
    </row>
    <row r="920" ht="18" customFormat="1" customHeight="1" s="27">
      <c r="A920" s="41">
        <f>A919+1</f>
        <v/>
      </c>
      <c r="B920" s="103" t="n"/>
      <c r="C920" s="38" t="n"/>
      <c r="D920" s="40" t="n"/>
      <c r="Q920" s="38" t="n"/>
      <c r="R920" s="38" t="n"/>
      <c r="S920" s="38" t="n"/>
      <c r="T920" s="38" t="n"/>
      <c r="U920" s="38" t="n"/>
      <c r="V920" s="38" t="n"/>
      <c r="W920" s="38" t="n"/>
      <c r="X920" s="3" t="n"/>
      <c r="Y920" s="3" t="n"/>
      <c r="Z920" s="3" t="n"/>
      <c r="AA920" s="3" t="n"/>
      <c r="AB920" s="3" t="n"/>
      <c r="AC920" s="3" t="n"/>
      <c r="AD920" s="3" t="n"/>
      <c r="AE920" s="3" t="n"/>
      <c r="AF920" s="3" t="n"/>
      <c r="AG920" s="3" t="n"/>
      <c r="AH920" s="3" t="n"/>
      <c r="AI920" s="3" t="n"/>
      <c r="AJ920" s="3" t="n"/>
      <c r="AK920" s="3" t="n"/>
      <c r="AL920" s="3" t="n"/>
      <c r="AM920" s="3" t="n"/>
      <c r="AN920" s="3" t="n"/>
      <c r="AO920" s="3" t="n"/>
      <c r="AP920" s="3" t="n"/>
      <c r="AQ920" s="3" t="n"/>
      <c r="AR920" s="3" t="n"/>
      <c r="AS920" s="3" t="n"/>
      <c r="AT920" s="3" t="n"/>
      <c r="AU920" s="3" t="n"/>
      <c r="AV920" s="3" t="n"/>
      <c r="AW920" s="3" t="n"/>
      <c r="AX920" s="3" t="n"/>
      <c r="AY920" s="3" t="n"/>
      <c r="AZ920" s="3" t="n"/>
      <c r="BA920" s="3" t="n"/>
      <c r="BB920" s="3" t="n"/>
    </row>
    <row r="921" ht="18" customFormat="1" customHeight="1" s="27">
      <c r="A921" s="41">
        <f>A920+1</f>
        <v/>
      </c>
      <c r="B921" s="103" t="n"/>
      <c r="C921" s="38" t="n"/>
      <c r="D921" s="42" t="n"/>
      <c r="Q921" s="38" t="n"/>
      <c r="R921" s="38" t="n"/>
      <c r="S921" s="38" t="n"/>
      <c r="T921" s="38" t="n"/>
      <c r="U921" s="38" t="n"/>
      <c r="V921" s="38" t="n"/>
      <c r="W921" s="38" t="n"/>
      <c r="X921" s="3" t="n"/>
      <c r="Y921" s="3" t="n"/>
      <c r="Z921" s="3" t="n"/>
      <c r="AA921" s="3" t="n"/>
      <c r="AB921" s="3" t="n"/>
      <c r="AC921" s="3" t="n"/>
      <c r="AD921" s="3" t="n"/>
      <c r="AE921" s="3" t="n"/>
      <c r="AF921" s="3" t="n"/>
      <c r="AG921" s="3" t="n"/>
      <c r="AH921" s="3" t="n"/>
      <c r="AI921" s="3" t="n"/>
      <c r="AJ921" s="3" t="n"/>
      <c r="AK921" s="3" t="n"/>
      <c r="AL921" s="3" t="n"/>
      <c r="AM921" s="3" t="n"/>
      <c r="AN921" s="3" t="n"/>
      <c r="AO921" s="3" t="n"/>
      <c r="AP921" s="3" t="n"/>
      <c r="AQ921" s="3" t="n"/>
      <c r="AR921" s="3" t="n"/>
      <c r="AS921" s="3" t="n"/>
      <c r="AT921" s="3" t="n"/>
      <c r="AU921" s="3" t="n"/>
      <c r="AV921" s="3" t="n"/>
      <c r="AW921" s="3" t="n"/>
      <c r="AX921" s="3" t="n"/>
      <c r="AY921" s="3" t="n"/>
      <c r="AZ921" s="3" t="n"/>
      <c r="BA921" s="3" t="n"/>
      <c r="BB921" s="3" t="n"/>
    </row>
    <row r="922" ht="18" customFormat="1" customHeight="1" s="27">
      <c r="A922" s="41">
        <f>A921+1</f>
        <v/>
      </c>
      <c r="B922" s="103" t="n"/>
      <c r="C922" s="38" t="n"/>
      <c r="D922" s="40" t="n"/>
      <c r="Q922" s="38" t="n"/>
      <c r="R922" s="38" t="n"/>
      <c r="S922" s="38" t="n"/>
      <c r="T922" s="38" t="n"/>
      <c r="U922" s="38" t="n"/>
      <c r="V922" s="38" t="n"/>
      <c r="W922" s="38" t="n"/>
      <c r="X922" s="3" t="n"/>
      <c r="Y922" s="3" t="n"/>
      <c r="Z922" s="3" t="n"/>
      <c r="AA922" s="3" t="n"/>
      <c r="AB922" s="3" t="n"/>
      <c r="AC922" s="3" t="n"/>
      <c r="AD922" s="3" t="n"/>
      <c r="AE922" s="3" t="n"/>
      <c r="AF922" s="3" t="n"/>
      <c r="AG922" s="3" t="n"/>
      <c r="AH922" s="3" t="n"/>
      <c r="AI922" s="3" t="n"/>
      <c r="AJ922" s="3" t="n"/>
      <c r="AK922" s="3" t="n"/>
      <c r="AL922" s="3" t="n"/>
      <c r="AM922" s="3" t="n"/>
      <c r="AN922" s="3" t="n"/>
      <c r="AO922" s="3" t="n"/>
      <c r="AP922" s="3" t="n"/>
      <c r="AQ922" s="3" t="n"/>
      <c r="AR922" s="3" t="n"/>
      <c r="AS922" s="3" t="n"/>
      <c r="AT922" s="3" t="n"/>
      <c r="AU922" s="3" t="n"/>
      <c r="AV922" s="3" t="n"/>
      <c r="AW922" s="3" t="n"/>
      <c r="AX922" s="3" t="n"/>
      <c r="AY922" s="3" t="n"/>
      <c r="AZ922" s="3" t="n"/>
      <c r="BA922" s="3" t="n"/>
      <c r="BB922" s="3" t="n"/>
    </row>
    <row r="923" ht="18" customFormat="1" customHeight="1" s="27">
      <c r="A923" s="41">
        <f>A922+1</f>
        <v/>
      </c>
      <c r="B923" s="103" t="n"/>
      <c r="C923" s="38" t="n"/>
      <c r="D923" s="40" t="n"/>
      <c r="Q923" s="38" t="n"/>
      <c r="R923" s="38" t="n"/>
      <c r="S923" s="38" t="n"/>
      <c r="T923" s="38" t="n"/>
      <c r="U923" s="38" t="n"/>
      <c r="V923" s="38" t="n"/>
      <c r="W923" s="38" t="n"/>
      <c r="X923" s="3" t="n"/>
      <c r="Y923" s="3" t="n"/>
      <c r="Z923" s="3" t="n"/>
      <c r="AA923" s="3" t="n"/>
      <c r="AB923" s="3" t="n"/>
      <c r="AC923" s="3" t="n"/>
      <c r="AD923" s="3" t="n"/>
      <c r="AE923" s="3" t="n"/>
      <c r="AF923" s="3" t="n"/>
      <c r="AG923" s="3" t="n"/>
      <c r="AH923" s="3" t="n"/>
      <c r="AI923" s="3" t="n"/>
      <c r="AJ923" s="3" t="n"/>
      <c r="AK923" s="3" t="n"/>
      <c r="AL923" s="3" t="n"/>
      <c r="AM923" s="3" t="n"/>
      <c r="AN923" s="3" t="n"/>
      <c r="AO923" s="3" t="n"/>
      <c r="AP923" s="3" t="n"/>
      <c r="AQ923" s="3" t="n"/>
      <c r="AR923" s="3" t="n"/>
      <c r="AS923" s="3" t="n"/>
      <c r="AT923" s="3" t="n"/>
      <c r="AU923" s="3" t="n"/>
      <c r="AV923" s="3" t="n"/>
      <c r="AW923" s="3" t="n"/>
      <c r="AX923" s="3" t="n"/>
      <c r="AY923" s="3" t="n"/>
      <c r="AZ923" s="3" t="n"/>
      <c r="BA923" s="3" t="n"/>
      <c r="BB923" s="3" t="n"/>
    </row>
    <row r="924" ht="18" customFormat="1" customHeight="1" s="27">
      <c r="A924" s="41">
        <f>A923+1</f>
        <v/>
      </c>
      <c r="B924" s="103" t="n"/>
      <c r="C924" s="38" t="n"/>
      <c r="D924" s="42" t="n"/>
      <c r="Q924" s="38" t="n"/>
      <c r="R924" s="38" t="n"/>
      <c r="S924" s="38" t="n"/>
      <c r="T924" s="38" t="n"/>
      <c r="U924" s="38" t="n"/>
      <c r="V924" s="38" t="n"/>
      <c r="W924" s="38" t="n"/>
      <c r="X924" s="3" t="n"/>
      <c r="Y924" s="3" t="n"/>
      <c r="Z924" s="3" t="n"/>
      <c r="AA924" s="3" t="n"/>
      <c r="AB924" s="3" t="n"/>
      <c r="AC924" s="3" t="n"/>
      <c r="AD924" s="3" t="n"/>
      <c r="AE924" s="3" t="n"/>
      <c r="AF924" s="3" t="n"/>
      <c r="AG924" s="3" t="n"/>
      <c r="AH924" s="3" t="n"/>
      <c r="AI924" s="3" t="n"/>
      <c r="AJ924" s="3" t="n"/>
      <c r="AK924" s="3" t="n"/>
      <c r="AL924" s="3" t="n"/>
      <c r="AM924" s="3" t="n"/>
      <c r="AN924" s="3" t="n"/>
      <c r="AO924" s="3" t="n"/>
      <c r="AP924" s="3" t="n"/>
      <c r="AQ924" s="3" t="n"/>
      <c r="AR924" s="3" t="n"/>
      <c r="AS924" s="3" t="n"/>
      <c r="AT924" s="3" t="n"/>
      <c r="AU924" s="3" t="n"/>
      <c r="AV924" s="3" t="n"/>
      <c r="AW924" s="3" t="n"/>
      <c r="AX924" s="3" t="n"/>
      <c r="AY924" s="3" t="n"/>
      <c r="AZ924" s="3" t="n"/>
      <c r="BA924" s="3" t="n"/>
      <c r="BB924" s="3" t="n"/>
    </row>
    <row r="925" ht="18" customFormat="1" customHeight="1" s="27">
      <c r="A925" s="41">
        <f>A924+1</f>
        <v/>
      </c>
      <c r="B925" s="103" t="n"/>
      <c r="C925" s="38" t="n"/>
      <c r="D925" s="42" t="n"/>
      <c r="Q925" s="38" t="n"/>
      <c r="R925" s="38" t="n"/>
      <c r="S925" s="38" t="n"/>
      <c r="T925" s="38" t="n"/>
      <c r="U925" s="38" t="n"/>
      <c r="V925" s="38" t="n"/>
      <c r="W925" s="38" t="n"/>
      <c r="X925" s="3" t="n"/>
      <c r="Y925" s="3" t="n"/>
      <c r="Z925" s="3" t="n"/>
      <c r="AA925" s="3" t="n"/>
      <c r="AB925" s="3" t="n"/>
      <c r="AC925" s="3" t="n"/>
      <c r="AD925" s="3" t="n"/>
      <c r="AE925" s="3" t="n"/>
      <c r="AF925" s="3" t="n"/>
      <c r="AG925" s="3" t="n"/>
      <c r="AH925" s="3" t="n"/>
      <c r="AI925" s="3" t="n"/>
      <c r="AJ925" s="3" t="n"/>
      <c r="AK925" s="3" t="n"/>
      <c r="AL925" s="3" t="n"/>
      <c r="AM925" s="3" t="n"/>
      <c r="AN925" s="3" t="n"/>
      <c r="AO925" s="3" t="n"/>
      <c r="AP925" s="3" t="n"/>
      <c r="AQ925" s="3" t="n"/>
      <c r="AR925" s="3" t="n"/>
      <c r="AS925" s="3" t="n"/>
      <c r="AT925" s="3" t="n"/>
      <c r="AU925" s="3" t="n"/>
      <c r="AV925" s="3" t="n"/>
      <c r="AW925" s="3" t="n"/>
      <c r="AX925" s="3" t="n"/>
      <c r="AY925" s="3" t="n"/>
      <c r="AZ925" s="3" t="n"/>
      <c r="BA925" s="3" t="n"/>
      <c r="BB925" s="3" t="n"/>
    </row>
    <row r="926" ht="18" customFormat="1" customHeight="1" s="27">
      <c r="A926" s="41">
        <f>A925+1</f>
        <v/>
      </c>
      <c r="B926" s="103" t="n"/>
      <c r="C926" s="38" t="n"/>
      <c r="D926" s="42" t="n"/>
      <c r="Q926" s="38" t="n"/>
      <c r="R926" s="38" t="n"/>
      <c r="S926" s="38" t="n"/>
      <c r="T926" s="38" t="n"/>
      <c r="U926" s="38" t="n"/>
      <c r="V926" s="38" t="n"/>
      <c r="W926" s="38" t="n"/>
      <c r="X926" s="3" t="n"/>
      <c r="Y926" s="3" t="n"/>
      <c r="Z926" s="3" t="n"/>
      <c r="AA926" s="3" t="n"/>
      <c r="AB926" s="3" t="n"/>
      <c r="AC926" s="3" t="n"/>
      <c r="AD926" s="3" t="n"/>
      <c r="AE926" s="3" t="n"/>
      <c r="AF926" s="3" t="n"/>
      <c r="AG926" s="3" t="n"/>
      <c r="AH926" s="3" t="n"/>
      <c r="AI926" s="3" t="n"/>
      <c r="AJ926" s="3" t="n"/>
      <c r="AK926" s="3" t="n"/>
      <c r="AL926" s="3" t="n"/>
      <c r="AM926" s="3" t="n"/>
      <c r="AN926" s="3" t="n"/>
      <c r="AO926" s="3" t="n"/>
      <c r="AP926" s="3" t="n"/>
      <c r="AQ926" s="3" t="n"/>
      <c r="AR926" s="3" t="n"/>
      <c r="AS926" s="3" t="n"/>
      <c r="AT926" s="3" t="n"/>
      <c r="AU926" s="3" t="n"/>
      <c r="AV926" s="3" t="n"/>
      <c r="AW926" s="3" t="n"/>
      <c r="AX926" s="3" t="n"/>
      <c r="AY926" s="3" t="n"/>
      <c r="AZ926" s="3" t="n"/>
      <c r="BA926" s="3" t="n"/>
      <c r="BB926" s="3" t="n"/>
    </row>
    <row r="927" ht="18" customFormat="1" customHeight="1" s="27">
      <c r="A927" s="41">
        <f>A926+1</f>
        <v/>
      </c>
      <c r="B927" s="103" t="n"/>
      <c r="C927" s="38" t="n"/>
      <c r="D927" s="42" t="n"/>
      <c r="Q927" s="38" t="n"/>
      <c r="R927" s="38" t="n"/>
      <c r="S927" s="38" t="n"/>
      <c r="T927" s="38" t="n"/>
      <c r="U927" s="38" t="n"/>
      <c r="V927" s="38" t="n"/>
      <c r="W927" s="38" t="n"/>
      <c r="X927" s="3" t="n"/>
      <c r="Y927" s="3" t="n"/>
      <c r="Z927" s="3" t="n"/>
      <c r="AA927" s="3" t="n"/>
      <c r="AB927" s="3" t="n"/>
      <c r="AC927" s="3" t="n"/>
      <c r="AD927" s="3" t="n"/>
      <c r="AE927" s="3" t="n"/>
      <c r="AF927" s="3" t="n"/>
      <c r="AG927" s="3" t="n"/>
      <c r="AH927" s="3" t="n"/>
      <c r="AI927" s="3" t="n"/>
      <c r="AJ927" s="3" t="n"/>
      <c r="AK927" s="3" t="n"/>
      <c r="AL927" s="3" t="n"/>
      <c r="AM927" s="3" t="n"/>
      <c r="AN927" s="3" t="n"/>
      <c r="AO927" s="3" t="n"/>
      <c r="AP927" s="3" t="n"/>
      <c r="AQ927" s="3" t="n"/>
      <c r="AR927" s="3" t="n"/>
      <c r="AS927" s="3" t="n"/>
      <c r="AT927" s="3" t="n"/>
      <c r="AU927" s="3" t="n"/>
      <c r="AV927" s="3" t="n"/>
      <c r="AW927" s="3" t="n"/>
      <c r="AX927" s="3" t="n"/>
      <c r="AY927" s="3" t="n"/>
      <c r="AZ927" s="3" t="n"/>
      <c r="BA927" s="3" t="n"/>
      <c r="BB927" s="3" t="n"/>
    </row>
    <row r="928" ht="18" customFormat="1" customHeight="1" s="27">
      <c r="A928" s="41">
        <f>A927+1</f>
        <v/>
      </c>
      <c r="B928" s="103" t="n"/>
      <c r="C928" s="38" t="n"/>
      <c r="D928" s="42" t="n"/>
      <c r="Q928" s="38" t="n"/>
      <c r="R928" s="38" t="n"/>
      <c r="S928" s="38" t="n"/>
      <c r="T928" s="38" t="n"/>
      <c r="U928" s="38" t="n"/>
      <c r="V928" s="38" t="n"/>
      <c r="W928" s="38" t="n"/>
      <c r="X928" s="3" t="n"/>
      <c r="Y928" s="3" t="n"/>
      <c r="Z928" s="3" t="n"/>
      <c r="AA928" s="3" t="n"/>
      <c r="AB928" s="3" t="n"/>
      <c r="AC928" s="3" t="n"/>
      <c r="AD928" s="3" t="n"/>
      <c r="AE928" s="3" t="n"/>
      <c r="AF928" s="3" t="n"/>
      <c r="AG928" s="3" t="n"/>
      <c r="AH928" s="3" t="n"/>
      <c r="AI928" s="3" t="n"/>
      <c r="AJ928" s="3" t="n"/>
      <c r="AK928" s="3" t="n"/>
      <c r="AL928" s="3" t="n"/>
      <c r="AM928" s="3" t="n"/>
      <c r="AN928" s="3" t="n"/>
      <c r="AO928" s="3" t="n"/>
      <c r="AP928" s="3" t="n"/>
      <c r="AQ928" s="3" t="n"/>
      <c r="AR928" s="3" t="n"/>
      <c r="AS928" s="3" t="n"/>
      <c r="AT928" s="3" t="n"/>
      <c r="AU928" s="3" t="n"/>
      <c r="AV928" s="3" t="n"/>
      <c r="AW928" s="3" t="n"/>
      <c r="AX928" s="3" t="n"/>
      <c r="AY928" s="3" t="n"/>
      <c r="AZ928" s="3" t="n"/>
      <c r="BA928" s="3" t="n"/>
      <c r="BB928" s="3" t="n"/>
    </row>
    <row r="929" ht="18" customFormat="1" customHeight="1" s="27">
      <c r="A929" s="41">
        <f>A928+1</f>
        <v/>
      </c>
      <c r="B929" s="103" t="n"/>
      <c r="C929" s="38" t="n"/>
      <c r="D929" s="42" t="n"/>
      <c r="Q929" s="38" t="n"/>
      <c r="R929" s="38" t="n"/>
      <c r="S929" s="38" t="n"/>
      <c r="T929" s="38" t="n"/>
      <c r="U929" s="38" t="n"/>
      <c r="V929" s="38" t="n"/>
      <c r="W929" s="38" t="n"/>
      <c r="X929" s="3" t="n"/>
      <c r="Y929" s="3" t="n"/>
      <c r="Z929" s="3" t="n"/>
      <c r="AA929" s="3" t="n"/>
      <c r="AB929" s="3" t="n"/>
      <c r="AC929" s="3" t="n"/>
      <c r="AD929" s="3" t="n"/>
      <c r="AE929" s="3" t="n"/>
      <c r="AF929" s="3" t="n"/>
      <c r="AG929" s="3" t="n"/>
      <c r="AH929" s="3" t="n"/>
      <c r="AI929" s="3" t="n"/>
      <c r="AJ929" s="3" t="n"/>
      <c r="AK929" s="3" t="n"/>
      <c r="AL929" s="3" t="n"/>
      <c r="AM929" s="3" t="n"/>
      <c r="AN929" s="3" t="n"/>
      <c r="AO929" s="3" t="n"/>
      <c r="AP929" s="3" t="n"/>
      <c r="AQ929" s="3" t="n"/>
      <c r="AR929" s="3" t="n"/>
      <c r="AS929" s="3" t="n"/>
      <c r="AT929" s="3" t="n"/>
      <c r="AU929" s="3" t="n"/>
      <c r="AV929" s="3" t="n"/>
      <c r="AW929" s="3" t="n"/>
      <c r="AX929" s="3" t="n"/>
      <c r="AY929" s="3" t="n"/>
      <c r="AZ929" s="3" t="n"/>
      <c r="BA929" s="3" t="n"/>
      <c r="BB929" s="3" t="n"/>
    </row>
    <row r="930" ht="18" customFormat="1" customHeight="1" s="27">
      <c r="A930" s="41">
        <f>A929+1</f>
        <v/>
      </c>
      <c r="B930" s="103" t="n"/>
      <c r="C930" s="38" t="n"/>
      <c r="D930" s="42" t="n"/>
      <c r="Q930" s="38" t="n"/>
      <c r="R930" s="38" t="n"/>
      <c r="S930" s="38" t="n"/>
      <c r="T930" s="38" t="n"/>
      <c r="U930" s="38" t="n"/>
      <c r="V930" s="38" t="n"/>
      <c r="W930" s="38" t="n"/>
      <c r="X930" s="3" t="n"/>
      <c r="Y930" s="3" t="n"/>
      <c r="Z930" s="3" t="n"/>
      <c r="AA930" s="3" t="n"/>
      <c r="AB930" s="3" t="n"/>
      <c r="AC930" s="3" t="n"/>
      <c r="AD930" s="3" t="n"/>
      <c r="AE930" s="3" t="n"/>
      <c r="AF930" s="3" t="n"/>
      <c r="AG930" s="3" t="n"/>
      <c r="AH930" s="3" t="n"/>
      <c r="AI930" s="3" t="n"/>
      <c r="AJ930" s="3" t="n"/>
      <c r="AK930" s="3" t="n"/>
      <c r="AL930" s="3" t="n"/>
      <c r="AM930" s="3" t="n"/>
      <c r="AN930" s="3" t="n"/>
      <c r="AO930" s="3" t="n"/>
      <c r="AP930" s="3" t="n"/>
      <c r="AQ930" s="3" t="n"/>
      <c r="AR930" s="3" t="n"/>
      <c r="AS930" s="3" t="n"/>
      <c r="AT930" s="3" t="n"/>
      <c r="AU930" s="3" t="n"/>
      <c r="AV930" s="3" t="n"/>
      <c r="AW930" s="3" t="n"/>
      <c r="AX930" s="3" t="n"/>
      <c r="AY930" s="3" t="n"/>
      <c r="AZ930" s="3" t="n"/>
      <c r="BA930" s="3" t="n"/>
      <c r="BB930" s="3" t="n"/>
    </row>
    <row r="931" ht="18" customFormat="1" customHeight="1" s="27">
      <c r="A931" s="41">
        <f>A930+1</f>
        <v/>
      </c>
      <c r="B931" s="103" t="n"/>
      <c r="C931" s="38" t="n"/>
      <c r="D931" s="42" t="n"/>
      <c r="Q931" s="38" t="n"/>
      <c r="R931" s="38" t="n"/>
      <c r="S931" s="38" t="n"/>
      <c r="T931" s="38" t="n"/>
      <c r="U931" s="38" t="n"/>
      <c r="V931" s="38" t="n"/>
      <c r="W931" s="38" t="n"/>
      <c r="X931" s="3" t="n"/>
      <c r="Y931" s="3" t="n"/>
      <c r="Z931" s="3" t="n"/>
      <c r="AA931" s="3" t="n"/>
      <c r="AB931" s="3" t="n"/>
      <c r="AC931" s="3" t="n"/>
      <c r="AD931" s="3" t="n"/>
      <c r="AE931" s="3" t="n"/>
      <c r="AF931" s="3" t="n"/>
      <c r="AG931" s="3" t="n"/>
      <c r="AH931" s="3" t="n"/>
      <c r="AI931" s="3" t="n"/>
      <c r="AJ931" s="3" t="n"/>
      <c r="AK931" s="3" t="n"/>
      <c r="AL931" s="3" t="n"/>
      <c r="AM931" s="3" t="n"/>
      <c r="AN931" s="3" t="n"/>
      <c r="AO931" s="3" t="n"/>
      <c r="AP931" s="3" t="n"/>
      <c r="AQ931" s="3" t="n"/>
      <c r="AR931" s="3" t="n"/>
      <c r="AS931" s="3" t="n"/>
      <c r="AT931" s="3" t="n"/>
      <c r="AU931" s="3" t="n"/>
      <c r="AV931" s="3" t="n"/>
      <c r="AW931" s="3" t="n"/>
      <c r="AX931" s="3" t="n"/>
      <c r="AY931" s="3" t="n"/>
      <c r="AZ931" s="3" t="n"/>
      <c r="BA931" s="3" t="n"/>
      <c r="BB931" s="3" t="n"/>
    </row>
    <row r="932" ht="18" customFormat="1" customHeight="1" s="27">
      <c r="A932" s="41">
        <f>A931+1</f>
        <v/>
      </c>
      <c r="B932" s="103" t="n"/>
      <c r="C932" s="38" t="n"/>
      <c r="D932" s="42" t="n"/>
      <c r="Q932" s="38" t="n"/>
      <c r="R932" s="38" t="n"/>
      <c r="S932" s="38" t="n"/>
      <c r="T932" s="38" t="n"/>
      <c r="U932" s="38" t="n"/>
      <c r="V932" s="38" t="n"/>
      <c r="W932" s="38" t="n"/>
      <c r="X932" s="3" t="n"/>
      <c r="Y932" s="3" t="n"/>
      <c r="Z932" s="3" t="n"/>
      <c r="AA932" s="3" t="n"/>
      <c r="AB932" s="3" t="n"/>
      <c r="AC932" s="3" t="n"/>
      <c r="AD932" s="3" t="n"/>
      <c r="AE932" s="3" t="n"/>
      <c r="AF932" s="3" t="n"/>
      <c r="AG932" s="3" t="n"/>
      <c r="AH932" s="3" t="n"/>
      <c r="AI932" s="3" t="n"/>
      <c r="AJ932" s="3" t="n"/>
      <c r="AK932" s="3" t="n"/>
      <c r="AL932" s="3" t="n"/>
      <c r="AM932" s="3" t="n"/>
      <c r="AN932" s="3" t="n"/>
      <c r="AO932" s="3" t="n"/>
      <c r="AP932" s="3" t="n"/>
      <c r="AQ932" s="3" t="n"/>
      <c r="AR932" s="3" t="n"/>
      <c r="AS932" s="3" t="n"/>
      <c r="AT932" s="3" t="n"/>
      <c r="AU932" s="3" t="n"/>
      <c r="AV932" s="3" t="n"/>
      <c r="AW932" s="3" t="n"/>
      <c r="AX932" s="3" t="n"/>
      <c r="AY932" s="3" t="n"/>
      <c r="AZ932" s="3" t="n"/>
      <c r="BA932" s="3" t="n"/>
      <c r="BB932" s="3" t="n"/>
    </row>
    <row r="933" ht="18" customFormat="1" customHeight="1" s="27">
      <c r="A933" s="41">
        <f>A932+1</f>
        <v/>
      </c>
      <c r="B933" s="103" t="n"/>
      <c r="C933" s="38" t="n"/>
      <c r="D933" s="42" t="n"/>
      <c r="Q933" s="38" t="n"/>
      <c r="R933" s="38" t="n"/>
      <c r="S933" s="38" t="n"/>
      <c r="T933" s="38" t="n"/>
      <c r="U933" s="38" t="n"/>
      <c r="V933" s="38" t="n"/>
      <c r="W933" s="38" t="n"/>
      <c r="X933" s="3" t="n"/>
      <c r="Y933" s="3" t="n"/>
      <c r="Z933" s="3" t="n"/>
      <c r="AA933" s="3" t="n"/>
      <c r="AB933" s="3" t="n"/>
      <c r="AC933" s="3" t="n"/>
      <c r="AD933" s="3" t="n"/>
      <c r="AE933" s="3" t="n"/>
      <c r="AF933" s="3" t="n"/>
      <c r="AG933" s="3" t="n"/>
      <c r="AH933" s="3" t="n"/>
      <c r="AI933" s="3" t="n"/>
      <c r="AJ933" s="3" t="n"/>
      <c r="AK933" s="3" t="n"/>
      <c r="AL933" s="3" t="n"/>
      <c r="AM933" s="3" t="n"/>
      <c r="AN933" s="3" t="n"/>
      <c r="AO933" s="3" t="n"/>
      <c r="AP933" s="3" t="n"/>
      <c r="AQ933" s="3" t="n"/>
      <c r="AR933" s="3" t="n"/>
      <c r="AS933" s="3" t="n"/>
      <c r="AT933" s="3" t="n"/>
      <c r="AU933" s="3" t="n"/>
      <c r="AV933" s="3" t="n"/>
      <c r="AW933" s="3" t="n"/>
      <c r="AX933" s="3" t="n"/>
      <c r="AY933" s="3" t="n"/>
      <c r="AZ933" s="3" t="n"/>
      <c r="BA933" s="3" t="n"/>
      <c r="BB933" s="3" t="n"/>
    </row>
    <row r="934" ht="18" customFormat="1" customHeight="1" s="27">
      <c r="A934" s="41">
        <f>A933+1</f>
        <v/>
      </c>
      <c r="B934" s="103" t="n"/>
      <c r="C934" s="38" t="n"/>
      <c r="D934" s="42" t="n"/>
      <c r="Q934" s="38" t="n"/>
      <c r="R934" s="38" t="n"/>
      <c r="S934" s="38" t="n"/>
      <c r="T934" s="38" t="n"/>
      <c r="U934" s="38" t="n"/>
      <c r="V934" s="38" t="n"/>
      <c r="W934" s="38" t="n"/>
      <c r="X934" s="3" t="n"/>
      <c r="Y934" s="3" t="n"/>
      <c r="Z934" s="3" t="n"/>
      <c r="AA934" s="3" t="n"/>
      <c r="AB934" s="3" t="n"/>
      <c r="AC934" s="3" t="n"/>
      <c r="AD934" s="3" t="n"/>
      <c r="AE934" s="3" t="n"/>
      <c r="AF934" s="3" t="n"/>
      <c r="AG934" s="3" t="n"/>
      <c r="AH934" s="3" t="n"/>
      <c r="AI934" s="3" t="n"/>
      <c r="AJ934" s="3" t="n"/>
      <c r="AK934" s="3" t="n"/>
      <c r="AL934" s="3" t="n"/>
      <c r="AM934" s="3" t="n"/>
      <c r="AN934" s="3" t="n"/>
      <c r="AO934" s="3" t="n"/>
      <c r="AP934" s="3" t="n"/>
      <c r="AQ934" s="3" t="n"/>
      <c r="AR934" s="3" t="n"/>
      <c r="AS934" s="3" t="n"/>
      <c r="AT934" s="3" t="n"/>
      <c r="AU934" s="3" t="n"/>
      <c r="AV934" s="3" t="n"/>
      <c r="AW934" s="3" t="n"/>
      <c r="AX934" s="3" t="n"/>
      <c r="AY934" s="3" t="n"/>
      <c r="AZ934" s="3" t="n"/>
      <c r="BA934" s="3" t="n"/>
      <c r="BB934" s="3" t="n"/>
    </row>
    <row r="935" ht="18" customFormat="1" customHeight="1" s="27">
      <c r="A935" s="41">
        <f>A934+1</f>
        <v/>
      </c>
      <c r="B935" s="103" t="n"/>
      <c r="C935" s="38" t="n"/>
      <c r="D935" s="42" t="n"/>
      <c r="Q935" s="38" t="n"/>
      <c r="R935" s="38" t="n"/>
      <c r="S935" s="38" t="n"/>
      <c r="T935" s="38" t="n"/>
      <c r="U935" s="38" t="n"/>
      <c r="V935" s="38" t="n"/>
      <c r="W935" s="38" t="n"/>
      <c r="X935" s="3" t="n"/>
      <c r="Y935" s="3" t="n"/>
      <c r="Z935" s="3" t="n"/>
      <c r="AA935" s="3" t="n"/>
      <c r="AB935" s="3" t="n"/>
      <c r="AC935" s="3" t="n"/>
      <c r="AD935" s="3" t="n"/>
      <c r="AE935" s="3" t="n"/>
      <c r="AF935" s="3" t="n"/>
      <c r="AG935" s="3" t="n"/>
      <c r="AH935" s="3" t="n"/>
      <c r="AI935" s="3" t="n"/>
      <c r="AJ935" s="3" t="n"/>
      <c r="AK935" s="3" t="n"/>
      <c r="AL935" s="3" t="n"/>
      <c r="AM935" s="3" t="n"/>
      <c r="AN935" s="3" t="n"/>
      <c r="AO935" s="3" t="n"/>
      <c r="AP935" s="3" t="n"/>
      <c r="AQ935" s="3" t="n"/>
      <c r="AR935" s="3" t="n"/>
      <c r="AS935" s="3" t="n"/>
      <c r="AT935" s="3" t="n"/>
      <c r="AU935" s="3" t="n"/>
      <c r="AV935" s="3" t="n"/>
      <c r="AW935" s="3" t="n"/>
      <c r="AX935" s="3" t="n"/>
      <c r="AY935" s="3" t="n"/>
      <c r="AZ935" s="3" t="n"/>
      <c r="BA935" s="3" t="n"/>
      <c r="BB935" s="3" t="n"/>
    </row>
    <row r="936" ht="18" customFormat="1" customHeight="1" s="27">
      <c r="A936" s="41">
        <f>A935+1</f>
        <v/>
      </c>
      <c r="B936" s="103" t="n"/>
      <c r="C936" s="38" t="n"/>
      <c r="D936" s="42" t="n"/>
      <c r="Q936" s="38" t="n"/>
      <c r="R936" s="38" t="n"/>
      <c r="S936" s="38" t="n"/>
      <c r="T936" s="38" t="n"/>
      <c r="U936" s="38" t="n"/>
      <c r="V936" s="38" t="n"/>
      <c r="W936" s="38" t="n"/>
      <c r="X936" s="3" t="n"/>
      <c r="Y936" s="3" t="n"/>
      <c r="Z936" s="3" t="n"/>
      <c r="AA936" s="3" t="n"/>
      <c r="AB936" s="3" t="n"/>
      <c r="AC936" s="3" t="n"/>
      <c r="AD936" s="3" t="n"/>
      <c r="AE936" s="3" t="n"/>
      <c r="AF936" s="3" t="n"/>
      <c r="AG936" s="3" t="n"/>
      <c r="AH936" s="3" t="n"/>
      <c r="AI936" s="3" t="n"/>
      <c r="AJ936" s="3" t="n"/>
      <c r="AK936" s="3" t="n"/>
      <c r="AL936" s="3" t="n"/>
      <c r="AM936" s="3" t="n"/>
      <c r="AN936" s="3" t="n"/>
      <c r="AO936" s="3" t="n"/>
      <c r="AP936" s="3" t="n"/>
      <c r="AQ936" s="3" t="n"/>
      <c r="AR936" s="3" t="n"/>
      <c r="AS936" s="3" t="n"/>
      <c r="AT936" s="3" t="n"/>
      <c r="AU936" s="3" t="n"/>
      <c r="AV936" s="3" t="n"/>
      <c r="AW936" s="3" t="n"/>
      <c r="AX936" s="3" t="n"/>
      <c r="AY936" s="3" t="n"/>
      <c r="AZ936" s="3" t="n"/>
      <c r="BA936" s="3" t="n"/>
      <c r="BB936" s="3" t="n"/>
    </row>
    <row r="937" ht="18" customFormat="1" customHeight="1" s="27">
      <c r="A937" s="41">
        <f>A936+1</f>
        <v/>
      </c>
      <c r="B937" s="103" t="n"/>
      <c r="C937" s="38" t="n"/>
      <c r="D937" s="42" t="n"/>
      <c r="Q937" s="38" t="n"/>
      <c r="R937" s="38" t="n"/>
      <c r="S937" s="38" t="n"/>
      <c r="T937" s="38" t="n"/>
      <c r="U937" s="38" t="n"/>
      <c r="V937" s="38" t="n"/>
      <c r="W937" s="38" t="n"/>
      <c r="X937" s="3" t="n"/>
      <c r="Y937" s="3" t="n"/>
      <c r="Z937" s="3" t="n"/>
      <c r="AA937" s="3" t="n"/>
      <c r="AB937" s="3" t="n"/>
      <c r="AC937" s="3" t="n"/>
      <c r="AD937" s="3" t="n"/>
      <c r="AE937" s="3" t="n"/>
      <c r="AF937" s="3" t="n"/>
      <c r="AG937" s="3" t="n"/>
      <c r="AH937" s="3" t="n"/>
      <c r="AI937" s="3" t="n"/>
      <c r="AJ937" s="3" t="n"/>
      <c r="AK937" s="3" t="n"/>
      <c r="AL937" s="3" t="n"/>
      <c r="AM937" s="3" t="n"/>
      <c r="AN937" s="3" t="n"/>
      <c r="AO937" s="3" t="n"/>
      <c r="AP937" s="3" t="n"/>
      <c r="AQ937" s="3" t="n"/>
      <c r="AR937" s="3" t="n"/>
      <c r="AS937" s="3" t="n"/>
      <c r="AT937" s="3" t="n"/>
      <c r="AU937" s="3" t="n"/>
      <c r="AV937" s="3" t="n"/>
      <c r="AW937" s="3" t="n"/>
      <c r="AX937" s="3" t="n"/>
      <c r="AY937" s="3" t="n"/>
      <c r="AZ937" s="3" t="n"/>
      <c r="BA937" s="3" t="n"/>
      <c r="BB937" s="3" t="n"/>
    </row>
    <row r="938" ht="18" customFormat="1" customHeight="1" s="27">
      <c r="A938" s="41">
        <f>A937+1</f>
        <v/>
      </c>
      <c r="B938" s="103" t="n"/>
      <c r="C938" s="38" t="n"/>
      <c r="Q938" s="38" t="n"/>
      <c r="R938" s="38" t="n"/>
      <c r="S938" s="38" t="n"/>
      <c r="T938" s="38" t="n"/>
      <c r="U938" s="38" t="n"/>
      <c r="V938" s="38" t="n"/>
      <c r="W938" s="38" t="n"/>
      <c r="X938" s="3" t="n"/>
      <c r="Y938" s="3" t="n"/>
      <c r="Z938" s="3" t="n"/>
      <c r="AA938" s="3" t="n"/>
      <c r="AB938" s="3" t="n"/>
      <c r="AC938" s="3" t="n"/>
      <c r="AD938" s="3" t="n"/>
      <c r="AE938" s="3" t="n"/>
      <c r="AF938" s="3" t="n"/>
      <c r="AG938" s="3" t="n"/>
      <c r="AH938" s="3" t="n"/>
      <c r="AI938" s="3" t="n"/>
      <c r="AJ938" s="3" t="n"/>
      <c r="AK938" s="3" t="n"/>
      <c r="AL938" s="3" t="n"/>
      <c r="AM938" s="3" t="n"/>
      <c r="AN938" s="3" t="n"/>
      <c r="AO938" s="3" t="n"/>
      <c r="AP938" s="3" t="n"/>
      <c r="AQ938" s="3" t="n"/>
      <c r="AR938" s="3" t="n"/>
      <c r="AS938" s="3" t="n"/>
      <c r="AT938" s="3" t="n"/>
      <c r="AU938" s="3" t="n"/>
      <c r="AV938" s="3" t="n"/>
      <c r="AW938" s="3" t="n"/>
      <c r="AX938" s="3" t="n"/>
      <c r="AY938" s="3" t="n"/>
      <c r="AZ938" s="3" t="n"/>
      <c r="BA938" s="3" t="n"/>
      <c r="BB938" s="3" t="n"/>
    </row>
    <row r="939" ht="18" customFormat="1" customHeight="1" s="27">
      <c r="A939" s="41">
        <f>A938+1</f>
        <v/>
      </c>
      <c r="B939" s="103" t="n"/>
      <c r="C939" s="38" t="n"/>
      <c r="Q939" s="38" t="n"/>
      <c r="R939" s="38" t="n"/>
      <c r="S939" s="38" t="n"/>
      <c r="T939" s="38" t="n"/>
      <c r="U939" s="38" t="n"/>
      <c r="V939" s="38" t="n"/>
      <c r="W939" s="38" t="n"/>
      <c r="X939" s="3" t="n"/>
      <c r="Y939" s="3" t="n"/>
      <c r="Z939" s="3" t="n"/>
      <c r="AA939" s="3" t="n"/>
      <c r="AB939" s="3" t="n"/>
      <c r="AC939" s="3" t="n"/>
      <c r="AD939" s="3" t="n"/>
      <c r="AE939" s="3" t="n"/>
      <c r="AF939" s="3" t="n"/>
      <c r="AG939" s="3" t="n"/>
      <c r="AH939" s="3" t="n"/>
      <c r="AI939" s="3" t="n"/>
      <c r="AJ939" s="3" t="n"/>
      <c r="AK939" s="3" t="n"/>
      <c r="AL939" s="3" t="n"/>
      <c r="AM939" s="3" t="n"/>
      <c r="AN939" s="3" t="n"/>
      <c r="AO939" s="3" t="n"/>
      <c r="AP939" s="3" t="n"/>
      <c r="AQ939" s="3" t="n"/>
      <c r="AR939" s="3" t="n"/>
      <c r="AS939" s="3" t="n"/>
      <c r="AT939" s="3" t="n"/>
      <c r="AU939" s="3" t="n"/>
      <c r="AV939" s="3" t="n"/>
      <c r="AW939" s="3" t="n"/>
      <c r="AX939" s="3" t="n"/>
      <c r="AY939" s="3" t="n"/>
      <c r="AZ939" s="3" t="n"/>
      <c r="BA939" s="3" t="n"/>
      <c r="BB939" s="3" t="n"/>
    </row>
  </sheetData>
  <mergeCells count="11">
    <mergeCell ref="C5:C7"/>
    <mergeCell ref="D5:V5"/>
    <mergeCell ref="W5:W6"/>
    <mergeCell ref="C1:C4"/>
    <mergeCell ref="E1:P1"/>
    <mergeCell ref="Q1:Q2"/>
    <mergeCell ref="R1:S1"/>
    <mergeCell ref="U1:W4"/>
    <mergeCell ref="E2:P2"/>
    <mergeCell ref="R2:S2"/>
    <mergeCell ref="D3:T4"/>
  </mergeCells>
  <printOptions horizontalCentered="1"/>
  <pageMargins left="0.1968503937007874" right="0.1968503937007874" top="0.3149606299212598" bottom="0.1574803149606299" header="0.1968503937007874" footer="0"/>
  <pageSetup orientation="landscape" paperSize="8" scale="28"/>
</worksheet>
</file>

<file path=xl/worksheets/sheet2.xml><?xml version="1.0" encoding="utf-8"?>
<worksheet xmlns="http://schemas.openxmlformats.org/spreadsheetml/2006/main">
  <sheetPr>
    <outlinePr summaryBelow="1" summaryRight="1"/>
    <pageSetUpPr fitToPage="1"/>
  </sheetPr>
  <dimension ref="A1:BB939"/>
  <sheetViews>
    <sheetView showZeros="0" view="pageBreakPreview" zoomScale="55" zoomScaleNormal="55" zoomScaleSheetLayoutView="55" workbookViewId="0">
      <pane ySplit="7" topLeftCell="A116" activePane="bottomLeft" state="frozen"/>
      <selection activeCell="E47" sqref="E47:S47"/>
      <selection pane="bottomLeft" activeCell="I41" sqref="I41"/>
    </sheetView>
  </sheetViews>
  <sheetFormatPr baseColWidth="8" defaultRowHeight="12.75"/>
  <cols>
    <col width="7.42578125" customWidth="1" style="27" min="1" max="2"/>
    <col width="52.85546875" customWidth="1" style="38" min="3" max="3"/>
    <col width="16.28515625" customWidth="1" style="27" min="4" max="16"/>
    <col width="16.28515625" customWidth="1" style="38" min="17" max="23"/>
    <col width="10.85546875" customWidth="1" style="3" min="24" max="24"/>
    <col width="35.7109375" customWidth="1" style="3" min="25" max="25"/>
    <col width="17.7109375" bestFit="1" customWidth="1" style="3" min="26" max="26"/>
    <col width="9.140625" customWidth="1" style="3" min="27" max="30"/>
    <col width="10.28515625" bestFit="1" customWidth="1" style="3" min="31" max="31"/>
    <col width="9.140625" customWidth="1" style="3" min="32" max="45"/>
    <col hidden="1" style="3" min="46" max="49"/>
    <col hidden="1" width="21.28515625" customWidth="1" style="3" min="50" max="50"/>
    <col width="9.140625" customWidth="1" style="3" min="51" max="252"/>
    <col width="53.7109375" customWidth="1" style="3" min="253" max="253"/>
    <col width="6.7109375" customWidth="1" style="3" min="254" max="283"/>
    <col width="9.140625" customWidth="1" style="3" min="284" max="508"/>
    <col width="53.7109375" customWidth="1" style="3" min="509" max="509"/>
    <col width="6.7109375" customWidth="1" style="3" min="510" max="539"/>
    <col width="9.140625" customWidth="1" style="3" min="540" max="764"/>
    <col width="53.7109375" customWidth="1" style="3" min="765" max="765"/>
    <col width="6.7109375" customWidth="1" style="3" min="766" max="795"/>
    <col width="9.140625" customWidth="1" style="3" min="796" max="1020"/>
    <col width="53.7109375" customWidth="1" style="3" min="1021" max="1021"/>
    <col width="6.7109375" customWidth="1" style="3" min="1022" max="1051"/>
    <col width="9.140625" customWidth="1" style="3" min="1052" max="1276"/>
    <col width="53.7109375" customWidth="1" style="3" min="1277" max="1277"/>
    <col width="6.7109375" customWidth="1" style="3" min="1278" max="1307"/>
    <col width="9.140625" customWidth="1" style="3" min="1308" max="1532"/>
    <col width="53.7109375" customWidth="1" style="3" min="1533" max="1533"/>
    <col width="6.7109375" customWidth="1" style="3" min="1534" max="1563"/>
    <col width="9.140625" customWidth="1" style="3" min="1564" max="1788"/>
    <col width="53.7109375" customWidth="1" style="3" min="1789" max="1789"/>
    <col width="6.7109375" customWidth="1" style="3" min="1790" max="1819"/>
    <col width="9.140625" customWidth="1" style="3" min="1820" max="2044"/>
    <col width="53.7109375" customWidth="1" style="3" min="2045" max="2045"/>
    <col width="6.7109375" customWidth="1" style="3" min="2046" max="2075"/>
    <col width="9.140625" customWidth="1" style="3" min="2076" max="2300"/>
    <col width="53.7109375" customWidth="1" style="3" min="2301" max="2301"/>
    <col width="6.7109375" customWidth="1" style="3" min="2302" max="2331"/>
    <col width="9.140625" customWidth="1" style="3" min="2332" max="2556"/>
    <col width="53.7109375" customWidth="1" style="3" min="2557" max="2557"/>
    <col width="6.7109375" customWidth="1" style="3" min="2558" max="2587"/>
    <col width="9.140625" customWidth="1" style="3" min="2588" max="2812"/>
    <col width="53.7109375" customWidth="1" style="3" min="2813" max="2813"/>
    <col width="6.7109375" customWidth="1" style="3" min="2814" max="2843"/>
    <col width="9.140625" customWidth="1" style="3" min="2844" max="3068"/>
    <col width="53.7109375" customWidth="1" style="3" min="3069" max="3069"/>
    <col width="6.7109375" customWidth="1" style="3" min="3070" max="3099"/>
    <col width="9.140625" customWidth="1" style="3" min="3100" max="3324"/>
    <col width="53.7109375" customWidth="1" style="3" min="3325" max="3325"/>
    <col width="6.7109375" customWidth="1" style="3" min="3326" max="3355"/>
    <col width="9.140625" customWidth="1" style="3" min="3356" max="3580"/>
    <col width="53.7109375" customWidth="1" style="3" min="3581" max="3581"/>
    <col width="6.7109375" customWidth="1" style="3" min="3582" max="3611"/>
    <col width="9.140625" customWidth="1" style="3" min="3612" max="3836"/>
    <col width="53.7109375" customWidth="1" style="3" min="3837" max="3837"/>
    <col width="6.7109375" customWidth="1" style="3" min="3838" max="3867"/>
    <col width="9.140625" customWidth="1" style="3" min="3868" max="4092"/>
    <col width="53.7109375" customWidth="1" style="3" min="4093" max="4093"/>
    <col width="6.7109375" customWidth="1" style="3" min="4094" max="4123"/>
    <col width="9.140625" customWidth="1" style="3" min="4124" max="4348"/>
    <col width="53.7109375" customWidth="1" style="3" min="4349" max="4349"/>
    <col width="6.7109375" customWidth="1" style="3" min="4350" max="4379"/>
    <col width="9.140625" customWidth="1" style="3" min="4380" max="4604"/>
    <col width="53.7109375" customWidth="1" style="3" min="4605" max="4605"/>
    <col width="6.7109375" customWidth="1" style="3" min="4606" max="4635"/>
    <col width="9.140625" customWidth="1" style="3" min="4636" max="4860"/>
    <col width="53.7109375" customWidth="1" style="3" min="4861" max="4861"/>
    <col width="6.7109375" customWidth="1" style="3" min="4862" max="4891"/>
    <col width="9.140625" customWidth="1" style="3" min="4892" max="5116"/>
    <col width="53.7109375" customWidth="1" style="3" min="5117" max="5117"/>
    <col width="6.7109375" customWidth="1" style="3" min="5118" max="5147"/>
    <col width="9.140625" customWidth="1" style="3" min="5148" max="5372"/>
    <col width="53.7109375" customWidth="1" style="3" min="5373" max="5373"/>
    <col width="6.7109375" customWidth="1" style="3" min="5374" max="5403"/>
    <col width="9.140625" customWidth="1" style="3" min="5404" max="5628"/>
    <col width="53.7109375" customWidth="1" style="3" min="5629" max="5629"/>
    <col width="6.7109375" customWidth="1" style="3" min="5630" max="5659"/>
    <col width="9.140625" customWidth="1" style="3" min="5660" max="5884"/>
    <col width="53.7109375" customWidth="1" style="3" min="5885" max="5885"/>
    <col width="6.7109375" customWidth="1" style="3" min="5886" max="5915"/>
    <col width="9.140625" customWidth="1" style="3" min="5916" max="6140"/>
    <col width="53.7109375" customWidth="1" style="3" min="6141" max="6141"/>
    <col width="6.7109375" customWidth="1" style="3" min="6142" max="6171"/>
    <col width="9.140625" customWidth="1" style="3" min="6172" max="6396"/>
    <col width="53.7109375" customWidth="1" style="3" min="6397" max="6397"/>
    <col width="6.7109375" customWidth="1" style="3" min="6398" max="6427"/>
    <col width="9.140625" customWidth="1" style="3" min="6428" max="6652"/>
    <col width="53.7109375" customWidth="1" style="3" min="6653" max="6653"/>
    <col width="6.7109375" customWidth="1" style="3" min="6654" max="6683"/>
    <col width="9.140625" customWidth="1" style="3" min="6684" max="6908"/>
    <col width="53.7109375" customWidth="1" style="3" min="6909" max="6909"/>
    <col width="6.7109375" customWidth="1" style="3" min="6910" max="6939"/>
    <col width="9.140625" customWidth="1" style="3" min="6940" max="7164"/>
    <col width="53.7109375" customWidth="1" style="3" min="7165" max="7165"/>
    <col width="6.7109375" customWidth="1" style="3" min="7166" max="7195"/>
    <col width="9.140625" customWidth="1" style="3" min="7196" max="7420"/>
    <col width="53.7109375" customWidth="1" style="3" min="7421" max="7421"/>
    <col width="6.7109375" customWidth="1" style="3" min="7422" max="7451"/>
    <col width="9.140625" customWidth="1" style="3" min="7452" max="7676"/>
    <col width="53.7109375" customWidth="1" style="3" min="7677" max="7677"/>
    <col width="6.7109375" customWidth="1" style="3" min="7678" max="7707"/>
    <col width="9.140625" customWidth="1" style="3" min="7708" max="7932"/>
    <col width="53.7109375" customWidth="1" style="3" min="7933" max="7933"/>
    <col width="6.7109375" customWidth="1" style="3" min="7934" max="7963"/>
    <col width="9.140625" customWidth="1" style="3" min="7964" max="8188"/>
    <col width="53.7109375" customWidth="1" style="3" min="8189" max="8189"/>
    <col width="6.7109375" customWidth="1" style="3" min="8190" max="8219"/>
    <col width="9.140625" customWidth="1" style="3" min="8220" max="8444"/>
    <col width="53.7109375" customWidth="1" style="3" min="8445" max="8445"/>
    <col width="6.7109375" customWidth="1" style="3" min="8446" max="8475"/>
    <col width="9.140625" customWidth="1" style="3" min="8476" max="8700"/>
    <col width="53.7109375" customWidth="1" style="3" min="8701" max="8701"/>
    <col width="6.7109375" customWidth="1" style="3" min="8702" max="8731"/>
    <col width="9.140625" customWidth="1" style="3" min="8732" max="8956"/>
    <col width="53.7109375" customWidth="1" style="3" min="8957" max="8957"/>
    <col width="6.7109375" customWidth="1" style="3" min="8958" max="8987"/>
    <col width="9.140625" customWidth="1" style="3" min="8988" max="9212"/>
    <col width="53.7109375" customWidth="1" style="3" min="9213" max="9213"/>
    <col width="6.7109375" customWidth="1" style="3" min="9214" max="9243"/>
    <col width="9.140625" customWidth="1" style="3" min="9244" max="9468"/>
    <col width="53.7109375" customWidth="1" style="3" min="9469" max="9469"/>
    <col width="6.7109375" customWidth="1" style="3" min="9470" max="9499"/>
    <col width="9.140625" customWidth="1" style="3" min="9500" max="9724"/>
    <col width="53.7109375" customWidth="1" style="3" min="9725" max="9725"/>
    <col width="6.7109375" customWidth="1" style="3" min="9726" max="9755"/>
    <col width="9.140625" customWidth="1" style="3" min="9756" max="9980"/>
    <col width="53.7109375" customWidth="1" style="3" min="9981" max="9981"/>
    <col width="6.7109375" customWidth="1" style="3" min="9982" max="10011"/>
    <col width="9.140625" customWidth="1" style="3" min="10012" max="10236"/>
    <col width="53.7109375" customWidth="1" style="3" min="10237" max="10237"/>
    <col width="6.7109375" customWidth="1" style="3" min="10238" max="10267"/>
    <col width="9.140625" customWidth="1" style="3" min="10268" max="10492"/>
    <col width="53.7109375" customWidth="1" style="3" min="10493" max="10493"/>
    <col width="6.7109375" customWidth="1" style="3" min="10494" max="10523"/>
    <col width="9.140625" customWidth="1" style="3" min="10524" max="10748"/>
    <col width="53.7109375" customWidth="1" style="3" min="10749" max="10749"/>
    <col width="6.7109375" customWidth="1" style="3" min="10750" max="10779"/>
    <col width="9.140625" customWidth="1" style="3" min="10780" max="11004"/>
    <col width="53.7109375" customWidth="1" style="3" min="11005" max="11005"/>
    <col width="6.7109375" customWidth="1" style="3" min="11006" max="11035"/>
    <col width="9.140625" customWidth="1" style="3" min="11036" max="11260"/>
    <col width="53.7109375" customWidth="1" style="3" min="11261" max="11261"/>
    <col width="6.7109375" customWidth="1" style="3" min="11262" max="11291"/>
    <col width="9.140625" customWidth="1" style="3" min="11292" max="11516"/>
    <col width="53.7109375" customWidth="1" style="3" min="11517" max="11517"/>
    <col width="6.7109375" customWidth="1" style="3" min="11518" max="11547"/>
    <col width="9.140625" customWidth="1" style="3" min="11548" max="11772"/>
    <col width="53.7109375" customWidth="1" style="3" min="11773" max="11773"/>
    <col width="6.7109375" customWidth="1" style="3" min="11774" max="11803"/>
    <col width="9.140625" customWidth="1" style="3" min="11804" max="12028"/>
    <col width="53.7109375" customWidth="1" style="3" min="12029" max="12029"/>
    <col width="6.7109375" customWidth="1" style="3" min="12030" max="12059"/>
    <col width="9.140625" customWidth="1" style="3" min="12060" max="12284"/>
    <col width="53.7109375" customWidth="1" style="3" min="12285" max="12285"/>
    <col width="6.7109375" customWidth="1" style="3" min="12286" max="12315"/>
    <col width="9.140625" customWidth="1" style="3" min="12316" max="12540"/>
    <col width="53.7109375" customWidth="1" style="3" min="12541" max="12541"/>
    <col width="6.7109375" customWidth="1" style="3" min="12542" max="12571"/>
    <col width="9.140625" customWidth="1" style="3" min="12572" max="12796"/>
    <col width="53.7109375" customWidth="1" style="3" min="12797" max="12797"/>
    <col width="6.7109375" customWidth="1" style="3" min="12798" max="12827"/>
    <col width="9.140625" customWidth="1" style="3" min="12828" max="13052"/>
    <col width="53.7109375" customWidth="1" style="3" min="13053" max="13053"/>
    <col width="6.7109375" customWidth="1" style="3" min="13054" max="13083"/>
    <col width="9.140625" customWidth="1" style="3" min="13084" max="13308"/>
    <col width="53.7109375" customWidth="1" style="3" min="13309" max="13309"/>
    <col width="6.7109375" customWidth="1" style="3" min="13310" max="13339"/>
    <col width="9.140625" customWidth="1" style="3" min="13340" max="13564"/>
    <col width="53.7109375" customWidth="1" style="3" min="13565" max="13565"/>
    <col width="6.7109375" customWidth="1" style="3" min="13566" max="13595"/>
    <col width="9.140625" customWidth="1" style="3" min="13596" max="13820"/>
    <col width="53.7109375" customWidth="1" style="3" min="13821" max="13821"/>
    <col width="6.7109375" customWidth="1" style="3" min="13822" max="13851"/>
    <col width="9.140625" customWidth="1" style="3" min="13852" max="14076"/>
    <col width="53.7109375" customWidth="1" style="3" min="14077" max="14077"/>
    <col width="6.7109375" customWidth="1" style="3" min="14078" max="14107"/>
    <col width="9.140625" customWidth="1" style="3" min="14108" max="14332"/>
    <col width="53.7109375" customWidth="1" style="3" min="14333" max="14333"/>
    <col width="6.7109375" customWidth="1" style="3" min="14334" max="14363"/>
    <col width="9.140625" customWidth="1" style="3" min="14364" max="14588"/>
    <col width="53.7109375" customWidth="1" style="3" min="14589" max="14589"/>
    <col width="6.7109375" customWidth="1" style="3" min="14590" max="14619"/>
    <col width="9.140625" customWidth="1" style="3" min="14620" max="14844"/>
    <col width="53.7109375" customWidth="1" style="3" min="14845" max="14845"/>
    <col width="6.7109375" customWidth="1" style="3" min="14846" max="14875"/>
    <col width="9.140625" customWidth="1" style="3" min="14876" max="15100"/>
    <col width="53.7109375" customWidth="1" style="3" min="15101" max="15101"/>
    <col width="6.7109375" customWidth="1" style="3" min="15102" max="15131"/>
    <col width="9.140625" customWidth="1" style="3" min="15132" max="15356"/>
    <col width="53.7109375" customWidth="1" style="3" min="15357" max="15357"/>
    <col width="6.7109375" customWidth="1" style="3" min="15358" max="15387"/>
    <col width="9.140625" customWidth="1" style="3" min="15388" max="15612"/>
    <col width="53.7109375" customWidth="1" style="3" min="15613" max="15613"/>
    <col width="6.7109375" customWidth="1" style="3" min="15614" max="15643"/>
    <col width="9.140625" customWidth="1" style="3" min="15644" max="15868"/>
    <col width="53.7109375" customWidth="1" style="3" min="15869" max="15869"/>
    <col width="6.7109375" customWidth="1" style="3" min="15870" max="15899"/>
    <col width="9.140625" customWidth="1" style="3" min="15900" max="16124"/>
    <col width="53.7109375" customWidth="1" style="3" min="16125" max="16125"/>
    <col width="6.7109375" customWidth="1" style="3" min="16126" max="16155"/>
    <col width="9.140625" customWidth="1" style="3" min="16156" max="16384"/>
  </cols>
  <sheetData>
    <row r="1" ht="30" customHeight="1" s="104">
      <c r="C1" s="109" t="n"/>
      <c r="D1" s="1" t="inlineStr">
        <is>
          <t>CLIENTE</t>
        </is>
      </c>
      <c r="E1" s="181" t="n"/>
      <c r="F1" s="182" t="n"/>
      <c r="G1" s="182" t="n"/>
      <c r="H1" s="182" t="n"/>
      <c r="I1" s="182" t="n"/>
      <c r="J1" s="182" t="n"/>
      <c r="K1" s="182" t="n"/>
      <c r="L1" s="182" t="n"/>
      <c r="M1" s="182" t="n"/>
      <c r="N1" s="182" t="n"/>
      <c r="O1" s="182" t="n"/>
      <c r="P1" s="183" t="n"/>
      <c r="Q1" s="184" t="inlineStr">
        <is>
          <t>DATAS</t>
        </is>
      </c>
      <c r="R1" s="185" t="inlineStr">
        <is>
          <t>INÍCIO</t>
        </is>
      </c>
      <c r="S1" s="186" t="n"/>
      <c r="T1" s="2" t="n"/>
      <c r="U1" s="187" t="n"/>
      <c r="V1" s="188" t="n"/>
      <c r="W1" s="189" t="n"/>
    </row>
    <row r="2" ht="30" customHeight="1" s="104">
      <c r="C2" s="190" t="n"/>
      <c r="D2" s="4" t="inlineStr">
        <is>
          <t>PROJETO</t>
        </is>
      </c>
      <c r="E2" s="191" t="n"/>
      <c r="F2" s="192" t="n"/>
      <c r="G2" s="192" t="n"/>
      <c r="H2" s="192" t="n"/>
      <c r="I2" s="192" t="n"/>
      <c r="J2" s="192" t="n"/>
      <c r="K2" s="192" t="n"/>
      <c r="L2" s="192" t="n"/>
      <c r="M2" s="192" t="n"/>
      <c r="N2" s="192" t="n"/>
      <c r="O2" s="192" t="n"/>
      <c r="P2" s="193" t="n"/>
      <c r="Q2" s="194" t="n"/>
      <c r="R2" s="195" t="inlineStr">
        <is>
          <t>FIM</t>
        </is>
      </c>
      <c r="S2" s="196" t="n"/>
      <c r="T2" s="5" t="n"/>
      <c r="U2" s="197" t="n"/>
      <c r="V2" s="197" t="n"/>
      <c r="W2" s="198" t="n"/>
    </row>
    <row r="3" ht="21.75" customHeight="1" s="104">
      <c r="C3" s="190" t="n"/>
      <c r="D3" s="199" t="inlineStr">
        <is>
          <t>HISTOGRAMA DE MÃO DE OBRA</t>
        </is>
      </c>
      <c r="E3" s="200" t="n"/>
      <c r="F3" s="200" t="n"/>
      <c r="G3" s="200" t="n"/>
      <c r="H3" s="200" t="n"/>
      <c r="I3" s="200" t="n"/>
      <c r="J3" s="200" t="n"/>
      <c r="K3" s="200" t="n"/>
      <c r="L3" s="200" t="n"/>
      <c r="M3" s="200" t="n"/>
      <c r="N3" s="200" t="n"/>
      <c r="O3" s="200" t="n"/>
      <c r="P3" s="200" t="n"/>
      <c r="Q3" s="200" t="n"/>
      <c r="R3" s="200" t="n"/>
      <c r="S3" s="200" t="n"/>
      <c r="T3" s="186" t="n"/>
      <c r="U3" s="197" t="n"/>
      <c r="V3" s="197" t="n"/>
      <c r="W3" s="198" t="n"/>
    </row>
    <row r="4" ht="21.75" customHeight="1" s="104">
      <c r="C4" s="190" t="n"/>
      <c r="D4" s="201" t="n"/>
      <c r="E4" s="202" t="n"/>
      <c r="F4" s="202" t="n"/>
      <c r="G4" s="202" t="n"/>
      <c r="H4" s="202" t="n"/>
      <c r="I4" s="202" t="n"/>
      <c r="J4" s="202" t="n"/>
      <c r="K4" s="202" t="n"/>
      <c r="L4" s="202" t="n"/>
      <c r="M4" s="202" t="n"/>
      <c r="N4" s="202" t="n"/>
      <c r="O4" s="202" t="n"/>
      <c r="P4" s="202" t="n"/>
      <c r="Q4" s="202" t="n"/>
      <c r="R4" s="202" t="n"/>
      <c r="S4" s="202" t="n"/>
      <c r="T4" s="196" t="n"/>
      <c r="U4" s="197" t="n"/>
      <c r="V4" s="197" t="n"/>
      <c r="W4" s="198" t="n"/>
    </row>
    <row r="5" ht="30" customHeight="1" s="104">
      <c r="C5" s="106" t="inlineStr">
        <is>
          <t>MESES -&gt;</t>
        </is>
      </c>
      <c r="D5" s="107" t="inlineStr">
        <is>
          <t>MONTAGEM ELETROMECÂNICA</t>
        </is>
      </c>
      <c r="E5" s="203" t="n"/>
      <c r="F5" s="203" t="n"/>
      <c r="G5" s="203" t="n"/>
      <c r="H5" s="203" t="n"/>
      <c r="I5" s="203" t="n"/>
      <c r="J5" s="203" t="n"/>
      <c r="K5" s="203" t="n"/>
      <c r="L5" s="203" t="n"/>
      <c r="M5" s="203" t="n"/>
      <c r="N5" s="203" t="n"/>
      <c r="O5" s="203" t="n"/>
      <c r="P5" s="203" t="n"/>
      <c r="Q5" s="203" t="n"/>
      <c r="R5" s="203" t="n"/>
      <c r="S5" s="203" t="n"/>
      <c r="T5" s="203" t="n"/>
      <c r="U5" s="203" t="n"/>
      <c r="V5" s="204" t="n"/>
      <c r="W5" s="108" t="inlineStr">
        <is>
          <t>TOTAL</t>
        </is>
      </c>
    </row>
    <row r="6" ht="30" customHeight="1" s="104">
      <c r="C6" s="205" t="n"/>
      <c r="D6" s="6" t="inlineStr">
        <is>
          <t>M-01</t>
        </is>
      </c>
      <c r="E6" s="6" t="inlineStr">
        <is>
          <t>M-02</t>
        </is>
      </c>
      <c r="F6" s="6" t="inlineStr">
        <is>
          <t>M-03</t>
        </is>
      </c>
      <c r="G6" s="6" t="inlineStr">
        <is>
          <t>M-04</t>
        </is>
      </c>
      <c r="H6" s="6" t="inlineStr">
        <is>
          <t>M-05</t>
        </is>
      </c>
      <c r="I6" s="6" t="inlineStr">
        <is>
          <t>M-06</t>
        </is>
      </c>
      <c r="J6" s="6" t="inlineStr">
        <is>
          <t>M-07</t>
        </is>
      </c>
      <c r="K6" s="6" t="inlineStr">
        <is>
          <t>M-08</t>
        </is>
      </c>
      <c r="L6" s="6" t="inlineStr">
        <is>
          <t>M-09</t>
        </is>
      </c>
      <c r="M6" s="6" t="inlineStr">
        <is>
          <t>M-10</t>
        </is>
      </c>
      <c r="N6" s="6" t="inlineStr">
        <is>
          <t>M-11</t>
        </is>
      </c>
      <c r="O6" s="6" t="inlineStr">
        <is>
          <t>M-12</t>
        </is>
      </c>
      <c r="P6" s="6" t="inlineStr">
        <is>
          <t>M-13</t>
        </is>
      </c>
      <c r="Q6" s="6" t="inlineStr">
        <is>
          <t>M-14</t>
        </is>
      </c>
      <c r="R6" s="6" t="inlineStr">
        <is>
          <t>M-15</t>
        </is>
      </c>
      <c r="S6" s="6" t="inlineStr">
        <is>
          <t>M-16</t>
        </is>
      </c>
      <c r="T6" s="6" t="inlineStr">
        <is>
          <t>M-17</t>
        </is>
      </c>
      <c r="U6" s="6" t="inlineStr">
        <is>
          <t>M-18</t>
        </is>
      </c>
      <c r="V6" s="6" t="inlineStr">
        <is>
          <t>M-19</t>
        </is>
      </c>
      <c r="W6" s="194" t="n"/>
      <c r="X6" s="3" t="n">
        <v>190</v>
      </c>
    </row>
    <row r="7" ht="30" customHeight="1" s="104">
      <c r="C7" s="194" t="n"/>
      <c r="D7" s="142" t="inlineStr">
        <is>
          <t>JUN/22</t>
        </is>
      </c>
      <c r="E7" s="142" t="inlineStr">
        <is>
          <t>JUL/22</t>
        </is>
      </c>
      <c r="F7" s="142" t="inlineStr">
        <is>
          <t>AGO/22</t>
        </is>
      </c>
      <c r="G7" s="142" t="inlineStr">
        <is>
          <t>SET/22</t>
        </is>
      </c>
      <c r="H7" s="142" t="inlineStr">
        <is>
          <t>OUT/22</t>
        </is>
      </c>
      <c r="I7" s="142" t="inlineStr">
        <is>
          <t>NOV/22</t>
        </is>
      </c>
      <c r="J7" s="142" t="inlineStr">
        <is>
          <t>DEZ/22</t>
        </is>
      </c>
      <c r="K7" s="142" t="inlineStr">
        <is>
          <t>JAN/23</t>
        </is>
      </c>
      <c r="L7" s="142" t="inlineStr">
        <is>
          <t>FEV/23</t>
        </is>
      </c>
      <c r="M7" s="142" t="inlineStr">
        <is>
          <t>MAR/23</t>
        </is>
      </c>
      <c r="N7" s="142" t="inlineStr">
        <is>
          <t>ABR/23</t>
        </is>
      </c>
      <c r="O7" s="142" t="inlineStr">
        <is>
          <t>MAI/23</t>
        </is>
      </c>
      <c r="P7" s="142" t="inlineStr">
        <is>
          <t>JUN/23</t>
        </is>
      </c>
      <c r="Q7" s="142" t="inlineStr">
        <is>
          <t>JUL/23</t>
        </is>
      </c>
      <c r="R7" s="142" t="inlineStr">
        <is>
          <t>AGO/23</t>
        </is>
      </c>
      <c r="S7" s="142" t="inlineStr">
        <is>
          <t>SET/23</t>
        </is>
      </c>
      <c r="T7" s="142" t="inlineStr">
        <is>
          <t>OUT/23</t>
        </is>
      </c>
      <c r="U7" s="142" t="inlineStr">
        <is>
          <t>NOV/23</t>
        </is>
      </c>
      <c r="V7" s="142" t="inlineStr">
        <is>
          <t>DEZ/23</t>
        </is>
      </c>
      <c r="W7" s="108" t="n"/>
    </row>
    <row r="8" ht="21.75" customHeight="1" s="104">
      <c r="C8" s="9" t="inlineStr">
        <is>
          <t>MO TOTAL - PERÍODO</t>
        </is>
      </c>
      <c r="D8" s="10">
        <f>D13+D10</f>
        <v/>
      </c>
      <c r="E8" s="10">
        <f>E13+E10</f>
        <v/>
      </c>
      <c r="F8" s="10">
        <f>F13+F10</f>
        <v/>
      </c>
      <c r="G8" s="10">
        <f>G13+G10</f>
        <v/>
      </c>
      <c r="H8" s="10">
        <f>H13+H10</f>
        <v/>
      </c>
      <c r="I8" s="10">
        <f>I13+I10</f>
        <v/>
      </c>
      <c r="J8" s="10">
        <f>J13+J10</f>
        <v/>
      </c>
      <c r="K8" s="10">
        <f>K13+K10</f>
        <v/>
      </c>
      <c r="L8" s="10">
        <f>L13+L10</f>
        <v/>
      </c>
      <c r="M8" s="10">
        <f>M13+M10</f>
        <v/>
      </c>
      <c r="N8" s="10">
        <f>N13+N10</f>
        <v/>
      </c>
      <c r="O8" s="10">
        <f>O13+O10</f>
        <v/>
      </c>
      <c r="P8" s="10">
        <f>P13+P10</f>
        <v/>
      </c>
      <c r="Q8" s="10">
        <f>Q13+Q10</f>
        <v/>
      </c>
      <c r="R8" s="10">
        <f>R13+R10</f>
        <v/>
      </c>
      <c r="S8" s="10">
        <f>S13+S10</f>
        <v/>
      </c>
      <c r="T8" s="10">
        <f>T13+T10</f>
        <v/>
      </c>
      <c r="U8" s="10">
        <f>U13+U10</f>
        <v/>
      </c>
      <c r="V8" s="10" t="n"/>
      <c r="W8" s="10">
        <f>W9+W10</f>
        <v/>
      </c>
    </row>
    <row r="9" ht="21.75" customHeight="1" s="104">
      <c r="C9" s="11" t="inlineStr">
        <is>
          <t>MOI - PERÍODO</t>
        </is>
      </c>
      <c r="D9" s="10">
        <f>D13</f>
        <v/>
      </c>
      <c r="E9" s="10">
        <f>E13</f>
        <v/>
      </c>
      <c r="F9" s="10">
        <f>F13</f>
        <v/>
      </c>
      <c r="G9" s="10">
        <f>G13</f>
        <v/>
      </c>
      <c r="H9" s="10">
        <f>H13</f>
        <v/>
      </c>
      <c r="I9" s="10">
        <f>I13</f>
        <v/>
      </c>
      <c r="J9" s="10">
        <f>J13</f>
        <v/>
      </c>
      <c r="K9" s="10">
        <f>K13</f>
        <v/>
      </c>
      <c r="L9" s="10">
        <f>L13</f>
        <v/>
      </c>
      <c r="M9" s="10">
        <f>M13</f>
        <v/>
      </c>
      <c r="N9" s="10">
        <f>N13</f>
        <v/>
      </c>
      <c r="O9" s="10">
        <f>O13</f>
        <v/>
      </c>
      <c r="P9" s="10">
        <f>P13</f>
        <v/>
      </c>
      <c r="Q9" s="10">
        <f>Q13</f>
        <v/>
      </c>
      <c r="R9" s="10">
        <f>R13</f>
        <v/>
      </c>
      <c r="S9" s="10">
        <f>S13</f>
        <v/>
      </c>
      <c r="T9" s="10">
        <f>T13</f>
        <v/>
      </c>
      <c r="U9" s="10">
        <f>U13</f>
        <v/>
      </c>
      <c r="V9" s="10">
        <f>V13</f>
        <v/>
      </c>
      <c r="W9" s="10">
        <f>W13</f>
        <v/>
      </c>
      <c r="X9" s="12">
        <f>W9/W10</f>
        <v/>
      </c>
    </row>
    <row r="10" ht="21.75" customHeight="1" s="104">
      <c r="C10" s="11" t="inlineStr">
        <is>
          <t>MOD - PERÍODO</t>
        </is>
      </c>
      <c r="D10" s="10">
        <f>'Histograma MOD'!C10</f>
        <v/>
      </c>
      <c r="E10" s="10">
        <f>'Histograma MOD'!D10</f>
        <v/>
      </c>
      <c r="F10" s="10">
        <f>'Histograma MOD'!E10</f>
        <v/>
      </c>
      <c r="G10" s="10">
        <f>'Histograma MOD'!F10</f>
        <v/>
      </c>
      <c r="H10" s="10">
        <f>'Histograma MOD'!G10</f>
        <v/>
      </c>
      <c r="I10" s="10">
        <f>'Histograma MOD'!H10</f>
        <v/>
      </c>
      <c r="J10" s="10">
        <f>'Histograma MOD'!I10</f>
        <v/>
      </c>
      <c r="K10" s="10">
        <f>'Histograma MOD'!J10</f>
        <v/>
      </c>
      <c r="L10" s="10">
        <f>'Histograma MOD'!K10</f>
        <v/>
      </c>
      <c r="M10" s="10">
        <f>'Histograma MOD'!L10</f>
        <v/>
      </c>
      <c r="N10" s="10">
        <f>'Histograma MOD'!M10</f>
        <v/>
      </c>
      <c r="O10" s="10">
        <f>'Histograma MOD'!N10</f>
        <v/>
      </c>
      <c r="P10" s="10">
        <f>'Histograma MOD'!O10</f>
        <v/>
      </c>
      <c r="Q10" s="10">
        <f>'Histograma MOD'!P10</f>
        <v/>
      </c>
      <c r="R10" s="10">
        <f>'Histograma MOD'!Q10</f>
        <v/>
      </c>
      <c r="S10" s="10">
        <f>'Histograma MOD'!R10</f>
        <v/>
      </c>
      <c r="T10" s="10">
        <f>'Histograma MOD'!S10</f>
        <v/>
      </c>
      <c r="U10" s="10">
        <f>'Histograma MOD'!T10</f>
        <v/>
      </c>
      <c r="V10" s="10" t="n"/>
      <c r="W10" s="10">
        <f>'Histograma MOD'!V10</f>
        <v/>
      </c>
      <c r="X10" s="13" t="n"/>
    </row>
    <row r="11" ht="21.75" customHeight="1" s="104">
      <c r="C11" s="9" t="inlineStr">
        <is>
          <t>MO TOTAL - ACUMULADO</t>
        </is>
      </c>
      <c r="D11" s="10">
        <f>D8</f>
        <v/>
      </c>
      <c r="E11" s="10">
        <f>D11+E8</f>
        <v/>
      </c>
      <c r="F11" s="10">
        <f>E11+F8</f>
        <v/>
      </c>
      <c r="G11" s="10">
        <f>F11+G8</f>
        <v/>
      </c>
      <c r="H11" s="10">
        <f>G11+H8</f>
        <v/>
      </c>
      <c r="I11" s="10">
        <f>H11+I8</f>
        <v/>
      </c>
      <c r="J11" s="10">
        <f>I11+J8</f>
        <v/>
      </c>
      <c r="K11" s="10">
        <f>J11+K8</f>
        <v/>
      </c>
      <c r="L11" s="10">
        <f>K11+L8</f>
        <v/>
      </c>
      <c r="M11" s="10">
        <f>L11+M8</f>
        <v/>
      </c>
      <c r="N11" s="10">
        <f>M11+N8</f>
        <v/>
      </c>
      <c r="O11" s="10">
        <f>N11+O8</f>
        <v/>
      </c>
      <c r="P11" s="10">
        <f>O11+P8</f>
        <v/>
      </c>
      <c r="Q11" s="10">
        <f>P11+Q8</f>
        <v/>
      </c>
      <c r="R11" s="10">
        <f>Q11+R8</f>
        <v/>
      </c>
      <c r="S11" s="10">
        <f>R11+S8</f>
        <v/>
      </c>
      <c r="T11" s="10">
        <f>S11+T8</f>
        <v/>
      </c>
      <c r="U11" s="10">
        <f>T11+U8</f>
        <v/>
      </c>
      <c r="V11" s="10" t="n"/>
      <c r="W11" s="10" t="n"/>
      <c r="X11" s="14" t="n"/>
    </row>
    <row r="12" ht="21.75" customHeight="1" s="104">
      <c r="C12" s="9" t="inlineStr">
        <is>
          <t>% - ACUMULADO</t>
        </is>
      </c>
      <c r="D12" s="15">
        <f>IF(D11=0,0,D11/$U$11)</f>
        <v/>
      </c>
      <c r="E12" s="15">
        <f>IF(E11=0,0,E11/$U$11)</f>
        <v/>
      </c>
      <c r="F12" s="15">
        <f>IF(F11=0,0,F11/$U$11)</f>
        <v/>
      </c>
      <c r="G12" s="15">
        <f>IF(G11=0,0,G11/$U$11)</f>
        <v/>
      </c>
      <c r="H12" s="15">
        <f>IF(H11=0,0,H11/$U$11)</f>
        <v/>
      </c>
      <c r="I12" s="15">
        <f>IF(I11=0,0,I11/$U$11)</f>
        <v/>
      </c>
      <c r="J12" s="15">
        <f>IF(J11=0,0,J11/$U$11)</f>
        <v/>
      </c>
      <c r="K12" s="15">
        <f>IF(K11=0,0,K11/$U$11)</f>
        <v/>
      </c>
      <c r="L12" s="15">
        <f>IF(L11=0,0,L11/$U$11)</f>
        <v/>
      </c>
      <c r="M12" s="15">
        <f>IF(M11=0,0,M11/$U$11)</f>
        <v/>
      </c>
      <c r="N12" s="15">
        <f>IF(N11=0,0,N11/$U$11)</f>
        <v/>
      </c>
      <c r="O12" s="15">
        <f>IF(O11=0,0,O11/$U$11)</f>
        <v/>
      </c>
      <c r="P12" s="15">
        <f>IF(P11=0,0,P11/$U$11)</f>
        <v/>
      </c>
      <c r="Q12" s="15">
        <f>IF(Q11=0,0,Q11/$U$11)</f>
        <v/>
      </c>
      <c r="R12" s="15">
        <f>IF(R11=0,0,R11/$U$11)</f>
        <v/>
      </c>
      <c r="S12" s="15">
        <f>IF(S11=0,0,S11/$U$11)</f>
        <v/>
      </c>
      <c r="T12" s="15">
        <f>IF(T11=0,0,T11/$U$11)</f>
        <v/>
      </c>
      <c r="U12" s="15">
        <f>IF(U11=0,0,U11/$U$11)</f>
        <v/>
      </c>
      <c r="V12" s="10" t="n"/>
      <c r="W12" s="10" t="n"/>
      <c r="X12" s="14" t="n"/>
    </row>
    <row r="13" ht="21.75" customHeight="1" s="104">
      <c r="C13" s="16" t="inlineStr">
        <is>
          <t>MOD GERAL</t>
        </is>
      </c>
      <c r="D13" s="17" t="n"/>
      <c r="E13" s="17">
        <f>E14+E30+E46+E61+E76+E91+E106</f>
        <v/>
      </c>
      <c r="F13" s="17">
        <f>F14+F30+F46+F61+F76+F91+F106</f>
        <v/>
      </c>
      <c r="G13" s="17">
        <f>G14+G30+G46+G61+G76+G91+G106</f>
        <v/>
      </c>
      <c r="H13" s="17">
        <f>H14+H30+H46+H61+H76+H91+H106</f>
        <v/>
      </c>
      <c r="I13" s="17">
        <f>I14+I30+I46+I61+I76+I91+I106</f>
        <v/>
      </c>
      <c r="J13" s="17">
        <f>J14+J30+J46+J61+J76+J91+J106</f>
        <v/>
      </c>
      <c r="K13" s="17">
        <f>K14+K30+K46+K61+K76+K91+K106</f>
        <v/>
      </c>
      <c r="L13" s="17">
        <f>L14+L30+L46+L61+L76+L91+L106</f>
        <v/>
      </c>
      <c r="M13" s="17">
        <f>M14+M30+M46+M61+M76+M91+M106</f>
        <v/>
      </c>
      <c r="N13" s="17">
        <f>N14+N30+N46+N61+N76+N91+N106</f>
        <v/>
      </c>
      <c r="O13" s="17">
        <f>O14+O30+O46+O61+O76+O91+O106</f>
        <v/>
      </c>
      <c r="P13" s="17">
        <f>P14+P30+P46+P61+P76+P91+P106</f>
        <v/>
      </c>
      <c r="Q13" s="17">
        <f>Q14+Q30+Q46+Q61+Q76+Q91+Q106</f>
        <v/>
      </c>
      <c r="R13" s="17">
        <f>R14+R30+R46+R61+R76+R91+R106</f>
        <v/>
      </c>
      <c r="S13" s="17">
        <f>S14+S30+S46+S61+S76+S91+S106</f>
        <v/>
      </c>
      <c r="T13" s="17">
        <f>T14+T30+T46+T61+T76+T91+T106</f>
        <v/>
      </c>
      <c r="U13" s="17" t="n"/>
      <c r="V13" s="17">
        <f>V14+V30+V46+V61+V76+V91+V106</f>
        <v/>
      </c>
      <c r="W13" s="17">
        <f>W14+W30+W46+W61+W76+W91+W106</f>
        <v/>
      </c>
    </row>
    <row r="14" ht="21.75" customHeight="1" s="104">
      <c r="C14" s="53" t="inlineStr">
        <is>
          <t>MONTAGEM MECÂNICA</t>
        </is>
      </c>
      <c r="D14" s="19">
        <f>SUM(D15:D29)</f>
        <v/>
      </c>
      <c r="E14" s="19">
        <f>SUM(E15:E29)</f>
        <v/>
      </c>
      <c r="F14" s="19">
        <f>SUM(F15:F29)</f>
        <v/>
      </c>
      <c r="G14" s="19">
        <f>SUM(G15:G29)</f>
        <v/>
      </c>
      <c r="H14" s="19">
        <f>SUM(H15:H29)</f>
        <v/>
      </c>
      <c r="I14" s="19">
        <f>SUM(I15:I29)</f>
        <v/>
      </c>
      <c r="J14" s="19">
        <f>SUM(J15:J29)</f>
        <v/>
      </c>
      <c r="K14" s="19">
        <f>SUM(K15:K29)</f>
        <v/>
      </c>
      <c r="L14" s="19">
        <f>SUM(L15:L29)</f>
        <v/>
      </c>
      <c r="M14" s="19">
        <f>SUM(M15:M29)</f>
        <v/>
      </c>
      <c r="N14" s="19">
        <f>SUM(N15:N29)</f>
        <v/>
      </c>
      <c r="O14" s="19">
        <f>SUM(O15:O29)</f>
        <v/>
      </c>
      <c r="P14" s="19">
        <f>SUM(P15:P29)</f>
        <v/>
      </c>
      <c r="Q14" s="19">
        <f>SUM(Q15:Q29)</f>
        <v/>
      </c>
      <c r="R14" s="19">
        <f>SUM(R15:R29)</f>
        <v/>
      </c>
      <c r="S14" s="19">
        <f>SUM(S15:S29)</f>
        <v/>
      </c>
      <c r="T14" s="19">
        <f>SUM(T15:T29)</f>
        <v/>
      </c>
      <c r="U14" s="19">
        <f>SUM(U15:U29)</f>
        <v/>
      </c>
      <c r="V14" s="19">
        <f>SUM(V15:V29)</f>
        <v/>
      </c>
      <c r="W14" s="20">
        <f>SUM(W15:W29)</f>
        <v/>
      </c>
    </row>
    <row r="15" ht="21.75" customHeight="1" s="104">
      <c r="C15" s="58" t="inlineStr">
        <is>
          <t>ENCARREGADO</t>
        </is>
      </c>
      <c r="D15" s="22" t="n"/>
      <c r="E15" s="22" t="n"/>
      <c r="F15" s="34">
        <f>SUM(F16:F20)/10</f>
        <v/>
      </c>
      <c r="G15" s="34">
        <f>SUM(G16:G20)/10</f>
        <v/>
      </c>
      <c r="H15" s="34">
        <f>SUM(H16:H20)/10</f>
        <v/>
      </c>
      <c r="I15" s="34">
        <f>SUM(I16:I20)/10</f>
        <v/>
      </c>
      <c r="J15" s="34">
        <f>SUM(J16:J20)/10</f>
        <v/>
      </c>
      <c r="K15" s="34">
        <f>SUM(K16:K20)/10</f>
        <v/>
      </c>
      <c r="L15" s="34">
        <f>SUM(L16:L20)/10</f>
        <v/>
      </c>
      <c r="M15" s="34">
        <f>SUM(M16:M20)/10</f>
        <v/>
      </c>
      <c r="N15" s="34">
        <f>SUM(N16:N20)/10</f>
        <v/>
      </c>
      <c r="O15" s="34">
        <f>SUM(O16:O20)/10</f>
        <v/>
      </c>
      <c r="P15" s="34">
        <f>SUM(P16:P20)/10</f>
        <v/>
      </c>
      <c r="Q15" s="34">
        <f>SUM(Q16:Q20)/10</f>
        <v/>
      </c>
      <c r="R15" s="34">
        <f>SUM(R16:R20)/10</f>
        <v/>
      </c>
      <c r="S15" s="34">
        <f>SUM(S16:S20)/10</f>
        <v/>
      </c>
      <c r="T15" s="34">
        <f>SUM(T16:T20)/10</f>
        <v/>
      </c>
      <c r="U15" s="22" t="n"/>
      <c r="V15" s="23" t="n"/>
      <c r="W15" s="23">
        <f>SUM(D15:V15)*$X$6</f>
        <v/>
      </c>
    </row>
    <row r="16" ht="21.75" customHeight="1" s="104">
      <c r="C16" s="58" t="inlineStr">
        <is>
          <t>MECÂNICO MONTADOR</t>
        </is>
      </c>
      <c r="D16" s="22" t="n"/>
      <c r="E16" s="22" t="n"/>
      <c r="F16" s="34" t="n">
        <v>15</v>
      </c>
      <c r="G16" s="34" t="n">
        <v>15</v>
      </c>
      <c r="H16" s="34" t="n">
        <v>15</v>
      </c>
      <c r="I16" s="34" t="n">
        <v>15</v>
      </c>
      <c r="J16" s="34" t="n">
        <v>15</v>
      </c>
      <c r="K16" s="34" t="n">
        <v>35</v>
      </c>
      <c r="L16" s="34" t="n">
        <v>35</v>
      </c>
      <c r="M16" s="34" t="n">
        <v>35</v>
      </c>
      <c r="N16" s="34" t="n">
        <v>35</v>
      </c>
      <c r="O16" s="34" t="n">
        <v>35</v>
      </c>
      <c r="P16" s="34" t="n">
        <v>35</v>
      </c>
      <c r="Q16" s="34" t="n">
        <v>35</v>
      </c>
      <c r="R16" s="34" t="n">
        <v>35</v>
      </c>
      <c r="S16" s="34" t="n">
        <v>35</v>
      </c>
      <c r="T16" s="34" t="n">
        <v>30</v>
      </c>
      <c r="U16" s="22" t="n"/>
      <c r="V16" s="23" t="n"/>
      <c r="W16" s="23">
        <f>SUM(D16:V16)*$X$6</f>
        <v/>
      </c>
    </row>
    <row r="17" ht="21.75" customHeight="1" s="104">
      <c r="C17" s="58" t="inlineStr">
        <is>
          <t>MECÂNICO AJUSTADOR</t>
        </is>
      </c>
      <c r="D17" s="22" t="n"/>
      <c r="E17" s="22" t="n"/>
      <c r="F17" s="34" t="n">
        <v>2</v>
      </c>
      <c r="G17" s="34" t="n">
        <v>2</v>
      </c>
      <c r="H17" s="34" t="n">
        <v>2</v>
      </c>
      <c r="I17" s="34" t="n">
        <v>2</v>
      </c>
      <c r="J17" s="34" t="n">
        <v>2</v>
      </c>
      <c r="K17" s="34" t="n">
        <v>2</v>
      </c>
      <c r="L17" s="34" t="n">
        <v>2</v>
      </c>
      <c r="M17" s="34" t="n">
        <v>2</v>
      </c>
      <c r="N17" s="34" t="n">
        <v>2</v>
      </c>
      <c r="O17" s="34" t="n">
        <v>2</v>
      </c>
      <c r="P17" s="34" t="n">
        <v>2</v>
      </c>
      <c r="Q17" s="34" t="n">
        <v>2</v>
      </c>
      <c r="R17" s="34" t="n">
        <v>2</v>
      </c>
      <c r="S17" s="34" t="n">
        <v>2</v>
      </c>
      <c r="T17" s="34" t="n">
        <v>2</v>
      </c>
      <c r="U17" s="22" t="n"/>
      <c r="V17" s="23" t="n"/>
      <c r="W17" s="23">
        <f>SUM(D17:V17)*$X$6</f>
        <v/>
      </c>
    </row>
    <row r="18" ht="21.75" customHeight="1" s="104">
      <c r="C18" s="58" t="inlineStr">
        <is>
          <t>CALDEIREIRO</t>
        </is>
      </c>
      <c r="D18" s="22" t="n"/>
      <c r="E18" s="22" t="n"/>
      <c r="F18" s="34" t="n">
        <v>10</v>
      </c>
      <c r="G18" s="34" t="n">
        <v>20</v>
      </c>
      <c r="H18" s="34" t="n">
        <v>30</v>
      </c>
      <c r="I18" s="34" t="n">
        <v>30</v>
      </c>
      <c r="J18" s="34" t="n">
        <v>40</v>
      </c>
      <c r="K18" s="34" t="n">
        <v>40</v>
      </c>
      <c r="L18" s="34" t="n">
        <v>40</v>
      </c>
      <c r="M18" s="34" t="n">
        <v>40</v>
      </c>
      <c r="N18" s="34" t="n">
        <v>40</v>
      </c>
      <c r="O18" s="34" t="n">
        <v>12</v>
      </c>
      <c r="P18" s="34" t="n">
        <v>12</v>
      </c>
      <c r="Q18" s="34" t="n">
        <v>12</v>
      </c>
      <c r="R18" s="34" t="n">
        <v>12</v>
      </c>
      <c r="S18" s="34" t="n">
        <v>12</v>
      </c>
      <c r="T18" s="34" t="n">
        <v>12</v>
      </c>
      <c r="U18" s="22" t="n"/>
      <c r="V18" s="23" t="n"/>
      <c r="W18" s="23">
        <f>SUM(D18:V18)*$X$6</f>
        <v/>
      </c>
    </row>
    <row r="19" ht="21.75" customHeight="1" s="104">
      <c r="C19" s="58" t="inlineStr">
        <is>
          <t>SOLDADOR</t>
        </is>
      </c>
      <c r="D19" s="22" t="n"/>
      <c r="E19" s="22" t="n"/>
      <c r="F19" s="34" t="n">
        <v>10</v>
      </c>
      <c r="G19" s="34" t="n">
        <v>15</v>
      </c>
      <c r="H19" s="34" t="n">
        <v>25</v>
      </c>
      <c r="I19" s="34" t="n">
        <v>25</v>
      </c>
      <c r="J19" s="34" t="n">
        <v>25</v>
      </c>
      <c r="K19" s="34" t="n">
        <v>25</v>
      </c>
      <c r="L19" s="34" t="n">
        <v>25</v>
      </c>
      <c r="M19" s="34" t="n">
        <v>25</v>
      </c>
      <c r="N19" s="34" t="n">
        <v>25</v>
      </c>
      <c r="O19" s="34" t="n">
        <v>25</v>
      </c>
      <c r="P19" s="34" t="n">
        <v>25</v>
      </c>
      <c r="Q19" s="34" t="n">
        <v>25</v>
      </c>
      <c r="R19" s="34" t="n">
        <v>25</v>
      </c>
      <c r="S19" s="34" t="n">
        <v>25</v>
      </c>
      <c r="T19" s="34" t="n">
        <v>25</v>
      </c>
      <c r="U19" s="22" t="n"/>
      <c r="V19" s="23" t="n">
        <v>0</v>
      </c>
      <c r="W19" s="23">
        <f>SUM(D19:V19)*$X$6</f>
        <v/>
      </c>
    </row>
    <row r="20" ht="21.75" customHeight="1" s="104">
      <c r="C20" s="58" t="inlineStr">
        <is>
          <t>AJUDANTE</t>
        </is>
      </c>
      <c r="D20" s="22" t="n"/>
      <c r="E20" s="22" t="n"/>
      <c r="F20" s="34" t="n">
        <v>6</v>
      </c>
      <c r="G20" s="34" t="n">
        <v>6</v>
      </c>
      <c r="H20" s="34" t="n">
        <v>6</v>
      </c>
      <c r="I20" s="34" t="n">
        <v>6</v>
      </c>
      <c r="J20" s="34" t="n">
        <v>6</v>
      </c>
      <c r="K20" s="34" t="n">
        <v>6</v>
      </c>
      <c r="L20" s="34" t="n">
        <v>6</v>
      </c>
      <c r="M20" s="34" t="n">
        <v>6</v>
      </c>
      <c r="N20" s="34" t="n">
        <v>6</v>
      </c>
      <c r="O20" s="34" t="n">
        <v>6</v>
      </c>
      <c r="P20" s="34" t="n">
        <v>6</v>
      </c>
      <c r="Q20" s="34" t="n">
        <v>6</v>
      </c>
      <c r="R20" s="34" t="n">
        <v>6</v>
      </c>
      <c r="S20" s="34" t="n">
        <v>6</v>
      </c>
      <c r="T20" s="34" t="n">
        <v>4</v>
      </c>
      <c r="U20" s="22" t="n"/>
      <c r="V20" s="23" t="n"/>
      <c r="W20" s="23">
        <f>SUM(D20:V20)*$X$6</f>
        <v/>
      </c>
    </row>
    <row r="21" ht="21.75" customHeight="1" s="104">
      <c r="C21" s="21" t="n"/>
      <c r="D21" s="22" t="n"/>
      <c r="E21" s="22" t="n"/>
      <c r="F21" s="22" t="n"/>
      <c r="G21" s="22" t="n"/>
      <c r="H21" s="22" t="n"/>
      <c r="I21" s="22" t="n"/>
      <c r="J21" s="22" t="n"/>
      <c r="K21" s="22" t="n"/>
      <c r="L21" s="22" t="n"/>
      <c r="M21" s="22" t="n"/>
      <c r="N21" s="22" t="n"/>
      <c r="O21" s="22" t="n"/>
      <c r="P21" s="22" t="n"/>
      <c r="Q21" s="22" t="n"/>
      <c r="R21" s="22" t="n"/>
      <c r="S21" s="22" t="n"/>
      <c r="T21" s="22" t="n"/>
      <c r="U21" s="22" t="n"/>
      <c r="V21" s="23" t="n"/>
      <c r="W21" s="23">
        <f>SUM(D21:V21)*$X$6</f>
        <v/>
      </c>
    </row>
    <row r="22" ht="21.75" customHeight="1" s="104">
      <c r="C22" s="21" t="n"/>
      <c r="D22" s="22" t="n"/>
      <c r="E22" s="22" t="n"/>
      <c r="F22" s="22" t="n"/>
      <c r="G22" s="22" t="n"/>
      <c r="H22" s="22" t="n"/>
      <c r="I22" s="22" t="n"/>
      <c r="J22" s="22" t="n"/>
      <c r="K22" s="22" t="n"/>
      <c r="L22" s="22" t="n"/>
      <c r="M22" s="22" t="n"/>
      <c r="N22" s="22" t="n"/>
      <c r="O22" s="22" t="n"/>
      <c r="P22" s="22" t="n"/>
      <c r="Q22" s="22" t="n"/>
      <c r="R22" s="22" t="n"/>
      <c r="S22" s="22" t="n"/>
      <c r="T22" s="22" t="n"/>
      <c r="U22" s="22" t="n"/>
      <c r="V22" s="23" t="n"/>
      <c r="W22" s="23">
        <f>SUM(D22:V22)*$X$6</f>
        <v/>
      </c>
    </row>
    <row r="23" ht="21.75" customHeight="1" s="104">
      <c r="C23" s="21" t="n"/>
      <c r="D23" s="22" t="n"/>
      <c r="E23" s="22" t="n"/>
      <c r="F23" s="22" t="n"/>
      <c r="G23" s="22" t="n"/>
      <c r="H23" s="22" t="n"/>
      <c r="I23" s="22" t="n"/>
      <c r="J23" s="22" t="n"/>
      <c r="K23" s="22" t="n"/>
      <c r="L23" s="22" t="n"/>
      <c r="M23" s="22" t="n"/>
      <c r="N23" s="22" t="n"/>
      <c r="O23" s="22" t="n"/>
      <c r="P23" s="22" t="n"/>
      <c r="Q23" s="22" t="n"/>
      <c r="R23" s="22" t="n"/>
      <c r="S23" s="22" t="n"/>
      <c r="T23" s="22" t="n"/>
      <c r="U23" s="22" t="n"/>
      <c r="V23" s="23" t="n"/>
      <c r="W23" s="23">
        <f>SUM(D23:V23)*$X$6</f>
        <v/>
      </c>
    </row>
    <row r="24" ht="21.75" customHeight="1" s="104">
      <c r="C24" s="21" t="n"/>
      <c r="D24" s="22" t="n"/>
      <c r="E24" s="22" t="n"/>
      <c r="F24" s="22" t="n"/>
      <c r="G24" s="22" t="n"/>
      <c r="H24" s="22" t="n"/>
      <c r="I24" s="22" t="n"/>
      <c r="J24" s="22" t="n"/>
      <c r="K24" s="22" t="n"/>
      <c r="L24" s="22" t="n"/>
      <c r="M24" s="22" t="n"/>
      <c r="N24" s="22" t="n"/>
      <c r="O24" s="22" t="n"/>
      <c r="P24" s="22" t="n"/>
      <c r="Q24" s="22" t="n"/>
      <c r="R24" s="22" t="n"/>
      <c r="S24" s="22" t="n"/>
      <c r="T24" s="22" t="n"/>
      <c r="U24" s="22" t="n"/>
      <c r="V24" s="23" t="n"/>
      <c r="W24" s="23">
        <f>SUM(D24:V24)*$X$6</f>
        <v/>
      </c>
    </row>
    <row r="25" ht="21.75" customHeight="1" s="104">
      <c r="C25" s="21" t="n"/>
      <c r="D25" s="22" t="n"/>
      <c r="E25" s="22" t="n"/>
      <c r="F25" s="22" t="n"/>
      <c r="G25" s="22" t="n"/>
      <c r="H25" s="22" t="n"/>
      <c r="I25" s="22" t="n"/>
      <c r="J25" s="22" t="n"/>
      <c r="K25" s="22" t="n"/>
      <c r="L25" s="22" t="n"/>
      <c r="M25" s="22" t="n"/>
      <c r="N25" s="22" t="n"/>
      <c r="O25" s="22" t="n"/>
      <c r="P25" s="22" t="n"/>
      <c r="Q25" s="22" t="n"/>
      <c r="R25" s="22" t="n"/>
      <c r="S25" s="22" t="n"/>
      <c r="T25" s="22" t="n"/>
      <c r="U25" s="22" t="n"/>
      <c r="V25" s="23" t="n"/>
      <c r="W25" s="23">
        <f>SUM(D25:V25)*$X$6</f>
        <v/>
      </c>
    </row>
    <row r="26" ht="21.75" customHeight="1" s="104">
      <c r="C26" s="21" t="n"/>
      <c r="D26" s="22" t="n"/>
      <c r="E26" s="22" t="n"/>
      <c r="F26" s="22" t="n"/>
      <c r="G26" s="22" t="n"/>
      <c r="H26" s="22" t="n"/>
      <c r="I26" s="22" t="n"/>
      <c r="J26" s="22" t="n"/>
      <c r="K26" s="22" t="n"/>
      <c r="L26" s="22" t="n"/>
      <c r="M26" s="22" t="n"/>
      <c r="N26" s="22" t="n"/>
      <c r="O26" s="22" t="n"/>
      <c r="P26" s="22" t="n"/>
      <c r="Q26" s="22" t="n"/>
      <c r="R26" s="22" t="n"/>
      <c r="S26" s="22" t="n"/>
      <c r="T26" s="22" t="n"/>
      <c r="U26" s="22" t="n"/>
      <c r="V26" s="23" t="n"/>
      <c r="W26" s="23">
        <f>SUM(D26:V26)*$X$6</f>
        <v/>
      </c>
    </row>
    <row r="27" ht="21.75" customHeight="1" s="104">
      <c r="C27" s="21" t="n"/>
      <c r="D27" s="22" t="n"/>
      <c r="E27" s="22" t="n"/>
      <c r="F27" s="22" t="n"/>
      <c r="G27" s="22" t="n"/>
      <c r="H27" s="22" t="n"/>
      <c r="I27" s="22" t="n"/>
      <c r="J27" s="22" t="n"/>
      <c r="K27" s="22" t="n"/>
      <c r="L27" s="22" t="n"/>
      <c r="M27" s="22" t="n"/>
      <c r="N27" s="22" t="n"/>
      <c r="O27" s="22" t="n"/>
      <c r="P27" s="22" t="n"/>
      <c r="Q27" s="22" t="n"/>
      <c r="R27" s="22" t="n"/>
      <c r="S27" s="22" t="n"/>
      <c r="T27" s="22" t="n"/>
      <c r="U27" s="22" t="n"/>
      <c r="V27" s="23" t="n"/>
      <c r="W27" s="23">
        <f>SUM(D27:V27)*$X$6</f>
        <v/>
      </c>
    </row>
    <row r="28" ht="21.75" customHeight="1" s="104">
      <c r="C28" s="21" t="n"/>
      <c r="D28" s="22" t="n"/>
      <c r="E28" s="22" t="n"/>
      <c r="F28" s="22" t="n"/>
      <c r="G28" s="22" t="n"/>
      <c r="H28" s="22" t="n"/>
      <c r="I28" s="22" t="n"/>
      <c r="J28" s="22" t="n"/>
      <c r="K28" s="22" t="n"/>
      <c r="L28" s="22" t="n"/>
      <c r="M28" s="22" t="n"/>
      <c r="N28" s="22" t="n"/>
      <c r="O28" s="22" t="n"/>
      <c r="P28" s="22" t="n"/>
      <c r="Q28" s="22" t="n"/>
      <c r="R28" s="22" t="n"/>
      <c r="S28" s="22" t="n"/>
      <c r="T28" s="22" t="n"/>
      <c r="U28" s="22" t="n"/>
      <c r="V28" s="23" t="n"/>
      <c r="W28" s="23">
        <f>SUM(D28:V28)*$X$6</f>
        <v/>
      </c>
    </row>
    <row r="29" ht="21.75" customHeight="1" s="104">
      <c r="C29" s="21" t="n"/>
      <c r="D29" s="22" t="n"/>
      <c r="E29" s="22" t="n"/>
      <c r="F29" s="22" t="n"/>
      <c r="G29" s="22" t="n"/>
      <c r="H29" s="22" t="n"/>
      <c r="I29" s="22" t="n"/>
      <c r="J29" s="22" t="n"/>
      <c r="K29" s="22" t="n"/>
      <c r="L29" s="22" t="n"/>
      <c r="M29" s="22" t="n"/>
      <c r="N29" s="22" t="n"/>
      <c r="O29" s="22" t="n"/>
      <c r="P29" s="22" t="n"/>
      <c r="Q29" s="22" t="n"/>
      <c r="R29" s="22" t="n"/>
      <c r="S29" s="22" t="n"/>
      <c r="T29" s="22" t="n"/>
      <c r="U29" s="22" t="n"/>
      <c r="V29" s="23" t="n"/>
      <c r="W29" s="23">
        <f>SUM(D29:V29)*$X$6</f>
        <v/>
      </c>
    </row>
    <row r="30" ht="21.75" customHeight="1" s="104">
      <c r="C30" s="53" t="inlineStr">
        <is>
          <t>MONTAGEM TUBULAÇÃO</t>
        </is>
      </c>
      <c r="D30" s="19">
        <f>SUM(D31:D44)</f>
        <v/>
      </c>
      <c r="E30" s="19">
        <f>SUM(E31:E44)</f>
        <v/>
      </c>
      <c r="F30" s="19">
        <f>SUM(F31:F44)</f>
        <v/>
      </c>
      <c r="G30" s="19">
        <f>SUM(G31:G44)</f>
        <v/>
      </c>
      <c r="H30" s="19">
        <f>SUM(H31:H44)</f>
        <v/>
      </c>
      <c r="I30" s="19">
        <f>SUM(I31:I44)</f>
        <v/>
      </c>
      <c r="J30" s="19">
        <f>SUM(J31:J44)</f>
        <v/>
      </c>
      <c r="K30" s="19">
        <f>SUM(K31:K44)</f>
        <v/>
      </c>
      <c r="L30" s="19">
        <f>SUM(L31:L44)</f>
        <v/>
      </c>
      <c r="M30" s="19">
        <f>SUM(M31:M44)</f>
        <v/>
      </c>
      <c r="N30" s="19">
        <f>SUM(N31:N44)</f>
        <v/>
      </c>
      <c r="O30" s="19">
        <f>SUM(O31:O44)</f>
        <v/>
      </c>
      <c r="P30" s="19">
        <f>SUM(P31:P44)</f>
        <v/>
      </c>
      <c r="Q30" s="19">
        <f>SUM(Q31:Q44)</f>
        <v/>
      </c>
      <c r="R30" s="19">
        <f>SUM(R31:R44)</f>
        <v/>
      </c>
      <c r="S30" s="19">
        <f>SUM(S31:S44)</f>
        <v/>
      </c>
      <c r="T30" s="19">
        <f>SUM(T31:T44)</f>
        <v/>
      </c>
      <c r="U30" s="19">
        <f>SUM(U31:U44)</f>
        <v/>
      </c>
      <c r="V30" s="19">
        <f>SUM(V31:V44)</f>
        <v/>
      </c>
      <c r="W30" s="20">
        <f>SUM(W31:W44)</f>
        <v/>
      </c>
    </row>
    <row r="31" ht="21.75" customHeight="1" s="104">
      <c r="C31" s="58" t="inlineStr">
        <is>
          <t>ENCARREGADO</t>
        </is>
      </c>
      <c r="D31" s="22" t="n"/>
      <c r="E31" s="22" t="n"/>
      <c r="F31" s="22" t="n"/>
      <c r="G31" s="22" t="n"/>
      <c r="H31" s="22" t="n"/>
      <c r="I31" s="22" t="n"/>
      <c r="J31" s="22" t="n"/>
      <c r="K31" s="34">
        <f>SUM(K32:K33)/10</f>
        <v/>
      </c>
      <c r="L31" s="34">
        <f>SUM(L32:L33)/10</f>
        <v/>
      </c>
      <c r="M31" s="34">
        <f>SUM(M32:M33)/10</f>
        <v/>
      </c>
      <c r="N31" s="34">
        <f>SUM(N32:N33)/10</f>
        <v/>
      </c>
      <c r="O31" s="34">
        <f>SUM(O32:O33)/10</f>
        <v/>
      </c>
      <c r="P31" s="34">
        <f>SUM(P32:P33)/10</f>
        <v/>
      </c>
      <c r="Q31" s="34">
        <f>SUM(Q32:Q33)/10</f>
        <v/>
      </c>
      <c r="R31" s="34">
        <f>SUM(R32:R33)/10</f>
        <v/>
      </c>
      <c r="S31" s="34">
        <f>SUM(S32:S33)/10</f>
        <v/>
      </c>
      <c r="T31" s="34">
        <f>SUM(T32:T33)/10</f>
        <v/>
      </c>
      <c r="U31" s="22" t="n"/>
      <c r="V31" s="23" t="n"/>
      <c r="W31" s="23">
        <f>SUM(D31:V31)*$X$6</f>
        <v/>
      </c>
    </row>
    <row r="32" ht="21.75" customHeight="1" s="104">
      <c r="C32" s="58" t="inlineStr">
        <is>
          <t>ENCANADOR INDUSTRIAL</t>
        </is>
      </c>
      <c r="D32" s="22" t="n"/>
      <c r="E32" s="22" t="n"/>
      <c r="F32" s="22" t="n"/>
      <c r="G32" s="22" t="n"/>
      <c r="H32" s="22" t="n"/>
      <c r="I32" s="22" t="n"/>
      <c r="J32" s="22" t="n"/>
      <c r="K32" s="34" t="n">
        <v>20</v>
      </c>
      <c r="L32" s="34" t="n">
        <v>30</v>
      </c>
      <c r="M32" s="34" t="n">
        <v>40</v>
      </c>
      <c r="N32" s="34" t="n">
        <v>60</v>
      </c>
      <c r="O32" s="34" t="n">
        <v>60</v>
      </c>
      <c r="P32" s="34" t="n">
        <v>60</v>
      </c>
      <c r="Q32" s="34" t="n">
        <v>60</v>
      </c>
      <c r="R32" s="34" t="n">
        <v>60</v>
      </c>
      <c r="S32" s="34" t="n">
        <v>60</v>
      </c>
      <c r="T32" s="34" t="n">
        <v>100</v>
      </c>
      <c r="U32" s="22" t="n"/>
      <c r="V32" s="23" t="n"/>
      <c r="W32" s="23">
        <f>SUM(D32:V32)*$X$6</f>
        <v/>
      </c>
    </row>
    <row r="33" ht="21.75" customHeight="1" s="104">
      <c r="C33" s="58" t="inlineStr">
        <is>
          <t>SOLDADOR</t>
        </is>
      </c>
      <c r="D33" s="22" t="n"/>
      <c r="E33" s="22" t="n"/>
      <c r="F33" s="22" t="n"/>
      <c r="G33" s="22" t="n"/>
      <c r="H33" s="22" t="n"/>
      <c r="I33" s="22" t="n"/>
      <c r="J33" s="22" t="n"/>
      <c r="K33" s="34" t="n">
        <v>15</v>
      </c>
      <c r="L33" s="34" t="n">
        <v>20</v>
      </c>
      <c r="M33" s="34" t="n">
        <v>30</v>
      </c>
      <c r="N33" s="34" t="n">
        <v>40</v>
      </c>
      <c r="O33" s="34" t="n">
        <v>40</v>
      </c>
      <c r="P33" s="34" t="n">
        <v>40</v>
      </c>
      <c r="Q33" s="34" t="n">
        <v>40</v>
      </c>
      <c r="R33" s="34" t="n">
        <v>40</v>
      </c>
      <c r="S33" s="34" t="n">
        <v>40</v>
      </c>
      <c r="T33" s="34" t="n">
        <v>80</v>
      </c>
      <c r="U33" s="22" t="n"/>
      <c r="V33" s="23" t="n"/>
      <c r="W33" s="23">
        <f>SUM(D33:V33)*$X$6</f>
        <v/>
      </c>
    </row>
    <row r="34" ht="21.75" customHeight="1" s="104">
      <c r="C34" s="58" t="inlineStr">
        <is>
          <t>AJUDANTE</t>
        </is>
      </c>
      <c r="D34" s="22" t="n"/>
      <c r="E34" s="22" t="n"/>
      <c r="F34" s="22" t="n"/>
      <c r="G34" s="22" t="n"/>
      <c r="H34" s="22" t="n"/>
      <c r="I34" s="22" t="n"/>
      <c r="J34" s="22" t="n"/>
      <c r="K34" s="34" t="n">
        <v>4</v>
      </c>
      <c r="L34" s="34" t="n">
        <v>6</v>
      </c>
      <c r="M34" s="34" t="n">
        <v>8</v>
      </c>
      <c r="N34" s="34" t="n">
        <v>10</v>
      </c>
      <c r="O34" s="34" t="n">
        <v>10</v>
      </c>
      <c r="P34" s="34" t="n">
        <v>10</v>
      </c>
      <c r="Q34" s="34" t="n">
        <v>10</v>
      </c>
      <c r="R34" s="34" t="n">
        <v>10</v>
      </c>
      <c r="S34" s="34" t="n">
        <v>10</v>
      </c>
      <c r="T34" s="34" t="n">
        <v>10</v>
      </c>
      <c r="U34" s="22" t="n"/>
      <c r="V34" s="23" t="n"/>
      <c r="W34" s="23">
        <f>SUM(D34:V34)*$X$6</f>
        <v/>
      </c>
    </row>
    <row r="35" ht="21.75" customHeight="1" s="104">
      <c r="C35" s="21" t="n"/>
      <c r="D35" s="22" t="n"/>
      <c r="E35" s="22" t="n"/>
      <c r="F35" s="22" t="n"/>
      <c r="G35" s="22" t="n"/>
      <c r="H35" s="22" t="n"/>
      <c r="I35" s="22" t="n"/>
      <c r="J35" s="22" t="n"/>
      <c r="K35" s="22" t="n"/>
      <c r="L35" s="22" t="n"/>
      <c r="M35" s="22" t="n"/>
      <c r="N35" s="22" t="n"/>
      <c r="O35" s="22" t="n"/>
      <c r="P35" s="22" t="n"/>
      <c r="Q35" s="22" t="n"/>
      <c r="R35" s="22" t="n"/>
      <c r="S35" s="22" t="n"/>
      <c r="T35" s="22" t="n"/>
      <c r="U35" s="22" t="n"/>
      <c r="V35" s="23" t="n"/>
      <c r="W35" s="23">
        <f>SUM(D35:V35)*$X$6</f>
        <v/>
      </c>
    </row>
    <row r="36" ht="21.75" customHeight="1" s="104">
      <c r="C36" s="21" t="n"/>
      <c r="D36" s="22" t="n"/>
      <c r="E36" s="22" t="n"/>
      <c r="F36" s="22" t="n"/>
      <c r="G36" s="22" t="n"/>
      <c r="H36" s="22" t="n"/>
      <c r="I36" s="22" t="n"/>
      <c r="J36" s="22" t="n"/>
      <c r="K36" s="22" t="n"/>
      <c r="L36" s="22" t="n"/>
      <c r="M36" s="22" t="n"/>
      <c r="N36" s="22" t="n"/>
      <c r="O36" s="22" t="n"/>
      <c r="P36" s="22" t="n"/>
      <c r="Q36" s="22" t="n"/>
      <c r="R36" s="22" t="n"/>
      <c r="S36" s="22" t="n"/>
      <c r="T36" s="22" t="n"/>
      <c r="U36" s="22" t="n"/>
      <c r="V36" s="23" t="n"/>
      <c r="W36" s="23">
        <f>SUM(D36:V36)*$X$6</f>
        <v/>
      </c>
    </row>
    <row r="37" ht="21.75" customHeight="1" s="104">
      <c r="C37" s="21" t="n"/>
      <c r="D37" s="22" t="n"/>
      <c r="E37" s="22" t="n"/>
      <c r="F37" s="22" t="n"/>
      <c r="G37" s="22" t="n"/>
      <c r="H37" s="22" t="n"/>
      <c r="I37" s="22" t="n"/>
      <c r="J37" s="22" t="n"/>
      <c r="K37" s="22" t="n"/>
      <c r="L37" s="22" t="n"/>
      <c r="M37" s="22" t="n"/>
      <c r="N37" s="22" t="n"/>
      <c r="O37" s="22" t="n"/>
      <c r="P37" s="22" t="n"/>
      <c r="Q37" s="22" t="n"/>
      <c r="R37" s="22" t="n"/>
      <c r="S37" s="22" t="n"/>
      <c r="T37" s="22" t="n"/>
      <c r="U37" s="22" t="n"/>
      <c r="V37" s="23" t="n"/>
      <c r="W37" s="23">
        <f>SUM(D37:V37)*$X$6</f>
        <v/>
      </c>
    </row>
    <row r="38" ht="21.75" customHeight="1" s="104">
      <c r="C38" s="21" t="n"/>
      <c r="D38" s="22" t="n"/>
      <c r="E38" s="22" t="n"/>
      <c r="F38" s="22" t="n"/>
      <c r="G38" s="22" t="n"/>
      <c r="H38" s="22" t="n"/>
      <c r="I38" s="22" t="n"/>
      <c r="J38" s="22" t="n"/>
      <c r="K38" s="22" t="n"/>
      <c r="L38" s="22" t="n"/>
      <c r="M38" s="22" t="n"/>
      <c r="N38" s="22" t="n"/>
      <c r="O38" s="22" t="n"/>
      <c r="P38" s="22" t="n"/>
      <c r="Q38" s="22" t="n"/>
      <c r="R38" s="22" t="n"/>
      <c r="S38" s="22" t="n"/>
      <c r="T38" s="22" t="n"/>
      <c r="U38" s="22" t="n"/>
      <c r="V38" s="23" t="n"/>
      <c r="W38" s="23">
        <f>SUM(D38:V38)*$X$6</f>
        <v/>
      </c>
    </row>
    <row r="39" ht="21.75" customHeight="1" s="104">
      <c r="C39" s="21" t="n"/>
      <c r="D39" s="22" t="n"/>
      <c r="E39" s="22" t="n"/>
      <c r="F39" s="22" t="n"/>
      <c r="G39" s="22" t="n"/>
      <c r="H39" s="22" t="n"/>
      <c r="I39" s="22" t="n"/>
      <c r="J39" s="22" t="n"/>
      <c r="K39" s="22" t="n"/>
      <c r="L39" s="22" t="n"/>
      <c r="M39" s="22" t="n"/>
      <c r="N39" s="22" t="n"/>
      <c r="O39" s="22" t="n"/>
      <c r="P39" s="22" t="n"/>
      <c r="Q39" s="22" t="n"/>
      <c r="R39" s="22" t="n"/>
      <c r="S39" s="22" t="n"/>
      <c r="T39" s="22" t="n"/>
      <c r="U39" s="22" t="n"/>
      <c r="V39" s="23" t="n"/>
      <c r="W39" s="23">
        <f>SUM(D39:V39)*$X$6</f>
        <v/>
      </c>
    </row>
    <row r="40" ht="21.75" customHeight="1" s="104">
      <c r="C40" s="21" t="n"/>
      <c r="D40" s="22" t="n"/>
      <c r="E40" s="22" t="n"/>
      <c r="F40" s="22" t="n"/>
      <c r="G40" s="22" t="n"/>
      <c r="H40" s="22" t="n"/>
      <c r="I40" s="22" t="n"/>
      <c r="J40" s="22" t="n"/>
      <c r="K40" s="22" t="n"/>
      <c r="L40" s="22" t="n"/>
      <c r="M40" s="22" t="n"/>
      <c r="N40" s="22" t="n"/>
      <c r="O40" s="22" t="n"/>
      <c r="P40" s="22" t="n"/>
      <c r="Q40" s="22" t="n"/>
      <c r="R40" s="22" t="n"/>
      <c r="S40" s="22" t="n"/>
      <c r="T40" s="22" t="n"/>
      <c r="U40" s="22" t="n"/>
      <c r="V40" s="23" t="n"/>
      <c r="W40" s="23">
        <f>SUM(D40:V40)*$X$6</f>
        <v/>
      </c>
    </row>
    <row r="41" ht="21.75" customHeight="1" s="104">
      <c r="C41" s="21" t="n"/>
      <c r="D41" s="22" t="n"/>
      <c r="E41" s="22" t="n"/>
      <c r="F41" s="22" t="n"/>
      <c r="G41" s="22" t="n"/>
      <c r="H41" s="22" t="n"/>
      <c r="I41" s="22" t="n"/>
      <c r="J41" s="22" t="n"/>
      <c r="K41" s="22" t="n"/>
      <c r="L41" s="22" t="n"/>
      <c r="M41" s="22" t="n"/>
      <c r="N41" s="22" t="n"/>
      <c r="O41" s="22" t="n"/>
      <c r="P41" s="22" t="n"/>
      <c r="Q41" s="22" t="n"/>
      <c r="R41" s="22" t="n"/>
      <c r="S41" s="22" t="n"/>
      <c r="T41" s="22" t="n"/>
      <c r="U41" s="22" t="n"/>
      <c r="V41" s="23" t="n"/>
      <c r="W41" s="23">
        <f>SUM(D41:V41)*$X$6</f>
        <v/>
      </c>
    </row>
    <row r="42" ht="21.75" customHeight="1" s="104">
      <c r="C42" s="21" t="n"/>
      <c r="D42" s="22" t="n"/>
      <c r="E42" s="22" t="n"/>
      <c r="F42" s="22" t="n"/>
      <c r="G42" s="22" t="n"/>
      <c r="H42" s="22" t="n"/>
      <c r="I42" s="22" t="n"/>
      <c r="J42" s="22" t="n"/>
      <c r="K42" s="22" t="n"/>
      <c r="L42" s="22" t="n"/>
      <c r="M42" s="22" t="n"/>
      <c r="N42" s="22" t="n"/>
      <c r="O42" s="22" t="n"/>
      <c r="P42" s="22" t="n"/>
      <c r="Q42" s="22" t="n"/>
      <c r="R42" s="22" t="n"/>
      <c r="S42" s="22" t="n"/>
      <c r="T42" s="22" t="n"/>
      <c r="U42" s="22" t="n"/>
      <c r="V42" s="23" t="n"/>
      <c r="W42" s="23">
        <f>SUM(D42:V42)*$X$6</f>
        <v/>
      </c>
    </row>
    <row r="43" ht="21.75" customHeight="1" s="104">
      <c r="C43" s="21" t="n"/>
      <c r="D43" s="22" t="n"/>
      <c r="E43" s="22" t="n"/>
      <c r="F43" s="22" t="n"/>
      <c r="G43" s="22" t="n"/>
      <c r="H43" s="22" t="n"/>
      <c r="I43" s="22" t="n"/>
      <c r="J43" s="22" t="n"/>
      <c r="K43" s="22" t="n"/>
      <c r="L43" s="22" t="n"/>
      <c r="M43" s="22" t="n"/>
      <c r="N43" s="22" t="n"/>
      <c r="O43" s="22" t="n"/>
      <c r="P43" s="22" t="n"/>
      <c r="Q43" s="22" t="n"/>
      <c r="R43" s="22" t="n"/>
      <c r="S43" s="22" t="n"/>
      <c r="T43" s="22" t="n"/>
      <c r="U43" s="22" t="n"/>
      <c r="V43" s="23" t="n"/>
      <c r="W43" s="23">
        <f>SUM(D43:V43)*$X$6</f>
        <v/>
      </c>
    </row>
    <row r="44" ht="21.75" customHeight="1" s="104">
      <c r="C44" s="21" t="n"/>
      <c r="D44" s="22" t="n"/>
      <c r="E44" s="22" t="n"/>
      <c r="F44" s="22" t="n"/>
      <c r="G44" s="22" t="n"/>
      <c r="H44" s="22" t="n"/>
      <c r="I44" s="22" t="n"/>
      <c r="J44" s="22" t="n"/>
      <c r="K44" s="22" t="n"/>
      <c r="L44" s="22" t="n"/>
      <c r="M44" s="22" t="n"/>
      <c r="N44" s="22" t="n"/>
      <c r="O44" s="22" t="n"/>
      <c r="P44" s="22" t="n"/>
      <c r="Q44" s="22" t="n"/>
      <c r="R44" s="22" t="n"/>
      <c r="S44" s="22" t="n"/>
      <c r="T44" s="22" t="n"/>
      <c r="U44" s="22" t="n"/>
      <c r="V44" s="23" t="n"/>
      <c r="W44" s="23">
        <f>SUM(D44:V44)*$X$6</f>
        <v/>
      </c>
    </row>
    <row r="45" ht="21.75" customHeight="1" s="104">
      <c r="C45" s="21" t="n"/>
      <c r="D45" s="22" t="n"/>
      <c r="E45" s="22" t="n"/>
      <c r="F45" s="22" t="n"/>
      <c r="G45" s="22" t="n"/>
      <c r="H45" s="22" t="n"/>
      <c r="I45" s="22" t="n"/>
      <c r="J45" s="22" t="n"/>
      <c r="K45" s="22" t="n"/>
      <c r="L45" s="22" t="n"/>
      <c r="M45" s="22" t="n"/>
      <c r="N45" s="22" t="n"/>
      <c r="O45" s="22" t="n"/>
      <c r="P45" s="22" t="n"/>
      <c r="Q45" s="22" t="n"/>
      <c r="R45" s="22" t="n"/>
      <c r="S45" s="22" t="n"/>
      <c r="T45" s="22" t="n"/>
      <c r="U45" s="22" t="n"/>
      <c r="V45" s="23" t="n"/>
      <c r="W45" s="23">
        <f>SUM(D45:V45)*$X$6</f>
        <v/>
      </c>
    </row>
    <row r="46" ht="21.75" customHeight="1" s="104">
      <c r="C46" s="53" t="inlineStr">
        <is>
          <t>ISOLAMENTO TÉRMICO</t>
        </is>
      </c>
      <c r="D46" s="19">
        <f>SUM(D47:D60)</f>
        <v/>
      </c>
      <c r="E46" s="19">
        <f>SUM(E47:E60)</f>
        <v/>
      </c>
      <c r="F46" s="19">
        <f>SUM(F47:F60)</f>
        <v/>
      </c>
      <c r="G46" s="19">
        <f>SUM(G47:G60)</f>
        <v/>
      </c>
      <c r="H46" s="19">
        <f>SUM(H47:H60)</f>
        <v/>
      </c>
      <c r="I46" s="19">
        <f>SUM(I47:I60)</f>
        <v/>
      </c>
      <c r="J46" s="19">
        <f>SUM(J47:J60)</f>
        <v/>
      </c>
      <c r="K46" s="19">
        <f>SUM(K47:K60)</f>
        <v/>
      </c>
      <c r="L46" s="19">
        <f>SUM(L47:L60)</f>
        <v/>
      </c>
      <c r="M46" s="19">
        <f>SUM(M47:M60)</f>
        <v/>
      </c>
      <c r="N46" s="19">
        <f>SUM(N47:N60)</f>
        <v/>
      </c>
      <c r="O46" s="19">
        <f>SUM(O47:O60)</f>
        <v/>
      </c>
      <c r="P46" s="19">
        <f>SUM(P47:P60)</f>
        <v/>
      </c>
      <c r="Q46" s="19">
        <f>SUM(Q47:Q60)</f>
        <v/>
      </c>
      <c r="R46" s="19">
        <f>SUM(R47:R60)</f>
        <v/>
      </c>
      <c r="S46" s="19">
        <f>SUM(S47:S60)</f>
        <v/>
      </c>
      <c r="T46" s="19">
        <f>SUM(T47:T60)</f>
        <v/>
      </c>
      <c r="U46" s="19">
        <f>SUM(U47:U60)</f>
        <v/>
      </c>
      <c r="V46" s="19">
        <f>SUM(V47:V60)</f>
        <v/>
      </c>
      <c r="W46" s="20">
        <f>SUM(W47:W60)</f>
        <v/>
      </c>
    </row>
    <row r="47" ht="21.75" customHeight="1" s="104">
      <c r="C47" s="58" t="inlineStr">
        <is>
          <t>ENCARREGADO</t>
        </is>
      </c>
      <c r="D47" s="22" t="n"/>
      <c r="E47" s="22" t="n"/>
      <c r="F47" s="34" t="n"/>
      <c r="G47" s="34" t="n"/>
      <c r="H47" s="34" t="n"/>
      <c r="I47" s="34" t="n"/>
      <c r="J47" s="34" t="n"/>
      <c r="K47" s="34" t="n"/>
      <c r="L47" s="34" t="n"/>
      <c r="M47" s="34" t="n"/>
      <c r="N47" s="34" t="n">
        <v>3</v>
      </c>
      <c r="O47" s="34" t="n">
        <v>3</v>
      </c>
      <c r="P47" s="34" t="n">
        <v>3</v>
      </c>
      <c r="Q47" s="34" t="n">
        <v>3</v>
      </c>
      <c r="R47" s="34" t="n">
        <v>3</v>
      </c>
      <c r="S47" s="34" t="n">
        <v>3</v>
      </c>
      <c r="T47" s="34" t="n">
        <v>3</v>
      </c>
      <c r="U47" s="22" t="n"/>
      <c r="V47" s="23" t="n"/>
      <c r="W47" s="23">
        <f>SUM(D47:V47)*$X$6</f>
        <v/>
      </c>
    </row>
    <row r="48" ht="21.75" customHeight="1" s="104">
      <c r="C48" s="58" t="inlineStr">
        <is>
          <t>FUNILEIRO</t>
        </is>
      </c>
      <c r="D48" s="22" t="n"/>
      <c r="E48" s="22" t="n"/>
      <c r="F48" s="34" t="n"/>
      <c r="G48" s="34" t="n"/>
      <c r="H48" s="34" t="n"/>
      <c r="I48" s="34" t="n"/>
      <c r="J48" s="34" t="n"/>
      <c r="K48" s="34" t="n"/>
      <c r="L48" s="34" t="n"/>
      <c r="M48" s="34" t="n"/>
      <c r="N48" s="34" t="n">
        <v>8</v>
      </c>
      <c r="O48" s="34" t="n">
        <v>8</v>
      </c>
      <c r="P48" s="34" t="n">
        <v>8</v>
      </c>
      <c r="Q48" s="34" t="n">
        <v>8</v>
      </c>
      <c r="R48" s="34" t="n">
        <v>8</v>
      </c>
      <c r="S48" s="34" t="n">
        <v>8</v>
      </c>
      <c r="T48" s="34" t="n">
        <v>8</v>
      </c>
      <c r="U48" s="22" t="n"/>
      <c r="V48" s="23" t="n"/>
      <c r="W48" s="23">
        <f>SUM(D48:V48)*$X$6</f>
        <v/>
      </c>
    </row>
    <row r="49" ht="21.75" customHeight="1" s="104">
      <c r="C49" s="58" t="inlineStr">
        <is>
          <t>MONTADOR</t>
        </is>
      </c>
      <c r="D49" s="22" t="n"/>
      <c r="E49" s="22" t="n"/>
      <c r="F49" s="22" t="n"/>
      <c r="G49" s="22" t="n"/>
      <c r="H49" s="22" t="n"/>
      <c r="I49" s="22" t="n"/>
      <c r="J49" s="22" t="n"/>
      <c r="K49" s="22" t="n"/>
      <c r="L49" s="22" t="n"/>
      <c r="M49" s="22" t="n"/>
      <c r="N49" s="34" t="n">
        <v>12</v>
      </c>
      <c r="O49" s="34" t="n">
        <v>12</v>
      </c>
      <c r="P49" s="34" t="n">
        <v>12</v>
      </c>
      <c r="Q49" s="34" t="n">
        <v>12</v>
      </c>
      <c r="R49" s="34" t="n">
        <v>12</v>
      </c>
      <c r="S49" s="34" t="n">
        <v>12</v>
      </c>
      <c r="T49" s="34" t="n">
        <v>12</v>
      </c>
      <c r="U49" s="22" t="n"/>
      <c r="V49" s="23" t="n">
        <v>0</v>
      </c>
      <c r="W49" s="23">
        <f>SUM(D49:V49)*$X$6</f>
        <v/>
      </c>
    </row>
    <row r="50" ht="21.75" customHeight="1" s="104">
      <c r="C50" s="58" t="inlineStr">
        <is>
          <t>ISOLADOR</t>
        </is>
      </c>
      <c r="D50" s="22" t="n"/>
      <c r="E50" s="22" t="n"/>
      <c r="F50" s="22" t="n"/>
      <c r="G50" s="22" t="n"/>
      <c r="H50" s="22" t="n"/>
      <c r="I50" s="22" t="n"/>
      <c r="J50" s="22" t="n"/>
      <c r="K50" s="22" t="n"/>
      <c r="L50" s="22" t="n"/>
      <c r="M50" s="22" t="n"/>
      <c r="N50" s="34" t="n">
        <v>8</v>
      </c>
      <c r="O50" s="34" t="n">
        <v>8</v>
      </c>
      <c r="P50" s="34" t="n">
        <v>8</v>
      </c>
      <c r="Q50" s="34" t="n">
        <v>8</v>
      </c>
      <c r="R50" s="34" t="n">
        <v>8</v>
      </c>
      <c r="S50" s="34" t="n">
        <v>8</v>
      </c>
      <c r="T50" s="34" t="n">
        <v>8</v>
      </c>
      <c r="U50" s="22" t="n"/>
      <c r="V50" s="23" t="n"/>
      <c r="W50" s="23">
        <f>SUM(D50:V50)*$X$6</f>
        <v/>
      </c>
    </row>
    <row r="51" ht="21.75" customHeight="1" s="104">
      <c r="C51" s="58" t="inlineStr">
        <is>
          <t>AJUDANTE</t>
        </is>
      </c>
      <c r="D51" s="22" t="n"/>
      <c r="E51" s="22" t="n"/>
      <c r="F51" s="22" t="n"/>
      <c r="G51" s="22" t="n"/>
      <c r="H51" s="22" t="n"/>
      <c r="I51" s="22" t="n"/>
      <c r="J51" s="22" t="n"/>
      <c r="K51" s="22" t="n"/>
      <c r="L51" s="22" t="n"/>
      <c r="M51" s="22" t="n"/>
      <c r="N51" s="34" t="n">
        <v>6</v>
      </c>
      <c r="O51" s="34" t="n">
        <v>6</v>
      </c>
      <c r="P51" s="34" t="n">
        <v>6</v>
      </c>
      <c r="Q51" s="34" t="n">
        <v>6</v>
      </c>
      <c r="R51" s="34" t="n">
        <v>6</v>
      </c>
      <c r="S51" s="34" t="n">
        <v>6</v>
      </c>
      <c r="T51" s="34" t="n">
        <v>6</v>
      </c>
      <c r="U51" s="22" t="n"/>
      <c r="V51" s="23" t="n"/>
      <c r="W51" s="23">
        <f>SUM(D51:V51)*$X$6</f>
        <v/>
      </c>
    </row>
    <row r="52" ht="21.75" customHeight="1" s="104">
      <c r="C52" s="21" t="n"/>
      <c r="D52" s="22" t="n"/>
      <c r="E52" s="22" t="n"/>
      <c r="F52" s="22" t="n"/>
      <c r="G52" s="22" t="n"/>
      <c r="H52" s="22" t="n"/>
      <c r="I52" s="22" t="n"/>
      <c r="J52" s="22" t="n"/>
      <c r="K52" s="22" t="n"/>
      <c r="L52" s="22" t="n"/>
      <c r="M52" s="22" t="n"/>
      <c r="N52" s="22" t="n"/>
      <c r="O52" s="22" t="n"/>
      <c r="P52" s="22" t="n"/>
      <c r="Q52" s="22" t="n"/>
      <c r="R52" s="22" t="n"/>
      <c r="S52" s="22" t="n"/>
      <c r="T52" s="22" t="n"/>
      <c r="U52" s="22" t="n"/>
      <c r="V52" s="23" t="n"/>
      <c r="W52" s="23">
        <f>SUM(D52:V52)*$X$6</f>
        <v/>
      </c>
    </row>
    <row r="53" ht="21.75" customHeight="1" s="104">
      <c r="C53" s="21" t="n"/>
      <c r="D53" s="22" t="n"/>
      <c r="E53" s="22" t="n"/>
      <c r="F53" s="22" t="n"/>
      <c r="G53" s="22" t="n"/>
      <c r="H53" s="22" t="n"/>
      <c r="I53" s="22" t="n"/>
      <c r="J53" s="22" t="n"/>
      <c r="K53" s="22" t="n"/>
      <c r="L53" s="22" t="n"/>
      <c r="M53" s="22" t="n"/>
      <c r="N53" s="22" t="n"/>
      <c r="O53" s="22" t="n"/>
      <c r="P53" s="22" t="n"/>
      <c r="Q53" s="22" t="n"/>
      <c r="R53" s="22" t="n"/>
      <c r="S53" s="22" t="n"/>
      <c r="T53" s="22" t="n"/>
      <c r="U53" s="22" t="n"/>
      <c r="V53" s="23" t="n"/>
      <c r="W53" s="23">
        <f>SUM(D53:V53)*$X$6</f>
        <v/>
      </c>
    </row>
    <row r="54" ht="21.75" customHeight="1" s="104">
      <c r="C54" s="21" t="n"/>
      <c r="D54" s="22" t="n"/>
      <c r="E54" s="22" t="n"/>
      <c r="F54" s="22" t="n"/>
      <c r="G54" s="22" t="n"/>
      <c r="H54" s="22" t="n"/>
      <c r="I54" s="22" t="n"/>
      <c r="J54" s="22" t="n"/>
      <c r="K54" s="22" t="n"/>
      <c r="L54" s="22" t="n"/>
      <c r="M54" s="22" t="n"/>
      <c r="N54" s="22" t="n"/>
      <c r="O54" s="22" t="n"/>
      <c r="P54" s="22" t="n"/>
      <c r="Q54" s="22" t="n"/>
      <c r="R54" s="22" t="n"/>
      <c r="S54" s="22" t="n"/>
      <c r="T54" s="22" t="n"/>
      <c r="U54" s="22" t="n"/>
      <c r="V54" s="23" t="n"/>
      <c r="W54" s="23">
        <f>SUM(D54:V54)*$X$6</f>
        <v/>
      </c>
    </row>
    <row r="55" ht="21.75" customHeight="1" s="104">
      <c r="C55" s="21" t="n"/>
      <c r="D55" s="22" t="n"/>
      <c r="E55" s="22" t="n"/>
      <c r="F55" s="22" t="n"/>
      <c r="G55" s="22" t="n"/>
      <c r="H55" s="22" t="n"/>
      <c r="I55" s="22" t="n"/>
      <c r="J55" s="22" t="n"/>
      <c r="K55" s="22" t="n"/>
      <c r="L55" s="22" t="n"/>
      <c r="M55" s="22" t="n"/>
      <c r="N55" s="22" t="n"/>
      <c r="O55" s="22" t="n"/>
      <c r="P55" s="22" t="n"/>
      <c r="Q55" s="22" t="n"/>
      <c r="R55" s="22" t="n"/>
      <c r="S55" s="22" t="n"/>
      <c r="T55" s="22" t="n"/>
      <c r="U55" s="22" t="n"/>
      <c r="V55" s="23" t="n"/>
      <c r="W55" s="23">
        <f>SUM(D55:V55)*$X$6</f>
        <v/>
      </c>
    </row>
    <row r="56" ht="21.75" customHeight="1" s="104">
      <c r="C56" s="21" t="n"/>
      <c r="D56" s="22" t="n"/>
      <c r="E56" s="22" t="n"/>
      <c r="F56" s="22" t="n"/>
      <c r="G56" s="22" t="n"/>
      <c r="H56" s="22" t="n"/>
      <c r="I56" s="22" t="n"/>
      <c r="J56" s="22" t="n"/>
      <c r="K56" s="22" t="n"/>
      <c r="L56" s="22" t="n"/>
      <c r="M56" s="22" t="n"/>
      <c r="N56" s="22" t="n"/>
      <c r="O56" s="22" t="n"/>
      <c r="P56" s="22" t="n"/>
      <c r="Q56" s="22" t="n"/>
      <c r="R56" s="22" t="n"/>
      <c r="S56" s="22" t="n"/>
      <c r="T56" s="22" t="n"/>
      <c r="U56" s="22" t="n"/>
      <c r="V56" s="23" t="n"/>
      <c r="W56" s="23">
        <f>SUM(D56:V56)*$X$6</f>
        <v/>
      </c>
    </row>
    <row r="57" ht="21.75" customHeight="1" s="104">
      <c r="C57" s="21" t="n"/>
      <c r="D57" s="22" t="n"/>
      <c r="E57" s="22" t="n"/>
      <c r="F57" s="22" t="n"/>
      <c r="G57" s="22" t="n"/>
      <c r="H57" s="22" t="n"/>
      <c r="I57" s="22" t="n"/>
      <c r="J57" s="22" t="n"/>
      <c r="K57" s="22" t="n"/>
      <c r="L57" s="22" t="n"/>
      <c r="M57" s="22" t="n"/>
      <c r="N57" s="22" t="n"/>
      <c r="O57" s="22" t="n"/>
      <c r="P57" s="22" t="n"/>
      <c r="Q57" s="22" t="n"/>
      <c r="R57" s="22" t="n"/>
      <c r="S57" s="22" t="n"/>
      <c r="T57" s="22" t="n"/>
      <c r="U57" s="22" t="n"/>
      <c r="V57" s="23" t="n"/>
      <c r="W57" s="23">
        <f>SUM(D57:V57)*$X$6</f>
        <v/>
      </c>
    </row>
    <row r="58" ht="21.75" customHeight="1" s="104">
      <c r="C58" s="21" t="n"/>
      <c r="D58" s="22" t="n"/>
      <c r="E58" s="22" t="n"/>
      <c r="F58" s="22" t="n"/>
      <c r="G58" s="22" t="n"/>
      <c r="H58" s="22" t="n"/>
      <c r="I58" s="22" t="n"/>
      <c r="J58" s="22" t="n"/>
      <c r="K58" s="22" t="n"/>
      <c r="L58" s="22" t="n"/>
      <c r="M58" s="22" t="n"/>
      <c r="N58" s="22" t="n"/>
      <c r="O58" s="22" t="n"/>
      <c r="P58" s="22" t="n"/>
      <c r="Q58" s="22" t="n"/>
      <c r="R58" s="22" t="n"/>
      <c r="S58" s="22" t="n"/>
      <c r="T58" s="22" t="n"/>
      <c r="U58" s="22" t="n"/>
      <c r="V58" s="23" t="n"/>
      <c r="W58" s="23">
        <f>SUM(D58:V58)*$X$6</f>
        <v/>
      </c>
    </row>
    <row r="59" ht="21.75" customHeight="1" s="104">
      <c r="C59" s="21" t="n"/>
      <c r="D59" s="22" t="n"/>
      <c r="E59" s="22" t="n"/>
      <c r="F59" s="22" t="n"/>
      <c r="G59" s="22" t="n"/>
      <c r="H59" s="22" t="n"/>
      <c r="I59" s="22" t="n"/>
      <c r="J59" s="22" t="n"/>
      <c r="K59" s="22" t="n"/>
      <c r="L59" s="22" t="n"/>
      <c r="M59" s="22" t="n"/>
      <c r="N59" s="22" t="n"/>
      <c r="O59" s="22" t="n"/>
      <c r="P59" s="22" t="n"/>
      <c r="Q59" s="22" t="n"/>
      <c r="R59" s="22" t="n"/>
      <c r="S59" s="22" t="n"/>
      <c r="T59" s="22" t="n"/>
      <c r="U59" s="22" t="n"/>
      <c r="V59" s="23" t="n"/>
      <c r="W59" s="23">
        <f>SUM(D59:V59)*$X$6</f>
        <v/>
      </c>
    </row>
    <row r="60" ht="21.75" customHeight="1" s="104">
      <c r="C60" s="21" t="n"/>
      <c r="D60" s="22" t="n"/>
      <c r="E60" s="22" t="n"/>
      <c r="F60" s="22" t="n"/>
      <c r="G60" s="22" t="n"/>
      <c r="H60" s="22" t="n"/>
      <c r="I60" s="22" t="n"/>
      <c r="J60" s="22" t="n"/>
      <c r="K60" s="22" t="n"/>
      <c r="L60" s="22" t="n"/>
      <c r="M60" s="22" t="n"/>
      <c r="N60" s="22" t="n"/>
      <c r="O60" s="22" t="n"/>
      <c r="P60" s="22" t="n"/>
      <c r="Q60" s="22" t="n"/>
      <c r="R60" s="22" t="n"/>
      <c r="S60" s="22" t="n"/>
      <c r="T60" s="22" t="n"/>
      <c r="U60" s="22" t="n"/>
      <c r="V60" s="23" t="n"/>
      <c r="W60" s="23">
        <f>SUM(D60:V60)*$X$6</f>
        <v/>
      </c>
    </row>
    <row r="61" ht="21.75" customHeight="1" s="104">
      <c r="C61" s="53" t="inlineStr">
        <is>
          <t>APOIO - ANDAIMES</t>
        </is>
      </c>
      <c r="D61" s="19">
        <f>SUM(D62:D75)</f>
        <v/>
      </c>
      <c r="E61" s="19">
        <f>SUM(E62:E75)</f>
        <v/>
      </c>
      <c r="F61" s="19">
        <f>SUM(F62:F75)</f>
        <v/>
      </c>
      <c r="G61" s="19">
        <f>SUM(G62:G75)</f>
        <v/>
      </c>
      <c r="H61" s="19">
        <f>SUM(H62:H75)</f>
        <v/>
      </c>
      <c r="I61" s="19">
        <f>SUM(I62:I75)</f>
        <v/>
      </c>
      <c r="J61" s="19">
        <f>SUM(J62:J75)</f>
        <v/>
      </c>
      <c r="K61" s="19">
        <f>SUM(K62:K75)</f>
        <v/>
      </c>
      <c r="L61" s="19">
        <f>SUM(L62:L75)</f>
        <v/>
      </c>
      <c r="M61" s="19">
        <f>SUM(M62:M75)</f>
        <v/>
      </c>
      <c r="N61" s="19">
        <f>SUM(N62:N75)</f>
        <v/>
      </c>
      <c r="O61" s="19">
        <f>SUM(O62:O75)</f>
        <v/>
      </c>
      <c r="P61" s="19">
        <f>SUM(P62:P75)</f>
        <v/>
      </c>
      <c r="Q61" s="19">
        <f>SUM(Q62:Q75)</f>
        <v/>
      </c>
      <c r="R61" s="19">
        <f>SUM(R62:R75)</f>
        <v/>
      </c>
      <c r="S61" s="19">
        <f>SUM(S62:S75)</f>
        <v/>
      </c>
      <c r="T61" s="19">
        <f>SUM(T62:T75)</f>
        <v/>
      </c>
      <c r="U61" s="19">
        <f>SUM(U62:U75)</f>
        <v/>
      </c>
      <c r="V61" s="19">
        <f>SUM(V62:V75)</f>
        <v/>
      </c>
      <c r="W61" s="20">
        <f>SUM(W62:W75)</f>
        <v/>
      </c>
    </row>
    <row r="62" ht="21.75" customHeight="1" s="104">
      <c r="C62" s="58" t="inlineStr">
        <is>
          <t>ENCARREGADO</t>
        </is>
      </c>
      <c r="D62" s="24" t="n"/>
      <c r="E62" s="24" t="n"/>
      <c r="F62" s="34" t="n">
        <v>1</v>
      </c>
      <c r="G62" s="34" t="n">
        <v>1</v>
      </c>
      <c r="H62" s="34" t="n">
        <v>1</v>
      </c>
      <c r="I62" s="34" t="n">
        <v>1</v>
      </c>
      <c r="J62" s="34" t="n">
        <v>1</v>
      </c>
      <c r="K62" s="34" t="n">
        <v>3</v>
      </c>
      <c r="L62" s="34" t="n">
        <v>3</v>
      </c>
      <c r="M62" s="34" t="n">
        <v>3</v>
      </c>
      <c r="N62" s="34" t="n">
        <v>3</v>
      </c>
      <c r="O62" s="34" t="n">
        <v>3</v>
      </c>
      <c r="P62" s="34" t="n">
        <v>3</v>
      </c>
      <c r="Q62" s="34" t="n">
        <v>3</v>
      </c>
      <c r="R62" s="34" t="n">
        <v>3</v>
      </c>
      <c r="S62" s="34" t="n">
        <v>3</v>
      </c>
      <c r="T62" s="34" t="n">
        <v>3</v>
      </c>
      <c r="U62" s="22" t="n"/>
      <c r="V62" s="23" t="n"/>
      <c r="W62" s="23">
        <f>SUM(D62:V62)*$X$6</f>
        <v/>
      </c>
    </row>
    <row r="63" ht="21.75" customHeight="1" s="104">
      <c r="C63" s="58" t="inlineStr">
        <is>
          <t>MONTADOR DE ANDAIME</t>
        </is>
      </c>
      <c r="D63" s="25" t="n"/>
      <c r="E63" s="25" t="n"/>
      <c r="F63" s="34" t="n">
        <v>12</v>
      </c>
      <c r="G63" s="34" t="n">
        <v>12</v>
      </c>
      <c r="H63" s="34" t="n">
        <v>12</v>
      </c>
      <c r="I63" s="34" t="n">
        <v>10</v>
      </c>
      <c r="J63" s="34" t="n">
        <v>10</v>
      </c>
      <c r="K63" s="34" t="n">
        <v>26</v>
      </c>
      <c r="L63" s="34" t="n">
        <v>26</v>
      </c>
      <c r="M63" s="34" t="n">
        <v>26</v>
      </c>
      <c r="N63" s="34" t="n">
        <v>26</v>
      </c>
      <c r="O63" s="34" t="n">
        <v>26</v>
      </c>
      <c r="P63" s="34" t="n">
        <v>26</v>
      </c>
      <c r="Q63" s="34" t="n">
        <v>26</v>
      </c>
      <c r="R63" s="34" t="n">
        <v>26</v>
      </c>
      <c r="S63" s="34" t="n">
        <v>26</v>
      </c>
      <c r="T63" s="34" t="n">
        <v>30</v>
      </c>
      <c r="U63" s="26" t="n"/>
      <c r="V63" s="23" t="n"/>
      <c r="W63" s="23">
        <f>SUM(D63:V63)*$X$6</f>
        <v/>
      </c>
    </row>
    <row r="64" ht="21.75" customHeight="1" s="104">
      <c r="C64" s="21" t="n"/>
      <c r="D64" s="24" t="n"/>
      <c r="E64" s="24" t="n"/>
      <c r="F64" s="24" t="n"/>
      <c r="G64" s="24" t="n"/>
      <c r="H64" s="24" t="n"/>
      <c r="I64" s="24" t="n"/>
      <c r="J64" s="24" t="n"/>
      <c r="K64" s="24" t="n"/>
      <c r="L64" s="24" t="n"/>
      <c r="M64" s="24" t="n"/>
      <c r="N64" s="24" t="n"/>
      <c r="O64" s="24" t="n"/>
      <c r="P64" s="24" t="n"/>
      <c r="Q64" s="24" t="n"/>
      <c r="R64" s="24" t="n"/>
      <c r="S64" s="24" t="n"/>
      <c r="T64" s="24" t="n"/>
      <c r="U64" s="22" t="n"/>
      <c r="V64" s="23" t="n"/>
      <c r="W64" s="23">
        <f>SUM(D64:V64)*$X$6</f>
        <v/>
      </c>
    </row>
    <row r="65" ht="21.75" customHeight="1" s="104">
      <c r="C65" s="21" t="n"/>
      <c r="D65" s="24" t="n"/>
      <c r="E65" s="24" t="n"/>
      <c r="F65" s="24" t="n"/>
      <c r="G65" s="24" t="n"/>
      <c r="H65" s="24" t="n"/>
      <c r="I65" s="24" t="n"/>
      <c r="J65" s="24" t="n"/>
      <c r="K65" s="24" t="n"/>
      <c r="L65" s="24" t="n"/>
      <c r="M65" s="24" t="n"/>
      <c r="N65" s="24" t="n"/>
      <c r="O65" s="24" t="n"/>
      <c r="P65" s="24" t="n"/>
      <c r="Q65" s="24" t="n"/>
      <c r="R65" s="24" t="n"/>
      <c r="S65" s="24" t="n"/>
      <c r="T65" s="24" t="n"/>
      <c r="U65" s="22" t="n"/>
      <c r="V65" s="23" t="n">
        <v>0</v>
      </c>
      <c r="W65" s="23">
        <f>SUM(D65:V65)*$X$6</f>
        <v/>
      </c>
    </row>
    <row r="66" ht="21.75" customHeight="1" s="104">
      <c r="C66" s="21" t="n"/>
      <c r="D66" s="24" t="n"/>
      <c r="E66" s="24" t="n"/>
      <c r="F66" s="24" t="n"/>
      <c r="G66" s="24" t="n"/>
      <c r="H66" s="24" t="n"/>
      <c r="I66" s="24" t="n"/>
      <c r="J66" s="24" t="n"/>
      <c r="K66" s="24" t="n"/>
      <c r="L66" s="24" t="n"/>
      <c r="M66" s="24" t="n"/>
      <c r="N66" s="24" t="n"/>
      <c r="O66" s="24" t="n"/>
      <c r="P66" s="24" t="n"/>
      <c r="Q66" s="24" t="n"/>
      <c r="R66" s="24" t="n"/>
      <c r="S66" s="24" t="n"/>
      <c r="T66" s="24" t="n"/>
      <c r="U66" s="22" t="n"/>
      <c r="V66" s="23" t="n"/>
      <c r="W66" s="23">
        <f>SUM(D66:V66)*$X$6</f>
        <v/>
      </c>
    </row>
    <row r="67" ht="21.75" customHeight="1" s="104">
      <c r="C67" s="21" t="n"/>
      <c r="D67" s="24" t="n"/>
      <c r="E67" s="24" t="n"/>
      <c r="F67" s="24" t="n"/>
      <c r="G67" s="24" t="n"/>
      <c r="H67" s="24" t="n"/>
      <c r="I67" s="24" t="n"/>
      <c r="J67" s="24" t="n"/>
      <c r="K67" s="24" t="n"/>
      <c r="L67" s="24" t="n"/>
      <c r="M67" s="24" t="n"/>
      <c r="N67" s="24" t="n"/>
      <c r="O67" s="24" t="n"/>
      <c r="P67" s="24" t="n"/>
      <c r="Q67" s="24" t="n"/>
      <c r="R67" s="24" t="n"/>
      <c r="S67" s="24" t="n"/>
      <c r="T67" s="24" t="n"/>
      <c r="U67" s="22" t="n"/>
      <c r="V67" s="23" t="n"/>
      <c r="W67" s="23">
        <f>SUM(D67:V67)*$X$6</f>
        <v/>
      </c>
    </row>
    <row r="68" ht="21.75" customHeight="1" s="104">
      <c r="C68" s="21" t="n"/>
      <c r="D68" s="24" t="n"/>
      <c r="E68" s="24" t="n"/>
      <c r="F68" s="24" t="n"/>
      <c r="G68" s="24" t="n"/>
      <c r="H68" s="24" t="n"/>
      <c r="I68" s="24" t="n"/>
      <c r="J68" s="24" t="n"/>
      <c r="K68" s="24" t="n"/>
      <c r="L68" s="24" t="n"/>
      <c r="M68" s="24" t="n"/>
      <c r="N68" s="24" t="n"/>
      <c r="O68" s="24" t="n"/>
      <c r="P68" s="24" t="n"/>
      <c r="Q68" s="24" t="n"/>
      <c r="R68" s="24" t="n"/>
      <c r="S68" s="24" t="n"/>
      <c r="T68" s="24" t="n"/>
      <c r="U68" s="22" t="n"/>
      <c r="V68" s="23" t="n"/>
      <c r="W68" s="23">
        <f>SUM(D68:V68)*$X$6</f>
        <v/>
      </c>
    </row>
    <row r="69" ht="21.75" customHeight="1" s="104">
      <c r="C69" s="21" t="n"/>
      <c r="D69" s="24" t="n"/>
      <c r="E69" s="24" t="n"/>
      <c r="F69" s="24" t="n"/>
      <c r="G69" s="24" t="n"/>
      <c r="H69" s="24" t="n"/>
      <c r="I69" s="24" t="n"/>
      <c r="J69" s="24" t="n"/>
      <c r="K69" s="24" t="n"/>
      <c r="L69" s="24" t="n"/>
      <c r="M69" s="24" t="n"/>
      <c r="N69" s="24" t="n"/>
      <c r="O69" s="24" t="n"/>
      <c r="P69" s="24" t="n"/>
      <c r="Q69" s="24" t="n"/>
      <c r="R69" s="24" t="n"/>
      <c r="S69" s="24" t="n"/>
      <c r="T69" s="24" t="n"/>
      <c r="U69" s="22" t="n"/>
      <c r="V69" s="23" t="n"/>
      <c r="W69" s="23">
        <f>SUM(D69:V69)*$X$6</f>
        <v/>
      </c>
    </row>
    <row r="70" ht="21.75" customHeight="1" s="104">
      <c r="C70" s="21" t="n"/>
      <c r="D70" s="24" t="n"/>
      <c r="E70" s="24" t="n"/>
      <c r="F70" s="24" t="n"/>
      <c r="G70" s="24" t="n"/>
      <c r="H70" s="24" t="n"/>
      <c r="I70" s="24" t="n"/>
      <c r="J70" s="24" t="n"/>
      <c r="K70" s="24" t="n"/>
      <c r="L70" s="24" t="n"/>
      <c r="M70" s="24" t="n"/>
      <c r="N70" s="24" t="n"/>
      <c r="O70" s="24" t="n"/>
      <c r="P70" s="24" t="n"/>
      <c r="Q70" s="24" t="n"/>
      <c r="R70" s="24" t="n"/>
      <c r="S70" s="24" t="n"/>
      <c r="T70" s="24" t="n"/>
      <c r="U70" s="22" t="n"/>
      <c r="V70" s="23" t="n"/>
      <c r="W70" s="23">
        <f>SUM(D70:V70)*$X$6</f>
        <v/>
      </c>
    </row>
    <row r="71" ht="21.75" customHeight="1" s="104">
      <c r="C71" s="21" t="n"/>
      <c r="D71" s="24" t="n"/>
      <c r="E71" s="24" t="n"/>
      <c r="F71" s="24" t="n"/>
      <c r="G71" s="24" t="n"/>
      <c r="H71" s="24" t="n"/>
      <c r="I71" s="24" t="n"/>
      <c r="J71" s="24" t="n"/>
      <c r="K71" s="24" t="n"/>
      <c r="L71" s="24" t="n"/>
      <c r="M71" s="24" t="n"/>
      <c r="N71" s="24" t="n"/>
      <c r="O71" s="24" t="n"/>
      <c r="P71" s="24" t="n"/>
      <c r="Q71" s="24" t="n"/>
      <c r="R71" s="24" t="n"/>
      <c r="S71" s="24" t="n"/>
      <c r="T71" s="24" t="n"/>
      <c r="U71" s="22" t="n"/>
      <c r="V71" s="23" t="n"/>
      <c r="W71" s="23">
        <f>SUM(D71:V71)*$X$6</f>
        <v/>
      </c>
    </row>
    <row r="72" ht="21.75" customHeight="1" s="104">
      <c r="C72" s="21" t="n"/>
      <c r="D72" s="24" t="n"/>
      <c r="E72" s="24" t="n"/>
      <c r="F72" s="24" t="n"/>
      <c r="G72" s="24" t="n"/>
      <c r="H72" s="24" t="n"/>
      <c r="I72" s="24" t="n"/>
      <c r="J72" s="24" t="n"/>
      <c r="K72" s="24" t="n"/>
      <c r="L72" s="24" t="n"/>
      <c r="M72" s="24" t="n"/>
      <c r="N72" s="24" t="n"/>
      <c r="O72" s="24" t="n"/>
      <c r="P72" s="24" t="n"/>
      <c r="Q72" s="24" t="n"/>
      <c r="R72" s="24" t="n"/>
      <c r="S72" s="24" t="n"/>
      <c r="T72" s="24" t="n"/>
      <c r="U72" s="22" t="n"/>
      <c r="V72" s="23" t="n"/>
      <c r="W72" s="23">
        <f>SUM(D72:V72)*$X$6</f>
        <v/>
      </c>
    </row>
    <row r="73" ht="21.75" customHeight="1" s="104">
      <c r="C73" s="21" t="n"/>
      <c r="D73" s="24" t="n"/>
      <c r="E73" s="24" t="n"/>
      <c r="F73" s="24" t="n"/>
      <c r="G73" s="24" t="n"/>
      <c r="H73" s="24" t="n"/>
      <c r="I73" s="24" t="n"/>
      <c r="J73" s="24" t="n"/>
      <c r="K73" s="24" t="n"/>
      <c r="L73" s="24" t="n"/>
      <c r="M73" s="24" t="n"/>
      <c r="N73" s="24" t="n"/>
      <c r="O73" s="24" t="n"/>
      <c r="P73" s="24" t="n"/>
      <c r="Q73" s="24" t="n"/>
      <c r="R73" s="24" t="n"/>
      <c r="S73" s="24" t="n"/>
      <c r="T73" s="24" t="n"/>
      <c r="U73" s="22" t="n"/>
      <c r="V73" s="23" t="n"/>
      <c r="W73" s="23">
        <f>SUM(D73:V73)*$X$6</f>
        <v/>
      </c>
    </row>
    <row r="74" ht="21.75" customHeight="1" s="104">
      <c r="C74" s="21" t="n"/>
      <c r="D74" s="24" t="n"/>
      <c r="E74" s="24" t="n"/>
      <c r="F74" s="24" t="n"/>
      <c r="G74" s="24" t="n"/>
      <c r="H74" s="24" t="n"/>
      <c r="I74" s="24" t="n"/>
      <c r="J74" s="24" t="n"/>
      <c r="K74" s="24" t="n"/>
      <c r="L74" s="24" t="n"/>
      <c r="M74" s="24" t="n"/>
      <c r="N74" s="24" t="n"/>
      <c r="O74" s="24" t="n"/>
      <c r="P74" s="24" t="n"/>
      <c r="Q74" s="24" t="n"/>
      <c r="R74" s="24" t="n"/>
      <c r="S74" s="24" t="n"/>
      <c r="T74" s="24" t="n"/>
      <c r="U74" s="22" t="n"/>
      <c r="V74" s="23" t="n"/>
      <c r="W74" s="23">
        <f>SUM(D74:V74)*$X$6</f>
        <v/>
      </c>
    </row>
    <row r="75" ht="21.75" customHeight="1" s="104">
      <c r="C75" s="21" t="n"/>
      <c r="D75" s="24" t="n"/>
      <c r="E75" s="24" t="n"/>
      <c r="F75" s="24" t="n"/>
      <c r="G75" s="24" t="n"/>
      <c r="H75" s="24" t="n"/>
      <c r="I75" s="24" t="n"/>
      <c r="J75" s="24" t="n"/>
      <c r="K75" s="24" t="n"/>
      <c r="L75" s="24" t="n"/>
      <c r="M75" s="24" t="n"/>
      <c r="N75" s="24" t="n"/>
      <c r="O75" s="24" t="n"/>
      <c r="P75" s="24" t="n"/>
      <c r="Q75" s="24" t="n"/>
      <c r="R75" s="24" t="n"/>
      <c r="S75" s="24" t="n"/>
      <c r="T75" s="24" t="n"/>
      <c r="U75" s="22" t="n"/>
      <c r="V75" s="23" t="n"/>
      <c r="W75" s="23">
        <f>SUM(D75:V75)*$X$6</f>
        <v/>
      </c>
    </row>
    <row r="76" ht="21.75" customHeight="1" s="104">
      <c r="C76" s="53" t="inlineStr">
        <is>
          <t>APOIO - RETOQUES DE PINTURA</t>
        </is>
      </c>
      <c r="D76" s="19">
        <f>SUM(D77:D90)</f>
        <v/>
      </c>
      <c r="E76" s="19">
        <f>SUM(E77:E90)</f>
        <v/>
      </c>
      <c r="F76" s="19">
        <f>SUM(F77:F90)</f>
        <v/>
      </c>
      <c r="G76" s="19">
        <f>SUM(G77:G90)</f>
        <v/>
      </c>
      <c r="H76" s="19">
        <f>SUM(H77:H90)</f>
        <v/>
      </c>
      <c r="I76" s="19">
        <f>SUM(I77:I90)</f>
        <v/>
      </c>
      <c r="J76" s="19">
        <f>SUM(J77:J90)</f>
        <v/>
      </c>
      <c r="K76" s="19">
        <f>SUM(K77:K90)</f>
        <v/>
      </c>
      <c r="L76" s="19">
        <f>SUM(L77:L90)</f>
        <v/>
      </c>
      <c r="M76" s="19">
        <f>SUM(M77:M90)</f>
        <v/>
      </c>
      <c r="N76" s="19">
        <f>SUM(N77:N90)</f>
        <v/>
      </c>
      <c r="O76" s="19">
        <f>SUM(O77:O90)</f>
        <v/>
      </c>
      <c r="P76" s="19">
        <f>SUM(P77:P90)</f>
        <v/>
      </c>
      <c r="Q76" s="19">
        <f>SUM(Q77:Q90)</f>
        <v/>
      </c>
      <c r="R76" s="19">
        <f>SUM(R77:R90)</f>
        <v/>
      </c>
      <c r="S76" s="19">
        <f>SUM(S77:S90)</f>
        <v/>
      </c>
      <c r="T76" s="19">
        <f>SUM(T77:T90)</f>
        <v/>
      </c>
      <c r="U76" s="19">
        <f>SUM(U77:U90)</f>
        <v/>
      </c>
      <c r="V76" s="19">
        <f>SUM(V77:V90)</f>
        <v/>
      </c>
      <c r="W76" s="20">
        <f>SUM(W77:W90)</f>
        <v/>
      </c>
    </row>
    <row r="77" ht="21.75" customHeight="1" s="104">
      <c r="C77" s="58" t="inlineStr">
        <is>
          <t>ENCARREGADO</t>
        </is>
      </c>
      <c r="D77" s="22" t="n"/>
      <c r="E77" s="22" t="n"/>
      <c r="F77" s="22" t="n"/>
      <c r="G77" s="22" t="n"/>
      <c r="H77" s="22" t="n"/>
      <c r="I77" s="34" t="n">
        <v>1</v>
      </c>
      <c r="J77" s="34" t="n">
        <v>1</v>
      </c>
      <c r="K77" s="34" t="n">
        <v>1</v>
      </c>
      <c r="L77" s="34" t="n">
        <v>1</v>
      </c>
      <c r="M77" s="34" t="n">
        <v>1</v>
      </c>
      <c r="N77" s="34" t="n">
        <v>1</v>
      </c>
      <c r="O77" s="34" t="n">
        <v>1</v>
      </c>
      <c r="P77" s="34" t="n">
        <v>1</v>
      </c>
      <c r="Q77" s="34" t="n">
        <v>1</v>
      </c>
      <c r="R77" s="34" t="n">
        <v>1</v>
      </c>
      <c r="S77" s="34" t="n">
        <v>1</v>
      </c>
      <c r="T77" s="34" t="n">
        <v>1</v>
      </c>
      <c r="U77" s="22" t="n"/>
      <c r="V77" s="23" t="n"/>
      <c r="W77" s="23">
        <f>SUM(D77:V77)*$X$6</f>
        <v/>
      </c>
      <c r="X77" s="206" t="n"/>
    </row>
    <row r="78" ht="22.5" customFormat="1" customHeight="1" s="33">
      <c r="A78" s="29" t="n"/>
      <c r="B78" s="29" t="n"/>
      <c r="C78" s="58" t="inlineStr">
        <is>
          <t>PINTOR</t>
        </is>
      </c>
      <c r="D78" s="24" t="n"/>
      <c r="E78" s="24" t="n"/>
      <c r="F78" s="22" t="n"/>
      <c r="G78" s="22" t="n"/>
      <c r="H78" s="22" t="n"/>
      <c r="I78" s="34" t="n">
        <v>6</v>
      </c>
      <c r="J78" s="34" t="n">
        <v>6</v>
      </c>
      <c r="K78" s="34" t="n">
        <v>6</v>
      </c>
      <c r="L78" s="34" t="n">
        <v>6</v>
      </c>
      <c r="M78" s="34" t="n">
        <v>6</v>
      </c>
      <c r="N78" s="34" t="n">
        <v>6</v>
      </c>
      <c r="O78" s="34" t="n">
        <v>10</v>
      </c>
      <c r="P78" s="34" t="n">
        <v>10</v>
      </c>
      <c r="Q78" s="34" t="n">
        <v>10</v>
      </c>
      <c r="R78" s="34" t="n">
        <v>10</v>
      </c>
      <c r="S78" s="34" t="n">
        <v>10</v>
      </c>
      <c r="T78" s="34" t="n">
        <v>10</v>
      </c>
      <c r="U78" s="24" t="n"/>
      <c r="V78" s="31" t="n"/>
      <c r="W78" s="31">
        <f>SUM(D78:V78)*$X$6</f>
        <v/>
      </c>
      <c r="X78" s="207" t="n"/>
    </row>
    <row r="79" ht="21.75" customFormat="1" customHeight="1" s="33">
      <c r="A79" s="29" t="n"/>
      <c r="B79" s="29" t="n"/>
      <c r="C79" s="30" t="n"/>
      <c r="D79" s="24" t="n"/>
      <c r="E79" s="24" t="n"/>
      <c r="F79" s="22" t="n"/>
      <c r="G79" s="22" t="n"/>
      <c r="H79" s="22" t="n"/>
      <c r="I79" s="22" t="n"/>
      <c r="J79" s="22" t="n"/>
      <c r="K79" s="22" t="n"/>
      <c r="L79" s="22" t="n"/>
      <c r="M79" s="22" t="n"/>
      <c r="N79" s="22" t="n"/>
      <c r="O79" s="22" t="n"/>
      <c r="P79" s="22" t="n"/>
      <c r="Q79" s="22" t="n"/>
      <c r="R79" s="22" t="n"/>
      <c r="S79" s="22" t="n"/>
      <c r="T79" s="24" t="n"/>
      <c r="U79" s="24" t="n"/>
      <c r="V79" s="31" t="n"/>
      <c r="W79" s="31">
        <f>SUM(D79:V79)*$X$6</f>
        <v/>
      </c>
      <c r="X79" s="207" t="n"/>
    </row>
    <row r="80" ht="21.75" customFormat="1" customHeight="1" s="33">
      <c r="A80" s="29" t="n"/>
      <c r="B80" s="29" t="n"/>
      <c r="C80" s="30" t="n"/>
      <c r="D80" s="24" t="n"/>
      <c r="E80" s="24" t="n"/>
      <c r="F80" s="22" t="n"/>
      <c r="G80" s="22" t="n"/>
      <c r="H80" s="22" t="n"/>
      <c r="I80" s="22" t="n"/>
      <c r="J80" s="22" t="n"/>
      <c r="K80" s="22" t="n"/>
      <c r="L80" s="22" t="n"/>
      <c r="M80" s="22" t="n"/>
      <c r="N80" s="22" t="n"/>
      <c r="O80" s="22" t="n"/>
      <c r="P80" s="22" t="n"/>
      <c r="Q80" s="22" t="n"/>
      <c r="R80" s="22" t="n"/>
      <c r="S80" s="22" t="n"/>
      <c r="T80" s="22" t="n"/>
      <c r="U80" s="24" t="n"/>
      <c r="V80" s="31" t="n"/>
      <c r="W80" s="31" t="n"/>
      <c r="X80" s="207" t="n"/>
    </row>
    <row r="81" ht="21.75" customFormat="1" customHeight="1" s="33">
      <c r="A81" s="29" t="n"/>
      <c r="B81" s="29" t="n"/>
      <c r="C81" s="30" t="n"/>
      <c r="D81" s="24" t="n"/>
      <c r="E81" s="24" t="n"/>
      <c r="F81" s="22" t="n"/>
      <c r="G81" s="22" t="n"/>
      <c r="H81" s="22" t="n"/>
      <c r="I81" s="22" t="n"/>
      <c r="J81" s="22" t="n"/>
      <c r="K81" s="22" t="n"/>
      <c r="L81" s="24" t="n"/>
      <c r="M81" s="24" t="n"/>
      <c r="N81" s="24" t="n"/>
      <c r="O81" s="24" t="n"/>
      <c r="P81" s="24" t="n"/>
      <c r="Q81" s="24" t="n"/>
      <c r="R81" s="24" t="n"/>
      <c r="S81" s="24" t="n"/>
      <c r="T81" s="24" t="n"/>
      <c r="U81" s="24" t="n"/>
      <c r="V81" s="31" t="n"/>
      <c r="W81" s="31">
        <f>SUM(D81:V81)*$X$6</f>
        <v/>
      </c>
      <c r="X81" s="207" t="n"/>
    </row>
    <row r="82" ht="21.75" customHeight="1" s="104">
      <c r="C82" s="21" t="n"/>
      <c r="D82" s="22" t="n"/>
      <c r="E82" s="22" t="n"/>
      <c r="F82" s="22" t="n"/>
      <c r="G82" s="22" t="n"/>
      <c r="H82" s="22" t="n"/>
      <c r="I82" s="22" t="n"/>
      <c r="J82" s="22" t="n"/>
      <c r="K82" s="22" t="n"/>
      <c r="L82" s="22" t="n"/>
      <c r="M82" s="22" t="n"/>
      <c r="N82" s="22" t="n"/>
      <c r="O82" s="22" t="n"/>
      <c r="P82" s="22" t="n"/>
      <c r="Q82" s="22" t="n"/>
      <c r="R82" s="22" t="n"/>
      <c r="S82" s="22" t="n"/>
      <c r="T82" s="22" t="n"/>
      <c r="U82" s="22" t="n"/>
      <c r="V82" s="23" t="n"/>
      <c r="W82" s="23">
        <f>SUM(D82:V82)*$X$6</f>
        <v/>
      </c>
      <c r="X82" s="206" t="n"/>
    </row>
    <row r="83" ht="21.75" customHeight="1" s="104">
      <c r="C83" s="21" t="n"/>
      <c r="D83" s="22" t="n"/>
      <c r="E83" s="22" t="n"/>
      <c r="F83" s="22" t="n"/>
      <c r="G83" s="22" t="n"/>
      <c r="H83" s="22" t="n"/>
      <c r="I83" s="22" t="n"/>
      <c r="J83" s="22" t="n"/>
      <c r="K83" s="22" t="n"/>
      <c r="L83" s="22" t="n"/>
      <c r="M83" s="22" t="n"/>
      <c r="N83" s="22" t="n"/>
      <c r="O83" s="22" t="n"/>
      <c r="P83" s="22" t="n"/>
      <c r="Q83" s="22" t="n"/>
      <c r="R83" s="22" t="n"/>
      <c r="S83" s="22" t="n"/>
      <c r="T83" s="22" t="n"/>
      <c r="U83" s="22" t="n"/>
      <c r="V83" s="23" t="n"/>
      <c r="W83" s="23">
        <f>SUM(D83:V83)*$X$6</f>
        <v/>
      </c>
      <c r="X83" s="206" t="n"/>
    </row>
    <row r="84" ht="21.75" customHeight="1" s="104">
      <c r="C84" s="21" t="n"/>
      <c r="D84" s="22" t="n"/>
      <c r="E84" s="22" t="n"/>
      <c r="F84" s="22" t="n"/>
      <c r="G84" s="22" t="n"/>
      <c r="H84" s="22" t="n"/>
      <c r="I84" s="22" t="n"/>
      <c r="J84" s="22" t="n"/>
      <c r="K84" s="22" t="n"/>
      <c r="L84" s="22" t="n"/>
      <c r="M84" s="22" t="n"/>
      <c r="N84" s="22" t="n"/>
      <c r="O84" s="22" t="n"/>
      <c r="P84" s="22" t="n"/>
      <c r="Q84" s="22" t="n"/>
      <c r="R84" s="22" t="n"/>
      <c r="S84" s="22" t="n"/>
      <c r="T84" s="22" t="n"/>
      <c r="U84" s="22" t="n"/>
      <c r="V84" s="23" t="n"/>
      <c r="W84" s="23">
        <f>SUM(D84:V84)*$X$6</f>
        <v/>
      </c>
      <c r="X84" s="206" t="n"/>
    </row>
    <row r="85" ht="21.75" customHeight="1" s="104">
      <c r="C85" s="21" t="n"/>
      <c r="D85" s="22" t="n"/>
      <c r="E85" s="22" t="n"/>
      <c r="F85" s="22" t="n"/>
      <c r="G85" s="22" t="n"/>
      <c r="H85" s="22" t="n"/>
      <c r="I85" s="22" t="n"/>
      <c r="J85" s="22" t="n"/>
      <c r="K85" s="22" t="n"/>
      <c r="L85" s="22" t="n"/>
      <c r="M85" s="22" t="n"/>
      <c r="N85" s="22" t="n"/>
      <c r="O85" s="22" t="n"/>
      <c r="P85" s="22" t="n"/>
      <c r="Q85" s="22" t="n"/>
      <c r="R85" s="22" t="n"/>
      <c r="S85" s="22" t="n"/>
      <c r="T85" s="22" t="n"/>
      <c r="U85" s="22" t="n"/>
      <c r="V85" s="23" t="n"/>
      <c r="W85" s="23">
        <f>SUM(D85:V85)*$X$6</f>
        <v/>
      </c>
      <c r="X85" s="206" t="n"/>
    </row>
    <row r="86" ht="21.75" customHeight="1" s="104">
      <c r="C86" s="21" t="n"/>
      <c r="D86" s="22" t="n"/>
      <c r="E86" s="22" t="n"/>
      <c r="F86" s="22" t="n"/>
      <c r="G86" s="22" t="n"/>
      <c r="H86" s="22" t="n"/>
      <c r="I86" s="22" t="n"/>
      <c r="J86" s="22" t="n"/>
      <c r="K86" s="22" t="n"/>
      <c r="L86" s="22" t="n"/>
      <c r="M86" s="22" t="n"/>
      <c r="N86" s="22" t="n"/>
      <c r="O86" s="22" t="n"/>
      <c r="P86" s="22" t="n"/>
      <c r="Q86" s="22" t="n"/>
      <c r="R86" s="22" t="n"/>
      <c r="S86" s="22" t="n"/>
      <c r="T86" s="22" t="n"/>
      <c r="U86" s="22" t="n"/>
      <c r="V86" s="23" t="n"/>
      <c r="W86" s="23">
        <f>SUM(D86:V86)*$X$6</f>
        <v/>
      </c>
      <c r="X86" s="206" t="n"/>
    </row>
    <row r="87" ht="21.75" customHeight="1" s="104">
      <c r="C87" s="21" t="n"/>
      <c r="D87" s="22" t="n"/>
      <c r="E87" s="22" t="n"/>
      <c r="F87" s="22" t="n"/>
      <c r="G87" s="22" t="n"/>
      <c r="H87" s="22" t="n"/>
      <c r="I87" s="22" t="n"/>
      <c r="J87" s="22" t="n"/>
      <c r="K87" s="22" t="n"/>
      <c r="L87" s="22" t="n"/>
      <c r="M87" s="22" t="n"/>
      <c r="N87" s="22" t="n"/>
      <c r="O87" s="22" t="n"/>
      <c r="P87" s="22" t="n"/>
      <c r="Q87" s="22" t="n"/>
      <c r="R87" s="22" t="n"/>
      <c r="S87" s="22" t="n"/>
      <c r="T87" s="22" t="n"/>
      <c r="U87" s="22" t="n"/>
      <c r="V87" s="23" t="n"/>
      <c r="W87" s="23">
        <f>SUM(D87:V87)*$X$6</f>
        <v/>
      </c>
      <c r="X87" s="206" t="n"/>
    </row>
    <row r="88" ht="21.75" customHeight="1" s="104">
      <c r="C88" s="21" t="n"/>
      <c r="D88" s="22" t="n"/>
      <c r="E88" s="22" t="n"/>
      <c r="F88" s="22" t="n"/>
      <c r="G88" s="22" t="n"/>
      <c r="H88" s="22" t="n"/>
      <c r="I88" s="22" t="n"/>
      <c r="J88" s="22" t="n"/>
      <c r="K88" s="22" t="n"/>
      <c r="L88" s="22" t="n"/>
      <c r="M88" s="22" t="n"/>
      <c r="N88" s="22" t="n"/>
      <c r="O88" s="22" t="n"/>
      <c r="P88" s="22" t="n"/>
      <c r="Q88" s="22" t="n"/>
      <c r="R88" s="22" t="n"/>
      <c r="S88" s="22" t="n"/>
      <c r="T88" s="22" t="n"/>
      <c r="U88" s="22" t="n"/>
      <c r="V88" s="23" t="n"/>
      <c r="W88" s="23">
        <f>SUM(D88:V88)*$X$6</f>
        <v/>
      </c>
      <c r="X88" s="206" t="n"/>
    </row>
    <row r="89" ht="21.75" customHeight="1" s="104">
      <c r="C89" s="21" t="n"/>
      <c r="D89" s="22" t="n"/>
      <c r="E89" s="22" t="n"/>
      <c r="F89" s="22" t="n"/>
      <c r="G89" s="22" t="n"/>
      <c r="H89" s="22" t="n"/>
      <c r="I89" s="22" t="n"/>
      <c r="J89" s="22" t="n"/>
      <c r="K89" s="22" t="n"/>
      <c r="L89" s="22" t="n"/>
      <c r="M89" s="22" t="n"/>
      <c r="N89" s="22" t="n"/>
      <c r="O89" s="22" t="n"/>
      <c r="P89" s="22" t="n"/>
      <c r="Q89" s="22" t="n"/>
      <c r="R89" s="22" t="n"/>
      <c r="S89" s="22" t="n"/>
      <c r="T89" s="22" t="n"/>
      <c r="U89" s="22" t="n"/>
      <c r="V89" s="23" t="n"/>
      <c r="W89" s="23">
        <f>SUM(D89:V89)*$X$6</f>
        <v/>
      </c>
      <c r="X89" s="206" t="n"/>
    </row>
    <row r="90" ht="21.75" customHeight="1" s="104">
      <c r="C90" s="21" t="n"/>
      <c r="D90" s="22" t="n"/>
      <c r="E90" s="22" t="n"/>
      <c r="F90" s="22" t="n"/>
      <c r="G90" s="22" t="n"/>
      <c r="H90" s="22" t="n"/>
      <c r="I90" s="22" t="n"/>
      <c r="J90" s="22" t="n"/>
      <c r="K90" s="22" t="n"/>
      <c r="L90" s="22" t="n"/>
      <c r="M90" s="22" t="n"/>
      <c r="N90" s="22" t="n"/>
      <c r="O90" s="22" t="n"/>
      <c r="P90" s="22" t="n"/>
      <c r="Q90" s="22" t="n"/>
      <c r="R90" s="22" t="n"/>
      <c r="S90" s="22" t="n"/>
      <c r="T90" s="22" t="n"/>
      <c r="U90" s="22" t="n"/>
      <c r="V90" s="23" t="n"/>
      <c r="W90" s="23">
        <f>SUM(D90:V90)*$X$6</f>
        <v/>
      </c>
      <c r="X90" s="206" t="n"/>
    </row>
    <row r="91" ht="21.75" customHeight="1" s="104">
      <c r="C91" s="18" t="n"/>
      <c r="D91" s="19">
        <f>SUM(D92:D105)</f>
        <v/>
      </c>
      <c r="E91" s="19">
        <f>SUM(E92:E105)</f>
        <v/>
      </c>
      <c r="F91" s="19">
        <f>SUM(F92:F105)</f>
        <v/>
      </c>
      <c r="G91" s="19">
        <f>SUM(G92:G105)</f>
        <v/>
      </c>
      <c r="H91" s="19">
        <f>SUM(H92:H105)</f>
        <v/>
      </c>
      <c r="I91" s="19">
        <f>SUM(I92:I105)</f>
        <v/>
      </c>
      <c r="J91" s="19">
        <f>SUM(J92:J105)</f>
        <v/>
      </c>
      <c r="K91" s="19">
        <f>SUM(K92:K105)</f>
        <v/>
      </c>
      <c r="L91" s="19">
        <f>SUM(L92:L105)</f>
        <v/>
      </c>
      <c r="M91" s="19">
        <f>SUM(M92:M105)</f>
        <v/>
      </c>
      <c r="N91" s="19">
        <f>SUM(N92:N105)</f>
        <v/>
      </c>
      <c r="O91" s="19">
        <f>SUM(O92:O105)</f>
        <v/>
      </c>
      <c r="P91" s="19">
        <f>SUM(P92:P105)</f>
        <v/>
      </c>
      <c r="Q91" s="19">
        <f>SUM(Q92:Q105)</f>
        <v/>
      </c>
      <c r="R91" s="19">
        <f>SUM(R92:R105)</f>
        <v/>
      </c>
      <c r="S91" s="19">
        <f>SUM(S92:S105)</f>
        <v/>
      </c>
      <c r="T91" s="19">
        <f>SUM(T92:T105)</f>
        <v/>
      </c>
      <c r="U91" s="19">
        <f>SUM(U92:U105)</f>
        <v/>
      </c>
      <c r="V91" s="19">
        <f>SUM(V92:V105)</f>
        <v/>
      </c>
      <c r="W91" s="20">
        <f>SUM(W92:W105)</f>
        <v/>
      </c>
    </row>
    <row r="92" ht="21.75" customHeight="1" s="104">
      <c r="C92" s="21" t="n"/>
      <c r="D92" s="22" t="n"/>
      <c r="E92" s="22" t="n"/>
      <c r="F92" s="22" t="n"/>
      <c r="G92" s="22" t="n"/>
      <c r="H92" s="22" t="n"/>
      <c r="I92" s="22" t="n"/>
      <c r="J92" s="22" t="n"/>
      <c r="K92" s="22" t="n"/>
      <c r="L92" s="22" t="n"/>
      <c r="M92" s="22" t="n"/>
      <c r="N92" s="22" t="n"/>
      <c r="O92" s="22" t="n"/>
      <c r="P92" s="22" t="n"/>
      <c r="Q92" s="22" t="n"/>
      <c r="R92" s="22" t="n"/>
      <c r="S92" s="22" t="n"/>
      <c r="T92" s="22" t="n"/>
      <c r="U92" s="22" t="n"/>
      <c r="V92" s="34" t="n"/>
      <c r="W92" s="34">
        <f>SUM(D92:V92)*$X$6</f>
        <v/>
      </c>
    </row>
    <row r="93" ht="21.75" customHeight="1" s="104">
      <c r="C93" s="21" t="n"/>
      <c r="D93" s="22" t="n"/>
      <c r="E93" s="22" t="n"/>
      <c r="F93" s="22" t="n"/>
      <c r="G93" s="22" t="n"/>
      <c r="H93" s="22" t="n"/>
      <c r="I93" s="22" t="n"/>
      <c r="J93" s="22" t="n"/>
      <c r="K93" s="22" t="n"/>
      <c r="L93" s="22" t="n"/>
      <c r="M93" s="22" t="n"/>
      <c r="N93" s="22" t="n"/>
      <c r="O93" s="22" t="n"/>
      <c r="P93" s="22" t="n"/>
      <c r="Q93" s="22" t="n"/>
      <c r="R93" s="22" t="n"/>
      <c r="S93" s="22" t="n"/>
      <c r="T93" s="22" t="n"/>
      <c r="U93" s="22" t="n"/>
      <c r="V93" s="34" t="n"/>
      <c r="W93" s="34">
        <f>SUM(D93:V93)*$X$6</f>
        <v/>
      </c>
    </row>
    <row r="94" ht="21.75" customHeight="1" s="104">
      <c r="C94" s="21" t="n"/>
      <c r="D94" s="22" t="n"/>
      <c r="E94" s="22" t="n"/>
      <c r="F94" s="22" t="n"/>
      <c r="G94" s="22" t="n"/>
      <c r="H94" s="22" t="n"/>
      <c r="I94" s="22" t="n"/>
      <c r="J94" s="22" t="n"/>
      <c r="K94" s="22" t="n"/>
      <c r="L94" s="22" t="n"/>
      <c r="M94" s="22" t="n"/>
      <c r="N94" s="22" t="n"/>
      <c r="O94" s="22" t="n"/>
      <c r="P94" s="22" t="n"/>
      <c r="Q94" s="22" t="n"/>
      <c r="R94" s="22" t="n"/>
      <c r="S94" s="22" t="n"/>
      <c r="T94" s="22" t="n"/>
      <c r="U94" s="22" t="n"/>
      <c r="V94" s="34" t="n"/>
      <c r="W94" s="34">
        <f>SUM(D94:V94)*$X$6</f>
        <v/>
      </c>
    </row>
    <row r="95" ht="21.75" customHeight="1" s="104">
      <c r="C95" s="21" t="n"/>
      <c r="D95" s="22" t="n"/>
      <c r="E95" s="22" t="n"/>
      <c r="F95" s="22" t="n"/>
      <c r="G95" s="22" t="n"/>
      <c r="H95" s="22" t="n"/>
      <c r="I95" s="22" t="n"/>
      <c r="J95" s="22" t="n"/>
      <c r="K95" s="22" t="n"/>
      <c r="L95" s="22" t="n"/>
      <c r="M95" s="22" t="n"/>
      <c r="N95" s="22" t="n"/>
      <c r="O95" s="22" t="n"/>
      <c r="P95" s="22" t="n"/>
      <c r="Q95" s="22" t="n"/>
      <c r="R95" s="22" t="n"/>
      <c r="S95" s="22" t="n"/>
      <c r="T95" s="22" t="n"/>
      <c r="U95" s="22" t="n"/>
      <c r="V95" s="34" t="n"/>
      <c r="W95" s="34">
        <f>SUM(D95:V95)*$X$6</f>
        <v/>
      </c>
    </row>
    <row r="96" ht="21.75" customHeight="1" s="104">
      <c r="C96" s="21" t="n"/>
      <c r="D96" s="22" t="n"/>
      <c r="E96" s="22" t="n"/>
      <c r="F96" s="22" t="n"/>
      <c r="G96" s="22" t="n"/>
      <c r="H96" s="22" t="n"/>
      <c r="I96" s="22" t="n"/>
      <c r="J96" s="22" t="n"/>
      <c r="K96" s="22" t="n"/>
      <c r="L96" s="22" t="n"/>
      <c r="M96" s="22" t="n"/>
      <c r="N96" s="22" t="n"/>
      <c r="O96" s="22" t="n"/>
      <c r="P96" s="22" t="n"/>
      <c r="Q96" s="22" t="n"/>
      <c r="R96" s="22" t="n"/>
      <c r="S96" s="22" t="n"/>
      <c r="T96" s="22" t="n"/>
      <c r="U96" s="22" t="n"/>
      <c r="V96" s="34" t="n"/>
      <c r="W96" s="34">
        <f>SUM(D96:V96)*$X$6</f>
        <v/>
      </c>
    </row>
    <row r="97" ht="21.75" customHeight="1" s="104">
      <c r="C97" s="21" t="n"/>
      <c r="D97" s="22" t="n"/>
      <c r="E97" s="22" t="n"/>
      <c r="F97" s="22" t="n"/>
      <c r="G97" s="22" t="n"/>
      <c r="H97" s="22" t="n"/>
      <c r="I97" s="22" t="n"/>
      <c r="J97" s="22" t="n"/>
      <c r="K97" s="22" t="n"/>
      <c r="L97" s="22" t="n"/>
      <c r="M97" s="22" t="n"/>
      <c r="N97" s="22" t="n"/>
      <c r="O97" s="22" t="n"/>
      <c r="P97" s="22" t="n"/>
      <c r="Q97" s="22" t="n"/>
      <c r="R97" s="22" t="n"/>
      <c r="S97" s="22" t="n"/>
      <c r="T97" s="22" t="n"/>
      <c r="U97" s="22" t="n"/>
      <c r="V97" s="34" t="n"/>
      <c r="W97" s="34">
        <f>SUM(D97:V97)*$X$6</f>
        <v/>
      </c>
    </row>
    <row r="98" ht="21.75" customHeight="1" s="104">
      <c r="C98" s="21" t="n"/>
      <c r="D98" s="22" t="n"/>
      <c r="E98" s="22" t="n"/>
      <c r="F98" s="22" t="n"/>
      <c r="G98" s="22" t="n"/>
      <c r="H98" s="22" t="n"/>
      <c r="I98" s="22" t="n"/>
      <c r="J98" s="22" t="n"/>
      <c r="K98" s="22" t="n"/>
      <c r="L98" s="22" t="n"/>
      <c r="M98" s="22" t="n"/>
      <c r="N98" s="22" t="n"/>
      <c r="O98" s="22" t="n"/>
      <c r="P98" s="22" t="n"/>
      <c r="Q98" s="22" t="n"/>
      <c r="R98" s="22" t="n"/>
      <c r="S98" s="22" t="n"/>
      <c r="T98" s="22" t="n"/>
      <c r="U98" s="22" t="n"/>
      <c r="V98" s="34" t="n"/>
      <c r="W98" s="34">
        <f>SUM(D98:V98)*$X$6</f>
        <v/>
      </c>
    </row>
    <row r="99" ht="21.75" customHeight="1" s="104">
      <c r="C99" s="21" t="n"/>
      <c r="D99" s="22" t="n"/>
      <c r="E99" s="22" t="n"/>
      <c r="F99" s="22" t="n"/>
      <c r="G99" s="22" t="n"/>
      <c r="H99" s="22" t="n"/>
      <c r="I99" s="22" t="n"/>
      <c r="J99" s="22" t="n"/>
      <c r="K99" s="22" t="n"/>
      <c r="L99" s="22" t="n"/>
      <c r="M99" s="22" t="n"/>
      <c r="N99" s="22" t="n"/>
      <c r="O99" s="22" t="n"/>
      <c r="P99" s="22" t="n"/>
      <c r="Q99" s="22" t="n"/>
      <c r="R99" s="22" t="n"/>
      <c r="S99" s="22" t="n"/>
      <c r="T99" s="22" t="n"/>
      <c r="U99" s="22" t="n"/>
      <c r="V99" s="34" t="n"/>
      <c r="W99" s="34">
        <f>SUM(D99:V99)*$X$6</f>
        <v/>
      </c>
    </row>
    <row r="100" ht="21.75" customHeight="1" s="104">
      <c r="C100" s="21"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34" t="n"/>
      <c r="W100" s="34">
        <f>SUM(D100:V100)*$X$6</f>
        <v/>
      </c>
    </row>
    <row r="101" ht="21.75" customHeight="1" s="104">
      <c r="C101" s="21"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34" t="n"/>
      <c r="W101" s="34">
        <f>SUM(D101:V101)*$X$6</f>
        <v/>
      </c>
    </row>
    <row r="102" ht="21.75" customHeight="1" s="104">
      <c r="C102" s="21"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34" t="n"/>
      <c r="W102" s="34">
        <f>SUM(D102:V102)*$X$6</f>
        <v/>
      </c>
    </row>
    <row r="103" ht="21.75" customHeight="1" s="104">
      <c r="C103" s="21"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34" t="n"/>
      <c r="W103" s="34">
        <f>SUM(D103:V103)*$X$6</f>
        <v/>
      </c>
    </row>
    <row r="104" ht="21.75" customHeight="1" s="104">
      <c r="C104" s="21"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34" t="n"/>
      <c r="W104" s="34">
        <f>SUM(D104:V104)*$X$6</f>
        <v/>
      </c>
    </row>
    <row r="105" ht="21.75" customHeight="1" s="104">
      <c r="C105" s="21"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34" t="n"/>
      <c r="W105" s="34">
        <f>SUM(D105:V105)*$X$6</f>
        <v/>
      </c>
    </row>
    <row r="106" ht="21.75" customHeight="1" s="104">
      <c r="C106" s="18" t="n"/>
      <c r="D106" s="19">
        <f>SUM(D107:D120)</f>
        <v/>
      </c>
      <c r="E106" s="19">
        <f>SUM(E107:E120)</f>
        <v/>
      </c>
      <c r="F106" s="19">
        <f>SUM(F107:F120)</f>
        <v/>
      </c>
      <c r="G106" s="19">
        <f>SUM(G107:G120)</f>
        <v/>
      </c>
      <c r="H106" s="19">
        <f>SUM(H107:H120)</f>
        <v/>
      </c>
      <c r="I106" s="19">
        <f>SUM(I107:I120)</f>
        <v/>
      </c>
      <c r="J106" s="19">
        <f>SUM(J107:J120)</f>
        <v/>
      </c>
      <c r="K106" s="19">
        <f>SUM(K107:K120)</f>
        <v/>
      </c>
      <c r="L106" s="19">
        <f>SUM(L107:L120)</f>
        <v/>
      </c>
      <c r="M106" s="19">
        <f>SUM(M107:M120)</f>
        <v/>
      </c>
      <c r="N106" s="19">
        <f>SUM(N107:N120)</f>
        <v/>
      </c>
      <c r="O106" s="19">
        <f>SUM(O107:O120)</f>
        <v/>
      </c>
      <c r="P106" s="19">
        <f>SUM(P107:P120)</f>
        <v/>
      </c>
      <c r="Q106" s="19">
        <f>SUM(Q107:Q120)</f>
        <v/>
      </c>
      <c r="R106" s="19">
        <f>SUM(R107:R120)</f>
        <v/>
      </c>
      <c r="S106" s="19">
        <f>SUM(S107:S120)</f>
        <v/>
      </c>
      <c r="T106" s="19">
        <f>SUM(T107:T120)</f>
        <v/>
      </c>
      <c r="U106" s="19">
        <f>SUM(U107:U120)</f>
        <v/>
      </c>
      <c r="V106" s="19">
        <f>SUM(V107:V120)</f>
        <v/>
      </c>
      <c r="W106" s="20">
        <f>SUM(W107:W120)</f>
        <v/>
      </c>
    </row>
    <row r="107" ht="21.75" customHeight="1" s="104">
      <c r="C107" s="21"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34" t="n">
        <v>0</v>
      </c>
      <c r="W107" s="34">
        <f>SUM(D107:V107)*$X$6</f>
        <v/>
      </c>
    </row>
    <row r="108" ht="21.75" customHeight="1" s="104">
      <c r="C108" s="21"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34" t="n">
        <v>0</v>
      </c>
      <c r="W108" s="34">
        <f>SUM(D108:V108)*$X$6</f>
        <v/>
      </c>
    </row>
    <row r="109" ht="21.75" customHeight="1" s="104">
      <c r="C109" s="21"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34" t="n">
        <v>0</v>
      </c>
      <c r="W109" s="34">
        <f>SUM(D109:V109)*$X$6</f>
        <v/>
      </c>
    </row>
    <row r="110" ht="21.75" customHeight="1" s="104">
      <c r="C110" s="21"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34" t="n">
        <v>0</v>
      </c>
      <c r="W110" s="34">
        <f>SUM(D110:V110)*$X$6</f>
        <v/>
      </c>
    </row>
    <row r="111" ht="21.75" customHeight="1" s="104">
      <c r="C111" s="21"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34" t="n"/>
      <c r="W111" s="34">
        <f>SUM(D111:V111)*$X$6</f>
        <v/>
      </c>
    </row>
    <row r="112" ht="21.75" customHeight="1" s="104" thickBot="1">
      <c r="C112" s="35"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34" t="n"/>
      <c r="W112" s="34">
        <f>SUM(D112:V112)*$X$6</f>
        <v/>
      </c>
      <c r="AA112" s="36" t="n"/>
      <c r="AB112" s="36" t="n"/>
      <c r="AC112" s="36" t="n"/>
      <c r="AD112" s="36" t="n"/>
      <c r="AE112" s="36" t="n"/>
      <c r="AF112" s="36" t="n"/>
      <c r="AG112" s="36" t="n"/>
      <c r="AH112" s="36" t="n"/>
      <c r="AI112" s="36" t="n"/>
      <c r="AJ112" s="36" t="n"/>
      <c r="AK112" s="36" t="n"/>
      <c r="AL112" s="36" t="n"/>
      <c r="AM112" s="36" t="n"/>
      <c r="AN112" s="36" t="n"/>
      <c r="AO112" s="36" t="n"/>
      <c r="AP112" s="36" t="n"/>
      <c r="AQ112" s="36" t="n"/>
      <c r="AR112" s="36" t="n"/>
      <c r="AS112" s="36" t="n"/>
      <c r="AT112" s="37" t="n"/>
      <c r="AU112" s="37" t="n"/>
      <c r="AV112" s="37" t="n"/>
      <c r="AW112" s="37" t="n"/>
    </row>
    <row r="113" ht="21.75" customHeight="1" s="104" thickBot="1">
      <c r="C113" s="35"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34" t="n"/>
      <c r="W113" s="34">
        <f>SUM(D113:V113)*$X$6</f>
        <v/>
      </c>
      <c r="AA113" s="36" t="n"/>
      <c r="AB113" s="36" t="n"/>
      <c r="AC113" s="36" t="n"/>
      <c r="AD113" s="36" t="n"/>
      <c r="AE113" s="36" t="n"/>
      <c r="AF113" s="36" t="n"/>
      <c r="AG113" s="36" t="n"/>
      <c r="AH113" s="36" t="n"/>
      <c r="AI113" s="36" t="n"/>
      <c r="AJ113" s="36" t="n"/>
      <c r="AK113" s="36" t="n"/>
      <c r="AL113" s="36" t="n"/>
      <c r="AM113" s="36" t="n"/>
      <c r="AN113" s="36" t="n"/>
      <c r="AO113" s="36" t="n"/>
      <c r="AP113" s="36" t="n"/>
      <c r="AQ113" s="36" t="n"/>
      <c r="AR113" s="36" t="n"/>
      <c r="AS113" s="36" t="n"/>
      <c r="AT113" s="37" t="n"/>
      <c r="AU113" s="37" t="n"/>
      <c r="AV113" s="37" t="n"/>
      <c r="AW113" s="37" t="n"/>
    </row>
    <row r="114" ht="21.75" customHeight="1" s="104" thickBot="1">
      <c r="C114" s="35"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34" t="n"/>
      <c r="W114" s="34">
        <f>SUM(D114:V114)*$X$6</f>
        <v/>
      </c>
      <c r="AA114" s="36" t="n"/>
      <c r="AB114" s="36" t="n"/>
      <c r="AC114" s="36" t="n"/>
      <c r="AD114" s="36" t="n"/>
      <c r="AE114" s="36" t="n"/>
      <c r="AF114" s="36" t="n"/>
      <c r="AG114" s="36" t="n"/>
      <c r="AH114" s="36" t="n"/>
      <c r="AI114" s="36" t="n"/>
      <c r="AJ114" s="36" t="n"/>
      <c r="AK114" s="36" t="n"/>
      <c r="AL114" s="36" t="n"/>
      <c r="AM114" s="36" t="n"/>
      <c r="AN114" s="36" t="n"/>
      <c r="AO114" s="36" t="n"/>
      <c r="AP114" s="36" t="n"/>
      <c r="AQ114" s="36" t="n"/>
      <c r="AR114" s="36" t="n"/>
      <c r="AS114" s="36" t="n"/>
      <c r="AT114" s="37" t="n"/>
      <c r="AU114" s="37" t="n"/>
      <c r="AV114" s="37" t="n"/>
      <c r="AW114" s="37" t="n"/>
    </row>
    <row r="115" ht="21.75" customHeight="1" s="104" thickBot="1">
      <c r="C115" s="35"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34" t="n"/>
      <c r="W115" s="34">
        <f>SUM(D115:V115)*$X$6</f>
        <v/>
      </c>
      <c r="AA115" s="36" t="n"/>
      <c r="AB115" s="36" t="n"/>
      <c r="AC115" s="36" t="n"/>
      <c r="AD115" s="36" t="n"/>
      <c r="AE115" s="36" t="n"/>
      <c r="AF115" s="36" t="n"/>
      <c r="AG115" s="36" t="n"/>
      <c r="AH115" s="36" t="n"/>
      <c r="AI115" s="36" t="n"/>
      <c r="AJ115" s="36" t="n"/>
      <c r="AK115" s="36" t="n"/>
      <c r="AL115" s="36" t="n"/>
      <c r="AM115" s="36" t="n"/>
      <c r="AN115" s="36" t="n"/>
      <c r="AO115" s="36" t="n"/>
      <c r="AP115" s="36" t="n"/>
      <c r="AQ115" s="36" t="n"/>
      <c r="AR115" s="36" t="n"/>
      <c r="AS115" s="36" t="n"/>
      <c r="AT115" s="37" t="n"/>
      <c r="AU115" s="37" t="n"/>
      <c r="AV115" s="37" t="n"/>
      <c r="AW115" s="37" t="n"/>
    </row>
    <row r="116" ht="21.75" customHeight="1" s="104" thickBot="1">
      <c r="C116" s="35"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34" t="n"/>
      <c r="W116" s="34">
        <f>SUM(D116:V116)*$X$6</f>
        <v/>
      </c>
      <c r="AA116" s="36" t="n"/>
      <c r="AB116" s="36" t="n"/>
      <c r="AC116" s="36" t="n"/>
      <c r="AD116" s="36" t="n"/>
      <c r="AE116" s="36" t="n"/>
      <c r="AF116" s="36" t="n"/>
      <c r="AG116" s="36" t="n"/>
      <c r="AH116" s="36" t="n"/>
      <c r="AI116" s="36" t="n"/>
      <c r="AJ116" s="36" t="n"/>
      <c r="AK116" s="36" t="n"/>
      <c r="AL116" s="36" t="n"/>
      <c r="AM116" s="36" t="n"/>
      <c r="AN116" s="36" t="n"/>
      <c r="AO116" s="36" t="n"/>
      <c r="AP116" s="36" t="n"/>
      <c r="AQ116" s="36" t="n"/>
      <c r="AR116" s="36" t="n"/>
      <c r="AS116" s="36" t="n"/>
      <c r="AT116" s="37" t="n"/>
      <c r="AU116" s="37" t="n"/>
      <c r="AV116" s="37" t="n"/>
      <c r="AW116" s="37" t="n"/>
    </row>
    <row r="117" ht="21.75" customHeight="1" s="104" thickBot="1">
      <c r="C117" s="35"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34" t="n"/>
      <c r="W117" s="34">
        <f>SUM(D117:V117)*$X$6</f>
        <v/>
      </c>
      <c r="AA117" s="36" t="n"/>
      <c r="AB117" s="36" t="n"/>
      <c r="AC117" s="36" t="n"/>
      <c r="AD117" s="36" t="n"/>
      <c r="AE117" s="36" t="n"/>
      <c r="AF117" s="36" t="n"/>
      <c r="AG117" s="36" t="n"/>
      <c r="AH117" s="36" t="n"/>
      <c r="AI117" s="36" t="n"/>
      <c r="AJ117" s="36" t="n"/>
      <c r="AK117" s="36" t="n"/>
      <c r="AL117" s="36" t="n"/>
      <c r="AM117" s="36" t="n"/>
      <c r="AN117" s="36" t="n"/>
      <c r="AO117" s="36" t="n"/>
      <c r="AP117" s="36" t="n"/>
      <c r="AQ117" s="36" t="n"/>
      <c r="AR117" s="36" t="n"/>
      <c r="AS117" s="36" t="n"/>
      <c r="AT117" s="37" t="n"/>
      <c r="AU117" s="37" t="n"/>
      <c r="AV117" s="37" t="n"/>
      <c r="AW117" s="37" t="n"/>
    </row>
    <row r="118" ht="21.75" customHeight="1" s="104" thickBot="1">
      <c r="C118" s="35"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34" t="n"/>
      <c r="W118" s="34">
        <f>SUM(D118:V118)*$X$6</f>
        <v/>
      </c>
      <c r="AA118" s="36" t="n"/>
      <c r="AB118" s="36" t="n"/>
      <c r="AC118" s="36" t="n"/>
      <c r="AD118" s="36" t="n"/>
      <c r="AE118" s="36" t="n"/>
      <c r="AF118" s="36" t="n"/>
      <c r="AG118" s="36" t="n"/>
      <c r="AH118" s="36" t="n"/>
      <c r="AI118" s="36" t="n"/>
      <c r="AJ118" s="36" t="n"/>
      <c r="AK118" s="36" t="n"/>
      <c r="AL118" s="36" t="n"/>
      <c r="AM118" s="36" t="n"/>
      <c r="AN118" s="36" t="n"/>
      <c r="AO118" s="36" t="n"/>
      <c r="AP118" s="36" t="n"/>
      <c r="AQ118" s="36" t="n"/>
      <c r="AR118" s="36" t="n"/>
      <c r="AS118" s="36" t="n"/>
      <c r="AT118" s="37" t="n"/>
      <c r="AU118" s="37" t="n"/>
      <c r="AV118" s="37" t="n"/>
      <c r="AW118" s="37" t="n"/>
    </row>
    <row r="119" ht="21.75" customHeight="1" s="104" thickBot="1">
      <c r="C119" s="35"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34" t="n"/>
      <c r="W119" s="34">
        <f>SUM(D119:V119)*$X$6</f>
        <v/>
      </c>
      <c r="AA119" s="36" t="n"/>
      <c r="AB119" s="36" t="n"/>
      <c r="AC119" s="36" t="n"/>
      <c r="AD119" s="36" t="n"/>
      <c r="AE119" s="36" t="n"/>
      <c r="AF119" s="36" t="n"/>
      <c r="AG119" s="36" t="n"/>
      <c r="AH119" s="36" t="n"/>
      <c r="AI119" s="36" t="n"/>
      <c r="AJ119" s="36" t="n"/>
      <c r="AK119" s="36" t="n"/>
      <c r="AL119" s="36" t="n"/>
      <c r="AM119" s="36" t="n"/>
      <c r="AN119" s="36" t="n"/>
      <c r="AO119" s="36" t="n"/>
      <c r="AP119" s="36" t="n"/>
      <c r="AQ119" s="36" t="n"/>
      <c r="AR119" s="36" t="n"/>
      <c r="AS119" s="36" t="n"/>
      <c r="AT119" s="37" t="n"/>
      <c r="AU119" s="37" t="n"/>
      <c r="AV119" s="37" t="n"/>
      <c r="AW119" s="37" t="n"/>
    </row>
    <row r="120" ht="21.75" customHeight="1" s="104" thickBot="1">
      <c r="C120" s="35"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34" t="n"/>
      <c r="W120" s="34">
        <f>SUM(D120:V120)*$X$6</f>
        <v/>
      </c>
      <c r="AA120" s="36" t="n"/>
      <c r="AB120" s="36" t="n"/>
      <c r="AC120" s="36" t="n"/>
      <c r="AD120" s="36" t="n"/>
      <c r="AE120" s="36" t="n"/>
      <c r="AF120" s="36" t="n"/>
      <c r="AG120" s="36" t="n"/>
      <c r="AH120" s="36" t="n"/>
      <c r="AI120" s="36" t="n"/>
      <c r="AJ120" s="36" t="n"/>
      <c r="AK120" s="36" t="n"/>
      <c r="AL120" s="36" t="n"/>
      <c r="AM120" s="36" t="n"/>
      <c r="AN120" s="36" t="n"/>
      <c r="AO120" s="36" t="n"/>
      <c r="AP120" s="36" t="n"/>
      <c r="AQ120" s="36" t="n"/>
      <c r="AR120" s="36" t="n"/>
      <c r="AS120" s="36" t="n"/>
      <c r="AT120" s="37" t="n"/>
      <c r="AU120" s="37" t="n"/>
      <c r="AV120" s="37" t="n"/>
      <c r="AW120" s="37" t="n"/>
    </row>
    <row r="902" ht="18" customFormat="1" customHeight="1" s="27">
      <c r="A902" s="39" t="n">
        <v>1</v>
      </c>
      <c r="B902" s="103" t="n"/>
      <c r="C902" s="38" t="n"/>
      <c r="D902" s="40" t="n"/>
      <c r="Q902" s="38" t="n"/>
      <c r="R902" s="38" t="n"/>
      <c r="S902" s="38" t="n"/>
      <c r="T902" s="38" t="n"/>
      <c r="U902" s="38" t="n"/>
      <c r="V902" s="38" t="n"/>
      <c r="W902" s="38" t="n"/>
      <c r="X902" s="3" t="n"/>
      <c r="Y902" s="3" t="n"/>
      <c r="Z902" s="3" t="n"/>
      <c r="AA902" s="3" t="n"/>
      <c r="AB902" s="3" t="n"/>
      <c r="AC902" s="3" t="n"/>
      <c r="AD902" s="3" t="n"/>
      <c r="AE902" s="3" t="n"/>
      <c r="AF902" s="3" t="n"/>
      <c r="AG902" s="3" t="n"/>
      <c r="AH902" s="3" t="n"/>
      <c r="AI902" s="3" t="n"/>
      <c r="AJ902" s="3" t="n"/>
      <c r="AK902" s="3" t="n"/>
      <c r="AL902" s="3" t="n"/>
      <c r="AM902" s="3" t="n"/>
      <c r="AN902" s="3" t="n"/>
      <c r="AO902" s="3" t="n"/>
      <c r="AP902" s="3" t="n"/>
      <c r="AQ902" s="3" t="n"/>
      <c r="AR902" s="3" t="n"/>
      <c r="AS902" s="3" t="n"/>
      <c r="AT902" s="3" t="n"/>
      <c r="AU902" s="3" t="n"/>
      <c r="AV902" s="3" t="n"/>
      <c r="AW902" s="3" t="n"/>
      <c r="AX902" s="3" t="n"/>
      <c r="AY902" s="3" t="n"/>
      <c r="AZ902" s="3" t="n"/>
      <c r="BA902" s="3" t="n"/>
      <c r="BB902" s="3" t="n"/>
    </row>
    <row r="903" ht="18" customFormat="1" customHeight="1" s="27">
      <c r="A903" s="41">
        <f>A902+1</f>
        <v/>
      </c>
      <c r="B903" s="103" t="n"/>
      <c r="C903" s="38" t="n"/>
      <c r="D903" s="40" t="n"/>
      <c r="Q903" s="38" t="n"/>
      <c r="R903" s="38" t="n"/>
      <c r="S903" s="38" t="n"/>
      <c r="T903" s="38" t="n"/>
      <c r="U903" s="38" t="n"/>
      <c r="V903" s="38" t="n"/>
      <c r="W903" s="38" t="n"/>
      <c r="X903" s="3" t="n"/>
      <c r="Y903" s="3" t="n"/>
      <c r="Z903" s="3" t="n"/>
      <c r="AA903" s="3" t="n"/>
      <c r="AB903" s="3" t="n"/>
      <c r="AC903" s="3" t="n"/>
      <c r="AD903" s="3" t="n"/>
      <c r="AE903" s="3" t="n"/>
      <c r="AF903" s="3" t="n"/>
      <c r="AG903" s="3" t="n"/>
      <c r="AH903" s="3" t="n"/>
      <c r="AI903" s="3" t="n"/>
      <c r="AJ903" s="3" t="n"/>
      <c r="AK903" s="3" t="n"/>
      <c r="AL903" s="3" t="n"/>
      <c r="AM903" s="3" t="n"/>
      <c r="AN903" s="3" t="n"/>
      <c r="AO903" s="3" t="n"/>
      <c r="AP903" s="3" t="n"/>
      <c r="AQ903" s="3" t="n"/>
      <c r="AR903" s="3" t="n"/>
      <c r="AS903" s="3" t="n"/>
      <c r="AT903" s="3" t="n"/>
      <c r="AU903" s="3" t="n"/>
      <c r="AV903" s="3" t="n"/>
      <c r="AW903" s="3" t="n"/>
      <c r="AX903" s="3" t="n"/>
      <c r="AY903" s="3" t="n"/>
      <c r="AZ903" s="3" t="n"/>
      <c r="BA903" s="3" t="n"/>
      <c r="BB903" s="3" t="n"/>
    </row>
    <row r="904" ht="18" customFormat="1" customHeight="1" s="27">
      <c r="A904" s="41">
        <f>A903+1</f>
        <v/>
      </c>
      <c r="B904" s="103" t="n"/>
      <c r="C904" s="38" t="n"/>
      <c r="D904" s="40" t="n"/>
      <c r="Q904" s="38" t="n"/>
      <c r="R904" s="38" t="n"/>
      <c r="S904" s="38" t="n"/>
      <c r="T904" s="38" t="n"/>
      <c r="U904" s="38" t="n"/>
      <c r="V904" s="38" t="n"/>
      <c r="W904" s="38" t="n"/>
      <c r="X904" s="3" t="n"/>
      <c r="Y904" s="3" t="n"/>
      <c r="Z904" s="3" t="n"/>
      <c r="AA904" s="3" t="n"/>
      <c r="AB904" s="3" t="n"/>
      <c r="AC904" s="3" t="n"/>
      <c r="AD904" s="3" t="n"/>
      <c r="AE904" s="3" t="n"/>
      <c r="AF904" s="3" t="n"/>
      <c r="AG904" s="3" t="n"/>
      <c r="AH904" s="3" t="n"/>
      <c r="AI904" s="3" t="n"/>
      <c r="AJ904" s="3" t="n"/>
      <c r="AK904" s="3" t="n"/>
      <c r="AL904" s="3" t="n"/>
      <c r="AM904" s="3" t="n"/>
      <c r="AN904" s="3" t="n"/>
      <c r="AO904" s="3" t="n"/>
      <c r="AP904" s="3" t="n"/>
      <c r="AQ904" s="3" t="n"/>
      <c r="AR904" s="3" t="n"/>
      <c r="AS904" s="3" t="n"/>
      <c r="AT904" s="3" t="n"/>
      <c r="AU904" s="3" t="n"/>
      <c r="AV904" s="3" t="n"/>
      <c r="AW904" s="3" t="n"/>
      <c r="AX904" s="3" t="n"/>
      <c r="AY904" s="3" t="n"/>
      <c r="AZ904" s="3" t="n"/>
      <c r="BA904" s="3" t="n"/>
      <c r="BB904" s="3" t="n"/>
    </row>
    <row r="905" ht="18" customFormat="1" customHeight="1" s="27">
      <c r="A905" s="41">
        <f>A904+1</f>
        <v/>
      </c>
      <c r="B905" s="103" t="n"/>
      <c r="C905" s="38" t="n"/>
      <c r="D905" s="40" t="n"/>
      <c r="Q905" s="38" t="n"/>
      <c r="R905" s="38" t="n"/>
      <c r="S905" s="38" t="n"/>
      <c r="T905" s="38" t="n"/>
      <c r="U905" s="38" t="n"/>
      <c r="V905" s="38" t="n"/>
      <c r="W905" s="38" t="n"/>
      <c r="X905" s="3" t="n"/>
      <c r="Y905" s="3" t="n"/>
      <c r="Z905" s="3" t="n"/>
      <c r="AA905" s="3" t="n"/>
      <c r="AB905" s="3" t="n"/>
      <c r="AC905" s="3" t="n"/>
      <c r="AD905" s="3" t="n"/>
      <c r="AE905" s="3" t="n"/>
      <c r="AF905" s="3" t="n"/>
      <c r="AG905" s="3" t="n"/>
      <c r="AH905" s="3" t="n"/>
      <c r="AI905" s="3" t="n"/>
      <c r="AJ905" s="3" t="n"/>
      <c r="AK905" s="3" t="n"/>
      <c r="AL905" s="3" t="n"/>
      <c r="AM905" s="3" t="n"/>
      <c r="AN905" s="3" t="n"/>
      <c r="AO905" s="3" t="n"/>
      <c r="AP905" s="3" t="n"/>
      <c r="AQ905" s="3" t="n"/>
      <c r="AR905" s="3" t="n"/>
      <c r="AS905" s="3" t="n"/>
      <c r="AT905" s="3" t="n"/>
      <c r="AU905" s="3" t="n"/>
      <c r="AV905" s="3" t="n"/>
      <c r="AW905" s="3" t="n"/>
      <c r="AX905" s="3" t="n"/>
      <c r="AY905" s="3" t="n"/>
      <c r="AZ905" s="3" t="n"/>
      <c r="BA905" s="3" t="n"/>
      <c r="BB905" s="3" t="n"/>
    </row>
    <row r="906" ht="18" customFormat="1" customHeight="1" s="27">
      <c r="A906" s="41">
        <f>A905+1</f>
        <v/>
      </c>
      <c r="B906" s="103" t="n"/>
      <c r="C906" s="38" t="n"/>
      <c r="D906" s="40" t="n"/>
      <c r="Q906" s="38" t="n"/>
      <c r="R906" s="38" t="n"/>
      <c r="S906" s="38" t="n"/>
      <c r="T906" s="38" t="n"/>
      <c r="U906" s="38" t="n"/>
      <c r="V906" s="38" t="n"/>
      <c r="W906" s="38" t="n"/>
      <c r="X906" s="3" t="n"/>
      <c r="Y906" s="3" t="n"/>
      <c r="Z906" s="3" t="n"/>
      <c r="AA906" s="3" t="n"/>
      <c r="AB906" s="3" t="n"/>
      <c r="AC906" s="3" t="n"/>
      <c r="AD906" s="3" t="n"/>
      <c r="AE906" s="3" t="n"/>
      <c r="AF906" s="3" t="n"/>
      <c r="AG906" s="3" t="n"/>
      <c r="AH906" s="3" t="n"/>
      <c r="AI906" s="3" t="n"/>
      <c r="AJ906" s="3" t="n"/>
      <c r="AK906" s="3" t="n"/>
      <c r="AL906" s="3" t="n"/>
      <c r="AM906" s="3" t="n"/>
      <c r="AN906" s="3" t="n"/>
      <c r="AO906" s="3" t="n"/>
      <c r="AP906" s="3" t="n"/>
      <c r="AQ906" s="3" t="n"/>
      <c r="AR906" s="3" t="n"/>
      <c r="AS906" s="3" t="n"/>
      <c r="AT906" s="3" t="n"/>
      <c r="AU906" s="3" t="n"/>
      <c r="AV906" s="3" t="n"/>
      <c r="AW906" s="3" t="n"/>
      <c r="AX906" s="3" t="n"/>
      <c r="AY906" s="3" t="n"/>
      <c r="AZ906" s="3" t="n"/>
      <c r="BA906" s="3" t="n"/>
      <c r="BB906" s="3" t="n"/>
    </row>
    <row r="907" ht="18" customFormat="1" customHeight="1" s="27">
      <c r="A907" s="41">
        <f>A906+1</f>
        <v/>
      </c>
      <c r="B907" s="103" t="n"/>
      <c r="C907" s="38" t="n"/>
      <c r="D907" s="40" t="n"/>
      <c r="Q907" s="38" t="n"/>
      <c r="R907" s="38" t="n"/>
      <c r="S907" s="38" t="n"/>
      <c r="T907" s="38" t="n"/>
      <c r="U907" s="38" t="n"/>
      <c r="V907" s="38" t="n"/>
      <c r="W907" s="38" t="n"/>
      <c r="X907" s="3" t="n"/>
      <c r="Y907" s="3" t="n"/>
      <c r="Z907" s="3" t="n"/>
      <c r="AA907" s="3" t="n"/>
      <c r="AB907" s="3" t="n"/>
      <c r="AC907" s="3" t="n"/>
      <c r="AD907" s="3" t="n"/>
      <c r="AE907" s="3" t="n"/>
      <c r="AF907" s="3" t="n"/>
      <c r="AG907" s="3" t="n"/>
      <c r="AH907" s="3" t="n"/>
      <c r="AI907" s="3" t="n"/>
      <c r="AJ907" s="3" t="n"/>
      <c r="AK907" s="3" t="n"/>
      <c r="AL907" s="3" t="n"/>
      <c r="AM907" s="3" t="n"/>
      <c r="AN907" s="3" t="n"/>
      <c r="AO907" s="3" t="n"/>
      <c r="AP907" s="3" t="n"/>
      <c r="AQ907" s="3" t="n"/>
      <c r="AR907" s="3" t="n"/>
      <c r="AS907" s="3" t="n"/>
      <c r="AT907" s="3" t="n"/>
      <c r="AU907" s="3" t="n"/>
      <c r="AV907" s="3" t="n"/>
      <c r="AW907" s="3" t="n"/>
      <c r="AX907" s="3" t="n"/>
      <c r="AY907" s="3" t="n"/>
      <c r="AZ907" s="3" t="n"/>
      <c r="BA907" s="3" t="n"/>
      <c r="BB907" s="3" t="n"/>
    </row>
    <row r="908" ht="18" customFormat="1" customHeight="1" s="27">
      <c r="A908" s="41">
        <f>A907+1</f>
        <v/>
      </c>
      <c r="B908" s="103" t="n"/>
      <c r="C908" s="38" t="n"/>
      <c r="D908" s="40" t="n"/>
      <c r="Q908" s="38" t="n"/>
      <c r="R908" s="38" t="n"/>
      <c r="S908" s="38" t="n"/>
      <c r="T908" s="38" t="n"/>
      <c r="U908" s="38" t="n"/>
      <c r="V908" s="38" t="n"/>
      <c r="W908" s="38" t="n"/>
      <c r="X908" s="3" t="n"/>
      <c r="Y908" s="3" t="n"/>
      <c r="Z908" s="3" t="n"/>
      <c r="AA908" s="3" t="n"/>
      <c r="AB908" s="3" t="n"/>
      <c r="AC908" s="3" t="n"/>
      <c r="AD908" s="3" t="n"/>
      <c r="AE908" s="3" t="n"/>
      <c r="AF908" s="3" t="n"/>
      <c r="AG908" s="3" t="n"/>
      <c r="AH908" s="3" t="n"/>
      <c r="AI908" s="3" t="n"/>
      <c r="AJ908" s="3" t="n"/>
      <c r="AK908" s="3" t="n"/>
      <c r="AL908" s="3" t="n"/>
      <c r="AM908" s="3" t="n"/>
      <c r="AN908" s="3" t="n"/>
      <c r="AO908" s="3" t="n"/>
      <c r="AP908" s="3" t="n"/>
      <c r="AQ908" s="3" t="n"/>
      <c r="AR908" s="3" t="n"/>
      <c r="AS908" s="3" t="n"/>
      <c r="AT908" s="3" t="n"/>
      <c r="AU908" s="3" t="n"/>
      <c r="AV908" s="3" t="n"/>
      <c r="AW908" s="3" t="n"/>
      <c r="AX908" s="3" t="n"/>
      <c r="AY908" s="3" t="n"/>
      <c r="AZ908" s="3" t="n"/>
      <c r="BA908" s="3" t="n"/>
      <c r="BB908" s="3" t="n"/>
    </row>
    <row r="909" ht="18" customFormat="1" customHeight="1" s="27">
      <c r="A909" s="41">
        <f>A908+1</f>
        <v/>
      </c>
      <c r="B909" s="103" t="n"/>
      <c r="C909" s="38" t="n"/>
      <c r="D909" s="40" t="n"/>
      <c r="Q909" s="38" t="n"/>
      <c r="R909" s="38" t="n"/>
      <c r="S909" s="38" t="n"/>
      <c r="T909" s="38" t="n"/>
      <c r="U909" s="38" t="n"/>
      <c r="V909" s="38" t="n"/>
      <c r="W909" s="38" t="n"/>
      <c r="X909" s="3" t="n"/>
      <c r="Y909" s="3" t="n"/>
      <c r="Z909" s="3" t="n"/>
      <c r="AA909" s="3" t="n"/>
      <c r="AB909" s="3" t="n"/>
      <c r="AC909" s="3" t="n"/>
      <c r="AD909" s="3" t="n"/>
      <c r="AE909" s="3" t="n"/>
      <c r="AF909" s="3" t="n"/>
      <c r="AG909" s="3" t="n"/>
      <c r="AH909" s="3" t="n"/>
      <c r="AI909" s="3" t="n"/>
      <c r="AJ909" s="3" t="n"/>
      <c r="AK909" s="3" t="n"/>
      <c r="AL909" s="3" t="n"/>
      <c r="AM909" s="3" t="n"/>
      <c r="AN909" s="3" t="n"/>
      <c r="AO909" s="3" t="n"/>
      <c r="AP909" s="3" t="n"/>
      <c r="AQ909" s="3" t="n"/>
      <c r="AR909" s="3" t="n"/>
      <c r="AS909" s="3" t="n"/>
      <c r="AT909" s="3" t="n"/>
      <c r="AU909" s="3" t="n"/>
      <c r="AV909" s="3" t="n"/>
      <c r="AW909" s="3" t="n"/>
      <c r="AX909" s="3" t="n"/>
      <c r="AY909" s="3" t="n"/>
      <c r="AZ909" s="3" t="n"/>
      <c r="BA909" s="3" t="n"/>
      <c r="BB909" s="3" t="n"/>
    </row>
    <row r="910" ht="18" customFormat="1" customHeight="1" s="27">
      <c r="A910" s="41">
        <f>A909+1</f>
        <v/>
      </c>
      <c r="B910" s="103" t="n"/>
      <c r="C910" s="38" t="n"/>
      <c r="D910" s="40" t="n"/>
      <c r="Q910" s="38" t="n"/>
      <c r="R910" s="38" t="n"/>
      <c r="S910" s="38" t="n"/>
      <c r="T910" s="38" t="n"/>
      <c r="U910" s="38" t="n"/>
      <c r="V910" s="38" t="n"/>
      <c r="W910" s="38" t="n"/>
      <c r="X910" s="3" t="n"/>
      <c r="Y910" s="3" t="n"/>
      <c r="Z910" s="3" t="n"/>
      <c r="AA910" s="3" t="n"/>
      <c r="AB910" s="3" t="n"/>
      <c r="AC910" s="3" t="n"/>
      <c r="AD910" s="3" t="n"/>
      <c r="AE910" s="3" t="n"/>
      <c r="AF910" s="3" t="n"/>
      <c r="AG910" s="3" t="n"/>
      <c r="AH910" s="3" t="n"/>
      <c r="AI910" s="3" t="n"/>
      <c r="AJ910" s="3" t="n"/>
      <c r="AK910" s="3" t="n"/>
      <c r="AL910" s="3" t="n"/>
      <c r="AM910" s="3" t="n"/>
      <c r="AN910" s="3" t="n"/>
      <c r="AO910" s="3" t="n"/>
      <c r="AP910" s="3" t="n"/>
      <c r="AQ910" s="3" t="n"/>
      <c r="AR910" s="3" t="n"/>
      <c r="AS910" s="3" t="n"/>
      <c r="AT910" s="3" t="n"/>
      <c r="AU910" s="3" t="n"/>
      <c r="AV910" s="3" t="n"/>
      <c r="AW910" s="3" t="n"/>
      <c r="AX910" s="3" t="n"/>
      <c r="AY910" s="3" t="n"/>
      <c r="AZ910" s="3" t="n"/>
      <c r="BA910" s="3" t="n"/>
      <c r="BB910" s="3" t="n"/>
    </row>
    <row r="911" ht="18" customFormat="1" customHeight="1" s="27">
      <c r="A911" s="41">
        <f>A910+1</f>
        <v/>
      </c>
      <c r="B911" s="103" t="n"/>
      <c r="C911" s="38" t="n"/>
      <c r="D911" s="40" t="n"/>
      <c r="Q911" s="38" t="n"/>
      <c r="R911" s="38" t="n"/>
      <c r="S911" s="38" t="n"/>
      <c r="T911" s="38" t="n"/>
      <c r="U911" s="38" t="n"/>
      <c r="V911" s="38" t="n"/>
      <c r="W911" s="38" t="n"/>
      <c r="X911" s="3" t="n"/>
      <c r="Y911" s="3" t="n"/>
      <c r="Z911" s="3" t="n"/>
      <c r="AA911" s="3" t="n"/>
      <c r="AB911" s="3" t="n"/>
      <c r="AC911" s="3" t="n"/>
      <c r="AD911" s="3" t="n"/>
      <c r="AE911" s="3" t="n"/>
      <c r="AF911" s="3" t="n"/>
      <c r="AG911" s="3" t="n"/>
      <c r="AH911" s="3" t="n"/>
      <c r="AI911" s="3" t="n"/>
      <c r="AJ911" s="3" t="n"/>
      <c r="AK911" s="3" t="n"/>
      <c r="AL911" s="3" t="n"/>
      <c r="AM911" s="3" t="n"/>
      <c r="AN911" s="3" t="n"/>
      <c r="AO911" s="3" t="n"/>
      <c r="AP911" s="3" t="n"/>
      <c r="AQ911" s="3" t="n"/>
      <c r="AR911" s="3" t="n"/>
      <c r="AS911" s="3" t="n"/>
      <c r="AT911" s="3" t="n"/>
      <c r="AU911" s="3" t="n"/>
      <c r="AV911" s="3" t="n"/>
      <c r="AW911" s="3" t="n"/>
      <c r="AX911" s="3" t="n"/>
      <c r="AY911" s="3" t="n"/>
      <c r="AZ911" s="3" t="n"/>
      <c r="BA911" s="3" t="n"/>
      <c r="BB911" s="3" t="n"/>
    </row>
    <row r="912" ht="18" customFormat="1" customHeight="1" s="27">
      <c r="A912" s="41">
        <f>A911+1</f>
        <v/>
      </c>
      <c r="B912" s="103" t="n"/>
      <c r="C912" s="38" t="n"/>
      <c r="D912" s="40" t="n"/>
      <c r="Q912" s="38" t="n"/>
      <c r="R912" s="38" t="n"/>
      <c r="S912" s="38" t="n"/>
      <c r="T912" s="38" t="n"/>
      <c r="U912" s="38" t="n"/>
      <c r="V912" s="38" t="n"/>
      <c r="W912" s="38" t="n"/>
      <c r="X912" s="3" t="n"/>
      <c r="Y912" s="3" t="n"/>
      <c r="Z912" s="3" t="n"/>
      <c r="AA912" s="3" t="n"/>
      <c r="AB912" s="3" t="n"/>
      <c r="AC912" s="3" t="n"/>
      <c r="AD912" s="3" t="n"/>
      <c r="AE912" s="3" t="n"/>
      <c r="AF912" s="3" t="n"/>
      <c r="AG912" s="3" t="n"/>
      <c r="AH912" s="3" t="n"/>
      <c r="AI912" s="3" t="n"/>
      <c r="AJ912" s="3" t="n"/>
      <c r="AK912" s="3" t="n"/>
      <c r="AL912" s="3" t="n"/>
      <c r="AM912" s="3" t="n"/>
      <c r="AN912" s="3" t="n"/>
      <c r="AO912" s="3" t="n"/>
      <c r="AP912" s="3" t="n"/>
      <c r="AQ912" s="3" t="n"/>
      <c r="AR912" s="3" t="n"/>
      <c r="AS912" s="3" t="n"/>
      <c r="AT912" s="3" t="n"/>
      <c r="AU912" s="3" t="n"/>
      <c r="AV912" s="3" t="n"/>
      <c r="AW912" s="3" t="n"/>
      <c r="AX912" s="3" t="n"/>
      <c r="AY912" s="3" t="n"/>
      <c r="AZ912" s="3" t="n"/>
      <c r="BA912" s="3" t="n"/>
      <c r="BB912" s="3" t="n"/>
    </row>
    <row r="913" ht="18" customFormat="1" customHeight="1" s="27">
      <c r="A913" s="41">
        <f>A912+1</f>
        <v/>
      </c>
      <c r="B913" s="103" t="n"/>
      <c r="C913" s="38" t="n"/>
      <c r="D913" s="40" t="n"/>
      <c r="Q913" s="38" t="n"/>
      <c r="R913" s="38" t="n"/>
      <c r="S913" s="38" t="n"/>
      <c r="T913" s="38" t="n"/>
      <c r="U913" s="38" t="n"/>
      <c r="V913" s="38" t="n"/>
      <c r="W913" s="38" t="n"/>
      <c r="X913" s="3" t="n"/>
      <c r="Y913" s="3" t="n"/>
      <c r="Z913" s="3" t="n"/>
      <c r="AA913" s="3" t="n"/>
      <c r="AB913" s="3" t="n"/>
      <c r="AC913" s="3" t="n"/>
      <c r="AD913" s="3" t="n"/>
      <c r="AE913" s="3" t="n"/>
      <c r="AF913" s="3" t="n"/>
      <c r="AG913" s="3" t="n"/>
      <c r="AH913" s="3" t="n"/>
      <c r="AI913" s="3" t="n"/>
      <c r="AJ913" s="3" t="n"/>
      <c r="AK913" s="3" t="n"/>
      <c r="AL913" s="3" t="n"/>
      <c r="AM913" s="3" t="n"/>
      <c r="AN913" s="3" t="n"/>
      <c r="AO913" s="3" t="n"/>
      <c r="AP913" s="3" t="n"/>
      <c r="AQ913" s="3" t="n"/>
      <c r="AR913" s="3" t="n"/>
      <c r="AS913" s="3" t="n"/>
      <c r="AT913" s="3" t="n"/>
      <c r="AU913" s="3" t="n"/>
      <c r="AV913" s="3" t="n"/>
      <c r="AW913" s="3" t="n"/>
      <c r="AX913" s="3" t="n"/>
      <c r="AY913" s="3" t="n"/>
      <c r="AZ913" s="3" t="n"/>
      <c r="BA913" s="3" t="n"/>
      <c r="BB913" s="3" t="n"/>
    </row>
    <row r="914" ht="18" customFormat="1" customHeight="1" s="27">
      <c r="A914" s="41">
        <f>A913+1</f>
        <v/>
      </c>
      <c r="B914" s="103" t="n"/>
      <c r="C914" s="38" t="n"/>
      <c r="D914" s="40" t="n"/>
      <c r="Q914" s="38" t="n"/>
      <c r="R914" s="38" t="n"/>
      <c r="S914" s="38" t="n"/>
      <c r="T914" s="38" t="n"/>
      <c r="U914" s="38" t="n"/>
      <c r="V914" s="38" t="n"/>
      <c r="W914" s="38" t="n"/>
      <c r="X914" s="3" t="n"/>
      <c r="Y914" s="3" t="n"/>
      <c r="Z914" s="3" t="n"/>
      <c r="AA914" s="3" t="n"/>
      <c r="AB914" s="3" t="n"/>
      <c r="AC914" s="3" t="n"/>
      <c r="AD914" s="3" t="n"/>
      <c r="AE914" s="3" t="n"/>
      <c r="AF914" s="3" t="n"/>
      <c r="AG914" s="3" t="n"/>
      <c r="AH914" s="3" t="n"/>
      <c r="AI914" s="3" t="n"/>
      <c r="AJ914" s="3" t="n"/>
      <c r="AK914" s="3" t="n"/>
      <c r="AL914" s="3" t="n"/>
      <c r="AM914" s="3" t="n"/>
      <c r="AN914" s="3" t="n"/>
      <c r="AO914" s="3" t="n"/>
      <c r="AP914" s="3" t="n"/>
      <c r="AQ914" s="3" t="n"/>
      <c r="AR914" s="3" t="n"/>
      <c r="AS914" s="3" t="n"/>
      <c r="AT914" s="3" t="n"/>
      <c r="AU914" s="3" t="n"/>
      <c r="AV914" s="3" t="n"/>
      <c r="AW914" s="3" t="n"/>
      <c r="AX914" s="3" t="n"/>
      <c r="AY914" s="3" t="n"/>
      <c r="AZ914" s="3" t="n"/>
      <c r="BA914" s="3" t="n"/>
      <c r="BB914" s="3" t="n"/>
    </row>
    <row r="915" ht="18" customFormat="1" customHeight="1" s="27">
      <c r="A915" s="41">
        <f>A914+1</f>
        <v/>
      </c>
      <c r="B915" s="103" t="n"/>
      <c r="C915" s="38" t="n"/>
      <c r="D915" s="40" t="n"/>
      <c r="Q915" s="38" t="n"/>
      <c r="R915" s="38" t="n"/>
      <c r="S915" s="38" t="n"/>
      <c r="T915" s="38" t="n"/>
      <c r="U915" s="38" t="n"/>
      <c r="V915" s="38" t="n"/>
      <c r="W915" s="38" t="n"/>
      <c r="X915" s="3" t="n"/>
      <c r="Y915" s="3" t="n"/>
      <c r="Z915" s="3" t="n"/>
      <c r="AA915" s="3" t="n"/>
      <c r="AB915" s="3" t="n"/>
      <c r="AC915" s="3" t="n"/>
      <c r="AD915" s="3" t="n"/>
      <c r="AE915" s="3" t="n"/>
      <c r="AF915" s="3" t="n"/>
      <c r="AG915" s="3" t="n"/>
      <c r="AH915" s="3" t="n"/>
      <c r="AI915" s="3" t="n"/>
      <c r="AJ915" s="3" t="n"/>
      <c r="AK915" s="3" t="n"/>
      <c r="AL915" s="3" t="n"/>
      <c r="AM915" s="3" t="n"/>
      <c r="AN915" s="3" t="n"/>
      <c r="AO915" s="3" t="n"/>
      <c r="AP915" s="3" t="n"/>
      <c r="AQ915" s="3" t="n"/>
      <c r="AR915" s="3" t="n"/>
      <c r="AS915" s="3" t="n"/>
      <c r="AT915" s="3" t="n"/>
      <c r="AU915" s="3" t="n"/>
      <c r="AV915" s="3" t="n"/>
      <c r="AW915" s="3" t="n"/>
      <c r="AX915" s="3" t="n"/>
      <c r="AY915" s="3" t="n"/>
      <c r="AZ915" s="3" t="n"/>
      <c r="BA915" s="3" t="n"/>
      <c r="BB915" s="3" t="n"/>
    </row>
    <row r="916" ht="18" customFormat="1" customHeight="1" s="27">
      <c r="A916" s="41">
        <f>A915+1</f>
        <v/>
      </c>
      <c r="B916" s="103" t="n"/>
      <c r="C916" s="38" t="n"/>
      <c r="D916" s="40" t="n"/>
      <c r="Q916" s="38" t="n"/>
      <c r="R916" s="38" t="n"/>
      <c r="S916" s="38" t="n"/>
      <c r="T916" s="38" t="n"/>
      <c r="U916" s="38" t="n"/>
      <c r="V916" s="38" t="n"/>
      <c r="W916" s="38" t="n"/>
      <c r="X916" s="3" t="n"/>
      <c r="Y916" s="3" t="n"/>
      <c r="Z916" s="3" t="n"/>
      <c r="AA916" s="3" t="n"/>
      <c r="AB916" s="3" t="n"/>
      <c r="AC916" s="3" t="n"/>
      <c r="AD916" s="3" t="n"/>
      <c r="AE916" s="3" t="n"/>
      <c r="AF916" s="3" t="n"/>
      <c r="AG916" s="3" t="n"/>
      <c r="AH916" s="3" t="n"/>
      <c r="AI916" s="3" t="n"/>
      <c r="AJ916" s="3" t="n"/>
      <c r="AK916" s="3" t="n"/>
      <c r="AL916" s="3" t="n"/>
      <c r="AM916" s="3" t="n"/>
      <c r="AN916" s="3" t="n"/>
      <c r="AO916" s="3" t="n"/>
      <c r="AP916" s="3" t="n"/>
      <c r="AQ916" s="3" t="n"/>
      <c r="AR916" s="3" t="n"/>
      <c r="AS916" s="3" t="n"/>
      <c r="AT916" s="3" t="n"/>
      <c r="AU916" s="3" t="n"/>
      <c r="AV916" s="3" t="n"/>
      <c r="AW916" s="3" t="n"/>
      <c r="AX916" s="3" t="n"/>
      <c r="AY916" s="3" t="n"/>
      <c r="AZ916" s="3" t="n"/>
      <c r="BA916" s="3" t="n"/>
      <c r="BB916" s="3" t="n"/>
    </row>
    <row r="917" ht="18" customFormat="1" customHeight="1" s="27">
      <c r="A917" s="41">
        <f>A916+1</f>
        <v/>
      </c>
      <c r="B917" s="103" t="n"/>
      <c r="C917" s="38" t="n"/>
      <c r="D917" s="40" t="n"/>
      <c r="Q917" s="38" t="n"/>
      <c r="R917" s="38" t="n"/>
      <c r="S917" s="38" t="n"/>
      <c r="T917" s="38" t="n"/>
      <c r="U917" s="38" t="n"/>
      <c r="V917" s="38" t="n"/>
      <c r="W917" s="38" t="n"/>
      <c r="X917" s="3" t="n"/>
      <c r="Y917" s="3" t="n"/>
      <c r="Z917" s="3" t="n"/>
      <c r="AA917" s="3" t="n"/>
      <c r="AB917" s="3" t="n"/>
      <c r="AC917" s="3" t="n"/>
      <c r="AD917" s="3" t="n"/>
      <c r="AE917" s="3" t="n"/>
      <c r="AF917" s="3" t="n"/>
      <c r="AG917" s="3" t="n"/>
      <c r="AH917" s="3" t="n"/>
      <c r="AI917" s="3" t="n"/>
      <c r="AJ917" s="3" t="n"/>
      <c r="AK917" s="3" t="n"/>
      <c r="AL917" s="3" t="n"/>
      <c r="AM917" s="3" t="n"/>
      <c r="AN917" s="3" t="n"/>
      <c r="AO917" s="3" t="n"/>
      <c r="AP917" s="3" t="n"/>
      <c r="AQ917" s="3" t="n"/>
      <c r="AR917" s="3" t="n"/>
      <c r="AS917" s="3" t="n"/>
      <c r="AT917" s="3" t="n"/>
      <c r="AU917" s="3" t="n"/>
      <c r="AV917" s="3" t="n"/>
      <c r="AW917" s="3" t="n"/>
      <c r="AX917" s="3" t="n"/>
      <c r="AY917" s="3" t="n"/>
      <c r="AZ917" s="3" t="n"/>
      <c r="BA917" s="3" t="n"/>
      <c r="BB917" s="3" t="n"/>
    </row>
    <row r="918" ht="18" customFormat="1" customHeight="1" s="27">
      <c r="A918" s="41">
        <f>A917+1</f>
        <v/>
      </c>
      <c r="B918" s="103" t="n"/>
      <c r="C918" s="38" t="n"/>
      <c r="D918" s="40" t="n"/>
      <c r="Q918" s="38" t="n"/>
      <c r="R918" s="38" t="n"/>
      <c r="S918" s="38" t="n"/>
      <c r="T918" s="38" t="n"/>
      <c r="U918" s="38" t="n"/>
      <c r="V918" s="38" t="n"/>
      <c r="W918" s="38" t="n"/>
      <c r="X918" s="3" t="n"/>
      <c r="Y918" s="3" t="n"/>
      <c r="Z918" s="3" t="n"/>
      <c r="AA918" s="3" t="n"/>
      <c r="AB918" s="3" t="n"/>
      <c r="AC918" s="3" t="n"/>
      <c r="AD918" s="3" t="n"/>
      <c r="AE918" s="3" t="n"/>
      <c r="AF918" s="3" t="n"/>
      <c r="AG918" s="3" t="n"/>
      <c r="AH918" s="3" t="n"/>
      <c r="AI918" s="3" t="n"/>
      <c r="AJ918" s="3" t="n"/>
      <c r="AK918" s="3" t="n"/>
      <c r="AL918" s="3" t="n"/>
      <c r="AM918" s="3" t="n"/>
      <c r="AN918" s="3" t="n"/>
      <c r="AO918" s="3" t="n"/>
      <c r="AP918" s="3" t="n"/>
      <c r="AQ918" s="3" t="n"/>
      <c r="AR918" s="3" t="n"/>
      <c r="AS918" s="3" t="n"/>
      <c r="AT918" s="3" t="n"/>
      <c r="AU918" s="3" t="n"/>
      <c r="AV918" s="3" t="n"/>
      <c r="AW918" s="3" t="n"/>
      <c r="AX918" s="3" t="n"/>
      <c r="AY918" s="3" t="n"/>
      <c r="AZ918" s="3" t="n"/>
      <c r="BA918" s="3" t="n"/>
      <c r="BB918" s="3" t="n"/>
    </row>
    <row r="919" ht="18" customFormat="1" customHeight="1" s="27">
      <c r="A919" s="41">
        <f>A918+1</f>
        <v/>
      </c>
      <c r="B919" s="103" t="n"/>
      <c r="C919" s="38" t="n"/>
      <c r="D919" s="40" t="n"/>
      <c r="Q919" s="38" t="n"/>
      <c r="R919" s="38" t="n"/>
      <c r="S919" s="38" t="n"/>
      <c r="T919" s="38" t="n"/>
      <c r="U919" s="38" t="n"/>
      <c r="V919" s="38" t="n"/>
      <c r="W919" s="38" t="n"/>
      <c r="X919" s="3" t="n"/>
      <c r="Y919" s="3" t="n"/>
      <c r="Z919" s="3" t="n"/>
      <c r="AA919" s="3" t="n"/>
      <c r="AB919" s="3" t="n"/>
      <c r="AC919" s="3" t="n"/>
      <c r="AD919" s="3" t="n"/>
      <c r="AE919" s="3" t="n"/>
      <c r="AF919" s="3" t="n"/>
      <c r="AG919" s="3" t="n"/>
      <c r="AH919" s="3" t="n"/>
      <c r="AI919" s="3" t="n"/>
      <c r="AJ919" s="3" t="n"/>
      <c r="AK919" s="3" t="n"/>
      <c r="AL919" s="3" t="n"/>
      <c r="AM919" s="3" t="n"/>
      <c r="AN919" s="3" t="n"/>
      <c r="AO919" s="3" t="n"/>
      <c r="AP919" s="3" t="n"/>
      <c r="AQ919" s="3" t="n"/>
      <c r="AR919" s="3" t="n"/>
      <c r="AS919" s="3" t="n"/>
      <c r="AT919" s="3" t="n"/>
      <c r="AU919" s="3" t="n"/>
      <c r="AV919" s="3" t="n"/>
      <c r="AW919" s="3" t="n"/>
      <c r="AX919" s="3" t="n"/>
      <c r="AY919" s="3" t="n"/>
      <c r="AZ919" s="3" t="n"/>
      <c r="BA919" s="3" t="n"/>
      <c r="BB919" s="3" t="n"/>
    </row>
    <row r="920" ht="18" customFormat="1" customHeight="1" s="27">
      <c r="A920" s="41">
        <f>A919+1</f>
        <v/>
      </c>
      <c r="B920" s="103" t="n"/>
      <c r="C920" s="38" t="n"/>
      <c r="D920" s="40" t="n"/>
      <c r="Q920" s="38" t="n"/>
      <c r="R920" s="38" t="n"/>
      <c r="S920" s="38" t="n"/>
      <c r="T920" s="38" t="n"/>
      <c r="U920" s="38" t="n"/>
      <c r="V920" s="38" t="n"/>
      <c r="W920" s="38" t="n"/>
      <c r="X920" s="3" t="n"/>
      <c r="Y920" s="3" t="n"/>
      <c r="Z920" s="3" t="n"/>
      <c r="AA920" s="3" t="n"/>
      <c r="AB920" s="3" t="n"/>
      <c r="AC920" s="3" t="n"/>
      <c r="AD920" s="3" t="n"/>
      <c r="AE920" s="3" t="n"/>
      <c r="AF920" s="3" t="n"/>
      <c r="AG920" s="3" t="n"/>
      <c r="AH920" s="3" t="n"/>
      <c r="AI920" s="3" t="n"/>
      <c r="AJ920" s="3" t="n"/>
      <c r="AK920" s="3" t="n"/>
      <c r="AL920" s="3" t="n"/>
      <c r="AM920" s="3" t="n"/>
      <c r="AN920" s="3" t="n"/>
      <c r="AO920" s="3" t="n"/>
      <c r="AP920" s="3" t="n"/>
      <c r="AQ920" s="3" t="n"/>
      <c r="AR920" s="3" t="n"/>
      <c r="AS920" s="3" t="n"/>
      <c r="AT920" s="3" t="n"/>
      <c r="AU920" s="3" t="n"/>
      <c r="AV920" s="3" t="n"/>
      <c r="AW920" s="3" t="n"/>
      <c r="AX920" s="3" t="n"/>
      <c r="AY920" s="3" t="n"/>
      <c r="AZ920" s="3" t="n"/>
      <c r="BA920" s="3" t="n"/>
      <c r="BB920" s="3" t="n"/>
    </row>
    <row r="921" ht="18" customFormat="1" customHeight="1" s="27">
      <c r="A921" s="41">
        <f>A920+1</f>
        <v/>
      </c>
      <c r="B921" s="103" t="n"/>
      <c r="C921" s="38" t="n"/>
      <c r="D921" s="42" t="n"/>
      <c r="Q921" s="38" t="n"/>
      <c r="R921" s="38" t="n"/>
      <c r="S921" s="38" t="n"/>
      <c r="T921" s="38" t="n"/>
      <c r="U921" s="38" t="n"/>
      <c r="V921" s="38" t="n"/>
      <c r="W921" s="38" t="n"/>
      <c r="X921" s="3" t="n"/>
      <c r="Y921" s="3" t="n"/>
      <c r="Z921" s="3" t="n"/>
      <c r="AA921" s="3" t="n"/>
      <c r="AB921" s="3" t="n"/>
      <c r="AC921" s="3" t="n"/>
      <c r="AD921" s="3" t="n"/>
      <c r="AE921" s="3" t="n"/>
      <c r="AF921" s="3" t="n"/>
      <c r="AG921" s="3" t="n"/>
      <c r="AH921" s="3" t="n"/>
      <c r="AI921" s="3" t="n"/>
      <c r="AJ921" s="3" t="n"/>
      <c r="AK921" s="3" t="n"/>
      <c r="AL921" s="3" t="n"/>
      <c r="AM921" s="3" t="n"/>
      <c r="AN921" s="3" t="n"/>
      <c r="AO921" s="3" t="n"/>
      <c r="AP921" s="3" t="n"/>
      <c r="AQ921" s="3" t="n"/>
      <c r="AR921" s="3" t="n"/>
      <c r="AS921" s="3" t="n"/>
      <c r="AT921" s="3" t="n"/>
      <c r="AU921" s="3" t="n"/>
      <c r="AV921" s="3" t="n"/>
      <c r="AW921" s="3" t="n"/>
      <c r="AX921" s="3" t="n"/>
      <c r="AY921" s="3" t="n"/>
      <c r="AZ921" s="3" t="n"/>
      <c r="BA921" s="3" t="n"/>
      <c r="BB921" s="3" t="n"/>
    </row>
    <row r="922" ht="18" customFormat="1" customHeight="1" s="27">
      <c r="A922" s="41">
        <f>A921+1</f>
        <v/>
      </c>
      <c r="B922" s="103" t="n"/>
      <c r="C922" s="38" t="n"/>
      <c r="D922" s="40" t="n"/>
      <c r="Q922" s="38" t="n"/>
      <c r="R922" s="38" t="n"/>
      <c r="S922" s="38" t="n"/>
      <c r="T922" s="38" t="n"/>
      <c r="U922" s="38" t="n"/>
      <c r="V922" s="38" t="n"/>
      <c r="W922" s="38" t="n"/>
      <c r="X922" s="3" t="n"/>
      <c r="Y922" s="3" t="n"/>
      <c r="Z922" s="3" t="n"/>
      <c r="AA922" s="3" t="n"/>
      <c r="AB922" s="3" t="n"/>
      <c r="AC922" s="3" t="n"/>
      <c r="AD922" s="3" t="n"/>
      <c r="AE922" s="3" t="n"/>
      <c r="AF922" s="3" t="n"/>
      <c r="AG922" s="3" t="n"/>
      <c r="AH922" s="3" t="n"/>
      <c r="AI922" s="3" t="n"/>
      <c r="AJ922" s="3" t="n"/>
      <c r="AK922" s="3" t="n"/>
      <c r="AL922" s="3" t="n"/>
      <c r="AM922" s="3" t="n"/>
      <c r="AN922" s="3" t="n"/>
      <c r="AO922" s="3" t="n"/>
      <c r="AP922" s="3" t="n"/>
      <c r="AQ922" s="3" t="n"/>
      <c r="AR922" s="3" t="n"/>
      <c r="AS922" s="3" t="n"/>
      <c r="AT922" s="3" t="n"/>
      <c r="AU922" s="3" t="n"/>
      <c r="AV922" s="3" t="n"/>
      <c r="AW922" s="3" t="n"/>
      <c r="AX922" s="3" t="n"/>
      <c r="AY922" s="3" t="n"/>
      <c r="AZ922" s="3" t="n"/>
      <c r="BA922" s="3" t="n"/>
      <c r="BB922" s="3" t="n"/>
    </row>
    <row r="923" ht="18" customFormat="1" customHeight="1" s="27">
      <c r="A923" s="41">
        <f>A922+1</f>
        <v/>
      </c>
      <c r="B923" s="103" t="n"/>
      <c r="C923" s="38" t="n"/>
      <c r="D923" s="40" t="n"/>
      <c r="Q923" s="38" t="n"/>
      <c r="R923" s="38" t="n"/>
      <c r="S923" s="38" t="n"/>
      <c r="T923" s="38" t="n"/>
      <c r="U923" s="38" t="n"/>
      <c r="V923" s="38" t="n"/>
      <c r="W923" s="38" t="n"/>
      <c r="X923" s="3" t="n"/>
      <c r="Y923" s="3" t="n"/>
      <c r="Z923" s="3" t="n"/>
      <c r="AA923" s="3" t="n"/>
      <c r="AB923" s="3" t="n"/>
      <c r="AC923" s="3" t="n"/>
      <c r="AD923" s="3" t="n"/>
      <c r="AE923" s="3" t="n"/>
      <c r="AF923" s="3" t="n"/>
      <c r="AG923" s="3" t="n"/>
      <c r="AH923" s="3" t="n"/>
      <c r="AI923" s="3" t="n"/>
      <c r="AJ923" s="3" t="n"/>
      <c r="AK923" s="3" t="n"/>
      <c r="AL923" s="3" t="n"/>
      <c r="AM923" s="3" t="n"/>
      <c r="AN923" s="3" t="n"/>
      <c r="AO923" s="3" t="n"/>
      <c r="AP923" s="3" t="n"/>
      <c r="AQ923" s="3" t="n"/>
      <c r="AR923" s="3" t="n"/>
      <c r="AS923" s="3" t="n"/>
      <c r="AT923" s="3" t="n"/>
      <c r="AU923" s="3" t="n"/>
      <c r="AV923" s="3" t="n"/>
      <c r="AW923" s="3" t="n"/>
      <c r="AX923" s="3" t="n"/>
      <c r="AY923" s="3" t="n"/>
      <c r="AZ923" s="3" t="n"/>
      <c r="BA923" s="3" t="n"/>
      <c r="BB923" s="3" t="n"/>
    </row>
    <row r="924" ht="18" customFormat="1" customHeight="1" s="27">
      <c r="A924" s="41">
        <f>A923+1</f>
        <v/>
      </c>
      <c r="B924" s="103" t="n"/>
      <c r="C924" s="38" t="n"/>
      <c r="D924" s="42" t="n"/>
      <c r="Q924" s="38" t="n"/>
      <c r="R924" s="38" t="n"/>
      <c r="S924" s="38" t="n"/>
      <c r="T924" s="38" t="n"/>
      <c r="U924" s="38" t="n"/>
      <c r="V924" s="38" t="n"/>
      <c r="W924" s="38" t="n"/>
      <c r="X924" s="3" t="n"/>
      <c r="Y924" s="3" t="n"/>
      <c r="Z924" s="3" t="n"/>
      <c r="AA924" s="3" t="n"/>
      <c r="AB924" s="3" t="n"/>
      <c r="AC924" s="3" t="n"/>
      <c r="AD924" s="3" t="n"/>
      <c r="AE924" s="3" t="n"/>
      <c r="AF924" s="3" t="n"/>
      <c r="AG924" s="3" t="n"/>
      <c r="AH924" s="3" t="n"/>
      <c r="AI924" s="3" t="n"/>
      <c r="AJ924" s="3" t="n"/>
      <c r="AK924" s="3" t="n"/>
      <c r="AL924" s="3" t="n"/>
      <c r="AM924" s="3" t="n"/>
      <c r="AN924" s="3" t="n"/>
      <c r="AO924" s="3" t="n"/>
      <c r="AP924" s="3" t="n"/>
      <c r="AQ924" s="3" t="n"/>
      <c r="AR924" s="3" t="n"/>
      <c r="AS924" s="3" t="n"/>
      <c r="AT924" s="3" t="n"/>
      <c r="AU924" s="3" t="n"/>
      <c r="AV924" s="3" t="n"/>
      <c r="AW924" s="3" t="n"/>
      <c r="AX924" s="3" t="n"/>
      <c r="AY924" s="3" t="n"/>
      <c r="AZ924" s="3" t="n"/>
      <c r="BA924" s="3" t="n"/>
      <c r="BB924" s="3" t="n"/>
    </row>
    <row r="925" ht="18" customFormat="1" customHeight="1" s="27">
      <c r="A925" s="41">
        <f>A924+1</f>
        <v/>
      </c>
      <c r="B925" s="103" t="n"/>
      <c r="C925" s="38" t="n"/>
      <c r="D925" s="42" t="n"/>
      <c r="Q925" s="38" t="n"/>
      <c r="R925" s="38" t="n"/>
      <c r="S925" s="38" t="n"/>
      <c r="T925" s="38" t="n"/>
      <c r="U925" s="38" t="n"/>
      <c r="V925" s="38" t="n"/>
      <c r="W925" s="38" t="n"/>
      <c r="X925" s="3" t="n"/>
      <c r="Y925" s="3" t="n"/>
      <c r="Z925" s="3" t="n"/>
      <c r="AA925" s="3" t="n"/>
      <c r="AB925" s="3" t="n"/>
      <c r="AC925" s="3" t="n"/>
      <c r="AD925" s="3" t="n"/>
      <c r="AE925" s="3" t="n"/>
      <c r="AF925" s="3" t="n"/>
      <c r="AG925" s="3" t="n"/>
      <c r="AH925" s="3" t="n"/>
      <c r="AI925" s="3" t="n"/>
      <c r="AJ925" s="3" t="n"/>
      <c r="AK925" s="3" t="n"/>
      <c r="AL925" s="3" t="n"/>
      <c r="AM925" s="3" t="n"/>
      <c r="AN925" s="3" t="n"/>
      <c r="AO925" s="3" t="n"/>
      <c r="AP925" s="3" t="n"/>
      <c r="AQ925" s="3" t="n"/>
      <c r="AR925" s="3" t="n"/>
      <c r="AS925" s="3" t="n"/>
      <c r="AT925" s="3" t="n"/>
      <c r="AU925" s="3" t="n"/>
      <c r="AV925" s="3" t="n"/>
      <c r="AW925" s="3" t="n"/>
      <c r="AX925" s="3" t="n"/>
      <c r="AY925" s="3" t="n"/>
      <c r="AZ925" s="3" t="n"/>
      <c r="BA925" s="3" t="n"/>
      <c r="BB925" s="3" t="n"/>
    </row>
    <row r="926" ht="18" customFormat="1" customHeight="1" s="27">
      <c r="A926" s="41">
        <f>A925+1</f>
        <v/>
      </c>
      <c r="B926" s="103" t="n"/>
      <c r="C926" s="38" t="n"/>
      <c r="D926" s="42" t="n"/>
      <c r="Q926" s="38" t="n"/>
      <c r="R926" s="38" t="n"/>
      <c r="S926" s="38" t="n"/>
      <c r="T926" s="38" t="n"/>
      <c r="U926" s="38" t="n"/>
      <c r="V926" s="38" t="n"/>
      <c r="W926" s="38" t="n"/>
      <c r="X926" s="3" t="n"/>
      <c r="Y926" s="3" t="n"/>
      <c r="Z926" s="3" t="n"/>
      <c r="AA926" s="3" t="n"/>
      <c r="AB926" s="3" t="n"/>
      <c r="AC926" s="3" t="n"/>
      <c r="AD926" s="3" t="n"/>
      <c r="AE926" s="3" t="n"/>
      <c r="AF926" s="3" t="n"/>
      <c r="AG926" s="3" t="n"/>
      <c r="AH926" s="3" t="n"/>
      <c r="AI926" s="3" t="n"/>
      <c r="AJ926" s="3" t="n"/>
      <c r="AK926" s="3" t="n"/>
      <c r="AL926" s="3" t="n"/>
      <c r="AM926" s="3" t="n"/>
      <c r="AN926" s="3" t="n"/>
      <c r="AO926" s="3" t="n"/>
      <c r="AP926" s="3" t="n"/>
      <c r="AQ926" s="3" t="n"/>
      <c r="AR926" s="3" t="n"/>
      <c r="AS926" s="3" t="n"/>
      <c r="AT926" s="3" t="n"/>
      <c r="AU926" s="3" t="n"/>
      <c r="AV926" s="3" t="n"/>
      <c r="AW926" s="3" t="n"/>
      <c r="AX926" s="3" t="n"/>
      <c r="AY926" s="3" t="n"/>
      <c r="AZ926" s="3" t="n"/>
      <c r="BA926" s="3" t="n"/>
      <c r="BB926" s="3" t="n"/>
    </row>
    <row r="927" ht="18" customFormat="1" customHeight="1" s="27">
      <c r="A927" s="41">
        <f>A926+1</f>
        <v/>
      </c>
      <c r="B927" s="103" t="n"/>
      <c r="C927" s="38" t="n"/>
      <c r="D927" s="42" t="n"/>
      <c r="Q927" s="38" t="n"/>
      <c r="R927" s="38" t="n"/>
      <c r="S927" s="38" t="n"/>
      <c r="T927" s="38" t="n"/>
      <c r="U927" s="38" t="n"/>
      <c r="V927" s="38" t="n"/>
      <c r="W927" s="38" t="n"/>
      <c r="X927" s="3" t="n"/>
      <c r="Y927" s="3" t="n"/>
      <c r="Z927" s="3" t="n"/>
      <c r="AA927" s="3" t="n"/>
      <c r="AB927" s="3" t="n"/>
      <c r="AC927" s="3" t="n"/>
      <c r="AD927" s="3" t="n"/>
      <c r="AE927" s="3" t="n"/>
      <c r="AF927" s="3" t="n"/>
      <c r="AG927" s="3" t="n"/>
      <c r="AH927" s="3" t="n"/>
      <c r="AI927" s="3" t="n"/>
      <c r="AJ927" s="3" t="n"/>
      <c r="AK927" s="3" t="n"/>
      <c r="AL927" s="3" t="n"/>
      <c r="AM927" s="3" t="n"/>
      <c r="AN927" s="3" t="n"/>
      <c r="AO927" s="3" t="n"/>
      <c r="AP927" s="3" t="n"/>
      <c r="AQ927" s="3" t="n"/>
      <c r="AR927" s="3" t="n"/>
      <c r="AS927" s="3" t="n"/>
      <c r="AT927" s="3" t="n"/>
      <c r="AU927" s="3" t="n"/>
      <c r="AV927" s="3" t="n"/>
      <c r="AW927" s="3" t="n"/>
      <c r="AX927" s="3" t="n"/>
      <c r="AY927" s="3" t="n"/>
      <c r="AZ927" s="3" t="n"/>
      <c r="BA927" s="3" t="n"/>
      <c r="BB927" s="3" t="n"/>
    </row>
    <row r="928" ht="18" customFormat="1" customHeight="1" s="27">
      <c r="A928" s="41">
        <f>A927+1</f>
        <v/>
      </c>
      <c r="B928" s="103" t="n"/>
      <c r="C928" s="38" t="n"/>
      <c r="D928" s="42" t="n"/>
      <c r="Q928" s="38" t="n"/>
      <c r="R928" s="38" t="n"/>
      <c r="S928" s="38" t="n"/>
      <c r="T928" s="38" t="n"/>
      <c r="U928" s="38" t="n"/>
      <c r="V928" s="38" t="n"/>
      <c r="W928" s="38" t="n"/>
      <c r="X928" s="3" t="n"/>
      <c r="Y928" s="3" t="n"/>
      <c r="Z928" s="3" t="n"/>
      <c r="AA928" s="3" t="n"/>
      <c r="AB928" s="3" t="n"/>
      <c r="AC928" s="3" t="n"/>
      <c r="AD928" s="3" t="n"/>
      <c r="AE928" s="3" t="n"/>
      <c r="AF928" s="3" t="n"/>
      <c r="AG928" s="3" t="n"/>
      <c r="AH928" s="3" t="n"/>
      <c r="AI928" s="3" t="n"/>
      <c r="AJ928" s="3" t="n"/>
      <c r="AK928" s="3" t="n"/>
      <c r="AL928" s="3" t="n"/>
      <c r="AM928" s="3" t="n"/>
      <c r="AN928" s="3" t="n"/>
      <c r="AO928" s="3" t="n"/>
      <c r="AP928" s="3" t="n"/>
      <c r="AQ928" s="3" t="n"/>
      <c r="AR928" s="3" t="n"/>
      <c r="AS928" s="3" t="n"/>
      <c r="AT928" s="3" t="n"/>
      <c r="AU928" s="3" t="n"/>
      <c r="AV928" s="3" t="n"/>
      <c r="AW928" s="3" t="n"/>
      <c r="AX928" s="3" t="n"/>
      <c r="AY928" s="3" t="n"/>
      <c r="AZ928" s="3" t="n"/>
      <c r="BA928" s="3" t="n"/>
      <c r="BB928" s="3" t="n"/>
    </row>
    <row r="929" ht="18" customFormat="1" customHeight="1" s="27">
      <c r="A929" s="41">
        <f>A928+1</f>
        <v/>
      </c>
      <c r="B929" s="103" t="n"/>
      <c r="C929" s="38" t="n"/>
      <c r="D929" s="42" t="n"/>
      <c r="Q929" s="38" t="n"/>
      <c r="R929" s="38" t="n"/>
      <c r="S929" s="38" t="n"/>
      <c r="T929" s="38" t="n"/>
      <c r="U929" s="38" t="n"/>
      <c r="V929" s="38" t="n"/>
      <c r="W929" s="38" t="n"/>
      <c r="X929" s="3" t="n"/>
      <c r="Y929" s="3" t="n"/>
      <c r="Z929" s="3" t="n"/>
      <c r="AA929" s="3" t="n"/>
      <c r="AB929" s="3" t="n"/>
      <c r="AC929" s="3" t="n"/>
      <c r="AD929" s="3" t="n"/>
      <c r="AE929" s="3" t="n"/>
      <c r="AF929" s="3" t="n"/>
      <c r="AG929" s="3" t="n"/>
      <c r="AH929" s="3" t="n"/>
      <c r="AI929" s="3" t="n"/>
      <c r="AJ929" s="3" t="n"/>
      <c r="AK929" s="3" t="n"/>
      <c r="AL929" s="3" t="n"/>
      <c r="AM929" s="3" t="n"/>
      <c r="AN929" s="3" t="n"/>
      <c r="AO929" s="3" t="n"/>
      <c r="AP929" s="3" t="n"/>
      <c r="AQ929" s="3" t="n"/>
      <c r="AR929" s="3" t="n"/>
      <c r="AS929" s="3" t="n"/>
      <c r="AT929" s="3" t="n"/>
      <c r="AU929" s="3" t="n"/>
      <c r="AV929" s="3" t="n"/>
      <c r="AW929" s="3" t="n"/>
      <c r="AX929" s="3" t="n"/>
      <c r="AY929" s="3" t="n"/>
      <c r="AZ929" s="3" t="n"/>
      <c r="BA929" s="3" t="n"/>
      <c r="BB929" s="3" t="n"/>
    </row>
    <row r="930" ht="18" customFormat="1" customHeight="1" s="27">
      <c r="A930" s="41">
        <f>A929+1</f>
        <v/>
      </c>
      <c r="B930" s="103" t="n"/>
      <c r="C930" s="38" t="n"/>
      <c r="D930" s="42" t="n"/>
      <c r="Q930" s="38" t="n"/>
      <c r="R930" s="38" t="n"/>
      <c r="S930" s="38" t="n"/>
      <c r="T930" s="38" t="n"/>
      <c r="U930" s="38" t="n"/>
      <c r="V930" s="38" t="n"/>
      <c r="W930" s="38" t="n"/>
      <c r="X930" s="3" t="n"/>
      <c r="Y930" s="3" t="n"/>
      <c r="Z930" s="3" t="n"/>
      <c r="AA930" s="3" t="n"/>
      <c r="AB930" s="3" t="n"/>
      <c r="AC930" s="3" t="n"/>
      <c r="AD930" s="3" t="n"/>
      <c r="AE930" s="3" t="n"/>
      <c r="AF930" s="3" t="n"/>
      <c r="AG930" s="3" t="n"/>
      <c r="AH930" s="3" t="n"/>
      <c r="AI930" s="3" t="n"/>
      <c r="AJ930" s="3" t="n"/>
      <c r="AK930" s="3" t="n"/>
      <c r="AL930" s="3" t="n"/>
      <c r="AM930" s="3" t="n"/>
      <c r="AN930" s="3" t="n"/>
      <c r="AO930" s="3" t="n"/>
      <c r="AP930" s="3" t="n"/>
      <c r="AQ930" s="3" t="n"/>
      <c r="AR930" s="3" t="n"/>
      <c r="AS930" s="3" t="n"/>
      <c r="AT930" s="3" t="n"/>
      <c r="AU930" s="3" t="n"/>
      <c r="AV930" s="3" t="n"/>
      <c r="AW930" s="3" t="n"/>
      <c r="AX930" s="3" t="n"/>
      <c r="AY930" s="3" t="n"/>
      <c r="AZ930" s="3" t="n"/>
      <c r="BA930" s="3" t="n"/>
      <c r="BB930" s="3" t="n"/>
    </row>
    <row r="931" ht="18" customFormat="1" customHeight="1" s="27">
      <c r="A931" s="41">
        <f>A930+1</f>
        <v/>
      </c>
      <c r="B931" s="103" t="n"/>
      <c r="C931" s="38" t="n"/>
      <c r="D931" s="42" t="n"/>
      <c r="Q931" s="38" t="n"/>
      <c r="R931" s="38" t="n"/>
      <c r="S931" s="38" t="n"/>
      <c r="T931" s="38" t="n"/>
      <c r="U931" s="38" t="n"/>
      <c r="V931" s="38" t="n"/>
      <c r="W931" s="38" t="n"/>
      <c r="X931" s="3" t="n"/>
      <c r="Y931" s="3" t="n"/>
      <c r="Z931" s="3" t="n"/>
      <c r="AA931" s="3" t="n"/>
      <c r="AB931" s="3" t="n"/>
      <c r="AC931" s="3" t="n"/>
      <c r="AD931" s="3" t="n"/>
      <c r="AE931" s="3" t="n"/>
      <c r="AF931" s="3" t="n"/>
      <c r="AG931" s="3" t="n"/>
      <c r="AH931" s="3" t="n"/>
      <c r="AI931" s="3" t="n"/>
      <c r="AJ931" s="3" t="n"/>
      <c r="AK931" s="3" t="n"/>
      <c r="AL931" s="3" t="n"/>
      <c r="AM931" s="3" t="n"/>
      <c r="AN931" s="3" t="n"/>
      <c r="AO931" s="3" t="n"/>
      <c r="AP931" s="3" t="n"/>
      <c r="AQ931" s="3" t="n"/>
      <c r="AR931" s="3" t="n"/>
      <c r="AS931" s="3" t="n"/>
      <c r="AT931" s="3" t="n"/>
      <c r="AU931" s="3" t="n"/>
      <c r="AV931" s="3" t="n"/>
      <c r="AW931" s="3" t="n"/>
      <c r="AX931" s="3" t="n"/>
      <c r="AY931" s="3" t="n"/>
      <c r="AZ931" s="3" t="n"/>
      <c r="BA931" s="3" t="n"/>
      <c r="BB931" s="3" t="n"/>
    </row>
    <row r="932" ht="18" customFormat="1" customHeight="1" s="27">
      <c r="A932" s="41">
        <f>A931+1</f>
        <v/>
      </c>
      <c r="B932" s="103" t="n"/>
      <c r="C932" s="38" t="n"/>
      <c r="D932" s="42" t="n"/>
      <c r="Q932" s="38" t="n"/>
      <c r="R932" s="38" t="n"/>
      <c r="S932" s="38" t="n"/>
      <c r="T932" s="38" t="n"/>
      <c r="U932" s="38" t="n"/>
      <c r="V932" s="38" t="n"/>
      <c r="W932" s="38" t="n"/>
      <c r="X932" s="3" t="n"/>
      <c r="Y932" s="3" t="n"/>
      <c r="Z932" s="3" t="n"/>
      <c r="AA932" s="3" t="n"/>
      <c r="AB932" s="3" t="n"/>
      <c r="AC932" s="3" t="n"/>
      <c r="AD932" s="3" t="n"/>
      <c r="AE932" s="3" t="n"/>
      <c r="AF932" s="3" t="n"/>
      <c r="AG932" s="3" t="n"/>
      <c r="AH932" s="3" t="n"/>
      <c r="AI932" s="3" t="n"/>
      <c r="AJ932" s="3" t="n"/>
      <c r="AK932" s="3" t="n"/>
      <c r="AL932" s="3" t="n"/>
      <c r="AM932" s="3" t="n"/>
      <c r="AN932" s="3" t="n"/>
      <c r="AO932" s="3" t="n"/>
      <c r="AP932" s="3" t="n"/>
      <c r="AQ932" s="3" t="n"/>
      <c r="AR932" s="3" t="n"/>
      <c r="AS932" s="3" t="n"/>
      <c r="AT932" s="3" t="n"/>
      <c r="AU932" s="3" t="n"/>
      <c r="AV932" s="3" t="n"/>
      <c r="AW932" s="3" t="n"/>
      <c r="AX932" s="3" t="n"/>
      <c r="AY932" s="3" t="n"/>
      <c r="AZ932" s="3" t="n"/>
      <c r="BA932" s="3" t="n"/>
      <c r="BB932" s="3" t="n"/>
    </row>
    <row r="933" ht="18" customFormat="1" customHeight="1" s="27">
      <c r="A933" s="41">
        <f>A932+1</f>
        <v/>
      </c>
      <c r="B933" s="103" t="n"/>
      <c r="C933" s="38" t="n"/>
      <c r="D933" s="42" t="n"/>
      <c r="Q933" s="38" t="n"/>
      <c r="R933" s="38" t="n"/>
      <c r="S933" s="38" t="n"/>
      <c r="T933" s="38" t="n"/>
      <c r="U933" s="38" t="n"/>
      <c r="V933" s="38" t="n"/>
      <c r="W933" s="38" t="n"/>
      <c r="X933" s="3" t="n"/>
      <c r="Y933" s="3" t="n"/>
      <c r="Z933" s="3" t="n"/>
      <c r="AA933" s="3" t="n"/>
      <c r="AB933" s="3" t="n"/>
      <c r="AC933" s="3" t="n"/>
      <c r="AD933" s="3" t="n"/>
      <c r="AE933" s="3" t="n"/>
      <c r="AF933" s="3" t="n"/>
      <c r="AG933" s="3" t="n"/>
      <c r="AH933" s="3" t="n"/>
      <c r="AI933" s="3" t="n"/>
      <c r="AJ933" s="3" t="n"/>
      <c r="AK933" s="3" t="n"/>
      <c r="AL933" s="3" t="n"/>
      <c r="AM933" s="3" t="n"/>
      <c r="AN933" s="3" t="n"/>
      <c r="AO933" s="3" t="n"/>
      <c r="AP933" s="3" t="n"/>
      <c r="AQ933" s="3" t="n"/>
      <c r="AR933" s="3" t="n"/>
      <c r="AS933" s="3" t="n"/>
      <c r="AT933" s="3" t="n"/>
      <c r="AU933" s="3" t="n"/>
      <c r="AV933" s="3" t="n"/>
      <c r="AW933" s="3" t="n"/>
      <c r="AX933" s="3" t="n"/>
      <c r="AY933" s="3" t="n"/>
      <c r="AZ933" s="3" t="n"/>
      <c r="BA933" s="3" t="n"/>
      <c r="BB933" s="3" t="n"/>
    </row>
    <row r="934" ht="18" customFormat="1" customHeight="1" s="27">
      <c r="A934" s="41">
        <f>A933+1</f>
        <v/>
      </c>
      <c r="B934" s="103" t="n"/>
      <c r="C934" s="38" t="n"/>
      <c r="D934" s="42" t="n"/>
      <c r="Q934" s="38" t="n"/>
      <c r="R934" s="38" t="n"/>
      <c r="S934" s="38" t="n"/>
      <c r="T934" s="38" t="n"/>
      <c r="U934" s="38" t="n"/>
      <c r="V934" s="38" t="n"/>
      <c r="W934" s="38" t="n"/>
      <c r="X934" s="3" t="n"/>
      <c r="Y934" s="3" t="n"/>
      <c r="Z934" s="3" t="n"/>
      <c r="AA934" s="3" t="n"/>
      <c r="AB934" s="3" t="n"/>
      <c r="AC934" s="3" t="n"/>
      <c r="AD934" s="3" t="n"/>
      <c r="AE934" s="3" t="n"/>
      <c r="AF934" s="3" t="n"/>
      <c r="AG934" s="3" t="n"/>
      <c r="AH934" s="3" t="n"/>
      <c r="AI934" s="3" t="n"/>
      <c r="AJ934" s="3" t="n"/>
      <c r="AK934" s="3" t="n"/>
      <c r="AL934" s="3" t="n"/>
      <c r="AM934" s="3" t="n"/>
      <c r="AN934" s="3" t="n"/>
      <c r="AO934" s="3" t="n"/>
      <c r="AP934" s="3" t="n"/>
      <c r="AQ934" s="3" t="n"/>
      <c r="AR934" s="3" t="n"/>
      <c r="AS934" s="3" t="n"/>
      <c r="AT934" s="3" t="n"/>
      <c r="AU934" s="3" t="n"/>
      <c r="AV934" s="3" t="n"/>
      <c r="AW934" s="3" t="n"/>
      <c r="AX934" s="3" t="n"/>
      <c r="AY934" s="3" t="n"/>
      <c r="AZ934" s="3" t="n"/>
      <c r="BA934" s="3" t="n"/>
      <c r="BB934" s="3" t="n"/>
    </row>
    <row r="935" ht="18" customFormat="1" customHeight="1" s="27">
      <c r="A935" s="41">
        <f>A934+1</f>
        <v/>
      </c>
      <c r="B935" s="103" t="n"/>
      <c r="C935" s="38" t="n"/>
      <c r="D935" s="42" t="n"/>
      <c r="Q935" s="38" t="n"/>
      <c r="R935" s="38" t="n"/>
      <c r="S935" s="38" t="n"/>
      <c r="T935" s="38" t="n"/>
      <c r="U935" s="38" t="n"/>
      <c r="V935" s="38" t="n"/>
      <c r="W935" s="38" t="n"/>
      <c r="X935" s="3" t="n"/>
      <c r="Y935" s="3" t="n"/>
      <c r="Z935" s="3" t="n"/>
      <c r="AA935" s="3" t="n"/>
      <c r="AB935" s="3" t="n"/>
      <c r="AC935" s="3" t="n"/>
      <c r="AD935" s="3" t="n"/>
      <c r="AE935" s="3" t="n"/>
      <c r="AF935" s="3" t="n"/>
      <c r="AG935" s="3" t="n"/>
      <c r="AH935" s="3" t="n"/>
      <c r="AI935" s="3" t="n"/>
      <c r="AJ935" s="3" t="n"/>
      <c r="AK935" s="3" t="n"/>
      <c r="AL935" s="3" t="n"/>
      <c r="AM935" s="3" t="n"/>
      <c r="AN935" s="3" t="n"/>
      <c r="AO935" s="3" t="n"/>
      <c r="AP935" s="3" t="n"/>
      <c r="AQ935" s="3" t="n"/>
      <c r="AR935" s="3" t="n"/>
      <c r="AS935" s="3" t="n"/>
      <c r="AT935" s="3" t="n"/>
      <c r="AU935" s="3" t="n"/>
      <c r="AV935" s="3" t="n"/>
      <c r="AW935" s="3" t="n"/>
      <c r="AX935" s="3" t="n"/>
      <c r="AY935" s="3" t="n"/>
      <c r="AZ935" s="3" t="n"/>
      <c r="BA935" s="3" t="n"/>
      <c r="BB935" s="3" t="n"/>
    </row>
    <row r="936" ht="18" customFormat="1" customHeight="1" s="27">
      <c r="A936" s="41">
        <f>A935+1</f>
        <v/>
      </c>
      <c r="B936" s="103" t="n"/>
      <c r="C936" s="38" t="n"/>
      <c r="D936" s="42" t="n"/>
      <c r="Q936" s="38" t="n"/>
      <c r="R936" s="38" t="n"/>
      <c r="S936" s="38" t="n"/>
      <c r="T936" s="38" t="n"/>
      <c r="U936" s="38" t="n"/>
      <c r="V936" s="38" t="n"/>
      <c r="W936" s="38" t="n"/>
      <c r="X936" s="3" t="n"/>
      <c r="Y936" s="3" t="n"/>
      <c r="Z936" s="3" t="n"/>
      <c r="AA936" s="3" t="n"/>
      <c r="AB936" s="3" t="n"/>
      <c r="AC936" s="3" t="n"/>
      <c r="AD936" s="3" t="n"/>
      <c r="AE936" s="3" t="n"/>
      <c r="AF936" s="3" t="n"/>
      <c r="AG936" s="3" t="n"/>
      <c r="AH936" s="3" t="n"/>
      <c r="AI936" s="3" t="n"/>
      <c r="AJ936" s="3" t="n"/>
      <c r="AK936" s="3" t="n"/>
      <c r="AL936" s="3" t="n"/>
      <c r="AM936" s="3" t="n"/>
      <c r="AN936" s="3" t="n"/>
      <c r="AO936" s="3" t="n"/>
      <c r="AP936" s="3" t="n"/>
      <c r="AQ936" s="3" t="n"/>
      <c r="AR936" s="3" t="n"/>
      <c r="AS936" s="3" t="n"/>
      <c r="AT936" s="3" t="n"/>
      <c r="AU936" s="3" t="n"/>
      <c r="AV936" s="3" t="n"/>
      <c r="AW936" s="3" t="n"/>
      <c r="AX936" s="3" t="n"/>
      <c r="AY936" s="3" t="n"/>
      <c r="AZ936" s="3" t="n"/>
      <c r="BA936" s="3" t="n"/>
      <c r="BB936" s="3" t="n"/>
    </row>
    <row r="937" ht="18" customFormat="1" customHeight="1" s="27">
      <c r="A937" s="41">
        <f>A936+1</f>
        <v/>
      </c>
      <c r="B937" s="103" t="n"/>
      <c r="C937" s="38" t="n"/>
      <c r="D937" s="42" t="n"/>
      <c r="Q937" s="38" t="n"/>
      <c r="R937" s="38" t="n"/>
      <c r="S937" s="38" t="n"/>
      <c r="T937" s="38" t="n"/>
      <c r="U937" s="38" t="n"/>
      <c r="V937" s="38" t="n"/>
      <c r="W937" s="38" t="n"/>
      <c r="X937" s="3" t="n"/>
      <c r="Y937" s="3" t="n"/>
      <c r="Z937" s="3" t="n"/>
      <c r="AA937" s="3" t="n"/>
      <c r="AB937" s="3" t="n"/>
      <c r="AC937" s="3" t="n"/>
      <c r="AD937" s="3" t="n"/>
      <c r="AE937" s="3" t="n"/>
      <c r="AF937" s="3" t="n"/>
      <c r="AG937" s="3" t="n"/>
      <c r="AH937" s="3" t="n"/>
      <c r="AI937" s="3" t="n"/>
      <c r="AJ937" s="3" t="n"/>
      <c r="AK937" s="3" t="n"/>
      <c r="AL937" s="3" t="n"/>
      <c r="AM937" s="3" t="n"/>
      <c r="AN937" s="3" t="n"/>
      <c r="AO937" s="3" t="n"/>
      <c r="AP937" s="3" t="n"/>
      <c r="AQ937" s="3" t="n"/>
      <c r="AR937" s="3" t="n"/>
      <c r="AS937" s="3" t="n"/>
      <c r="AT937" s="3" t="n"/>
      <c r="AU937" s="3" t="n"/>
      <c r="AV937" s="3" t="n"/>
      <c r="AW937" s="3" t="n"/>
      <c r="AX937" s="3" t="n"/>
      <c r="AY937" s="3" t="n"/>
      <c r="AZ937" s="3" t="n"/>
      <c r="BA937" s="3" t="n"/>
      <c r="BB937" s="3" t="n"/>
    </row>
    <row r="938" ht="18" customFormat="1" customHeight="1" s="27">
      <c r="A938" s="41">
        <f>A937+1</f>
        <v/>
      </c>
      <c r="B938" s="103" t="n"/>
      <c r="C938" s="38" t="n"/>
      <c r="Q938" s="38" t="n"/>
      <c r="R938" s="38" t="n"/>
      <c r="S938" s="38" t="n"/>
      <c r="T938" s="38" t="n"/>
      <c r="U938" s="38" t="n"/>
      <c r="V938" s="38" t="n"/>
      <c r="W938" s="38" t="n"/>
      <c r="X938" s="3" t="n"/>
      <c r="Y938" s="3" t="n"/>
      <c r="Z938" s="3" t="n"/>
      <c r="AA938" s="3" t="n"/>
      <c r="AB938" s="3" t="n"/>
      <c r="AC938" s="3" t="n"/>
      <c r="AD938" s="3" t="n"/>
      <c r="AE938" s="3" t="n"/>
      <c r="AF938" s="3" t="n"/>
      <c r="AG938" s="3" t="n"/>
      <c r="AH938" s="3" t="n"/>
      <c r="AI938" s="3" t="n"/>
      <c r="AJ938" s="3" t="n"/>
      <c r="AK938" s="3" t="n"/>
      <c r="AL938" s="3" t="n"/>
      <c r="AM938" s="3" t="n"/>
      <c r="AN938" s="3" t="n"/>
      <c r="AO938" s="3" t="n"/>
      <c r="AP938" s="3" t="n"/>
      <c r="AQ938" s="3" t="n"/>
      <c r="AR938" s="3" t="n"/>
      <c r="AS938" s="3" t="n"/>
      <c r="AT938" s="3" t="n"/>
      <c r="AU938" s="3" t="n"/>
      <c r="AV938" s="3" t="n"/>
      <c r="AW938" s="3" t="n"/>
      <c r="AX938" s="3" t="n"/>
      <c r="AY938" s="3" t="n"/>
      <c r="AZ938" s="3" t="n"/>
      <c r="BA938" s="3" t="n"/>
      <c r="BB938" s="3" t="n"/>
    </row>
    <row r="939" ht="18" customFormat="1" customHeight="1" s="27">
      <c r="A939" s="41">
        <f>A938+1</f>
        <v/>
      </c>
      <c r="B939" s="103" t="n"/>
      <c r="C939" s="38" t="n"/>
      <c r="Q939" s="38" t="n"/>
      <c r="R939" s="38" t="n"/>
      <c r="S939" s="38" t="n"/>
      <c r="T939" s="38" t="n"/>
      <c r="U939" s="38" t="n"/>
      <c r="V939" s="38" t="n"/>
      <c r="W939" s="38" t="n"/>
      <c r="X939" s="3" t="n"/>
      <c r="Y939" s="3" t="n"/>
      <c r="Z939" s="3" t="n"/>
      <c r="AA939" s="3" t="n"/>
      <c r="AB939" s="3" t="n"/>
      <c r="AC939" s="3" t="n"/>
      <c r="AD939" s="3" t="n"/>
      <c r="AE939" s="3" t="n"/>
      <c r="AF939" s="3" t="n"/>
      <c r="AG939" s="3" t="n"/>
      <c r="AH939" s="3" t="n"/>
      <c r="AI939" s="3" t="n"/>
      <c r="AJ939" s="3" t="n"/>
      <c r="AK939" s="3" t="n"/>
      <c r="AL939" s="3" t="n"/>
      <c r="AM939" s="3" t="n"/>
      <c r="AN939" s="3" t="n"/>
      <c r="AO939" s="3" t="n"/>
      <c r="AP939" s="3" t="n"/>
      <c r="AQ939" s="3" t="n"/>
      <c r="AR939" s="3" t="n"/>
      <c r="AS939" s="3" t="n"/>
      <c r="AT939" s="3" t="n"/>
      <c r="AU939" s="3" t="n"/>
      <c r="AV939" s="3" t="n"/>
      <c r="AW939" s="3" t="n"/>
      <c r="AX939" s="3" t="n"/>
      <c r="AY939" s="3" t="n"/>
      <c r="AZ939" s="3" t="n"/>
      <c r="BA939" s="3" t="n"/>
      <c r="BB939" s="3" t="n"/>
    </row>
  </sheetData>
  <mergeCells count="11">
    <mergeCell ref="C5:C7"/>
    <mergeCell ref="D5:V5"/>
    <mergeCell ref="W5:W6"/>
    <mergeCell ref="C1:C4"/>
    <mergeCell ref="E1:P1"/>
    <mergeCell ref="Q1:Q2"/>
    <mergeCell ref="R1:S1"/>
    <mergeCell ref="U1:W4"/>
    <mergeCell ref="E2:P2"/>
    <mergeCell ref="R2:S2"/>
    <mergeCell ref="D3:T4"/>
  </mergeCells>
  <printOptions horizontalCentered="1"/>
  <pageMargins left="0.1968503937007874" right="0.1968503937007874" top="0.3149606299212598" bottom="0.1574803149606299" header="0.1968503937007874" footer="0"/>
  <pageSetup orientation="landscape" paperSize="8" scale="28"/>
</worksheet>
</file>

<file path=xl/worksheets/sheet3.xml><?xml version="1.0" encoding="utf-8"?>
<worksheet xmlns="http://schemas.openxmlformats.org/spreadsheetml/2006/main">
  <sheetPr>
    <outlinePr summaryBelow="1" summaryRight="1"/>
    <pageSetUpPr fitToPage="1"/>
  </sheetPr>
  <dimension ref="A1:AF876"/>
  <sheetViews>
    <sheetView showZeros="0" view="pageBreakPreview" zoomScale="55" zoomScaleNormal="100" zoomScaleSheetLayoutView="55" workbookViewId="0">
      <selection activeCell="I27" sqref="I27"/>
    </sheetView>
  </sheetViews>
  <sheetFormatPr baseColWidth="8" defaultRowHeight="12.75"/>
  <cols>
    <col width="7.42578125" customWidth="1" style="27" min="1" max="1"/>
    <col width="57.28515625" customWidth="1" style="38" min="2" max="2"/>
    <col width="14.85546875" customWidth="1" style="27" min="3" max="15"/>
    <col width="14.85546875" customWidth="1" style="38" min="16" max="22"/>
    <col width="7" customWidth="1" style="3" min="23" max="23"/>
    <col hidden="1" style="3" min="24" max="27"/>
    <col hidden="1" width="21.28515625" customWidth="1" style="3" min="28" max="28"/>
    <col width="8.85546875" customWidth="1" style="3" min="29" max="230"/>
    <col width="53.7109375" customWidth="1" style="3" min="231" max="231"/>
    <col width="6.7109375" customWidth="1" style="3" min="232" max="261"/>
    <col width="8.85546875" customWidth="1" style="3" min="262" max="486"/>
    <col width="53.7109375" customWidth="1" style="3" min="487" max="487"/>
    <col width="6.7109375" customWidth="1" style="3" min="488" max="517"/>
    <col width="8.85546875" customWidth="1" style="3" min="518" max="742"/>
    <col width="53.7109375" customWidth="1" style="3" min="743" max="743"/>
    <col width="6.7109375" customWidth="1" style="3" min="744" max="773"/>
    <col width="8.85546875" customWidth="1" style="3" min="774" max="998"/>
    <col width="53.7109375" customWidth="1" style="3" min="999" max="999"/>
    <col width="6.7109375" customWidth="1" style="3" min="1000" max="1029"/>
    <col width="8.85546875" customWidth="1" style="3" min="1030" max="1254"/>
    <col width="53.7109375" customWidth="1" style="3" min="1255" max="1255"/>
    <col width="6.7109375" customWidth="1" style="3" min="1256" max="1285"/>
    <col width="8.85546875" customWidth="1" style="3" min="1286" max="1510"/>
    <col width="53.7109375" customWidth="1" style="3" min="1511" max="1511"/>
    <col width="6.7109375" customWidth="1" style="3" min="1512" max="1541"/>
    <col width="8.85546875" customWidth="1" style="3" min="1542" max="1766"/>
    <col width="53.7109375" customWidth="1" style="3" min="1767" max="1767"/>
    <col width="6.7109375" customWidth="1" style="3" min="1768" max="1797"/>
    <col width="8.85546875" customWidth="1" style="3" min="1798" max="2022"/>
    <col width="53.7109375" customWidth="1" style="3" min="2023" max="2023"/>
    <col width="6.7109375" customWidth="1" style="3" min="2024" max="2053"/>
    <col width="8.85546875" customWidth="1" style="3" min="2054" max="2278"/>
    <col width="53.7109375" customWidth="1" style="3" min="2279" max="2279"/>
    <col width="6.7109375" customWidth="1" style="3" min="2280" max="2309"/>
    <col width="8.85546875" customWidth="1" style="3" min="2310" max="2534"/>
    <col width="53.7109375" customWidth="1" style="3" min="2535" max="2535"/>
    <col width="6.7109375" customWidth="1" style="3" min="2536" max="2565"/>
    <col width="8.85546875" customWidth="1" style="3" min="2566" max="2790"/>
    <col width="53.7109375" customWidth="1" style="3" min="2791" max="2791"/>
    <col width="6.7109375" customWidth="1" style="3" min="2792" max="2821"/>
    <col width="8.85546875" customWidth="1" style="3" min="2822" max="3046"/>
    <col width="53.7109375" customWidth="1" style="3" min="3047" max="3047"/>
    <col width="6.7109375" customWidth="1" style="3" min="3048" max="3077"/>
    <col width="8.85546875" customWidth="1" style="3" min="3078" max="3302"/>
    <col width="53.7109375" customWidth="1" style="3" min="3303" max="3303"/>
    <col width="6.7109375" customWidth="1" style="3" min="3304" max="3333"/>
    <col width="8.85546875" customWidth="1" style="3" min="3334" max="3558"/>
    <col width="53.7109375" customWidth="1" style="3" min="3559" max="3559"/>
    <col width="6.7109375" customWidth="1" style="3" min="3560" max="3589"/>
    <col width="8.85546875" customWidth="1" style="3" min="3590" max="3814"/>
    <col width="53.7109375" customWidth="1" style="3" min="3815" max="3815"/>
    <col width="6.7109375" customWidth="1" style="3" min="3816" max="3845"/>
    <col width="8.85546875" customWidth="1" style="3" min="3846" max="4070"/>
    <col width="53.7109375" customWidth="1" style="3" min="4071" max="4071"/>
    <col width="6.7109375" customWidth="1" style="3" min="4072" max="4101"/>
    <col width="8.85546875" customWidth="1" style="3" min="4102" max="4326"/>
    <col width="53.7109375" customWidth="1" style="3" min="4327" max="4327"/>
    <col width="6.7109375" customWidth="1" style="3" min="4328" max="4357"/>
    <col width="8.85546875" customWidth="1" style="3" min="4358" max="4582"/>
    <col width="53.7109375" customWidth="1" style="3" min="4583" max="4583"/>
    <col width="6.7109375" customWidth="1" style="3" min="4584" max="4613"/>
    <col width="8.85546875" customWidth="1" style="3" min="4614" max="4838"/>
    <col width="53.7109375" customWidth="1" style="3" min="4839" max="4839"/>
    <col width="6.7109375" customWidth="1" style="3" min="4840" max="4869"/>
    <col width="8.85546875" customWidth="1" style="3" min="4870" max="5094"/>
    <col width="53.7109375" customWidth="1" style="3" min="5095" max="5095"/>
    <col width="6.7109375" customWidth="1" style="3" min="5096" max="5125"/>
    <col width="8.85546875" customWidth="1" style="3" min="5126" max="5350"/>
    <col width="53.7109375" customWidth="1" style="3" min="5351" max="5351"/>
    <col width="6.7109375" customWidth="1" style="3" min="5352" max="5381"/>
    <col width="8.85546875" customWidth="1" style="3" min="5382" max="5606"/>
    <col width="53.7109375" customWidth="1" style="3" min="5607" max="5607"/>
    <col width="6.7109375" customWidth="1" style="3" min="5608" max="5637"/>
    <col width="8.85546875" customWidth="1" style="3" min="5638" max="5862"/>
    <col width="53.7109375" customWidth="1" style="3" min="5863" max="5863"/>
    <col width="6.7109375" customWidth="1" style="3" min="5864" max="5893"/>
    <col width="8.85546875" customWidth="1" style="3" min="5894" max="6118"/>
    <col width="53.7109375" customWidth="1" style="3" min="6119" max="6119"/>
    <col width="6.7109375" customWidth="1" style="3" min="6120" max="6149"/>
    <col width="8.85546875" customWidth="1" style="3" min="6150" max="6374"/>
    <col width="53.7109375" customWidth="1" style="3" min="6375" max="6375"/>
    <col width="6.7109375" customWidth="1" style="3" min="6376" max="6405"/>
    <col width="8.85546875" customWidth="1" style="3" min="6406" max="6630"/>
    <col width="53.7109375" customWidth="1" style="3" min="6631" max="6631"/>
    <col width="6.7109375" customWidth="1" style="3" min="6632" max="6661"/>
    <col width="8.85546875" customWidth="1" style="3" min="6662" max="6886"/>
    <col width="53.7109375" customWidth="1" style="3" min="6887" max="6887"/>
    <col width="6.7109375" customWidth="1" style="3" min="6888" max="6917"/>
    <col width="8.85546875" customWidth="1" style="3" min="6918" max="7142"/>
    <col width="53.7109375" customWidth="1" style="3" min="7143" max="7143"/>
    <col width="6.7109375" customWidth="1" style="3" min="7144" max="7173"/>
    <col width="8.85546875" customWidth="1" style="3" min="7174" max="7398"/>
    <col width="53.7109375" customWidth="1" style="3" min="7399" max="7399"/>
    <col width="6.7109375" customWidth="1" style="3" min="7400" max="7429"/>
    <col width="8.85546875" customWidth="1" style="3" min="7430" max="7654"/>
    <col width="53.7109375" customWidth="1" style="3" min="7655" max="7655"/>
    <col width="6.7109375" customWidth="1" style="3" min="7656" max="7685"/>
    <col width="8.85546875" customWidth="1" style="3" min="7686" max="7910"/>
    <col width="53.7109375" customWidth="1" style="3" min="7911" max="7911"/>
    <col width="6.7109375" customWidth="1" style="3" min="7912" max="7941"/>
    <col width="8.85546875" customWidth="1" style="3" min="7942" max="8166"/>
    <col width="53.7109375" customWidth="1" style="3" min="8167" max="8167"/>
    <col width="6.7109375" customWidth="1" style="3" min="8168" max="8197"/>
    <col width="8.85546875" customWidth="1" style="3" min="8198" max="8422"/>
    <col width="53.7109375" customWidth="1" style="3" min="8423" max="8423"/>
    <col width="6.7109375" customWidth="1" style="3" min="8424" max="8453"/>
    <col width="8.85546875" customWidth="1" style="3" min="8454" max="8678"/>
    <col width="53.7109375" customWidth="1" style="3" min="8679" max="8679"/>
    <col width="6.7109375" customWidth="1" style="3" min="8680" max="8709"/>
    <col width="8.85546875" customWidth="1" style="3" min="8710" max="8934"/>
    <col width="53.7109375" customWidth="1" style="3" min="8935" max="8935"/>
    <col width="6.7109375" customWidth="1" style="3" min="8936" max="8965"/>
    <col width="8.85546875" customWidth="1" style="3" min="8966" max="9190"/>
    <col width="53.7109375" customWidth="1" style="3" min="9191" max="9191"/>
    <col width="6.7109375" customWidth="1" style="3" min="9192" max="9221"/>
    <col width="8.85546875" customWidth="1" style="3" min="9222" max="9446"/>
    <col width="53.7109375" customWidth="1" style="3" min="9447" max="9447"/>
    <col width="6.7109375" customWidth="1" style="3" min="9448" max="9477"/>
    <col width="8.85546875" customWidth="1" style="3" min="9478" max="9702"/>
    <col width="53.7109375" customWidth="1" style="3" min="9703" max="9703"/>
    <col width="6.7109375" customWidth="1" style="3" min="9704" max="9733"/>
    <col width="8.85546875" customWidth="1" style="3" min="9734" max="9958"/>
    <col width="53.7109375" customWidth="1" style="3" min="9959" max="9959"/>
    <col width="6.7109375" customWidth="1" style="3" min="9960" max="9989"/>
    <col width="8.85546875" customWidth="1" style="3" min="9990" max="10214"/>
    <col width="53.7109375" customWidth="1" style="3" min="10215" max="10215"/>
    <col width="6.7109375" customWidth="1" style="3" min="10216" max="10245"/>
    <col width="8.85546875" customWidth="1" style="3" min="10246" max="10470"/>
    <col width="53.7109375" customWidth="1" style="3" min="10471" max="10471"/>
    <col width="6.7109375" customWidth="1" style="3" min="10472" max="10501"/>
    <col width="8.85546875" customWidth="1" style="3" min="10502" max="10726"/>
    <col width="53.7109375" customWidth="1" style="3" min="10727" max="10727"/>
    <col width="6.7109375" customWidth="1" style="3" min="10728" max="10757"/>
    <col width="8.85546875" customWidth="1" style="3" min="10758" max="10982"/>
    <col width="53.7109375" customWidth="1" style="3" min="10983" max="10983"/>
    <col width="6.7109375" customWidth="1" style="3" min="10984" max="11013"/>
    <col width="8.85546875" customWidth="1" style="3" min="11014" max="11238"/>
    <col width="53.7109375" customWidth="1" style="3" min="11239" max="11239"/>
    <col width="6.7109375" customWidth="1" style="3" min="11240" max="11269"/>
    <col width="8.85546875" customWidth="1" style="3" min="11270" max="11494"/>
    <col width="53.7109375" customWidth="1" style="3" min="11495" max="11495"/>
    <col width="6.7109375" customWidth="1" style="3" min="11496" max="11525"/>
    <col width="8.85546875" customWidth="1" style="3" min="11526" max="11750"/>
    <col width="53.7109375" customWidth="1" style="3" min="11751" max="11751"/>
    <col width="6.7109375" customWidth="1" style="3" min="11752" max="11781"/>
    <col width="8.85546875" customWidth="1" style="3" min="11782" max="12006"/>
    <col width="53.7109375" customWidth="1" style="3" min="12007" max="12007"/>
    <col width="6.7109375" customWidth="1" style="3" min="12008" max="12037"/>
    <col width="8.85546875" customWidth="1" style="3" min="12038" max="12262"/>
    <col width="53.7109375" customWidth="1" style="3" min="12263" max="12263"/>
    <col width="6.7109375" customWidth="1" style="3" min="12264" max="12293"/>
    <col width="8.85546875" customWidth="1" style="3" min="12294" max="12518"/>
    <col width="53.7109375" customWidth="1" style="3" min="12519" max="12519"/>
    <col width="6.7109375" customWidth="1" style="3" min="12520" max="12549"/>
    <col width="8.85546875" customWidth="1" style="3" min="12550" max="12774"/>
    <col width="53.7109375" customWidth="1" style="3" min="12775" max="12775"/>
    <col width="6.7109375" customWidth="1" style="3" min="12776" max="12805"/>
    <col width="8.85546875" customWidth="1" style="3" min="12806" max="13030"/>
    <col width="53.7109375" customWidth="1" style="3" min="13031" max="13031"/>
    <col width="6.7109375" customWidth="1" style="3" min="13032" max="13061"/>
    <col width="8.85546875" customWidth="1" style="3" min="13062" max="13286"/>
    <col width="53.7109375" customWidth="1" style="3" min="13287" max="13287"/>
    <col width="6.7109375" customWidth="1" style="3" min="13288" max="13317"/>
    <col width="8.85546875" customWidth="1" style="3" min="13318" max="13542"/>
    <col width="53.7109375" customWidth="1" style="3" min="13543" max="13543"/>
    <col width="6.7109375" customWidth="1" style="3" min="13544" max="13573"/>
    <col width="8.85546875" customWidth="1" style="3" min="13574" max="13798"/>
    <col width="53.7109375" customWidth="1" style="3" min="13799" max="13799"/>
    <col width="6.7109375" customWidth="1" style="3" min="13800" max="13829"/>
    <col width="8.85546875" customWidth="1" style="3" min="13830" max="14054"/>
    <col width="53.7109375" customWidth="1" style="3" min="14055" max="14055"/>
    <col width="6.7109375" customWidth="1" style="3" min="14056" max="14085"/>
    <col width="8.85546875" customWidth="1" style="3" min="14086" max="14310"/>
    <col width="53.7109375" customWidth="1" style="3" min="14311" max="14311"/>
    <col width="6.7109375" customWidth="1" style="3" min="14312" max="14341"/>
    <col width="8.85546875" customWidth="1" style="3" min="14342" max="14566"/>
    <col width="53.7109375" customWidth="1" style="3" min="14567" max="14567"/>
    <col width="6.7109375" customWidth="1" style="3" min="14568" max="14597"/>
    <col width="8.85546875" customWidth="1" style="3" min="14598" max="14822"/>
    <col width="53.7109375" customWidth="1" style="3" min="14823" max="14823"/>
    <col width="6.7109375" customWidth="1" style="3" min="14824" max="14853"/>
    <col width="8.85546875" customWidth="1" style="3" min="14854" max="15078"/>
    <col width="53.7109375" customWidth="1" style="3" min="15079" max="15079"/>
    <col width="6.7109375" customWidth="1" style="3" min="15080" max="15109"/>
    <col width="8.85546875" customWidth="1" style="3" min="15110" max="15334"/>
    <col width="53.7109375" customWidth="1" style="3" min="15335" max="15335"/>
    <col width="6.7109375" customWidth="1" style="3" min="15336" max="15365"/>
    <col width="8.85546875" customWidth="1" style="3" min="15366" max="15590"/>
    <col width="53.7109375" customWidth="1" style="3" min="15591" max="15591"/>
    <col width="6.7109375" customWidth="1" style="3" min="15592" max="15621"/>
    <col width="8.85546875" customWidth="1" style="3" min="15622" max="15846"/>
    <col width="53.7109375" customWidth="1" style="3" min="15847" max="15847"/>
    <col width="6.7109375" customWidth="1" style="3" min="15848" max="15877"/>
    <col width="8.85546875" customWidth="1" style="3" min="15878" max="16102"/>
    <col width="53.7109375" customWidth="1" style="3" min="16103" max="16103"/>
    <col width="6.7109375" customWidth="1" style="3" min="16104" max="16133"/>
    <col width="8.85546875" customWidth="1" style="3" min="16134" max="16384"/>
  </cols>
  <sheetData>
    <row r="1" ht="34.5" customFormat="1" customHeight="1" s="46">
      <c r="A1" s="43" t="n"/>
      <c r="B1" s="136" t="n"/>
      <c r="C1" s="44" t="inlineStr">
        <is>
          <t>CLIENTE</t>
        </is>
      </c>
      <c r="D1" s="137" t="n"/>
      <c r="E1" s="208" t="n"/>
      <c r="F1" s="208" t="n"/>
      <c r="G1" s="208" t="n"/>
      <c r="H1" s="208" t="n"/>
      <c r="I1" s="208" t="n"/>
      <c r="J1" s="208" t="n"/>
      <c r="K1" s="208" t="n"/>
      <c r="L1" s="208" t="n"/>
      <c r="M1" s="208" t="n"/>
      <c r="N1" s="208" t="n"/>
      <c r="O1" s="209" t="n"/>
      <c r="P1" s="138" t="inlineStr">
        <is>
          <t>DATAS</t>
        </is>
      </c>
      <c r="Q1" s="139" t="inlineStr">
        <is>
          <t>INÍCIO</t>
        </is>
      </c>
      <c r="R1" s="204" t="n"/>
      <c r="S1" s="45" t="n"/>
      <c r="T1" s="140" t="n"/>
      <c r="U1" s="210" t="n"/>
      <c r="V1" s="211" t="n"/>
    </row>
    <row r="2" ht="34.5" customFormat="1" customHeight="1" s="46">
      <c r="A2" s="43" t="n"/>
      <c r="B2" s="205" t="n"/>
      <c r="C2" s="44" t="inlineStr">
        <is>
          <t>PROJETO</t>
        </is>
      </c>
      <c r="D2" s="137" t="n"/>
      <c r="E2" s="208" t="n"/>
      <c r="F2" s="208" t="n"/>
      <c r="G2" s="208" t="n"/>
      <c r="H2" s="208" t="n"/>
      <c r="I2" s="208" t="n"/>
      <c r="J2" s="208" t="n"/>
      <c r="K2" s="208" t="n"/>
      <c r="L2" s="208" t="n"/>
      <c r="M2" s="208" t="n"/>
      <c r="N2" s="208" t="n"/>
      <c r="O2" s="209" t="n"/>
      <c r="P2" s="194" t="n"/>
      <c r="Q2" s="139" t="inlineStr">
        <is>
          <t>FIM</t>
        </is>
      </c>
      <c r="R2" s="204" t="n"/>
      <c r="S2" s="45" t="n"/>
      <c r="T2" s="212" t="n"/>
      <c r="U2" s="197" t="n"/>
      <c r="V2" s="198" t="n"/>
    </row>
    <row r="3" ht="21.75" customHeight="1" s="104">
      <c r="B3" s="205" t="n"/>
      <c r="C3" s="141" t="inlineStr">
        <is>
          <t>HISTOGRAMA DE MÃO DE OBRA DIRETA</t>
        </is>
      </c>
      <c r="D3" s="213" t="n"/>
      <c r="E3" s="213" t="n"/>
      <c r="F3" s="213" t="n"/>
      <c r="G3" s="213" t="n"/>
      <c r="H3" s="213" t="n"/>
      <c r="I3" s="213" t="n"/>
      <c r="J3" s="213" t="n"/>
      <c r="K3" s="213" t="n"/>
      <c r="L3" s="213" t="n"/>
      <c r="M3" s="213" t="n"/>
      <c r="N3" s="213" t="n"/>
      <c r="O3" s="213" t="n"/>
      <c r="P3" s="213" t="n"/>
      <c r="Q3" s="213" t="n"/>
      <c r="R3" s="213" t="n"/>
      <c r="S3" s="214" t="n"/>
      <c r="T3" s="212" t="n"/>
      <c r="U3" s="197" t="n"/>
      <c r="V3" s="198" t="n"/>
    </row>
    <row r="4" ht="21.75" customHeight="1" s="104">
      <c r="B4" s="194" t="n"/>
      <c r="C4" s="215" t="n"/>
      <c r="D4" s="216" t="n"/>
      <c r="E4" s="216" t="n"/>
      <c r="F4" s="216" t="n"/>
      <c r="G4" s="216" t="n"/>
      <c r="H4" s="216" t="n"/>
      <c r="I4" s="216" t="n"/>
      <c r="J4" s="216" t="n"/>
      <c r="K4" s="216" t="n"/>
      <c r="L4" s="216" t="n"/>
      <c r="M4" s="216" t="n"/>
      <c r="N4" s="216" t="n"/>
      <c r="O4" s="216" t="n"/>
      <c r="P4" s="216" t="n"/>
      <c r="Q4" s="216" t="n"/>
      <c r="R4" s="216" t="n"/>
      <c r="S4" s="217" t="n"/>
      <c r="T4" s="218" t="n"/>
      <c r="U4" s="219" t="n"/>
      <c r="V4" s="220" t="n"/>
    </row>
    <row r="5" ht="30" customFormat="1" customHeight="1" s="46">
      <c r="A5" s="43" t="n"/>
      <c r="B5" s="133" t="inlineStr">
        <is>
          <t>MESES -&gt;</t>
        </is>
      </c>
      <c r="C5" s="134" t="inlineStr">
        <is>
          <t>MONTAGEM ELETROMECÂNICA</t>
        </is>
      </c>
      <c r="D5" s="203" t="n"/>
      <c r="E5" s="203" t="n"/>
      <c r="F5" s="203" t="n"/>
      <c r="G5" s="203" t="n"/>
      <c r="H5" s="203" t="n"/>
      <c r="I5" s="203" t="n"/>
      <c r="J5" s="203" t="n"/>
      <c r="K5" s="203" t="n"/>
      <c r="L5" s="203" t="n"/>
      <c r="M5" s="203" t="n"/>
      <c r="N5" s="203" t="n"/>
      <c r="O5" s="203" t="n"/>
      <c r="P5" s="203" t="n"/>
      <c r="Q5" s="203" t="n"/>
      <c r="R5" s="203" t="n"/>
      <c r="S5" s="203" t="n"/>
      <c r="T5" s="203" t="n"/>
      <c r="U5" s="204" t="n"/>
      <c r="V5" s="135" t="inlineStr">
        <is>
          <t>TOTAL</t>
        </is>
      </c>
    </row>
    <row r="6" ht="30" customFormat="1" customHeight="1" s="46">
      <c r="A6" s="43" t="n"/>
      <c r="B6" s="205" t="n"/>
      <c r="C6" s="47" t="inlineStr">
        <is>
          <t>M-01</t>
        </is>
      </c>
      <c r="D6" s="47" t="inlineStr">
        <is>
          <t>M-02</t>
        </is>
      </c>
      <c r="E6" s="47" t="inlineStr">
        <is>
          <t>M-03</t>
        </is>
      </c>
      <c r="F6" s="47" t="inlineStr">
        <is>
          <t>M-04</t>
        </is>
      </c>
      <c r="G6" s="47" t="inlineStr">
        <is>
          <t>M-05</t>
        </is>
      </c>
      <c r="H6" s="47" t="inlineStr">
        <is>
          <t>M-06</t>
        </is>
      </c>
      <c r="I6" s="47" t="inlineStr">
        <is>
          <t>M-07</t>
        </is>
      </c>
      <c r="J6" s="47" t="inlineStr">
        <is>
          <t>M-08</t>
        </is>
      </c>
      <c r="K6" s="47" t="inlineStr">
        <is>
          <t>M-09</t>
        </is>
      </c>
      <c r="L6" s="47" t="inlineStr">
        <is>
          <t>M-10</t>
        </is>
      </c>
      <c r="M6" s="47" t="inlineStr">
        <is>
          <t>M-11</t>
        </is>
      </c>
      <c r="N6" s="47" t="inlineStr">
        <is>
          <t>M-12</t>
        </is>
      </c>
      <c r="O6" s="47" t="inlineStr">
        <is>
          <t>M-13</t>
        </is>
      </c>
      <c r="P6" s="47" t="inlineStr">
        <is>
          <t>M-14</t>
        </is>
      </c>
      <c r="Q6" s="47" t="inlineStr">
        <is>
          <t>M-15</t>
        </is>
      </c>
      <c r="R6" s="47" t="inlineStr">
        <is>
          <t>M-16</t>
        </is>
      </c>
      <c r="S6" s="47" t="inlineStr">
        <is>
          <t>M-17</t>
        </is>
      </c>
      <c r="T6" s="47" t="inlineStr">
        <is>
          <t>M-18</t>
        </is>
      </c>
      <c r="U6" s="47" t="inlineStr">
        <is>
          <t>M-19</t>
        </is>
      </c>
      <c r="V6" s="194" t="n"/>
      <c r="W6" s="46" t="n">
        <v>190</v>
      </c>
    </row>
    <row r="7" ht="30" customFormat="1" customHeight="1" s="46">
      <c r="A7" s="43" t="n"/>
      <c r="B7" s="194" t="n"/>
      <c r="C7" s="48" t="inlineStr">
        <is>
          <t>JUN/22</t>
        </is>
      </c>
      <c r="D7" s="48" t="inlineStr">
        <is>
          <t>JUL/22</t>
        </is>
      </c>
      <c r="E7" s="48" t="inlineStr">
        <is>
          <t>AGO/22</t>
        </is>
      </c>
      <c r="F7" s="48" t="inlineStr">
        <is>
          <t>SET/22</t>
        </is>
      </c>
      <c r="G7" s="48" t="inlineStr">
        <is>
          <t>OUT/22</t>
        </is>
      </c>
      <c r="H7" s="48" t="inlineStr">
        <is>
          <t>NOV/22</t>
        </is>
      </c>
      <c r="I7" s="48" t="inlineStr">
        <is>
          <t>DEZ/22</t>
        </is>
      </c>
      <c r="J7" s="48" t="inlineStr">
        <is>
          <t>JAN/23</t>
        </is>
      </c>
      <c r="K7" s="48" t="inlineStr">
        <is>
          <t>FEV/23</t>
        </is>
      </c>
      <c r="L7" s="48" t="inlineStr">
        <is>
          <t>MAR/23</t>
        </is>
      </c>
      <c r="M7" s="48" t="inlineStr">
        <is>
          <t>ABR/23</t>
        </is>
      </c>
      <c r="N7" s="48" t="inlineStr">
        <is>
          <t>MAI/23</t>
        </is>
      </c>
      <c r="O7" s="48" t="inlineStr">
        <is>
          <t>JUN/23</t>
        </is>
      </c>
      <c r="P7" s="48" t="inlineStr">
        <is>
          <t>JUL/23</t>
        </is>
      </c>
      <c r="Q7" s="48" t="inlineStr">
        <is>
          <t>AGO/23</t>
        </is>
      </c>
      <c r="R7" s="48" t="inlineStr">
        <is>
          <t>SET/23</t>
        </is>
      </c>
      <c r="S7" s="48" t="inlineStr">
        <is>
          <t>OUT/23</t>
        </is>
      </c>
      <c r="T7" s="48" t="inlineStr">
        <is>
          <t>NOV/23</t>
        </is>
      </c>
      <c r="U7" s="48" t="inlineStr">
        <is>
          <t>DEZ/23</t>
        </is>
      </c>
      <c r="V7" s="135" t="n"/>
    </row>
    <row r="8" ht="29.25" customFormat="1" customHeight="1" s="46">
      <c r="A8" s="43" t="n"/>
      <c r="B8" s="9" t="inlineStr">
        <is>
          <t>MO TOTAL - PERÍODO</t>
        </is>
      </c>
      <c r="C8" s="10">
        <f>'Histograma MOI Geral'!D8</f>
        <v/>
      </c>
      <c r="D8" s="10">
        <f>'Histograma MOI Geral'!E8</f>
        <v/>
      </c>
      <c r="E8" s="10">
        <f>'Histograma MOI Geral'!F8</f>
        <v/>
      </c>
      <c r="F8" s="10">
        <f>'Histograma MOI Geral'!G8</f>
        <v/>
      </c>
      <c r="G8" s="10">
        <f>'Histograma MOI Geral'!H8</f>
        <v/>
      </c>
      <c r="H8" s="10">
        <f>'Histograma MOI Geral'!I8</f>
        <v/>
      </c>
      <c r="I8" s="10">
        <f>'Histograma MOI Geral'!J8</f>
        <v/>
      </c>
      <c r="J8" s="10">
        <f>'Histograma MOI Geral'!K8</f>
        <v/>
      </c>
      <c r="K8" s="10">
        <f>'Histograma MOI Geral'!L8</f>
        <v/>
      </c>
      <c r="L8" s="10">
        <f>'Histograma MOI Geral'!M8</f>
        <v/>
      </c>
      <c r="M8" s="10">
        <f>'Histograma MOI Geral'!N8</f>
        <v/>
      </c>
      <c r="N8" s="10">
        <f>'Histograma MOI Geral'!O8</f>
        <v/>
      </c>
      <c r="O8" s="10">
        <f>'Histograma MOI Geral'!P8</f>
        <v/>
      </c>
      <c r="P8" s="10">
        <f>'Histograma MOI Geral'!Q8</f>
        <v/>
      </c>
      <c r="Q8" s="10">
        <f>'Histograma MOI Geral'!R8</f>
        <v/>
      </c>
      <c r="R8" s="10">
        <f>'Histograma MOI Geral'!S8</f>
        <v/>
      </c>
      <c r="S8" s="10">
        <f>'Histograma MOI Geral'!T8</f>
        <v/>
      </c>
      <c r="T8" s="10">
        <f>'Histograma MOI Geral'!U8</f>
        <v/>
      </c>
      <c r="U8" s="10">
        <f>'Histograma MOI Geral'!V8</f>
        <v/>
      </c>
      <c r="V8" s="10">
        <f>V9+V10</f>
        <v/>
      </c>
    </row>
    <row r="9" ht="29.25" customFormat="1" customHeight="1" s="46">
      <c r="A9" s="43" t="n"/>
      <c r="B9" s="9" t="inlineStr">
        <is>
          <t>MOI - PERÍODO</t>
        </is>
      </c>
      <c r="C9" s="10">
        <f>'Histograma MOI Geral'!D13</f>
        <v/>
      </c>
      <c r="D9" s="10">
        <f>'Histograma MOI Geral'!E13</f>
        <v/>
      </c>
      <c r="E9" s="10">
        <f>'Histograma MOI Geral'!F13</f>
        <v/>
      </c>
      <c r="F9" s="10">
        <f>'Histograma MOI Geral'!G13</f>
        <v/>
      </c>
      <c r="G9" s="10">
        <f>'Histograma MOI Geral'!H13</f>
        <v/>
      </c>
      <c r="H9" s="10">
        <f>'Histograma MOI Geral'!I13</f>
        <v/>
      </c>
      <c r="I9" s="10">
        <f>'Histograma MOI Geral'!J13</f>
        <v/>
      </c>
      <c r="J9" s="10">
        <f>'Histograma MOI Geral'!K13</f>
        <v/>
      </c>
      <c r="K9" s="10">
        <f>'Histograma MOI Geral'!L13</f>
        <v/>
      </c>
      <c r="L9" s="10">
        <f>'Histograma MOI Geral'!M13</f>
        <v/>
      </c>
      <c r="M9" s="10">
        <f>'Histograma MOI Geral'!N13</f>
        <v/>
      </c>
      <c r="N9" s="10">
        <f>'Histograma MOI Geral'!O13</f>
        <v/>
      </c>
      <c r="O9" s="10">
        <f>'Histograma MOI Geral'!P13</f>
        <v/>
      </c>
      <c r="P9" s="10">
        <f>'Histograma MOI Geral'!Q13</f>
        <v/>
      </c>
      <c r="Q9" s="10">
        <f>'Histograma MOI Geral'!R13</f>
        <v/>
      </c>
      <c r="R9" s="10">
        <f>'Histograma MOI Geral'!S13</f>
        <v/>
      </c>
      <c r="S9" s="10">
        <f>'Histograma MOI Geral'!T13</f>
        <v/>
      </c>
      <c r="T9" s="10">
        <f>'Histograma MOI Geral'!U13</f>
        <v/>
      </c>
      <c r="U9" s="10" t="n"/>
      <c r="V9" s="10">
        <f>'Histograma MOI Geral'!W9</f>
        <v/>
      </c>
    </row>
    <row r="10" ht="29.25" customFormat="1" customHeight="1" s="46">
      <c r="A10" s="43" t="n"/>
      <c r="B10" s="9" t="inlineStr">
        <is>
          <t>MOD - PERÍODO</t>
        </is>
      </c>
      <c r="C10" s="10">
        <f>C13</f>
        <v/>
      </c>
      <c r="D10" s="10">
        <f>D13</f>
        <v/>
      </c>
      <c r="E10" s="10">
        <f>E13</f>
        <v/>
      </c>
      <c r="F10" s="10">
        <f>F13</f>
        <v/>
      </c>
      <c r="G10" s="10">
        <f>G13</f>
        <v/>
      </c>
      <c r="H10" s="10">
        <f>H13</f>
        <v/>
      </c>
      <c r="I10" s="10">
        <f>I13</f>
        <v/>
      </c>
      <c r="J10" s="10">
        <f>J13</f>
        <v/>
      </c>
      <c r="K10" s="10">
        <f>K13</f>
        <v/>
      </c>
      <c r="L10" s="10">
        <f>L13</f>
        <v/>
      </c>
      <c r="M10" s="10">
        <f>M13</f>
        <v/>
      </c>
      <c r="N10" s="10">
        <f>N13</f>
        <v/>
      </c>
      <c r="O10" s="10">
        <f>O13</f>
        <v/>
      </c>
      <c r="P10" s="10">
        <f>P13</f>
        <v/>
      </c>
      <c r="Q10" s="10">
        <f>Q13</f>
        <v/>
      </c>
      <c r="R10" s="10">
        <f>R13</f>
        <v/>
      </c>
      <c r="S10" s="10">
        <f>S13</f>
        <v/>
      </c>
      <c r="T10" s="10">
        <f>T13</f>
        <v/>
      </c>
      <c r="U10" s="10">
        <f>U13</f>
        <v/>
      </c>
      <c r="V10" s="10">
        <f>V13</f>
        <v/>
      </c>
      <c r="W10" s="50" t="n"/>
    </row>
    <row r="11" ht="29.25" customFormat="1" customHeight="1" s="46">
      <c r="A11" s="43" t="n"/>
      <c r="B11" s="9" t="inlineStr">
        <is>
          <t>MO TOTAL - ACUMULADO</t>
        </is>
      </c>
      <c r="C11" s="10">
        <f>C8</f>
        <v/>
      </c>
      <c r="D11" s="10">
        <f>C11+D8</f>
        <v/>
      </c>
      <c r="E11" s="10">
        <f>D11+E8</f>
        <v/>
      </c>
      <c r="F11" s="10">
        <f>E11+F8</f>
        <v/>
      </c>
      <c r="G11" s="10">
        <f>F11+G8</f>
        <v/>
      </c>
      <c r="H11" s="10">
        <f>G11+H8</f>
        <v/>
      </c>
      <c r="I11" s="10">
        <f>H11+I8</f>
        <v/>
      </c>
      <c r="J11" s="10">
        <f>I11+J8</f>
        <v/>
      </c>
      <c r="K11" s="10">
        <f>J11+K8</f>
        <v/>
      </c>
      <c r="L11" s="10">
        <f>K11+L8</f>
        <v/>
      </c>
      <c r="M11" s="10">
        <f>L11+M8</f>
        <v/>
      </c>
      <c r="N11" s="10">
        <f>M11+N8</f>
        <v/>
      </c>
      <c r="O11" s="10">
        <f>N11+O8</f>
        <v/>
      </c>
      <c r="P11" s="10">
        <f>O11+P8</f>
        <v/>
      </c>
      <c r="Q11" s="10">
        <f>P11+Q8</f>
        <v/>
      </c>
      <c r="R11" s="10">
        <f>Q11+R8</f>
        <v/>
      </c>
      <c r="S11" s="10">
        <f>R11+S8</f>
        <v/>
      </c>
      <c r="T11" s="10">
        <f>S11+T8</f>
        <v/>
      </c>
      <c r="U11" s="10" t="n"/>
      <c r="V11" s="10" t="n"/>
      <c r="W11" s="51" t="n"/>
    </row>
    <row r="12" ht="29.25" customFormat="1" customHeight="1" s="46">
      <c r="A12" s="43" t="n"/>
      <c r="B12" s="9" t="inlineStr">
        <is>
          <t>% - ACUMULADO</t>
        </is>
      </c>
      <c r="C12" s="15">
        <f>IF(C11=0,0,C11/$T$11)</f>
        <v/>
      </c>
      <c r="D12" s="15">
        <f>IF(D11=0,0,D11/$T$11)</f>
        <v/>
      </c>
      <c r="E12" s="15">
        <f>IF(E11=0,0,E11/$T$11)</f>
        <v/>
      </c>
      <c r="F12" s="15">
        <f>IF(F11=0,0,F11/$T$11)</f>
        <v/>
      </c>
      <c r="G12" s="15">
        <f>IF(G11=0,0,G11/$T$11)</f>
        <v/>
      </c>
      <c r="H12" s="15">
        <f>IF(H11=0,0,H11/$T$11)</f>
        <v/>
      </c>
      <c r="I12" s="15">
        <f>IF(I11=0,0,I11/$T$11)</f>
        <v/>
      </c>
      <c r="J12" s="15">
        <f>IF(J11=0,0,J11/$T$11)</f>
        <v/>
      </c>
      <c r="K12" s="15">
        <f>IF(K11=0,0,K11/$T$11)</f>
        <v/>
      </c>
      <c r="L12" s="15">
        <f>IF(L11=0,0,L11/$T$11)</f>
        <v/>
      </c>
      <c r="M12" s="15">
        <f>IF(M11=0,0,M11/$T$11)</f>
        <v/>
      </c>
      <c r="N12" s="15">
        <f>IF(N11=0,0,N11/$T$11)</f>
        <v/>
      </c>
      <c r="O12" s="15">
        <f>IF(O11=0,0,O11/$T$11)</f>
        <v/>
      </c>
      <c r="P12" s="15">
        <f>IF(P11=0,0,P11/$T$11)</f>
        <v/>
      </c>
      <c r="Q12" s="15">
        <f>IF(Q11=0,0,Q11/$T$11)</f>
        <v/>
      </c>
      <c r="R12" s="15">
        <f>IF(R11=0,0,R11/$T$11)</f>
        <v/>
      </c>
      <c r="S12" s="15">
        <f>IF(S11=0,0,S11/$T$11)</f>
        <v/>
      </c>
      <c r="T12" s="15">
        <f>IF(T11=0,0,T11/$T$11)</f>
        <v/>
      </c>
      <c r="U12" s="10" t="n"/>
      <c r="V12" s="10" t="n"/>
      <c r="W12" s="51" t="n"/>
    </row>
    <row r="13" ht="23.25" customFormat="1" customHeight="1" s="52" thickBot="1">
      <c r="A13" s="43" t="n"/>
      <c r="B13" s="16" t="inlineStr">
        <is>
          <t>MOD GERAL</t>
        </is>
      </c>
      <c r="C13" s="17">
        <f>SUBTOTAL(9,C14:C38)</f>
        <v/>
      </c>
      <c r="D13" s="17">
        <f>SUBTOTAL(9,D14:D38)</f>
        <v/>
      </c>
      <c r="E13" s="17">
        <f>SUBTOTAL(9,E14:E38)</f>
        <v/>
      </c>
      <c r="F13" s="17">
        <f>SUBTOTAL(9,F14:F38)</f>
        <v/>
      </c>
      <c r="G13" s="17">
        <f>SUBTOTAL(9,G14:G38)</f>
        <v/>
      </c>
      <c r="H13" s="17">
        <f>SUBTOTAL(9,H14:H38)</f>
        <v/>
      </c>
      <c r="I13" s="17">
        <f>SUBTOTAL(9,I14:I38)</f>
        <v/>
      </c>
      <c r="J13" s="17">
        <f>SUBTOTAL(9,J14:J38)</f>
        <v/>
      </c>
      <c r="K13" s="17">
        <f>SUBTOTAL(9,K14:K38)</f>
        <v/>
      </c>
      <c r="L13" s="17">
        <f>SUBTOTAL(9,L14:L38)</f>
        <v/>
      </c>
      <c r="M13" s="17">
        <f>SUBTOTAL(9,M14:M38)</f>
        <v/>
      </c>
      <c r="N13" s="17">
        <f>SUBTOTAL(9,N14:N38)</f>
        <v/>
      </c>
      <c r="O13" s="17">
        <f>SUBTOTAL(9,O14:O38)</f>
        <v/>
      </c>
      <c r="P13" s="17">
        <f>SUBTOTAL(9,P14:P38)</f>
        <v/>
      </c>
      <c r="Q13" s="17">
        <f>SUBTOTAL(9,Q14:Q38)</f>
        <v/>
      </c>
      <c r="R13" s="17">
        <f>SUBTOTAL(9,R14:R38)</f>
        <v/>
      </c>
      <c r="S13" s="17">
        <f>SUBTOTAL(9,S14:S38)</f>
        <v/>
      </c>
      <c r="T13" s="17" t="n"/>
      <c r="U13" s="17">
        <f>SUBTOTAL(9,U14:U38)</f>
        <v/>
      </c>
      <c r="V13" s="17">
        <f>SUBTOTAL(9,V14:V38)</f>
        <v/>
      </c>
    </row>
    <row r="14" ht="23.25" customHeight="1" s="104" thickBot="1">
      <c r="A14" s="43" t="n"/>
      <c r="B14" s="53" t="inlineStr">
        <is>
          <t>MONTAGEM MECÂNICA</t>
        </is>
      </c>
      <c r="C14" s="54" t="n"/>
      <c r="D14" s="54" t="n"/>
      <c r="E14" s="54">
        <f>SUBTOTAL(9,E15:E20)</f>
        <v/>
      </c>
      <c r="F14" s="54">
        <f>SUBTOTAL(9,F15:F20)</f>
        <v/>
      </c>
      <c r="G14" s="54">
        <f>SUBTOTAL(9,G15:G20)</f>
        <v/>
      </c>
      <c r="H14" s="54">
        <f>SUBTOTAL(9,H15:H20)</f>
        <v/>
      </c>
      <c r="I14" s="54">
        <f>SUBTOTAL(9,I15:I20)</f>
        <v/>
      </c>
      <c r="J14" s="54">
        <f>SUBTOTAL(9,J15:J20)</f>
        <v/>
      </c>
      <c r="K14" s="54">
        <f>SUBTOTAL(9,K15:K20)</f>
        <v/>
      </c>
      <c r="L14" s="54">
        <f>SUBTOTAL(9,L15:L20)</f>
        <v/>
      </c>
      <c r="M14" s="54">
        <f>SUBTOTAL(9,M15:M20)</f>
        <v/>
      </c>
      <c r="N14" s="54">
        <f>SUBTOTAL(9,N15:N20)</f>
        <v/>
      </c>
      <c r="O14" s="54">
        <f>SUBTOTAL(9,O15:O20)</f>
        <v/>
      </c>
      <c r="P14" s="54">
        <f>SUBTOTAL(9,P15:P20)</f>
        <v/>
      </c>
      <c r="Q14" s="54">
        <f>SUBTOTAL(9,Q15:Q20)</f>
        <v/>
      </c>
      <c r="R14" s="54">
        <f>SUBTOTAL(9,R15:R20)</f>
        <v/>
      </c>
      <c r="S14" s="54">
        <f>SUBTOTAL(9,S15:S20)</f>
        <v/>
      </c>
      <c r="T14" s="54" t="n"/>
      <c r="U14" s="54">
        <f>SUM(U15:U20)</f>
        <v/>
      </c>
      <c r="V14" s="55">
        <f>SUBTOTAL(9,V15:V20)</f>
        <v/>
      </c>
      <c r="X14" s="221" t="n"/>
      <c r="Y14" s="222" t="n"/>
      <c r="Z14" s="222" t="n"/>
      <c r="AA14" s="222" t="n"/>
    </row>
    <row r="15" ht="23.25" customHeight="1" s="104">
      <c r="A15" s="43" t="n"/>
      <c r="B15" s="58" t="inlineStr">
        <is>
          <t>ENCARREGADO</t>
        </is>
      </c>
      <c r="C15" s="34" t="n"/>
      <c r="D15" s="34" t="n"/>
      <c r="E15" s="34">
        <f>SUM(E16:E20)/10</f>
        <v/>
      </c>
      <c r="F15" s="34">
        <f>SUM(F16:F20)/10</f>
        <v/>
      </c>
      <c r="G15" s="34">
        <f>SUM(G16:G20)/10</f>
        <v/>
      </c>
      <c r="H15" s="34">
        <f>SUM(H16:H20)/10</f>
        <v/>
      </c>
      <c r="I15" s="34">
        <f>SUM(I16:I20)/10</f>
        <v/>
      </c>
      <c r="J15" s="34">
        <f>SUM(J16:J20)/10</f>
        <v/>
      </c>
      <c r="K15" s="34">
        <f>SUM(K16:K20)/10</f>
        <v/>
      </c>
      <c r="L15" s="34">
        <f>SUM(L16:L20)/10</f>
        <v/>
      </c>
      <c r="M15" s="34">
        <f>SUM(M16:M20)/10</f>
        <v/>
      </c>
      <c r="N15" s="34">
        <f>SUM(N16:N20)/10</f>
        <v/>
      </c>
      <c r="O15" s="34">
        <f>SUM(O16:O20)/10</f>
        <v/>
      </c>
      <c r="P15" s="34">
        <f>SUM(P16:P20)/10</f>
        <v/>
      </c>
      <c r="Q15" s="34">
        <f>SUM(Q16:Q20)/10</f>
        <v/>
      </c>
      <c r="R15" s="34">
        <f>SUM(R16:R20)/10</f>
        <v/>
      </c>
      <c r="S15" s="34">
        <f>SUM(S16:S20)/10</f>
        <v/>
      </c>
      <c r="T15" s="34" t="n"/>
      <c r="U15" s="34" t="n">
        <v>0</v>
      </c>
      <c r="V15" s="34">
        <f>SUM(C15:U15)*$W$6</f>
        <v/>
      </c>
      <c r="W15" s="3" t="inlineStr">
        <is>
          <t>Encarregado</t>
        </is>
      </c>
      <c r="X15" s="59">
        <f>ROUND(X14*#REF!,0)</f>
        <v/>
      </c>
      <c r="Y15" s="59">
        <f>ROUND(Y14*#REF!,0)</f>
        <v/>
      </c>
      <c r="Z15" s="59">
        <f>ROUND(Z14*#REF!,0)</f>
        <v/>
      </c>
      <c r="AA15" s="59">
        <f>ROUND(AA14*#REF!,0)</f>
        <v/>
      </c>
    </row>
    <row r="16" ht="23.25" customHeight="1" s="104">
      <c r="A16" s="43" t="n"/>
      <c r="B16" s="58" t="inlineStr">
        <is>
          <t>MECÂNICO MONTADOR</t>
        </is>
      </c>
      <c r="C16" s="34" t="n"/>
      <c r="D16" s="34" t="n"/>
      <c r="E16" s="34" t="n">
        <v>15</v>
      </c>
      <c r="F16" s="34" t="n">
        <v>15</v>
      </c>
      <c r="G16" s="34" t="n">
        <v>15</v>
      </c>
      <c r="H16" s="34" t="n">
        <v>15</v>
      </c>
      <c r="I16" s="34" t="n">
        <v>15</v>
      </c>
      <c r="J16" s="34" t="n">
        <v>35</v>
      </c>
      <c r="K16" s="34" t="n">
        <v>35</v>
      </c>
      <c r="L16" s="34" t="n">
        <v>35</v>
      </c>
      <c r="M16" s="34" t="n">
        <v>35</v>
      </c>
      <c r="N16" s="34" t="n">
        <v>35</v>
      </c>
      <c r="O16" s="34" t="n">
        <v>35</v>
      </c>
      <c r="P16" s="34" t="n">
        <v>35</v>
      </c>
      <c r="Q16" s="34" t="n">
        <v>35</v>
      </c>
      <c r="R16" s="34" t="n">
        <v>35</v>
      </c>
      <c r="S16" s="34" t="n">
        <v>30</v>
      </c>
      <c r="T16" s="34" t="n"/>
      <c r="U16" s="34" t="n">
        <v>0</v>
      </c>
      <c r="V16" s="34">
        <f>SUM(C16:U16)*$W$6</f>
        <v/>
      </c>
      <c r="W16" s="3" t="inlineStr">
        <is>
          <t>Mecânico Montador</t>
        </is>
      </c>
      <c r="X16" s="59">
        <f>ROUND(X14*#REF!,0)</f>
        <v/>
      </c>
      <c r="Y16" s="59">
        <f>ROUND(Y14*#REF!,0)</f>
        <v/>
      </c>
      <c r="Z16" s="59">
        <f>ROUND(Z14*#REF!,0)</f>
        <v/>
      </c>
      <c r="AA16" s="59">
        <f>ROUND(AA14*#REF!,0)</f>
        <v/>
      </c>
    </row>
    <row r="17" ht="23.25" customHeight="1" s="104">
      <c r="A17" s="43" t="n"/>
      <c r="B17" s="58" t="inlineStr">
        <is>
          <t>MECÂNICO AJUSTADOR</t>
        </is>
      </c>
      <c r="C17" s="34" t="n"/>
      <c r="D17" s="34" t="n"/>
      <c r="E17" s="34" t="n">
        <v>2</v>
      </c>
      <c r="F17" s="34" t="n">
        <v>2</v>
      </c>
      <c r="G17" s="34" t="n">
        <v>2</v>
      </c>
      <c r="H17" s="34" t="n">
        <v>2</v>
      </c>
      <c r="I17" s="34" t="n">
        <v>2</v>
      </c>
      <c r="J17" s="34" t="n">
        <v>2</v>
      </c>
      <c r="K17" s="34" t="n">
        <v>2</v>
      </c>
      <c r="L17" s="34" t="n">
        <v>2</v>
      </c>
      <c r="M17" s="34" t="n">
        <v>2</v>
      </c>
      <c r="N17" s="34" t="n">
        <v>2</v>
      </c>
      <c r="O17" s="34" t="n">
        <v>2</v>
      </c>
      <c r="P17" s="34" t="n">
        <v>2</v>
      </c>
      <c r="Q17" s="34" t="n">
        <v>2</v>
      </c>
      <c r="R17" s="34" t="n">
        <v>2</v>
      </c>
      <c r="S17" s="34" t="n">
        <v>2</v>
      </c>
      <c r="T17" s="34" t="n"/>
      <c r="U17" s="34" t="n">
        <v>0</v>
      </c>
      <c r="V17" s="34">
        <f>SUM(C17:U17)*$W$6</f>
        <v/>
      </c>
      <c r="W17" s="3" t="inlineStr">
        <is>
          <t>Mecânico Ajustador</t>
        </is>
      </c>
      <c r="X17" s="59">
        <f>ROUND(X14*#REF!,0)</f>
        <v/>
      </c>
      <c r="Y17" s="59">
        <f>ROUND(Y14*#REF!,0)</f>
        <v/>
      </c>
      <c r="Z17" s="59">
        <f>ROUND(Z14*#REF!,0)</f>
        <v/>
      </c>
      <c r="AA17" s="59">
        <f>ROUND(AA14*#REF!,0)</f>
        <v/>
      </c>
    </row>
    <row r="18" ht="23.25" customHeight="1" s="104">
      <c r="A18" s="43" t="n"/>
      <c r="B18" s="58" t="inlineStr">
        <is>
          <t>CALDEIREIRO</t>
        </is>
      </c>
      <c r="C18" s="34" t="n"/>
      <c r="D18" s="34" t="n"/>
      <c r="E18" s="34" t="n">
        <v>10</v>
      </c>
      <c r="F18" s="34" t="n">
        <v>20</v>
      </c>
      <c r="G18" s="34" t="n">
        <v>30</v>
      </c>
      <c r="H18" s="34" t="n">
        <v>30</v>
      </c>
      <c r="I18" s="34" t="n">
        <v>40</v>
      </c>
      <c r="J18" s="34" t="n">
        <v>40</v>
      </c>
      <c r="K18" s="34" t="n">
        <v>40</v>
      </c>
      <c r="L18" s="34" t="n">
        <v>40</v>
      </c>
      <c r="M18" s="34" t="n">
        <v>40</v>
      </c>
      <c r="N18" s="34" t="n">
        <v>12</v>
      </c>
      <c r="O18" s="34" t="n">
        <v>12</v>
      </c>
      <c r="P18" s="34" t="n">
        <v>12</v>
      </c>
      <c r="Q18" s="34" t="n">
        <v>12</v>
      </c>
      <c r="R18" s="34" t="n">
        <v>12</v>
      </c>
      <c r="S18" s="34" t="n">
        <v>12</v>
      </c>
      <c r="T18" s="34" t="n"/>
      <c r="U18" s="34" t="n"/>
      <c r="V18" s="34">
        <f>SUM(C18:U18)*$W$6</f>
        <v/>
      </c>
      <c r="X18" s="59" t="n"/>
      <c r="Y18" s="59" t="n"/>
      <c r="Z18" s="59" t="n"/>
      <c r="AA18" s="59" t="n"/>
    </row>
    <row r="19" ht="23.25" customHeight="1" s="104">
      <c r="A19" s="43" t="n"/>
      <c r="B19" s="58" t="inlineStr">
        <is>
          <t>SOLDADOR</t>
        </is>
      </c>
      <c r="C19" s="34" t="n"/>
      <c r="D19" s="34" t="n"/>
      <c r="E19" s="34" t="n">
        <v>10</v>
      </c>
      <c r="F19" s="34" t="n">
        <v>15</v>
      </c>
      <c r="G19" s="34" t="n">
        <v>25</v>
      </c>
      <c r="H19" s="34" t="n">
        <v>25</v>
      </c>
      <c r="I19" s="34" t="n">
        <v>25</v>
      </c>
      <c r="J19" s="34" t="n">
        <v>25</v>
      </c>
      <c r="K19" s="34" t="n">
        <v>25</v>
      </c>
      <c r="L19" s="34" t="n">
        <v>25</v>
      </c>
      <c r="M19" s="34" t="n">
        <v>25</v>
      </c>
      <c r="N19" s="34" t="n">
        <v>25</v>
      </c>
      <c r="O19" s="34" t="n">
        <v>25</v>
      </c>
      <c r="P19" s="34" t="n">
        <v>25</v>
      </c>
      <c r="Q19" s="34" t="n">
        <v>25</v>
      </c>
      <c r="R19" s="34" t="n">
        <v>25</v>
      </c>
      <c r="S19" s="34" t="n">
        <v>25</v>
      </c>
      <c r="T19" s="34" t="n"/>
      <c r="U19" s="23" t="n">
        <v>0</v>
      </c>
      <c r="V19" s="34">
        <f>SUM(C19:U19)*$W$6</f>
        <v/>
      </c>
      <c r="W19" s="3" t="inlineStr">
        <is>
          <t>Soldador</t>
        </is>
      </c>
      <c r="X19" s="59">
        <f>ROUND(X14*#REF!,0)</f>
        <v/>
      </c>
      <c r="Y19" s="59">
        <f>ROUND(Y14*#REF!,0)</f>
        <v/>
      </c>
      <c r="Z19" s="59">
        <f>ROUND(Z14*#REF!,0)</f>
        <v/>
      </c>
      <c r="AA19" s="59">
        <f>ROUND(AA14*#REF!,0)</f>
        <v/>
      </c>
    </row>
    <row r="20" ht="23.25" customHeight="1" s="104" thickBot="1">
      <c r="A20" s="43" t="n"/>
      <c r="B20" s="58" t="inlineStr">
        <is>
          <t>AJUDANTE</t>
        </is>
      </c>
      <c r="C20" s="34" t="n"/>
      <c r="D20" s="34" t="n"/>
      <c r="E20" s="34" t="n">
        <v>6</v>
      </c>
      <c r="F20" s="34" t="n">
        <v>6</v>
      </c>
      <c r="G20" s="34" t="n">
        <v>6</v>
      </c>
      <c r="H20" s="34" t="n">
        <v>6</v>
      </c>
      <c r="I20" s="34" t="n">
        <v>6</v>
      </c>
      <c r="J20" s="34" t="n">
        <v>6</v>
      </c>
      <c r="K20" s="34" t="n">
        <v>6</v>
      </c>
      <c r="L20" s="34" t="n">
        <v>6</v>
      </c>
      <c r="M20" s="34" t="n">
        <v>6</v>
      </c>
      <c r="N20" s="34" t="n">
        <v>6</v>
      </c>
      <c r="O20" s="34" t="n">
        <v>6</v>
      </c>
      <c r="P20" s="34" t="n">
        <v>6</v>
      </c>
      <c r="Q20" s="34" t="n">
        <v>6</v>
      </c>
      <c r="R20" s="34" t="n">
        <v>6</v>
      </c>
      <c r="S20" s="34" t="n">
        <v>4</v>
      </c>
      <c r="T20" s="34" t="n"/>
      <c r="U20" s="23" t="n">
        <v>0</v>
      </c>
      <c r="V20" s="34">
        <f>SUM(C20:U20)*$W$6</f>
        <v/>
      </c>
      <c r="W20" s="3" t="inlineStr">
        <is>
          <t>Ajudante</t>
        </is>
      </c>
      <c r="X20" s="59">
        <f>ROUND(X14*#REF!,0)</f>
        <v/>
      </c>
      <c r="Y20" s="59">
        <f>ROUND(Y14*#REF!,0)</f>
        <v/>
      </c>
      <c r="Z20" s="59">
        <f>ROUND(Z14*#REF!,0)</f>
        <v/>
      </c>
      <c r="AA20" s="59">
        <f>ROUND(AA14*#REF!,0)</f>
        <v/>
      </c>
    </row>
    <row r="21" ht="23.25" customHeight="1" s="104" thickBot="1">
      <c r="A21" s="43" t="n"/>
      <c r="B21" s="53" t="inlineStr">
        <is>
          <t>MONTAGEM TUBULAÇÃO</t>
        </is>
      </c>
      <c r="C21" s="54" t="n"/>
      <c r="D21" s="54" t="n"/>
      <c r="E21" s="54">
        <f>SUBTOTAL(9,E22:E25)</f>
        <v/>
      </c>
      <c r="F21" s="54">
        <f>SUBTOTAL(9,F22:F25)</f>
        <v/>
      </c>
      <c r="G21" s="54">
        <f>SUBTOTAL(9,G22:G25)</f>
        <v/>
      </c>
      <c r="H21" s="54">
        <f>SUBTOTAL(9,H22:H25)</f>
        <v/>
      </c>
      <c r="I21" s="54">
        <f>SUBTOTAL(9,I22:I25)</f>
        <v/>
      </c>
      <c r="J21" s="54">
        <f>SUBTOTAL(9,J22:J25)</f>
        <v/>
      </c>
      <c r="K21" s="54">
        <f>SUBTOTAL(9,K22:K25)</f>
        <v/>
      </c>
      <c r="L21" s="54">
        <f>SUBTOTAL(9,L22:L25)</f>
        <v/>
      </c>
      <c r="M21" s="54">
        <f>SUBTOTAL(9,M22:M25)</f>
        <v/>
      </c>
      <c r="N21" s="54">
        <f>SUBTOTAL(9,N22:N25)</f>
        <v/>
      </c>
      <c r="O21" s="54">
        <f>SUBTOTAL(9,O22:O25)</f>
        <v/>
      </c>
      <c r="P21" s="54">
        <f>SUBTOTAL(9,P22:P25)</f>
        <v/>
      </c>
      <c r="Q21" s="54">
        <f>SUBTOTAL(9,Q22:Q25)</f>
        <v/>
      </c>
      <c r="R21" s="54">
        <f>SUBTOTAL(9,R22:R25)</f>
        <v/>
      </c>
      <c r="S21" s="54">
        <f>SUBTOTAL(9,S22:S25)</f>
        <v/>
      </c>
      <c r="T21" s="54" t="n"/>
      <c r="U21" s="54">
        <f>SUM(U22:U25)</f>
        <v/>
      </c>
      <c r="V21" s="55">
        <f>SUBTOTAL(9,V22:V25)</f>
        <v/>
      </c>
      <c r="X21" s="221" t="n"/>
      <c r="Y21" s="222" t="n"/>
      <c r="Z21" s="222" t="n"/>
      <c r="AA21" s="222" t="n"/>
    </row>
    <row r="22" ht="23.25" customHeight="1" s="104">
      <c r="A22" s="43" t="n"/>
      <c r="B22" s="58" t="inlineStr">
        <is>
          <t>ENCARREGADO</t>
        </is>
      </c>
      <c r="C22" s="34" t="n"/>
      <c r="D22" s="34" t="n"/>
      <c r="E22" s="34" t="n"/>
      <c r="F22" s="34" t="n"/>
      <c r="G22" s="34" t="n"/>
      <c r="H22" s="34" t="n"/>
      <c r="I22" s="34" t="n"/>
      <c r="J22" s="34">
        <f>SUM(J23:J24)/10</f>
        <v/>
      </c>
      <c r="K22" s="34">
        <f>SUM(K23:K24)/10</f>
        <v/>
      </c>
      <c r="L22" s="34">
        <f>SUM(L23:L24)/10</f>
        <v/>
      </c>
      <c r="M22" s="34">
        <f>SUM(M23:M24)/10</f>
        <v/>
      </c>
      <c r="N22" s="34">
        <f>SUM(N23:N24)/10</f>
        <v/>
      </c>
      <c r="O22" s="34">
        <f>SUM(O23:O24)/10</f>
        <v/>
      </c>
      <c r="P22" s="34">
        <f>SUM(P23:P24)/10</f>
        <v/>
      </c>
      <c r="Q22" s="34">
        <f>SUM(Q23:Q24)/10</f>
        <v/>
      </c>
      <c r="R22" s="34">
        <f>SUM(R23:R24)/10</f>
        <v/>
      </c>
      <c r="S22" s="34">
        <f>SUM(S23:S24)/10</f>
        <v/>
      </c>
      <c r="T22" s="34" t="n"/>
      <c r="U22" s="34">
        <f>SUM(U23:U25)/12</f>
        <v/>
      </c>
      <c r="V22" s="34">
        <f>SUM(C22:U22)*$W$6</f>
        <v/>
      </c>
      <c r="W22" s="3" t="inlineStr">
        <is>
          <t>Encarregado</t>
        </is>
      </c>
      <c r="X22" s="59">
        <f>ROUND(X21*#REF!,0)</f>
        <v/>
      </c>
      <c r="Y22" s="59">
        <f>ROUND(Y21*#REF!,0)</f>
        <v/>
      </c>
      <c r="Z22" s="59">
        <f>ROUND(Z21*#REF!,0)</f>
        <v/>
      </c>
      <c r="AA22" s="59">
        <f>ROUND(AA21*#REF!,0)</f>
        <v/>
      </c>
    </row>
    <row r="23" ht="23.25" customHeight="1" s="104">
      <c r="A23" s="43" t="n"/>
      <c r="B23" s="58" t="inlineStr">
        <is>
          <t>ENCANADOR INDUSTRIAL</t>
        </is>
      </c>
      <c r="C23" s="34" t="n"/>
      <c r="D23" s="34" t="n"/>
      <c r="E23" s="34" t="n"/>
      <c r="F23" s="34" t="n"/>
      <c r="G23" s="34" t="n"/>
      <c r="H23" s="34" t="n"/>
      <c r="I23" s="34" t="n"/>
      <c r="J23" s="34" t="n">
        <v>20</v>
      </c>
      <c r="K23" s="34" t="n">
        <v>30</v>
      </c>
      <c r="L23" s="34" t="n">
        <v>40</v>
      </c>
      <c r="M23" s="34" t="n">
        <v>60</v>
      </c>
      <c r="N23" s="34" t="n">
        <v>60</v>
      </c>
      <c r="O23" s="34" t="n">
        <v>60</v>
      </c>
      <c r="P23" s="34" t="n">
        <v>60</v>
      </c>
      <c r="Q23" s="34" t="n">
        <v>60</v>
      </c>
      <c r="R23" s="34" t="n">
        <v>60</v>
      </c>
      <c r="S23" s="34" t="n">
        <v>100</v>
      </c>
      <c r="T23" s="34" t="n"/>
      <c r="U23" s="34" t="n">
        <v>0</v>
      </c>
      <c r="V23" s="34">
        <f>SUM(C23:U23)*$W$6</f>
        <v/>
      </c>
      <c r="W23" s="3" t="inlineStr">
        <is>
          <t>Encanador Industrial</t>
        </is>
      </c>
      <c r="X23" s="59">
        <f>ROUND(X21*#REF!,0)</f>
        <v/>
      </c>
      <c r="Y23" s="59">
        <f>ROUND(Y21*#REF!,0)</f>
        <v/>
      </c>
      <c r="Z23" s="59">
        <f>ROUND(Z21*#REF!,0)</f>
        <v/>
      </c>
      <c r="AA23" s="59">
        <f>ROUND(AA21*#REF!,0)</f>
        <v/>
      </c>
    </row>
    <row r="24" ht="23.25" customHeight="1" s="104">
      <c r="A24" s="43" t="n"/>
      <c r="B24" s="58" t="inlineStr">
        <is>
          <t>SOLDADOR</t>
        </is>
      </c>
      <c r="C24" s="34" t="n"/>
      <c r="D24" s="34" t="n"/>
      <c r="E24" s="34" t="n"/>
      <c r="F24" s="34" t="n"/>
      <c r="G24" s="34" t="n"/>
      <c r="H24" s="34" t="n"/>
      <c r="I24" s="34" t="n"/>
      <c r="J24" s="34" t="n">
        <v>15</v>
      </c>
      <c r="K24" s="34" t="n">
        <v>20</v>
      </c>
      <c r="L24" s="34" t="n">
        <v>30</v>
      </c>
      <c r="M24" s="34" t="n">
        <v>40</v>
      </c>
      <c r="N24" s="34" t="n">
        <v>40</v>
      </c>
      <c r="O24" s="34" t="n">
        <v>40</v>
      </c>
      <c r="P24" s="34" t="n">
        <v>40</v>
      </c>
      <c r="Q24" s="34" t="n">
        <v>40</v>
      </c>
      <c r="R24" s="34" t="n">
        <v>40</v>
      </c>
      <c r="S24" s="34" t="n">
        <v>80</v>
      </c>
      <c r="T24" s="34" t="n"/>
      <c r="U24" s="34" t="n">
        <v>0</v>
      </c>
      <c r="V24" s="34">
        <f>SUM(C24:U24)*$W$6</f>
        <v/>
      </c>
      <c r="W24" s="3" t="inlineStr">
        <is>
          <t>Soldador</t>
        </is>
      </c>
      <c r="X24" s="59">
        <f>ROUND(X21*#REF!,0)</f>
        <v/>
      </c>
      <c r="Y24" s="59">
        <f>ROUND(Y21*#REF!,0)</f>
        <v/>
      </c>
      <c r="Z24" s="59">
        <f>ROUND(Z21*#REF!,0)</f>
        <v/>
      </c>
      <c r="AA24" s="59">
        <f>ROUND(AA21*#REF!,0)</f>
        <v/>
      </c>
    </row>
    <row r="25" ht="23.25" customHeight="1" s="104">
      <c r="A25" s="43" t="n"/>
      <c r="B25" s="58" t="inlineStr">
        <is>
          <t>AJUDANTE</t>
        </is>
      </c>
      <c r="C25" s="34" t="n"/>
      <c r="D25" s="34" t="n"/>
      <c r="E25" s="34" t="n"/>
      <c r="F25" s="34" t="n"/>
      <c r="G25" s="34" t="n"/>
      <c r="H25" s="34" t="n"/>
      <c r="I25" s="34" t="n"/>
      <c r="J25" s="34" t="n">
        <v>4</v>
      </c>
      <c r="K25" s="34" t="n">
        <v>6</v>
      </c>
      <c r="L25" s="34" t="n">
        <v>8</v>
      </c>
      <c r="M25" s="34" t="n">
        <v>10</v>
      </c>
      <c r="N25" s="34" t="n">
        <v>10</v>
      </c>
      <c r="O25" s="34" t="n">
        <v>10</v>
      </c>
      <c r="P25" s="34" t="n">
        <v>10</v>
      </c>
      <c r="Q25" s="34" t="n">
        <v>10</v>
      </c>
      <c r="R25" s="34" t="n">
        <v>10</v>
      </c>
      <c r="S25" s="34" t="n">
        <v>10</v>
      </c>
      <c r="T25" s="34" t="n"/>
      <c r="U25" s="23" t="n">
        <v>0</v>
      </c>
      <c r="V25" s="34">
        <f>SUM(C25:U25)*$W$6</f>
        <v/>
      </c>
      <c r="W25" s="3" t="inlineStr">
        <is>
          <t>Ajudante</t>
        </is>
      </c>
      <c r="X25" s="59">
        <f>ROUND(X21*#REF!,0)</f>
        <v/>
      </c>
      <c r="Y25" s="59">
        <f>ROUND(Y21*#REF!,0)</f>
        <v/>
      </c>
      <c r="Z25" s="59">
        <f>ROUND(Z21*#REF!,0)</f>
        <v/>
      </c>
      <c r="AA25" s="59">
        <f>ROUND(AA21*#REF!,0)</f>
        <v/>
      </c>
    </row>
    <row r="26" ht="23.25" customHeight="1" s="104">
      <c r="A26" s="43" t="n"/>
      <c r="B26" s="53" t="inlineStr">
        <is>
          <t>ISOLAMENTO TÉRMICO</t>
        </is>
      </c>
      <c r="C26" s="54" t="n"/>
      <c r="D26" s="54" t="n"/>
      <c r="E26" s="54">
        <f>SUBTOTAL(9,E27:E29)</f>
        <v/>
      </c>
      <c r="F26" s="54">
        <f>SUBTOTAL(9,F27:F29)</f>
        <v/>
      </c>
      <c r="G26" s="54">
        <f>SUBTOTAL(9,G27:G29)</f>
        <v/>
      </c>
      <c r="H26" s="54">
        <f>SUBTOTAL(9,H27:H29)</f>
        <v/>
      </c>
      <c r="I26" s="54">
        <f>SUBTOTAL(9,I27:I29)</f>
        <v/>
      </c>
      <c r="J26" s="54">
        <f>SUBTOTAL(9,J27:J29)</f>
        <v/>
      </c>
      <c r="K26" s="54">
        <f>SUBTOTAL(9,K27:K29)</f>
        <v/>
      </c>
      <c r="L26" s="54">
        <f>SUBTOTAL(9,L27:L29)</f>
        <v/>
      </c>
      <c r="M26" s="54">
        <f>SUBTOTAL(9,M27:M31)</f>
        <v/>
      </c>
      <c r="N26" s="54">
        <f>SUBTOTAL(9,N27:N31)</f>
        <v/>
      </c>
      <c r="O26" s="54">
        <f>SUBTOTAL(9,O27:O31)</f>
        <v/>
      </c>
      <c r="P26" s="54">
        <f>SUBTOTAL(9,P27:P31)</f>
        <v/>
      </c>
      <c r="Q26" s="54">
        <f>SUBTOTAL(9,Q27:Q31)</f>
        <v/>
      </c>
      <c r="R26" s="54">
        <f>SUBTOTAL(9,R27:R31)</f>
        <v/>
      </c>
      <c r="S26" s="54">
        <f>SUBTOTAL(9,S27:S31)</f>
        <v/>
      </c>
      <c r="T26" s="54" t="n"/>
      <c r="U26" s="54">
        <f>SUM(U27:U29)</f>
        <v/>
      </c>
      <c r="V26" s="54">
        <f>SUBTOTAL(9,V27:V31)</f>
        <v/>
      </c>
      <c r="X26" s="27" t="n"/>
      <c r="Y26" s="27" t="n"/>
      <c r="Z26" s="27" t="n"/>
      <c r="AA26" s="27" t="n"/>
    </row>
    <row r="27" ht="23.25" customHeight="1" s="104">
      <c r="A27" s="43" t="n"/>
      <c r="B27" s="58" t="inlineStr">
        <is>
          <t>ENCARREGADO</t>
        </is>
      </c>
      <c r="C27" s="34" t="n"/>
      <c r="D27" s="34" t="n"/>
      <c r="E27" s="34" t="n"/>
      <c r="F27" s="34" t="n"/>
      <c r="G27" s="34" t="n"/>
      <c r="H27" s="34" t="n"/>
      <c r="I27" s="34" t="n"/>
      <c r="J27" s="34" t="n"/>
      <c r="K27" s="34" t="n"/>
      <c r="L27" s="34" t="n"/>
      <c r="M27" s="34" t="n">
        <v>3</v>
      </c>
      <c r="N27" s="34" t="n">
        <v>3</v>
      </c>
      <c r="O27" s="34" t="n">
        <v>3</v>
      </c>
      <c r="P27" s="34" t="n">
        <v>3</v>
      </c>
      <c r="Q27" s="34" t="n">
        <v>3</v>
      </c>
      <c r="R27" s="34" t="n">
        <v>3</v>
      </c>
      <c r="S27" s="34" t="n">
        <v>3</v>
      </c>
      <c r="T27" s="34" t="n"/>
      <c r="U27" s="23" t="n">
        <v>0</v>
      </c>
      <c r="V27" s="23">
        <f>SUM(C27:U27)*$W$6</f>
        <v/>
      </c>
      <c r="W27" s="3" t="inlineStr">
        <is>
          <t>Encarregado</t>
        </is>
      </c>
      <c r="X27" s="27" t="n"/>
      <c r="Y27" s="27" t="n"/>
      <c r="Z27" s="27" t="n"/>
      <c r="AA27" s="27" t="n"/>
    </row>
    <row r="28" ht="23.25" customHeight="1" s="104">
      <c r="A28" s="43" t="n"/>
      <c r="B28" s="58" t="inlineStr">
        <is>
          <t>FUNILEIRO</t>
        </is>
      </c>
      <c r="C28" s="34" t="n"/>
      <c r="D28" s="34" t="n"/>
      <c r="E28" s="34" t="n"/>
      <c r="F28" s="34" t="n"/>
      <c r="G28" s="34" t="n"/>
      <c r="H28" s="34" t="n"/>
      <c r="I28" s="34" t="n"/>
      <c r="J28" s="34" t="n"/>
      <c r="K28" s="34" t="n"/>
      <c r="L28" s="34" t="n"/>
      <c r="M28" s="34" t="n">
        <v>8</v>
      </c>
      <c r="N28" s="34" t="n">
        <v>8</v>
      </c>
      <c r="O28" s="34" t="n">
        <v>8</v>
      </c>
      <c r="P28" s="34" t="n">
        <v>8</v>
      </c>
      <c r="Q28" s="34" t="n">
        <v>8</v>
      </c>
      <c r="R28" s="34" t="n">
        <v>8</v>
      </c>
      <c r="S28" s="34" t="n">
        <v>8</v>
      </c>
      <c r="T28" s="34" t="n"/>
      <c r="U28" s="34" t="n">
        <v>0</v>
      </c>
      <c r="V28" s="34">
        <f>SUM(C28:U28)*$W$6</f>
        <v/>
      </c>
      <c r="W28" s="3" t="inlineStr">
        <is>
          <t>Isolador</t>
        </is>
      </c>
      <c r="X28" s="27" t="n"/>
      <c r="Y28" s="27" t="n"/>
      <c r="Z28" s="27" t="n"/>
      <c r="AA28" s="27" t="n"/>
    </row>
    <row r="29" ht="23.25" customHeight="1" s="104">
      <c r="A29" s="43" t="n"/>
      <c r="B29" s="58" t="inlineStr">
        <is>
          <t>MONTADOR</t>
        </is>
      </c>
      <c r="C29" s="34" t="n"/>
      <c r="D29" s="34" t="n"/>
      <c r="E29" s="34" t="n"/>
      <c r="F29" s="34" t="n"/>
      <c r="G29" s="34" t="n"/>
      <c r="H29" s="34" t="n"/>
      <c r="I29" s="34" t="n"/>
      <c r="J29" s="34" t="n"/>
      <c r="K29" s="34" t="n"/>
      <c r="L29" s="34" t="n"/>
      <c r="M29" s="34" t="n">
        <v>12</v>
      </c>
      <c r="N29" s="34" t="n">
        <v>12</v>
      </c>
      <c r="O29" s="34" t="n">
        <v>12</v>
      </c>
      <c r="P29" s="34" t="n">
        <v>12</v>
      </c>
      <c r="Q29" s="34" t="n">
        <v>12</v>
      </c>
      <c r="R29" s="34" t="n">
        <v>12</v>
      </c>
      <c r="S29" s="34" t="n">
        <v>12</v>
      </c>
      <c r="T29" s="34" t="n"/>
      <c r="U29" s="34" t="n">
        <v>0</v>
      </c>
      <c r="V29" s="34">
        <f>SUM(C29:U29)*$W$6</f>
        <v/>
      </c>
      <c r="W29" s="3" t="inlineStr">
        <is>
          <t>Funileiro</t>
        </is>
      </c>
      <c r="X29" s="27" t="n"/>
      <c r="Y29" s="27" t="n"/>
      <c r="Z29" s="27" t="n"/>
      <c r="AA29" s="27" t="n"/>
    </row>
    <row r="30" ht="23.25" customHeight="1" s="104">
      <c r="A30" s="43" t="n"/>
      <c r="B30" s="58" t="inlineStr">
        <is>
          <t>ISOLADOR</t>
        </is>
      </c>
      <c r="C30" s="34" t="n"/>
      <c r="D30" s="34" t="n"/>
      <c r="E30" s="34" t="n"/>
      <c r="F30" s="34" t="n"/>
      <c r="G30" s="34" t="n"/>
      <c r="H30" s="34" t="n"/>
      <c r="I30" s="34" t="n"/>
      <c r="J30" s="34" t="n"/>
      <c r="K30" s="34" t="n"/>
      <c r="L30" s="34" t="n"/>
      <c r="M30" s="34" t="n">
        <v>8</v>
      </c>
      <c r="N30" s="34" t="n">
        <v>8</v>
      </c>
      <c r="O30" s="34" t="n">
        <v>8</v>
      </c>
      <c r="P30" s="34" t="n">
        <v>8</v>
      </c>
      <c r="Q30" s="34" t="n">
        <v>8</v>
      </c>
      <c r="R30" s="34" t="n">
        <v>8</v>
      </c>
      <c r="S30" s="34" t="n">
        <v>8</v>
      </c>
      <c r="T30" s="34" t="n"/>
      <c r="U30" s="34" t="n"/>
      <c r="V30" s="34">
        <f>SUM(C30:U30)*$W$6</f>
        <v/>
      </c>
      <c r="X30" s="27" t="n"/>
      <c r="Y30" s="27" t="n"/>
      <c r="Z30" s="27" t="n"/>
      <c r="AA30" s="27" t="n"/>
    </row>
    <row r="31" ht="23.25" customHeight="1" s="104" thickBot="1">
      <c r="A31" s="43" t="n"/>
      <c r="B31" s="58" t="inlineStr">
        <is>
          <t>AJUDANTE</t>
        </is>
      </c>
      <c r="C31" s="34" t="n"/>
      <c r="D31" s="34" t="n"/>
      <c r="E31" s="34" t="n"/>
      <c r="F31" s="34" t="n"/>
      <c r="G31" s="34" t="n"/>
      <c r="H31" s="34" t="n"/>
      <c r="I31" s="34" t="n"/>
      <c r="J31" s="34" t="n"/>
      <c r="K31" s="34" t="n"/>
      <c r="L31" s="34" t="n"/>
      <c r="M31" s="34" t="n">
        <v>6</v>
      </c>
      <c r="N31" s="34" t="n">
        <v>6</v>
      </c>
      <c r="O31" s="34" t="n">
        <v>6</v>
      </c>
      <c r="P31" s="34" t="n">
        <v>6</v>
      </c>
      <c r="Q31" s="34" t="n">
        <v>6</v>
      </c>
      <c r="R31" s="34" t="n">
        <v>6</v>
      </c>
      <c r="S31" s="34" t="n">
        <v>6</v>
      </c>
      <c r="T31" s="34" t="n"/>
      <c r="U31" s="34" t="n"/>
      <c r="V31" s="34">
        <f>SUM(C31:U31)*$W$6</f>
        <v/>
      </c>
      <c r="X31" s="27" t="n"/>
      <c r="Y31" s="27" t="n"/>
      <c r="Z31" s="27" t="n"/>
      <c r="AA31" s="27" t="n"/>
    </row>
    <row r="32" ht="23.25" customHeight="1" s="104" thickBot="1">
      <c r="A32" s="43" t="n"/>
      <c r="B32" s="53" t="inlineStr">
        <is>
          <t>APOIO - ANDAIMES</t>
        </is>
      </c>
      <c r="C32" s="54" t="n"/>
      <c r="D32" s="54" t="n"/>
      <c r="E32" s="54">
        <f>SUBTOTAL(9,E33:E34)</f>
        <v/>
      </c>
      <c r="F32" s="54">
        <f>SUBTOTAL(9,F33:F34)</f>
        <v/>
      </c>
      <c r="G32" s="54">
        <f>SUBTOTAL(9,G33:G34)</f>
        <v/>
      </c>
      <c r="H32" s="54">
        <f>SUBTOTAL(9,H33:H34)</f>
        <v/>
      </c>
      <c r="I32" s="54">
        <f>SUBTOTAL(9,I33:I34)</f>
        <v/>
      </c>
      <c r="J32" s="54">
        <f>SUBTOTAL(9,J33:J34)</f>
        <v/>
      </c>
      <c r="K32" s="54">
        <f>SUBTOTAL(9,K33:K34)</f>
        <v/>
      </c>
      <c r="L32" s="54">
        <f>SUBTOTAL(9,L33:L34)</f>
        <v/>
      </c>
      <c r="M32" s="54">
        <f>SUBTOTAL(9,M33:M34)</f>
        <v/>
      </c>
      <c r="N32" s="54">
        <f>SUBTOTAL(9,N33:N34)</f>
        <v/>
      </c>
      <c r="O32" s="54">
        <f>SUBTOTAL(9,O33:O34)</f>
        <v/>
      </c>
      <c r="P32" s="54">
        <f>SUBTOTAL(9,P33:P34)</f>
        <v/>
      </c>
      <c r="Q32" s="54">
        <f>SUBTOTAL(9,Q33:Q34)</f>
        <v/>
      </c>
      <c r="R32" s="54">
        <f>SUBTOTAL(9,R33:R34)</f>
        <v/>
      </c>
      <c r="S32" s="54">
        <f>SUBTOTAL(9,S33:S34)</f>
        <v/>
      </c>
      <c r="T32" s="54" t="n"/>
      <c r="U32" s="54">
        <f>SUM(U33:U34)</f>
        <v/>
      </c>
      <c r="V32" s="54">
        <f>SUBTOTAL(9,V33:V34)</f>
        <v/>
      </c>
      <c r="X32" s="221" t="n"/>
      <c r="Y32" s="222" t="n"/>
      <c r="Z32" s="222" t="n"/>
      <c r="AA32" s="222" t="n"/>
    </row>
    <row r="33" ht="23.25" customHeight="1" s="104">
      <c r="A33" s="43" t="n"/>
      <c r="B33" s="58" t="inlineStr">
        <is>
          <t>ENCARREGADO</t>
        </is>
      </c>
      <c r="C33" s="34" t="n"/>
      <c r="D33" s="34" t="n"/>
      <c r="E33" s="34" t="n">
        <v>1</v>
      </c>
      <c r="F33" s="34" t="n">
        <v>1</v>
      </c>
      <c r="G33" s="34" t="n">
        <v>1</v>
      </c>
      <c r="H33" s="34" t="n">
        <v>1</v>
      </c>
      <c r="I33" s="34" t="n">
        <v>1</v>
      </c>
      <c r="J33" s="34" t="n">
        <v>3</v>
      </c>
      <c r="K33" s="34" t="n">
        <v>3</v>
      </c>
      <c r="L33" s="34" t="n">
        <v>3</v>
      </c>
      <c r="M33" s="34" t="n">
        <v>3</v>
      </c>
      <c r="N33" s="34" t="n">
        <v>3</v>
      </c>
      <c r="O33" s="34" t="n">
        <v>3</v>
      </c>
      <c r="P33" s="34" t="n">
        <v>3</v>
      </c>
      <c r="Q33" s="34" t="n">
        <v>3</v>
      </c>
      <c r="R33" s="34" t="n">
        <v>3</v>
      </c>
      <c r="S33" s="34" t="n">
        <v>3</v>
      </c>
      <c r="T33" s="34" t="n"/>
      <c r="U33" s="34" t="n">
        <v>0</v>
      </c>
      <c r="V33" s="34">
        <f>SUM(C33:U33)*$W$6</f>
        <v/>
      </c>
      <c r="W33" s="3" t="inlineStr">
        <is>
          <t>Encarregado</t>
        </is>
      </c>
      <c r="X33" s="60">
        <f>ROUND(X32*#REF!,0)</f>
        <v/>
      </c>
      <c r="Y33" s="60">
        <f>ROUND(Y32*#REF!,0)</f>
        <v/>
      </c>
      <c r="Z33" s="60">
        <f>ROUND(Z32*#REF!,0)</f>
        <v/>
      </c>
      <c r="AA33" s="60">
        <f>ROUND(AA32*#REF!,0)</f>
        <v/>
      </c>
    </row>
    <row r="34" ht="23.25" customHeight="1" s="104" thickBot="1">
      <c r="A34" s="43" t="n"/>
      <c r="B34" s="58" t="inlineStr">
        <is>
          <t>MONTADOR DE ANDAIME</t>
        </is>
      </c>
      <c r="C34" s="34" t="n"/>
      <c r="D34" s="34" t="n"/>
      <c r="E34" s="34" t="n">
        <v>12</v>
      </c>
      <c r="F34" s="34" t="n">
        <v>12</v>
      </c>
      <c r="G34" s="34" t="n">
        <v>12</v>
      </c>
      <c r="H34" s="34" t="n">
        <v>10</v>
      </c>
      <c r="I34" s="34" t="n">
        <v>10</v>
      </c>
      <c r="J34" s="34" t="n">
        <v>26</v>
      </c>
      <c r="K34" s="34" t="n">
        <v>26</v>
      </c>
      <c r="L34" s="34" t="n">
        <v>26</v>
      </c>
      <c r="M34" s="34" t="n">
        <v>26</v>
      </c>
      <c r="N34" s="34" t="n">
        <v>26</v>
      </c>
      <c r="O34" s="34" t="n">
        <v>26</v>
      </c>
      <c r="P34" s="34" t="n">
        <v>26</v>
      </c>
      <c r="Q34" s="34" t="n">
        <v>26</v>
      </c>
      <c r="R34" s="34" t="n">
        <v>26</v>
      </c>
      <c r="S34" s="34" t="n">
        <v>30</v>
      </c>
      <c r="T34" s="34" t="n"/>
      <c r="U34" s="34" t="n">
        <v>0</v>
      </c>
      <c r="V34" s="34">
        <f>SUM(C34:U34)*$W$6</f>
        <v/>
      </c>
      <c r="W34" s="3" t="inlineStr">
        <is>
          <t>Montador de Andaime</t>
        </is>
      </c>
      <c r="X34" s="60">
        <f>ROUND(X32*#REF!,0)</f>
        <v/>
      </c>
      <c r="Y34" s="60">
        <f>ROUND(Y32*#REF!,0)</f>
        <v/>
      </c>
      <c r="Z34" s="60">
        <f>ROUND(Z32*#REF!,0)</f>
        <v/>
      </c>
      <c r="AA34" s="60">
        <f>ROUND(AA32*#REF!,0)</f>
        <v/>
      </c>
    </row>
    <row r="35" ht="23.25" customHeight="1" s="104" thickBot="1">
      <c r="A35" s="43" t="n"/>
      <c r="B35" s="53" t="inlineStr">
        <is>
          <t>APOIO - RETOQUES DE PINTURA</t>
        </is>
      </c>
      <c r="C35" s="54" t="n"/>
      <c r="D35" s="54" t="n"/>
      <c r="E35" s="54">
        <f>SUBTOTAL(9,E36:E37)</f>
        <v/>
      </c>
      <c r="F35" s="54">
        <f>SUBTOTAL(9,F36:F37)</f>
        <v/>
      </c>
      <c r="G35" s="54">
        <f>SUBTOTAL(9,G36:G37)</f>
        <v/>
      </c>
      <c r="H35" s="54">
        <f>SUBTOTAL(9,H36:H37)</f>
        <v/>
      </c>
      <c r="I35" s="54">
        <f>SUBTOTAL(9,I36:I37)</f>
        <v/>
      </c>
      <c r="J35" s="54">
        <f>SUBTOTAL(9,J36:J37)</f>
        <v/>
      </c>
      <c r="K35" s="54">
        <f>SUBTOTAL(9,K36:K37)</f>
        <v/>
      </c>
      <c r="L35" s="54">
        <f>SUBTOTAL(9,L36:L37)</f>
        <v/>
      </c>
      <c r="M35" s="54">
        <f>SUBTOTAL(9,M36:M37)</f>
        <v/>
      </c>
      <c r="N35" s="54">
        <f>SUBTOTAL(9,N36:N37)</f>
        <v/>
      </c>
      <c r="O35" s="54">
        <f>SUBTOTAL(9,O36:O37)</f>
        <v/>
      </c>
      <c r="P35" s="54">
        <f>SUBTOTAL(9,P36:P37)</f>
        <v/>
      </c>
      <c r="Q35" s="54">
        <f>SUBTOTAL(9,Q36:Q37)</f>
        <v/>
      </c>
      <c r="R35" s="54">
        <f>SUBTOTAL(9,R36:R37)</f>
        <v/>
      </c>
      <c r="S35" s="54">
        <f>SUBTOTAL(9,S36:S37)</f>
        <v/>
      </c>
      <c r="T35" s="54" t="n"/>
      <c r="U35" s="54">
        <f>SUM(U36:U38)</f>
        <v/>
      </c>
      <c r="V35" s="54">
        <f>SUBTOTAL(9,V36:V38)</f>
        <v/>
      </c>
      <c r="X35" s="221" t="n"/>
      <c r="Y35" s="222" t="n"/>
      <c r="Z35" s="222" t="n"/>
      <c r="AA35" s="222" t="n"/>
    </row>
    <row r="36" ht="23.25" customHeight="1" s="104">
      <c r="A36" s="43" t="n"/>
      <c r="B36" s="58" t="inlineStr">
        <is>
          <t>ENCARREGADO</t>
        </is>
      </c>
      <c r="C36" s="34" t="n"/>
      <c r="D36" s="34" t="n"/>
      <c r="E36" s="34" t="n"/>
      <c r="F36" s="34" t="n"/>
      <c r="G36" s="34" t="n"/>
      <c r="H36" s="34" t="n">
        <v>1</v>
      </c>
      <c r="I36" s="34" t="n">
        <v>1</v>
      </c>
      <c r="J36" s="34" t="n">
        <v>1</v>
      </c>
      <c r="K36" s="34" t="n">
        <v>1</v>
      </c>
      <c r="L36" s="34" t="n">
        <v>1</v>
      </c>
      <c r="M36" s="34" t="n">
        <v>1</v>
      </c>
      <c r="N36" s="34" t="n">
        <v>1</v>
      </c>
      <c r="O36" s="34" t="n">
        <v>1</v>
      </c>
      <c r="P36" s="34" t="n">
        <v>1</v>
      </c>
      <c r="Q36" s="34" t="n">
        <v>1</v>
      </c>
      <c r="R36" s="34" t="n">
        <v>1</v>
      </c>
      <c r="S36" s="34" t="n">
        <v>1</v>
      </c>
      <c r="T36" s="34" t="n"/>
      <c r="U36" s="23" t="n">
        <v>0</v>
      </c>
      <c r="V36" s="23">
        <f>SUM(C36:U36)*$W$6</f>
        <v/>
      </c>
      <c r="W36" s="3" t="inlineStr">
        <is>
          <t>Encarregado</t>
        </is>
      </c>
      <c r="X36" s="60">
        <f>ROUND(X35*#REF!,0)</f>
        <v/>
      </c>
      <c r="Y36" s="60">
        <f>ROUND(Y35*#REF!,0)</f>
        <v/>
      </c>
      <c r="Z36" s="60">
        <f>ROUND(Z35*#REF!,0)</f>
        <v/>
      </c>
      <c r="AA36" s="60">
        <f>ROUND(AA35*#REF!,0)</f>
        <v/>
      </c>
    </row>
    <row r="37" ht="23.25" customHeight="1" s="104">
      <c r="A37" s="43" t="n"/>
      <c r="B37" s="58" t="inlineStr">
        <is>
          <t>PINTOR</t>
        </is>
      </c>
      <c r="C37" s="34" t="n"/>
      <c r="D37" s="34" t="n"/>
      <c r="E37" s="34" t="n"/>
      <c r="F37" s="34" t="n"/>
      <c r="G37" s="34" t="n"/>
      <c r="H37" s="34" t="n">
        <v>6</v>
      </c>
      <c r="I37" s="34" t="n">
        <v>6</v>
      </c>
      <c r="J37" s="34" t="n">
        <v>6</v>
      </c>
      <c r="K37" s="34" t="n">
        <v>6</v>
      </c>
      <c r="L37" s="34" t="n">
        <v>6</v>
      </c>
      <c r="M37" s="34" t="n">
        <v>6</v>
      </c>
      <c r="N37" s="34" t="n">
        <v>10</v>
      </c>
      <c r="O37" s="34" t="n">
        <v>10</v>
      </c>
      <c r="P37" s="34" t="n">
        <v>10</v>
      </c>
      <c r="Q37" s="34" t="n">
        <v>10</v>
      </c>
      <c r="R37" s="34" t="n">
        <v>10</v>
      </c>
      <c r="S37" s="34" t="n">
        <v>10</v>
      </c>
      <c r="T37" s="34" t="n"/>
      <c r="U37" s="34" t="n">
        <v>0</v>
      </c>
      <c r="V37" s="34">
        <f>SUM(C37:U37)*$W$6</f>
        <v/>
      </c>
      <c r="W37" s="3" t="inlineStr">
        <is>
          <t>Pintor</t>
        </is>
      </c>
      <c r="X37" s="60">
        <f>ROUND(X35*#REF!,0)</f>
        <v/>
      </c>
      <c r="Y37" s="60">
        <f>ROUND(Y35*#REF!,0)</f>
        <v/>
      </c>
      <c r="Z37" s="60">
        <f>ROUND(Z35*#REF!,0)</f>
        <v/>
      </c>
      <c r="AA37" s="60">
        <f>ROUND(AA35*#REF!,0)</f>
        <v/>
      </c>
    </row>
    <row r="38" ht="23.25" customHeight="1" s="104">
      <c r="A38" s="43" t="n"/>
      <c r="B38" s="58" t="n"/>
      <c r="C38" s="34" t="n"/>
      <c r="D38" s="34" t="n"/>
      <c r="E38" s="34" t="n"/>
      <c r="F38" s="34" t="n"/>
      <c r="G38" s="34" t="n"/>
      <c r="H38" s="34" t="n"/>
      <c r="I38" s="34" t="n"/>
      <c r="J38" s="34" t="n"/>
      <c r="K38" s="34" t="n"/>
      <c r="L38" s="34" t="n"/>
      <c r="M38" s="34" t="n"/>
      <c r="N38" s="34" t="n"/>
      <c r="O38" s="34" t="n"/>
      <c r="P38" s="34" t="n"/>
      <c r="Q38" s="34" t="n"/>
      <c r="R38" s="34" t="n"/>
      <c r="S38" s="34" t="n"/>
      <c r="T38" s="34" t="n"/>
      <c r="U38" s="34" t="n">
        <v>0</v>
      </c>
      <c r="V38" s="34">
        <f>SUM(C38:U38)*$W$6</f>
        <v/>
      </c>
      <c r="X38" s="60">
        <f>ROUND(X35*#REF!,0)</f>
        <v/>
      </c>
      <c r="Y38" s="60">
        <f>ROUND(Y35*#REF!,0)</f>
        <v/>
      </c>
      <c r="Z38" s="60">
        <f>ROUND(Z35*#REF!,0)</f>
        <v/>
      </c>
      <c r="AA38" s="60">
        <f>ROUND(AA35*#REF!,0)</f>
        <v/>
      </c>
    </row>
    <row r="39" ht="23.25" customHeight="1" s="104">
      <c r="A39" s="43" t="n"/>
      <c r="B39" s="58" t="n"/>
      <c r="C39" s="34" t="n"/>
      <c r="D39" s="34" t="n"/>
      <c r="E39" s="34" t="n"/>
      <c r="F39" s="34" t="n"/>
      <c r="G39" s="34" t="n"/>
      <c r="H39" s="34" t="n"/>
      <c r="I39" s="34" t="n"/>
      <c r="J39" s="34" t="n"/>
      <c r="K39" s="34" t="n"/>
      <c r="L39" s="34" t="n"/>
      <c r="M39" s="34" t="n"/>
      <c r="N39" s="34" t="n"/>
      <c r="O39" s="34" t="n"/>
      <c r="P39" s="34" t="n"/>
      <c r="Q39" s="34" t="n"/>
      <c r="R39" s="34" t="n"/>
      <c r="S39" s="34" t="n"/>
      <c r="T39" s="34" t="n"/>
      <c r="U39" s="34" t="n"/>
      <c r="V39" s="34" t="n"/>
      <c r="X39" s="27" t="n"/>
      <c r="Y39" s="27" t="n"/>
      <c r="Z39" s="27" t="n"/>
      <c r="AA39" s="27" t="n"/>
    </row>
    <row r="40" ht="23.25" customHeight="1" s="104">
      <c r="A40" s="43" t="n"/>
      <c r="B40" s="58" t="n"/>
      <c r="C40" s="34" t="n"/>
      <c r="D40" s="34" t="n"/>
      <c r="E40" s="34" t="n"/>
      <c r="F40" s="34" t="n"/>
      <c r="G40" s="34" t="n"/>
      <c r="H40" s="34" t="n"/>
      <c r="I40" s="34" t="n"/>
      <c r="J40" s="34" t="n"/>
      <c r="K40" s="34" t="n"/>
      <c r="L40" s="34" t="n"/>
      <c r="M40" s="34" t="n"/>
      <c r="N40" s="34" t="n"/>
      <c r="O40" s="34" t="n"/>
      <c r="P40" s="34" t="n"/>
      <c r="Q40" s="34" t="n"/>
      <c r="R40" s="34" t="n"/>
      <c r="S40" s="34" t="n"/>
      <c r="T40" s="34" t="n"/>
      <c r="U40" s="34" t="n"/>
      <c r="V40" s="34" t="n"/>
      <c r="X40" s="27" t="n"/>
      <c r="Y40" s="27" t="n"/>
      <c r="Z40" s="27" t="n"/>
      <c r="AA40" s="27" t="n"/>
    </row>
    <row r="41" ht="23.25" customHeight="1" s="104">
      <c r="A41" s="43" t="n"/>
      <c r="B41" s="58" t="n"/>
      <c r="C41" s="34" t="n"/>
      <c r="D41" s="34" t="n"/>
      <c r="E41" s="34" t="n"/>
      <c r="F41" s="34" t="n"/>
      <c r="G41" s="34" t="n"/>
      <c r="H41" s="34" t="n"/>
      <c r="I41" s="34" t="n"/>
      <c r="J41" s="34" t="n"/>
      <c r="K41" s="34" t="n"/>
      <c r="L41" s="34" t="n"/>
      <c r="M41" s="34" t="n"/>
      <c r="N41" s="34" t="n"/>
      <c r="O41" s="34" t="n"/>
      <c r="P41" s="34" t="n"/>
      <c r="Q41" s="34" t="n"/>
      <c r="R41" s="34" t="n"/>
      <c r="S41" s="34" t="n"/>
      <c r="T41" s="34" t="n"/>
      <c r="U41" s="34" t="n"/>
      <c r="V41" s="34" t="n"/>
      <c r="X41" s="27" t="n"/>
      <c r="Y41" s="27" t="n"/>
      <c r="Z41" s="27" t="n"/>
      <c r="AA41" s="27" t="n"/>
    </row>
    <row r="42" ht="23.25" customHeight="1" s="104">
      <c r="A42" s="43" t="n"/>
      <c r="B42" s="58" t="n"/>
      <c r="C42" s="34" t="n"/>
      <c r="D42" s="34" t="n"/>
      <c r="E42" s="34" t="n"/>
      <c r="F42" s="34" t="n"/>
      <c r="G42" s="34" t="n"/>
      <c r="H42" s="34" t="n"/>
      <c r="I42" s="34" t="n"/>
      <c r="J42" s="34" t="n"/>
      <c r="K42" s="34" t="n"/>
      <c r="L42" s="34" t="n"/>
      <c r="M42" s="34" t="n"/>
      <c r="N42" s="34" t="n"/>
      <c r="O42" s="34" t="n"/>
      <c r="P42" s="34" t="n"/>
      <c r="Q42" s="34" t="n"/>
      <c r="R42" s="34" t="n"/>
      <c r="S42" s="34" t="n"/>
      <c r="T42" s="34" t="n"/>
      <c r="U42" s="34" t="n"/>
      <c r="V42" s="34" t="n"/>
      <c r="X42" s="27" t="n"/>
      <c r="Y42" s="27" t="n"/>
      <c r="Z42" s="27" t="n"/>
      <c r="AA42" s="27" t="n"/>
    </row>
    <row r="43" ht="23.25" customHeight="1" s="104">
      <c r="A43" s="43" t="n"/>
      <c r="B43" s="58" t="n"/>
      <c r="C43" s="34" t="n"/>
      <c r="D43" s="34" t="n"/>
      <c r="E43" s="34" t="n"/>
      <c r="F43" s="34" t="n"/>
      <c r="G43" s="34" t="n"/>
      <c r="H43" s="34" t="n"/>
      <c r="I43" s="34" t="n"/>
      <c r="J43" s="34" t="n"/>
      <c r="K43" s="34" t="n"/>
      <c r="L43" s="34" t="n"/>
      <c r="M43" s="34" t="n"/>
      <c r="N43" s="34" t="n"/>
      <c r="O43" s="34" t="n"/>
      <c r="P43" s="34" t="n"/>
      <c r="Q43" s="34" t="n"/>
      <c r="R43" s="34" t="n"/>
      <c r="S43" s="34" t="n"/>
      <c r="T43" s="34" t="n"/>
      <c r="U43" s="34" t="n"/>
      <c r="V43" s="34" t="n"/>
      <c r="X43" s="27" t="n"/>
      <c r="Y43" s="27" t="n"/>
      <c r="Z43" s="27" t="n"/>
      <c r="AA43" s="27" t="n"/>
    </row>
    <row r="44" ht="23.25" customHeight="1" s="104">
      <c r="A44" s="43" t="n"/>
      <c r="B44" s="58" t="n"/>
      <c r="C44" s="34" t="n"/>
      <c r="D44" s="34" t="n"/>
      <c r="E44" s="34" t="n"/>
      <c r="F44" s="34" t="n"/>
      <c r="G44" s="34" t="n"/>
      <c r="H44" s="34" t="n"/>
      <c r="I44" s="34" t="n"/>
      <c r="J44" s="34" t="n"/>
      <c r="K44" s="34" t="n"/>
      <c r="L44" s="34" t="n"/>
      <c r="M44" s="34" t="n"/>
      <c r="N44" s="34" t="n"/>
      <c r="O44" s="34" t="n"/>
      <c r="P44" s="34" t="n"/>
      <c r="Q44" s="34" t="n"/>
      <c r="R44" s="34" t="n"/>
      <c r="S44" s="34" t="n"/>
      <c r="T44" s="34" t="n"/>
      <c r="U44" s="34" t="n"/>
      <c r="V44" s="34" t="n"/>
      <c r="X44" s="27" t="n"/>
      <c r="Y44" s="27" t="n"/>
      <c r="Z44" s="27" t="n"/>
      <c r="AA44" s="27" t="n"/>
    </row>
    <row r="45" ht="23.25" customHeight="1" s="104">
      <c r="A45" s="43" t="n"/>
      <c r="B45" s="58" t="n"/>
      <c r="C45" s="34" t="n"/>
      <c r="D45" s="34" t="n"/>
      <c r="E45" s="34" t="n"/>
      <c r="F45" s="34" t="n"/>
      <c r="G45" s="34" t="n"/>
      <c r="H45" s="34" t="n"/>
      <c r="I45" s="34" t="n"/>
      <c r="J45" s="34" t="n"/>
      <c r="K45" s="34" t="n"/>
      <c r="L45" s="34" t="n"/>
      <c r="M45" s="34" t="n"/>
      <c r="N45" s="34" t="n"/>
      <c r="O45" s="34" t="n"/>
      <c r="P45" s="34" t="n"/>
      <c r="Q45" s="34" t="n"/>
      <c r="R45" s="34" t="n"/>
      <c r="S45" s="34" t="n"/>
      <c r="T45" s="34" t="n"/>
      <c r="U45" s="34" t="n"/>
      <c r="V45" s="34" t="n"/>
      <c r="X45" s="27" t="n"/>
      <c r="Y45" s="27" t="n"/>
      <c r="Z45" s="27" t="n"/>
      <c r="AA45" s="27" t="n"/>
    </row>
    <row r="46" ht="23.25" customHeight="1" s="104">
      <c r="A46" s="43" t="n"/>
      <c r="B46" s="58" t="n"/>
      <c r="C46" s="34" t="n"/>
      <c r="D46" s="34" t="n"/>
      <c r="E46" s="34" t="n"/>
      <c r="F46" s="34" t="n"/>
      <c r="G46" s="34" t="n"/>
      <c r="H46" s="34" t="n"/>
      <c r="I46" s="34" t="n"/>
      <c r="J46" s="34" t="n"/>
      <c r="K46" s="34" t="n"/>
      <c r="L46" s="34" t="n"/>
      <c r="M46" s="34" t="n"/>
      <c r="N46" s="34" t="n"/>
      <c r="O46" s="34" t="n"/>
      <c r="P46" s="34" t="n"/>
      <c r="Q46" s="34" t="n"/>
      <c r="R46" s="34" t="n"/>
      <c r="S46" s="34" t="n"/>
      <c r="T46" s="34" t="n"/>
      <c r="U46" s="34" t="n"/>
      <c r="V46" s="34" t="n"/>
      <c r="X46" s="27" t="n"/>
      <c r="Y46" s="27" t="n"/>
      <c r="Z46" s="27" t="n"/>
      <c r="AA46" s="27" t="n"/>
    </row>
    <row r="47" ht="23.25" customHeight="1" s="104">
      <c r="A47" s="43" t="n"/>
      <c r="B47" s="58" t="n"/>
      <c r="C47" s="34" t="n"/>
      <c r="D47" s="34" t="n"/>
      <c r="E47" s="34" t="n"/>
      <c r="F47" s="34" t="n"/>
      <c r="G47" s="34" t="n"/>
      <c r="H47" s="34" t="n"/>
      <c r="I47" s="34" t="n"/>
      <c r="J47" s="34" t="n"/>
      <c r="K47" s="34" t="n"/>
      <c r="L47" s="34" t="n"/>
      <c r="M47" s="34" t="n"/>
      <c r="N47" s="34" t="n"/>
      <c r="O47" s="34" t="n"/>
      <c r="P47" s="34" t="n"/>
      <c r="Q47" s="34" t="n"/>
      <c r="R47" s="34" t="n"/>
      <c r="S47" s="34" t="n"/>
      <c r="T47" s="34" t="n"/>
      <c r="U47" s="34" t="n"/>
      <c r="V47" s="34" t="n"/>
      <c r="X47" s="27" t="n"/>
      <c r="Y47" s="27" t="n"/>
      <c r="Z47" s="27" t="n"/>
      <c r="AA47" s="27" t="n"/>
    </row>
    <row r="48" ht="23.25" customHeight="1" s="104">
      <c r="A48" s="43" t="n"/>
      <c r="B48" s="58" t="n"/>
      <c r="C48" s="34" t="n"/>
      <c r="D48" s="34" t="n"/>
      <c r="E48" s="34" t="n"/>
      <c r="F48" s="34" t="n"/>
      <c r="G48" s="34" t="n"/>
      <c r="H48" s="34" t="n"/>
      <c r="I48" s="34" t="n"/>
      <c r="J48" s="34" t="n"/>
      <c r="K48" s="34" t="n"/>
      <c r="L48" s="34" t="n"/>
      <c r="M48" s="34" t="n"/>
      <c r="N48" s="34" t="n"/>
      <c r="O48" s="34" t="n"/>
      <c r="P48" s="34" t="n"/>
      <c r="Q48" s="34" t="n"/>
      <c r="R48" s="34" t="n"/>
      <c r="S48" s="34" t="n"/>
      <c r="T48" s="34" t="n"/>
      <c r="U48" s="34" t="n"/>
      <c r="V48" s="34" t="n"/>
      <c r="X48" s="27" t="n"/>
      <c r="Y48" s="27" t="n"/>
      <c r="Z48" s="27" t="n"/>
      <c r="AA48" s="27" t="n"/>
    </row>
    <row r="49" ht="23.25" customHeight="1" s="104">
      <c r="A49" s="43" t="n"/>
      <c r="B49" s="58" t="n"/>
      <c r="C49" s="34" t="n"/>
      <c r="D49" s="34" t="n"/>
      <c r="E49" s="34" t="n"/>
      <c r="F49" s="34" t="n"/>
      <c r="G49" s="34" t="n"/>
      <c r="H49" s="34" t="n"/>
      <c r="I49" s="34" t="n"/>
      <c r="J49" s="34" t="n"/>
      <c r="K49" s="34" t="n"/>
      <c r="L49" s="34" t="n"/>
      <c r="M49" s="34" t="n"/>
      <c r="N49" s="34" t="n"/>
      <c r="O49" s="34" t="n"/>
      <c r="P49" s="34" t="n"/>
      <c r="Q49" s="34" t="n"/>
      <c r="R49" s="34" t="n"/>
      <c r="S49" s="34" t="n"/>
      <c r="T49" s="34" t="n"/>
      <c r="U49" s="34" t="n"/>
      <c r="V49" s="34" t="n"/>
      <c r="X49" s="27" t="n"/>
      <c r="Y49" s="27" t="n"/>
      <c r="Z49" s="27" t="n"/>
      <c r="AA49" s="27" t="n"/>
    </row>
    <row r="50" ht="23.25" customHeight="1" s="104">
      <c r="A50" s="43" t="n"/>
      <c r="B50" s="58" t="n"/>
      <c r="C50" s="34" t="n"/>
      <c r="D50" s="34" t="n"/>
      <c r="E50" s="34" t="n"/>
      <c r="F50" s="34" t="n"/>
      <c r="G50" s="34" t="n"/>
      <c r="H50" s="34" t="n"/>
      <c r="I50" s="34" t="n"/>
      <c r="J50" s="34" t="n"/>
      <c r="K50" s="34" t="n"/>
      <c r="L50" s="34" t="n"/>
      <c r="M50" s="34" t="n"/>
      <c r="N50" s="34" t="n"/>
      <c r="O50" s="34" t="n"/>
      <c r="P50" s="34" t="n"/>
      <c r="Q50" s="34" t="n"/>
      <c r="R50" s="34" t="n"/>
      <c r="S50" s="34" t="n"/>
      <c r="T50" s="34" t="n"/>
      <c r="U50" s="34" t="n"/>
      <c r="V50" s="34" t="n"/>
      <c r="X50" s="27" t="n"/>
      <c r="Y50" s="27" t="n"/>
      <c r="Z50" s="27" t="n"/>
      <c r="AA50" s="27" t="n"/>
    </row>
    <row r="51" ht="23.25" customHeight="1" s="104">
      <c r="A51" s="43" t="n"/>
      <c r="B51" s="58" t="n"/>
      <c r="C51" s="34" t="n"/>
      <c r="D51" s="34" t="n"/>
      <c r="E51" s="34" t="n"/>
      <c r="F51" s="34" t="n"/>
      <c r="G51" s="34" t="n"/>
      <c r="H51" s="34" t="n"/>
      <c r="I51" s="34" t="n"/>
      <c r="J51" s="34" t="n"/>
      <c r="K51" s="34" t="n"/>
      <c r="L51" s="34" t="n"/>
      <c r="M51" s="34" t="n"/>
      <c r="N51" s="34" t="n"/>
      <c r="O51" s="34" t="n"/>
      <c r="P51" s="34" t="n"/>
      <c r="Q51" s="34" t="n"/>
      <c r="R51" s="34" t="n"/>
      <c r="S51" s="34" t="n"/>
      <c r="T51" s="34" t="n"/>
      <c r="U51" s="34" t="n"/>
      <c r="V51" s="34" t="n"/>
      <c r="X51" s="27" t="n"/>
      <c r="Y51" s="27" t="n"/>
      <c r="Z51" s="27" t="n"/>
      <c r="AA51" s="27" t="n"/>
    </row>
    <row r="52" ht="23.25" customHeight="1" s="104">
      <c r="A52" s="43" t="n"/>
      <c r="B52" s="58" t="n"/>
      <c r="C52" s="34" t="n"/>
      <c r="D52" s="34" t="n"/>
      <c r="E52" s="34" t="n"/>
      <c r="F52" s="34" t="n"/>
      <c r="G52" s="34" t="n"/>
      <c r="H52" s="34" t="n"/>
      <c r="I52" s="34" t="n"/>
      <c r="J52" s="34" t="n"/>
      <c r="K52" s="34" t="n"/>
      <c r="L52" s="34" t="n"/>
      <c r="M52" s="34" t="n"/>
      <c r="N52" s="34" t="n"/>
      <c r="O52" s="34" t="n"/>
      <c r="P52" s="34" t="n"/>
      <c r="Q52" s="34" t="n"/>
      <c r="R52" s="34" t="n"/>
      <c r="S52" s="34" t="n"/>
      <c r="T52" s="34" t="n"/>
      <c r="U52" s="34" t="n"/>
      <c r="V52" s="34" t="n"/>
      <c r="X52" s="27" t="n"/>
      <c r="Y52" s="27" t="n"/>
      <c r="Z52" s="27" t="n"/>
      <c r="AA52" s="27" t="n"/>
    </row>
    <row r="53" ht="23.25" customHeight="1" s="104">
      <c r="A53" s="43" t="n"/>
      <c r="B53" s="58" t="n"/>
      <c r="C53" s="34" t="n"/>
      <c r="D53" s="34" t="n"/>
      <c r="E53" s="34" t="n"/>
      <c r="F53" s="34" t="n"/>
      <c r="G53" s="34" t="n"/>
      <c r="H53" s="34" t="n"/>
      <c r="I53" s="34" t="n"/>
      <c r="J53" s="34" t="n"/>
      <c r="K53" s="34" t="n"/>
      <c r="L53" s="34" t="n"/>
      <c r="M53" s="34" t="n"/>
      <c r="N53" s="34" t="n"/>
      <c r="O53" s="34" t="n"/>
      <c r="P53" s="34" t="n"/>
      <c r="Q53" s="34" t="n"/>
      <c r="R53" s="34" t="n"/>
      <c r="S53" s="34" t="n"/>
      <c r="T53" s="34" t="n"/>
      <c r="U53" s="34" t="n"/>
      <c r="V53" s="34" t="n"/>
      <c r="X53" s="27" t="n"/>
      <c r="Y53" s="27" t="n"/>
      <c r="Z53" s="27" t="n"/>
      <c r="AA53" s="27" t="n"/>
    </row>
    <row r="839" ht="18" customFormat="1" customHeight="1" s="27">
      <c r="A839" s="39" t="n">
        <v>1</v>
      </c>
      <c r="B839" s="38" t="n"/>
      <c r="C839" s="40" t="n"/>
      <c r="P839" s="38" t="n"/>
      <c r="Q839" s="38" t="n"/>
      <c r="R839" s="38" t="n"/>
      <c r="S839" s="38" t="n"/>
      <c r="T839" s="38" t="n"/>
      <c r="U839" s="38" t="n"/>
      <c r="V839" s="38" t="n"/>
      <c r="W839" s="3" t="n"/>
      <c r="X839" s="3" t="n"/>
      <c r="Y839" s="3" t="n"/>
      <c r="Z839" s="3" t="n"/>
      <c r="AA839" s="3" t="n"/>
      <c r="AB839" s="3" t="n"/>
      <c r="AC839" s="3" t="n"/>
      <c r="AD839" s="3" t="n"/>
      <c r="AE839" s="3" t="n"/>
      <c r="AF839" s="3" t="n"/>
    </row>
    <row r="840" ht="18" customFormat="1" customHeight="1" s="27">
      <c r="A840" s="41">
        <f>A839+1</f>
        <v/>
      </c>
      <c r="B840" s="38" t="n"/>
      <c r="C840" s="40" t="n"/>
      <c r="P840" s="38" t="n"/>
      <c r="Q840" s="38" t="n"/>
      <c r="R840" s="38" t="n"/>
      <c r="S840" s="38" t="n"/>
      <c r="T840" s="38" t="n"/>
      <c r="U840" s="38" t="n"/>
      <c r="V840" s="38" t="n"/>
      <c r="W840" s="3" t="n"/>
      <c r="X840" s="3" t="n"/>
      <c r="Y840" s="3" t="n"/>
      <c r="Z840" s="3" t="n"/>
      <c r="AA840" s="3" t="n"/>
      <c r="AB840" s="3" t="n"/>
      <c r="AC840" s="3" t="n"/>
      <c r="AD840" s="3" t="n"/>
      <c r="AE840" s="3" t="n"/>
      <c r="AF840" s="3" t="n"/>
    </row>
    <row r="841" ht="18" customFormat="1" customHeight="1" s="27">
      <c r="A841" s="41">
        <f>A840+1</f>
        <v/>
      </c>
      <c r="B841" s="38" t="n"/>
      <c r="C841" s="40" t="n"/>
      <c r="P841" s="38" t="n"/>
      <c r="Q841" s="38" t="n"/>
      <c r="R841" s="38" t="n"/>
      <c r="S841" s="38" t="n"/>
      <c r="T841" s="38" t="n"/>
      <c r="U841" s="38" t="n"/>
      <c r="V841" s="38" t="n"/>
      <c r="W841" s="3" t="n"/>
      <c r="X841" s="3" t="n"/>
      <c r="Y841" s="3" t="n"/>
      <c r="Z841" s="3" t="n"/>
      <c r="AA841" s="3" t="n"/>
      <c r="AB841" s="3" t="n"/>
      <c r="AC841" s="3" t="n"/>
      <c r="AD841" s="3" t="n"/>
      <c r="AE841" s="3" t="n"/>
      <c r="AF841" s="3" t="n"/>
    </row>
    <row r="842" ht="18" customFormat="1" customHeight="1" s="27">
      <c r="A842" s="41">
        <f>A841+1</f>
        <v/>
      </c>
      <c r="B842" s="38" t="n"/>
      <c r="C842" s="40" t="n"/>
      <c r="P842" s="38" t="n"/>
      <c r="Q842" s="38" t="n"/>
      <c r="R842" s="38" t="n"/>
      <c r="S842" s="38" t="n"/>
      <c r="T842" s="38" t="n"/>
      <c r="U842" s="38" t="n"/>
      <c r="V842" s="38" t="n"/>
      <c r="W842" s="3" t="n"/>
      <c r="X842" s="3" t="n"/>
      <c r="Y842" s="3" t="n"/>
      <c r="Z842" s="3" t="n"/>
      <c r="AA842" s="3" t="n"/>
      <c r="AB842" s="3" t="n"/>
      <c r="AC842" s="3" t="n"/>
      <c r="AD842" s="3" t="n"/>
      <c r="AE842" s="3" t="n"/>
      <c r="AF842" s="3" t="n"/>
    </row>
    <row r="843" ht="18" customFormat="1" customHeight="1" s="27">
      <c r="A843" s="41">
        <f>A842+1</f>
        <v/>
      </c>
      <c r="B843" s="38" t="n"/>
      <c r="C843" s="40" t="n"/>
      <c r="P843" s="38" t="n"/>
      <c r="Q843" s="38" t="n"/>
      <c r="R843" s="38" t="n"/>
      <c r="S843" s="38" t="n"/>
      <c r="T843" s="38" t="n"/>
      <c r="U843" s="38" t="n"/>
      <c r="V843" s="38" t="n"/>
      <c r="W843" s="3" t="n"/>
      <c r="X843" s="3" t="n"/>
      <c r="Y843" s="3" t="n"/>
      <c r="Z843" s="3" t="n"/>
      <c r="AA843" s="3" t="n"/>
      <c r="AB843" s="3" t="n"/>
      <c r="AC843" s="3" t="n"/>
      <c r="AD843" s="3" t="n"/>
      <c r="AE843" s="3" t="n"/>
      <c r="AF843" s="3" t="n"/>
    </row>
    <row r="844" ht="18" customFormat="1" customHeight="1" s="27">
      <c r="A844" s="41">
        <f>A843+1</f>
        <v/>
      </c>
      <c r="B844" s="38" t="n"/>
      <c r="C844" s="40" t="n"/>
      <c r="P844" s="38" t="n"/>
      <c r="Q844" s="38" t="n"/>
      <c r="R844" s="38" t="n"/>
      <c r="S844" s="38" t="n"/>
      <c r="T844" s="38" t="n"/>
      <c r="U844" s="38" t="n"/>
      <c r="V844" s="38" t="n"/>
      <c r="W844" s="3" t="n"/>
      <c r="X844" s="3" t="n"/>
      <c r="Y844" s="3" t="n"/>
      <c r="Z844" s="3" t="n"/>
      <c r="AA844" s="3" t="n"/>
      <c r="AB844" s="3" t="n"/>
      <c r="AC844" s="3" t="n"/>
      <c r="AD844" s="3" t="n"/>
      <c r="AE844" s="3" t="n"/>
      <c r="AF844" s="3" t="n"/>
    </row>
    <row r="845" ht="18" customFormat="1" customHeight="1" s="27">
      <c r="A845" s="41">
        <f>A844+1</f>
        <v/>
      </c>
      <c r="B845" s="38" t="n"/>
      <c r="C845" s="40" t="n"/>
      <c r="P845" s="38" t="n"/>
      <c r="Q845" s="38" t="n"/>
      <c r="R845" s="38" t="n"/>
      <c r="S845" s="38" t="n"/>
      <c r="T845" s="38" t="n"/>
      <c r="U845" s="38" t="n"/>
      <c r="V845" s="38" t="n"/>
      <c r="W845" s="3" t="n"/>
      <c r="X845" s="3" t="n"/>
      <c r="Y845" s="3" t="n"/>
      <c r="Z845" s="3" t="n"/>
      <c r="AA845" s="3" t="n"/>
      <c r="AB845" s="3" t="n"/>
      <c r="AC845" s="3" t="n"/>
      <c r="AD845" s="3" t="n"/>
      <c r="AE845" s="3" t="n"/>
      <c r="AF845" s="3" t="n"/>
    </row>
    <row r="846" ht="18" customFormat="1" customHeight="1" s="27">
      <c r="A846" s="41">
        <f>A845+1</f>
        <v/>
      </c>
      <c r="B846" s="38" t="n"/>
      <c r="C846" s="40" t="n"/>
      <c r="P846" s="38" t="n"/>
      <c r="Q846" s="38" t="n"/>
      <c r="R846" s="38" t="n"/>
      <c r="S846" s="38" t="n"/>
      <c r="T846" s="38" t="n"/>
      <c r="U846" s="38" t="n"/>
      <c r="V846" s="38" t="n"/>
      <c r="W846" s="3" t="n"/>
      <c r="X846" s="3" t="n"/>
      <c r="Y846" s="3" t="n"/>
      <c r="Z846" s="3" t="n"/>
      <c r="AA846" s="3" t="n"/>
      <c r="AB846" s="3" t="n"/>
      <c r="AC846" s="3" t="n"/>
      <c r="AD846" s="3" t="n"/>
      <c r="AE846" s="3" t="n"/>
      <c r="AF846" s="3" t="n"/>
    </row>
    <row r="847" ht="18" customFormat="1" customHeight="1" s="27">
      <c r="A847" s="41">
        <f>A846+1</f>
        <v/>
      </c>
      <c r="B847" s="38" t="n"/>
      <c r="C847" s="40" t="n"/>
      <c r="P847" s="38" t="n"/>
      <c r="Q847" s="38" t="n"/>
      <c r="R847" s="38" t="n"/>
      <c r="S847" s="38" t="n"/>
      <c r="T847" s="38" t="n"/>
      <c r="U847" s="38" t="n"/>
      <c r="V847" s="38" t="n"/>
      <c r="W847" s="3" t="n"/>
      <c r="X847" s="3" t="n"/>
      <c r="Y847" s="3" t="n"/>
      <c r="Z847" s="3" t="n"/>
      <c r="AA847" s="3" t="n"/>
      <c r="AB847" s="3" t="n"/>
      <c r="AC847" s="3" t="n"/>
      <c r="AD847" s="3" t="n"/>
      <c r="AE847" s="3" t="n"/>
      <c r="AF847" s="3" t="n"/>
    </row>
    <row r="848" ht="18" customFormat="1" customHeight="1" s="27">
      <c r="A848" s="41">
        <f>A847+1</f>
        <v/>
      </c>
      <c r="B848" s="38" t="n"/>
      <c r="C848" s="40" t="n"/>
      <c r="P848" s="38" t="n"/>
      <c r="Q848" s="38" t="n"/>
      <c r="R848" s="38" t="n"/>
      <c r="S848" s="38" t="n"/>
      <c r="T848" s="38" t="n"/>
      <c r="U848" s="38" t="n"/>
      <c r="V848" s="38" t="n"/>
      <c r="W848" s="3" t="n"/>
      <c r="X848" s="3" t="n"/>
      <c r="Y848" s="3" t="n"/>
      <c r="Z848" s="3" t="n"/>
      <c r="AA848" s="3" t="n"/>
      <c r="AB848" s="3" t="n"/>
      <c r="AC848" s="3" t="n"/>
      <c r="AD848" s="3" t="n"/>
      <c r="AE848" s="3" t="n"/>
      <c r="AF848" s="3" t="n"/>
    </row>
    <row r="849" ht="18" customFormat="1" customHeight="1" s="27">
      <c r="A849" s="41">
        <f>A848+1</f>
        <v/>
      </c>
      <c r="B849" s="38" t="n"/>
      <c r="C849" s="40" t="n"/>
      <c r="P849" s="38" t="n"/>
      <c r="Q849" s="38" t="n"/>
      <c r="R849" s="38" t="n"/>
      <c r="S849" s="38" t="n"/>
      <c r="T849" s="38" t="n"/>
      <c r="U849" s="38" t="n"/>
      <c r="V849" s="38" t="n"/>
      <c r="W849" s="3" t="n"/>
      <c r="X849" s="3" t="n"/>
      <c r="Y849" s="3" t="n"/>
      <c r="Z849" s="3" t="n"/>
      <c r="AA849" s="3" t="n"/>
      <c r="AB849" s="3" t="n"/>
      <c r="AC849" s="3" t="n"/>
      <c r="AD849" s="3" t="n"/>
      <c r="AE849" s="3" t="n"/>
      <c r="AF849" s="3" t="n"/>
    </row>
    <row r="850" ht="18" customFormat="1" customHeight="1" s="27">
      <c r="A850" s="41">
        <f>A849+1</f>
        <v/>
      </c>
      <c r="B850" s="38" t="n"/>
      <c r="C850" s="40" t="n"/>
      <c r="P850" s="38" t="n"/>
      <c r="Q850" s="38" t="n"/>
      <c r="R850" s="38" t="n"/>
      <c r="S850" s="38" t="n"/>
      <c r="T850" s="38" t="n"/>
      <c r="U850" s="38" t="n"/>
      <c r="V850" s="38" t="n"/>
      <c r="W850" s="3" t="n"/>
      <c r="X850" s="3" t="n"/>
      <c r="Y850" s="3" t="n"/>
      <c r="Z850" s="3" t="n"/>
      <c r="AA850" s="3" t="n"/>
      <c r="AB850" s="3" t="n"/>
      <c r="AC850" s="3" t="n"/>
      <c r="AD850" s="3" t="n"/>
      <c r="AE850" s="3" t="n"/>
      <c r="AF850" s="3" t="n"/>
    </row>
    <row r="851" ht="18" customFormat="1" customHeight="1" s="27">
      <c r="A851" s="41">
        <f>A850+1</f>
        <v/>
      </c>
      <c r="B851" s="38" t="n"/>
      <c r="C851" s="40" t="n"/>
      <c r="P851" s="38" t="n"/>
      <c r="Q851" s="38" t="n"/>
      <c r="R851" s="38" t="n"/>
      <c r="S851" s="38" t="n"/>
      <c r="T851" s="38" t="n"/>
      <c r="U851" s="38" t="n"/>
      <c r="V851" s="38" t="n"/>
      <c r="W851" s="3" t="n"/>
      <c r="X851" s="3" t="n"/>
      <c r="Y851" s="3" t="n"/>
      <c r="Z851" s="3" t="n"/>
      <c r="AA851" s="3" t="n"/>
      <c r="AB851" s="3" t="n"/>
      <c r="AC851" s="3" t="n"/>
      <c r="AD851" s="3" t="n"/>
      <c r="AE851" s="3" t="n"/>
      <c r="AF851" s="3" t="n"/>
    </row>
    <row r="852" ht="18" customFormat="1" customHeight="1" s="27">
      <c r="A852" s="41">
        <f>A851+1</f>
        <v/>
      </c>
      <c r="B852" s="38" t="n"/>
      <c r="C852" s="40" t="n"/>
      <c r="P852" s="38" t="n"/>
      <c r="Q852" s="38" t="n"/>
      <c r="R852" s="38" t="n"/>
      <c r="S852" s="38" t="n"/>
      <c r="T852" s="38" t="n"/>
      <c r="U852" s="38" t="n"/>
      <c r="V852" s="38" t="n"/>
      <c r="W852" s="3" t="n"/>
      <c r="X852" s="3" t="n"/>
      <c r="Y852" s="3" t="n"/>
      <c r="Z852" s="3" t="n"/>
      <c r="AA852" s="3" t="n"/>
      <c r="AB852" s="3" t="n"/>
      <c r="AC852" s="3" t="n"/>
      <c r="AD852" s="3" t="n"/>
      <c r="AE852" s="3" t="n"/>
      <c r="AF852" s="3" t="n"/>
    </row>
    <row r="853" ht="18" customFormat="1" customHeight="1" s="27">
      <c r="A853" s="41">
        <f>A852+1</f>
        <v/>
      </c>
      <c r="B853" s="38" t="n"/>
      <c r="C853" s="40" t="n"/>
      <c r="P853" s="38" t="n"/>
      <c r="Q853" s="38" t="n"/>
      <c r="R853" s="38" t="n"/>
      <c r="S853" s="38" t="n"/>
      <c r="T853" s="38" t="n"/>
      <c r="U853" s="38" t="n"/>
      <c r="V853" s="38" t="n"/>
      <c r="W853" s="3" t="n"/>
      <c r="X853" s="3" t="n"/>
      <c r="Y853" s="3" t="n"/>
      <c r="Z853" s="3" t="n"/>
      <c r="AA853" s="3" t="n"/>
      <c r="AB853" s="3" t="n"/>
      <c r="AC853" s="3" t="n"/>
      <c r="AD853" s="3" t="n"/>
      <c r="AE853" s="3" t="n"/>
      <c r="AF853" s="3" t="n"/>
    </row>
    <row r="854" ht="18" customFormat="1" customHeight="1" s="27">
      <c r="A854" s="41">
        <f>A853+1</f>
        <v/>
      </c>
      <c r="B854" s="38" t="n"/>
      <c r="C854" s="40" t="n"/>
      <c r="P854" s="38" t="n"/>
      <c r="Q854" s="38" t="n"/>
      <c r="R854" s="38" t="n"/>
      <c r="S854" s="38" t="n"/>
      <c r="T854" s="38" t="n"/>
      <c r="U854" s="38" t="n"/>
      <c r="V854" s="38" t="n"/>
      <c r="W854" s="3" t="n"/>
      <c r="X854" s="3" t="n"/>
      <c r="Y854" s="3" t="n"/>
      <c r="Z854" s="3" t="n"/>
      <c r="AA854" s="3" t="n"/>
      <c r="AB854" s="3" t="n"/>
      <c r="AC854" s="3" t="n"/>
      <c r="AD854" s="3" t="n"/>
      <c r="AE854" s="3" t="n"/>
      <c r="AF854" s="3" t="n"/>
    </row>
    <row r="855" ht="18" customFormat="1" customHeight="1" s="27">
      <c r="A855" s="41">
        <f>A854+1</f>
        <v/>
      </c>
      <c r="B855" s="38" t="n"/>
      <c r="C855" s="40" t="n"/>
      <c r="P855" s="38" t="n"/>
      <c r="Q855" s="38" t="n"/>
      <c r="R855" s="38" t="n"/>
      <c r="S855" s="38" t="n"/>
      <c r="T855" s="38" t="n"/>
      <c r="U855" s="38" t="n"/>
      <c r="V855" s="38" t="n"/>
      <c r="W855" s="3" t="n"/>
      <c r="X855" s="3" t="n"/>
      <c r="Y855" s="3" t="n"/>
      <c r="Z855" s="3" t="n"/>
      <c r="AA855" s="3" t="n"/>
      <c r="AB855" s="3" t="n"/>
      <c r="AC855" s="3" t="n"/>
      <c r="AD855" s="3" t="n"/>
      <c r="AE855" s="3" t="n"/>
      <c r="AF855" s="3" t="n"/>
    </row>
    <row r="856" ht="18" customFormat="1" customHeight="1" s="27">
      <c r="A856" s="41">
        <f>A855+1</f>
        <v/>
      </c>
      <c r="B856" s="38" t="n"/>
      <c r="C856" s="40" t="n"/>
      <c r="P856" s="38" t="n"/>
      <c r="Q856" s="38" t="n"/>
      <c r="R856" s="38" t="n"/>
      <c r="S856" s="38" t="n"/>
      <c r="T856" s="38" t="n"/>
      <c r="U856" s="38" t="n"/>
      <c r="V856" s="38" t="n"/>
      <c r="W856" s="3" t="n"/>
      <c r="X856" s="3" t="n"/>
      <c r="Y856" s="3" t="n"/>
      <c r="Z856" s="3" t="n"/>
      <c r="AA856" s="3" t="n"/>
      <c r="AB856" s="3" t="n"/>
      <c r="AC856" s="3" t="n"/>
      <c r="AD856" s="3" t="n"/>
      <c r="AE856" s="3" t="n"/>
      <c r="AF856" s="3" t="n"/>
    </row>
    <row r="857" ht="18" customFormat="1" customHeight="1" s="27">
      <c r="A857" s="41">
        <f>A856+1</f>
        <v/>
      </c>
      <c r="B857" s="38" t="n"/>
      <c r="C857" s="40" t="n"/>
      <c r="P857" s="38" t="n"/>
      <c r="Q857" s="38" t="n"/>
      <c r="R857" s="38" t="n"/>
      <c r="S857" s="38" t="n"/>
      <c r="T857" s="38" t="n"/>
      <c r="U857" s="38" t="n"/>
      <c r="V857" s="38" t="n"/>
      <c r="W857" s="3" t="n"/>
      <c r="X857" s="3" t="n"/>
      <c r="Y857" s="3" t="n"/>
      <c r="Z857" s="3" t="n"/>
      <c r="AA857" s="3" t="n"/>
      <c r="AB857" s="3" t="n"/>
      <c r="AC857" s="3" t="n"/>
      <c r="AD857" s="3" t="n"/>
      <c r="AE857" s="3" t="n"/>
      <c r="AF857" s="3" t="n"/>
    </row>
    <row r="858" ht="18" customFormat="1" customHeight="1" s="27">
      <c r="A858" s="41">
        <f>A857+1</f>
        <v/>
      </c>
      <c r="B858" s="38" t="n"/>
      <c r="C858" s="42" t="n"/>
      <c r="P858" s="38" t="n"/>
      <c r="Q858" s="38" t="n"/>
      <c r="R858" s="38" t="n"/>
      <c r="S858" s="38" t="n"/>
      <c r="T858" s="38" t="n"/>
      <c r="U858" s="38" t="n"/>
      <c r="V858" s="38" t="n"/>
      <c r="W858" s="3" t="n"/>
      <c r="X858" s="3" t="n"/>
      <c r="Y858" s="3" t="n"/>
      <c r="Z858" s="3" t="n"/>
      <c r="AA858" s="3" t="n"/>
      <c r="AB858" s="3" t="n"/>
      <c r="AC858" s="3" t="n"/>
      <c r="AD858" s="3" t="n"/>
      <c r="AE858" s="3" t="n"/>
      <c r="AF858" s="3" t="n"/>
    </row>
    <row r="859" ht="18" customFormat="1" customHeight="1" s="27">
      <c r="A859" s="41">
        <f>A858+1</f>
        <v/>
      </c>
      <c r="B859" s="38" t="n"/>
      <c r="C859" s="40" t="n"/>
      <c r="P859" s="38" t="n"/>
      <c r="Q859" s="38" t="n"/>
      <c r="R859" s="38" t="n"/>
      <c r="S859" s="38" t="n"/>
      <c r="T859" s="38" t="n"/>
      <c r="U859" s="38" t="n"/>
      <c r="V859" s="38" t="n"/>
      <c r="W859" s="3" t="n"/>
      <c r="X859" s="3" t="n"/>
      <c r="Y859" s="3" t="n"/>
      <c r="Z859" s="3" t="n"/>
      <c r="AA859" s="3" t="n"/>
      <c r="AB859" s="3" t="n"/>
      <c r="AC859" s="3" t="n"/>
      <c r="AD859" s="3" t="n"/>
      <c r="AE859" s="3" t="n"/>
      <c r="AF859" s="3" t="n"/>
    </row>
    <row r="860" ht="18" customFormat="1" customHeight="1" s="27">
      <c r="A860" s="41">
        <f>A859+1</f>
        <v/>
      </c>
      <c r="B860" s="38" t="n"/>
      <c r="C860" s="40" t="n"/>
      <c r="P860" s="38" t="n"/>
      <c r="Q860" s="38" t="n"/>
      <c r="R860" s="38" t="n"/>
      <c r="S860" s="38" t="n"/>
      <c r="T860" s="38" t="n"/>
      <c r="U860" s="38" t="n"/>
      <c r="V860" s="38" t="n"/>
      <c r="W860" s="3" t="n"/>
      <c r="X860" s="3" t="n"/>
      <c r="Y860" s="3" t="n"/>
      <c r="Z860" s="3" t="n"/>
      <c r="AA860" s="3" t="n"/>
      <c r="AB860" s="3" t="n"/>
      <c r="AC860" s="3" t="n"/>
      <c r="AD860" s="3" t="n"/>
      <c r="AE860" s="3" t="n"/>
      <c r="AF860" s="3" t="n"/>
    </row>
    <row r="861" ht="18" customFormat="1" customHeight="1" s="27">
      <c r="A861" s="41">
        <f>A860+1</f>
        <v/>
      </c>
      <c r="B861" s="38" t="n"/>
      <c r="C861" s="42" t="n"/>
      <c r="P861" s="38" t="n"/>
      <c r="Q861" s="38" t="n"/>
      <c r="R861" s="38" t="n"/>
      <c r="S861" s="38" t="n"/>
      <c r="T861" s="38" t="n"/>
      <c r="U861" s="38" t="n"/>
      <c r="V861" s="38" t="n"/>
      <c r="W861" s="3" t="n"/>
      <c r="X861" s="3" t="n"/>
      <c r="Y861" s="3" t="n"/>
      <c r="Z861" s="3" t="n"/>
      <c r="AA861" s="3" t="n"/>
      <c r="AB861" s="3" t="n"/>
      <c r="AC861" s="3" t="n"/>
      <c r="AD861" s="3" t="n"/>
      <c r="AE861" s="3" t="n"/>
      <c r="AF861" s="3" t="n"/>
    </row>
    <row r="862" ht="18" customFormat="1" customHeight="1" s="27">
      <c r="A862" s="41">
        <f>A861+1</f>
        <v/>
      </c>
      <c r="B862" s="38" t="n"/>
      <c r="C862" s="42" t="n"/>
      <c r="P862" s="38" t="n"/>
      <c r="Q862" s="38" t="n"/>
      <c r="R862" s="38" t="n"/>
      <c r="S862" s="38" t="n"/>
      <c r="T862" s="38" t="n"/>
      <c r="U862" s="38" t="n"/>
      <c r="V862" s="38" t="n"/>
      <c r="W862" s="3" t="n"/>
      <c r="X862" s="3" t="n"/>
      <c r="Y862" s="3" t="n"/>
      <c r="Z862" s="3" t="n"/>
      <c r="AA862" s="3" t="n"/>
      <c r="AB862" s="3" t="n"/>
      <c r="AC862" s="3" t="n"/>
      <c r="AD862" s="3" t="n"/>
      <c r="AE862" s="3" t="n"/>
      <c r="AF862" s="3" t="n"/>
    </row>
    <row r="863" ht="18" customFormat="1" customHeight="1" s="27">
      <c r="A863" s="41">
        <f>A862+1</f>
        <v/>
      </c>
      <c r="B863" s="38" t="n"/>
      <c r="C863" s="42" t="n"/>
      <c r="P863" s="38" t="n"/>
      <c r="Q863" s="38" t="n"/>
      <c r="R863" s="38" t="n"/>
      <c r="S863" s="38" t="n"/>
      <c r="T863" s="38" t="n"/>
      <c r="U863" s="38" t="n"/>
      <c r="V863" s="38" t="n"/>
      <c r="W863" s="3" t="n"/>
      <c r="X863" s="3" t="n"/>
      <c r="Y863" s="3" t="n"/>
      <c r="Z863" s="3" t="n"/>
      <c r="AA863" s="3" t="n"/>
      <c r="AB863" s="3" t="n"/>
      <c r="AC863" s="3" t="n"/>
      <c r="AD863" s="3" t="n"/>
      <c r="AE863" s="3" t="n"/>
      <c r="AF863" s="3" t="n"/>
    </row>
    <row r="864" ht="18" customFormat="1" customHeight="1" s="27">
      <c r="A864" s="41">
        <f>A863+1</f>
        <v/>
      </c>
      <c r="B864" s="38" t="n"/>
      <c r="C864" s="42" t="n"/>
      <c r="P864" s="38" t="n"/>
      <c r="Q864" s="38" t="n"/>
      <c r="R864" s="38" t="n"/>
      <c r="S864" s="38" t="n"/>
      <c r="T864" s="38" t="n"/>
      <c r="U864" s="38" t="n"/>
      <c r="V864" s="38" t="n"/>
      <c r="W864" s="3" t="n"/>
      <c r="X864" s="3" t="n"/>
      <c r="Y864" s="3" t="n"/>
      <c r="Z864" s="3" t="n"/>
      <c r="AA864" s="3" t="n"/>
      <c r="AB864" s="3" t="n"/>
      <c r="AC864" s="3" t="n"/>
      <c r="AD864" s="3" t="n"/>
      <c r="AE864" s="3" t="n"/>
      <c r="AF864" s="3" t="n"/>
    </row>
    <row r="865" ht="18" customFormat="1" customHeight="1" s="27">
      <c r="A865" s="41">
        <f>A864+1</f>
        <v/>
      </c>
      <c r="B865" s="38" t="n"/>
      <c r="C865" s="42" t="n"/>
      <c r="P865" s="38" t="n"/>
      <c r="Q865" s="38" t="n"/>
      <c r="R865" s="38" t="n"/>
      <c r="S865" s="38" t="n"/>
      <c r="T865" s="38" t="n"/>
      <c r="U865" s="38" t="n"/>
      <c r="V865" s="38" t="n"/>
      <c r="W865" s="3" t="n"/>
      <c r="X865" s="3" t="n"/>
      <c r="Y865" s="3" t="n"/>
      <c r="Z865" s="3" t="n"/>
      <c r="AA865" s="3" t="n"/>
      <c r="AB865" s="3" t="n"/>
      <c r="AC865" s="3" t="n"/>
      <c r="AD865" s="3" t="n"/>
      <c r="AE865" s="3" t="n"/>
      <c r="AF865" s="3" t="n"/>
    </row>
    <row r="866" ht="18" customFormat="1" customHeight="1" s="27">
      <c r="A866" s="41">
        <f>A865+1</f>
        <v/>
      </c>
      <c r="B866" s="38" t="n"/>
      <c r="C866" s="42" t="n"/>
      <c r="P866" s="38" t="n"/>
      <c r="Q866" s="38" t="n"/>
      <c r="R866" s="38" t="n"/>
      <c r="S866" s="38" t="n"/>
      <c r="T866" s="38" t="n"/>
      <c r="U866" s="38" t="n"/>
      <c r="V866" s="38" t="n"/>
      <c r="W866" s="3" t="n"/>
      <c r="X866" s="3" t="n"/>
      <c r="Y866" s="3" t="n"/>
      <c r="Z866" s="3" t="n"/>
      <c r="AA866" s="3" t="n"/>
      <c r="AB866" s="3" t="n"/>
      <c r="AC866" s="3" t="n"/>
      <c r="AD866" s="3" t="n"/>
      <c r="AE866" s="3" t="n"/>
      <c r="AF866" s="3" t="n"/>
    </row>
    <row r="867" ht="18" customFormat="1" customHeight="1" s="27">
      <c r="A867" s="41">
        <f>A866+1</f>
        <v/>
      </c>
      <c r="B867" s="38" t="n"/>
      <c r="C867" s="42" t="n"/>
      <c r="P867" s="38" t="n"/>
      <c r="Q867" s="38" t="n"/>
      <c r="R867" s="38" t="n"/>
      <c r="S867" s="38" t="n"/>
      <c r="T867" s="38" t="n"/>
      <c r="U867" s="38" t="n"/>
      <c r="V867" s="38" t="n"/>
      <c r="W867" s="3" t="n"/>
      <c r="X867" s="3" t="n"/>
      <c r="Y867" s="3" t="n"/>
      <c r="Z867" s="3" t="n"/>
      <c r="AA867" s="3" t="n"/>
      <c r="AB867" s="3" t="n"/>
      <c r="AC867" s="3" t="n"/>
      <c r="AD867" s="3" t="n"/>
      <c r="AE867" s="3" t="n"/>
      <c r="AF867" s="3" t="n"/>
    </row>
    <row r="868" ht="18" customFormat="1" customHeight="1" s="27">
      <c r="A868" s="41">
        <f>A867+1</f>
        <v/>
      </c>
      <c r="B868" s="38" t="n"/>
      <c r="C868" s="42" t="n"/>
      <c r="P868" s="38" t="n"/>
      <c r="Q868" s="38" t="n"/>
      <c r="R868" s="38" t="n"/>
      <c r="S868" s="38" t="n"/>
      <c r="T868" s="38" t="n"/>
      <c r="U868" s="38" t="n"/>
      <c r="V868" s="38" t="n"/>
      <c r="W868" s="3" t="n"/>
      <c r="X868" s="3" t="n"/>
      <c r="Y868" s="3" t="n"/>
      <c r="Z868" s="3" t="n"/>
      <c r="AA868" s="3" t="n"/>
      <c r="AB868" s="3" t="n"/>
      <c r="AC868" s="3" t="n"/>
      <c r="AD868" s="3" t="n"/>
      <c r="AE868" s="3" t="n"/>
      <c r="AF868" s="3" t="n"/>
    </row>
    <row r="869" ht="18" customFormat="1" customHeight="1" s="27">
      <c r="A869" s="41">
        <f>A868+1</f>
        <v/>
      </c>
      <c r="B869" s="38" t="n"/>
      <c r="C869" s="42" t="n"/>
      <c r="P869" s="38" t="n"/>
      <c r="Q869" s="38" t="n"/>
      <c r="R869" s="38" t="n"/>
      <c r="S869" s="38" t="n"/>
      <c r="T869" s="38" t="n"/>
      <c r="U869" s="38" t="n"/>
      <c r="V869" s="38" t="n"/>
      <c r="W869" s="3" t="n"/>
      <c r="X869" s="3" t="n"/>
      <c r="Y869" s="3" t="n"/>
      <c r="Z869" s="3" t="n"/>
      <c r="AA869" s="3" t="n"/>
      <c r="AB869" s="3" t="n"/>
      <c r="AC869" s="3" t="n"/>
      <c r="AD869" s="3" t="n"/>
      <c r="AE869" s="3" t="n"/>
      <c r="AF869" s="3" t="n"/>
    </row>
    <row r="870" ht="18" customFormat="1" customHeight="1" s="27">
      <c r="A870" s="41">
        <f>A869+1</f>
        <v/>
      </c>
      <c r="B870" s="38" t="n"/>
      <c r="C870" s="42" t="n"/>
      <c r="P870" s="38" t="n"/>
      <c r="Q870" s="38" t="n"/>
      <c r="R870" s="38" t="n"/>
      <c r="S870" s="38" t="n"/>
      <c r="T870" s="38" t="n"/>
      <c r="U870" s="38" t="n"/>
      <c r="V870" s="38" t="n"/>
      <c r="W870" s="3" t="n"/>
      <c r="X870" s="3" t="n"/>
      <c r="Y870" s="3" t="n"/>
      <c r="Z870" s="3" t="n"/>
      <c r="AA870" s="3" t="n"/>
      <c r="AB870" s="3" t="n"/>
      <c r="AC870" s="3" t="n"/>
      <c r="AD870" s="3" t="n"/>
      <c r="AE870" s="3" t="n"/>
      <c r="AF870" s="3" t="n"/>
    </row>
    <row r="871" ht="18" customFormat="1" customHeight="1" s="27">
      <c r="A871" s="41">
        <f>A870+1</f>
        <v/>
      </c>
      <c r="B871" s="38" t="n"/>
      <c r="C871" s="42" t="n"/>
      <c r="P871" s="38" t="n"/>
      <c r="Q871" s="38" t="n"/>
      <c r="R871" s="38" t="n"/>
      <c r="S871" s="38" t="n"/>
      <c r="T871" s="38" t="n"/>
      <c r="U871" s="38" t="n"/>
      <c r="V871" s="38" t="n"/>
      <c r="W871" s="3" t="n"/>
      <c r="X871" s="3" t="n"/>
      <c r="Y871" s="3" t="n"/>
      <c r="Z871" s="3" t="n"/>
      <c r="AA871" s="3" t="n"/>
      <c r="AB871" s="3" t="n"/>
      <c r="AC871" s="3" t="n"/>
      <c r="AD871" s="3" t="n"/>
      <c r="AE871" s="3" t="n"/>
      <c r="AF871" s="3" t="n"/>
    </row>
    <row r="872" ht="18" customFormat="1" customHeight="1" s="27">
      <c r="A872" s="41">
        <f>A871+1</f>
        <v/>
      </c>
      <c r="B872" s="38" t="n"/>
      <c r="C872" s="42" t="n"/>
      <c r="P872" s="38" t="n"/>
      <c r="Q872" s="38" t="n"/>
      <c r="R872" s="38" t="n"/>
      <c r="S872" s="38" t="n"/>
      <c r="T872" s="38" t="n"/>
      <c r="U872" s="38" t="n"/>
      <c r="V872" s="38" t="n"/>
      <c r="W872" s="3" t="n"/>
      <c r="X872" s="3" t="n"/>
      <c r="Y872" s="3" t="n"/>
      <c r="Z872" s="3" t="n"/>
      <c r="AA872" s="3" t="n"/>
      <c r="AB872" s="3" t="n"/>
      <c r="AC872" s="3" t="n"/>
      <c r="AD872" s="3" t="n"/>
      <c r="AE872" s="3" t="n"/>
      <c r="AF872" s="3" t="n"/>
    </row>
    <row r="873" ht="18" customFormat="1" customHeight="1" s="27">
      <c r="A873" s="41">
        <f>A872+1</f>
        <v/>
      </c>
      <c r="B873" s="38" t="n"/>
      <c r="C873" s="42" t="n"/>
      <c r="P873" s="38" t="n"/>
      <c r="Q873" s="38" t="n"/>
      <c r="R873" s="38" t="n"/>
      <c r="S873" s="38" t="n"/>
      <c r="T873" s="38" t="n"/>
      <c r="U873" s="38" t="n"/>
      <c r="V873" s="38" t="n"/>
      <c r="W873" s="3" t="n"/>
      <c r="X873" s="3" t="n"/>
      <c r="Y873" s="3" t="n"/>
      <c r="Z873" s="3" t="n"/>
      <c r="AA873" s="3" t="n"/>
      <c r="AB873" s="3" t="n"/>
      <c r="AC873" s="3" t="n"/>
      <c r="AD873" s="3" t="n"/>
      <c r="AE873" s="3" t="n"/>
      <c r="AF873" s="3" t="n"/>
    </row>
    <row r="874" ht="18" customFormat="1" customHeight="1" s="27">
      <c r="A874" s="41">
        <f>A873+1</f>
        <v/>
      </c>
      <c r="B874" s="38" t="n"/>
      <c r="C874" s="42" t="n"/>
      <c r="P874" s="38" t="n"/>
      <c r="Q874" s="38" t="n"/>
      <c r="R874" s="38" t="n"/>
      <c r="S874" s="38" t="n"/>
      <c r="T874" s="38" t="n"/>
      <c r="U874" s="38" t="n"/>
      <c r="V874" s="38" t="n"/>
      <c r="W874" s="3" t="n"/>
      <c r="X874" s="3" t="n"/>
      <c r="Y874" s="3" t="n"/>
      <c r="Z874" s="3" t="n"/>
      <c r="AA874" s="3" t="n"/>
      <c r="AB874" s="3" t="n"/>
      <c r="AC874" s="3" t="n"/>
      <c r="AD874" s="3" t="n"/>
      <c r="AE874" s="3" t="n"/>
      <c r="AF874" s="3" t="n"/>
    </row>
    <row r="875" ht="18" customFormat="1" customHeight="1" s="27">
      <c r="A875" s="41">
        <f>A874+1</f>
        <v/>
      </c>
      <c r="B875" s="38" t="n"/>
      <c r="P875" s="38" t="n"/>
      <c r="Q875" s="38" t="n"/>
      <c r="R875" s="38" t="n"/>
      <c r="S875" s="38" t="n"/>
      <c r="T875" s="38" t="n"/>
      <c r="U875" s="38" t="n"/>
      <c r="V875" s="38" t="n"/>
      <c r="W875" s="3" t="n"/>
      <c r="X875" s="3" t="n"/>
      <c r="Y875" s="3" t="n"/>
      <c r="Z875" s="3" t="n"/>
      <c r="AA875" s="3" t="n"/>
      <c r="AB875" s="3" t="n"/>
      <c r="AC875" s="3" t="n"/>
      <c r="AD875" s="3" t="n"/>
      <c r="AE875" s="3" t="n"/>
      <c r="AF875" s="3" t="n"/>
    </row>
    <row r="876" ht="18" customFormat="1" customHeight="1" s="27">
      <c r="A876" s="41">
        <f>A875+1</f>
        <v/>
      </c>
      <c r="B876" s="38" t="n"/>
      <c r="P876" s="38" t="n"/>
      <c r="Q876" s="38" t="n"/>
      <c r="R876" s="38" t="n"/>
      <c r="S876" s="38" t="n"/>
      <c r="T876" s="38" t="n"/>
      <c r="U876" s="38" t="n"/>
      <c r="V876" s="38" t="n"/>
      <c r="W876" s="3" t="n"/>
      <c r="X876" s="3" t="n"/>
      <c r="Y876" s="3" t="n"/>
      <c r="Z876" s="3" t="n"/>
      <c r="AA876" s="3" t="n"/>
      <c r="AB876" s="3" t="n"/>
      <c r="AC876" s="3" t="n"/>
      <c r="AD876" s="3" t="n"/>
      <c r="AE876" s="3" t="n"/>
      <c r="AF876" s="3" t="n"/>
    </row>
  </sheetData>
  <mergeCells count="11">
    <mergeCell ref="B5:B7"/>
    <mergeCell ref="C5:U5"/>
    <mergeCell ref="V5:V6"/>
    <mergeCell ref="B1:B4"/>
    <mergeCell ref="D1:O1"/>
    <mergeCell ref="P1:P2"/>
    <mergeCell ref="Q1:R1"/>
    <mergeCell ref="T1:V4"/>
    <mergeCell ref="D2:O2"/>
    <mergeCell ref="Q2:R2"/>
    <mergeCell ref="C3:S4"/>
  </mergeCells>
  <printOptions horizontalCentered="1"/>
  <pageMargins left="0.1968503937007874" right="0.1968503937007874" top="0.3149606299212598" bottom="0.1574803149606299" header="0.1968503937007874" footer="0"/>
  <pageSetup orientation="landscape" paperSize="8" scale="53" fitToHeight="0"/>
</worksheet>
</file>

<file path=xl/worksheets/sheet4.xml><?xml version="1.0" encoding="utf-8"?>
<worksheet xmlns="http://schemas.openxmlformats.org/spreadsheetml/2006/main">
  <sheetPr>
    <outlinePr summaryBelow="1" summaryRight="1"/>
    <pageSetUpPr fitToPage="1"/>
  </sheetPr>
  <dimension ref="A1:Z45"/>
  <sheetViews>
    <sheetView showGridLines="0" showZeros="0" view="pageBreakPreview" topLeftCell="A16" zoomScale="70" zoomScaleNormal="70" zoomScaleSheetLayoutView="70" workbookViewId="0">
      <selection activeCell="F52" sqref="F52"/>
    </sheetView>
  </sheetViews>
  <sheetFormatPr baseColWidth="8" defaultRowHeight="12.75"/>
  <cols>
    <col width="37.140625" customWidth="1" style="62" min="1" max="1"/>
    <col width="11.7109375" customWidth="1" style="62" min="2" max="21"/>
    <col width="7.42578125" customWidth="1" style="62" min="22" max="22"/>
    <col width="14.7109375" bestFit="1" customWidth="1" style="62" min="23" max="23"/>
    <col width="10.85546875" customWidth="1" style="62" min="24" max="24"/>
    <col width="8.85546875" customWidth="1" style="62" min="25" max="246"/>
    <col width="53.7109375" customWidth="1" style="62" min="247" max="247"/>
    <col width="6.7109375" customWidth="1" style="62" min="248" max="277"/>
    <col width="8.85546875" customWidth="1" style="62" min="278" max="502"/>
    <col width="53.7109375" customWidth="1" style="62" min="503" max="503"/>
    <col width="6.7109375" customWidth="1" style="62" min="504" max="533"/>
    <col width="8.85546875" customWidth="1" style="62" min="534" max="758"/>
    <col width="53.7109375" customWidth="1" style="62" min="759" max="759"/>
    <col width="6.7109375" customWidth="1" style="62" min="760" max="789"/>
    <col width="8.85546875" customWidth="1" style="62" min="790" max="1014"/>
    <col width="53.7109375" customWidth="1" style="62" min="1015" max="1015"/>
    <col width="6.7109375" customWidth="1" style="62" min="1016" max="1045"/>
    <col width="8.85546875" customWidth="1" style="62" min="1046" max="1270"/>
    <col width="53.7109375" customWidth="1" style="62" min="1271" max="1271"/>
    <col width="6.7109375" customWidth="1" style="62" min="1272" max="1301"/>
    <col width="8.85546875" customWidth="1" style="62" min="1302" max="1526"/>
    <col width="53.7109375" customWidth="1" style="62" min="1527" max="1527"/>
    <col width="6.7109375" customWidth="1" style="62" min="1528" max="1557"/>
    <col width="8.85546875" customWidth="1" style="62" min="1558" max="1782"/>
    <col width="53.7109375" customWidth="1" style="62" min="1783" max="1783"/>
    <col width="6.7109375" customWidth="1" style="62" min="1784" max="1813"/>
    <col width="8.85546875" customWidth="1" style="62" min="1814" max="2038"/>
    <col width="53.7109375" customWidth="1" style="62" min="2039" max="2039"/>
    <col width="6.7109375" customWidth="1" style="62" min="2040" max="2069"/>
    <col width="8.85546875" customWidth="1" style="62" min="2070" max="2294"/>
    <col width="53.7109375" customWidth="1" style="62" min="2295" max="2295"/>
    <col width="6.7109375" customWidth="1" style="62" min="2296" max="2325"/>
    <col width="8.85546875" customWidth="1" style="62" min="2326" max="2550"/>
    <col width="53.7109375" customWidth="1" style="62" min="2551" max="2551"/>
    <col width="6.7109375" customWidth="1" style="62" min="2552" max="2581"/>
    <col width="8.85546875" customWidth="1" style="62" min="2582" max="2806"/>
    <col width="53.7109375" customWidth="1" style="62" min="2807" max="2807"/>
    <col width="6.7109375" customWidth="1" style="62" min="2808" max="2837"/>
    <col width="8.85546875" customWidth="1" style="62" min="2838" max="3062"/>
    <col width="53.7109375" customWidth="1" style="62" min="3063" max="3063"/>
    <col width="6.7109375" customWidth="1" style="62" min="3064" max="3093"/>
    <col width="8.85546875" customWidth="1" style="62" min="3094" max="3318"/>
    <col width="53.7109375" customWidth="1" style="62" min="3319" max="3319"/>
    <col width="6.7109375" customWidth="1" style="62" min="3320" max="3349"/>
    <col width="8.85546875" customWidth="1" style="62" min="3350" max="3574"/>
    <col width="53.7109375" customWidth="1" style="62" min="3575" max="3575"/>
    <col width="6.7109375" customWidth="1" style="62" min="3576" max="3605"/>
    <col width="8.85546875" customWidth="1" style="62" min="3606" max="3830"/>
    <col width="53.7109375" customWidth="1" style="62" min="3831" max="3831"/>
    <col width="6.7109375" customWidth="1" style="62" min="3832" max="3861"/>
    <col width="8.85546875" customWidth="1" style="62" min="3862" max="4086"/>
    <col width="53.7109375" customWidth="1" style="62" min="4087" max="4087"/>
    <col width="6.7109375" customWidth="1" style="62" min="4088" max="4117"/>
    <col width="8.85546875" customWidth="1" style="62" min="4118" max="4342"/>
    <col width="53.7109375" customWidth="1" style="62" min="4343" max="4343"/>
    <col width="6.7109375" customWidth="1" style="62" min="4344" max="4373"/>
    <col width="8.85546875" customWidth="1" style="62" min="4374" max="4598"/>
    <col width="53.7109375" customWidth="1" style="62" min="4599" max="4599"/>
    <col width="6.7109375" customWidth="1" style="62" min="4600" max="4629"/>
    <col width="8.85546875" customWidth="1" style="62" min="4630" max="4854"/>
    <col width="53.7109375" customWidth="1" style="62" min="4855" max="4855"/>
    <col width="6.7109375" customWidth="1" style="62" min="4856" max="4885"/>
    <col width="8.85546875" customWidth="1" style="62" min="4886" max="5110"/>
    <col width="53.7109375" customWidth="1" style="62" min="5111" max="5111"/>
    <col width="6.7109375" customWidth="1" style="62" min="5112" max="5141"/>
    <col width="8.85546875" customWidth="1" style="62" min="5142" max="5366"/>
    <col width="53.7109375" customWidth="1" style="62" min="5367" max="5367"/>
    <col width="6.7109375" customWidth="1" style="62" min="5368" max="5397"/>
    <col width="8.85546875" customWidth="1" style="62" min="5398" max="5622"/>
    <col width="53.7109375" customWidth="1" style="62" min="5623" max="5623"/>
    <col width="6.7109375" customWidth="1" style="62" min="5624" max="5653"/>
    <col width="8.85546875" customWidth="1" style="62" min="5654" max="5878"/>
    <col width="53.7109375" customWidth="1" style="62" min="5879" max="5879"/>
    <col width="6.7109375" customWidth="1" style="62" min="5880" max="5909"/>
    <col width="8.85546875" customWidth="1" style="62" min="5910" max="6134"/>
    <col width="53.7109375" customWidth="1" style="62" min="6135" max="6135"/>
    <col width="6.7109375" customWidth="1" style="62" min="6136" max="6165"/>
    <col width="8.85546875" customWidth="1" style="62" min="6166" max="6390"/>
    <col width="53.7109375" customWidth="1" style="62" min="6391" max="6391"/>
    <col width="6.7109375" customWidth="1" style="62" min="6392" max="6421"/>
    <col width="8.85546875" customWidth="1" style="62" min="6422" max="6646"/>
    <col width="53.7109375" customWidth="1" style="62" min="6647" max="6647"/>
    <col width="6.7109375" customWidth="1" style="62" min="6648" max="6677"/>
    <col width="8.85546875" customWidth="1" style="62" min="6678" max="6902"/>
    <col width="53.7109375" customWidth="1" style="62" min="6903" max="6903"/>
    <col width="6.7109375" customWidth="1" style="62" min="6904" max="6933"/>
    <col width="8.85546875" customWidth="1" style="62" min="6934" max="7158"/>
    <col width="53.7109375" customWidth="1" style="62" min="7159" max="7159"/>
    <col width="6.7109375" customWidth="1" style="62" min="7160" max="7189"/>
    <col width="8.85546875" customWidth="1" style="62" min="7190" max="7414"/>
    <col width="53.7109375" customWidth="1" style="62" min="7415" max="7415"/>
    <col width="6.7109375" customWidth="1" style="62" min="7416" max="7445"/>
    <col width="8.85546875" customWidth="1" style="62" min="7446" max="7670"/>
    <col width="53.7109375" customWidth="1" style="62" min="7671" max="7671"/>
    <col width="6.7109375" customWidth="1" style="62" min="7672" max="7701"/>
    <col width="8.85546875" customWidth="1" style="62" min="7702" max="7926"/>
    <col width="53.7109375" customWidth="1" style="62" min="7927" max="7927"/>
    <col width="6.7109375" customWidth="1" style="62" min="7928" max="7957"/>
    <col width="8.85546875" customWidth="1" style="62" min="7958" max="8182"/>
    <col width="53.7109375" customWidth="1" style="62" min="8183" max="8183"/>
    <col width="6.7109375" customWidth="1" style="62" min="8184" max="8213"/>
    <col width="8.85546875" customWidth="1" style="62" min="8214" max="8438"/>
    <col width="53.7109375" customWidth="1" style="62" min="8439" max="8439"/>
    <col width="6.7109375" customWidth="1" style="62" min="8440" max="8469"/>
    <col width="8.85546875" customWidth="1" style="62" min="8470" max="8694"/>
    <col width="53.7109375" customWidth="1" style="62" min="8695" max="8695"/>
    <col width="6.7109375" customWidth="1" style="62" min="8696" max="8725"/>
    <col width="8.85546875" customWidth="1" style="62" min="8726" max="8950"/>
    <col width="53.7109375" customWidth="1" style="62" min="8951" max="8951"/>
    <col width="6.7109375" customWidth="1" style="62" min="8952" max="8981"/>
    <col width="8.85546875" customWidth="1" style="62" min="8982" max="9206"/>
    <col width="53.7109375" customWidth="1" style="62" min="9207" max="9207"/>
    <col width="6.7109375" customWidth="1" style="62" min="9208" max="9237"/>
    <col width="8.85546875" customWidth="1" style="62" min="9238" max="9462"/>
    <col width="53.7109375" customWidth="1" style="62" min="9463" max="9463"/>
    <col width="6.7109375" customWidth="1" style="62" min="9464" max="9493"/>
    <col width="8.85546875" customWidth="1" style="62" min="9494" max="9718"/>
    <col width="53.7109375" customWidth="1" style="62" min="9719" max="9719"/>
    <col width="6.7109375" customWidth="1" style="62" min="9720" max="9749"/>
    <col width="8.85546875" customWidth="1" style="62" min="9750" max="9974"/>
    <col width="53.7109375" customWidth="1" style="62" min="9975" max="9975"/>
    <col width="6.7109375" customWidth="1" style="62" min="9976" max="10005"/>
    <col width="8.85546875" customWidth="1" style="62" min="10006" max="10230"/>
    <col width="53.7109375" customWidth="1" style="62" min="10231" max="10231"/>
    <col width="6.7109375" customWidth="1" style="62" min="10232" max="10261"/>
    <col width="8.85546875" customWidth="1" style="62" min="10262" max="10486"/>
    <col width="53.7109375" customWidth="1" style="62" min="10487" max="10487"/>
    <col width="6.7109375" customWidth="1" style="62" min="10488" max="10517"/>
    <col width="8.85546875" customWidth="1" style="62" min="10518" max="10742"/>
    <col width="53.7109375" customWidth="1" style="62" min="10743" max="10743"/>
    <col width="6.7109375" customWidth="1" style="62" min="10744" max="10773"/>
    <col width="8.85546875" customWidth="1" style="62" min="10774" max="10998"/>
    <col width="53.7109375" customWidth="1" style="62" min="10999" max="10999"/>
    <col width="6.7109375" customWidth="1" style="62" min="11000" max="11029"/>
    <col width="8.85546875" customWidth="1" style="62" min="11030" max="11254"/>
    <col width="53.7109375" customWidth="1" style="62" min="11255" max="11255"/>
    <col width="6.7109375" customWidth="1" style="62" min="11256" max="11285"/>
    <col width="8.85546875" customWidth="1" style="62" min="11286" max="11510"/>
    <col width="53.7109375" customWidth="1" style="62" min="11511" max="11511"/>
    <col width="6.7109375" customWidth="1" style="62" min="11512" max="11541"/>
    <col width="8.85546875" customWidth="1" style="62" min="11542" max="11766"/>
    <col width="53.7109375" customWidth="1" style="62" min="11767" max="11767"/>
    <col width="6.7109375" customWidth="1" style="62" min="11768" max="11797"/>
    <col width="8.85546875" customWidth="1" style="62" min="11798" max="12022"/>
    <col width="53.7109375" customWidth="1" style="62" min="12023" max="12023"/>
    <col width="6.7109375" customWidth="1" style="62" min="12024" max="12053"/>
    <col width="8.85546875" customWidth="1" style="62" min="12054" max="12278"/>
    <col width="53.7109375" customWidth="1" style="62" min="12279" max="12279"/>
    <col width="6.7109375" customWidth="1" style="62" min="12280" max="12309"/>
    <col width="8.85546875" customWidth="1" style="62" min="12310" max="12534"/>
    <col width="53.7109375" customWidth="1" style="62" min="12535" max="12535"/>
    <col width="6.7109375" customWidth="1" style="62" min="12536" max="12565"/>
    <col width="8.85546875" customWidth="1" style="62" min="12566" max="12790"/>
    <col width="53.7109375" customWidth="1" style="62" min="12791" max="12791"/>
    <col width="6.7109375" customWidth="1" style="62" min="12792" max="12821"/>
    <col width="8.85546875" customWidth="1" style="62" min="12822" max="13046"/>
    <col width="53.7109375" customWidth="1" style="62" min="13047" max="13047"/>
    <col width="6.7109375" customWidth="1" style="62" min="13048" max="13077"/>
    <col width="8.85546875" customWidth="1" style="62" min="13078" max="13302"/>
    <col width="53.7109375" customWidth="1" style="62" min="13303" max="13303"/>
    <col width="6.7109375" customWidth="1" style="62" min="13304" max="13333"/>
    <col width="8.85546875" customWidth="1" style="62" min="13334" max="13558"/>
    <col width="53.7109375" customWidth="1" style="62" min="13559" max="13559"/>
    <col width="6.7109375" customWidth="1" style="62" min="13560" max="13589"/>
    <col width="8.85546875" customWidth="1" style="62" min="13590" max="13814"/>
    <col width="53.7109375" customWidth="1" style="62" min="13815" max="13815"/>
    <col width="6.7109375" customWidth="1" style="62" min="13816" max="13845"/>
    <col width="8.85546875" customWidth="1" style="62" min="13846" max="14070"/>
    <col width="53.7109375" customWidth="1" style="62" min="14071" max="14071"/>
    <col width="6.7109375" customWidth="1" style="62" min="14072" max="14101"/>
    <col width="8.85546875" customWidth="1" style="62" min="14102" max="14326"/>
    <col width="53.7109375" customWidth="1" style="62" min="14327" max="14327"/>
    <col width="6.7109375" customWidth="1" style="62" min="14328" max="14357"/>
    <col width="8.85546875" customWidth="1" style="62" min="14358" max="14582"/>
    <col width="53.7109375" customWidth="1" style="62" min="14583" max="14583"/>
    <col width="6.7109375" customWidth="1" style="62" min="14584" max="14613"/>
    <col width="8.85546875" customWidth="1" style="62" min="14614" max="14838"/>
    <col width="53.7109375" customWidth="1" style="62" min="14839" max="14839"/>
    <col width="6.7109375" customWidth="1" style="62" min="14840" max="14869"/>
    <col width="8.85546875" customWidth="1" style="62" min="14870" max="15094"/>
    <col width="53.7109375" customWidth="1" style="62" min="15095" max="15095"/>
    <col width="6.7109375" customWidth="1" style="62" min="15096" max="15125"/>
    <col width="8.85546875" customWidth="1" style="62" min="15126" max="15350"/>
    <col width="53.7109375" customWidth="1" style="62" min="15351" max="15351"/>
    <col width="6.7109375" customWidth="1" style="62" min="15352" max="15381"/>
    <col width="8.85546875" customWidth="1" style="62" min="15382" max="15606"/>
    <col width="53.7109375" customWidth="1" style="62" min="15607" max="15607"/>
    <col width="6.7109375" customWidth="1" style="62" min="15608" max="15637"/>
    <col width="8.85546875" customWidth="1" style="62" min="15638" max="15862"/>
    <col width="53.7109375" customWidth="1" style="62" min="15863" max="15863"/>
    <col width="6.7109375" customWidth="1" style="62" min="15864" max="15893"/>
    <col width="8.85546875" customWidth="1" style="62" min="15894" max="16118"/>
    <col width="53.7109375" customWidth="1" style="62" min="16119" max="16119"/>
    <col width="6.7109375" customWidth="1" style="62" min="16120" max="16149"/>
    <col width="8.85546875" customWidth="1" style="62" min="16150" max="16377"/>
    <col width="9.140625" customWidth="1" style="62" min="16378" max="16383"/>
    <col width="8.85546875" customWidth="1" style="62" min="16384" max="16384"/>
  </cols>
  <sheetData>
    <row r="1" ht="24.75" customHeight="1" s="104">
      <c r="A1" s="153" t="n"/>
      <c r="B1" s="223" t="inlineStr">
        <is>
          <t>CLIENTE</t>
        </is>
      </c>
      <c r="C1" s="224" t="n"/>
      <c r="D1" s="225" t="n"/>
      <c r="E1" s="182" t="n"/>
      <c r="F1" s="182" t="n"/>
      <c r="G1" s="182" t="n"/>
      <c r="H1" s="182" t="n"/>
      <c r="I1" s="182" t="n"/>
      <c r="J1" s="182" t="n"/>
      <c r="K1" s="182" t="n"/>
      <c r="L1" s="182" t="n"/>
      <c r="M1" s="182" t="n"/>
      <c r="N1" s="183" t="n"/>
      <c r="O1" s="160" t="inlineStr">
        <is>
          <t>DATAS</t>
        </is>
      </c>
      <c r="P1" s="226" t="inlineStr">
        <is>
          <t>INÍCIO</t>
        </is>
      </c>
      <c r="Q1" s="186" t="n"/>
      <c r="R1" s="61" t="n"/>
      <c r="S1" s="227" t="n"/>
      <c r="T1" s="188" t="n"/>
      <c r="U1" s="189" t="n"/>
    </row>
    <row r="2" ht="24.75" customHeight="1" s="104">
      <c r="A2" s="190" t="n"/>
      <c r="B2" s="228" t="inlineStr">
        <is>
          <t>PROJETO</t>
        </is>
      </c>
      <c r="C2" s="229" t="n"/>
      <c r="D2" s="230" t="n"/>
      <c r="E2" s="192" t="n"/>
      <c r="F2" s="192" t="n"/>
      <c r="G2" s="192" t="n"/>
      <c r="H2" s="192" t="n"/>
      <c r="I2" s="192" t="n"/>
      <c r="J2" s="192" t="n"/>
      <c r="K2" s="192" t="n"/>
      <c r="L2" s="192" t="n"/>
      <c r="M2" s="192" t="n"/>
      <c r="N2" s="193" t="n"/>
      <c r="O2" s="205" t="n"/>
      <c r="P2" s="231" t="inlineStr">
        <is>
          <t>FIM</t>
        </is>
      </c>
      <c r="Q2" s="232" t="n"/>
      <c r="R2" s="63" t="n"/>
      <c r="S2" s="197" t="n"/>
      <c r="T2" s="197" t="n"/>
      <c r="U2" s="198" t="n"/>
      <c r="W2" s="64" t="n"/>
      <c r="X2" s="65" t="n"/>
    </row>
    <row r="3" ht="21.75" customHeight="1" s="104">
      <c r="A3" s="190" t="n"/>
      <c r="B3" s="233" t="inlineStr">
        <is>
          <t xml:space="preserve">HISTOGRAMA DE EQUIPAMENTOS </t>
        </is>
      </c>
      <c r="C3" s="200" t="n"/>
      <c r="D3" s="200" t="n"/>
      <c r="E3" s="200" t="n"/>
      <c r="F3" s="200" t="n"/>
      <c r="G3" s="200" t="n"/>
      <c r="H3" s="200" t="n"/>
      <c r="I3" s="200" t="n"/>
      <c r="J3" s="200" t="n"/>
      <c r="K3" s="200" t="n"/>
      <c r="L3" s="200" t="n"/>
      <c r="M3" s="200" t="n"/>
      <c r="N3" s="200" t="n"/>
      <c r="O3" s="200" t="n"/>
      <c r="P3" s="200" t="n"/>
      <c r="Q3" s="200" t="n"/>
      <c r="R3" s="186" t="n"/>
      <c r="S3" s="197" t="n"/>
      <c r="T3" s="197" t="n"/>
      <c r="U3" s="198" t="n"/>
      <c r="W3" s="64" t="n"/>
      <c r="X3" s="65" t="n"/>
    </row>
    <row r="4" ht="21.75" customHeight="1" s="104">
      <c r="A4" s="190" t="n"/>
      <c r="B4" s="201" t="n"/>
      <c r="C4" s="202" t="n"/>
      <c r="D4" s="202" t="n"/>
      <c r="E4" s="202" t="n"/>
      <c r="F4" s="202" t="n"/>
      <c r="G4" s="202" t="n"/>
      <c r="H4" s="202" t="n"/>
      <c r="I4" s="202" t="n"/>
      <c r="J4" s="202" t="n"/>
      <c r="K4" s="202" t="n"/>
      <c r="L4" s="202" t="n"/>
      <c r="M4" s="202" t="n"/>
      <c r="N4" s="202" t="n"/>
      <c r="O4" s="202" t="n"/>
      <c r="P4" s="202" t="n"/>
      <c r="Q4" s="202" t="n"/>
      <c r="R4" s="196" t="n"/>
      <c r="S4" s="197" t="n"/>
      <c r="T4" s="197" t="n"/>
      <c r="U4" s="198" t="n"/>
      <c r="W4" s="64" t="n"/>
      <c r="X4" s="65" t="n"/>
    </row>
    <row r="5" ht="24" customFormat="1" customHeight="1" s="66">
      <c r="A5" s="106" t="inlineStr">
        <is>
          <t>MESES -&gt;</t>
        </is>
      </c>
      <c r="B5" s="107" t="inlineStr">
        <is>
          <t>MONTAGEM ELETROMECÂNICA</t>
        </is>
      </c>
      <c r="C5" s="203" t="n"/>
      <c r="D5" s="203" t="n"/>
      <c r="E5" s="203" t="n"/>
      <c r="F5" s="203" t="n"/>
      <c r="G5" s="203" t="n"/>
      <c r="H5" s="203" t="n"/>
      <c r="I5" s="203" t="n"/>
      <c r="J5" s="203" t="n"/>
      <c r="K5" s="203" t="n"/>
      <c r="L5" s="203" t="n"/>
      <c r="M5" s="203" t="n"/>
      <c r="N5" s="203" t="n"/>
      <c r="O5" s="203" t="n"/>
      <c r="P5" s="203" t="n"/>
      <c r="Q5" s="203" t="n"/>
      <c r="R5" s="203" t="n"/>
      <c r="S5" s="203" t="n"/>
      <c r="T5" s="204" t="n"/>
      <c r="U5" s="142" t="inlineStr">
        <is>
          <t>TOTAL</t>
        </is>
      </c>
      <c r="W5" s="67" t="n"/>
      <c r="X5" s="68" t="n"/>
      <c r="Y5" s="69">
        <f>SUM(Z9:Z12)/X5</f>
        <v/>
      </c>
    </row>
    <row r="6" ht="30" customFormat="1" customHeight="1" s="67">
      <c r="A6" s="205" t="n"/>
      <c r="B6" s="6" t="inlineStr">
        <is>
          <t>M-01</t>
        </is>
      </c>
      <c r="C6" s="6" t="inlineStr">
        <is>
          <t>M-02</t>
        </is>
      </c>
      <c r="D6" s="6" t="inlineStr">
        <is>
          <t>M-03</t>
        </is>
      </c>
      <c r="E6" s="6" t="inlineStr">
        <is>
          <t>M-04</t>
        </is>
      </c>
      <c r="F6" s="6" t="inlineStr">
        <is>
          <t>M-05</t>
        </is>
      </c>
      <c r="G6" s="6" t="inlineStr">
        <is>
          <t>M-06</t>
        </is>
      </c>
      <c r="H6" s="6" t="inlineStr">
        <is>
          <t>M-07</t>
        </is>
      </c>
      <c r="I6" s="6" t="inlineStr">
        <is>
          <t>M-08</t>
        </is>
      </c>
      <c r="J6" s="6" t="inlineStr">
        <is>
          <t>M-09</t>
        </is>
      </c>
      <c r="K6" s="6" t="inlineStr">
        <is>
          <t>M-10</t>
        </is>
      </c>
      <c r="L6" s="6" t="inlineStr">
        <is>
          <t>M-11</t>
        </is>
      </c>
      <c r="M6" s="6" t="inlineStr">
        <is>
          <t>M-12</t>
        </is>
      </c>
      <c r="N6" s="6" t="inlineStr">
        <is>
          <t>M-13</t>
        </is>
      </c>
      <c r="O6" s="6" t="inlineStr">
        <is>
          <t>M-14</t>
        </is>
      </c>
      <c r="P6" s="6" t="inlineStr">
        <is>
          <t>M-15</t>
        </is>
      </c>
      <c r="Q6" s="6" t="inlineStr">
        <is>
          <t>M-16</t>
        </is>
      </c>
      <c r="R6" s="6" t="inlineStr">
        <is>
          <t>M-17</t>
        </is>
      </c>
      <c r="S6" s="6" t="inlineStr">
        <is>
          <t>M-18</t>
        </is>
      </c>
      <c r="T6" s="6" t="inlineStr">
        <is>
          <t>M-19</t>
        </is>
      </c>
      <c r="U6" s="194" t="n"/>
    </row>
    <row r="7" ht="30" customFormat="1" customHeight="1" s="67">
      <c r="A7" s="194" t="n"/>
      <c r="B7" s="7" t="inlineStr">
        <is>
          <t>JUN/22</t>
        </is>
      </c>
      <c r="C7" s="7" t="inlineStr">
        <is>
          <t>JUL/22</t>
        </is>
      </c>
      <c r="D7" s="7" t="inlineStr">
        <is>
          <t>AGO/22</t>
        </is>
      </c>
      <c r="E7" s="7" t="inlineStr">
        <is>
          <t>SET/22</t>
        </is>
      </c>
      <c r="F7" s="7" t="inlineStr">
        <is>
          <t>OUT/22</t>
        </is>
      </c>
      <c r="G7" s="7" t="inlineStr">
        <is>
          <t>NOV/22</t>
        </is>
      </c>
      <c r="H7" s="7" t="inlineStr">
        <is>
          <t>DEZ/22</t>
        </is>
      </c>
      <c r="I7" s="7" t="inlineStr">
        <is>
          <t>JAN/23</t>
        </is>
      </c>
      <c r="J7" s="7" t="inlineStr">
        <is>
          <t>FEV/23</t>
        </is>
      </c>
      <c r="K7" s="7" t="inlineStr">
        <is>
          <t>MAR/23</t>
        </is>
      </c>
      <c r="L7" s="7" t="inlineStr">
        <is>
          <t>ABR/23</t>
        </is>
      </c>
      <c r="M7" s="7" t="inlineStr">
        <is>
          <t>MAI/23</t>
        </is>
      </c>
      <c r="N7" s="7" t="inlineStr">
        <is>
          <t>JUN/23</t>
        </is>
      </c>
      <c r="O7" s="7" t="inlineStr">
        <is>
          <t>JUL/23</t>
        </is>
      </c>
      <c r="P7" s="7" t="inlineStr">
        <is>
          <t>AGO/23</t>
        </is>
      </c>
      <c r="Q7" s="7" t="inlineStr">
        <is>
          <t>SET/23</t>
        </is>
      </c>
      <c r="R7" s="7" t="inlineStr">
        <is>
          <t>OUT/23</t>
        </is>
      </c>
      <c r="S7" s="7" t="inlineStr">
        <is>
          <t>NOV/23</t>
        </is>
      </c>
      <c r="T7" s="7" t="inlineStr">
        <is>
          <t>DEZ/23</t>
        </is>
      </c>
      <c r="U7" s="108" t="n"/>
    </row>
    <row r="8" ht="36.75" customFormat="1" customHeight="1" s="69">
      <c r="A8" s="70" t="inlineStr">
        <is>
          <t>EQUIPAMENTOS PRINCIPAIS - ELETROMECÂNICA</t>
        </is>
      </c>
      <c r="B8" s="71">
        <f>SUBTOTAL(9,B9:B17)</f>
        <v/>
      </c>
      <c r="C8" s="71">
        <f>SUBTOTAL(9,C9:C17)</f>
        <v/>
      </c>
      <c r="D8" s="71">
        <f>SUBTOTAL(9,D9:D17)</f>
        <v/>
      </c>
      <c r="E8" s="71">
        <f>SUBTOTAL(9,E9:E17)</f>
        <v/>
      </c>
      <c r="F8" s="71">
        <f>SUBTOTAL(9,F9:F17)</f>
        <v/>
      </c>
      <c r="G8" s="71">
        <f>SUBTOTAL(9,G9:G17)</f>
        <v/>
      </c>
      <c r="H8" s="71">
        <f>SUBTOTAL(9,H9:H17)</f>
        <v/>
      </c>
      <c r="I8" s="71">
        <f>SUBTOTAL(9,I9:I17)</f>
        <v/>
      </c>
      <c r="J8" s="71">
        <f>SUBTOTAL(9,J9:J17)</f>
        <v/>
      </c>
      <c r="K8" s="71">
        <f>SUBTOTAL(9,K9:K17)</f>
        <v/>
      </c>
      <c r="L8" s="71">
        <f>SUBTOTAL(9,L9:L17)</f>
        <v/>
      </c>
      <c r="M8" s="71">
        <f>SUBTOTAL(9,M9:M17)</f>
        <v/>
      </c>
      <c r="N8" s="71">
        <f>SUBTOTAL(9,N9:N17)</f>
        <v/>
      </c>
      <c r="O8" s="72">
        <f>SUBTOTAL(9,O9:O17)</f>
        <v/>
      </c>
      <c r="P8" s="72">
        <f>SUBTOTAL(9,P9:P17)</f>
        <v/>
      </c>
      <c r="Q8" s="72">
        <f>SUBTOTAL(9,Q9:Q17)</f>
        <v/>
      </c>
      <c r="R8" s="72">
        <f>SUBTOTAL(9,R9:R17)</f>
        <v/>
      </c>
      <c r="S8" s="72">
        <f>SUBTOTAL(9,S9:S17)</f>
        <v/>
      </c>
      <c r="T8" s="72">
        <f>SUBTOTAL(9,T9:T17)</f>
        <v/>
      </c>
      <c r="U8" s="73">
        <f>SUBTOTAL(9,U9:U20)</f>
        <v/>
      </c>
      <c r="W8" s="67" t="n"/>
      <c r="X8" s="67" t="n"/>
    </row>
    <row r="9" ht="21.75" customHeight="1" s="104">
      <c r="A9" s="74" t="inlineStr">
        <is>
          <t>Guindaste Cap. 500 ton</t>
        </is>
      </c>
      <c r="B9" s="75" t="n">
        <v>0</v>
      </c>
      <c r="C9" s="75" t="n">
        <v>0</v>
      </c>
      <c r="D9" s="76" t="n"/>
      <c r="E9" s="76" t="n"/>
      <c r="F9" s="76" t="n"/>
      <c r="G9" s="76" t="n"/>
      <c r="H9" s="76" t="n"/>
      <c r="I9" s="76" t="n"/>
      <c r="J9" s="76" t="n"/>
      <c r="K9" s="76" t="n"/>
      <c r="L9" s="76" t="n"/>
      <c r="M9" s="77" t="n">
        <v>1</v>
      </c>
      <c r="N9" s="77" t="n">
        <v>1</v>
      </c>
      <c r="O9" s="76" t="n">
        <v>0</v>
      </c>
      <c r="P9" s="76" t="n">
        <v>0</v>
      </c>
      <c r="Q9" s="76" t="n">
        <v>0</v>
      </c>
      <c r="R9" s="78" t="n"/>
      <c r="S9" s="78" t="n">
        <v>0</v>
      </c>
      <c r="T9" s="79" t="n">
        <v>0</v>
      </c>
      <c r="U9" s="79">
        <f>SUM(B9:T9)</f>
        <v/>
      </c>
      <c r="V9" s="80" t="n"/>
      <c r="W9" s="234">
        <f>IF(U9&gt;0,SUM(B9:T9)/X9,0)</f>
        <v/>
      </c>
      <c r="X9" s="136">
        <f>COUNTIF(B9:T9,"&gt;0")</f>
        <v/>
      </c>
      <c r="Z9" s="64">
        <f>U9*200</f>
        <v/>
      </c>
    </row>
    <row r="10" ht="21.75" customHeight="1" s="104">
      <c r="A10" s="83" t="inlineStr">
        <is>
          <t>Guindaste Cap. 220 ton</t>
        </is>
      </c>
      <c r="B10" s="75" t="n"/>
      <c r="C10" s="84" t="n"/>
      <c r="D10" s="77" t="n">
        <v>1</v>
      </c>
      <c r="E10" s="77" t="n">
        <v>1</v>
      </c>
      <c r="F10" s="77" t="n">
        <v>1</v>
      </c>
      <c r="G10" s="77" t="n">
        <v>1</v>
      </c>
      <c r="H10" s="77" t="n">
        <v>1</v>
      </c>
      <c r="I10" s="77" t="n">
        <v>1</v>
      </c>
      <c r="J10" s="77" t="n">
        <v>1</v>
      </c>
      <c r="K10" s="77" t="n">
        <v>1</v>
      </c>
      <c r="L10" s="77" t="n">
        <v>1</v>
      </c>
      <c r="M10" s="77" t="n">
        <v>1</v>
      </c>
      <c r="N10" s="77" t="n">
        <v>1</v>
      </c>
      <c r="O10" s="77" t="n">
        <v>1</v>
      </c>
      <c r="P10" s="77" t="n">
        <v>1</v>
      </c>
      <c r="Q10" s="77" t="n">
        <v>1</v>
      </c>
      <c r="R10" s="77" t="n">
        <v>2</v>
      </c>
      <c r="S10" s="76" t="n"/>
      <c r="T10" s="79" t="n">
        <v>0</v>
      </c>
      <c r="U10" s="79">
        <f>SUM(B10:T10)</f>
        <v/>
      </c>
      <c r="V10" s="80" t="n"/>
      <c r="W10" s="234">
        <f>IF(U10&gt;0,SUM(B10:T10)/X10,0)</f>
        <v/>
      </c>
      <c r="X10" s="136">
        <f>COUNTIF(B10:T10,"&gt;0")</f>
        <v/>
      </c>
      <c r="Z10" s="64">
        <f>U10*200</f>
        <v/>
      </c>
    </row>
    <row r="11" ht="21.75" customHeight="1" s="104">
      <c r="A11" s="83" t="inlineStr">
        <is>
          <t>Guindaste Cap. 70 ton</t>
        </is>
      </c>
      <c r="B11" s="84" t="n"/>
      <c r="C11" s="84" t="n"/>
      <c r="D11" s="76" t="n">
        <v>1</v>
      </c>
      <c r="E11" s="76" t="n">
        <v>1</v>
      </c>
      <c r="F11" s="76" t="n">
        <v>1</v>
      </c>
      <c r="G11" s="76" t="n">
        <v>1</v>
      </c>
      <c r="H11" s="76" t="n">
        <v>1</v>
      </c>
      <c r="I11" s="76" t="n">
        <v>1</v>
      </c>
      <c r="J11" s="76" t="n">
        <v>1</v>
      </c>
      <c r="K11" s="76" t="n">
        <v>1</v>
      </c>
      <c r="L11" s="76" t="n">
        <v>1</v>
      </c>
      <c r="M11" s="76" t="n">
        <v>1</v>
      </c>
      <c r="N11" s="76" t="n">
        <v>1</v>
      </c>
      <c r="O11" s="76" t="n">
        <v>1</v>
      </c>
      <c r="P11" s="76" t="n">
        <v>1</v>
      </c>
      <c r="Q11" s="76" t="n">
        <v>1</v>
      </c>
      <c r="R11" s="76" t="n">
        <v>1</v>
      </c>
      <c r="S11" s="76" t="n"/>
      <c r="T11" s="79" t="n">
        <v>0</v>
      </c>
      <c r="U11" s="85">
        <f>SUM(B11:T11)</f>
        <v/>
      </c>
      <c r="V11" s="80" t="n"/>
      <c r="W11" s="234">
        <f>IF(U11&gt;0,SUM(B11:T11)/X11,0)</f>
        <v/>
      </c>
      <c r="X11" s="136">
        <f>COUNTIF(B11:T11,"&gt;0")</f>
        <v/>
      </c>
      <c r="Z11" s="64">
        <f>U11*200</f>
        <v/>
      </c>
    </row>
    <row r="12" ht="21.75" customHeight="1" s="104">
      <c r="A12" s="83" t="inlineStr">
        <is>
          <t>Guindaste Cap. 30 ton</t>
        </is>
      </c>
      <c r="B12" s="75" t="n"/>
      <c r="C12" s="75" t="n"/>
      <c r="D12" s="76" t="n">
        <v>1</v>
      </c>
      <c r="E12" s="76" t="n">
        <v>1</v>
      </c>
      <c r="F12" s="76" t="n">
        <v>1</v>
      </c>
      <c r="G12" s="76" t="n">
        <v>1</v>
      </c>
      <c r="H12" s="76" t="n">
        <v>1</v>
      </c>
      <c r="I12" s="76" t="n">
        <v>1</v>
      </c>
      <c r="J12" s="76" t="n">
        <v>1</v>
      </c>
      <c r="K12" s="76" t="n">
        <v>1</v>
      </c>
      <c r="L12" s="76" t="n">
        <v>1</v>
      </c>
      <c r="M12" s="76" t="n">
        <v>1</v>
      </c>
      <c r="N12" s="76" t="n">
        <v>1</v>
      </c>
      <c r="O12" s="76" t="n">
        <v>1</v>
      </c>
      <c r="P12" s="76" t="n">
        <v>1</v>
      </c>
      <c r="Q12" s="76" t="n">
        <v>1</v>
      </c>
      <c r="R12" s="76" t="n">
        <v>1</v>
      </c>
      <c r="S12" s="76" t="n"/>
      <c r="T12" s="86" t="n">
        <v>0</v>
      </c>
      <c r="U12" s="85">
        <f>SUM(B12:T12)</f>
        <v/>
      </c>
      <c r="V12" s="80" t="n"/>
      <c r="W12" s="234">
        <f>IF(U12&gt;0,SUM(B12:T12)/X12,0)</f>
        <v/>
      </c>
      <c r="X12" s="136">
        <f>COUNTIF(B12:T12,"&gt;0")</f>
        <v/>
      </c>
      <c r="Z12" s="64">
        <f>U12*200</f>
        <v/>
      </c>
    </row>
    <row r="13" ht="21.75" customHeight="1" s="104">
      <c r="A13" s="83" t="inlineStr">
        <is>
          <t>Munck Cap. 10 ton</t>
        </is>
      </c>
      <c r="B13" s="84" t="n"/>
      <c r="C13" s="84" t="n"/>
      <c r="D13" s="76" t="n">
        <v>2</v>
      </c>
      <c r="E13" s="76" t="n">
        <v>2</v>
      </c>
      <c r="F13" s="76" t="n">
        <v>2</v>
      </c>
      <c r="G13" s="76" t="n">
        <v>2</v>
      </c>
      <c r="H13" s="76" t="n">
        <v>2</v>
      </c>
      <c r="I13" s="76" t="n">
        <v>4</v>
      </c>
      <c r="J13" s="76" t="n">
        <v>4</v>
      </c>
      <c r="K13" s="76" t="n">
        <v>4</v>
      </c>
      <c r="L13" s="76" t="n">
        <v>4</v>
      </c>
      <c r="M13" s="76" t="n">
        <v>4</v>
      </c>
      <c r="N13" s="76" t="n">
        <v>4</v>
      </c>
      <c r="O13" s="76" t="n">
        <v>4</v>
      </c>
      <c r="P13" s="76" t="n">
        <v>4</v>
      </c>
      <c r="Q13" s="76" t="n">
        <v>4</v>
      </c>
      <c r="R13" s="76" t="n">
        <v>4</v>
      </c>
      <c r="S13" s="78" t="n"/>
      <c r="T13" s="79" t="n">
        <v>0</v>
      </c>
      <c r="U13" s="79">
        <f>SUM(B13:T13)</f>
        <v/>
      </c>
      <c r="W13" s="234">
        <f>IF(U13&gt;0,SUM(B13:T13)/X13,0)</f>
        <v/>
      </c>
      <c r="X13" s="136">
        <f>COUNTIF(B13:T13,"&gt;0")</f>
        <v/>
      </c>
    </row>
    <row r="14" ht="21.75" customHeight="1" s="104">
      <c r="A14" s="83" t="inlineStr">
        <is>
          <t>Carreta Prancha</t>
        </is>
      </c>
      <c r="B14" s="75" t="n"/>
      <c r="C14" s="75" t="n"/>
      <c r="D14" s="76" t="n">
        <v>1</v>
      </c>
      <c r="E14" s="76" t="n">
        <v>1</v>
      </c>
      <c r="F14" s="76" t="n">
        <v>1</v>
      </c>
      <c r="G14" s="76" t="n">
        <v>1</v>
      </c>
      <c r="H14" s="76" t="n">
        <v>1</v>
      </c>
      <c r="I14" s="76" t="n">
        <v>1</v>
      </c>
      <c r="J14" s="76" t="n">
        <v>1</v>
      </c>
      <c r="K14" s="76" t="n">
        <v>1</v>
      </c>
      <c r="L14" s="76" t="n">
        <v>1</v>
      </c>
      <c r="M14" s="76" t="n">
        <v>1</v>
      </c>
      <c r="N14" s="76" t="n">
        <v>1</v>
      </c>
      <c r="O14" s="76" t="n">
        <v>1</v>
      </c>
      <c r="P14" s="76" t="n">
        <v>1</v>
      </c>
      <c r="Q14" s="76" t="n">
        <v>1</v>
      </c>
      <c r="R14" s="76" t="n">
        <v>1</v>
      </c>
      <c r="S14" s="78" t="n"/>
      <c r="T14" s="79" t="n">
        <v>0</v>
      </c>
      <c r="U14" s="79">
        <f>SUM(B14:T14)</f>
        <v/>
      </c>
      <c r="W14" s="234">
        <f>IF(U14&gt;0,SUM(B14:T14)/X14,0)</f>
        <v/>
      </c>
      <c r="X14" s="136">
        <f>COUNTIF(B14:T14,"&gt;0")</f>
        <v/>
      </c>
    </row>
    <row r="15" ht="21.75" customHeight="1" s="104">
      <c r="A15" s="83" t="inlineStr">
        <is>
          <t>Plataforma Elevatória</t>
        </is>
      </c>
      <c r="B15" s="75" t="n"/>
      <c r="C15" s="75" t="n"/>
      <c r="D15" s="76" t="n">
        <v>2</v>
      </c>
      <c r="E15" s="76" t="n">
        <v>2</v>
      </c>
      <c r="F15" s="76" t="n">
        <v>4</v>
      </c>
      <c r="G15" s="76" t="n">
        <v>4</v>
      </c>
      <c r="H15" s="76" t="n">
        <v>4</v>
      </c>
      <c r="I15" s="76" t="n">
        <v>4</v>
      </c>
      <c r="J15" s="76" t="n">
        <v>6</v>
      </c>
      <c r="K15" s="76" t="n">
        <v>6</v>
      </c>
      <c r="L15" s="76" t="n">
        <v>6</v>
      </c>
      <c r="M15" s="76" t="n">
        <v>6</v>
      </c>
      <c r="N15" s="76" t="n">
        <v>6</v>
      </c>
      <c r="O15" s="76" t="n">
        <v>6</v>
      </c>
      <c r="P15" s="76" t="n">
        <v>6</v>
      </c>
      <c r="Q15" s="76" t="n">
        <v>6</v>
      </c>
      <c r="R15" s="76" t="n">
        <v>10</v>
      </c>
      <c r="S15" s="78" t="n"/>
      <c r="T15" s="79" t="n"/>
      <c r="U15" s="79" t="n"/>
      <c r="W15" s="234" t="n"/>
      <c r="X15" s="136" t="n"/>
    </row>
    <row r="16" ht="21.75" customHeight="1" s="104">
      <c r="A16" s="83" t="inlineStr">
        <is>
          <t>Manipulador</t>
        </is>
      </c>
      <c r="B16" s="75" t="n"/>
      <c r="C16" s="75" t="n"/>
      <c r="D16" s="76" t="n">
        <v>1</v>
      </c>
      <c r="E16" s="76" t="n">
        <v>1</v>
      </c>
      <c r="F16" s="77" t="n">
        <v>2</v>
      </c>
      <c r="G16" s="77" t="n">
        <v>2</v>
      </c>
      <c r="H16" s="77" t="n">
        <v>2</v>
      </c>
      <c r="I16" s="77" t="n">
        <v>2</v>
      </c>
      <c r="J16" s="77" t="n">
        <v>2</v>
      </c>
      <c r="K16" s="77" t="n">
        <v>2</v>
      </c>
      <c r="L16" s="77" t="n">
        <v>2</v>
      </c>
      <c r="M16" s="77" t="n">
        <v>2</v>
      </c>
      <c r="N16" s="77" t="n">
        <v>2</v>
      </c>
      <c r="O16" s="77" t="n">
        <v>2</v>
      </c>
      <c r="P16" s="77" t="n">
        <v>2</v>
      </c>
      <c r="Q16" s="77" t="n">
        <v>2</v>
      </c>
      <c r="R16" s="77" t="n">
        <v>2</v>
      </c>
      <c r="S16" s="76" t="n"/>
      <c r="T16" s="79" t="n">
        <v>0</v>
      </c>
      <c r="U16" s="79">
        <f>SUM(B16:T16)</f>
        <v/>
      </c>
      <c r="W16" s="234">
        <f>IF(U16&gt;0,SUM(B16:T16)/X16,0)</f>
        <v/>
      </c>
      <c r="X16" s="136">
        <f>COUNTIF(B16:T16,"&gt;0")</f>
        <v/>
      </c>
    </row>
    <row r="17" ht="21.75" customHeight="1" s="104">
      <c r="A17" s="83" t="inlineStr">
        <is>
          <t>Gerador Diesel</t>
        </is>
      </c>
      <c r="B17" s="75" t="n"/>
      <c r="C17" s="84" t="n"/>
      <c r="D17" s="76" t="n"/>
      <c r="E17" s="76" t="n"/>
      <c r="F17" s="76" t="n"/>
      <c r="G17" s="76" t="n"/>
      <c r="H17" s="76" t="n"/>
      <c r="I17" s="76" t="n"/>
      <c r="J17" s="76" t="n"/>
      <c r="K17" s="76" t="n"/>
      <c r="L17" s="76" t="n"/>
      <c r="M17" s="76" t="n"/>
      <c r="N17" s="76" t="n"/>
      <c r="O17" s="76" t="n"/>
      <c r="P17" s="76" t="n"/>
      <c r="Q17" s="76" t="n"/>
      <c r="R17" s="76" t="n">
        <v>2</v>
      </c>
      <c r="S17" s="78" t="n"/>
      <c r="T17" s="79" t="n">
        <v>0</v>
      </c>
      <c r="U17" s="79">
        <f>SUM(B17:T17)</f>
        <v/>
      </c>
      <c r="W17" s="234">
        <f>IF(U17&gt;0,SUM(B17:T17)/X17,0)</f>
        <v/>
      </c>
      <c r="X17" s="136">
        <f>COUNTIF(B17:T17,"&gt;0")</f>
        <v/>
      </c>
    </row>
    <row r="18" ht="21.75" customHeight="1" s="104">
      <c r="A18" s="83" t="inlineStr">
        <is>
          <t>Andaimes (ml)</t>
        </is>
      </c>
      <c r="B18" s="75" t="n"/>
      <c r="C18" s="87" t="n"/>
      <c r="D18" s="88" t="n">
        <v>25000</v>
      </c>
      <c r="E18" s="88" t="n">
        <v>25000</v>
      </c>
      <c r="F18" s="88" t="n">
        <v>25000</v>
      </c>
      <c r="G18" s="88" t="n">
        <v>25000</v>
      </c>
      <c r="H18" s="88" t="n">
        <v>25000</v>
      </c>
      <c r="I18" s="88" t="n">
        <v>40000</v>
      </c>
      <c r="J18" s="88" t="n">
        <v>40000</v>
      </c>
      <c r="K18" s="88" t="n">
        <v>40000</v>
      </c>
      <c r="L18" s="88" t="n">
        <v>40000</v>
      </c>
      <c r="M18" s="88" t="n">
        <v>40000</v>
      </c>
      <c r="N18" s="88" t="n">
        <v>40000</v>
      </c>
      <c r="O18" s="88" t="n">
        <v>40000</v>
      </c>
      <c r="P18" s="88" t="n">
        <v>40000</v>
      </c>
      <c r="Q18" s="88" t="n">
        <v>40000</v>
      </c>
      <c r="R18" s="88" t="n">
        <v>40000</v>
      </c>
      <c r="S18" s="88" t="n"/>
      <c r="T18" s="79" t="n">
        <v>0</v>
      </c>
      <c r="U18" s="79" t="n"/>
      <c r="W18" s="234" t="n"/>
      <c r="X18" s="136" t="n"/>
    </row>
    <row r="19" ht="21.75" customHeight="1" s="104">
      <c r="A19" s="83" t="inlineStr">
        <is>
          <t>Macaco Hidraúlico</t>
        </is>
      </c>
      <c r="B19" s="75" t="n"/>
      <c r="C19" s="87" t="n"/>
      <c r="D19" s="88" t="n"/>
      <c r="E19" s="89" t="n">
        <v>50</v>
      </c>
      <c r="F19" s="89" t="n">
        <v>50</v>
      </c>
      <c r="G19" s="89" t="n">
        <v>50</v>
      </c>
      <c r="H19" s="89" t="n">
        <v>50</v>
      </c>
      <c r="I19" s="89" t="n">
        <v>50</v>
      </c>
      <c r="J19" s="89" t="n">
        <v>50</v>
      </c>
      <c r="K19" s="89" t="n">
        <v>50</v>
      </c>
      <c r="L19" s="89" t="n">
        <v>50</v>
      </c>
      <c r="M19" s="89" t="n">
        <v>50</v>
      </c>
      <c r="N19" s="89" t="n">
        <v>50</v>
      </c>
      <c r="O19" s="88" t="n"/>
      <c r="P19" s="88" t="n"/>
      <c r="Q19" s="88" t="n"/>
      <c r="R19" s="88" t="n"/>
      <c r="S19" s="88" t="n"/>
      <c r="T19" s="79" t="n"/>
      <c r="U19" s="79" t="n"/>
      <c r="W19" s="234" t="n"/>
      <c r="X19" s="136" t="n"/>
    </row>
    <row r="20" ht="21.75" customHeight="1" s="104">
      <c r="A20" s="83" t="n"/>
      <c r="B20" s="87" t="n"/>
      <c r="C20" s="87" t="n"/>
      <c r="D20" s="88" t="n"/>
      <c r="E20" s="88" t="n"/>
      <c r="F20" s="88" t="n"/>
      <c r="G20" s="88" t="n"/>
      <c r="H20" s="88" t="n"/>
      <c r="I20" s="88" t="n"/>
      <c r="J20" s="88" t="n"/>
      <c r="K20" s="88" t="n"/>
      <c r="L20" s="88" t="n"/>
      <c r="M20" s="88" t="n"/>
      <c r="N20" s="88" t="n"/>
      <c r="O20" s="88" t="n"/>
      <c r="P20" s="88" t="n"/>
      <c r="Q20" s="88" t="n"/>
      <c r="R20" s="90" t="n"/>
      <c r="S20" s="90" t="n"/>
      <c r="T20" s="91" t="n"/>
      <c r="U20" s="85" t="n"/>
      <c r="W20" s="234" t="n"/>
      <c r="X20" s="136" t="n"/>
    </row>
    <row r="21" ht="27" customHeight="1" s="104">
      <c r="A21" s="92" t="inlineStr">
        <is>
          <t>VEICULOS DE TRANSPORTE DE PESSOAS</t>
        </is>
      </c>
      <c r="B21" s="73" t="n"/>
      <c r="C21" s="73" t="n"/>
      <c r="D21" s="73">
        <f>SUBTOTAL(9,D22:D42)</f>
        <v/>
      </c>
      <c r="E21" s="73">
        <f>SUBTOTAL(9,E22:E42)</f>
        <v/>
      </c>
      <c r="F21" s="73">
        <f>SUBTOTAL(9,F22:F42)</f>
        <v/>
      </c>
      <c r="G21" s="73">
        <f>SUBTOTAL(9,G22:G42)</f>
        <v/>
      </c>
      <c r="H21" s="73">
        <f>SUBTOTAL(9,H22:H42)</f>
        <v/>
      </c>
      <c r="I21" s="73">
        <f>SUBTOTAL(9,I22:I42)</f>
        <v/>
      </c>
      <c r="J21" s="73">
        <f>SUBTOTAL(9,J22:J42)</f>
        <v/>
      </c>
      <c r="K21" s="73">
        <f>SUBTOTAL(9,K22:K42)</f>
        <v/>
      </c>
      <c r="L21" s="73">
        <f>SUBTOTAL(9,L22:L42)</f>
        <v/>
      </c>
      <c r="M21" s="73">
        <f>SUBTOTAL(9,M22:M42)</f>
        <v/>
      </c>
      <c r="N21" s="73">
        <f>SUBTOTAL(9,N22:N42)</f>
        <v/>
      </c>
      <c r="O21" s="73">
        <f>SUBTOTAL(9,O22:O42)</f>
        <v/>
      </c>
      <c r="P21" s="73">
        <f>SUBTOTAL(9,P22:P42)</f>
        <v/>
      </c>
      <c r="Q21" s="73">
        <f>SUBTOTAL(9,Q22:Q42)</f>
        <v/>
      </c>
      <c r="R21" s="73">
        <f>SUBTOTAL(9,R22:R42)</f>
        <v/>
      </c>
      <c r="S21" s="73" t="n"/>
      <c r="T21" s="73">
        <f>SUBTOTAL(9,T22:T42)</f>
        <v/>
      </c>
      <c r="U21" s="73" t="n"/>
    </row>
    <row r="22" ht="21.75" customHeight="1" s="104">
      <c r="A22" s="83" t="inlineStr">
        <is>
          <t xml:space="preserve">Onibus </t>
        </is>
      </c>
      <c r="B22" s="93" t="n"/>
      <c r="C22" s="93" t="n"/>
      <c r="D22" s="93">
        <f>'Histograma MOD'!E8/40</f>
        <v/>
      </c>
      <c r="E22" s="93">
        <f>'Histograma MOD'!F8/40</f>
        <v/>
      </c>
      <c r="F22" s="93">
        <f>'Histograma MOD'!G8/40</f>
        <v/>
      </c>
      <c r="G22" s="93">
        <f>'Histograma MOD'!H8/40</f>
        <v/>
      </c>
      <c r="H22" s="93">
        <f>'Histograma MOD'!I8/40</f>
        <v/>
      </c>
      <c r="I22" s="93">
        <f>'Histograma MOD'!J8/40</f>
        <v/>
      </c>
      <c r="J22" s="93">
        <f>'Histograma MOD'!K8/40</f>
        <v/>
      </c>
      <c r="K22" s="93">
        <f>'Histograma MOD'!L8/40</f>
        <v/>
      </c>
      <c r="L22" s="93">
        <f>'Histograma MOD'!M8/40</f>
        <v/>
      </c>
      <c r="M22" s="93">
        <f>'Histograma MOD'!N8/40</f>
        <v/>
      </c>
      <c r="N22" s="93">
        <f>'Histograma MOD'!O8/40</f>
        <v/>
      </c>
      <c r="O22" s="93">
        <f>'Histograma MOD'!P8/40</f>
        <v/>
      </c>
      <c r="P22" s="93">
        <f>'Histograma MOD'!Q8/40</f>
        <v/>
      </c>
      <c r="Q22" s="93">
        <f>'Histograma MOD'!R8/40</f>
        <v/>
      </c>
      <c r="R22" s="93">
        <f>'Histograma MOD'!S8/40</f>
        <v/>
      </c>
      <c r="S22" s="93" t="n"/>
      <c r="T22" s="79" t="n">
        <v>0</v>
      </c>
      <c r="U22" s="85">
        <f>SUM(B22:T22)</f>
        <v/>
      </c>
      <c r="W22" s="234">
        <f>IF(U22=0,0,SUM(B22:T22)/X22)</f>
        <v/>
      </c>
      <c r="X22" s="136">
        <f>COUNTIF(B22:T22,"&gt;0")</f>
        <v/>
      </c>
    </row>
    <row r="23" ht="21.75" customHeight="1" s="104">
      <c r="A23" s="83" t="inlineStr">
        <is>
          <t>Utilitários</t>
        </is>
      </c>
      <c r="B23" s="93" t="n"/>
      <c r="C23" s="93" t="n"/>
      <c r="D23" s="93" t="n">
        <v>6</v>
      </c>
      <c r="E23" s="93" t="n">
        <v>6</v>
      </c>
      <c r="F23" s="93" t="n">
        <v>6</v>
      </c>
      <c r="G23" s="93" t="n">
        <v>6</v>
      </c>
      <c r="H23" s="93" t="n">
        <v>6</v>
      </c>
      <c r="I23" s="93" t="n">
        <v>6</v>
      </c>
      <c r="J23" s="93" t="n">
        <v>6</v>
      </c>
      <c r="K23" s="93" t="n">
        <v>6</v>
      </c>
      <c r="L23" s="93" t="n">
        <v>6</v>
      </c>
      <c r="M23" s="93" t="n">
        <v>6</v>
      </c>
      <c r="N23" s="93" t="n">
        <v>6</v>
      </c>
      <c r="O23" s="93" t="n">
        <v>6</v>
      </c>
      <c r="P23" s="93" t="n">
        <v>6</v>
      </c>
      <c r="Q23" s="93" t="n">
        <v>6</v>
      </c>
      <c r="R23" s="93" t="n">
        <v>6</v>
      </c>
      <c r="S23" s="93" t="n"/>
      <c r="T23" s="79" t="n"/>
      <c r="U23" s="85">
        <f>SUM(B23:T23)</f>
        <v/>
      </c>
      <c r="W23" s="234" t="n"/>
      <c r="X23" s="136" t="n"/>
    </row>
    <row r="24" ht="21.75" customHeight="1" s="104">
      <c r="A24" s="83" t="inlineStr">
        <is>
          <t>Van</t>
        </is>
      </c>
      <c r="B24" s="75" t="n"/>
      <c r="C24" s="75" t="n"/>
      <c r="D24" s="75" t="n">
        <v>2</v>
      </c>
      <c r="E24" s="75" t="n">
        <v>2</v>
      </c>
      <c r="F24" s="75" t="n">
        <v>2</v>
      </c>
      <c r="G24" s="75" t="n">
        <v>2</v>
      </c>
      <c r="H24" s="75" t="n">
        <v>2</v>
      </c>
      <c r="I24" s="75" t="n">
        <v>2</v>
      </c>
      <c r="J24" s="75" t="n">
        <v>2</v>
      </c>
      <c r="K24" s="75" t="n">
        <v>2</v>
      </c>
      <c r="L24" s="75" t="n">
        <v>2</v>
      </c>
      <c r="M24" s="75" t="n">
        <v>2</v>
      </c>
      <c r="N24" s="75" t="n">
        <v>2</v>
      </c>
      <c r="O24" s="75" t="n">
        <v>2</v>
      </c>
      <c r="P24" s="75" t="n">
        <v>2</v>
      </c>
      <c r="Q24" s="75" t="n">
        <v>2</v>
      </c>
      <c r="R24" s="75" t="n">
        <v>2</v>
      </c>
      <c r="S24" s="75" t="n"/>
      <c r="T24" s="79" t="n">
        <v>0</v>
      </c>
      <c r="U24" s="85">
        <f>SUM(B24:T24)</f>
        <v/>
      </c>
      <c r="W24" s="234">
        <f>IF(U24=0,0,SUM(B24:T24)/X24)</f>
        <v/>
      </c>
      <c r="X24" s="136">
        <f>COUNTIF(B24:T24,"&gt;0")</f>
        <v/>
      </c>
    </row>
    <row r="25" ht="21.75" customHeight="1" s="104">
      <c r="A25" s="94" t="n"/>
      <c r="B25" s="95" t="n"/>
      <c r="C25" s="95" t="n"/>
      <c r="D25" s="95" t="n"/>
      <c r="E25" s="95" t="n"/>
      <c r="F25" s="95" t="n"/>
      <c r="G25" s="95" t="n"/>
      <c r="H25" s="95" t="n"/>
      <c r="I25" s="95" t="n"/>
      <c r="J25" s="95" t="n"/>
      <c r="K25" s="95" t="n"/>
      <c r="L25" s="95" t="n"/>
      <c r="M25" s="95" t="n"/>
      <c r="N25" s="95" t="n"/>
      <c r="O25" s="95" t="n"/>
      <c r="P25" s="95" t="n"/>
      <c r="Q25" s="96" t="n"/>
      <c r="R25" s="96" t="n"/>
      <c r="S25" s="96" t="n"/>
      <c r="T25" s="96" t="n"/>
      <c r="U25" s="96" t="n"/>
      <c r="W25" s="234" t="n"/>
      <c r="X25" s="136" t="n"/>
    </row>
    <row r="26" ht="21.75" customHeight="1" s="104">
      <c r="A26" s="94" t="n"/>
      <c r="B26" s="95" t="n"/>
      <c r="C26" s="95" t="n"/>
      <c r="D26" s="95" t="n"/>
      <c r="E26" s="95" t="n"/>
      <c r="F26" s="95" t="n"/>
      <c r="G26" s="95" t="n"/>
      <c r="H26" s="95" t="n"/>
      <c r="I26" s="95" t="n"/>
      <c r="J26" s="95" t="n"/>
      <c r="K26" s="95" t="n"/>
      <c r="L26" s="95" t="n"/>
      <c r="M26" s="95" t="n"/>
      <c r="N26" s="95" t="n"/>
      <c r="O26" s="95" t="n"/>
      <c r="P26" s="95" t="n"/>
      <c r="Q26" s="96" t="n"/>
      <c r="R26" s="96" t="n"/>
      <c r="S26" s="96" t="n"/>
      <c r="T26" s="96" t="n"/>
      <c r="U26" s="96" t="n"/>
      <c r="W26" s="234" t="n"/>
      <c r="X26" s="136" t="n"/>
    </row>
    <row r="27" ht="21.75" customHeight="1" s="104">
      <c r="A27" s="94" t="n"/>
      <c r="B27" s="95" t="n"/>
      <c r="C27" s="95" t="n"/>
      <c r="D27" s="95" t="n"/>
      <c r="E27" s="95" t="n"/>
      <c r="F27" s="95" t="n"/>
      <c r="G27" s="95" t="n"/>
      <c r="H27" s="95" t="n"/>
      <c r="I27" s="95" t="n"/>
      <c r="J27" s="95" t="n"/>
      <c r="K27" s="95" t="n"/>
      <c r="L27" s="95" t="n"/>
      <c r="M27" s="95" t="n"/>
      <c r="N27" s="95" t="n"/>
      <c r="O27" s="95" t="n"/>
      <c r="P27" s="95" t="n"/>
      <c r="Q27" s="96" t="n"/>
      <c r="R27" s="96" t="n"/>
      <c r="S27" s="96" t="n"/>
      <c r="T27" s="96" t="n"/>
      <c r="U27" s="96" t="n"/>
      <c r="W27" s="234" t="n"/>
      <c r="X27" s="136" t="n"/>
    </row>
    <row r="28" ht="21.75" customHeight="1" s="104">
      <c r="A28" s="94" t="n"/>
      <c r="B28" s="95" t="n"/>
      <c r="C28" s="95" t="n"/>
      <c r="D28" s="95" t="n"/>
      <c r="E28" s="95" t="n"/>
      <c r="F28" s="95" t="n"/>
      <c r="G28" s="95" t="n"/>
      <c r="H28" s="95" t="n"/>
      <c r="I28" s="95" t="n"/>
      <c r="J28" s="95" t="n"/>
      <c r="K28" s="95" t="n"/>
      <c r="L28" s="95" t="n"/>
      <c r="M28" s="95" t="n"/>
      <c r="N28" s="95" t="n"/>
      <c r="O28" s="95" t="n"/>
      <c r="P28" s="95" t="n"/>
      <c r="Q28" s="96" t="n"/>
      <c r="R28" s="96" t="n"/>
      <c r="S28" s="96" t="n"/>
      <c r="T28" s="96" t="n"/>
      <c r="U28" s="96" t="n"/>
      <c r="W28" s="234" t="n"/>
      <c r="X28" s="136" t="n"/>
    </row>
    <row r="29" ht="21.75" customHeight="1" s="104">
      <c r="A29" s="94" t="n"/>
      <c r="B29" s="95" t="n"/>
      <c r="C29" s="95" t="n"/>
      <c r="D29" s="95" t="n"/>
      <c r="E29" s="95" t="n"/>
      <c r="F29" s="95" t="n"/>
      <c r="G29" s="95" t="n"/>
      <c r="H29" s="95" t="n"/>
      <c r="I29" s="95" t="n"/>
      <c r="J29" s="95" t="n"/>
      <c r="K29" s="95" t="n"/>
      <c r="L29" s="95" t="n"/>
      <c r="M29" s="95" t="n"/>
      <c r="N29" s="95" t="n"/>
      <c r="O29" s="95" t="n"/>
      <c r="P29" s="95" t="n"/>
      <c r="Q29" s="96" t="n"/>
      <c r="R29" s="96" t="n"/>
      <c r="S29" s="96" t="n"/>
      <c r="T29" s="96" t="n"/>
      <c r="U29" s="96" t="n"/>
      <c r="W29" s="234" t="n"/>
      <c r="X29" s="136" t="n"/>
    </row>
    <row r="30" ht="21.75" customHeight="1" s="104">
      <c r="A30" s="94" t="n"/>
      <c r="B30" s="95" t="n"/>
      <c r="C30" s="95" t="n"/>
      <c r="D30" s="95" t="n"/>
      <c r="E30" s="95" t="n"/>
      <c r="F30" s="95" t="n"/>
      <c r="G30" s="95" t="n"/>
      <c r="H30" s="95" t="n"/>
      <c r="I30" s="95" t="n"/>
      <c r="J30" s="95" t="n"/>
      <c r="K30" s="95" t="n"/>
      <c r="L30" s="95" t="n"/>
      <c r="M30" s="95" t="n"/>
      <c r="N30" s="95" t="n"/>
      <c r="O30" s="95" t="n"/>
      <c r="P30" s="95" t="n"/>
      <c r="Q30" s="96" t="n"/>
      <c r="R30" s="96" t="n"/>
      <c r="S30" s="96" t="n"/>
      <c r="T30" s="96" t="n"/>
      <c r="U30" s="96" t="n"/>
      <c r="W30" s="234" t="n"/>
      <c r="X30" s="136" t="n"/>
    </row>
    <row r="31" ht="21.75" customHeight="1" s="104">
      <c r="A31" s="94" t="n"/>
      <c r="B31" s="95" t="n"/>
      <c r="C31" s="95" t="n"/>
      <c r="D31" s="95" t="n"/>
      <c r="E31" s="95" t="n"/>
      <c r="F31" s="95" t="n"/>
      <c r="G31" s="95" t="n"/>
      <c r="H31" s="95" t="n"/>
      <c r="I31" s="95" t="n"/>
      <c r="J31" s="95" t="n"/>
      <c r="K31" s="95" t="n"/>
      <c r="L31" s="95" t="n"/>
      <c r="M31" s="95" t="n"/>
      <c r="N31" s="95" t="n"/>
      <c r="O31" s="95" t="n"/>
      <c r="P31" s="95" t="n"/>
      <c r="Q31" s="96" t="n"/>
      <c r="R31" s="96" t="n"/>
      <c r="S31" s="96" t="n"/>
      <c r="T31" s="96" t="n"/>
      <c r="U31" s="96" t="n"/>
      <c r="W31" s="234" t="n"/>
      <c r="X31" s="136" t="n"/>
    </row>
    <row r="32" ht="21.75" customHeight="1" s="104">
      <c r="A32" s="94" t="n"/>
      <c r="B32" s="95" t="n"/>
      <c r="C32" s="95" t="n"/>
      <c r="D32" s="95" t="n"/>
      <c r="E32" s="95" t="n"/>
      <c r="F32" s="95" t="n"/>
      <c r="G32" s="95" t="n"/>
      <c r="H32" s="95" t="n"/>
      <c r="I32" s="95" t="n"/>
      <c r="J32" s="95" t="n"/>
      <c r="K32" s="95" t="n"/>
      <c r="L32" s="95" t="n"/>
      <c r="M32" s="95" t="n"/>
      <c r="N32" s="95" t="n"/>
      <c r="O32" s="95" t="n"/>
      <c r="P32" s="95" t="n"/>
      <c r="Q32" s="96" t="n"/>
      <c r="R32" s="96" t="n"/>
      <c r="S32" s="96" t="n"/>
      <c r="T32" s="96" t="n"/>
      <c r="U32" s="96" t="n"/>
      <c r="W32" s="234" t="n"/>
      <c r="X32" s="136" t="n"/>
    </row>
    <row r="33" ht="21.75" customHeight="1" s="104">
      <c r="A33" s="94" t="n"/>
      <c r="B33" s="95" t="n"/>
      <c r="C33" s="95" t="n"/>
      <c r="D33" s="95" t="n"/>
      <c r="E33" s="95" t="n"/>
      <c r="F33" s="95" t="n"/>
      <c r="G33" s="95" t="n"/>
      <c r="H33" s="95" t="n"/>
      <c r="I33" s="95" t="n"/>
      <c r="J33" s="95" t="n"/>
      <c r="K33" s="95" t="n"/>
      <c r="L33" s="95" t="n"/>
      <c r="M33" s="95" t="n"/>
      <c r="N33" s="95" t="n"/>
      <c r="O33" s="95" t="n"/>
      <c r="P33" s="95" t="n"/>
      <c r="Q33" s="96" t="n"/>
      <c r="R33" s="96" t="n"/>
      <c r="S33" s="96" t="n"/>
      <c r="T33" s="96" t="n"/>
      <c r="U33" s="96" t="n"/>
      <c r="W33" s="234" t="n"/>
      <c r="X33" s="136" t="n"/>
    </row>
    <row r="34" ht="21.75" customHeight="1" s="104">
      <c r="A34" s="94" t="n"/>
      <c r="B34" s="95" t="n"/>
      <c r="C34" s="95" t="n"/>
      <c r="D34" s="95" t="n"/>
      <c r="E34" s="95" t="n"/>
      <c r="F34" s="95" t="n"/>
      <c r="G34" s="95" t="n"/>
      <c r="H34" s="95" t="n"/>
      <c r="I34" s="95" t="n"/>
      <c r="J34" s="95" t="n"/>
      <c r="K34" s="95" t="n"/>
      <c r="L34" s="95" t="n"/>
      <c r="M34" s="95" t="n"/>
      <c r="N34" s="95" t="n"/>
      <c r="O34" s="95" t="n"/>
      <c r="P34" s="95" t="n"/>
      <c r="Q34" s="96" t="n"/>
      <c r="R34" s="96" t="n"/>
      <c r="S34" s="96" t="n"/>
      <c r="T34" s="96" t="n"/>
      <c r="U34" s="96" t="n"/>
      <c r="W34" s="234" t="n"/>
      <c r="X34" s="136" t="n"/>
    </row>
    <row r="35" ht="21.75" customHeight="1" s="104">
      <c r="A35" s="94" t="n"/>
      <c r="B35" s="95" t="n"/>
      <c r="C35" s="95" t="n"/>
      <c r="D35" s="95" t="n"/>
      <c r="E35" s="95" t="n"/>
      <c r="F35" s="95" t="n"/>
      <c r="G35" s="95" t="n"/>
      <c r="H35" s="95" t="n"/>
      <c r="I35" s="95" t="n"/>
      <c r="J35" s="95" t="n"/>
      <c r="K35" s="95" t="n"/>
      <c r="L35" s="95" t="n"/>
      <c r="M35" s="95" t="n"/>
      <c r="N35" s="95" t="n"/>
      <c r="O35" s="95" t="n"/>
      <c r="P35" s="95" t="n"/>
      <c r="Q35" s="96" t="n"/>
      <c r="R35" s="96" t="n"/>
      <c r="S35" s="96" t="n"/>
      <c r="T35" s="96" t="n"/>
      <c r="U35" s="96" t="n"/>
      <c r="W35" s="234" t="n"/>
      <c r="X35" s="136" t="n"/>
    </row>
    <row r="36" ht="21.75" customHeight="1" s="104">
      <c r="A36" s="94" t="n"/>
      <c r="B36" s="95" t="n"/>
      <c r="C36" s="95" t="n"/>
      <c r="D36" s="95" t="n"/>
      <c r="E36" s="95" t="n"/>
      <c r="F36" s="95" t="n"/>
      <c r="G36" s="95" t="n"/>
      <c r="H36" s="95" t="n"/>
      <c r="I36" s="95" t="n"/>
      <c r="J36" s="95" t="n"/>
      <c r="K36" s="95" t="n"/>
      <c r="L36" s="95" t="n"/>
      <c r="M36" s="95" t="n"/>
      <c r="N36" s="95" t="n"/>
      <c r="O36" s="95" t="n"/>
      <c r="P36" s="95" t="n"/>
      <c r="Q36" s="96" t="n"/>
      <c r="R36" s="96" t="n"/>
      <c r="S36" s="96" t="n"/>
      <c r="T36" s="96" t="n"/>
      <c r="U36" s="96" t="n"/>
      <c r="W36" s="234" t="n"/>
      <c r="X36" s="136" t="n"/>
    </row>
    <row r="37" ht="21.75" customHeight="1" s="104">
      <c r="A37" s="94" t="n"/>
      <c r="B37" s="95" t="n"/>
      <c r="C37" s="95" t="n"/>
      <c r="D37" s="95" t="n"/>
      <c r="E37" s="95" t="n"/>
      <c r="F37" s="95" t="n"/>
      <c r="G37" s="95" t="n"/>
      <c r="H37" s="95" t="n"/>
      <c r="I37" s="95" t="n"/>
      <c r="J37" s="95" t="n"/>
      <c r="K37" s="95" t="n"/>
      <c r="L37" s="95" t="n"/>
      <c r="M37" s="95" t="n"/>
      <c r="N37" s="95" t="n"/>
      <c r="O37" s="95" t="n"/>
      <c r="P37" s="95" t="n"/>
      <c r="Q37" s="96" t="n"/>
      <c r="R37" s="96" t="n"/>
      <c r="S37" s="96" t="n"/>
      <c r="T37" s="96" t="n"/>
      <c r="U37" s="96" t="n"/>
      <c r="W37" s="234" t="n"/>
      <c r="X37" s="136" t="n"/>
    </row>
    <row r="38" ht="21.75" customHeight="1" s="104">
      <c r="A38" s="94" t="n"/>
      <c r="B38" s="95" t="n"/>
      <c r="C38" s="95" t="n"/>
      <c r="D38" s="95" t="n"/>
      <c r="E38" s="95" t="n"/>
      <c r="F38" s="95" t="n"/>
      <c r="G38" s="95" t="n"/>
      <c r="H38" s="95" t="n"/>
      <c r="I38" s="95" t="n"/>
      <c r="J38" s="95" t="n"/>
      <c r="K38" s="95" t="n"/>
      <c r="L38" s="95" t="n"/>
      <c r="M38" s="95" t="n"/>
      <c r="N38" s="95" t="n"/>
      <c r="O38" s="95" t="n"/>
      <c r="P38" s="95" t="n"/>
      <c r="Q38" s="96" t="n"/>
      <c r="R38" s="96" t="n"/>
      <c r="S38" s="96" t="n"/>
      <c r="T38" s="96" t="n"/>
      <c r="U38" s="96" t="n"/>
      <c r="W38" s="234" t="n"/>
      <c r="X38" s="136" t="n"/>
    </row>
    <row r="39" ht="21.75" customHeight="1" s="104">
      <c r="A39" s="94" t="n"/>
      <c r="B39" s="95" t="n"/>
      <c r="C39" s="95" t="n"/>
      <c r="D39" s="95" t="n"/>
      <c r="E39" s="95" t="n"/>
      <c r="F39" s="95" t="n"/>
      <c r="G39" s="95" t="n"/>
      <c r="H39" s="95" t="n"/>
      <c r="I39" s="95" t="n"/>
      <c r="J39" s="95" t="n"/>
      <c r="K39" s="95" t="n"/>
      <c r="L39" s="95" t="n"/>
      <c r="M39" s="95" t="n"/>
      <c r="N39" s="95" t="n"/>
      <c r="O39" s="95" t="n"/>
      <c r="P39" s="95" t="n"/>
      <c r="Q39" s="96" t="n"/>
      <c r="R39" s="96" t="n"/>
      <c r="S39" s="96" t="n"/>
      <c r="T39" s="96" t="n"/>
      <c r="U39" s="96" t="n"/>
      <c r="W39" s="234" t="n"/>
      <c r="X39" s="136" t="n"/>
    </row>
    <row r="40" ht="21.75" customHeight="1" s="104">
      <c r="A40" s="94" t="n"/>
      <c r="B40" s="97" t="n"/>
      <c r="C40" s="97" t="n"/>
      <c r="D40" s="97" t="n"/>
      <c r="E40" s="97" t="n"/>
      <c r="F40" s="97" t="n"/>
      <c r="G40" s="97" t="n"/>
      <c r="H40" s="97" t="n"/>
      <c r="I40" s="97" t="n"/>
      <c r="J40" s="97" t="n"/>
      <c r="K40" s="97" t="n"/>
      <c r="L40" s="97" t="n"/>
      <c r="M40" s="97" t="n"/>
      <c r="N40" s="97" t="n"/>
      <c r="O40" s="97" t="n"/>
      <c r="P40" s="97" t="n"/>
      <c r="Q40" s="97" t="n"/>
      <c r="R40" s="96" t="n"/>
      <c r="S40" s="96" t="n"/>
      <c r="T40" s="96" t="n"/>
      <c r="U40" s="96">
        <f>SUM(B40:T40)</f>
        <v/>
      </c>
      <c r="W40" s="234">
        <f>IF(U40=0,0,SUM(B40:T40)/X40)</f>
        <v/>
      </c>
      <c r="X40" s="136">
        <f>COUNTIF(B40:T40,"&gt;0")</f>
        <v/>
      </c>
    </row>
    <row r="41" ht="21.75" customHeight="1" s="104">
      <c r="A41" s="235">
        <f>SUM(B41:T41)</f>
        <v/>
      </c>
      <c r="B41" s="188" t="n"/>
      <c r="C41" s="188" t="n"/>
      <c r="D41" s="188" t="n"/>
      <c r="E41" s="188" t="n"/>
      <c r="F41" s="188" t="n"/>
      <c r="G41" s="188" t="n"/>
      <c r="H41" s="188" t="n"/>
      <c r="I41" s="188" t="n"/>
      <c r="J41" s="188" t="n"/>
      <c r="K41" s="188" t="n"/>
      <c r="L41" s="188" t="n"/>
      <c r="M41" s="188" t="n"/>
      <c r="N41" s="188" t="n"/>
      <c r="O41" s="188" t="n"/>
      <c r="P41" s="188" t="n"/>
      <c r="Q41" s="188" t="n"/>
      <c r="R41" s="188" t="n"/>
      <c r="S41" s="188" t="n"/>
      <c r="T41" s="188" t="n"/>
      <c r="U41" s="236" t="n"/>
      <c r="W41" s="234">
        <f>IF(A41=0,0,SUM(B41:T41)/X41)</f>
        <v/>
      </c>
      <c r="X41" s="136">
        <f>COUNTIF(B41:T41,"&gt;0")</f>
        <v/>
      </c>
    </row>
    <row r="42" ht="21.75" customHeight="1" s="104">
      <c r="A42" s="237" t="n"/>
      <c r="B42" s="238" t="n"/>
      <c r="C42" s="238" t="n"/>
      <c r="D42" s="238" t="n"/>
      <c r="E42" s="238" t="n"/>
      <c r="F42" s="238" t="n"/>
      <c r="G42" s="238" t="n"/>
      <c r="H42" s="238" t="n"/>
      <c r="I42" s="238" t="n"/>
      <c r="J42" s="238" t="n"/>
      <c r="K42" s="238" t="n"/>
      <c r="L42" s="238" t="n"/>
      <c r="M42" s="238" t="n"/>
      <c r="N42" s="238" t="n"/>
      <c r="O42" s="238" t="n"/>
      <c r="P42" s="238" t="n"/>
      <c r="Q42" s="238" t="n"/>
      <c r="R42" s="238" t="n"/>
      <c r="S42" s="238" t="n"/>
      <c r="T42" s="238" t="n"/>
      <c r="U42" s="239" t="n"/>
      <c r="W42" s="234">
        <f>IF(U42=0,0,SUM(B42:T42)/X42)</f>
        <v/>
      </c>
      <c r="X42" s="136">
        <f>COUNTIF(B42:T42,"&gt;0")</f>
        <v/>
      </c>
    </row>
    <row r="43" ht="21.75" customHeight="1" s="104">
      <c r="A43" s="98" t="inlineStr">
        <is>
          <t>SUBCONTRATADA:</t>
        </is>
      </c>
      <c r="B43" s="149" t="inlineStr">
        <is>
          <t>ELABORAÇÃO</t>
        </is>
      </c>
      <c r="C43" s="213" t="n"/>
      <c r="D43" s="213" t="n"/>
      <c r="E43" s="213" t="n"/>
      <c r="F43" s="214" t="n"/>
      <c r="G43" s="99" t="inlineStr">
        <is>
          <t>POR:</t>
        </is>
      </c>
      <c r="H43" s="150" t="n"/>
      <c r="I43" s="204" t="n"/>
      <c r="J43" s="149" t="inlineStr">
        <is>
          <t>VERIFICAÇÃO</t>
        </is>
      </c>
      <c r="K43" s="213" t="n"/>
      <c r="L43" s="213" t="n"/>
      <c r="M43" s="214" t="n"/>
      <c r="N43" s="99" t="inlineStr">
        <is>
          <t>POR:</t>
        </is>
      </c>
      <c r="O43" s="150" t="n"/>
      <c r="P43" s="204" t="n"/>
      <c r="Q43" s="149" t="inlineStr">
        <is>
          <t>APROVAÇÃO</t>
        </is>
      </c>
      <c r="R43" s="214" t="n"/>
      <c r="S43" s="99" t="inlineStr">
        <is>
          <t>POR:</t>
        </is>
      </c>
      <c r="T43" s="150" t="n"/>
      <c r="U43" s="204" t="n"/>
    </row>
    <row r="44" ht="21.75" customHeight="1" s="104">
      <c r="A44" s="100" t="inlineStr">
        <is>
          <t>MONTAGEM ELETROMECÂNICA</t>
        </is>
      </c>
      <c r="B44" s="240" t="n"/>
      <c r="F44" s="232" t="n"/>
      <c r="G44" s="99" t="inlineStr">
        <is>
          <t>DATA:</t>
        </is>
      </c>
      <c r="H44" s="150" t="n"/>
      <c r="I44" s="204" t="n"/>
      <c r="J44" s="240" t="n"/>
      <c r="M44" s="232" t="n"/>
      <c r="N44" s="99" t="inlineStr">
        <is>
          <t>DATA:</t>
        </is>
      </c>
      <c r="O44" s="150" t="n"/>
      <c r="P44" s="204" t="n"/>
      <c r="Q44" s="240" t="n"/>
      <c r="R44" s="232" t="n"/>
      <c r="S44" s="99" t="inlineStr">
        <is>
          <t>DATA:</t>
        </is>
      </c>
      <c r="T44" s="150" t="n"/>
      <c r="U44" s="204" t="n"/>
    </row>
    <row r="45" ht="21.75" customHeight="1" s="104">
      <c r="A45" s="101" t="inlineStr">
        <is>
          <t>PALMONT MONTAGEM INDUSTRIAL</t>
        </is>
      </c>
      <c r="B45" s="215" t="n"/>
      <c r="C45" s="216" t="n"/>
      <c r="D45" s="216" t="n"/>
      <c r="E45" s="216" t="n"/>
      <c r="F45" s="217" t="n"/>
      <c r="G45" s="99" t="inlineStr">
        <is>
          <t>VISTO:</t>
        </is>
      </c>
      <c r="H45" s="150" t="n"/>
      <c r="I45" s="204" t="n"/>
      <c r="J45" s="215" t="n"/>
      <c r="K45" s="216" t="n"/>
      <c r="L45" s="216" t="n"/>
      <c r="M45" s="217" t="n"/>
      <c r="N45" s="99" t="inlineStr">
        <is>
          <t>VISTO:</t>
        </is>
      </c>
      <c r="O45" s="150" t="n"/>
      <c r="P45" s="204" t="n"/>
      <c r="Q45" s="215" t="n"/>
      <c r="R45" s="217" t="n"/>
      <c r="S45" s="99" t="inlineStr">
        <is>
          <t>VISTO:</t>
        </is>
      </c>
      <c r="T45" s="150" t="n"/>
      <c r="U45" s="204" t="n"/>
    </row>
  </sheetData>
  <mergeCells count="26">
    <mergeCell ref="S1:U4"/>
    <mergeCell ref="B2:C2"/>
    <mergeCell ref="D2:N2"/>
    <mergeCell ref="P2:Q2"/>
    <mergeCell ref="B3:R4"/>
    <mergeCell ref="A1:A4"/>
    <mergeCell ref="B1:C1"/>
    <mergeCell ref="D1:N1"/>
    <mergeCell ref="O1:O2"/>
    <mergeCell ref="P1:Q1"/>
    <mergeCell ref="A5:A7"/>
    <mergeCell ref="B5:T5"/>
    <mergeCell ref="U5:U6"/>
    <mergeCell ref="A41:U42"/>
    <mergeCell ref="B43:F45"/>
    <mergeCell ref="H43:I43"/>
    <mergeCell ref="J43:M45"/>
    <mergeCell ref="O43:P43"/>
    <mergeCell ref="Q43:R45"/>
    <mergeCell ref="T43:U43"/>
    <mergeCell ref="H44:I44"/>
    <mergeCell ref="O44:P44"/>
    <mergeCell ref="T44:U44"/>
    <mergeCell ref="H45:I45"/>
    <mergeCell ref="O45:P45"/>
    <mergeCell ref="T45:U45"/>
  </mergeCells>
  <printOptions horizontalCentered="1"/>
  <pageMargins left="0.1968503937007874" right="0.1968503937007874" top="0.3149606299212598" bottom="0.1574803149606299" header="0.1968503937007874" footer="0"/>
  <pageSetup orientation="landscape" paperSize="9" scale="53" fitToHeight="0"/>
</worksheet>
</file>

<file path=xl/worksheets/sheet5.xml><?xml version="1.0" encoding="utf-8"?>
<worksheet xmlns="http://schemas.openxmlformats.org/spreadsheetml/2006/main">
  <sheetPr>
    <outlinePr summaryBelow="1" summaryRight="1"/>
    <pageSetUpPr/>
  </sheetPr>
  <dimension ref="A1:D1901"/>
  <sheetViews>
    <sheetView zoomScaleNormal="100" workbookViewId="0">
      <selection activeCell="A2" sqref="A2"/>
    </sheetView>
  </sheetViews>
  <sheetFormatPr baseColWidth="8" defaultRowHeight="15"/>
  <cols>
    <col width="40.5703125" bestFit="1" customWidth="1" style="104" min="1" max="1"/>
    <col width="25.28515625" bestFit="1" customWidth="1" style="104" min="2" max="2"/>
    <col width="26" bestFit="1" customWidth="1" style="104" min="3" max="3"/>
    <col width="9.140625" customWidth="1" style="104" min="4" max="4"/>
  </cols>
  <sheetData>
    <row r="1">
      <c r="A1" t="inlineStr">
        <is>
          <t>Função</t>
        </is>
      </c>
      <c r="B1" t="inlineStr">
        <is>
          <t>Equipe</t>
        </is>
      </c>
      <c r="C1" t="inlineStr">
        <is>
          <t>Mês</t>
        </is>
      </c>
      <c r="D1" t="inlineStr">
        <is>
          <t>Quantidade</t>
        </is>
      </c>
    </row>
    <row r="2">
      <c r="A2">
        <f>'Histograma MOI Geral'!$C$15</f>
        <v/>
      </c>
      <c r="B2">
        <f>'Histograma MOI Geral'!$C$14</f>
        <v/>
      </c>
      <c r="C2">
        <f>'Histograma MOI Geral'!$D$7</f>
        <v/>
      </c>
      <c r="D2">
        <f>'Histograma MOI Geral'!D15</f>
        <v/>
      </c>
    </row>
    <row r="3">
      <c r="A3">
        <f>'Histograma MOI Geral'!$C$16</f>
        <v/>
      </c>
      <c r="B3">
        <f>'Histograma MOI Geral'!$C$14</f>
        <v/>
      </c>
      <c r="C3">
        <f>'Histograma MOI Geral'!$D$7</f>
        <v/>
      </c>
      <c r="D3">
        <f>'Histograma MOI Geral'!D16</f>
        <v/>
      </c>
    </row>
    <row r="4">
      <c r="A4">
        <f>'Histograma MOI Geral'!$C$17</f>
        <v/>
      </c>
      <c r="B4">
        <f>'Histograma MOI Geral'!$C$14</f>
        <v/>
      </c>
      <c r="C4">
        <f>'Histograma MOI Geral'!$D$7</f>
        <v/>
      </c>
      <c r="D4">
        <f>'Histograma MOI Geral'!D17</f>
        <v/>
      </c>
    </row>
    <row r="5">
      <c r="A5">
        <f>'Histograma MOI Geral'!$C$18</f>
        <v/>
      </c>
      <c r="B5">
        <f>'Histograma MOI Geral'!$C$14</f>
        <v/>
      </c>
      <c r="C5">
        <f>'Histograma MOI Geral'!$D$7</f>
        <v/>
      </c>
      <c r="D5">
        <f>'Histograma MOI Geral'!D18</f>
        <v/>
      </c>
    </row>
    <row r="6">
      <c r="A6">
        <f>'Histograma MOI Geral'!$C$19</f>
        <v/>
      </c>
      <c r="B6">
        <f>'Histograma MOI Geral'!$C$14</f>
        <v/>
      </c>
      <c r="C6">
        <f>'Histograma MOI Geral'!$D$7</f>
        <v/>
      </c>
      <c r="D6">
        <f>'Histograma MOI Geral'!D19</f>
        <v/>
      </c>
    </row>
    <row r="7">
      <c r="A7">
        <f>'Histograma MOI Geral'!$C$20</f>
        <v/>
      </c>
      <c r="B7">
        <f>'Histograma MOI Geral'!$C$14</f>
        <v/>
      </c>
      <c r="C7">
        <f>'Histograma MOI Geral'!$D$7</f>
        <v/>
      </c>
      <c r="D7">
        <f>'Histograma MOI Geral'!D20</f>
        <v/>
      </c>
    </row>
    <row r="8">
      <c r="A8">
        <f>'Histograma MOI Geral'!$C$21</f>
        <v/>
      </c>
      <c r="B8">
        <f>'Histograma MOI Geral'!$C$14</f>
        <v/>
      </c>
      <c r="C8">
        <f>'Histograma MOI Geral'!$D$7</f>
        <v/>
      </c>
      <c r="D8">
        <f>'Histograma MOI Geral'!D21</f>
        <v/>
      </c>
    </row>
    <row r="9">
      <c r="A9">
        <f>'Histograma MOI Geral'!$C$22</f>
        <v/>
      </c>
      <c r="B9">
        <f>'Histograma MOI Geral'!$C$14</f>
        <v/>
      </c>
      <c r="C9">
        <f>'Histograma MOI Geral'!$D$7</f>
        <v/>
      </c>
      <c r="D9">
        <f>'Histograma MOI Geral'!D22</f>
        <v/>
      </c>
    </row>
    <row r="10">
      <c r="A10">
        <f>'Histograma MOI Geral'!$C$23</f>
        <v/>
      </c>
      <c r="B10">
        <f>'Histograma MOI Geral'!$C$14</f>
        <v/>
      </c>
      <c r="C10">
        <f>'Histograma MOI Geral'!$D$7</f>
        <v/>
      </c>
      <c r="D10">
        <f>'Histograma MOI Geral'!D23</f>
        <v/>
      </c>
    </row>
    <row r="11">
      <c r="A11">
        <f>'Histograma MOI Geral'!$C$24</f>
        <v/>
      </c>
      <c r="B11">
        <f>'Histograma MOI Geral'!$C$14</f>
        <v/>
      </c>
      <c r="C11">
        <f>'Histograma MOI Geral'!$D$7</f>
        <v/>
      </c>
      <c r="D11">
        <f>'Histograma MOI Geral'!D24</f>
        <v/>
      </c>
    </row>
    <row r="12">
      <c r="A12">
        <f>'Histograma MOI Geral'!$C$25</f>
        <v/>
      </c>
      <c r="B12">
        <f>'Histograma MOI Geral'!$C$14</f>
        <v/>
      </c>
      <c r="C12">
        <f>'Histograma MOI Geral'!$D$7</f>
        <v/>
      </c>
      <c r="D12">
        <f>'Histograma MOI Geral'!D25</f>
        <v/>
      </c>
    </row>
    <row r="13">
      <c r="A13">
        <f>'Histograma MOI Geral'!$C$26</f>
        <v/>
      </c>
      <c r="B13">
        <f>'Histograma MOI Geral'!$C$14</f>
        <v/>
      </c>
      <c r="C13">
        <f>'Histograma MOI Geral'!$D$7</f>
        <v/>
      </c>
      <c r="D13">
        <f>'Histograma MOI Geral'!D26</f>
        <v/>
      </c>
    </row>
    <row r="14">
      <c r="A14">
        <f>'Histograma MOI Geral'!$C$27</f>
        <v/>
      </c>
      <c r="B14">
        <f>'Histograma MOI Geral'!$C$14</f>
        <v/>
      </c>
      <c r="C14">
        <f>'Histograma MOI Geral'!$D$7</f>
        <v/>
      </c>
      <c r="D14">
        <f>'Histograma MOI Geral'!D27</f>
        <v/>
      </c>
    </row>
    <row r="15">
      <c r="A15">
        <f>'Histograma MOI Geral'!$C$28</f>
        <v/>
      </c>
      <c r="B15">
        <f>'Histograma MOI Geral'!$C$14</f>
        <v/>
      </c>
      <c r="C15">
        <f>'Histograma MOI Geral'!$D$7</f>
        <v/>
      </c>
      <c r="D15">
        <f>'Histograma MOI Geral'!D28</f>
        <v/>
      </c>
    </row>
    <row r="16">
      <c r="A16">
        <f>'Histograma MOI Geral'!$C$29</f>
        <v/>
      </c>
      <c r="B16">
        <f>'Histograma MOI Geral'!$C$14</f>
        <v/>
      </c>
      <c r="C16">
        <f>'Histograma MOI Geral'!$D$7</f>
        <v/>
      </c>
      <c r="D16">
        <f>'Histograma MOI Geral'!D29</f>
        <v/>
      </c>
    </row>
    <row r="17">
      <c r="A17">
        <f>'Histograma MOI Geral'!$C$31</f>
        <v/>
      </c>
      <c r="B17">
        <f>'Histograma MOI Geral'!$C$30</f>
        <v/>
      </c>
      <c r="C17">
        <f>'Histograma MOI Geral'!$D$7</f>
        <v/>
      </c>
      <c r="D17">
        <f>'Histograma MOI Geral'!D31</f>
        <v/>
      </c>
    </row>
    <row r="18">
      <c r="A18">
        <f>'Histograma MOI Geral'!$C$32</f>
        <v/>
      </c>
      <c r="B18">
        <f>'Histograma MOI Geral'!$C$30</f>
        <v/>
      </c>
      <c r="C18">
        <f>'Histograma MOI Geral'!$D$7</f>
        <v/>
      </c>
      <c r="D18">
        <f>'Histograma MOI Geral'!D32</f>
        <v/>
      </c>
    </row>
    <row r="19">
      <c r="A19">
        <f>'Histograma MOI Geral'!$C$33</f>
        <v/>
      </c>
      <c r="B19">
        <f>'Histograma MOI Geral'!$C$30</f>
        <v/>
      </c>
      <c r="C19">
        <f>'Histograma MOI Geral'!$D$7</f>
        <v/>
      </c>
      <c r="D19">
        <f>'Histograma MOI Geral'!D33</f>
        <v/>
      </c>
    </row>
    <row r="20">
      <c r="A20">
        <f>'Histograma MOI Geral'!$C$34</f>
        <v/>
      </c>
      <c r="B20">
        <f>'Histograma MOI Geral'!$C$30</f>
        <v/>
      </c>
      <c r="C20">
        <f>'Histograma MOI Geral'!$D$7</f>
        <v/>
      </c>
      <c r="D20">
        <f>'Histograma MOI Geral'!D34</f>
        <v/>
      </c>
    </row>
    <row r="21">
      <c r="A21">
        <f>'Histograma MOI Geral'!$C$35</f>
        <v/>
      </c>
      <c r="B21">
        <f>'Histograma MOI Geral'!$C$30</f>
        <v/>
      </c>
      <c r="C21">
        <f>'Histograma MOI Geral'!$D$7</f>
        <v/>
      </c>
      <c r="D21">
        <f>'Histograma MOI Geral'!D35</f>
        <v/>
      </c>
    </row>
    <row r="22">
      <c r="A22">
        <f>'Histograma MOI Geral'!$C$36</f>
        <v/>
      </c>
      <c r="B22">
        <f>'Histograma MOI Geral'!$C$30</f>
        <v/>
      </c>
      <c r="C22">
        <f>'Histograma MOI Geral'!$D$7</f>
        <v/>
      </c>
      <c r="D22">
        <f>'Histograma MOI Geral'!D36</f>
        <v/>
      </c>
    </row>
    <row r="23">
      <c r="A23">
        <f>'Histograma MOI Geral'!$C$37</f>
        <v/>
      </c>
      <c r="B23">
        <f>'Histograma MOI Geral'!$C$30</f>
        <v/>
      </c>
      <c r="C23">
        <f>'Histograma MOI Geral'!$D$7</f>
        <v/>
      </c>
      <c r="D23">
        <f>'Histograma MOI Geral'!D37</f>
        <v/>
      </c>
    </row>
    <row r="24">
      <c r="A24">
        <f>'Histograma MOI Geral'!$C$38</f>
        <v/>
      </c>
      <c r="B24">
        <f>'Histograma MOI Geral'!$C$30</f>
        <v/>
      </c>
      <c r="C24">
        <f>'Histograma MOI Geral'!$D$7</f>
        <v/>
      </c>
      <c r="D24">
        <f>'Histograma MOI Geral'!D38</f>
        <v/>
      </c>
    </row>
    <row r="25">
      <c r="A25">
        <f>'Histograma MOI Geral'!$C$39</f>
        <v/>
      </c>
      <c r="B25">
        <f>'Histograma MOI Geral'!$C$30</f>
        <v/>
      </c>
      <c r="C25">
        <f>'Histograma MOI Geral'!$D$7</f>
        <v/>
      </c>
      <c r="D25">
        <f>'Histograma MOI Geral'!D39</f>
        <v/>
      </c>
    </row>
    <row r="26">
      <c r="A26">
        <f>'Histograma MOI Geral'!$C$40</f>
        <v/>
      </c>
      <c r="B26">
        <f>'Histograma MOI Geral'!$C$30</f>
        <v/>
      </c>
      <c r="C26">
        <f>'Histograma MOI Geral'!$D$7</f>
        <v/>
      </c>
      <c r="D26">
        <f>'Histograma MOI Geral'!D40</f>
        <v/>
      </c>
    </row>
    <row r="27">
      <c r="A27">
        <f>'Histograma MOI Geral'!$C$41</f>
        <v/>
      </c>
      <c r="B27">
        <f>'Histograma MOI Geral'!$C$30</f>
        <v/>
      </c>
      <c r="C27">
        <f>'Histograma MOI Geral'!$D$7</f>
        <v/>
      </c>
      <c r="D27">
        <f>'Histograma MOI Geral'!D41</f>
        <v/>
      </c>
    </row>
    <row r="28">
      <c r="A28">
        <f>'Histograma MOI Geral'!$C$42</f>
        <v/>
      </c>
      <c r="B28">
        <f>'Histograma MOI Geral'!$C$30</f>
        <v/>
      </c>
      <c r="C28">
        <f>'Histograma MOI Geral'!$D$7</f>
        <v/>
      </c>
      <c r="D28">
        <f>'Histograma MOI Geral'!D42</f>
        <v/>
      </c>
    </row>
    <row r="29">
      <c r="A29">
        <f>'Histograma MOI Geral'!$C$43</f>
        <v/>
      </c>
      <c r="B29">
        <f>'Histograma MOI Geral'!$C$30</f>
        <v/>
      </c>
      <c r="C29">
        <f>'Histograma MOI Geral'!$D$7</f>
        <v/>
      </c>
      <c r="D29">
        <f>'Histograma MOI Geral'!D43</f>
        <v/>
      </c>
    </row>
    <row r="30">
      <c r="A30">
        <f>'Histograma MOI Geral'!$C$44</f>
        <v/>
      </c>
      <c r="B30">
        <f>'Histograma MOI Geral'!$C$30</f>
        <v/>
      </c>
      <c r="C30">
        <f>'Histograma MOI Geral'!$D$7</f>
        <v/>
      </c>
      <c r="D30">
        <f>'Histograma MOI Geral'!D44</f>
        <v/>
      </c>
    </row>
    <row r="31">
      <c r="A31">
        <f>'Histograma MOI Geral'!$C$45</f>
        <v/>
      </c>
      <c r="B31">
        <f>'Histograma MOI Geral'!$C$30</f>
        <v/>
      </c>
      <c r="C31">
        <f>'Histograma MOI Geral'!$D$7</f>
        <v/>
      </c>
      <c r="D31">
        <f>'Histograma MOI Geral'!D45</f>
        <v/>
      </c>
    </row>
    <row r="32">
      <c r="A32">
        <f>'Histograma MOI Geral'!$C$47</f>
        <v/>
      </c>
      <c r="B32">
        <f>'Histograma MOI Geral'!$C$46</f>
        <v/>
      </c>
      <c r="C32">
        <f>'Histograma MOI Geral'!$D$7</f>
        <v/>
      </c>
      <c r="D32">
        <f>'Histograma MOI Geral'!D47</f>
        <v/>
      </c>
    </row>
    <row r="33">
      <c r="A33">
        <f>'Histograma MOI Geral'!$C$48</f>
        <v/>
      </c>
      <c r="B33">
        <f>'Histograma MOI Geral'!$C$46</f>
        <v/>
      </c>
      <c r="C33">
        <f>'Histograma MOI Geral'!$D$7</f>
        <v/>
      </c>
      <c r="D33">
        <f>'Histograma MOI Geral'!D48</f>
        <v/>
      </c>
    </row>
    <row r="34">
      <c r="A34">
        <f>'Histograma MOI Geral'!$C$49</f>
        <v/>
      </c>
      <c r="B34">
        <f>'Histograma MOI Geral'!$C$46</f>
        <v/>
      </c>
      <c r="C34">
        <f>'Histograma MOI Geral'!$D$7</f>
        <v/>
      </c>
      <c r="D34">
        <f>'Histograma MOI Geral'!D49</f>
        <v/>
      </c>
    </row>
    <row r="35">
      <c r="A35">
        <f>'Histograma MOI Geral'!$C$50</f>
        <v/>
      </c>
      <c r="B35">
        <f>'Histograma MOI Geral'!$C$46</f>
        <v/>
      </c>
      <c r="C35">
        <f>'Histograma MOI Geral'!$D$7</f>
        <v/>
      </c>
      <c r="D35">
        <f>'Histograma MOI Geral'!D50</f>
        <v/>
      </c>
    </row>
    <row r="36">
      <c r="A36">
        <f>'Histograma MOI Geral'!$C$51</f>
        <v/>
      </c>
      <c r="B36">
        <f>'Histograma MOI Geral'!$C$46</f>
        <v/>
      </c>
      <c r="C36">
        <f>'Histograma MOI Geral'!$D$7</f>
        <v/>
      </c>
      <c r="D36">
        <f>'Histograma MOI Geral'!D51</f>
        <v/>
      </c>
    </row>
    <row r="37">
      <c r="A37">
        <f>'Histograma MOI Geral'!$C$52</f>
        <v/>
      </c>
      <c r="B37">
        <f>'Histograma MOI Geral'!$C$46</f>
        <v/>
      </c>
      <c r="C37">
        <f>'Histograma MOI Geral'!$D$7</f>
        <v/>
      </c>
      <c r="D37">
        <f>'Histograma MOI Geral'!D52</f>
        <v/>
      </c>
    </row>
    <row r="38">
      <c r="A38">
        <f>'Histograma MOI Geral'!$C$53</f>
        <v/>
      </c>
      <c r="B38">
        <f>'Histograma MOI Geral'!$C$46</f>
        <v/>
      </c>
      <c r="C38">
        <f>'Histograma MOI Geral'!$D$7</f>
        <v/>
      </c>
      <c r="D38">
        <f>'Histograma MOI Geral'!D53</f>
        <v/>
      </c>
    </row>
    <row r="39">
      <c r="A39">
        <f>'Histograma MOI Geral'!$C$54</f>
        <v/>
      </c>
      <c r="B39">
        <f>'Histograma MOI Geral'!$C$46</f>
        <v/>
      </c>
      <c r="C39">
        <f>'Histograma MOI Geral'!$D$7</f>
        <v/>
      </c>
      <c r="D39">
        <f>'Histograma MOI Geral'!D54</f>
        <v/>
      </c>
    </row>
    <row r="40">
      <c r="A40">
        <f>'Histograma MOI Geral'!$C$55</f>
        <v/>
      </c>
      <c r="B40">
        <f>'Histograma MOI Geral'!$C$46</f>
        <v/>
      </c>
      <c r="C40">
        <f>'Histograma MOI Geral'!$D$7</f>
        <v/>
      </c>
      <c r="D40">
        <f>'Histograma MOI Geral'!D55</f>
        <v/>
      </c>
    </row>
    <row r="41">
      <c r="A41">
        <f>'Histograma MOI Geral'!$C$56</f>
        <v/>
      </c>
      <c r="B41">
        <f>'Histograma MOI Geral'!$C$46</f>
        <v/>
      </c>
      <c r="C41">
        <f>'Histograma MOI Geral'!$D$7</f>
        <v/>
      </c>
      <c r="D41">
        <f>'Histograma MOI Geral'!D56</f>
        <v/>
      </c>
    </row>
    <row r="42">
      <c r="A42">
        <f>'Histograma MOI Geral'!$C$57</f>
        <v/>
      </c>
      <c r="B42">
        <f>'Histograma MOI Geral'!$C$46</f>
        <v/>
      </c>
      <c r="C42">
        <f>'Histograma MOI Geral'!$D$7</f>
        <v/>
      </c>
      <c r="D42">
        <f>'Histograma MOI Geral'!D57</f>
        <v/>
      </c>
    </row>
    <row r="43">
      <c r="A43">
        <f>'Histograma MOI Geral'!$C$58</f>
        <v/>
      </c>
      <c r="B43">
        <f>'Histograma MOI Geral'!$C$46</f>
        <v/>
      </c>
      <c r="C43">
        <f>'Histograma MOI Geral'!$D$7</f>
        <v/>
      </c>
      <c r="D43">
        <f>'Histograma MOI Geral'!D58</f>
        <v/>
      </c>
    </row>
    <row r="44">
      <c r="A44">
        <f>'Histograma MOI Geral'!$C$59</f>
        <v/>
      </c>
      <c r="B44">
        <f>'Histograma MOI Geral'!$C$46</f>
        <v/>
      </c>
      <c r="C44">
        <f>'Histograma MOI Geral'!$D$7</f>
        <v/>
      </c>
      <c r="D44">
        <f>'Histograma MOI Geral'!D59</f>
        <v/>
      </c>
    </row>
    <row r="45">
      <c r="A45">
        <f>'Histograma MOI Geral'!$C$60</f>
        <v/>
      </c>
      <c r="B45">
        <f>'Histograma MOI Geral'!$C$46</f>
        <v/>
      </c>
      <c r="C45">
        <f>'Histograma MOI Geral'!$D$7</f>
        <v/>
      </c>
      <c r="D45">
        <f>'Histograma MOI Geral'!D60</f>
        <v/>
      </c>
    </row>
    <row r="46">
      <c r="A46">
        <f>'Histograma MOI Geral'!$C$62</f>
        <v/>
      </c>
      <c r="B46">
        <f>'Histograma MOI Geral'!$C$61</f>
        <v/>
      </c>
      <c r="C46">
        <f>'Histograma MOI Geral'!$D$7</f>
        <v/>
      </c>
      <c r="D46">
        <f>'Histograma MOI Geral'!D62</f>
        <v/>
      </c>
    </row>
    <row r="47">
      <c r="A47">
        <f>'Histograma MOI Geral'!$C$63</f>
        <v/>
      </c>
      <c r="B47">
        <f>'Histograma MOI Geral'!$C$61</f>
        <v/>
      </c>
      <c r="C47">
        <f>'Histograma MOI Geral'!$D$7</f>
        <v/>
      </c>
      <c r="D47">
        <f>'Histograma MOI Geral'!D63</f>
        <v/>
      </c>
    </row>
    <row r="48">
      <c r="A48">
        <f>'Histograma MOI Geral'!$C$64</f>
        <v/>
      </c>
      <c r="B48">
        <f>'Histograma MOI Geral'!$C$61</f>
        <v/>
      </c>
      <c r="C48">
        <f>'Histograma MOI Geral'!$D$7</f>
        <v/>
      </c>
      <c r="D48">
        <f>'Histograma MOI Geral'!D64</f>
        <v/>
      </c>
    </row>
    <row r="49">
      <c r="A49">
        <f>'Histograma MOI Geral'!$C$65</f>
        <v/>
      </c>
      <c r="B49">
        <f>'Histograma MOI Geral'!$C$61</f>
        <v/>
      </c>
      <c r="C49">
        <f>'Histograma MOI Geral'!$D$7</f>
        <v/>
      </c>
      <c r="D49">
        <f>'Histograma MOI Geral'!D65</f>
        <v/>
      </c>
    </row>
    <row r="50">
      <c r="A50">
        <f>'Histograma MOI Geral'!$C$66</f>
        <v/>
      </c>
      <c r="B50">
        <f>'Histograma MOI Geral'!$C$61</f>
        <v/>
      </c>
      <c r="C50">
        <f>'Histograma MOI Geral'!$D$7</f>
        <v/>
      </c>
      <c r="D50">
        <f>'Histograma MOI Geral'!D66</f>
        <v/>
      </c>
    </row>
    <row r="51">
      <c r="A51">
        <f>'Histograma MOI Geral'!$C$67</f>
        <v/>
      </c>
      <c r="B51">
        <f>'Histograma MOI Geral'!$C$61</f>
        <v/>
      </c>
      <c r="C51">
        <f>'Histograma MOI Geral'!$D$7</f>
        <v/>
      </c>
      <c r="D51">
        <f>'Histograma MOI Geral'!D67</f>
        <v/>
      </c>
    </row>
    <row r="52">
      <c r="A52">
        <f>'Histograma MOI Geral'!$C$68</f>
        <v/>
      </c>
      <c r="B52">
        <f>'Histograma MOI Geral'!$C$61</f>
        <v/>
      </c>
      <c r="C52">
        <f>'Histograma MOI Geral'!$D$7</f>
        <v/>
      </c>
      <c r="D52">
        <f>'Histograma MOI Geral'!D68</f>
        <v/>
      </c>
    </row>
    <row r="53">
      <c r="A53">
        <f>'Histograma MOI Geral'!$C$69</f>
        <v/>
      </c>
      <c r="B53">
        <f>'Histograma MOI Geral'!$C$61</f>
        <v/>
      </c>
      <c r="C53">
        <f>'Histograma MOI Geral'!$D$7</f>
        <v/>
      </c>
      <c r="D53">
        <f>'Histograma MOI Geral'!D69</f>
        <v/>
      </c>
    </row>
    <row r="54">
      <c r="A54">
        <f>'Histograma MOI Geral'!$C$70</f>
        <v/>
      </c>
      <c r="B54">
        <f>'Histograma MOI Geral'!$C$61</f>
        <v/>
      </c>
      <c r="C54">
        <f>'Histograma MOI Geral'!$D$7</f>
        <v/>
      </c>
      <c r="D54">
        <f>'Histograma MOI Geral'!D70</f>
        <v/>
      </c>
    </row>
    <row r="55">
      <c r="A55">
        <f>'Histograma MOI Geral'!$C$71</f>
        <v/>
      </c>
      <c r="B55">
        <f>'Histograma MOI Geral'!$C$61</f>
        <v/>
      </c>
      <c r="C55">
        <f>'Histograma MOI Geral'!$D$7</f>
        <v/>
      </c>
      <c r="D55">
        <f>'Histograma MOI Geral'!D71</f>
        <v/>
      </c>
    </row>
    <row r="56">
      <c r="A56">
        <f>'Histograma MOI Geral'!$C$72</f>
        <v/>
      </c>
      <c r="B56">
        <f>'Histograma MOI Geral'!$C$61</f>
        <v/>
      </c>
      <c r="C56">
        <f>'Histograma MOI Geral'!$D$7</f>
        <v/>
      </c>
      <c r="D56">
        <f>'Histograma MOI Geral'!D72</f>
        <v/>
      </c>
    </row>
    <row r="57">
      <c r="A57">
        <f>'Histograma MOI Geral'!$C$73</f>
        <v/>
      </c>
      <c r="B57">
        <f>'Histograma MOI Geral'!$C$61</f>
        <v/>
      </c>
      <c r="C57">
        <f>'Histograma MOI Geral'!$D$7</f>
        <v/>
      </c>
      <c r="D57">
        <f>'Histograma MOI Geral'!D73</f>
        <v/>
      </c>
    </row>
    <row r="58">
      <c r="A58">
        <f>'Histograma MOI Geral'!$C$74</f>
        <v/>
      </c>
      <c r="B58">
        <f>'Histograma MOI Geral'!$C$61</f>
        <v/>
      </c>
      <c r="C58">
        <f>'Histograma MOI Geral'!$D$7</f>
        <v/>
      </c>
      <c r="D58">
        <f>'Histograma MOI Geral'!D74</f>
        <v/>
      </c>
    </row>
    <row r="59">
      <c r="A59">
        <f>'Histograma MOI Geral'!$C$75</f>
        <v/>
      </c>
      <c r="B59">
        <f>'Histograma MOI Geral'!$C$61</f>
        <v/>
      </c>
      <c r="C59">
        <f>'Histograma MOI Geral'!$D$7</f>
        <v/>
      </c>
      <c r="D59">
        <f>'Histograma MOI Geral'!D75</f>
        <v/>
      </c>
    </row>
    <row r="60">
      <c r="A60">
        <f>'Histograma MOI Geral'!$C$77</f>
        <v/>
      </c>
      <c r="B60">
        <f>'Histograma MOI Geral'!$C$76</f>
        <v/>
      </c>
      <c r="C60">
        <f>'Histograma MOI Geral'!$D$7</f>
        <v/>
      </c>
      <c r="D60">
        <f>'Histograma MOI Geral'!D77</f>
        <v/>
      </c>
    </row>
    <row r="61">
      <c r="A61">
        <f>'Histograma MOI Geral'!$C$78</f>
        <v/>
      </c>
      <c r="B61">
        <f>'Histograma MOI Geral'!$C$76</f>
        <v/>
      </c>
      <c r="C61">
        <f>'Histograma MOI Geral'!$D$7</f>
        <v/>
      </c>
      <c r="D61">
        <f>'Histograma MOI Geral'!D78</f>
        <v/>
      </c>
    </row>
    <row r="62">
      <c r="A62">
        <f>'Histograma MOI Geral'!$C$79</f>
        <v/>
      </c>
      <c r="B62">
        <f>'Histograma MOI Geral'!$C$76</f>
        <v/>
      </c>
      <c r="C62">
        <f>'Histograma MOI Geral'!$D$7</f>
        <v/>
      </c>
      <c r="D62">
        <f>'Histograma MOI Geral'!D79</f>
        <v/>
      </c>
    </row>
    <row r="63">
      <c r="A63">
        <f>'Histograma MOI Geral'!$C$80</f>
        <v/>
      </c>
      <c r="B63">
        <f>'Histograma MOI Geral'!$C$76</f>
        <v/>
      </c>
      <c r="C63">
        <f>'Histograma MOI Geral'!$D$7</f>
        <v/>
      </c>
      <c r="D63">
        <f>'Histograma MOI Geral'!D80</f>
        <v/>
      </c>
    </row>
    <row r="64">
      <c r="A64">
        <f>'Histograma MOI Geral'!$C$81</f>
        <v/>
      </c>
      <c r="B64">
        <f>'Histograma MOI Geral'!$C$76</f>
        <v/>
      </c>
      <c r="C64">
        <f>'Histograma MOI Geral'!$D$7</f>
        <v/>
      </c>
      <c r="D64">
        <f>'Histograma MOI Geral'!D81</f>
        <v/>
      </c>
    </row>
    <row r="65">
      <c r="A65">
        <f>'Histograma MOI Geral'!$C$82</f>
        <v/>
      </c>
      <c r="B65">
        <f>'Histograma MOI Geral'!$C$76</f>
        <v/>
      </c>
      <c r="C65">
        <f>'Histograma MOI Geral'!$D$7</f>
        <v/>
      </c>
      <c r="D65">
        <f>'Histograma MOI Geral'!D82</f>
        <v/>
      </c>
    </row>
    <row r="66">
      <c r="A66">
        <f>'Histograma MOI Geral'!$C$83</f>
        <v/>
      </c>
      <c r="B66">
        <f>'Histograma MOI Geral'!$C$76</f>
        <v/>
      </c>
      <c r="C66">
        <f>'Histograma MOI Geral'!$D$7</f>
        <v/>
      </c>
      <c r="D66">
        <f>'Histograma MOI Geral'!D83</f>
        <v/>
      </c>
    </row>
    <row r="67">
      <c r="A67">
        <f>'Histograma MOI Geral'!$C$84</f>
        <v/>
      </c>
      <c r="B67">
        <f>'Histograma MOI Geral'!$C$76</f>
        <v/>
      </c>
      <c r="C67">
        <f>'Histograma MOI Geral'!$D$7</f>
        <v/>
      </c>
      <c r="D67">
        <f>'Histograma MOI Geral'!D84</f>
        <v/>
      </c>
    </row>
    <row r="68">
      <c r="A68">
        <f>'Histograma MOI Geral'!$C$85</f>
        <v/>
      </c>
      <c r="B68">
        <f>'Histograma MOI Geral'!$C$76</f>
        <v/>
      </c>
      <c r="C68">
        <f>'Histograma MOI Geral'!$D$7</f>
        <v/>
      </c>
      <c r="D68">
        <f>'Histograma MOI Geral'!D85</f>
        <v/>
      </c>
    </row>
    <row r="69">
      <c r="A69">
        <f>'Histograma MOI Geral'!$C$86</f>
        <v/>
      </c>
      <c r="B69">
        <f>'Histograma MOI Geral'!$C$76</f>
        <v/>
      </c>
      <c r="C69">
        <f>'Histograma MOI Geral'!$D$7</f>
        <v/>
      </c>
      <c r="D69">
        <f>'Histograma MOI Geral'!D86</f>
        <v/>
      </c>
    </row>
    <row r="70">
      <c r="A70">
        <f>'Histograma MOI Geral'!$C$87</f>
        <v/>
      </c>
      <c r="B70">
        <f>'Histograma MOI Geral'!$C$76</f>
        <v/>
      </c>
      <c r="C70">
        <f>'Histograma MOI Geral'!$D$7</f>
        <v/>
      </c>
      <c r="D70">
        <f>'Histograma MOI Geral'!D87</f>
        <v/>
      </c>
    </row>
    <row r="71">
      <c r="A71">
        <f>'Histograma MOI Geral'!$C$88</f>
        <v/>
      </c>
      <c r="B71">
        <f>'Histograma MOI Geral'!$C$76</f>
        <v/>
      </c>
      <c r="C71">
        <f>'Histograma MOI Geral'!$D$7</f>
        <v/>
      </c>
      <c r="D71">
        <f>'Histograma MOI Geral'!D88</f>
        <v/>
      </c>
    </row>
    <row r="72">
      <c r="A72">
        <f>'Histograma MOI Geral'!$C$89</f>
        <v/>
      </c>
      <c r="B72">
        <f>'Histograma MOI Geral'!$C$76</f>
        <v/>
      </c>
      <c r="C72">
        <f>'Histograma MOI Geral'!$D$7</f>
        <v/>
      </c>
      <c r="D72">
        <f>'Histograma MOI Geral'!D89</f>
        <v/>
      </c>
    </row>
    <row r="73">
      <c r="A73">
        <f>'Histograma MOI Geral'!$C$90</f>
        <v/>
      </c>
      <c r="B73">
        <f>'Histograma MOI Geral'!$C$76</f>
        <v/>
      </c>
      <c r="C73">
        <f>'Histograma MOI Geral'!$D$7</f>
        <v/>
      </c>
      <c r="D73">
        <f>'Histograma MOI Geral'!D90</f>
        <v/>
      </c>
    </row>
    <row r="74">
      <c r="A74">
        <f>'Histograma MOI Geral'!$C$92</f>
        <v/>
      </c>
      <c r="B74">
        <f>'Histograma MOI Geral'!$C$91</f>
        <v/>
      </c>
      <c r="C74">
        <f>'Histograma MOI Geral'!$D$7</f>
        <v/>
      </c>
      <c r="D74">
        <f>'Histograma MOI Geral'!D92</f>
        <v/>
      </c>
    </row>
    <row r="75">
      <c r="A75">
        <f>'Histograma MOI Geral'!$C$93</f>
        <v/>
      </c>
      <c r="B75">
        <f>'Histograma MOI Geral'!$C$91</f>
        <v/>
      </c>
      <c r="C75">
        <f>'Histograma MOI Geral'!$D$7</f>
        <v/>
      </c>
      <c r="D75">
        <f>'Histograma MOI Geral'!D93</f>
        <v/>
      </c>
    </row>
    <row r="76">
      <c r="A76">
        <f>'Histograma MOI Geral'!$C$94</f>
        <v/>
      </c>
      <c r="B76">
        <f>'Histograma MOI Geral'!$C$91</f>
        <v/>
      </c>
      <c r="C76">
        <f>'Histograma MOI Geral'!$D$7</f>
        <v/>
      </c>
      <c r="D76">
        <f>'Histograma MOI Geral'!D94</f>
        <v/>
      </c>
    </row>
    <row r="77">
      <c r="A77">
        <f>'Histograma MOI Geral'!$C$95</f>
        <v/>
      </c>
      <c r="B77">
        <f>'Histograma MOI Geral'!$C$91</f>
        <v/>
      </c>
      <c r="C77">
        <f>'Histograma MOI Geral'!$D$7</f>
        <v/>
      </c>
      <c r="D77">
        <f>'Histograma MOI Geral'!D95</f>
        <v/>
      </c>
    </row>
    <row r="78">
      <c r="A78">
        <f>'Histograma MOI Geral'!$C$96</f>
        <v/>
      </c>
      <c r="B78">
        <f>'Histograma MOI Geral'!$C$91</f>
        <v/>
      </c>
      <c r="C78">
        <f>'Histograma MOI Geral'!$D$7</f>
        <v/>
      </c>
      <c r="D78">
        <f>'Histograma MOI Geral'!D96</f>
        <v/>
      </c>
    </row>
    <row r="79">
      <c r="A79">
        <f>'Histograma MOI Geral'!$C$97</f>
        <v/>
      </c>
      <c r="B79">
        <f>'Histograma MOI Geral'!$C$91</f>
        <v/>
      </c>
      <c r="C79">
        <f>'Histograma MOI Geral'!$D$7</f>
        <v/>
      </c>
      <c r="D79">
        <f>'Histograma MOI Geral'!D97</f>
        <v/>
      </c>
    </row>
    <row r="80">
      <c r="A80">
        <f>'Histograma MOI Geral'!$C$98</f>
        <v/>
      </c>
      <c r="B80">
        <f>'Histograma MOI Geral'!$C$91</f>
        <v/>
      </c>
      <c r="C80">
        <f>'Histograma MOI Geral'!$D$7</f>
        <v/>
      </c>
      <c r="D80">
        <f>'Histograma MOI Geral'!D98</f>
        <v/>
      </c>
    </row>
    <row r="81">
      <c r="A81">
        <f>'Histograma MOI Geral'!$C$99</f>
        <v/>
      </c>
      <c r="B81">
        <f>'Histograma MOI Geral'!$C$91</f>
        <v/>
      </c>
      <c r="C81">
        <f>'Histograma MOI Geral'!$D$7</f>
        <v/>
      </c>
      <c r="D81">
        <f>'Histograma MOI Geral'!D99</f>
        <v/>
      </c>
    </row>
    <row r="82">
      <c r="A82">
        <f>'Histograma MOI Geral'!$C$100</f>
        <v/>
      </c>
      <c r="B82">
        <f>'Histograma MOI Geral'!$C$91</f>
        <v/>
      </c>
      <c r="C82">
        <f>'Histograma MOI Geral'!$D$7</f>
        <v/>
      </c>
      <c r="D82">
        <f>'Histograma MOI Geral'!D100</f>
        <v/>
      </c>
    </row>
    <row r="83">
      <c r="A83">
        <f>'Histograma MOI Geral'!$C$101</f>
        <v/>
      </c>
      <c r="B83">
        <f>'Histograma MOI Geral'!$C$91</f>
        <v/>
      </c>
      <c r="C83">
        <f>'Histograma MOI Geral'!$D$7</f>
        <v/>
      </c>
      <c r="D83">
        <f>'Histograma MOI Geral'!D101</f>
        <v/>
      </c>
    </row>
    <row r="84">
      <c r="A84">
        <f>'Histograma MOI Geral'!$C$102</f>
        <v/>
      </c>
      <c r="B84">
        <f>'Histograma MOI Geral'!$C$91</f>
        <v/>
      </c>
      <c r="C84">
        <f>'Histograma MOI Geral'!$D$7</f>
        <v/>
      </c>
      <c r="D84">
        <f>'Histograma MOI Geral'!D102</f>
        <v/>
      </c>
    </row>
    <row r="85">
      <c r="A85">
        <f>'Histograma MOI Geral'!$C$103</f>
        <v/>
      </c>
      <c r="B85">
        <f>'Histograma MOI Geral'!$C$91</f>
        <v/>
      </c>
      <c r="C85">
        <f>'Histograma MOI Geral'!$D$7</f>
        <v/>
      </c>
      <c r="D85">
        <f>'Histograma MOI Geral'!D103</f>
        <v/>
      </c>
    </row>
    <row r="86">
      <c r="A86">
        <f>'Histograma MOI Geral'!$C$104</f>
        <v/>
      </c>
      <c r="B86">
        <f>'Histograma MOI Geral'!$C$91</f>
        <v/>
      </c>
      <c r="C86">
        <f>'Histograma MOI Geral'!$D$7</f>
        <v/>
      </c>
      <c r="D86">
        <f>'Histograma MOI Geral'!D104</f>
        <v/>
      </c>
    </row>
    <row r="87">
      <c r="A87">
        <f>'Histograma MOI Geral'!$C$105</f>
        <v/>
      </c>
      <c r="B87">
        <f>'Histograma MOI Geral'!$C$91</f>
        <v/>
      </c>
      <c r="C87">
        <f>'Histograma MOI Geral'!$D$7</f>
        <v/>
      </c>
      <c r="D87">
        <f>'Histograma MOI Geral'!D105</f>
        <v/>
      </c>
    </row>
    <row r="88">
      <c r="A88">
        <f>'Histograma MOI Geral'!$C$107</f>
        <v/>
      </c>
      <c r="B88">
        <f>'Histograma MOI Geral'!$C$106</f>
        <v/>
      </c>
      <c r="C88">
        <f>'Histograma MOI Geral'!$D$7</f>
        <v/>
      </c>
      <c r="D88">
        <f>'Histograma MOI Geral'!D107</f>
        <v/>
      </c>
    </row>
    <row r="89">
      <c r="A89">
        <f>'Histograma MOI Geral'!$C$108</f>
        <v/>
      </c>
      <c r="B89">
        <f>'Histograma MOI Geral'!$C$106</f>
        <v/>
      </c>
      <c r="C89">
        <f>'Histograma MOI Geral'!$D$7</f>
        <v/>
      </c>
      <c r="D89">
        <f>'Histograma MOI Geral'!D108</f>
        <v/>
      </c>
    </row>
    <row r="90">
      <c r="A90">
        <f>'Histograma MOI Geral'!$C$109</f>
        <v/>
      </c>
      <c r="B90">
        <f>'Histograma MOI Geral'!$C$106</f>
        <v/>
      </c>
      <c r="C90">
        <f>'Histograma MOI Geral'!$D$7</f>
        <v/>
      </c>
      <c r="D90">
        <f>'Histograma MOI Geral'!D109</f>
        <v/>
      </c>
    </row>
    <row r="91">
      <c r="A91">
        <f>'Histograma MOI Geral'!$C$110</f>
        <v/>
      </c>
      <c r="B91">
        <f>'Histograma MOI Geral'!$C$106</f>
        <v/>
      </c>
      <c r="C91">
        <f>'Histograma MOI Geral'!$D$7</f>
        <v/>
      </c>
      <c r="D91">
        <f>'Histograma MOI Geral'!D110</f>
        <v/>
      </c>
    </row>
    <row r="92">
      <c r="A92">
        <f>'Histograma MOI Geral'!$C$111</f>
        <v/>
      </c>
      <c r="B92">
        <f>'Histograma MOI Geral'!$C$106</f>
        <v/>
      </c>
      <c r="C92">
        <f>'Histograma MOI Geral'!$D$7</f>
        <v/>
      </c>
      <c r="D92">
        <f>'Histograma MOI Geral'!D111</f>
        <v/>
      </c>
    </row>
    <row r="93">
      <c r="A93">
        <f>'Histograma MOI Geral'!$C$112</f>
        <v/>
      </c>
      <c r="B93">
        <f>'Histograma MOI Geral'!$C$106</f>
        <v/>
      </c>
      <c r="C93">
        <f>'Histograma MOI Geral'!$D$7</f>
        <v/>
      </c>
      <c r="D93">
        <f>'Histograma MOI Geral'!D112</f>
        <v/>
      </c>
    </row>
    <row r="94">
      <c r="A94">
        <f>'Histograma MOI Geral'!$C$113</f>
        <v/>
      </c>
      <c r="B94">
        <f>'Histograma MOI Geral'!$C$106</f>
        <v/>
      </c>
      <c r="C94">
        <f>'Histograma MOI Geral'!$D$7</f>
        <v/>
      </c>
      <c r="D94">
        <f>'Histograma MOI Geral'!D113</f>
        <v/>
      </c>
    </row>
    <row r="95">
      <c r="A95">
        <f>'Histograma MOI Geral'!$C$114</f>
        <v/>
      </c>
      <c r="B95">
        <f>'Histograma MOI Geral'!$C$106</f>
        <v/>
      </c>
      <c r="C95">
        <f>'Histograma MOI Geral'!$D$7</f>
        <v/>
      </c>
      <c r="D95">
        <f>'Histograma MOI Geral'!D114</f>
        <v/>
      </c>
    </row>
    <row r="96">
      <c r="A96">
        <f>'Histograma MOI Geral'!$C$115</f>
        <v/>
      </c>
      <c r="B96">
        <f>'Histograma MOI Geral'!$C$106</f>
        <v/>
      </c>
      <c r="C96">
        <f>'Histograma MOI Geral'!$D$7</f>
        <v/>
      </c>
      <c r="D96">
        <f>'Histograma MOI Geral'!D115</f>
        <v/>
      </c>
    </row>
    <row r="97">
      <c r="A97">
        <f>'Histograma MOI Geral'!$C$116</f>
        <v/>
      </c>
      <c r="B97">
        <f>'Histograma MOI Geral'!$C$106</f>
        <v/>
      </c>
      <c r="C97">
        <f>'Histograma MOI Geral'!$D$7</f>
        <v/>
      </c>
      <c r="D97">
        <f>'Histograma MOI Geral'!D116</f>
        <v/>
      </c>
    </row>
    <row r="98">
      <c r="A98">
        <f>'Histograma MOI Geral'!$C$117</f>
        <v/>
      </c>
      <c r="B98">
        <f>'Histograma MOI Geral'!$C$106</f>
        <v/>
      </c>
      <c r="C98">
        <f>'Histograma MOI Geral'!$D$7</f>
        <v/>
      </c>
      <c r="D98">
        <f>'Histograma MOI Geral'!D117</f>
        <v/>
      </c>
    </row>
    <row r="99">
      <c r="A99">
        <f>'Histograma MOI Geral'!$C$118</f>
        <v/>
      </c>
      <c r="B99">
        <f>'Histograma MOI Geral'!$C$106</f>
        <v/>
      </c>
      <c r="C99">
        <f>'Histograma MOI Geral'!$D$7</f>
        <v/>
      </c>
      <c r="D99">
        <f>'Histograma MOI Geral'!D118</f>
        <v/>
      </c>
    </row>
    <row r="100">
      <c r="A100">
        <f>'Histograma MOI Geral'!$C$119</f>
        <v/>
      </c>
      <c r="B100">
        <f>'Histograma MOI Geral'!$C$106</f>
        <v/>
      </c>
      <c r="C100">
        <f>'Histograma MOI Geral'!$D$7</f>
        <v/>
      </c>
      <c r="D100">
        <f>'Histograma MOI Geral'!D119</f>
        <v/>
      </c>
    </row>
    <row r="101">
      <c r="A101">
        <f>'Histograma MOI Geral'!$C$120</f>
        <v/>
      </c>
      <c r="B101">
        <f>'Histograma MOI Geral'!$C$106</f>
        <v/>
      </c>
      <c r="C101">
        <f>'Histograma MOI Geral'!$D$7</f>
        <v/>
      </c>
      <c r="D101">
        <f>'Histograma MOI Geral'!D120</f>
        <v/>
      </c>
    </row>
    <row r="102">
      <c r="A102">
        <f>'Histograma MOI Geral'!$C$15</f>
        <v/>
      </c>
      <c r="B102">
        <f>'Histograma MOI Geral'!$C$14</f>
        <v/>
      </c>
      <c r="C102">
        <f>'Histograma MOI Geral'!$E$7</f>
        <v/>
      </c>
      <c r="D102">
        <f>'Histograma MOI Geral'!E15</f>
        <v/>
      </c>
    </row>
    <row r="103">
      <c r="A103">
        <f>'Histograma MOI Geral'!$C$16</f>
        <v/>
      </c>
      <c r="B103">
        <f>'Histograma MOI Geral'!$C$14</f>
        <v/>
      </c>
      <c r="C103">
        <f>'Histograma MOI Geral'!$E$7</f>
        <v/>
      </c>
      <c r="D103">
        <f>'Histograma MOI Geral'!E16</f>
        <v/>
      </c>
    </row>
    <row r="104">
      <c r="A104">
        <f>'Histograma MOI Geral'!$C$17</f>
        <v/>
      </c>
      <c r="B104">
        <f>'Histograma MOI Geral'!$C$14</f>
        <v/>
      </c>
      <c r="C104">
        <f>'Histograma MOI Geral'!$E$7</f>
        <v/>
      </c>
      <c r="D104">
        <f>'Histograma MOI Geral'!E17</f>
        <v/>
      </c>
    </row>
    <row r="105">
      <c r="A105">
        <f>'Histograma MOI Geral'!$C$18</f>
        <v/>
      </c>
      <c r="B105">
        <f>'Histograma MOI Geral'!$C$14</f>
        <v/>
      </c>
      <c r="C105">
        <f>'Histograma MOI Geral'!$E$7</f>
        <v/>
      </c>
      <c r="D105">
        <f>'Histograma MOI Geral'!E18</f>
        <v/>
      </c>
    </row>
    <row r="106">
      <c r="A106">
        <f>'Histograma MOI Geral'!$C$19</f>
        <v/>
      </c>
      <c r="B106">
        <f>'Histograma MOI Geral'!$C$14</f>
        <v/>
      </c>
      <c r="C106">
        <f>'Histograma MOI Geral'!$E$7</f>
        <v/>
      </c>
      <c r="D106">
        <f>'Histograma MOI Geral'!E19</f>
        <v/>
      </c>
    </row>
    <row r="107">
      <c r="A107">
        <f>'Histograma MOI Geral'!$C$20</f>
        <v/>
      </c>
      <c r="B107">
        <f>'Histograma MOI Geral'!$C$14</f>
        <v/>
      </c>
      <c r="C107">
        <f>'Histograma MOI Geral'!$E$7</f>
        <v/>
      </c>
      <c r="D107">
        <f>'Histograma MOI Geral'!E20</f>
        <v/>
      </c>
    </row>
    <row r="108">
      <c r="A108">
        <f>'Histograma MOI Geral'!$C$21</f>
        <v/>
      </c>
      <c r="B108">
        <f>'Histograma MOI Geral'!$C$14</f>
        <v/>
      </c>
      <c r="C108">
        <f>'Histograma MOI Geral'!$E$7</f>
        <v/>
      </c>
      <c r="D108">
        <f>'Histograma MOI Geral'!E21</f>
        <v/>
      </c>
    </row>
    <row r="109">
      <c r="A109">
        <f>'Histograma MOI Geral'!$C$22</f>
        <v/>
      </c>
      <c r="B109">
        <f>'Histograma MOI Geral'!$C$14</f>
        <v/>
      </c>
      <c r="C109">
        <f>'Histograma MOI Geral'!$E$7</f>
        <v/>
      </c>
      <c r="D109">
        <f>'Histograma MOI Geral'!E22</f>
        <v/>
      </c>
    </row>
    <row r="110">
      <c r="A110">
        <f>'Histograma MOI Geral'!$C$23</f>
        <v/>
      </c>
      <c r="B110">
        <f>'Histograma MOI Geral'!$C$14</f>
        <v/>
      </c>
      <c r="C110">
        <f>'Histograma MOI Geral'!$E$7</f>
        <v/>
      </c>
      <c r="D110">
        <f>'Histograma MOI Geral'!E23</f>
        <v/>
      </c>
    </row>
    <row r="111">
      <c r="A111">
        <f>'Histograma MOI Geral'!$C$24</f>
        <v/>
      </c>
      <c r="B111">
        <f>'Histograma MOI Geral'!$C$14</f>
        <v/>
      </c>
      <c r="C111">
        <f>'Histograma MOI Geral'!$E$7</f>
        <v/>
      </c>
      <c r="D111">
        <f>'Histograma MOI Geral'!E24</f>
        <v/>
      </c>
    </row>
    <row r="112">
      <c r="A112">
        <f>'Histograma MOI Geral'!$C$25</f>
        <v/>
      </c>
      <c r="B112">
        <f>'Histograma MOI Geral'!$C$14</f>
        <v/>
      </c>
      <c r="C112">
        <f>'Histograma MOI Geral'!$E$7</f>
        <v/>
      </c>
      <c r="D112">
        <f>'Histograma MOI Geral'!E25</f>
        <v/>
      </c>
    </row>
    <row r="113">
      <c r="A113">
        <f>'Histograma MOI Geral'!$C$26</f>
        <v/>
      </c>
      <c r="B113">
        <f>'Histograma MOI Geral'!$C$14</f>
        <v/>
      </c>
      <c r="C113">
        <f>'Histograma MOI Geral'!$E$7</f>
        <v/>
      </c>
      <c r="D113">
        <f>'Histograma MOI Geral'!E26</f>
        <v/>
      </c>
    </row>
    <row r="114">
      <c r="A114">
        <f>'Histograma MOI Geral'!$C$27</f>
        <v/>
      </c>
      <c r="B114">
        <f>'Histograma MOI Geral'!$C$14</f>
        <v/>
      </c>
      <c r="C114">
        <f>'Histograma MOI Geral'!$E$7</f>
        <v/>
      </c>
      <c r="D114">
        <f>'Histograma MOI Geral'!E27</f>
        <v/>
      </c>
    </row>
    <row r="115">
      <c r="A115">
        <f>'Histograma MOI Geral'!$C$28</f>
        <v/>
      </c>
      <c r="B115">
        <f>'Histograma MOI Geral'!$C$14</f>
        <v/>
      </c>
      <c r="C115">
        <f>'Histograma MOI Geral'!$E$7</f>
        <v/>
      </c>
      <c r="D115">
        <f>'Histograma MOI Geral'!E28</f>
        <v/>
      </c>
    </row>
    <row r="116">
      <c r="A116">
        <f>'Histograma MOI Geral'!$C$29</f>
        <v/>
      </c>
      <c r="B116">
        <f>'Histograma MOI Geral'!$C$14</f>
        <v/>
      </c>
      <c r="C116">
        <f>'Histograma MOI Geral'!$E$7</f>
        <v/>
      </c>
      <c r="D116">
        <f>'Histograma MOI Geral'!E29</f>
        <v/>
      </c>
    </row>
    <row r="117">
      <c r="A117">
        <f>'Histograma MOI Geral'!$C$31</f>
        <v/>
      </c>
      <c r="B117">
        <f>'Histograma MOI Geral'!$C$30</f>
        <v/>
      </c>
      <c r="C117">
        <f>'Histograma MOI Geral'!$E$7</f>
        <v/>
      </c>
      <c r="D117">
        <f>'Histograma MOI Geral'!E31</f>
        <v/>
      </c>
    </row>
    <row r="118">
      <c r="A118">
        <f>'Histograma MOI Geral'!$C$32</f>
        <v/>
      </c>
      <c r="B118">
        <f>'Histograma MOI Geral'!$C$30</f>
        <v/>
      </c>
      <c r="C118">
        <f>'Histograma MOI Geral'!$E$7</f>
        <v/>
      </c>
      <c r="D118">
        <f>'Histograma MOI Geral'!E32</f>
        <v/>
      </c>
    </row>
    <row r="119">
      <c r="A119">
        <f>'Histograma MOI Geral'!$C$33</f>
        <v/>
      </c>
      <c r="B119">
        <f>'Histograma MOI Geral'!$C$30</f>
        <v/>
      </c>
      <c r="C119">
        <f>'Histograma MOI Geral'!$E$7</f>
        <v/>
      </c>
      <c r="D119">
        <f>'Histograma MOI Geral'!E33</f>
        <v/>
      </c>
    </row>
    <row r="120">
      <c r="A120">
        <f>'Histograma MOI Geral'!$C$34</f>
        <v/>
      </c>
      <c r="B120">
        <f>'Histograma MOI Geral'!$C$30</f>
        <v/>
      </c>
      <c r="C120">
        <f>'Histograma MOI Geral'!$E$7</f>
        <v/>
      </c>
      <c r="D120">
        <f>'Histograma MOI Geral'!E34</f>
        <v/>
      </c>
    </row>
    <row r="121">
      <c r="A121">
        <f>'Histograma MOI Geral'!$C$35</f>
        <v/>
      </c>
      <c r="B121">
        <f>'Histograma MOI Geral'!$C$30</f>
        <v/>
      </c>
      <c r="C121">
        <f>'Histograma MOI Geral'!$E$7</f>
        <v/>
      </c>
      <c r="D121">
        <f>'Histograma MOI Geral'!E35</f>
        <v/>
      </c>
    </row>
    <row r="122">
      <c r="A122">
        <f>'Histograma MOI Geral'!$C$36</f>
        <v/>
      </c>
      <c r="B122">
        <f>'Histograma MOI Geral'!$C$30</f>
        <v/>
      </c>
      <c r="C122">
        <f>'Histograma MOI Geral'!$E$7</f>
        <v/>
      </c>
      <c r="D122">
        <f>'Histograma MOI Geral'!E36</f>
        <v/>
      </c>
    </row>
    <row r="123">
      <c r="A123">
        <f>'Histograma MOI Geral'!$C$37</f>
        <v/>
      </c>
      <c r="B123">
        <f>'Histograma MOI Geral'!$C$30</f>
        <v/>
      </c>
      <c r="C123">
        <f>'Histograma MOI Geral'!$E$7</f>
        <v/>
      </c>
      <c r="D123">
        <f>'Histograma MOI Geral'!E37</f>
        <v/>
      </c>
    </row>
    <row r="124">
      <c r="A124">
        <f>'Histograma MOI Geral'!$C$38</f>
        <v/>
      </c>
      <c r="B124">
        <f>'Histograma MOI Geral'!$C$30</f>
        <v/>
      </c>
      <c r="C124">
        <f>'Histograma MOI Geral'!$E$7</f>
        <v/>
      </c>
      <c r="D124">
        <f>'Histograma MOI Geral'!E38</f>
        <v/>
      </c>
    </row>
    <row r="125">
      <c r="A125">
        <f>'Histograma MOI Geral'!$C$39</f>
        <v/>
      </c>
      <c r="B125">
        <f>'Histograma MOI Geral'!$C$30</f>
        <v/>
      </c>
      <c r="C125">
        <f>'Histograma MOI Geral'!$E$7</f>
        <v/>
      </c>
      <c r="D125">
        <f>'Histograma MOI Geral'!E39</f>
        <v/>
      </c>
    </row>
    <row r="126">
      <c r="A126">
        <f>'Histograma MOI Geral'!$C$40</f>
        <v/>
      </c>
      <c r="B126">
        <f>'Histograma MOI Geral'!$C$30</f>
        <v/>
      </c>
      <c r="C126">
        <f>'Histograma MOI Geral'!$E$7</f>
        <v/>
      </c>
      <c r="D126">
        <f>'Histograma MOI Geral'!E40</f>
        <v/>
      </c>
    </row>
    <row r="127">
      <c r="A127">
        <f>'Histograma MOI Geral'!$C$41</f>
        <v/>
      </c>
      <c r="B127">
        <f>'Histograma MOI Geral'!$C$30</f>
        <v/>
      </c>
      <c r="C127">
        <f>'Histograma MOI Geral'!$E$7</f>
        <v/>
      </c>
      <c r="D127">
        <f>'Histograma MOI Geral'!E41</f>
        <v/>
      </c>
    </row>
    <row r="128">
      <c r="A128">
        <f>'Histograma MOI Geral'!$C$42</f>
        <v/>
      </c>
      <c r="B128">
        <f>'Histograma MOI Geral'!$C$30</f>
        <v/>
      </c>
      <c r="C128">
        <f>'Histograma MOI Geral'!$E$7</f>
        <v/>
      </c>
      <c r="D128">
        <f>'Histograma MOI Geral'!E42</f>
        <v/>
      </c>
    </row>
    <row r="129">
      <c r="A129">
        <f>'Histograma MOI Geral'!$C$43</f>
        <v/>
      </c>
      <c r="B129">
        <f>'Histograma MOI Geral'!$C$30</f>
        <v/>
      </c>
      <c r="C129">
        <f>'Histograma MOI Geral'!$E$7</f>
        <v/>
      </c>
      <c r="D129">
        <f>'Histograma MOI Geral'!E43</f>
        <v/>
      </c>
    </row>
    <row r="130">
      <c r="A130">
        <f>'Histograma MOI Geral'!$C$44</f>
        <v/>
      </c>
      <c r="B130">
        <f>'Histograma MOI Geral'!$C$30</f>
        <v/>
      </c>
      <c r="C130">
        <f>'Histograma MOI Geral'!$E$7</f>
        <v/>
      </c>
      <c r="D130">
        <f>'Histograma MOI Geral'!E44</f>
        <v/>
      </c>
    </row>
    <row r="131">
      <c r="A131">
        <f>'Histograma MOI Geral'!$C$45</f>
        <v/>
      </c>
      <c r="B131">
        <f>'Histograma MOI Geral'!$C$30</f>
        <v/>
      </c>
      <c r="C131">
        <f>'Histograma MOI Geral'!$E$7</f>
        <v/>
      </c>
      <c r="D131">
        <f>'Histograma MOI Geral'!E45</f>
        <v/>
      </c>
    </row>
    <row r="132">
      <c r="A132">
        <f>'Histograma MOI Geral'!$C$47</f>
        <v/>
      </c>
      <c r="B132">
        <f>'Histograma MOI Geral'!$C$46</f>
        <v/>
      </c>
      <c r="C132">
        <f>'Histograma MOI Geral'!$E$7</f>
        <v/>
      </c>
      <c r="D132">
        <f>'Histograma MOI Geral'!E47</f>
        <v/>
      </c>
    </row>
    <row r="133">
      <c r="A133">
        <f>'Histograma MOI Geral'!$C$48</f>
        <v/>
      </c>
      <c r="B133">
        <f>'Histograma MOI Geral'!$C$46</f>
        <v/>
      </c>
      <c r="C133">
        <f>'Histograma MOI Geral'!$E$7</f>
        <v/>
      </c>
      <c r="D133">
        <f>'Histograma MOI Geral'!E48</f>
        <v/>
      </c>
    </row>
    <row r="134">
      <c r="A134">
        <f>'Histograma MOI Geral'!$C$49</f>
        <v/>
      </c>
      <c r="B134">
        <f>'Histograma MOI Geral'!$C$46</f>
        <v/>
      </c>
      <c r="C134">
        <f>'Histograma MOI Geral'!$E$7</f>
        <v/>
      </c>
      <c r="D134">
        <f>'Histograma MOI Geral'!E49</f>
        <v/>
      </c>
    </row>
    <row r="135">
      <c r="A135">
        <f>'Histograma MOI Geral'!$C$50</f>
        <v/>
      </c>
      <c r="B135">
        <f>'Histograma MOI Geral'!$C$46</f>
        <v/>
      </c>
      <c r="C135">
        <f>'Histograma MOI Geral'!$E$7</f>
        <v/>
      </c>
      <c r="D135">
        <f>'Histograma MOI Geral'!E50</f>
        <v/>
      </c>
    </row>
    <row r="136">
      <c r="A136">
        <f>'Histograma MOI Geral'!$C$51</f>
        <v/>
      </c>
      <c r="B136">
        <f>'Histograma MOI Geral'!$C$46</f>
        <v/>
      </c>
      <c r="C136">
        <f>'Histograma MOI Geral'!$E$7</f>
        <v/>
      </c>
      <c r="D136">
        <f>'Histograma MOI Geral'!E51</f>
        <v/>
      </c>
    </row>
    <row r="137">
      <c r="A137">
        <f>'Histograma MOI Geral'!$C$52</f>
        <v/>
      </c>
      <c r="B137">
        <f>'Histograma MOI Geral'!$C$46</f>
        <v/>
      </c>
      <c r="C137">
        <f>'Histograma MOI Geral'!$E$7</f>
        <v/>
      </c>
      <c r="D137">
        <f>'Histograma MOI Geral'!E52</f>
        <v/>
      </c>
    </row>
    <row r="138">
      <c r="A138">
        <f>'Histograma MOI Geral'!$C$53</f>
        <v/>
      </c>
      <c r="B138">
        <f>'Histograma MOI Geral'!$C$46</f>
        <v/>
      </c>
      <c r="C138">
        <f>'Histograma MOI Geral'!$E$7</f>
        <v/>
      </c>
      <c r="D138">
        <f>'Histograma MOI Geral'!E53</f>
        <v/>
      </c>
    </row>
    <row r="139">
      <c r="A139">
        <f>'Histograma MOI Geral'!$C$54</f>
        <v/>
      </c>
      <c r="B139">
        <f>'Histograma MOI Geral'!$C$46</f>
        <v/>
      </c>
      <c r="C139">
        <f>'Histograma MOI Geral'!$E$7</f>
        <v/>
      </c>
      <c r="D139">
        <f>'Histograma MOI Geral'!E54</f>
        <v/>
      </c>
    </row>
    <row r="140">
      <c r="A140">
        <f>'Histograma MOI Geral'!$C$55</f>
        <v/>
      </c>
      <c r="B140">
        <f>'Histograma MOI Geral'!$C$46</f>
        <v/>
      </c>
      <c r="C140">
        <f>'Histograma MOI Geral'!$E$7</f>
        <v/>
      </c>
      <c r="D140">
        <f>'Histograma MOI Geral'!E55</f>
        <v/>
      </c>
    </row>
    <row r="141">
      <c r="A141">
        <f>'Histograma MOI Geral'!$C$56</f>
        <v/>
      </c>
      <c r="B141">
        <f>'Histograma MOI Geral'!$C$46</f>
        <v/>
      </c>
      <c r="C141">
        <f>'Histograma MOI Geral'!$E$7</f>
        <v/>
      </c>
      <c r="D141">
        <f>'Histograma MOI Geral'!E56</f>
        <v/>
      </c>
    </row>
    <row r="142">
      <c r="A142">
        <f>'Histograma MOI Geral'!$C$57</f>
        <v/>
      </c>
      <c r="B142">
        <f>'Histograma MOI Geral'!$C$46</f>
        <v/>
      </c>
      <c r="C142">
        <f>'Histograma MOI Geral'!$E$7</f>
        <v/>
      </c>
      <c r="D142">
        <f>'Histograma MOI Geral'!E57</f>
        <v/>
      </c>
    </row>
    <row r="143">
      <c r="A143">
        <f>'Histograma MOI Geral'!$C$58</f>
        <v/>
      </c>
      <c r="B143">
        <f>'Histograma MOI Geral'!$C$46</f>
        <v/>
      </c>
      <c r="C143">
        <f>'Histograma MOI Geral'!$E$7</f>
        <v/>
      </c>
      <c r="D143">
        <f>'Histograma MOI Geral'!E58</f>
        <v/>
      </c>
    </row>
    <row r="144">
      <c r="A144">
        <f>'Histograma MOI Geral'!$C$59</f>
        <v/>
      </c>
      <c r="B144">
        <f>'Histograma MOI Geral'!$C$46</f>
        <v/>
      </c>
      <c r="C144">
        <f>'Histograma MOI Geral'!$E$7</f>
        <v/>
      </c>
      <c r="D144">
        <f>'Histograma MOI Geral'!E59</f>
        <v/>
      </c>
    </row>
    <row r="145">
      <c r="A145">
        <f>'Histograma MOI Geral'!$C$60</f>
        <v/>
      </c>
      <c r="B145">
        <f>'Histograma MOI Geral'!$C$46</f>
        <v/>
      </c>
      <c r="C145">
        <f>'Histograma MOI Geral'!$E$7</f>
        <v/>
      </c>
      <c r="D145">
        <f>'Histograma MOI Geral'!E60</f>
        <v/>
      </c>
    </row>
    <row r="146">
      <c r="A146">
        <f>'Histograma MOI Geral'!$C$62</f>
        <v/>
      </c>
      <c r="B146">
        <f>'Histograma MOI Geral'!$C$61</f>
        <v/>
      </c>
      <c r="C146">
        <f>'Histograma MOI Geral'!$E$7</f>
        <v/>
      </c>
      <c r="D146">
        <f>'Histograma MOI Geral'!E62</f>
        <v/>
      </c>
    </row>
    <row r="147">
      <c r="A147">
        <f>'Histograma MOI Geral'!$C$63</f>
        <v/>
      </c>
      <c r="B147">
        <f>'Histograma MOI Geral'!$C$61</f>
        <v/>
      </c>
      <c r="C147">
        <f>'Histograma MOI Geral'!$E$7</f>
        <v/>
      </c>
      <c r="D147">
        <f>'Histograma MOI Geral'!E63</f>
        <v/>
      </c>
    </row>
    <row r="148">
      <c r="A148">
        <f>'Histograma MOI Geral'!$C$64</f>
        <v/>
      </c>
      <c r="B148">
        <f>'Histograma MOI Geral'!$C$61</f>
        <v/>
      </c>
      <c r="C148">
        <f>'Histograma MOI Geral'!$E$7</f>
        <v/>
      </c>
      <c r="D148">
        <f>'Histograma MOI Geral'!E64</f>
        <v/>
      </c>
    </row>
    <row r="149">
      <c r="A149">
        <f>'Histograma MOI Geral'!$C$65</f>
        <v/>
      </c>
      <c r="B149">
        <f>'Histograma MOI Geral'!$C$61</f>
        <v/>
      </c>
      <c r="C149">
        <f>'Histograma MOI Geral'!$E$7</f>
        <v/>
      </c>
      <c r="D149">
        <f>'Histograma MOI Geral'!E65</f>
        <v/>
      </c>
    </row>
    <row r="150">
      <c r="A150">
        <f>'Histograma MOI Geral'!$C$66</f>
        <v/>
      </c>
      <c r="B150">
        <f>'Histograma MOI Geral'!$C$61</f>
        <v/>
      </c>
      <c r="C150">
        <f>'Histograma MOI Geral'!$E$7</f>
        <v/>
      </c>
      <c r="D150">
        <f>'Histograma MOI Geral'!E66</f>
        <v/>
      </c>
    </row>
    <row r="151">
      <c r="A151">
        <f>'Histograma MOI Geral'!$C$67</f>
        <v/>
      </c>
      <c r="B151">
        <f>'Histograma MOI Geral'!$C$61</f>
        <v/>
      </c>
      <c r="C151">
        <f>'Histograma MOI Geral'!$E$7</f>
        <v/>
      </c>
      <c r="D151">
        <f>'Histograma MOI Geral'!E67</f>
        <v/>
      </c>
    </row>
    <row r="152">
      <c r="A152">
        <f>'Histograma MOI Geral'!$C$68</f>
        <v/>
      </c>
      <c r="B152">
        <f>'Histograma MOI Geral'!$C$61</f>
        <v/>
      </c>
      <c r="C152">
        <f>'Histograma MOI Geral'!$E$7</f>
        <v/>
      </c>
      <c r="D152">
        <f>'Histograma MOI Geral'!E68</f>
        <v/>
      </c>
    </row>
    <row r="153">
      <c r="A153">
        <f>'Histograma MOI Geral'!$C$69</f>
        <v/>
      </c>
      <c r="B153">
        <f>'Histograma MOI Geral'!$C$61</f>
        <v/>
      </c>
      <c r="C153">
        <f>'Histograma MOI Geral'!$E$7</f>
        <v/>
      </c>
      <c r="D153">
        <f>'Histograma MOI Geral'!E69</f>
        <v/>
      </c>
    </row>
    <row r="154">
      <c r="A154">
        <f>'Histograma MOI Geral'!$C$70</f>
        <v/>
      </c>
      <c r="B154">
        <f>'Histograma MOI Geral'!$C$61</f>
        <v/>
      </c>
      <c r="C154">
        <f>'Histograma MOI Geral'!$E$7</f>
        <v/>
      </c>
      <c r="D154">
        <f>'Histograma MOI Geral'!E70</f>
        <v/>
      </c>
    </row>
    <row r="155">
      <c r="A155">
        <f>'Histograma MOI Geral'!$C$71</f>
        <v/>
      </c>
      <c r="B155">
        <f>'Histograma MOI Geral'!$C$61</f>
        <v/>
      </c>
      <c r="C155">
        <f>'Histograma MOI Geral'!$E$7</f>
        <v/>
      </c>
      <c r="D155">
        <f>'Histograma MOI Geral'!E71</f>
        <v/>
      </c>
    </row>
    <row r="156">
      <c r="A156">
        <f>'Histograma MOI Geral'!$C$72</f>
        <v/>
      </c>
      <c r="B156">
        <f>'Histograma MOI Geral'!$C$61</f>
        <v/>
      </c>
      <c r="C156">
        <f>'Histograma MOI Geral'!$E$7</f>
        <v/>
      </c>
      <c r="D156">
        <f>'Histograma MOI Geral'!E72</f>
        <v/>
      </c>
    </row>
    <row r="157">
      <c r="A157">
        <f>'Histograma MOI Geral'!$C$73</f>
        <v/>
      </c>
      <c r="B157">
        <f>'Histograma MOI Geral'!$C$61</f>
        <v/>
      </c>
      <c r="C157">
        <f>'Histograma MOI Geral'!$E$7</f>
        <v/>
      </c>
      <c r="D157">
        <f>'Histograma MOI Geral'!E73</f>
        <v/>
      </c>
    </row>
    <row r="158">
      <c r="A158">
        <f>'Histograma MOI Geral'!$C$74</f>
        <v/>
      </c>
      <c r="B158">
        <f>'Histograma MOI Geral'!$C$61</f>
        <v/>
      </c>
      <c r="C158">
        <f>'Histograma MOI Geral'!$E$7</f>
        <v/>
      </c>
      <c r="D158">
        <f>'Histograma MOI Geral'!E74</f>
        <v/>
      </c>
    </row>
    <row r="159">
      <c r="A159">
        <f>'Histograma MOI Geral'!$C$75</f>
        <v/>
      </c>
      <c r="B159">
        <f>'Histograma MOI Geral'!$C$61</f>
        <v/>
      </c>
      <c r="C159">
        <f>'Histograma MOI Geral'!$E$7</f>
        <v/>
      </c>
      <c r="D159">
        <f>'Histograma MOI Geral'!E75</f>
        <v/>
      </c>
    </row>
    <row r="160">
      <c r="A160">
        <f>'Histograma MOI Geral'!$C$77</f>
        <v/>
      </c>
      <c r="B160">
        <f>'Histograma MOI Geral'!$C$76</f>
        <v/>
      </c>
      <c r="C160">
        <f>'Histograma MOI Geral'!$E$7</f>
        <v/>
      </c>
      <c r="D160">
        <f>'Histograma MOI Geral'!E77</f>
        <v/>
      </c>
    </row>
    <row r="161">
      <c r="A161">
        <f>'Histograma MOI Geral'!$C$78</f>
        <v/>
      </c>
      <c r="B161">
        <f>'Histograma MOI Geral'!$C$76</f>
        <v/>
      </c>
      <c r="C161">
        <f>'Histograma MOI Geral'!$E$7</f>
        <v/>
      </c>
      <c r="D161">
        <f>'Histograma MOI Geral'!E78</f>
        <v/>
      </c>
    </row>
    <row r="162">
      <c r="A162">
        <f>'Histograma MOI Geral'!$C$79</f>
        <v/>
      </c>
      <c r="B162">
        <f>'Histograma MOI Geral'!$C$76</f>
        <v/>
      </c>
      <c r="C162">
        <f>'Histograma MOI Geral'!$E$7</f>
        <v/>
      </c>
      <c r="D162">
        <f>'Histograma MOI Geral'!E79</f>
        <v/>
      </c>
    </row>
    <row r="163">
      <c r="A163">
        <f>'Histograma MOI Geral'!$C$80</f>
        <v/>
      </c>
      <c r="B163">
        <f>'Histograma MOI Geral'!$C$76</f>
        <v/>
      </c>
      <c r="C163">
        <f>'Histograma MOI Geral'!$E$7</f>
        <v/>
      </c>
      <c r="D163">
        <f>'Histograma MOI Geral'!E80</f>
        <v/>
      </c>
    </row>
    <row r="164">
      <c r="A164">
        <f>'Histograma MOI Geral'!$C$81</f>
        <v/>
      </c>
      <c r="B164">
        <f>'Histograma MOI Geral'!$C$76</f>
        <v/>
      </c>
      <c r="C164">
        <f>'Histograma MOI Geral'!$E$7</f>
        <v/>
      </c>
      <c r="D164">
        <f>'Histograma MOI Geral'!E81</f>
        <v/>
      </c>
    </row>
    <row r="165">
      <c r="A165">
        <f>'Histograma MOI Geral'!$C$82</f>
        <v/>
      </c>
      <c r="B165">
        <f>'Histograma MOI Geral'!$C$76</f>
        <v/>
      </c>
      <c r="C165">
        <f>'Histograma MOI Geral'!$E$7</f>
        <v/>
      </c>
      <c r="D165">
        <f>'Histograma MOI Geral'!E82</f>
        <v/>
      </c>
    </row>
    <row r="166">
      <c r="A166">
        <f>'Histograma MOI Geral'!$C$83</f>
        <v/>
      </c>
      <c r="B166">
        <f>'Histograma MOI Geral'!$C$76</f>
        <v/>
      </c>
      <c r="C166">
        <f>'Histograma MOI Geral'!$E$7</f>
        <v/>
      </c>
      <c r="D166">
        <f>'Histograma MOI Geral'!E83</f>
        <v/>
      </c>
    </row>
    <row r="167">
      <c r="A167">
        <f>'Histograma MOI Geral'!$C$84</f>
        <v/>
      </c>
      <c r="B167">
        <f>'Histograma MOI Geral'!$C$76</f>
        <v/>
      </c>
      <c r="C167">
        <f>'Histograma MOI Geral'!$E$7</f>
        <v/>
      </c>
      <c r="D167">
        <f>'Histograma MOI Geral'!E84</f>
        <v/>
      </c>
    </row>
    <row r="168">
      <c r="A168">
        <f>'Histograma MOI Geral'!$C$85</f>
        <v/>
      </c>
      <c r="B168">
        <f>'Histograma MOI Geral'!$C$76</f>
        <v/>
      </c>
      <c r="C168">
        <f>'Histograma MOI Geral'!$E$7</f>
        <v/>
      </c>
      <c r="D168">
        <f>'Histograma MOI Geral'!E85</f>
        <v/>
      </c>
    </row>
    <row r="169">
      <c r="A169">
        <f>'Histograma MOI Geral'!$C$86</f>
        <v/>
      </c>
      <c r="B169">
        <f>'Histograma MOI Geral'!$C$76</f>
        <v/>
      </c>
      <c r="C169">
        <f>'Histograma MOI Geral'!$E$7</f>
        <v/>
      </c>
      <c r="D169">
        <f>'Histograma MOI Geral'!E86</f>
        <v/>
      </c>
    </row>
    <row r="170">
      <c r="A170">
        <f>'Histograma MOI Geral'!$C$87</f>
        <v/>
      </c>
      <c r="B170">
        <f>'Histograma MOI Geral'!$C$76</f>
        <v/>
      </c>
      <c r="C170">
        <f>'Histograma MOI Geral'!$E$7</f>
        <v/>
      </c>
      <c r="D170">
        <f>'Histograma MOI Geral'!E87</f>
        <v/>
      </c>
    </row>
    <row r="171">
      <c r="A171">
        <f>'Histograma MOI Geral'!$C$88</f>
        <v/>
      </c>
      <c r="B171">
        <f>'Histograma MOI Geral'!$C$76</f>
        <v/>
      </c>
      <c r="C171">
        <f>'Histograma MOI Geral'!$E$7</f>
        <v/>
      </c>
      <c r="D171">
        <f>'Histograma MOI Geral'!E88</f>
        <v/>
      </c>
    </row>
    <row r="172">
      <c r="A172">
        <f>'Histograma MOI Geral'!$C$89</f>
        <v/>
      </c>
      <c r="B172">
        <f>'Histograma MOI Geral'!$C$76</f>
        <v/>
      </c>
      <c r="C172">
        <f>'Histograma MOI Geral'!$E$7</f>
        <v/>
      </c>
      <c r="D172">
        <f>'Histograma MOI Geral'!E89</f>
        <v/>
      </c>
    </row>
    <row r="173">
      <c r="A173">
        <f>'Histograma MOI Geral'!$C$90</f>
        <v/>
      </c>
      <c r="B173">
        <f>'Histograma MOI Geral'!$C$76</f>
        <v/>
      </c>
      <c r="C173">
        <f>'Histograma MOI Geral'!$E$7</f>
        <v/>
      </c>
      <c r="D173">
        <f>'Histograma MOI Geral'!E90</f>
        <v/>
      </c>
    </row>
    <row r="174">
      <c r="A174">
        <f>'Histograma MOI Geral'!$C$92</f>
        <v/>
      </c>
      <c r="B174">
        <f>'Histograma MOI Geral'!$C$91</f>
        <v/>
      </c>
      <c r="C174">
        <f>'Histograma MOI Geral'!$E$7</f>
        <v/>
      </c>
      <c r="D174">
        <f>'Histograma MOI Geral'!E92</f>
        <v/>
      </c>
    </row>
    <row r="175">
      <c r="A175">
        <f>'Histograma MOI Geral'!$C$93</f>
        <v/>
      </c>
      <c r="B175">
        <f>'Histograma MOI Geral'!$C$91</f>
        <v/>
      </c>
      <c r="C175">
        <f>'Histograma MOI Geral'!$E$7</f>
        <v/>
      </c>
      <c r="D175">
        <f>'Histograma MOI Geral'!E93</f>
        <v/>
      </c>
    </row>
    <row r="176">
      <c r="A176">
        <f>'Histograma MOI Geral'!$C$94</f>
        <v/>
      </c>
      <c r="B176">
        <f>'Histograma MOI Geral'!$C$91</f>
        <v/>
      </c>
      <c r="C176">
        <f>'Histograma MOI Geral'!$E$7</f>
        <v/>
      </c>
      <c r="D176">
        <f>'Histograma MOI Geral'!E94</f>
        <v/>
      </c>
    </row>
    <row r="177">
      <c r="A177">
        <f>'Histograma MOI Geral'!$C$95</f>
        <v/>
      </c>
      <c r="B177">
        <f>'Histograma MOI Geral'!$C$91</f>
        <v/>
      </c>
      <c r="C177">
        <f>'Histograma MOI Geral'!$E$7</f>
        <v/>
      </c>
      <c r="D177">
        <f>'Histograma MOI Geral'!E95</f>
        <v/>
      </c>
    </row>
    <row r="178">
      <c r="A178">
        <f>'Histograma MOI Geral'!$C$96</f>
        <v/>
      </c>
      <c r="B178">
        <f>'Histograma MOI Geral'!$C$91</f>
        <v/>
      </c>
      <c r="C178">
        <f>'Histograma MOI Geral'!$E$7</f>
        <v/>
      </c>
      <c r="D178">
        <f>'Histograma MOI Geral'!E96</f>
        <v/>
      </c>
    </row>
    <row r="179">
      <c r="A179">
        <f>'Histograma MOI Geral'!$C$97</f>
        <v/>
      </c>
      <c r="B179">
        <f>'Histograma MOI Geral'!$C$91</f>
        <v/>
      </c>
      <c r="C179">
        <f>'Histograma MOI Geral'!$E$7</f>
        <v/>
      </c>
      <c r="D179">
        <f>'Histograma MOI Geral'!E97</f>
        <v/>
      </c>
    </row>
    <row r="180">
      <c r="A180">
        <f>'Histograma MOI Geral'!$C$98</f>
        <v/>
      </c>
      <c r="B180">
        <f>'Histograma MOI Geral'!$C$91</f>
        <v/>
      </c>
      <c r="C180">
        <f>'Histograma MOI Geral'!$E$7</f>
        <v/>
      </c>
      <c r="D180">
        <f>'Histograma MOI Geral'!E98</f>
        <v/>
      </c>
    </row>
    <row r="181">
      <c r="A181">
        <f>'Histograma MOI Geral'!$C$99</f>
        <v/>
      </c>
      <c r="B181">
        <f>'Histograma MOI Geral'!$C$91</f>
        <v/>
      </c>
      <c r="C181">
        <f>'Histograma MOI Geral'!$E$7</f>
        <v/>
      </c>
      <c r="D181">
        <f>'Histograma MOI Geral'!E99</f>
        <v/>
      </c>
    </row>
    <row r="182">
      <c r="A182">
        <f>'Histograma MOI Geral'!$C$100</f>
        <v/>
      </c>
      <c r="B182">
        <f>'Histograma MOI Geral'!$C$91</f>
        <v/>
      </c>
      <c r="C182">
        <f>'Histograma MOI Geral'!$E$7</f>
        <v/>
      </c>
      <c r="D182">
        <f>'Histograma MOI Geral'!E100</f>
        <v/>
      </c>
    </row>
    <row r="183">
      <c r="A183">
        <f>'Histograma MOI Geral'!$C$101</f>
        <v/>
      </c>
      <c r="B183">
        <f>'Histograma MOI Geral'!$C$91</f>
        <v/>
      </c>
      <c r="C183">
        <f>'Histograma MOI Geral'!$E$7</f>
        <v/>
      </c>
      <c r="D183">
        <f>'Histograma MOI Geral'!E101</f>
        <v/>
      </c>
    </row>
    <row r="184">
      <c r="A184">
        <f>'Histograma MOI Geral'!$C$102</f>
        <v/>
      </c>
      <c r="B184">
        <f>'Histograma MOI Geral'!$C$91</f>
        <v/>
      </c>
      <c r="C184">
        <f>'Histograma MOI Geral'!$E$7</f>
        <v/>
      </c>
      <c r="D184">
        <f>'Histograma MOI Geral'!E102</f>
        <v/>
      </c>
    </row>
    <row r="185">
      <c r="A185">
        <f>'Histograma MOI Geral'!$C$103</f>
        <v/>
      </c>
      <c r="B185">
        <f>'Histograma MOI Geral'!$C$91</f>
        <v/>
      </c>
      <c r="C185">
        <f>'Histograma MOI Geral'!$E$7</f>
        <v/>
      </c>
      <c r="D185">
        <f>'Histograma MOI Geral'!E103</f>
        <v/>
      </c>
    </row>
    <row r="186">
      <c r="A186">
        <f>'Histograma MOI Geral'!$C$104</f>
        <v/>
      </c>
      <c r="B186">
        <f>'Histograma MOI Geral'!$C$91</f>
        <v/>
      </c>
      <c r="C186">
        <f>'Histograma MOI Geral'!$E$7</f>
        <v/>
      </c>
      <c r="D186">
        <f>'Histograma MOI Geral'!E104</f>
        <v/>
      </c>
    </row>
    <row r="187">
      <c r="A187">
        <f>'Histograma MOI Geral'!$C$105</f>
        <v/>
      </c>
      <c r="B187">
        <f>'Histograma MOI Geral'!$C$91</f>
        <v/>
      </c>
      <c r="C187">
        <f>'Histograma MOI Geral'!$E$7</f>
        <v/>
      </c>
      <c r="D187">
        <f>'Histograma MOI Geral'!E105</f>
        <v/>
      </c>
    </row>
    <row r="188">
      <c r="A188">
        <f>'Histograma MOI Geral'!$C$107</f>
        <v/>
      </c>
      <c r="B188">
        <f>'Histograma MOI Geral'!$C$106</f>
        <v/>
      </c>
      <c r="C188">
        <f>'Histograma MOI Geral'!$E$7</f>
        <v/>
      </c>
      <c r="D188">
        <f>'Histograma MOI Geral'!E107</f>
        <v/>
      </c>
    </row>
    <row r="189">
      <c r="A189">
        <f>'Histograma MOI Geral'!$C$108</f>
        <v/>
      </c>
      <c r="B189">
        <f>'Histograma MOI Geral'!$C$106</f>
        <v/>
      </c>
      <c r="C189">
        <f>'Histograma MOI Geral'!$E$7</f>
        <v/>
      </c>
      <c r="D189">
        <f>'Histograma MOI Geral'!E108</f>
        <v/>
      </c>
    </row>
    <row r="190">
      <c r="A190">
        <f>'Histograma MOI Geral'!$C$109</f>
        <v/>
      </c>
      <c r="B190">
        <f>'Histograma MOI Geral'!$C$106</f>
        <v/>
      </c>
      <c r="C190">
        <f>'Histograma MOI Geral'!$E$7</f>
        <v/>
      </c>
      <c r="D190">
        <f>'Histograma MOI Geral'!E109</f>
        <v/>
      </c>
    </row>
    <row r="191">
      <c r="A191">
        <f>'Histograma MOI Geral'!$C$110</f>
        <v/>
      </c>
      <c r="B191">
        <f>'Histograma MOI Geral'!$C$106</f>
        <v/>
      </c>
      <c r="C191">
        <f>'Histograma MOI Geral'!$E$7</f>
        <v/>
      </c>
      <c r="D191">
        <f>'Histograma MOI Geral'!E110</f>
        <v/>
      </c>
    </row>
    <row r="192">
      <c r="A192">
        <f>'Histograma MOI Geral'!$C$111</f>
        <v/>
      </c>
      <c r="B192">
        <f>'Histograma MOI Geral'!$C$106</f>
        <v/>
      </c>
      <c r="C192">
        <f>'Histograma MOI Geral'!$E$7</f>
        <v/>
      </c>
      <c r="D192">
        <f>'Histograma MOI Geral'!E111</f>
        <v/>
      </c>
    </row>
    <row r="193">
      <c r="A193">
        <f>'Histograma MOI Geral'!$C$112</f>
        <v/>
      </c>
      <c r="B193">
        <f>'Histograma MOI Geral'!$C$106</f>
        <v/>
      </c>
      <c r="C193">
        <f>'Histograma MOI Geral'!$E$7</f>
        <v/>
      </c>
      <c r="D193">
        <f>'Histograma MOI Geral'!E112</f>
        <v/>
      </c>
    </row>
    <row r="194">
      <c r="A194">
        <f>'Histograma MOI Geral'!$C$113</f>
        <v/>
      </c>
      <c r="B194">
        <f>'Histograma MOI Geral'!$C$106</f>
        <v/>
      </c>
      <c r="C194">
        <f>'Histograma MOI Geral'!$E$7</f>
        <v/>
      </c>
      <c r="D194">
        <f>'Histograma MOI Geral'!E113</f>
        <v/>
      </c>
    </row>
    <row r="195">
      <c r="A195">
        <f>'Histograma MOI Geral'!$C$114</f>
        <v/>
      </c>
      <c r="B195">
        <f>'Histograma MOI Geral'!$C$106</f>
        <v/>
      </c>
      <c r="C195">
        <f>'Histograma MOI Geral'!$E$7</f>
        <v/>
      </c>
      <c r="D195">
        <f>'Histograma MOI Geral'!E114</f>
        <v/>
      </c>
    </row>
    <row r="196">
      <c r="A196">
        <f>'Histograma MOI Geral'!$C$115</f>
        <v/>
      </c>
      <c r="B196">
        <f>'Histograma MOI Geral'!$C$106</f>
        <v/>
      </c>
      <c r="C196">
        <f>'Histograma MOI Geral'!$E$7</f>
        <v/>
      </c>
      <c r="D196">
        <f>'Histograma MOI Geral'!E115</f>
        <v/>
      </c>
    </row>
    <row r="197">
      <c r="A197">
        <f>'Histograma MOI Geral'!$C$116</f>
        <v/>
      </c>
      <c r="B197">
        <f>'Histograma MOI Geral'!$C$106</f>
        <v/>
      </c>
      <c r="C197">
        <f>'Histograma MOI Geral'!$E$7</f>
        <v/>
      </c>
      <c r="D197">
        <f>'Histograma MOI Geral'!E116</f>
        <v/>
      </c>
    </row>
    <row r="198">
      <c r="A198">
        <f>'Histograma MOI Geral'!$C$117</f>
        <v/>
      </c>
      <c r="B198">
        <f>'Histograma MOI Geral'!$C$106</f>
        <v/>
      </c>
      <c r="C198">
        <f>'Histograma MOI Geral'!$E$7</f>
        <v/>
      </c>
      <c r="D198">
        <f>'Histograma MOI Geral'!E117</f>
        <v/>
      </c>
    </row>
    <row r="199">
      <c r="A199">
        <f>'Histograma MOI Geral'!$C$118</f>
        <v/>
      </c>
      <c r="B199">
        <f>'Histograma MOI Geral'!$C$106</f>
        <v/>
      </c>
      <c r="C199">
        <f>'Histograma MOI Geral'!$E$7</f>
        <v/>
      </c>
      <c r="D199">
        <f>'Histograma MOI Geral'!E118</f>
        <v/>
      </c>
    </row>
    <row r="200">
      <c r="A200">
        <f>'Histograma MOI Geral'!$C$119</f>
        <v/>
      </c>
      <c r="B200">
        <f>'Histograma MOI Geral'!$C$106</f>
        <v/>
      </c>
      <c r="C200">
        <f>'Histograma MOI Geral'!$E$7</f>
        <v/>
      </c>
      <c r="D200">
        <f>'Histograma MOI Geral'!E119</f>
        <v/>
      </c>
    </row>
    <row r="201">
      <c r="A201">
        <f>'Histograma MOI Geral'!$C$120</f>
        <v/>
      </c>
      <c r="B201">
        <f>'Histograma MOI Geral'!$C$106</f>
        <v/>
      </c>
      <c r="C201">
        <f>'Histograma MOI Geral'!$E$7</f>
        <v/>
      </c>
      <c r="D201">
        <f>'Histograma MOI Geral'!E120</f>
        <v/>
      </c>
    </row>
    <row r="202">
      <c r="A202">
        <f>'Histograma MOI Geral'!$C$15</f>
        <v/>
      </c>
      <c r="B202">
        <f>'Histograma MOI Geral'!$C$14</f>
        <v/>
      </c>
      <c r="C202">
        <f>'Histograma MOI Geral'!$F$7</f>
        <v/>
      </c>
      <c r="D202">
        <f>'Histograma MOI Geral'!F15</f>
        <v/>
      </c>
    </row>
    <row r="203">
      <c r="A203">
        <f>'Histograma MOI Geral'!$C$16</f>
        <v/>
      </c>
      <c r="B203">
        <f>'Histograma MOI Geral'!$C$14</f>
        <v/>
      </c>
      <c r="C203">
        <f>'Histograma MOI Geral'!$F$7</f>
        <v/>
      </c>
      <c r="D203">
        <f>'Histograma MOI Geral'!F16</f>
        <v/>
      </c>
    </row>
    <row r="204">
      <c r="A204">
        <f>'Histograma MOI Geral'!$C$17</f>
        <v/>
      </c>
      <c r="B204">
        <f>'Histograma MOI Geral'!$C$14</f>
        <v/>
      </c>
      <c r="C204">
        <f>'Histograma MOI Geral'!$F$7</f>
        <v/>
      </c>
      <c r="D204">
        <f>'Histograma MOI Geral'!F17</f>
        <v/>
      </c>
    </row>
    <row r="205">
      <c r="A205">
        <f>'Histograma MOI Geral'!$C$18</f>
        <v/>
      </c>
      <c r="B205">
        <f>'Histograma MOI Geral'!$C$14</f>
        <v/>
      </c>
      <c r="C205">
        <f>'Histograma MOI Geral'!$F$7</f>
        <v/>
      </c>
      <c r="D205">
        <f>'Histograma MOI Geral'!F18</f>
        <v/>
      </c>
    </row>
    <row r="206">
      <c r="A206">
        <f>'Histograma MOI Geral'!$C$19</f>
        <v/>
      </c>
      <c r="B206">
        <f>'Histograma MOI Geral'!$C$14</f>
        <v/>
      </c>
      <c r="C206">
        <f>'Histograma MOI Geral'!$F$7</f>
        <v/>
      </c>
      <c r="D206">
        <f>'Histograma MOI Geral'!F19</f>
        <v/>
      </c>
    </row>
    <row r="207">
      <c r="A207">
        <f>'Histograma MOI Geral'!$C$20</f>
        <v/>
      </c>
      <c r="B207">
        <f>'Histograma MOI Geral'!$C$14</f>
        <v/>
      </c>
      <c r="C207">
        <f>'Histograma MOI Geral'!$F$7</f>
        <v/>
      </c>
      <c r="D207">
        <f>'Histograma MOI Geral'!F20</f>
        <v/>
      </c>
    </row>
    <row r="208">
      <c r="A208">
        <f>'Histograma MOI Geral'!$C$21</f>
        <v/>
      </c>
      <c r="B208">
        <f>'Histograma MOI Geral'!$C$14</f>
        <v/>
      </c>
      <c r="C208">
        <f>'Histograma MOI Geral'!$F$7</f>
        <v/>
      </c>
      <c r="D208">
        <f>'Histograma MOI Geral'!F21</f>
        <v/>
      </c>
    </row>
    <row r="209">
      <c r="A209">
        <f>'Histograma MOI Geral'!$C$22</f>
        <v/>
      </c>
      <c r="B209">
        <f>'Histograma MOI Geral'!$C$14</f>
        <v/>
      </c>
      <c r="C209">
        <f>'Histograma MOI Geral'!$F$7</f>
        <v/>
      </c>
      <c r="D209">
        <f>'Histograma MOI Geral'!F22</f>
        <v/>
      </c>
    </row>
    <row r="210">
      <c r="A210">
        <f>'Histograma MOI Geral'!$C$23</f>
        <v/>
      </c>
      <c r="B210">
        <f>'Histograma MOI Geral'!$C$14</f>
        <v/>
      </c>
      <c r="C210">
        <f>'Histograma MOI Geral'!$F$7</f>
        <v/>
      </c>
      <c r="D210">
        <f>'Histograma MOI Geral'!F23</f>
        <v/>
      </c>
    </row>
    <row r="211">
      <c r="A211">
        <f>'Histograma MOI Geral'!$C$24</f>
        <v/>
      </c>
      <c r="B211">
        <f>'Histograma MOI Geral'!$C$14</f>
        <v/>
      </c>
      <c r="C211">
        <f>'Histograma MOI Geral'!$F$7</f>
        <v/>
      </c>
      <c r="D211">
        <f>'Histograma MOI Geral'!F24</f>
        <v/>
      </c>
    </row>
    <row r="212">
      <c r="A212">
        <f>'Histograma MOI Geral'!$C$25</f>
        <v/>
      </c>
      <c r="B212">
        <f>'Histograma MOI Geral'!$C$14</f>
        <v/>
      </c>
      <c r="C212">
        <f>'Histograma MOI Geral'!$F$7</f>
        <v/>
      </c>
      <c r="D212">
        <f>'Histograma MOI Geral'!F25</f>
        <v/>
      </c>
    </row>
    <row r="213">
      <c r="A213">
        <f>'Histograma MOI Geral'!$C$26</f>
        <v/>
      </c>
      <c r="B213">
        <f>'Histograma MOI Geral'!$C$14</f>
        <v/>
      </c>
      <c r="C213">
        <f>'Histograma MOI Geral'!$F$7</f>
        <v/>
      </c>
      <c r="D213">
        <f>'Histograma MOI Geral'!F26</f>
        <v/>
      </c>
    </row>
    <row r="214">
      <c r="A214">
        <f>'Histograma MOI Geral'!$C$27</f>
        <v/>
      </c>
      <c r="B214">
        <f>'Histograma MOI Geral'!$C$14</f>
        <v/>
      </c>
      <c r="C214">
        <f>'Histograma MOI Geral'!$F$7</f>
        <v/>
      </c>
      <c r="D214">
        <f>'Histograma MOI Geral'!F27</f>
        <v/>
      </c>
    </row>
    <row r="215">
      <c r="A215">
        <f>'Histograma MOI Geral'!$C$28</f>
        <v/>
      </c>
      <c r="B215">
        <f>'Histograma MOI Geral'!$C$14</f>
        <v/>
      </c>
      <c r="C215">
        <f>'Histograma MOI Geral'!$F$7</f>
        <v/>
      </c>
      <c r="D215">
        <f>'Histograma MOI Geral'!F28</f>
        <v/>
      </c>
    </row>
    <row r="216">
      <c r="A216">
        <f>'Histograma MOI Geral'!$C$29</f>
        <v/>
      </c>
      <c r="B216">
        <f>'Histograma MOI Geral'!$C$14</f>
        <v/>
      </c>
      <c r="C216">
        <f>'Histograma MOI Geral'!$F$7</f>
        <v/>
      </c>
      <c r="D216">
        <f>'Histograma MOI Geral'!F29</f>
        <v/>
      </c>
    </row>
    <row r="217">
      <c r="A217">
        <f>'Histograma MOI Geral'!$C$31</f>
        <v/>
      </c>
      <c r="B217">
        <f>'Histograma MOI Geral'!$C$30</f>
        <v/>
      </c>
      <c r="C217">
        <f>'Histograma MOI Geral'!$F$7</f>
        <v/>
      </c>
      <c r="D217">
        <f>'Histograma MOI Geral'!F31</f>
        <v/>
      </c>
    </row>
    <row r="218">
      <c r="A218">
        <f>'Histograma MOI Geral'!$C$32</f>
        <v/>
      </c>
      <c r="B218">
        <f>'Histograma MOI Geral'!$C$30</f>
        <v/>
      </c>
      <c r="C218">
        <f>'Histograma MOI Geral'!$F$7</f>
        <v/>
      </c>
      <c r="D218">
        <f>'Histograma MOI Geral'!F32</f>
        <v/>
      </c>
    </row>
    <row r="219">
      <c r="A219">
        <f>'Histograma MOI Geral'!$C$33</f>
        <v/>
      </c>
      <c r="B219">
        <f>'Histograma MOI Geral'!$C$30</f>
        <v/>
      </c>
      <c r="C219">
        <f>'Histograma MOI Geral'!$F$7</f>
        <v/>
      </c>
      <c r="D219">
        <f>'Histograma MOI Geral'!F33</f>
        <v/>
      </c>
    </row>
    <row r="220">
      <c r="A220">
        <f>'Histograma MOI Geral'!$C$34</f>
        <v/>
      </c>
      <c r="B220">
        <f>'Histograma MOI Geral'!$C$30</f>
        <v/>
      </c>
      <c r="C220">
        <f>'Histograma MOI Geral'!$F$7</f>
        <v/>
      </c>
      <c r="D220">
        <f>'Histograma MOI Geral'!F34</f>
        <v/>
      </c>
    </row>
    <row r="221">
      <c r="A221">
        <f>'Histograma MOI Geral'!$C$35</f>
        <v/>
      </c>
      <c r="B221">
        <f>'Histograma MOI Geral'!$C$30</f>
        <v/>
      </c>
      <c r="C221">
        <f>'Histograma MOI Geral'!$F$7</f>
        <v/>
      </c>
      <c r="D221">
        <f>'Histograma MOI Geral'!F35</f>
        <v/>
      </c>
    </row>
    <row r="222">
      <c r="A222">
        <f>'Histograma MOI Geral'!$C$36</f>
        <v/>
      </c>
      <c r="B222">
        <f>'Histograma MOI Geral'!$C$30</f>
        <v/>
      </c>
      <c r="C222">
        <f>'Histograma MOI Geral'!$F$7</f>
        <v/>
      </c>
      <c r="D222">
        <f>'Histograma MOI Geral'!F36</f>
        <v/>
      </c>
    </row>
    <row r="223">
      <c r="A223">
        <f>'Histograma MOI Geral'!$C$37</f>
        <v/>
      </c>
      <c r="B223">
        <f>'Histograma MOI Geral'!$C$30</f>
        <v/>
      </c>
      <c r="C223">
        <f>'Histograma MOI Geral'!$F$7</f>
        <v/>
      </c>
      <c r="D223">
        <f>'Histograma MOI Geral'!F37</f>
        <v/>
      </c>
    </row>
    <row r="224">
      <c r="A224">
        <f>'Histograma MOI Geral'!$C$38</f>
        <v/>
      </c>
      <c r="B224">
        <f>'Histograma MOI Geral'!$C$30</f>
        <v/>
      </c>
      <c r="C224">
        <f>'Histograma MOI Geral'!$F$7</f>
        <v/>
      </c>
      <c r="D224">
        <f>'Histograma MOI Geral'!F38</f>
        <v/>
      </c>
    </row>
    <row r="225">
      <c r="A225">
        <f>'Histograma MOI Geral'!$C$39</f>
        <v/>
      </c>
      <c r="B225">
        <f>'Histograma MOI Geral'!$C$30</f>
        <v/>
      </c>
      <c r="C225">
        <f>'Histograma MOI Geral'!$F$7</f>
        <v/>
      </c>
      <c r="D225">
        <f>'Histograma MOI Geral'!F39</f>
        <v/>
      </c>
    </row>
    <row r="226">
      <c r="A226">
        <f>'Histograma MOI Geral'!$C$40</f>
        <v/>
      </c>
      <c r="B226">
        <f>'Histograma MOI Geral'!$C$30</f>
        <v/>
      </c>
      <c r="C226">
        <f>'Histograma MOI Geral'!$F$7</f>
        <v/>
      </c>
      <c r="D226">
        <f>'Histograma MOI Geral'!F40</f>
        <v/>
      </c>
    </row>
    <row r="227">
      <c r="A227">
        <f>'Histograma MOI Geral'!$C$41</f>
        <v/>
      </c>
      <c r="B227">
        <f>'Histograma MOI Geral'!$C$30</f>
        <v/>
      </c>
      <c r="C227">
        <f>'Histograma MOI Geral'!$F$7</f>
        <v/>
      </c>
      <c r="D227">
        <f>'Histograma MOI Geral'!F41</f>
        <v/>
      </c>
    </row>
    <row r="228">
      <c r="A228">
        <f>'Histograma MOI Geral'!$C$42</f>
        <v/>
      </c>
      <c r="B228">
        <f>'Histograma MOI Geral'!$C$30</f>
        <v/>
      </c>
      <c r="C228">
        <f>'Histograma MOI Geral'!$F$7</f>
        <v/>
      </c>
      <c r="D228">
        <f>'Histograma MOI Geral'!F42</f>
        <v/>
      </c>
    </row>
    <row r="229">
      <c r="A229">
        <f>'Histograma MOI Geral'!$C$43</f>
        <v/>
      </c>
      <c r="B229">
        <f>'Histograma MOI Geral'!$C$30</f>
        <v/>
      </c>
      <c r="C229">
        <f>'Histograma MOI Geral'!$F$7</f>
        <v/>
      </c>
      <c r="D229">
        <f>'Histograma MOI Geral'!F43</f>
        <v/>
      </c>
    </row>
    <row r="230">
      <c r="A230">
        <f>'Histograma MOI Geral'!$C$44</f>
        <v/>
      </c>
      <c r="B230">
        <f>'Histograma MOI Geral'!$C$30</f>
        <v/>
      </c>
      <c r="C230">
        <f>'Histograma MOI Geral'!$F$7</f>
        <v/>
      </c>
      <c r="D230">
        <f>'Histograma MOI Geral'!F44</f>
        <v/>
      </c>
    </row>
    <row r="231">
      <c r="A231">
        <f>'Histograma MOI Geral'!$C$45</f>
        <v/>
      </c>
      <c r="B231">
        <f>'Histograma MOI Geral'!$C$30</f>
        <v/>
      </c>
      <c r="C231">
        <f>'Histograma MOI Geral'!$F$7</f>
        <v/>
      </c>
      <c r="D231">
        <f>'Histograma MOI Geral'!F45</f>
        <v/>
      </c>
    </row>
    <row r="232">
      <c r="A232">
        <f>'Histograma MOI Geral'!$C$47</f>
        <v/>
      </c>
      <c r="B232">
        <f>'Histograma MOI Geral'!$C$46</f>
        <v/>
      </c>
      <c r="C232">
        <f>'Histograma MOI Geral'!$F$7</f>
        <v/>
      </c>
      <c r="D232">
        <f>'Histograma MOI Geral'!F47</f>
        <v/>
      </c>
    </row>
    <row r="233">
      <c r="A233">
        <f>'Histograma MOI Geral'!$C$48</f>
        <v/>
      </c>
      <c r="B233">
        <f>'Histograma MOI Geral'!$C$46</f>
        <v/>
      </c>
      <c r="C233">
        <f>'Histograma MOI Geral'!$F$7</f>
        <v/>
      </c>
      <c r="D233">
        <f>'Histograma MOI Geral'!F48</f>
        <v/>
      </c>
    </row>
    <row r="234">
      <c r="A234">
        <f>'Histograma MOI Geral'!$C$49</f>
        <v/>
      </c>
      <c r="B234">
        <f>'Histograma MOI Geral'!$C$46</f>
        <v/>
      </c>
      <c r="C234">
        <f>'Histograma MOI Geral'!$F$7</f>
        <v/>
      </c>
      <c r="D234">
        <f>'Histograma MOI Geral'!F49</f>
        <v/>
      </c>
    </row>
    <row r="235">
      <c r="A235">
        <f>'Histograma MOI Geral'!$C$50</f>
        <v/>
      </c>
      <c r="B235">
        <f>'Histograma MOI Geral'!$C$46</f>
        <v/>
      </c>
      <c r="C235">
        <f>'Histograma MOI Geral'!$F$7</f>
        <v/>
      </c>
      <c r="D235">
        <f>'Histograma MOI Geral'!F50</f>
        <v/>
      </c>
    </row>
    <row r="236">
      <c r="A236">
        <f>'Histograma MOI Geral'!$C$51</f>
        <v/>
      </c>
      <c r="B236">
        <f>'Histograma MOI Geral'!$C$46</f>
        <v/>
      </c>
      <c r="C236">
        <f>'Histograma MOI Geral'!$F$7</f>
        <v/>
      </c>
      <c r="D236">
        <f>'Histograma MOI Geral'!F51</f>
        <v/>
      </c>
    </row>
    <row r="237">
      <c r="A237">
        <f>'Histograma MOI Geral'!$C$52</f>
        <v/>
      </c>
      <c r="B237">
        <f>'Histograma MOI Geral'!$C$46</f>
        <v/>
      </c>
      <c r="C237">
        <f>'Histograma MOI Geral'!$F$7</f>
        <v/>
      </c>
      <c r="D237">
        <f>'Histograma MOI Geral'!F52</f>
        <v/>
      </c>
    </row>
    <row r="238">
      <c r="A238">
        <f>'Histograma MOI Geral'!$C$53</f>
        <v/>
      </c>
      <c r="B238">
        <f>'Histograma MOI Geral'!$C$46</f>
        <v/>
      </c>
      <c r="C238">
        <f>'Histograma MOI Geral'!$F$7</f>
        <v/>
      </c>
      <c r="D238">
        <f>'Histograma MOI Geral'!F53</f>
        <v/>
      </c>
    </row>
    <row r="239">
      <c r="A239">
        <f>'Histograma MOI Geral'!$C$54</f>
        <v/>
      </c>
      <c r="B239">
        <f>'Histograma MOI Geral'!$C$46</f>
        <v/>
      </c>
      <c r="C239">
        <f>'Histograma MOI Geral'!$F$7</f>
        <v/>
      </c>
      <c r="D239">
        <f>'Histograma MOI Geral'!F54</f>
        <v/>
      </c>
    </row>
    <row r="240">
      <c r="A240">
        <f>'Histograma MOI Geral'!$C$55</f>
        <v/>
      </c>
      <c r="B240">
        <f>'Histograma MOI Geral'!$C$46</f>
        <v/>
      </c>
      <c r="C240">
        <f>'Histograma MOI Geral'!$F$7</f>
        <v/>
      </c>
      <c r="D240">
        <f>'Histograma MOI Geral'!F55</f>
        <v/>
      </c>
    </row>
    <row r="241">
      <c r="A241">
        <f>'Histograma MOI Geral'!$C$56</f>
        <v/>
      </c>
      <c r="B241">
        <f>'Histograma MOI Geral'!$C$46</f>
        <v/>
      </c>
      <c r="C241">
        <f>'Histograma MOI Geral'!$F$7</f>
        <v/>
      </c>
      <c r="D241">
        <f>'Histograma MOI Geral'!F56</f>
        <v/>
      </c>
    </row>
    <row r="242">
      <c r="A242">
        <f>'Histograma MOI Geral'!$C$57</f>
        <v/>
      </c>
      <c r="B242">
        <f>'Histograma MOI Geral'!$C$46</f>
        <v/>
      </c>
      <c r="C242">
        <f>'Histograma MOI Geral'!$F$7</f>
        <v/>
      </c>
      <c r="D242">
        <f>'Histograma MOI Geral'!F57</f>
        <v/>
      </c>
    </row>
    <row r="243">
      <c r="A243">
        <f>'Histograma MOI Geral'!$C$58</f>
        <v/>
      </c>
      <c r="B243">
        <f>'Histograma MOI Geral'!$C$46</f>
        <v/>
      </c>
      <c r="C243">
        <f>'Histograma MOI Geral'!$F$7</f>
        <v/>
      </c>
      <c r="D243">
        <f>'Histograma MOI Geral'!F58</f>
        <v/>
      </c>
    </row>
    <row r="244">
      <c r="A244">
        <f>'Histograma MOI Geral'!$C$59</f>
        <v/>
      </c>
      <c r="B244">
        <f>'Histograma MOI Geral'!$C$46</f>
        <v/>
      </c>
      <c r="C244">
        <f>'Histograma MOI Geral'!$F$7</f>
        <v/>
      </c>
      <c r="D244">
        <f>'Histograma MOI Geral'!F59</f>
        <v/>
      </c>
    </row>
    <row r="245">
      <c r="A245">
        <f>'Histograma MOI Geral'!$C$60</f>
        <v/>
      </c>
      <c r="B245">
        <f>'Histograma MOI Geral'!$C$46</f>
        <v/>
      </c>
      <c r="C245">
        <f>'Histograma MOI Geral'!$F$7</f>
        <v/>
      </c>
      <c r="D245">
        <f>'Histograma MOI Geral'!F60</f>
        <v/>
      </c>
    </row>
    <row r="246">
      <c r="A246">
        <f>'Histograma MOI Geral'!$C$62</f>
        <v/>
      </c>
      <c r="B246">
        <f>'Histograma MOI Geral'!$C$61</f>
        <v/>
      </c>
      <c r="C246">
        <f>'Histograma MOI Geral'!$F$7</f>
        <v/>
      </c>
      <c r="D246">
        <f>'Histograma MOI Geral'!F62</f>
        <v/>
      </c>
    </row>
    <row r="247">
      <c r="A247">
        <f>'Histograma MOI Geral'!$C$63</f>
        <v/>
      </c>
      <c r="B247">
        <f>'Histograma MOI Geral'!$C$61</f>
        <v/>
      </c>
      <c r="C247">
        <f>'Histograma MOI Geral'!$F$7</f>
        <v/>
      </c>
      <c r="D247">
        <f>'Histograma MOI Geral'!F63</f>
        <v/>
      </c>
    </row>
    <row r="248">
      <c r="A248">
        <f>'Histograma MOI Geral'!$C$64</f>
        <v/>
      </c>
      <c r="B248">
        <f>'Histograma MOI Geral'!$C$61</f>
        <v/>
      </c>
      <c r="C248">
        <f>'Histograma MOI Geral'!$F$7</f>
        <v/>
      </c>
      <c r="D248">
        <f>'Histograma MOI Geral'!F64</f>
        <v/>
      </c>
    </row>
    <row r="249">
      <c r="A249">
        <f>'Histograma MOI Geral'!$C$65</f>
        <v/>
      </c>
      <c r="B249">
        <f>'Histograma MOI Geral'!$C$61</f>
        <v/>
      </c>
      <c r="C249">
        <f>'Histograma MOI Geral'!$F$7</f>
        <v/>
      </c>
      <c r="D249">
        <f>'Histograma MOI Geral'!F65</f>
        <v/>
      </c>
    </row>
    <row r="250">
      <c r="A250">
        <f>'Histograma MOI Geral'!$C$66</f>
        <v/>
      </c>
      <c r="B250">
        <f>'Histograma MOI Geral'!$C$61</f>
        <v/>
      </c>
      <c r="C250">
        <f>'Histograma MOI Geral'!$F$7</f>
        <v/>
      </c>
      <c r="D250">
        <f>'Histograma MOI Geral'!F66</f>
        <v/>
      </c>
    </row>
    <row r="251">
      <c r="A251">
        <f>'Histograma MOI Geral'!$C$67</f>
        <v/>
      </c>
      <c r="B251">
        <f>'Histograma MOI Geral'!$C$61</f>
        <v/>
      </c>
      <c r="C251">
        <f>'Histograma MOI Geral'!$F$7</f>
        <v/>
      </c>
      <c r="D251">
        <f>'Histograma MOI Geral'!F67</f>
        <v/>
      </c>
    </row>
    <row r="252">
      <c r="A252">
        <f>'Histograma MOI Geral'!$C$68</f>
        <v/>
      </c>
      <c r="B252">
        <f>'Histograma MOI Geral'!$C$61</f>
        <v/>
      </c>
      <c r="C252">
        <f>'Histograma MOI Geral'!$F$7</f>
        <v/>
      </c>
      <c r="D252">
        <f>'Histograma MOI Geral'!F68</f>
        <v/>
      </c>
    </row>
    <row r="253">
      <c r="A253">
        <f>'Histograma MOI Geral'!$C$69</f>
        <v/>
      </c>
      <c r="B253">
        <f>'Histograma MOI Geral'!$C$61</f>
        <v/>
      </c>
      <c r="C253">
        <f>'Histograma MOI Geral'!$F$7</f>
        <v/>
      </c>
      <c r="D253">
        <f>'Histograma MOI Geral'!F69</f>
        <v/>
      </c>
    </row>
    <row r="254">
      <c r="A254">
        <f>'Histograma MOI Geral'!$C$70</f>
        <v/>
      </c>
      <c r="B254">
        <f>'Histograma MOI Geral'!$C$61</f>
        <v/>
      </c>
      <c r="C254">
        <f>'Histograma MOI Geral'!$F$7</f>
        <v/>
      </c>
      <c r="D254">
        <f>'Histograma MOI Geral'!F70</f>
        <v/>
      </c>
    </row>
    <row r="255">
      <c r="A255">
        <f>'Histograma MOI Geral'!$C$71</f>
        <v/>
      </c>
      <c r="B255">
        <f>'Histograma MOI Geral'!$C$61</f>
        <v/>
      </c>
      <c r="C255">
        <f>'Histograma MOI Geral'!$F$7</f>
        <v/>
      </c>
      <c r="D255">
        <f>'Histograma MOI Geral'!F71</f>
        <v/>
      </c>
    </row>
    <row r="256">
      <c r="A256">
        <f>'Histograma MOI Geral'!$C$72</f>
        <v/>
      </c>
      <c r="B256">
        <f>'Histograma MOI Geral'!$C$61</f>
        <v/>
      </c>
      <c r="C256">
        <f>'Histograma MOI Geral'!$F$7</f>
        <v/>
      </c>
      <c r="D256">
        <f>'Histograma MOI Geral'!F72</f>
        <v/>
      </c>
    </row>
    <row r="257">
      <c r="A257">
        <f>'Histograma MOI Geral'!$C$73</f>
        <v/>
      </c>
      <c r="B257">
        <f>'Histograma MOI Geral'!$C$61</f>
        <v/>
      </c>
      <c r="C257">
        <f>'Histograma MOI Geral'!$F$7</f>
        <v/>
      </c>
      <c r="D257">
        <f>'Histograma MOI Geral'!F73</f>
        <v/>
      </c>
    </row>
    <row r="258">
      <c r="A258">
        <f>'Histograma MOI Geral'!$C$74</f>
        <v/>
      </c>
      <c r="B258">
        <f>'Histograma MOI Geral'!$C$61</f>
        <v/>
      </c>
      <c r="C258">
        <f>'Histograma MOI Geral'!$F$7</f>
        <v/>
      </c>
      <c r="D258">
        <f>'Histograma MOI Geral'!F74</f>
        <v/>
      </c>
    </row>
    <row r="259">
      <c r="A259">
        <f>'Histograma MOI Geral'!$C$75</f>
        <v/>
      </c>
      <c r="B259">
        <f>'Histograma MOI Geral'!$C$61</f>
        <v/>
      </c>
      <c r="C259">
        <f>'Histograma MOI Geral'!$F$7</f>
        <v/>
      </c>
      <c r="D259">
        <f>'Histograma MOI Geral'!F75</f>
        <v/>
      </c>
    </row>
    <row r="260">
      <c r="A260">
        <f>'Histograma MOI Geral'!$C$77</f>
        <v/>
      </c>
      <c r="B260">
        <f>'Histograma MOI Geral'!$C$76</f>
        <v/>
      </c>
      <c r="C260">
        <f>'Histograma MOI Geral'!$F$7</f>
        <v/>
      </c>
      <c r="D260">
        <f>'Histograma MOI Geral'!F77</f>
        <v/>
      </c>
    </row>
    <row r="261">
      <c r="A261">
        <f>'Histograma MOI Geral'!$C$78</f>
        <v/>
      </c>
      <c r="B261">
        <f>'Histograma MOI Geral'!$C$76</f>
        <v/>
      </c>
      <c r="C261">
        <f>'Histograma MOI Geral'!$F$7</f>
        <v/>
      </c>
      <c r="D261">
        <f>'Histograma MOI Geral'!F78</f>
        <v/>
      </c>
    </row>
    <row r="262">
      <c r="A262">
        <f>'Histograma MOI Geral'!$C$79</f>
        <v/>
      </c>
      <c r="B262">
        <f>'Histograma MOI Geral'!$C$76</f>
        <v/>
      </c>
      <c r="C262">
        <f>'Histograma MOI Geral'!$F$7</f>
        <v/>
      </c>
      <c r="D262">
        <f>'Histograma MOI Geral'!F79</f>
        <v/>
      </c>
    </row>
    <row r="263">
      <c r="A263">
        <f>'Histograma MOI Geral'!$C$80</f>
        <v/>
      </c>
      <c r="B263">
        <f>'Histograma MOI Geral'!$C$76</f>
        <v/>
      </c>
      <c r="C263">
        <f>'Histograma MOI Geral'!$F$7</f>
        <v/>
      </c>
      <c r="D263">
        <f>'Histograma MOI Geral'!F80</f>
        <v/>
      </c>
    </row>
    <row r="264">
      <c r="A264">
        <f>'Histograma MOI Geral'!$C$81</f>
        <v/>
      </c>
      <c r="B264">
        <f>'Histograma MOI Geral'!$C$76</f>
        <v/>
      </c>
      <c r="C264">
        <f>'Histograma MOI Geral'!$F$7</f>
        <v/>
      </c>
      <c r="D264">
        <f>'Histograma MOI Geral'!F81</f>
        <v/>
      </c>
    </row>
    <row r="265">
      <c r="A265">
        <f>'Histograma MOI Geral'!$C$82</f>
        <v/>
      </c>
      <c r="B265">
        <f>'Histograma MOI Geral'!$C$76</f>
        <v/>
      </c>
      <c r="C265">
        <f>'Histograma MOI Geral'!$F$7</f>
        <v/>
      </c>
      <c r="D265">
        <f>'Histograma MOI Geral'!F82</f>
        <v/>
      </c>
    </row>
    <row r="266">
      <c r="A266">
        <f>'Histograma MOI Geral'!$C$83</f>
        <v/>
      </c>
      <c r="B266">
        <f>'Histograma MOI Geral'!$C$76</f>
        <v/>
      </c>
      <c r="C266">
        <f>'Histograma MOI Geral'!$F$7</f>
        <v/>
      </c>
      <c r="D266">
        <f>'Histograma MOI Geral'!F83</f>
        <v/>
      </c>
    </row>
    <row r="267">
      <c r="A267">
        <f>'Histograma MOI Geral'!$C$84</f>
        <v/>
      </c>
      <c r="B267">
        <f>'Histograma MOI Geral'!$C$76</f>
        <v/>
      </c>
      <c r="C267">
        <f>'Histograma MOI Geral'!$F$7</f>
        <v/>
      </c>
      <c r="D267">
        <f>'Histograma MOI Geral'!F84</f>
        <v/>
      </c>
    </row>
    <row r="268">
      <c r="A268">
        <f>'Histograma MOI Geral'!$C$85</f>
        <v/>
      </c>
      <c r="B268">
        <f>'Histograma MOI Geral'!$C$76</f>
        <v/>
      </c>
      <c r="C268">
        <f>'Histograma MOI Geral'!$F$7</f>
        <v/>
      </c>
      <c r="D268">
        <f>'Histograma MOI Geral'!F85</f>
        <v/>
      </c>
    </row>
    <row r="269">
      <c r="A269">
        <f>'Histograma MOI Geral'!$C$86</f>
        <v/>
      </c>
      <c r="B269">
        <f>'Histograma MOI Geral'!$C$76</f>
        <v/>
      </c>
      <c r="C269">
        <f>'Histograma MOI Geral'!$F$7</f>
        <v/>
      </c>
      <c r="D269">
        <f>'Histograma MOI Geral'!F86</f>
        <v/>
      </c>
    </row>
    <row r="270">
      <c r="A270">
        <f>'Histograma MOI Geral'!$C$87</f>
        <v/>
      </c>
      <c r="B270">
        <f>'Histograma MOI Geral'!$C$76</f>
        <v/>
      </c>
      <c r="C270">
        <f>'Histograma MOI Geral'!$F$7</f>
        <v/>
      </c>
      <c r="D270">
        <f>'Histograma MOI Geral'!F87</f>
        <v/>
      </c>
    </row>
    <row r="271">
      <c r="A271">
        <f>'Histograma MOI Geral'!$C$88</f>
        <v/>
      </c>
      <c r="B271">
        <f>'Histograma MOI Geral'!$C$76</f>
        <v/>
      </c>
      <c r="C271">
        <f>'Histograma MOI Geral'!$F$7</f>
        <v/>
      </c>
      <c r="D271">
        <f>'Histograma MOI Geral'!F88</f>
        <v/>
      </c>
    </row>
    <row r="272">
      <c r="A272">
        <f>'Histograma MOI Geral'!$C$89</f>
        <v/>
      </c>
      <c r="B272">
        <f>'Histograma MOI Geral'!$C$76</f>
        <v/>
      </c>
      <c r="C272">
        <f>'Histograma MOI Geral'!$F$7</f>
        <v/>
      </c>
      <c r="D272">
        <f>'Histograma MOI Geral'!F89</f>
        <v/>
      </c>
    </row>
    <row r="273">
      <c r="A273">
        <f>'Histograma MOI Geral'!$C$90</f>
        <v/>
      </c>
      <c r="B273">
        <f>'Histograma MOI Geral'!$C$76</f>
        <v/>
      </c>
      <c r="C273">
        <f>'Histograma MOI Geral'!$F$7</f>
        <v/>
      </c>
      <c r="D273">
        <f>'Histograma MOI Geral'!F90</f>
        <v/>
      </c>
    </row>
    <row r="274">
      <c r="A274">
        <f>'Histograma MOI Geral'!$C$92</f>
        <v/>
      </c>
      <c r="B274">
        <f>'Histograma MOI Geral'!$C$91</f>
        <v/>
      </c>
      <c r="C274">
        <f>'Histograma MOI Geral'!$F$7</f>
        <v/>
      </c>
      <c r="D274">
        <f>'Histograma MOI Geral'!F92</f>
        <v/>
      </c>
    </row>
    <row r="275">
      <c r="A275">
        <f>'Histograma MOI Geral'!$C$93</f>
        <v/>
      </c>
      <c r="B275">
        <f>'Histograma MOI Geral'!$C$91</f>
        <v/>
      </c>
      <c r="C275">
        <f>'Histograma MOI Geral'!$F$7</f>
        <v/>
      </c>
      <c r="D275">
        <f>'Histograma MOI Geral'!F93</f>
        <v/>
      </c>
    </row>
    <row r="276">
      <c r="A276">
        <f>'Histograma MOI Geral'!$C$94</f>
        <v/>
      </c>
      <c r="B276">
        <f>'Histograma MOI Geral'!$C$91</f>
        <v/>
      </c>
      <c r="C276">
        <f>'Histograma MOI Geral'!$F$7</f>
        <v/>
      </c>
      <c r="D276">
        <f>'Histograma MOI Geral'!F94</f>
        <v/>
      </c>
    </row>
    <row r="277">
      <c r="A277">
        <f>'Histograma MOI Geral'!$C$95</f>
        <v/>
      </c>
      <c r="B277">
        <f>'Histograma MOI Geral'!$C$91</f>
        <v/>
      </c>
      <c r="C277">
        <f>'Histograma MOI Geral'!$F$7</f>
        <v/>
      </c>
      <c r="D277">
        <f>'Histograma MOI Geral'!F95</f>
        <v/>
      </c>
    </row>
    <row r="278">
      <c r="A278">
        <f>'Histograma MOI Geral'!$C$96</f>
        <v/>
      </c>
      <c r="B278">
        <f>'Histograma MOI Geral'!$C$91</f>
        <v/>
      </c>
      <c r="C278">
        <f>'Histograma MOI Geral'!$F$7</f>
        <v/>
      </c>
      <c r="D278">
        <f>'Histograma MOI Geral'!F96</f>
        <v/>
      </c>
    </row>
    <row r="279">
      <c r="A279">
        <f>'Histograma MOI Geral'!$C$97</f>
        <v/>
      </c>
      <c r="B279">
        <f>'Histograma MOI Geral'!$C$91</f>
        <v/>
      </c>
      <c r="C279">
        <f>'Histograma MOI Geral'!$F$7</f>
        <v/>
      </c>
      <c r="D279">
        <f>'Histograma MOI Geral'!F97</f>
        <v/>
      </c>
    </row>
    <row r="280">
      <c r="A280">
        <f>'Histograma MOI Geral'!$C$98</f>
        <v/>
      </c>
      <c r="B280">
        <f>'Histograma MOI Geral'!$C$91</f>
        <v/>
      </c>
      <c r="C280">
        <f>'Histograma MOI Geral'!$F$7</f>
        <v/>
      </c>
      <c r="D280">
        <f>'Histograma MOI Geral'!F98</f>
        <v/>
      </c>
    </row>
    <row r="281">
      <c r="A281">
        <f>'Histograma MOI Geral'!$C$99</f>
        <v/>
      </c>
      <c r="B281">
        <f>'Histograma MOI Geral'!$C$91</f>
        <v/>
      </c>
      <c r="C281">
        <f>'Histograma MOI Geral'!$F$7</f>
        <v/>
      </c>
      <c r="D281">
        <f>'Histograma MOI Geral'!F99</f>
        <v/>
      </c>
    </row>
    <row r="282">
      <c r="A282">
        <f>'Histograma MOI Geral'!$C$100</f>
        <v/>
      </c>
      <c r="B282">
        <f>'Histograma MOI Geral'!$C$91</f>
        <v/>
      </c>
      <c r="C282">
        <f>'Histograma MOI Geral'!$F$7</f>
        <v/>
      </c>
      <c r="D282">
        <f>'Histograma MOI Geral'!F100</f>
        <v/>
      </c>
    </row>
    <row r="283">
      <c r="A283">
        <f>'Histograma MOI Geral'!$C$101</f>
        <v/>
      </c>
      <c r="B283">
        <f>'Histograma MOI Geral'!$C$91</f>
        <v/>
      </c>
      <c r="C283">
        <f>'Histograma MOI Geral'!$F$7</f>
        <v/>
      </c>
      <c r="D283">
        <f>'Histograma MOI Geral'!F101</f>
        <v/>
      </c>
    </row>
    <row r="284">
      <c r="A284">
        <f>'Histograma MOI Geral'!$C$102</f>
        <v/>
      </c>
      <c r="B284">
        <f>'Histograma MOI Geral'!$C$91</f>
        <v/>
      </c>
      <c r="C284">
        <f>'Histograma MOI Geral'!$F$7</f>
        <v/>
      </c>
      <c r="D284">
        <f>'Histograma MOI Geral'!F102</f>
        <v/>
      </c>
    </row>
    <row r="285">
      <c r="A285">
        <f>'Histograma MOI Geral'!$C$103</f>
        <v/>
      </c>
      <c r="B285">
        <f>'Histograma MOI Geral'!$C$91</f>
        <v/>
      </c>
      <c r="C285">
        <f>'Histograma MOI Geral'!$F$7</f>
        <v/>
      </c>
      <c r="D285">
        <f>'Histograma MOI Geral'!F103</f>
        <v/>
      </c>
    </row>
    <row r="286">
      <c r="A286">
        <f>'Histograma MOI Geral'!$C$104</f>
        <v/>
      </c>
      <c r="B286">
        <f>'Histograma MOI Geral'!$C$91</f>
        <v/>
      </c>
      <c r="C286">
        <f>'Histograma MOI Geral'!$F$7</f>
        <v/>
      </c>
      <c r="D286">
        <f>'Histograma MOI Geral'!F104</f>
        <v/>
      </c>
    </row>
    <row r="287">
      <c r="A287">
        <f>'Histograma MOI Geral'!$C$105</f>
        <v/>
      </c>
      <c r="B287">
        <f>'Histograma MOI Geral'!$C$91</f>
        <v/>
      </c>
      <c r="C287">
        <f>'Histograma MOI Geral'!$F$7</f>
        <v/>
      </c>
      <c r="D287">
        <f>'Histograma MOI Geral'!F105</f>
        <v/>
      </c>
    </row>
    <row r="288">
      <c r="A288">
        <f>'Histograma MOI Geral'!$C$107</f>
        <v/>
      </c>
      <c r="B288">
        <f>'Histograma MOI Geral'!$C$106</f>
        <v/>
      </c>
      <c r="C288">
        <f>'Histograma MOI Geral'!$F$7</f>
        <v/>
      </c>
      <c r="D288">
        <f>'Histograma MOI Geral'!F107</f>
        <v/>
      </c>
    </row>
    <row r="289">
      <c r="A289">
        <f>'Histograma MOI Geral'!$C$108</f>
        <v/>
      </c>
      <c r="B289">
        <f>'Histograma MOI Geral'!$C$106</f>
        <v/>
      </c>
      <c r="C289">
        <f>'Histograma MOI Geral'!$F$7</f>
        <v/>
      </c>
      <c r="D289">
        <f>'Histograma MOI Geral'!F108</f>
        <v/>
      </c>
    </row>
    <row r="290">
      <c r="A290">
        <f>'Histograma MOI Geral'!$C$109</f>
        <v/>
      </c>
      <c r="B290">
        <f>'Histograma MOI Geral'!$C$106</f>
        <v/>
      </c>
      <c r="C290">
        <f>'Histograma MOI Geral'!$F$7</f>
        <v/>
      </c>
      <c r="D290">
        <f>'Histograma MOI Geral'!F109</f>
        <v/>
      </c>
    </row>
    <row r="291">
      <c r="A291">
        <f>'Histograma MOI Geral'!$C$110</f>
        <v/>
      </c>
      <c r="B291">
        <f>'Histograma MOI Geral'!$C$106</f>
        <v/>
      </c>
      <c r="C291">
        <f>'Histograma MOI Geral'!$F$7</f>
        <v/>
      </c>
      <c r="D291">
        <f>'Histograma MOI Geral'!F110</f>
        <v/>
      </c>
    </row>
    <row r="292">
      <c r="A292">
        <f>'Histograma MOI Geral'!$C$111</f>
        <v/>
      </c>
      <c r="B292">
        <f>'Histograma MOI Geral'!$C$106</f>
        <v/>
      </c>
      <c r="C292">
        <f>'Histograma MOI Geral'!$F$7</f>
        <v/>
      </c>
      <c r="D292">
        <f>'Histograma MOI Geral'!F111</f>
        <v/>
      </c>
    </row>
    <row r="293">
      <c r="A293">
        <f>'Histograma MOI Geral'!$C$112</f>
        <v/>
      </c>
      <c r="B293">
        <f>'Histograma MOI Geral'!$C$106</f>
        <v/>
      </c>
      <c r="C293">
        <f>'Histograma MOI Geral'!$F$7</f>
        <v/>
      </c>
      <c r="D293">
        <f>'Histograma MOI Geral'!F112</f>
        <v/>
      </c>
    </row>
    <row r="294">
      <c r="A294">
        <f>'Histograma MOI Geral'!$C$113</f>
        <v/>
      </c>
      <c r="B294">
        <f>'Histograma MOI Geral'!$C$106</f>
        <v/>
      </c>
      <c r="C294">
        <f>'Histograma MOI Geral'!$F$7</f>
        <v/>
      </c>
      <c r="D294">
        <f>'Histograma MOI Geral'!F113</f>
        <v/>
      </c>
    </row>
    <row r="295">
      <c r="A295">
        <f>'Histograma MOI Geral'!$C$114</f>
        <v/>
      </c>
      <c r="B295">
        <f>'Histograma MOI Geral'!$C$106</f>
        <v/>
      </c>
      <c r="C295">
        <f>'Histograma MOI Geral'!$F$7</f>
        <v/>
      </c>
      <c r="D295">
        <f>'Histograma MOI Geral'!F114</f>
        <v/>
      </c>
    </row>
    <row r="296">
      <c r="A296">
        <f>'Histograma MOI Geral'!$C$115</f>
        <v/>
      </c>
      <c r="B296">
        <f>'Histograma MOI Geral'!$C$106</f>
        <v/>
      </c>
      <c r="C296">
        <f>'Histograma MOI Geral'!$F$7</f>
        <v/>
      </c>
      <c r="D296">
        <f>'Histograma MOI Geral'!F115</f>
        <v/>
      </c>
    </row>
    <row r="297">
      <c r="A297">
        <f>'Histograma MOI Geral'!$C$116</f>
        <v/>
      </c>
      <c r="B297">
        <f>'Histograma MOI Geral'!$C$106</f>
        <v/>
      </c>
      <c r="C297">
        <f>'Histograma MOI Geral'!$F$7</f>
        <v/>
      </c>
      <c r="D297">
        <f>'Histograma MOI Geral'!F116</f>
        <v/>
      </c>
    </row>
    <row r="298">
      <c r="A298">
        <f>'Histograma MOI Geral'!$C$117</f>
        <v/>
      </c>
      <c r="B298">
        <f>'Histograma MOI Geral'!$C$106</f>
        <v/>
      </c>
      <c r="C298">
        <f>'Histograma MOI Geral'!$F$7</f>
        <v/>
      </c>
      <c r="D298">
        <f>'Histograma MOI Geral'!F117</f>
        <v/>
      </c>
    </row>
    <row r="299">
      <c r="A299">
        <f>'Histograma MOI Geral'!$C$118</f>
        <v/>
      </c>
      <c r="B299">
        <f>'Histograma MOI Geral'!$C$106</f>
        <v/>
      </c>
      <c r="C299">
        <f>'Histograma MOI Geral'!$F$7</f>
        <v/>
      </c>
      <c r="D299">
        <f>'Histograma MOI Geral'!F118</f>
        <v/>
      </c>
    </row>
    <row r="300">
      <c r="A300">
        <f>'Histograma MOI Geral'!$C$119</f>
        <v/>
      </c>
      <c r="B300">
        <f>'Histograma MOI Geral'!$C$106</f>
        <v/>
      </c>
      <c r="C300">
        <f>'Histograma MOI Geral'!$F$7</f>
        <v/>
      </c>
      <c r="D300">
        <f>'Histograma MOI Geral'!F119</f>
        <v/>
      </c>
    </row>
    <row r="301">
      <c r="A301">
        <f>'Histograma MOI Geral'!$C$120</f>
        <v/>
      </c>
      <c r="B301">
        <f>'Histograma MOI Geral'!$C$106</f>
        <v/>
      </c>
      <c r="C301">
        <f>'Histograma MOI Geral'!$F$7</f>
        <v/>
      </c>
      <c r="D301">
        <f>'Histograma MOI Geral'!F120</f>
        <v/>
      </c>
    </row>
    <row r="302">
      <c r="A302">
        <f>'Histograma MOI Geral'!$C$15</f>
        <v/>
      </c>
      <c r="B302">
        <f>'Histograma MOI Geral'!$C$14</f>
        <v/>
      </c>
      <c r="C302">
        <f>'Histograma MOI Geral'!$G$7</f>
        <v/>
      </c>
      <c r="D302">
        <f>'Histograma MOI Geral'!G15</f>
        <v/>
      </c>
    </row>
    <row r="303">
      <c r="A303">
        <f>'Histograma MOI Geral'!$C$16</f>
        <v/>
      </c>
      <c r="B303">
        <f>'Histograma MOI Geral'!$C$14</f>
        <v/>
      </c>
      <c r="C303">
        <f>'Histograma MOI Geral'!$G$7</f>
        <v/>
      </c>
      <c r="D303">
        <f>'Histograma MOI Geral'!G16</f>
        <v/>
      </c>
    </row>
    <row r="304">
      <c r="A304">
        <f>'Histograma MOI Geral'!$C$17</f>
        <v/>
      </c>
      <c r="B304">
        <f>'Histograma MOI Geral'!$C$14</f>
        <v/>
      </c>
      <c r="C304">
        <f>'Histograma MOI Geral'!$G$7</f>
        <v/>
      </c>
      <c r="D304">
        <f>'Histograma MOI Geral'!G17</f>
        <v/>
      </c>
    </row>
    <row r="305">
      <c r="A305">
        <f>'Histograma MOI Geral'!$C$18</f>
        <v/>
      </c>
      <c r="B305">
        <f>'Histograma MOI Geral'!$C$14</f>
        <v/>
      </c>
      <c r="C305">
        <f>'Histograma MOI Geral'!$G$7</f>
        <v/>
      </c>
      <c r="D305">
        <f>'Histograma MOI Geral'!G18</f>
        <v/>
      </c>
    </row>
    <row r="306">
      <c r="A306">
        <f>'Histograma MOI Geral'!$C$19</f>
        <v/>
      </c>
      <c r="B306">
        <f>'Histograma MOI Geral'!$C$14</f>
        <v/>
      </c>
      <c r="C306">
        <f>'Histograma MOI Geral'!$G$7</f>
        <v/>
      </c>
      <c r="D306">
        <f>'Histograma MOI Geral'!G19</f>
        <v/>
      </c>
    </row>
    <row r="307">
      <c r="A307">
        <f>'Histograma MOI Geral'!$C$20</f>
        <v/>
      </c>
      <c r="B307">
        <f>'Histograma MOI Geral'!$C$14</f>
        <v/>
      </c>
      <c r="C307">
        <f>'Histograma MOI Geral'!$G$7</f>
        <v/>
      </c>
      <c r="D307">
        <f>'Histograma MOI Geral'!G20</f>
        <v/>
      </c>
    </row>
    <row r="308">
      <c r="A308">
        <f>'Histograma MOI Geral'!$C$21</f>
        <v/>
      </c>
      <c r="B308">
        <f>'Histograma MOI Geral'!$C$14</f>
        <v/>
      </c>
      <c r="C308">
        <f>'Histograma MOI Geral'!$G$7</f>
        <v/>
      </c>
      <c r="D308">
        <f>'Histograma MOI Geral'!G21</f>
        <v/>
      </c>
    </row>
    <row r="309">
      <c r="A309">
        <f>'Histograma MOI Geral'!$C$22</f>
        <v/>
      </c>
      <c r="B309">
        <f>'Histograma MOI Geral'!$C$14</f>
        <v/>
      </c>
      <c r="C309">
        <f>'Histograma MOI Geral'!$G$7</f>
        <v/>
      </c>
      <c r="D309">
        <f>'Histograma MOI Geral'!G22</f>
        <v/>
      </c>
    </row>
    <row r="310">
      <c r="A310">
        <f>'Histograma MOI Geral'!$C$23</f>
        <v/>
      </c>
      <c r="B310">
        <f>'Histograma MOI Geral'!$C$14</f>
        <v/>
      </c>
      <c r="C310">
        <f>'Histograma MOI Geral'!$G$7</f>
        <v/>
      </c>
      <c r="D310">
        <f>'Histograma MOI Geral'!G23</f>
        <v/>
      </c>
    </row>
    <row r="311">
      <c r="A311">
        <f>'Histograma MOI Geral'!$C$24</f>
        <v/>
      </c>
      <c r="B311">
        <f>'Histograma MOI Geral'!$C$14</f>
        <v/>
      </c>
      <c r="C311">
        <f>'Histograma MOI Geral'!$G$7</f>
        <v/>
      </c>
      <c r="D311">
        <f>'Histograma MOI Geral'!G24</f>
        <v/>
      </c>
    </row>
    <row r="312">
      <c r="A312">
        <f>'Histograma MOI Geral'!$C$25</f>
        <v/>
      </c>
      <c r="B312">
        <f>'Histograma MOI Geral'!$C$14</f>
        <v/>
      </c>
      <c r="C312">
        <f>'Histograma MOI Geral'!$G$7</f>
        <v/>
      </c>
      <c r="D312">
        <f>'Histograma MOI Geral'!G25</f>
        <v/>
      </c>
    </row>
    <row r="313">
      <c r="A313">
        <f>'Histograma MOI Geral'!$C$26</f>
        <v/>
      </c>
      <c r="B313">
        <f>'Histograma MOI Geral'!$C$14</f>
        <v/>
      </c>
      <c r="C313">
        <f>'Histograma MOI Geral'!$G$7</f>
        <v/>
      </c>
      <c r="D313">
        <f>'Histograma MOI Geral'!G26</f>
        <v/>
      </c>
    </row>
    <row r="314">
      <c r="A314">
        <f>'Histograma MOI Geral'!$C$27</f>
        <v/>
      </c>
      <c r="B314">
        <f>'Histograma MOI Geral'!$C$14</f>
        <v/>
      </c>
      <c r="C314">
        <f>'Histograma MOI Geral'!$G$7</f>
        <v/>
      </c>
      <c r="D314">
        <f>'Histograma MOI Geral'!G27</f>
        <v/>
      </c>
    </row>
    <row r="315">
      <c r="A315">
        <f>'Histograma MOI Geral'!$C$28</f>
        <v/>
      </c>
      <c r="B315">
        <f>'Histograma MOI Geral'!$C$14</f>
        <v/>
      </c>
      <c r="C315">
        <f>'Histograma MOI Geral'!$G$7</f>
        <v/>
      </c>
      <c r="D315">
        <f>'Histograma MOI Geral'!G28</f>
        <v/>
      </c>
    </row>
    <row r="316">
      <c r="A316">
        <f>'Histograma MOI Geral'!$C$29</f>
        <v/>
      </c>
      <c r="B316">
        <f>'Histograma MOI Geral'!$C$14</f>
        <v/>
      </c>
      <c r="C316">
        <f>'Histograma MOI Geral'!$G$7</f>
        <v/>
      </c>
      <c r="D316">
        <f>'Histograma MOI Geral'!G29</f>
        <v/>
      </c>
    </row>
    <row r="317">
      <c r="A317">
        <f>'Histograma MOI Geral'!$C$31</f>
        <v/>
      </c>
      <c r="B317">
        <f>'Histograma MOI Geral'!$C$30</f>
        <v/>
      </c>
      <c r="C317">
        <f>'Histograma MOI Geral'!$G$7</f>
        <v/>
      </c>
      <c r="D317">
        <f>'Histograma MOI Geral'!G31</f>
        <v/>
      </c>
    </row>
    <row r="318">
      <c r="A318">
        <f>'Histograma MOI Geral'!$C$32</f>
        <v/>
      </c>
      <c r="B318">
        <f>'Histograma MOI Geral'!$C$30</f>
        <v/>
      </c>
      <c r="C318">
        <f>'Histograma MOI Geral'!$G$7</f>
        <v/>
      </c>
      <c r="D318">
        <f>'Histograma MOI Geral'!G32</f>
        <v/>
      </c>
    </row>
    <row r="319">
      <c r="A319">
        <f>'Histograma MOI Geral'!$C$33</f>
        <v/>
      </c>
      <c r="B319">
        <f>'Histograma MOI Geral'!$C$30</f>
        <v/>
      </c>
      <c r="C319">
        <f>'Histograma MOI Geral'!$G$7</f>
        <v/>
      </c>
      <c r="D319">
        <f>'Histograma MOI Geral'!G33</f>
        <v/>
      </c>
    </row>
    <row r="320">
      <c r="A320">
        <f>'Histograma MOI Geral'!$C$34</f>
        <v/>
      </c>
      <c r="B320">
        <f>'Histograma MOI Geral'!$C$30</f>
        <v/>
      </c>
      <c r="C320">
        <f>'Histograma MOI Geral'!$G$7</f>
        <v/>
      </c>
      <c r="D320">
        <f>'Histograma MOI Geral'!G34</f>
        <v/>
      </c>
    </row>
    <row r="321">
      <c r="A321">
        <f>'Histograma MOI Geral'!$C$35</f>
        <v/>
      </c>
      <c r="B321">
        <f>'Histograma MOI Geral'!$C$30</f>
        <v/>
      </c>
      <c r="C321">
        <f>'Histograma MOI Geral'!$G$7</f>
        <v/>
      </c>
      <c r="D321">
        <f>'Histograma MOI Geral'!G35</f>
        <v/>
      </c>
    </row>
    <row r="322">
      <c r="A322">
        <f>'Histograma MOI Geral'!$C$36</f>
        <v/>
      </c>
      <c r="B322">
        <f>'Histograma MOI Geral'!$C$30</f>
        <v/>
      </c>
      <c r="C322">
        <f>'Histograma MOI Geral'!$G$7</f>
        <v/>
      </c>
      <c r="D322">
        <f>'Histograma MOI Geral'!G36</f>
        <v/>
      </c>
    </row>
    <row r="323">
      <c r="A323">
        <f>'Histograma MOI Geral'!$C$37</f>
        <v/>
      </c>
      <c r="B323">
        <f>'Histograma MOI Geral'!$C$30</f>
        <v/>
      </c>
      <c r="C323">
        <f>'Histograma MOI Geral'!$G$7</f>
        <v/>
      </c>
      <c r="D323">
        <f>'Histograma MOI Geral'!G37</f>
        <v/>
      </c>
    </row>
    <row r="324">
      <c r="A324">
        <f>'Histograma MOI Geral'!$C$38</f>
        <v/>
      </c>
      <c r="B324">
        <f>'Histograma MOI Geral'!$C$30</f>
        <v/>
      </c>
      <c r="C324">
        <f>'Histograma MOI Geral'!$G$7</f>
        <v/>
      </c>
      <c r="D324">
        <f>'Histograma MOI Geral'!G38</f>
        <v/>
      </c>
    </row>
    <row r="325">
      <c r="A325">
        <f>'Histograma MOI Geral'!$C$39</f>
        <v/>
      </c>
      <c r="B325">
        <f>'Histograma MOI Geral'!$C$30</f>
        <v/>
      </c>
      <c r="C325">
        <f>'Histograma MOI Geral'!$G$7</f>
        <v/>
      </c>
      <c r="D325">
        <f>'Histograma MOI Geral'!G39</f>
        <v/>
      </c>
    </row>
    <row r="326">
      <c r="A326">
        <f>'Histograma MOI Geral'!$C$40</f>
        <v/>
      </c>
      <c r="B326">
        <f>'Histograma MOI Geral'!$C$30</f>
        <v/>
      </c>
      <c r="C326">
        <f>'Histograma MOI Geral'!$G$7</f>
        <v/>
      </c>
      <c r="D326">
        <f>'Histograma MOI Geral'!G40</f>
        <v/>
      </c>
    </row>
    <row r="327">
      <c r="A327">
        <f>'Histograma MOI Geral'!$C$41</f>
        <v/>
      </c>
      <c r="B327">
        <f>'Histograma MOI Geral'!$C$30</f>
        <v/>
      </c>
      <c r="C327">
        <f>'Histograma MOI Geral'!$G$7</f>
        <v/>
      </c>
      <c r="D327">
        <f>'Histograma MOI Geral'!G41</f>
        <v/>
      </c>
    </row>
    <row r="328">
      <c r="A328">
        <f>'Histograma MOI Geral'!$C$42</f>
        <v/>
      </c>
      <c r="B328">
        <f>'Histograma MOI Geral'!$C$30</f>
        <v/>
      </c>
      <c r="C328">
        <f>'Histograma MOI Geral'!$G$7</f>
        <v/>
      </c>
      <c r="D328">
        <f>'Histograma MOI Geral'!G42</f>
        <v/>
      </c>
    </row>
    <row r="329">
      <c r="A329">
        <f>'Histograma MOI Geral'!$C$43</f>
        <v/>
      </c>
      <c r="B329">
        <f>'Histograma MOI Geral'!$C$30</f>
        <v/>
      </c>
      <c r="C329">
        <f>'Histograma MOI Geral'!$G$7</f>
        <v/>
      </c>
      <c r="D329">
        <f>'Histograma MOI Geral'!G43</f>
        <v/>
      </c>
    </row>
    <row r="330">
      <c r="A330">
        <f>'Histograma MOI Geral'!$C$44</f>
        <v/>
      </c>
      <c r="B330">
        <f>'Histograma MOI Geral'!$C$30</f>
        <v/>
      </c>
      <c r="C330">
        <f>'Histograma MOI Geral'!$G$7</f>
        <v/>
      </c>
      <c r="D330">
        <f>'Histograma MOI Geral'!G44</f>
        <v/>
      </c>
    </row>
    <row r="331">
      <c r="A331">
        <f>'Histograma MOI Geral'!$C$45</f>
        <v/>
      </c>
      <c r="B331">
        <f>'Histograma MOI Geral'!$C$30</f>
        <v/>
      </c>
      <c r="C331">
        <f>'Histograma MOI Geral'!$G$7</f>
        <v/>
      </c>
      <c r="D331">
        <f>'Histograma MOI Geral'!G45</f>
        <v/>
      </c>
    </row>
    <row r="332">
      <c r="A332">
        <f>'Histograma MOI Geral'!$C$47</f>
        <v/>
      </c>
      <c r="B332">
        <f>'Histograma MOI Geral'!$C$46</f>
        <v/>
      </c>
      <c r="C332">
        <f>'Histograma MOI Geral'!$G$7</f>
        <v/>
      </c>
      <c r="D332">
        <f>'Histograma MOI Geral'!G47</f>
        <v/>
      </c>
    </row>
    <row r="333">
      <c r="A333">
        <f>'Histograma MOI Geral'!$C$48</f>
        <v/>
      </c>
      <c r="B333">
        <f>'Histograma MOI Geral'!$C$46</f>
        <v/>
      </c>
      <c r="C333">
        <f>'Histograma MOI Geral'!$G$7</f>
        <v/>
      </c>
      <c r="D333">
        <f>'Histograma MOI Geral'!G48</f>
        <v/>
      </c>
    </row>
    <row r="334">
      <c r="A334">
        <f>'Histograma MOI Geral'!$C$49</f>
        <v/>
      </c>
      <c r="B334">
        <f>'Histograma MOI Geral'!$C$46</f>
        <v/>
      </c>
      <c r="C334">
        <f>'Histograma MOI Geral'!$G$7</f>
        <v/>
      </c>
      <c r="D334">
        <f>'Histograma MOI Geral'!G49</f>
        <v/>
      </c>
    </row>
    <row r="335">
      <c r="A335">
        <f>'Histograma MOI Geral'!$C$50</f>
        <v/>
      </c>
      <c r="B335">
        <f>'Histograma MOI Geral'!$C$46</f>
        <v/>
      </c>
      <c r="C335">
        <f>'Histograma MOI Geral'!$G$7</f>
        <v/>
      </c>
      <c r="D335">
        <f>'Histograma MOI Geral'!G50</f>
        <v/>
      </c>
    </row>
    <row r="336">
      <c r="A336">
        <f>'Histograma MOI Geral'!$C$51</f>
        <v/>
      </c>
      <c r="B336">
        <f>'Histograma MOI Geral'!$C$46</f>
        <v/>
      </c>
      <c r="C336">
        <f>'Histograma MOI Geral'!$G$7</f>
        <v/>
      </c>
      <c r="D336">
        <f>'Histograma MOI Geral'!G51</f>
        <v/>
      </c>
    </row>
    <row r="337">
      <c r="A337">
        <f>'Histograma MOI Geral'!$C$52</f>
        <v/>
      </c>
      <c r="B337">
        <f>'Histograma MOI Geral'!$C$46</f>
        <v/>
      </c>
      <c r="C337">
        <f>'Histograma MOI Geral'!$G$7</f>
        <v/>
      </c>
      <c r="D337">
        <f>'Histograma MOI Geral'!G52</f>
        <v/>
      </c>
    </row>
    <row r="338">
      <c r="A338">
        <f>'Histograma MOI Geral'!$C$53</f>
        <v/>
      </c>
      <c r="B338">
        <f>'Histograma MOI Geral'!$C$46</f>
        <v/>
      </c>
      <c r="C338">
        <f>'Histograma MOI Geral'!$G$7</f>
        <v/>
      </c>
      <c r="D338">
        <f>'Histograma MOI Geral'!G53</f>
        <v/>
      </c>
    </row>
    <row r="339">
      <c r="A339">
        <f>'Histograma MOI Geral'!$C$54</f>
        <v/>
      </c>
      <c r="B339">
        <f>'Histograma MOI Geral'!$C$46</f>
        <v/>
      </c>
      <c r="C339">
        <f>'Histograma MOI Geral'!$G$7</f>
        <v/>
      </c>
      <c r="D339">
        <f>'Histograma MOI Geral'!G54</f>
        <v/>
      </c>
    </row>
    <row r="340">
      <c r="A340">
        <f>'Histograma MOI Geral'!$C$55</f>
        <v/>
      </c>
      <c r="B340">
        <f>'Histograma MOI Geral'!$C$46</f>
        <v/>
      </c>
      <c r="C340">
        <f>'Histograma MOI Geral'!$G$7</f>
        <v/>
      </c>
      <c r="D340">
        <f>'Histograma MOI Geral'!G55</f>
        <v/>
      </c>
    </row>
    <row r="341">
      <c r="A341">
        <f>'Histograma MOI Geral'!$C$56</f>
        <v/>
      </c>
      <c r="B341">
        <f>'Histograma MOI Geral'!$C$46</f>
        <v/>
      </c>
      <c r="C341">
        <f>'Histograma MOI Geral'!$G$7</f>
        <v/>
      </c>
      <c r="D341">
        <f>'Histograma MOI Geral'!G56</f>
        <v/>
      </c>
    </row>
    <row r="342">
      <c r="A342">
        <f>'Histograma MOI Geral'!$C$57</f>
        <v/>
      </c>
      <c r="B342">
        <f>'Histograma MOI Geral'!$C$46</f>
        <v/>
      </c>
      <c r="C342">
        <f>'Histograma MOI Geral'!$G$7</f>
        <v/>
      </c>
      <c r="D342">
        <f>'Histograma MOI Geral'!G57</f>
        <v/>
      </c>
    </row>
    <row r="343">
      <c r="A343">
        <f>'Histograma MOI Geral'!$C$58</f>
        <v/>
      </c>
      <c r="B343">
        <f>'Histograma MOI Geral'!$C$46</f>
        <v/>
      </c>
      <c r="C343">
        <f>'Histograma MOI Geral'!$G$7</f>
        <v/>
      </c>
      <c r="D343">
        <f>'Histograma MOI Geral'!G58</f>
        <v/>
      </c>
    </row>
    <row r="344">
      <c r="A344">
        <f>'Histograma MOI Geral'!$C$59</f>
        <v/>
      </c>
      <c r="B344">
        <f>'Histograma MOI Geral'!$C$46</f>
        <v/>
      </c>
      <c r="C344">
        <f>'Histograma MOI Geral'!$G$7</f>
        <v/>
      </c>
      <c r="D344">
        <f>'Histograma MOI Geral'!G59</f>
        <v/>
      </c>
    </row>
    <row r="345">
      <c r="A345">
        <f>'Histograma MOI Geral'!$C$60</f>
        <v/>
      </c>
      <c r="B345">
        <f>'Histograma MOI Geral'!$C$46</f>
        <v/>
      </c>
      <c r="C345">
        <f>'Histograma MOI Geral'!$G$7</f>
        <v/>
      </c>
      <c r="D345">
        <f>'Histograma MOI Geral'!G60</f>
        <v/>
      </c>
    </row>
    <row r="346">
      <c r="A346">
        <f>'Histograma MOI Geral'!$C$62</f>
        <v/>
      </c>
      <c r="B346">
        <f>'Histograma MOI Geral'!$C$61</f>
        <v/>
      </c>
      <c r="C346">
        <f>'Histograma MOI Geral'!$G$7</f>
        <v/>
      </c>
      <c r="D346">
        <f>'Histograma MOI Geral'!G62</f>
        <v/>
      </c>
    </row>
    <row r="347">
      <c r="A347">
        <f>'Histograma MOI Geral'!$C$63</f>
        <v/>
      </c>
      <c r="B347">
        <f>'Histograma MOI Geral'!$C$61</f>
        <v/>
      </c>
      <c r="C347">
        <f>'Histograma MOI Geral'!$G$7</f>
        <v/>
      </c>
      <c r="D347">
        <f>'Histograma MOI Geral'!G63</f>
        <v/>
      </c>
    </row>
    <row r="348">
      <c r="A348">
        <f>'Histograma MOI Geral'!$C$64</f>
        <v/>
      </c>
      <c r="B348">
        <f>'Histograma MOI Geral'!$C$61</f>
        <v/>
      </c>
      <c r="C348">
        <f>'Histograma MOI Geral'!$G$7</f>
        <v/>
      </c>
      <c r="D348">
        <f>'Histograma MOI Geral'!G64</f>
        <v/>
      </c>
    </row>
    <row r="349">
      <c r="A349">
        <f>'Histograma MOI Geral'!$C$65</f>
        <v/>
      </c>
      <c r="B349">
        <f>'Histograma MOI Geral'!$C$61</f>
        <v/>
      </c>
      <c r="C349">
        <f>'Histograma MOI Geral'!$G$7</f>
        <v/>
      </c>
      <c r="D349">
        <f>'Histograma MOI Geral'!G65</f>
        <v/>
      </c>
    </row>
    <row r="350">
      <c r="A350">
        <f>'Histograma MOI Geral'!$C$66</f>
        <v/>
      </c>
      <c r="B350">
        <f>'Histograma MOI Geral'!$C$61</f>
        <v/>
      </c>
      <c r="C350">
        <f>'Histograma MOI Geral'!$G$7</f>
        <v/>
      </c>
      <c r="D350">
        <f>'Histograma MOI Geral'!G66</f>
        <v/>
      </c>
    </row>
    <row r="351">
      <c r="A351">
        <f>'Histograma MOI Geral'!$C$67</f>
        <v/>
      </c>
      <c r="B351">
        <f>'Histograma MOI Geral'!$C$61</f>
        <v/>
      </c>
      <c r="C351">
        <f>'Histograma MOI Geral'!$G$7</f>
        <v/>
      </c>
      <c r="D351">
        <f>'Histograma MOI Geral'!G67</f>
        <v/>
      </c>
    </row>
    <row r="352">
      <c r="A352">
        <f>'Histograma MOI Geral'!$C$68</f>
        <v/>
      </c>
      <c r="B352">
        <f>'Histograma MOI Geral'!$C$61</f>
        <v/>
      </c>
      <c r="C352">
        <f>'Histograma MOI Geral'!$G$7</f>
        <v/>
      </c>
      <c r="D352">
        <f>'Histograma MOI Geral'!G68</f>
        <v/>
      </c>
    </row>
    <row r="353">
      <c r="A353">
        <f>'Histograma MOI Geral'!$C$69</f>
        <v/>
      </c>
      <c r="B353">
        <f>'Histograma MOI Geral'!$C$61</f>
        <v/>
      </c>
      <c r="C353">
        <f>'Histograma MOI Geral'!$G$7</f>
        <v/>
      </c>
      <c r="D353">
        <f>'Histograma MOI Geral'!G69</f>
        <v/>
      </c>
    </row>
    <row r="354">
      <c r="A354">
        <f>'Histograma MOI Geral'!$C$70</f>
        <v/>
      </c>
      <c r="B354">
        <f>'Histograma MOI Geral'!$C$61</f>
        <v/>
      </c>
      <c r="C354">
        <f>'Histograma MOI Geral'!$G$7</f>
        <v/>
      </c>
      <c r="D354">
        <f>'Histograma MOI Geral'!G70</f>
        <v/>
      </c>
    </row>
    <row r="355">
      <c r="A355">
        <f>'Histograma MOI Geral'!$C$71</f>
        <v/>
      </c>
      <c r="B355">
        <f>'Histograma MOI Geral'!$C$61</f>
        <v/>
      </c>
      <c r="C355">
        <f>'Histograma MOI Geral'!$G$7</f>
        <v/>
      </c>
      <c r="D355">
        <f>'Histograma MOI Geral'!G71</f>
        <v/>
      </c>
    </row>
    <row r="356">
      <c r="A356">
        <f>'Histograma MOI Geral'!$C$72</f>
        <v/>
      </c>
      <c r="B356">
        <f>'Histograma MOI Geral'!$C$61</f>
        <v/>
      </c>
      <c r="C356">
        <f>'Histograma MOI Geral'!$G$7</f>
        <v/>
      </c>
      <c r="D356">
        <f>'Histograma MOI Geral'!G72</f>
        <v/>
      </c>
    </row>
    <row r="357">
      <c r="A357">
        <f>'Histograma MOI Geral'!$C$73</f>
        <v/>
      </c>
      <c r="B357">
        <f>'Histograma MOI Geral'!$C$61</f>
        <v/>
      </c>
      <c r="C357">
        <f>'Histograma MOI Geral'!$G$7</f>
        <v/>
      </c>
      <c r="D357">
        <f>'Histograma MOI Geral'!G73</f>
        <v/>
      </c>
    </row>
    <row r="358">
      <c r="A358">
        <f>'Histograma MOI Geral'!$C$74</f>
        <v/>
      </c>
      <c r="B358">
        <f>'Histograma MOI Geral'!$C$61</f>
        <v/>
      </c>
      <c r="C358">
        <f>'Histograma MOI Geral'!$G$7</f>
        <v/>
      </c>
      <c r="D358">
        <f>'Histograma MOI Geral'!G74</f>
        <v/>
      </c>
    </row>
    <row r="359">
      <c r="A359">
        <f>'Histograma MOI Geral'!$C$75</f>
        <v/>
      </c>
      <c r="B359">
        <f>'Histograma MOI Geral'!$C$61</f>
        <v/>
      </c>
      <c r="C359">
        <f>'Histograma MOI Geral'!$G$7</f>
        <v/>
      </c>
      <c r="D359">
        <f>'Histograma MOI Geral'!G75</f>
        <v/>
      </c>
    </row>
    <row r="360">
      <c r="A360">
        <f>'Histograma MOI Geral'!$C$77</f>
        <v/>
      </c>
      <c r="B360">
        <f>'Histograma MOI Geral'!$C$76</f>
        <v/>
      </c>
      <c r="C360">
        <f>'Histograma MOI Geral'!$G$7</f>
        <v/>
      </c>
      <c r="D360">
        <f>'Histograma MOI Geral'!G77</f>
        <v/>
      </c>
    </row>
    <row r="361">
      <c r="A361">
        <f>'Histograma MOI Geral'!$C$78</f>
        <v/>
      </c>
      <c r="B361">
        <f>'Histograma MOI Geral'!$C$76</f>
        <v/>
      </c>
      <c r="C361">
        <f>'Histograma MOI Geral'!$G$7</f>
        <v/>
      </c>
      <c r="D361">
        <f>'Histograma MOI Geral'!G78</f>
        <v/>
      </c>
    </row>
    <row r="362">
      <c r="A362">
        <f>'Histograma MOI Geral'!$C$79</f>
        <v/>
      </c>
      <c r="B362">
        <f>'Histograma MOI Geral'!$C$76</f>
        <v/>
      </c>
      <c r="C362">
        <f>'Histograma MOI Geral'!$G$7</f>
        <v/>
      </c>
      <c r="D362">
        <f>'Histograma MOI Geral'!G79</f>
        <v/>
      </c>
    </row>
    <row r="363">
      <c r="A363">
        <f>'Histograma MOI Geral'!$C$80</f>
        <v/>
      </c>
      <c r="B363">
        <f>'Histograma MOI Geral'!$C$76</f>
        <v/>
      </c>
      <c r="C363">
        <f>'Histograma MOI Geral'!$G$7</f>
        <v/>
      </c>
      <c r="D363">
        <f>'Histograma MOI Geral'!G80</f>
        <v/>
      </c>
    </row>
    <row r="364">
      <c r="A364">
        <f>'Histograma MOI Geral'!$C$81</f>
        <v/>
      </c>
      <c r="B364">
        <f>'Histograma MOI Geral'!$C$76</f>
        <v/>
      </c>
      <c r="C364">
        <f>'Histograma MOI Geral'!$G$7</f>
        <v/>
      </c>
      <c r="D364">
        <f>'Histograma MOI Geral'!G81</f>
        <v/>
      </c>
    </row>
    <row r="365">
      <c r="A365">
        <f>'Histograma MOI Geral'!$C$82</f>
        <v/>
      </c>
      <c r="B365">
        <f>'Histograma MOI Geral'!$C$76</f>
        <v/>
      </c>
      <c r="C365">
        <f>'Histograma MOI Geral'!$G$7</f>
        <v/>
      </c>
      <c r="D365">
        <f>'Histograma MOI Geral'!G82</f>
        <v/>
      </c>
    </row>
    <row r="366">
      <c r="A366">
        <f>'Histograma MOI Geral'!$C$83</f>
        <v/>
      </c>
      <c r="B366">
        <f>'Histograma MOI Geral'!$C$76</f>
        <v/>
      </c>
      <c r="C366">
        <f>'Histograma MOI Geral'!$G$7</f>
        <v/>
      </c>
      <c r="D366">
        <f>'Histograma MOI Geral'!G83</f>
        <v/>
      </c>
    </row>
    <row r="367">
      <c r="A367">
        <f>'Histograma MOI Geral'!$C$84</f>
        <v/>
      </c>
      <c r="B367">
        <f>'Histograma MOI Geral'!$C$76</f>
        <v/>
      </c>
      <c r="C367">
        <f>'Histograma MOI Geral'!$G$7</f>
        <v/>
      </c>
      <c r="D367">
        <f>'Histograma MOI Geral'!G84</f>
        <v/>
      </c>
    </row>
    <row r="368">
      <c r="A368">
        <f>'Histograma MOI Geral'!$C$85</f>
        <v/>
      </c>
      <c r="B368">
        <f>'Histograma MOI Geral'!$C$76</f>
        <v/>
      </c>
      <c r="C368">
        <f>'Histograma MOI Geral'!$G$7</f>
        <v/>
      </c>
      <c r="D368">
        <f>'Histograma MOI Geral'!G85</f>
        <v/>
      </c>
    </row>
    <row r="369">
      <c r="A369">
        <f>'Histograma MOI Geral'!$C$86</f>
        <v/>
      </c>
      <c r="B369">
        <f>'Histograma MOI Geral'!$C$76</f>
        <v/>
      </c>
      <c r="C369">
        <f>'Histograma MOI Geral'!$G$7</f>
        <v/>
      </c>
      <c r="D369">
        <f>'Histograma MOI Geral'!G86</f>
        <v/>
      </c>
    </row>
    <row r="370">
      <c r="A370">
        <f>'Histograma MOI Geral'!$C$87</f>
        <v/>
      </c>
      <c r="B370">
        <f>'Histograma MOI Geral'!$C$76</f>
        <v/>
      </c>
      <c r="C370">
        <f>'Histograma MOI Geral'!$G$7</f>
        <v/>
      </c>
      <c r="D370">
        <f>'Histograma MOI Geral'!G87</f>
        <v/>
      </c>
    </row>
    <row r="371">
      <c r="A371">
        <f>'Histograma MOI Geral'!$C$88</f>
        <v/>
      </c>
      <c r="B371">
        <f>'Histograma MOI Geral'!$C$76</f>
        <v/>
      </c>
      <c r="C371">
        <f>'Histograma MOI Geral'!$G$7</f>
        <v/>
      </c>
      <c r="D371">
        <f>'Histograma MOI Geral'!G88</f>
        <v/>
      </c>
    </row>
    <row r="372">
      <c r="A372">
        <f>'Histograma MOI Geral'!$C$89</f>
        <v/>
      </c>
      <c r="B372">
        <f>'Histograma MOI Geral'!$C$76</f>
        <v/>
      </c>
      <c r="C372">
        <f>'Histograma MOI Geral'!$G$7</f>
        <v/>
      </c>
      <c r="D372">
        <f>'Histograma MOI Geral'!G89</f>
        <v/>
      </c>
    </row>
    <row r="373">
      <c r="A373">
        <f>'Histograma MOI Geral'!$C$90</f>
        <v/>
      </c>
      <c r="B373">
        <f>'Histograma MOI Geral'!$C$76</f>
        <v/>
      </c>
      <c r="C373">
        <f>'Histograma MOI Geral'!$G$7</f>
        <v/>
      </c>
      <c r="D373">
        <f>'Histograma MOI Geral'!G90</f>
        <v/>
      </c>
    </row>
    <row r="374">
      <c r="A374">
        <f>'Histograma MOI Geral'!$C$92</f>
        <v/>
      </c>
      <c r="B374">
        <f>'Histograma MOI Geral'!$C$91</f>
        <v/>
      </c>
      <c r="C374">
        <f>'Histograma MOI Geral'!$G$7</f>
        <v/>
      </c>
      <c r="D374">
        <f>'Histograma MOI Geral'!G92</f>
        <v/>
      </c>
    </row>
    <row r="375">
      <c r="A375">
        <f>'Histograma MOI Geral'!$C$93</f>
        <v/>
      </c>
      <c r="B375">
        <f>'Histograma MOI Geral'!$C$91</f>
        <v/>
      </c>
      <c r="C375">
        <f>'Histograma MOI Geral'!$G$7</f>
        <v/>
      </c>
      <c r="D375">
        <f>'Histograma MOI Geral'!G93</f>
        <v/>
      </c>
    </row>
    <row r="376">
      <c r="A376">
        <f>'Histograma MOI Geral'!$C$94</f>
        <v/>
      </c>
      <c r="B376">
        <f>'Histograma MOI Geral'!$C$91</f>
        <v/>
      </c>
      <c r="C376">
        <f>'Histograma MOI Geral'!$G$7</f>
        <v/>
      </c>
      <c r="D376">
        <f>'Histograma MOI Geral'!G94</f>
        <v/>
      </c>
    </row>
    <row r="377">
      <c r="A377">
        <f>'Histograma MOI Geral'!$C$95</f>
        <v/>
      </c>
      <c r="B377">
        <f>'Histograma MOI Geral'!$C$91</f>
        <v/>
      </c>
      <c r="C377">
        <f>'Histograma MOI Geral'!$G$7</f>
        <v/>
      </c>
      <c r="D377">
        <f>'Histograma MOI Geral'!G95</f>
        <v/>
      </c>
    </row>
    <row r="378">
      <c r="A378">
        <f>'Histograma MOI Geral'!$C$96</f>
        <v/>
      </c>
      <c r="B378">
        <f>'Histograma MOI Geral'!$C$91</f>
        <v/>
      </c>
      <c r="C378">
        <f>'Histograma MOI Geral'!$G$7</f>
        <v/>
      </c>
      <c r="D378">
        <f>'Histograma MOI Geral'!G96</f>
        <v/>
      </c>
    </row>
    <row r="379">
      <c r="A379">
        <f>'Histograma MOI Geral'!$C$97</f>
        <v/>
      </c>
      <c r="B379">
        <f>'Histograma MOI Geral'!$C$91</f>
        <v/>
      </c>
      <c r="C379">
        <f>'Histograma MOI Geral'!$G$7</f>
        <v/>
      </c>
      <c r="D379">
        <f>'Histograma MOI Geral'!G97</f>
        <v/>
      </c>
    </row>
    <row r="380">
      <c r="A380">
        <f>'Histograma MOI Geral'!$C$98</f>
        <v/>
      </c>
      <c r="B380">
        <f>'Histograma MOI Geral'!$C$91</f>
        <v/>
      </c>
      <c r="C380">
        <f>'Histograma MOI Geral'!$G$7</f>
        <v/>
      </c>
      <c r="D380">
        <f>'Histograma MOI Geral'!G98</f>
        <v/>
      </c>
    </row>
    <row r="381">
      <c r="A381">
        <f>'Histograma MOI Geral'!$C$99</f>
        <v/>
      </c>
      <c r="B381">
        <f>'Histograma MOI Geral'!$C$91</f>
        <v/>
      </c>
      <c r="C381">
        <f>'Histograma MOI Geral'!$G$7</f>
        <v/>
      </c>
      <c r="D381">
        <f>'Histograma MOI Geral'!G99</f>
        <v/>
      </c>
    </row>
    <row r="382">
      <c r="A382">
        <f>'Histograma MOI Geral'!$C$100</f>
        <v/>
      </c>
      <c r="B382">
        <f>'Histograma MOI Geral'!$C$91</f>
        <v/>
      </c>
      <c r="C382">
        <f>'Histograma MOI Geral'!$G$7</f>
        <v/>
      </c>
      <c r="D382">
        <f>'Histograma MOI Geral'!G100</f>
        <v/>
      </c>
    </row>
    <row r="383">
      <c r="A383">
        <f>'Histograma MOI Geral'!$C$101</f>
        <v/>
      </c>
      <c r="B383">
        <f>'Histograma MOI Geral'!$C$91</f>
        <v/>
      </c>
      <c r="C383">
        <f>'Histograma MOI Geral'!$G$7</f>
        <v/>
      </c>
      <c r="D383">
        <f>'Histograma MOI Geral'!G101</f>
        <v/>
      </c>
    </row>
    <row r="384">
      <c r="A384">
        <f>'Histograma MOI Geral'!$C$102</f>
        <v/>
      </c>
      <c r="B384">
        <f>'Histograma MOI Geral'!$C$91</f>
        <v/>
      </c>
      <c r="C384">
        <f>'Histograma MOI Geral'!$G$7</f>
        <v/>
      </c>
      <c r="D384">
        <f>'Histograma MOI Geral'!G102</f>
        <v/>
      </c>
    </row>
    <row r="385">
      <c r="A385">
        <f>'Histograma MOI Geral'!$C$103</f>
        <v/>
      </c>
      <c r="B385">
        <f>'Histograma MOI Geral'!$C$91</f>
        <v/>
      </c>
      <c r="C385">
        <f>'Histograma MOI Geral'!$G$7</f>
        <v/>
      </c>
      <c r="D385">
        <f>'Histograma MOI Geral'!G103</f>
        <v/>
      </c>
    </row>
    <row r="386">
      <c r="A386">
        <f>'Histograma MOI Geral'!$C$104</f>
        <v/>
      </c>
      <c r="B386">
        <f>'Histograma MOI Geral'!$C$91</f>
        <v/>
      </c>
      <c r="C386">
        <f>'Histograma MOI Geral'!$G$7</f>
        <v/>
      </c>
      <c r="D386">
        <f>'Histograma MOI Geral'!G104</f>
        <v/>
      </c>
    </row>
    <row r="387">
      <c r="A387">
        <f>'Histograma MOI Geral'!$C$105</f>
        <v/>
      </c>
      <c r="B387">
        <f>'Histograma MOI Geral'!$C$91</f>
        <v/>
      </c>
      <c r="C387">
        <f>'Histograma MOI Geral'!$G$7</f>
        <v/>
      </c>
      <c r="D387">
        <f>'Histograma MOI Geral'!G105</f>
        <v/>
      </c>
    </row>
    <row r="388">
      <c r="A388">
        <f>'Histograma MOI Geral'!$C$107</f>
        <v/>
      </c>
      <c r="B388">
        <f>'Histograma MOI Geral'!$C$106</f>
        <v/>
      </c>
      <c r="C388">
        <f>'Histograma MOI Geral'!$G$7</f>
        <v/>
      </c>
      <c r="D388">
        <f>'Histograma MOI Geral'!G107</f>
        <v/>
      </c>
    </row>
    <row r="389">
      <c r="A389">
        <f>'Histograma MOI Geral'!$C$108</f>
        <v/>
      </c>
      <c r="B389">
        <f>'Histograma MOI Geral'!$C$106</f>
        <v/>
      </c>
      <c r="C389">
        <f>'Histograma MOI Geral'!$G$7</f>
        <v/>
      </c>
      <c r="D389">
        <f>'Histograma MOI Geral'!G108</f>
        <v/>
      </c>
    </row>
    <row r="390">
      <c r="A390">
        <f>'Histograma MOI Geral'!$C$109</f>
        <v/>
      </c>
      <c r="B390">
        <f>'Histograma MOI Geral'!$C$106</f>
        <v/>
      </c>
      <c r="C390">
        <f>'Histograma MOI Geral'!$G$7</f>
        <v/>
      </c>
      <c r="D390">
        <f>'Histograma MOI Geral'!G109</f>
        <v/>
      </c>
    </row>
    <row r="391">
      <c r="A391">
        <f>'Histograma MOI Geral'!$C$110</f>
        <v/>
      </c>
      <c r="B391">
        <f>'Histograma MOI Geral'!$C$106</f>
        <v/>
      </c>
      <c r="C391">
        <f>'Histograma MOI Geral'!$G$7</f>
        <v/>
      </c>
      <c r="D391">
        <f>'Histograma MOI Geral'!G110</f>
        <v/>
      </c>
    </row>
    <row r="392">
      <c r="A392">
        <f>'Histograma MOI Geral'!$C$111</f>
        <v/>
      </c>
      <c r="B392">
        <f>'Histograma MOI Geral'!$C$106</f>
        <v/>
      </c>
      <c r="C392">
        <f>'Histograma MOI Geral'!$G$7</f>
        <v/>
      </c>
      <c r="D392">
        <f>'Histograma MOI Geral'!G111</f>
        <v/>
      </c>
    </row>
    <row r="393">
      <c r="A393">
        <f>'Histograma MOI Geral'!$C$112</f>
        <v/>
      </c>
      <c r="B393">
        <f>'Histograma MOI Geral'!$C$106</f>
        <v/>
      </c>
      <c r="C393">
        <f>'Histograma MOI Geral'!$G$7</f>
        <v/>
      </c>
      <c r="D393">
        <f>'Histograma MOI Geral'!G112</f>
        <v/>
      </c>
    </row>
    <row r="394">
      <c r="A394">
        <f>'Histograma MOI Geral'!$C$113</f>
        <v/>
      </c>
      <c r="B394">
        <f>'Histograma MOI Geral'!$C$106</f>
        <v/>
      </c>
      <c r="C394">
        <f>'Histograma MOI Geral'!$G$7</f>
        <v/>
      </c>
      <c r="D394">
        <f>'Histograma MOI Geral'!G113</f>
        <v/>
      </c>
    </row>
    <row r="395">
      <c r="A395">
        <f>'Histograma MOI Geral'!$C$114</f>
        <v/>
      </c>
      <c r="B395">
        <f>'Histograma MOI Geral'!$C$106</f>
        <v/>
      </c>
      <c r="C395">
        <f>'Histograma MOI Geral'!$G$7</f>
        <v/>
      </c>
      <c r="D395">
        <f>'Histograma MOI Geral'!G114</f>
        <v/>
      </c>
    </row>
    <row r="396">
      <c r="A396">
        <f>'Histograma MOI Geral'!$C$115</f>
        <v/>
      </c>
      <c r="B396">
        <f>'Histograma MOI Geral'!$C$106</f>
        <v/>
      </c>
      <c r="C396">
        <f>'Histograma MOI Geral'!$G$7</f>
        <v/>
      </c>
      <c r="D396">
        <f>'Histograma MOI Geral'!G115</f>
        <v/>
      </c>
    </row>
    <row r="397">
      <c r="A397">
        <f>'Histograma MOI Geral'!$C$116</f>
        <v/>
      </c>
      <c r="B397">
        <f>'Histograma MOI Geral'!$C$106</f>
        <v/>
      </c>
      <c r="C397">
        <f>'Histograma MOI Geral'!$G$7</f>
        <v/>
      </c>
      <c r="D397">
        <f>'Histograma MOI Geral'!G116</f>
        <v/>
      </c>
    </row>
    <row r="398">
      <c r="A398">
        <f>'Histograma MOI Geral'!$C$117</f>
        <v/>
      </c>
      <c r="B398">
        <f>'Histograma MOI Geral'!$C$106</f>
        <v/>
      </c>
      <c r="C398">
        <f>'Histograma MOI Geral'!$G$7</f>
        <v/>
      </c>
      <c r="D398">
        <f>'Histograma MOI Geral'!G117</f>
        <v/>
      </c>
    </row>
    <row r="399">
      <c r="A399">
        <f>'Histograma MOI Geral'!$C$118</f>
        <v/>
      </c>
      <c r="B399">
        <f>'Histograma MOI Geral'!$C$106</f>
        <v/>
      </c>
      <c r="C399">
        <f>'Histograma MOI Geral'!$G$7</f>
        <v/>
      </c>
      <c r="D399">
        <f>'Histograma MOI Geral'!G118</f>
        <v/>
      </c>
    </row>
    <row r="400">
      <c r="A400">
        <f>'Histograma MOI Geral'!$C$119</f>
        <v/>
      </c>
      <c r="B400">
        <f>'Histograma MOI Geral'!$C$106</f>
        <v/>
      </c>
      <c r="C400">
        <f>'Histograma MOI Geral'!$G$7</f>
        <v/>
      </c>
      <c r="D400">
        <f>'Histograma MOI Geral'!G119</f>
        <v/>
      </c>
    </row>
    <row r="401">
      <c r="A401">
        <f>'Histograma MOI Geral'!$C$120</f>
        <v/>
      </c>
      <c r="B401">
        <f>'Histograma MOI Geral'!$C$106</f>
        <v/>
      </c>
      <c r="C401">
        <f>'Histograma MOI Geral'!$G$7</f>
        <v/>
      </c>
      <c r="D401">
        <f>'Histograma MOI Geral'!G120</f>
        <v/>
      </c>
    </row>
    <row r="402">
      <c r="A402">
        <f>'Histograma MOI Geral'!$C$15</f>
        <v/>
      </c>
      <c r="B402">
        <f>'Histograma MOI Geral'!$C$14</f>
        <v/>
      </c>
      <c r="C402">
        <f>'Histograma MOI Geral'!$H$7</f>
        <v/>
      </c>
      <c r="D402">
        <f>'Histograma MOI Geral'!H15</f>
        <v/>
      </c>
    </row>
    <row r="403">
      <c r="A403">
        <f>'Histograma MOI Geral'!$C$16</f>
        <v/>
      </c>
      <c r="B403">
        <f>'Histograma MOI Geral'!$C$14</f>
        <v/>
      </c>
      <c r="C403">
        <f>'Histograma MOI Geral'!$H$7</f>
        <v/>
      </c>
      <c r="D403">
        <f>'Histograma MOI Geral'!H16</f>
        <v/>
      </c>
    </row>
    <row r="404">
      <c r="A404">
        <f>'Histograma MOI Geral'!$C$17</f>
        <v/>
      </c>
      <c r="B404">
        <f>'Histograma MOI Geral'!$C$14</f>
        <v/>
      </c>
      <c r="C404">
        <f>'Histograma MOI Geral'!$H$7</f>
        <v/>
      </c>
      <c r="D404">
        <f>'Histograma MOI Geral'!H17</f>
        <v/>
      </c>
    </row>
    <row r="405">
      <c r="A405">
        <f>'Histograma MOI Geral'!$C$18</f>
        <v/>
      </c>
      <c r="B405">
        <f>'Histograma MOI Geral'!$C$14</f>
        <v/>
      </c>
      <c r="C405">
        <f>'Histograma MOI Geral'!$H$7</f>
        <v/>
      </c>
      <c r="D405">
        <f>'Histograma MOI Geral'!H18</f>
        <v/>
      </c>
    </row>
    <row r="406">
      <c r="A406">
        <f>'Histograma MOI Geral'!$C$19</f>
        <v/>
      </c>
      <c r="B406">
        <f>'Histograma MOI Geral'!$C$14</f>
        <v/>
      </c>
      <c r="C406">
        <f>'Histograma MOI Geral'!$H$7</f>
        <v/>
      </c>
      <c r="D406">
        <f>'Histograma MOI Geral'!H19</f>
        <v/>
      </c>
    </row>
    <row r="407">
      <c r="A407">
        <f>'Histograma MOI Geral'!$C$20</f>
        <v/>
      </c>
      <c r="B407">
        <f>'Histograma MOI Geral'!$C$14</f>
        <v/>
      </c>
      <c r="C407">
        <f>'Histograma MOI Geral'!$H$7</f>
        <v/>
      </c>
      <c r="D407">
        <f>'Histograma MOI Geral'!H20</f>
        <v/>
      </c>
    </row>
    <row r="408">
      <c r="A408">
        <f>'Histograma MOI Geral'!$C$21</f>
        <v/>
      </c>
      <c r="B408">
        <f>'Histograma MOI Geral'!$C$14</f>
        <v/>
      </c>
      <c r="C408">
        <f>'Histograma MOI Geral'!$H$7</f>
        <v/>
      </c>
      <c r="D408">
        <f>'Histograma MOI Geral'!H21</f>
        <v/>
      </c>
    </row>
    <row r="409">
      <c r="A409">
        <f>'Histograma MOI Geral'!$C$22</f>
        <v/>
      </c>
      <c r="B409">
        <f>'Histograma MOI Geral'!$C$14</f>
        <v/>
      </c>
      <c r="C409">
        <f>'Histograma MOI Geral'!$H$7</f>
        <v/>
      </c>
      <c r="D409">
        <f>'Histograma MOI Geral'!H22</f>
        <v/>
      </c>
    </row>
    <row r="410">
      <c r="A410">
        <f>'Histograma MOI Geral'!$C$23</f>
        <v/>
      </c>
      <c r="B410">
        <f>'Histograma MOI Geral'!$C$14</f>
        <v/>
      </c>
      <c r="C410">
        <f>'Histograma MOI Geral'!$H$7</f>
        <v/>
      </c>
      <c r="D410">
        <f>'Histograma MOI Geral'!H23</f>
        <v/>
      </c>
    </row>
    <row r="411">
      <c r="A411">
        <f>'Histograma MOI Geral'!$C$24</f>
        <v/>
      </c>
      <c r="B411">
        <f>'Histograma MOI Geral'!$C$14</f>
        <v/>
      </c>
      <c r="C411">
        <f>'Histograma MOI Geral'!$H$7</f>
        <v/>
      </c>
      <c r="D411">
        <f>'Histograma MOI Geral'!H24</f>
        <v/>
      </c>
    </row>
    <row r="412">
      <c r="A412">
        <f>'Histograma MOI Geral'!$C$25</f>
        <v/>
      </c>
      <c r="B412">
        <f>'Histograma MOI Geral'!$C$14</f>
        <v/>
      </c>
      <c r="C412">
        <f>'Histograma MOI Geral'!$H$7</f>
        <v/>
      </c>
      <c r="D412">
        <f>'Histograma MOI Geral'!H25</f>
        <v/>
      </c>
    </row>
    <row r="413">
      <c r="A413">
        <f>'Histograma MOI Geral'!$C$26</f>
        <v/>
      </c>
      <c r="B413">
        <f>'Histograma MOI Geral'!$C$14</f>
        <v/>
      </c>
      <c r="C413">
        <f>'Histograma MOI Geral'!$H$7</f>
        <v/>
      </c>
      <c r="D413">
        <f>'Histograma MOI Geral'!H26</f>
        <v/>
      </c>
    </row>
    <row r="414">
      <c r="A414">
        <f>'Histograma MOI Geral'!$C$27</f>
        <v/>
      </c>
      <c r="B414">
        <f>'Histograma MOI Geral'!$C$14</f>
        <v/>
      </c>
      <c r="C414">
        <f>'Histograma MOI Geral'!$H$7</f>
        <v/>
      </c>
      <c r="D414">
        <f>'Histograma MOI Geral'!H27</f>
        <v/>
      </c>
    </row>
    <row r="415">
      <c r="A415">
        <f>'Histograma MOI Geral'!$C$28</f>
        <v/>
      </c>
      <c r="B415">
        <f>'Histograma MOI Geral'!$C$14</f>
        <v/>
      </c>
      <c r="C415">
        <f>'Histograma MOI Geral'!$H$7</f>
        <v/>
      </c>
      <c r="D415">
        <f>'Histograma MOI Geral'!H28</f>
        <v/>
      </c>
    </row>
    <row r="416">
      <c r="A416">
        <f>'Histograma MOI Geral'!$C$29</f>
        <v/>
      </c>
      <c r="B416">
        <f>'Histograma MOI Geral'!$C$14</f>
        <v/>
      </c>
      <c r="C416">
        <f>'Histograma MOI Geral'!$H$7</f>
        <v/>
      </c>
      <c r="D416">
        <f>'Histograma MOI Geral'!H29</f>
        <v/>
      </c>
    </row>
    <row r="417">
      <c r="A417">
        <f>'Histograma MOI Geral'!$C$31</f>
        <v/>
      </c>
      <c r="B417">
        <f>'Histograma MOI Geral'!$C$30</f>
        <v/>
      </c>
      <c r="C417">
        <f>'Histograma MOI Geral'!$H$7</f>
        <v/>
      </c>
      <c r="D417">
        <f>'Histograma MOI Geral'!H31</f>
        <v/>
      </c>
    </row>
    <row r="418">
      <c r="A418">
        <f>'Histograma MOI Geral'!$C$32</f>
        <v/>
      </c>
      <c r="B418">
        <f>'Histograma MOI Geral'!$C$30</f>
        <v/>
      </c>
      <c r="C418">
        <f>'Histograma MOI Geral'!$H$7</f>
        <v/>
      </c>
      <c r="D418">
        <f>'Histograma MOI Geral'!H32</f>
        <v/>
      </c>
    </row>
    <row r="419">
      <c r="A419">
        <f>'Histograma MOI Geral'!$C$33</f>
        <v/>
      </c>
      <c r="B419">
        <f>'Histograma MOI Geral'!$C$30</f>
        <v/>
      </c>
      <c r="C419">
        <f>'Histograma MOI Geral'!$H$7</f>
        <v/>
      </c>
      <c r="D419">
        <f>'Histograma MOI Geral'!H33</f>
        <v/>
      </c>
    </row>
    <row r="420">
      <c r="A420">
        <f>'Histograma MOI Geral'!$C$34</f>
        <v/>
      </c>
      <c r="B420">
        <f>'Histograma MOI Geral'!$C$30</f>
        <v/>
      </c>
      <c r="C420">
        <f>'Histograma MOI Geral'!$H$7</f>
        <v/>
      </c>
      <c r="D420">
        <f>'Histograma MOI Geral'!H34</f>
        <v/>
      </c>
    </row>
    <row r="421">
      <c r="A421">
        <f>'Histograma MOI Geral'!$C$35</f>
        <v/>
      </c>
      <c r="B421">
        <f>'Histograma MOI Geral'!$C$30</f>
        <v/>
      </c>
      <c r="C421">
        <f>'Histograma MOI Geral'!$H$7</f>
        <v/>
      </c>
      <c r="D421">
        <f>'Histograma MOI Geral'!H35</f>
        <v/>
      </c>
    </row>
    <row r="422">
      <c r="A422">
        <f>'Histograma MOI Geral'!$C$36</f>
        <v/>
      </c>
      <c r="B422">
        <f>'Histograma MOI Geral'!$C$30</f>
        <v/>
      </c>
      <c r="C422">
        <f>'Histograma MOI Geral'!$H$7</f>
        <v/>
      </c>
      <c r="D422">
        <f>'Histograma MOI Geral'!H36</f>
        <v/>
      </c>
    </row>
    <row r="423">
      <c r="A423">
        <f>'Histograma MOI Geral'!$C$37</f>
        <v/>
      </c>
      <c r="B423">
        <f>'Histograma MOI Geral'!$C$30</f>
        <v/>
      </c>
      <c r="C423">
        <f>'Histograma MOI Geral'!$H$7</f>
        <v/>
      </c>
      <c r="D423">
        <f>'Histograma MOI Geral'!H37</f>
        <v/>
      </c>
    </row>
    <row r="424">
      <c r="A424">
        <f>'Histograma MOI Geral'!$C$38</f>
        <v/>
      </c>
      <c r="B424">
        <f>'Histograma MOI Geral'!$C$30</f>
        <v/>
      </c>
      <c r="C424">
        <f>'Histograma MOI Geral'!$H$7</f>
        <v/>
      </c>
      <c r="D424">
        <f>'Histograma MOI Geral'!H38</f>
        <v/>
      </c>
    </row>
    <row r="425">
      <c r="A425">
        <f>'Histograma MOI Geral'!$C$39</f>
        <v/>
      </c>
      <c r="B425">
        <f>'Histograma MOI Geral'!$C$30</f>
        <v/>
      </c>
      <c r="C425">
        <f>'Histograma MOI Geral'!$H$7</f>
        <v/>
      </c>
      <c r="D425">
        <f>'Histograma MOI Geral'!H39</f>
        <v/>
      </c>
    </row>
    <row r="426">
      <c r="A426">
        <f>'Histograma MOI Geral'!$C$40</f>
        <v/>
      </c>
      <c r="B426">
        <f>'Histograma MOI Geral'!$C$30</f>
        <v/>
      </c>
      <c r="C426">
        <f>'Histograma MOI Geral'!$H$7</f>
        <v/>
      </c>
      <c r="D426">
        <f>'Histograma MOI Geral'!H40</f>
        <v/>
      </c>
    </row>
    <row r="427">
      <c r="A427">
        <f>'Histograma MOI Geral'!$C$41</f>
        <v/>
      </c>
      <c r="B427">
        <f>'Histograma MOI Geral'!$C$30</f>
        <v/>
      </c>
      <c r="C427">
        <f>'Histograma MOI Geral'!$H$7</f>
        <v/>
      </c>
      <c r="D427">
        <f>'Histograma MOI Geral'!H41</f>
        <v/>
      </c>
    </row>
    <row r="428">
      <c r="A428">
        <f>'Histograma MOI Geral'!$C$42</f>
        <v/>
      </c>
      <c r="B428">
        <f>'Histograma MOI Geral'!$C$30</f>
        <v/>
      </c>
      <c r="C428">
        <f>'Histograma MOI Geral'!$H$7</f>
        <v/>
      </c>
      <c r="D428">
        <f>'Histograma MOI Geral'!H42</f>
        <v/>
      </c>
    </row>
    <row r="429">
      <c r="A429">
        <f>'Histograma MOI Geral'!$C$43</f>
        <v/>
      </c>
      <c r="B429">
        <f>'Histograma MOI Geral'!$C$30</f>
        <v/>
      </c>
      <c r="C429">
        <f>'Histograma MOI Geral'!$H$7</f>
        <v/>
      </c>
      <c r="D429">
        <f>'Histograma MOI Geral'!H43</f>
        <v/>
      </c>
    </row>
    <row r="430">
      <c r="A430">
        <f>'Histograma MOI Geral'!$C$44</f>
        <v/>
      </c>
      <c r="B430">
        <f>'Histograma MOI Geral'!$C$30</f>
        <v/>
      </c>
      <c r="C430">
        <f>'Histograma MOI Geral'!$H$7</f>
        <v/>
      </c>
      <c r="D430">
        <f>'Histograma MOI Geral'!H44</f>
        <v/>
      </c>
    </row>
    <row r="431">
      <c r="A431">
        <f>'Histograma MOI Geral'!$C$45</f>
        <v/>
      </c>
      <c r="B431">
        <f>'Histograma MOI Geral'!$C$30</f>
        <v/>
      </c>
      <c r="C431">
        <f>'Histograma MOI Geral'!$H$7</f>
        <v/>
      </c>
      <c r="D431">
        <f>'Histograma MOI Geral'!H45</f>
        <v/>
      </c>
    </row>
    <row r="432">
      <c r="A432">
        <f>'Histograma MOI Geral'!$C$47</f>
        <v/>
      </c>
      <c r="B432">
        <f>'Histograma MOI Geral'!$C$46</f>
        <v/>
      </c>
      <c r="C432">
        <f>'Histograma MOI Geral'!$H$7</f>
        <v/>
      </c>
      <c r="D432">
        <f>'Histograma MOI Geral'!H47</f>
        <v/>
      </c>
    </row>
    <row r="433">
      <c r="A433">
        <f>'Histograma MOI Geral'!$C$48</f>
        <v/>
      </c>
      <c r="B433">
        <f>'Histograma MOI Geral'!$C$46</f>
        <v/>
      </c>
      <c r="C433">
        <f>'Histograma MOI Geral'!$H$7</f>
        <v/>
      </c>
      <c r="D433">
        <f>'Histograma MOI Geral'!H48</f>
        <v/>
      </c>
    </row>
    <row r="434">
      <c r="A434">
        <f>'Histograma MOI Geral'!$C$49</f>
        <v/>
      </c>
      <c r="B434">
        <f>'Histograma MOI Geral'!$C$46</f>
        <v/>
      </c>
      <c r="C434">
        <f>'Histograma MOI Geral'!$H$7</f>
        <v/>
      </c>
      <c r="D434">
        <f>'Histograma MOI Geral'!H49</f>
        <v/>
      </c>
    </row>
    <row r="435">
      <c r="A435">
        <f>'Histograma MOI Geral'!$C$50</f>
        <v/>
      </c>
      <c r="B435">
        <f>'Histograma MOI Geral'!$C$46</f>
        <v/>
      </c>
      <c r="C435">
        <f>'Histograma MOI Geral'!$H$7</f>
        <v/>
      </c>
      <c r="D435">
        <f>'Histograma MOI Geral'!H50</f>
        <v/>
      </c>
    </row>
    <row r="436">
      <c r="A436">
        <f>'Histograma MOI Geral'!$C$51</f>
        <v/>
      </c>
      <c r="B436">
        <f>'Histograma MOI Geral'!$C$46</f>
        <v/>
      </c>
      <c r="C436">
        <f>'Histograma MOI Geral'!$H$7</f>
        <v/>
      </c>
      <c r="D436">
        <f>'Histograma MOI Geral'!H51</f>
        <v/>
      </c>
    </row>
    <row r="437">
      <c r="A437">
        <f>'Histograma MOI Geral'!$C$52</f>
        <v/>
      </c>
      <c r="B437">
        <f>'Histograma MOI Geral'!$C$46</f>
        <v/>
      </c>
      <c r="C437">
        <f>'Histograma MOI Geral'!$H$7</f>
        <v/>
      </c>
      <c r="D437">
        <f>'Histograma MOI Geral'!H52</f>
        <v/>
      </c>
    </row>
    <row r="438">
      <c r="A438">
        <f>'Histograma MOI Geral'!$C$53</f>
        <v/>
      </c>
      <c r="B438">
        <f>'Histograma MOI Geral'!$C$46</f>
        <v/>
      </c>
      <c r="C438">
        <f>'Histograma MOI Geral'!$H$7</f>
        <v/>
      </c>
      <c r="D438">
        <f>'Histograma MOI Geral'!H53</f>
        <v/>
      </c>
    </row>
    <row r="439">
      <c r="A439">
        <f>'Histograma MOI Geral'!$C$54</f>
        <v/>
      </c>
      <c r="B439">
        <f>'Histograma MOI Geral'!$C$46</f>
        <v/>
      </c>
      <c r="C439">
        <f>'Histograma MOI Geral'!$H$7</f>
        <v/>
      </c>
      <c r="D439">
        <f>'Histograma MOI Geral'!H54</f>
        <v/>
      </c>
    </row>
    <row r="440">
      <c r="A440">
        <f>'Histograma MOI Geral'!$C$55</f>
        <v/>
      </c>
      <c r="B440">
        <f>'Histograma MOI Geral'!$C$46</f>
        <v/>
      </c>
      <c r="C440">
        <f>'Histograma MOI Geral'!$H$7</f>
        <v/>
      </c>
      <c r="D440">
        <f>'Histograma MOI Geral'!H55</f>
        <v/>
      </c>
    </row>
    <row r="441">
      <c r="A441">
        <f>'Histograma MOI Geral'!$C$56</f>
        <v/>
      </c>
      <c r="B441">
        <f>'Histograma MOI Geral'!$C$46</f>
        <v/>
      </c>
      <c r="C441">
        <f>'Histograma MOI Geral'!$H$7</f>
        <v/>
      </c>
      <c r="D441">
        <f>'Histograma MOI Geral'!H56</f>
        <v/>
      </c>
    </row>
    <row r="442">
      <c r="A442">
        <f>'Histograma MOI Geral'!$C$57</f>
        <v/>
      </c>
      <c r="B442">
        <f>'Histograma MOI Geral'!$C$46</f>
        <v/>
      </c>
      <c r="C442">
        <f>'Histograma MOI Geral'!$H$7</f>
        <v/>
      </c>
      <c r="D442">
        <f>'Histograma MOI Geral'!H57</f>
        <v/>
      </c>
    </row>
    <row r="443">
      <c r="A443">
        <f>'Histograma MOI Geral'!$C$58</f>
        <v/>
      </c>
      <c r="B443">
        <f>'Histograma MOI Geral'!$C$46</f>
        <v/>
      </c>
      <c r="C443">
        <f>'Histograma MOI Geral'!$H$7</f>
        <v/>
      </c>
      <c r="D443">
        <f>'Histograma MOI Geral'!H58</f>
        <v/>
      </c>
    </row>
    <row r="444">
      <c r="A444">
        <f>'Histograma MOI Geral'!$C$59</f>
        <v/>
      </c>
      <c r="B444">
        <f>'Histograma MOI Geral'!$C$46</f>
        <v/>
      </c>
      <c r="C444">
        <f>'Histograma MOI Geral'!$H$7</f>
        <v/>
      </c>
      <c r="D444">
        <f>'Histograma MOI Geral'!H59</f>
        <v/>
      </c>
    </row>
    <row r="445">
      <c r="A445">
        <f>'Histograma MOI Geral'!$C$60</f>
        <v/>
      </c>
      <c r="B445">
        <f>'Histograma MOI Geral'!$C$46</f>
        <v/>
      </c>
      <c r="C445">
        <f>'Histograma MOI Geral'!$H$7</f>
        <v/>
      </c>
      <c r="D445">
        <f>'Histograma MOI Geral'!H60</f>
        <v/>
      </c>
    </row>
    <row r="446">
      <c r="A446">
        <f>'Histograma MOI Geral'!$C$62</f>
        <v/>
      </c>
      <c r="B446">
        <f>'Histograma MOI Geral'!$C$61</f>
        <v/>
      </c>
      <c r="C446">
        <f>'Histograma MOI Geral'!$H$7</f>
        <v/>
      </c>
      <c r="D446">
        <f>'Histograma MOI Geral'!H62</f>
        <v/>
      </c>
    </row>
    <row r="447">
      <c r="A447">
        <f>'Histograma MOI Geral'!$C$63</f>
        <v/>
      </c>
      <c r="B447">
        <f>'Histograma MOI Geral'!$C$61</f>
        <v/>
      </c>
      <c r="C447">
        <f>'Histograma MOI Geral'!$H$7</f>
        <v/>
      </c>
      <c r="D447">
        <f>'Histograma MOI Geral'!H63</f>
        <v/>
      </c>
    </row>
    <row r="448">
      <c r="A448">
        <f>'Histograma MOI Geral'!$C$64</f>
        <v/>
      </c>
      <c r="B448">
        <f>'Histograma MOI Geral'!$C$61</f>
        <v/>
      </c>
      <c r="C448">
        <f>'Histograma MOI Geral'!$H$7</f>
        <v/>
      </c>
      <c r="D448">
        <f>'Histograma MOI Geral'!H64</f>
        <v/>
      </c>
    </row>
    <row r="449">
      <c r="A449">
        <f>'Histograma MOI Geral'!$C$65</f>
        <v/>
      </c>
      <c r="B449">
        <f>'Histograma MOI Geral'!$C$61</f>
        <v/>
      </c>
      <c r="C449">
        <f>'Histograma MOI Geral'!$H$7</f>
        <v/>
      </c>
      <c r="D449">
        <f>'Histograma MOI Geral'!H65</f>
        <v/>
      </c>
    </row>
    <row r="450">
      <c r="A450">
        <f>'Histograma MOI Geral'!$C$66</f>
        <v/>
      </c>
      <c r="B450">
        <f>'Histograma MOI Geral'!$C$61</f>
        <v/>
      </c>
      <c r="C450">
        <f>'Histograma MOI Geral'!$H$7</f>
        <v/>
      </c>
      <c r="D450">
        <f>'Histograma MOI Geral'!H66</f>
        <v/>
      </c>
    </row>
    <row r="451">
      <c r="A451">
        <f>'Histograma MOI Geral'!$C$67</f>
        <v/>
      </c>
      <c r="B451">
        <f>'Histograma MOI Geral'!$C$61</f>
        <v/>
      </c>
      <c r="C451">
        <f>'Histograma MOI Geral'!$H$7</f>
        <v/>
      </c>
      <c r="D451">
        <f>'Histograma MOI Geral'!H67</f>
        <v/>
      </c>
    </row>
    <row r="452">
      <c r="A452">
        <f>'Histograma MOI Geral'!$C$68</f>
        <v/>
      </c>
      <c r="B452">
        <f>'Histograma MOI Geral'!$C$61</f>
        <v/>
      </c>
      <c r="C452">
        <f>'Histograma MOI Geral'!$H$7</f>
        <v/>
      </c>
      <c r="D452">
        <f>'Histograma MOI Geral'!H68</f>
        <v/>
      </c>
    </row>
    <row r="453">
      <c r="A453">
        <f>'Histograma MOI Geral'!$C$69</f>
        <v/>
      </c>
      <c r="B453">
        <f>'Histograma MOI Geral'!$C$61</f>
        <v/>
      </c>
      <c r="C453">
        <f>'Histograma MOI Geral'!$H$7</f>
        <v/>
      </c>
      <c r="D453">
        <f>'Histograma MOI Geral'!H69</f>
        <v/>
      </c>
    </row>
    <row r="454">
      <c r="A454">
        <f>'Histograma MOI Geral'!$C$70</f>
        <v/>
      </c>
      <c r="B454">
        <f>'Histograma MOI Geral'!$C$61</f>
        <v/>
      </c>
      <c r="C454">
        <f>'Histograma MOI Geral'!$H$7</f>
        <v/>
      </c>
      <c r="D454">
        <f>'Histograma MOI Geral'!H70</f>
        <v/>
      </c>
    </row>
    <row r="455">
      <c r="A455">
        <f>'Histograma MOI Geral'!$C$71</f>
        <v/>
      </c>
      <c r="B455">
        <f>'Histograma MOI Geral'!$C$61</f>
        <v/>
      </c>
      <c r="C455">
        <f>'Histograma MOI Geral'!$H$7</f>
        <v/>
      </c>
      <c r="D455">
        <f>'Histograma MOI Geral'!H71</f>
        <v/>
      </c>
    </row>
    <row r="456">
      <c r="A456">
        <f>'Histograma MOI Geral'!$C$72</f>
        <v/>
      </c>
      <c r="B456">
        <f>'Histograma MOI Geral'!$C$61</f>
        <v/>
      </c>
      <c r="C456">
        <f>'Histograma MOI Geral'!$H$7</f>
        <v/>
      </c>
      <c r="D456">
        <f>'Histograma MOI Geral'!H72</f>
        <v/>
      </c>
    </row>
    <row r="457">
      <c r="A457">
        <f>'Histograma MOI Geral'!$C$73</f>
        <v/>
      </c>
      <c r="B457">
        <f>'Histograma MOI Geral'!$C$61</f>
        <v/>
      </c>
      <c r="C457">
        <f>'Histograma MOI Geral'!$H$7</f>
        <v/>
      </c>
      <c r="D457">
        <f>'Histograma MOI Geral'!H73</f>
        <v/>
      </c>
    </row>
    <row r="458">
      <c r="A458">
        <f>'Histograma MOI Geral'!$C$74</f>
        <v/>
      </c>
      <c r="B458">
        <f>'Histograma MOI Geral'!$C$61</f>
        <v/>
      </c>
      <c r="C458">
        <f>'Histograma MOI Geral'!$H$7</f>
        <v/>
      </c>
      <c r="D458">
        <f>'Histograma MOI Geral'!H74</f>
        <v/>
      </c>
    </row>
    <row r="459">
      <c r="A459">
        <f>'Histograma MOI Geral'!$C$75</f>
        <v/>
      </c>
      <c r="B459">
        <f>'Histograma MOI Geral'!$C$61</f>
        <v/>
      </c>
      <c r="C459">
        <f>'Histograma MOI Geral'!$H$7</f>
        <v/>
      </c>
      <c r="D459">
        <f>'Histograma MOI Geral'!H75</f>
        <v/>
      </c>
    </row>
    <row r="460">
      <c r="A460">
        <f>'Histograma MOI Geral'!$C$77</f>
        <v/>
      </c>
      <c r="B460">
        <f>'Histograma MOI Geral'!$C$76</f>
        <v/>
      </c>
      <c r="C460">
        <f>'Histograma MOI Geral'!$H$7</f>
        <v/>
      </c>
      <c r="D460">
        <f>'Histograma MOI Geral'!H77</f>
        <v/>
      </c>
    </row>
    <row r="461">
      <c r="A461">
        <f>'Histograma MOI Geral'!$C$78</f>
        <v/>
      </c>
      <c r="B461">
        <f>'Histograma MOI Geral'!$C$76</f>
        <v/>
      </c>
      <c r="C461">
        <f>'Histograma MOI Geral'!$H$7</f>
        <v/>
      </c>
      <c r="D461">
        <f>'Histograma MOI Geral'!H78</f>
        <v/>
      </c>
    </row>
    <row r="462">
      <c r="A462">
        <f>'Histograma MOI Geral'!$C$79</f>
        <v/>
      </c>
      <c r="B462">
        <f>'Histograma MOI Geral'!$C$76</f>
        <v/>
      </c>
      <c r="C462">
        <f>'Histograma MOI Geral'!$H$7</f>
        <v/>
      </c>
      <c r="D462">
        <f>'Histograma MOI Geral'!H79</f>
        <v/>
      </c>
    </row>
    <row r="463">
      <c r="A463">
        <f>'Histograma MOI Geral'!$C$80</f>
        <v/>
      </c>
      <c r="B463">
        <f>'Histograma MOI Geral'!$C$76</f>
        <v/>
      </c>
      <c r="C463">
        <f>'Histograma MOI Geral'!$H$7</f>
        <v/>
      </c>
      <c r="D463">
        <f>'Histograma MOI Geral'!H80</f>
        <v/>
      </c>
    </row>
    <row r="464">
      <c r="A464">
        <f>'Histograma MOI Geral'!$C$81</f>
        <v/>
      </c>
      <c r="B464">
        <f>'Histograma MOI Geral'!$C$76</f>
        <v/>
      </c>
      <c r="C464">
        <f>'Histograma MOI Geral'!$H$7</f>
        <v/>
      </c>
      <c r="D464">
        <f>'Histograma MOI Geral'!H81</f>
        <v/>
      </c>
    </row>
    <row r="465">
      <c r="A465">
        <f>'Histograma MOI Geral'!$C$82</f>
        <v/>
      </c>
      <c r="B465">
        <f>'Histograma MOI Geral'!$C$76</f>
        <v/>
      </c>
      <c r="C465">
        <f>'Histograma MOI Geral'!$H$7</f>
        <v/>
      </c>
      <c r="D465">
        <f>'Histograma MOI Geral'!H82</f>
        <v/>
      </c>
    </row>
    <row r="466">
      <c r="A466">
        <f>'Histograma MOI Geral'!$C$83</f>
        <v/>
      </c>
      <c r="B466">
        <f>'Histograma MOI Geral'!$C$76</f>
        <v/>
      </c>
      <c r="C466">
        <f>'Histograma MOI Geral'!$H$7</f>
        <v/>
      </c>
      <c r="D466">
        <f>'Histograma MOI Geral'!H83</f>
        <v/>
      </c>
    </row>
    <row r="467">
      <c r="A467">
        <f>'Histograma MOI Geral'!$C$84</f>
        <v/>
      </c>
      <c r="B467">
        <f>'Histograma MOI Geral'!$C$76</f>
        <v/>
      </c>
      <c r="C467">
        <f>'Histograma MOI Geral'!$H$7</f>
        <v/>
      </c>
      <c r="D467">
        <f>'Histograma MOI Geral'!H84</f>
        <v/>
      </c>
    </row>
    <row r="468">
      <c r="A468">
        <f>'Histograma MOI Geral'!$C$85</f>
        <v/>
      </c>
      <c r="B468">
        <f>'Histograma MOI Geral'!$C$76</f>
        <v/>
      </c>
      <c r="C468">
        <f>'Histograma MOI Geral'!$H$7</f>
        <v/>
      </c>
      <c r="D468">
        <f>'Histograma MOI Geral'!H85</f>
        <v/>
      </c>
    </row>
    <row r="469">
      <c r="A469">
        <f>'Histograma MOI Geral'!$C$86</f>
        <v/>
      </c>
      <c r="B469">
        <f>'Histograma MOI Geral'!$C$76</f>
        <v/>
      </c>
      <c r="C469">
        <f>'Histograma MOI Geral'!$H$7</f>
        <v/>
      </c>
      <c r="D469">
        <f>'Histograma MOI Geral'!H86</f>
        <v/>
      </c>
    </row>
    <row r="470">
      <c r="A470">
        <f>'Histograma MOI Geral'!$C$87</f>
        <v/>
      </c>
      <c r="B470">
        <f>'Histograma MOI Geral'!$C$76</f>
        <v/>
      </c>
      <c r="C470">
        <f>'Histograma MOI Geral'!$H$7</f>
        <v/>
      </c>
      <c r="D470">
        <f>'Histograma MOI Geral'!H87</f>
        <v/>
      </c>
    </row>
    <row r="471">
      <c r="A471">
        <f>'Histograma MOI Geral'!$C$88</f>
        <v/>
      </c>
      <c r="B471">
        <f>'Histograma MOI Geral'!$C$76</f>
        <v/>
      </c>
      <c r="C471">
        <f>'Histograma MOI Geral'!$H$7</f>
        <v/>
      </c>
      <c r="D471">
        <f>'Histograma MOI Geral'!H88</f>
        <v/>
      </c>
    </row>
    <row r="472">
      <c r="A472">
        <f>'Histograma MOI Geral'!$C$89</f>
        <v/>
      </c>
      <c r="B472">
        <f>'Histograma MOI Geral'!$C$76</f>
        <v/>
      </c>
      <c r="C472">
        <f>'Histograma MOI Geral'!$H$7</f>
        <v/>
      </c>
      <c r="D472">
        <f>'Histograma MOI Geral'!H89</f>
        <v/>
      </c>
    </row>
    <row r="473">
      <c r="A473">
        <f>'Histograma MOI Geral'!$C$90</f>
        <v/>
      </c>
      <c r="B473">
        <f>'Histograma MOI Geral'!$C$76</f>
        <v/>
      </c>
      <c r="C473">
        <f>'Histograma MOI Geral'!$H$7</f>
        <v/>
      </c>
      <c r="D473">
        <f>'Histograma MOI Geral'!H90</f>
        <v/>
      </c>
    </row>
    <row r="474">
      <c r="A474">
        <f>'Histograma MOI Geral'!$C$92</f>
        <v/>
      </c>
      <c r="B474">
        <f>'Histograma MOI Geral'!$C$91</f>
        <v/>
      </c>
      <c r="C474">
        <f>'Histograma MOI Geral'!$H$7</f>
        <v/>
      </c>
      <c r="D474">
        <f>'Histograma MOI Geral'!H92</f>
        <v/>
      </c>
    </row>
    <row r="475">
      <c r="A475">
        <f>'Histograma MOI Geral'!$C$93</f>
        <v/>
      </c>
      <c r="B475">
        <f>'Histograma MOI Geral'!$C$91</f>
        <v/>
      </c>
      <c r="C475">
        <f>'Histograma MOI Geral'!$H$7</f>
        <v/>
      </c>
      <c r="D475">
        <f>'Histograma MOI Geral'!H93</f>
        <v/>
      </c>
    </row>
    <row r="476">
      <c r="A476">
        <f>'Histograma MOI Geral'!$C$94</f>
        <v/>
      </c>
      <c r="B476">
        <f>'Histograma MOI Geral'!$C$91</f>
        <v/>
      </c>
      <c r="C476">
        <f>'Histograma MOI Geral'!$H$7</f>
        <v/>
      </c>
      <c r="D476">
        <f>'Histograma MOI Geral'!H94</f>
        <v/>
      </c>
    </row>
    <row r="477">
      <c r="A477">
        <f>'Histograma MOI Geral'!$C$95</f>
        <v/>
      </c>
      <c r="B477">
        <f>'Histograma MOI Geral'!$C$91</f>
        <v/>
      </c>
      <c r="C477">
        <f>'Histograma MOI Geral'!$H$7</f>
        <v/>
      </c>
      <c r="D477">
        <f>'Histograma MOI Geral'!H95</f>
        <v/>
      </c>
    </row>
    <row r="478">
      <c r="A478">
        <f>'Histograma MOI Geral'!$C$96</f>
        <v/>
      </c>
      <c r="B478">
        <f>'Histograma MOI Geral'!$C$91</f>
        <v/>
      </c>
      <c r="C478">
        <f>'Histograma MOI Geral'!$H$7</f>
        <v/>
      </c>
      <c r="D478">
        <f>'Histograma MOI Geral'!H96</f>
        <v/>
      </c>
    </row>
    <row r="479">
      <c r="A479">
        <f>'Histograma MOI Geral'!$C$97</f>
        <v/>
      </c>
      <c r="B479">
        <f>'Histograma MOI Geral'!$C$91</f>
        <v/>
      </c>
      <c r="C479">
        <f>'Histograma MOI Geral'!$H$7</f>
        <v/>
      </c>
      <c r="D479">
        <f>'Histograma MOI Geral'!H97</f>
        <v/>
      </c>
    </row>
    <row r="480">
      <c r="A480">
        <f>'Histograma MOI Geral'!$C$98</f>
        <v/>
      </c>
      <c r="B480">
        <f>'Histograma MOI Geral'!$C$91</f>
        <v/>
      </c>
      <c r="C480">
        <f>'Histograma MOI Geral'!$H$7</f>
        <v/>
      </c>
      <c r="D480">
        <f>'Histograma MOI Geral'!H98</f>
        <v/>
      </c>
    </row>
    <row r="481">
      <c r="A481">
        <f>'Histograma MOI Geral'!$C$99</f>
        <v/>
      </c>
      <c r="B481">
        <f>'Histograma MOI Geral'!$C$91</f>
        <v/>
      </c>
      <c r="C481">
        <f>'Histograma MOI Geral'!$H$7</f>
        <v/>
      </c>
      <c r="D481">
        <f>'Histograma MOI Geral'!H99</f>
        <v/>
      </c>
    </row>
    <row r="482">
      <c r="A482">
        <f>'Histograma MOI Geral'!$C$100</f>
        <v/>
      </c>
      <c r="B482">
        <f>'Histograma MOI Geral'!$C$91</f>
        <v/>
      </c>
      <c r="C482">
        <f>'Histograma MOI Geral'!$H$7</f>
        <v/>
      </c>
      <c r="D482">
        <f>'Histograma MOI Geral'!H100</f>
        <v/>
      </c>
    </row>
    <row r="483">
      <c r="A483">
        <f>'Histograma MOI Geral'!$C$101</f>
        <v/>
      </c>
      <c r="B483">
        <f>'Histograma MOI Geral'!$C$91</f>
        <v/>
      </c>
      <c r="C483">
        <f>'Histograma MOI Geral'!$H$7</f>
        <v/>
      </c>
      <c r="D483">
        <f>'Histograma MOI Geral'!H101</f>
        <v/>
      </c>
    </row>
    <row r="484">
      <c r="A484">
        <f>'Histograma MOI Geral'!$C$102</f>
        <v/>
      </c>
      <c r="B484">
        <f>'Histograma MOI Geral'!$C$91</f>
        <v/>
      </c>
      <c r="C484">
        <f>'Histograma MOI Geral'!$H$7</f>
        <v/>
      </c>
      <c r="D484">
        <f>'Histograma MOI Geral'!H102</f>
        <v/>
      </c>
    </row>
    <row r="485">
      <c r="A485">
        <f>'Histograma MOI Geral'!$C$103</f>
        <v/>
      </c>
      <c r="B485">
        <f>'Histograma MOI Geral'!$C$91</f>
        <v/>
      </c>
      <c r="C485">
        <f>'Histograma MOI Geral'!$H$7</f>
        <v/>
      </c>
      <c r="D485">
        <f>'Histograma MOI Geral'!H103</f>
        <v/>
      </c>
    </row>
    <row r="486">
      <c r="A486">
        <f>'Histograma MOI Geral'!$C$104</f>
        <v/>
      </c>
      <c r="B486">
        <f>'Histograma MOI Geral'!$C$91</f>
        <v/>
      </c>
      <c r="C486">
        <f>'Histograma MOI Geral'!$H$7</f>
        <v/>
      </c>
      <c r="D486">
        <f>'Histograma MOI Geral'!H104</f>
        <v/>
      </c>
    </row>
    <row r="487">
      <c r="A487">
        <f>'Histograma MOI Geral'!$C$105</f>
        <v/>
      </c>
      <c r="B487">
        <f>'Histograma MOI Geral'!$C$91</f>
        <v/>
      </c>
      <c r="C487">
        <f>'Histograma MOI Geral'!$H$7</f>
        <v/>
      </c>
      <c r="D487">
        <f>'Histograma MOI Geral'!H105</f>
        <v/>
      </c>
    </row>
    <row r="488">
      <c r="A488">
        <f>'Histograma MOI Geral'!$C$107</f>
        <v/>
      </c>
      <c r="B488">
        <f>'Histograma MOI Geral'!$C$106</f>
        <v/>
      </c>
      <c r="C488">
        <f>'Histograma MOI Geral'!$H$7</f>
        <v/>
      </c>
      <c r="D488">
        <f>'Histograma MOI Geral'!H107</f>
        <v/>
      </c>
    </row>
    <row r="489">
      <c r="A489">
        <f>'Histograma MOI Geral'!$C$108</f>
        <v/>
      </c>
      <c r="B489">
        <f>'Histograma MOI Geral'!$C$106</f>
        <v/>
      </c>
      <c r="C489">
        <f>'Histograma MOI Geral'!$H$7</f>
        <v/>
      </c>
      <c r="D489">
        <f>'Histograma MOI Geral'!H108</f>
        <v/>
      </c>
    </row>
    <row r="490">
      <c r="A490">
        <f>'Histograma MOI Geral'!$C$109</f>
        <v/>
      </c>
      <c r="B490">
        <f>'Histograma MOI Geral'!$C$106</f>
        <v/>
      </c>
      <c r="C490">
        <f>'Histograma MOI Geral'!$H$7</f>
        <v/>
      </c>
      <c r="D490">
        <f>'Histograma MOI Geral'!H109</f>
        <v/>
      </c>
    </row>
    <row r="491">
      <c r="A491">
        <f>'Histograma MOI Geral'!$C$110</f>
        <v/>
      </c>
      <c r="B491">
        <f>'Histograma MOI Geral'!$C$106</f>
        <v/>
      </c>
      <c r="C491">
        <f>'Histograma MOI Geral'!$H$7</f>
        <v/>
      </c>
      <c r="D491">
        <f>'Histograma MOI Geral'!H110</f>
        <v/>
      </c>
    </row>
    <row r="492">
      <c r="A492">
        <f>'Histograma MOI Geral'!$C$111</f>
        <v/>
      </c>
      <c r="B492">
        <f>'Histograma MOI Geral'!$C$106</f>
        <v/>
      </c>
      <c r="C492">
        <f>'Histograma MOI Geral'!$H$7</f>
        <v/>
      </c>
      <c r="D492">
        <f>'Histograma MOI Geral'!H111</f>
        <v/>
      </c>
    </row>
    <row r="493">
      <c r="A493">
        <f>'Histograma MOI Geral'!$C$112</f>
        <v/>
      </c>
      <c r="B493">
        <f>'Histograma MOI Geral'!$C$106</f>
        <v/>
      </c>
      <c r="C493">
        <f>'Histograma MOI Geral'!$H$7</f>
        <v/>
      </c>
      <c r="D493">
        <f>'Histograma MOI Geral'!H112</f>
        <v/>
      </c>
    </row>
    <row r="494">
      <c r="A494">
        <f>'Histograma MOI Geral'!$C$113</f>
        <v/>
      </c>
      <c r="B494">
        <f>'Histograma MOI Geral'!$C$106</f>
        <v/>
      </c>
      <c r="C494">
        <f>'Histograma MOI Geral'!$H$7</f>
        <v/>
      </c>
      <c r="D494">
        <f>'Histograma MOI Geral'!H113</f>
        <v/>
      </c>
    </row>
    <row r="495">
      <c r="A495">
        <f>'Histograma MOI Geral'!$C$114</f>
        <v/>
      </c>
      <c r="B495">
        <f>'Histograma MOI Geral'!$C$106</f>
        <v/>
      </c>
      <c r="C495">
        <f>'Histograma MOI Geral'!$H$7</f>
        <v/>
      </c>
      <c r="D495">
        <f>'Histograma MOI Geral'!H114</f>
        <v/>
      </c>
    </row>
    <row r="496">
      <c r="A496">
        <f>'Histograma MOI Geral'!$C$115</f>
        <v/>
      </c>
      <c r="B496">
        <f>'Histograma MOI Geral'!$C$106</f>
        <v/>
      </c>
      <c r="C496">
        <f>'Histograma MOI Geral'!$H$7</f>
        <v/>
      </c>
      <c r="D496">
        <f>'Histograma MOI Geral'!H115</f>
        <v/>
      </c>
    </row>
    <row r="497">
      <c r="A497">
        <f>'Histograma MOI Geral'!$C$116</f>
        <v/>
      </c>
      <c r="B497">
        <f>'Histograma MOI Geral'!$C$106</f>
        <v/>
      </c>
      <c r="C497">
        <f>'Histograma MOI Geral'!$H$7</f>
        <v/>
      </c>
      <c r="D497">
        <f>'Histograma MOI Geral'!H116</f>
        <v/>
      </c>
    </row>
    <row r="498">
      <c r="A498">
        <f>'Histograma MOI Geral'!$C$117</f>
        <v/>
      </c>
      <c r="B498">
        <f>'Histograma MOI Geral'!$C$106</f>
        <v/>
      </c>
      <c r="C498">
        <f>'Histograma MOI Geral'!$H$7</f>
        <v/>
      </c>
      <c r="D498">
        <f>'Histograma MOI Geral'!H117</f>
        <v/>
      </c>
    </row>
    <row r="499">
      <c r="A499">
        <f>'Histograma MOI Geral'!$C$118</f>
        <v/>
      </c>
      <c r="B499">
        <f>'Histograma MOI Geral'!$C$106</f>
        <v/>
      </c>
      <c r="C499">
        <f>'Histograma MOI Geral'!$H$7</f>
        <v/>
      </c>
      <c r="D499">
        <f>'Histograma MOI Geral'!H118</f>
        <v/>
      </c>
    </row>
    <row r="500">
      <c r="A500">
        <f>'Histograma MOI Geral'!$C$119</f>
        <v/>
      </c>
      <c r="B500">
        <f>'Histograma MOI Geral'!$C$106</f>
        <v/>
      </c>
      <c r="C500">
        <f>'Histograma MOI Geral'!$H$7</f>
        <v/>
      </c>
      <c r="D500">
        <f>'Histograma MOI Geral'!H119</f>
        <v/>
      </c>
    </row>
    <row r="501">
      <c r="A501">
        <f>'Histograma MOI Geral'!$C$120</f>
        <v/>
      </c>
      <c r="B501">
        <f>'Histograma MOI Geral'!$C$106</f>
        <v/>
      </c>
      <c r="C501">
        <f>'Histograma MOI Geral'!$H$7</f>
        <v/>
      </c>
      <c r="D501">
        <f>'Histograma MOI Geral'!H120</f>
        <v/>
      </c>
    </row>
    <row r="502">
      <c r="A502">
        <f>'Histograma MOI Geral'!$C$15</f>
        <v/>
      </c>
      <c r="B502">
        <f>'Histograma MOI Geral'!$C$14</f>
        <v/>
      </c>
      <c r="C502">
        <f>'Histograma MOI Geral'!$I$7</f>
        <v/>
      </c>
      <c r="D502">
        <f>'Histograma MOI Geral'!I15</f>
        <v/>
      </c>
    </row>
    <row r="503">
      <c r="A503">
        <f>'Histograma MOI Geral'!$C$16</f>
        <v/>
      </c>
      <c r="B503">
        <f>'Histograma MOI Geral'!$C$14</f>
        <v/>
      </c>
      <c r="C503">
        <f>'Histograma MOI Geral'!$I$7</f>
        <v/>
      </c>
      <c r="D503">
        <f>'Histograma MOI Geral'!I16</f>
        <v/>
      </c>
    </row>
    <row r="504">
      <c r="A504">
        <f>'Histograma MOI Geral'!$C$17</f>
        <v/>
      </c>
      <c r="B504">
        <f>'Histograma MOI Geral'!$C$14</f>
        <v/>
      </c>
      <c r="C504">
        <f>'Histograma MOI Geral'!$I$7</f>
        <v/>
      </c>
      <c r="D504">
        <f>'Histograma MOI Geral'!I17</f>
        <v/>
      </c>
    </row>
    <row r="505">
      <c r="A505">
        <f>'Histograma MOI Geral'!$C$18</f>
        <v/>
      </c>
      <c r="B505">
        <f>'Histograma MOI Geral'!$C$14</f>
        <v/>
      </c>
      <c r="C505">
        <f>'Histograma MOI Geral'!$I$7</f>
        <v/>
      </c>
      <c r="D505">
        <f>'Histograma MOI Geral'!I18</f>
        <v/>
      </c>
    </row>
    <row r="506">
      <c r="A506">
        <f>'Histograma MOI Geral'!$C$19</f>
        <v/>
      </c>
      <c r="B506">
        <f>'Histograma MOI Geral'!$C$14</f>
        <v/>
      </c>
      <c r="C506">
        <f>'Histograma MOI Geral'!$I$7</f>
        <v/>
      </c>
      <c r="D506">
        <f>'Histograma MOI Geral'!I19</f>
        <v/>
      </c>
    </row>
    <row r="507">
      <c r="A507">
        <f>'Histograma MOI Geral'!$C$20</f>
        <v/>
      </c>
      <c r="B507">
        <f>'Histograma MOI Geral'!$C$14</f>
        <v/>
      </c>
      <c r="C507">
        <f>'Histograma MOI Geral'!$I$7</f>
        <v/>
      </c>
      <c r="D507">
        <f>'Histograma MOI Geral'!I20</f>
        <v/>
      </c>
    </row>
    <row r="508">
      <c r="A508">
        <f>'Histograma MOI Geral'!$C$21</f>
        <v/>
      </c>
      <c r="B508">
        <f>'Histograma MOI Geral'!$C$14</f>
        <v/>
      </c>
      <c r="C508">
        <f>'Histograma MOI Geral'!$I$7</f>
        <v/>
      </c>
      <c r="D508">
        <f>'Histograma MOI Geral'!I21</f>
        <v/>
      </c>
    </row>
    <row r="509">
      <c r="A509">
        <f>'Histograma MOI Geral'!$C$22</f>
        <v/>
      </c>
      <c r="B509">
        <f>'Histograma MOI Geral'!$C$14</f>
        <v/>
      </c>
      <c r="C509">
        <f>'Histograma MOI Geral'!$I$7</f>
        <v/>
      </c>
      <c r="D509">
        <f>'Histograma MOI Geral'!I22</f>
        <v/>
      </c>
    </row>
    <row r="510">
      <c r="A510">
        <f>'Histograma MOI Geral'!$C$23</f>
        <v/>
      </c>
      <c r="B510">
        <f>'Histograma MOI Geral'!$C$14</f>
        <v/>
      </c>
      <c r="C510">
        <f>'Histograma MOI Geral'!$I$7</f>
        <v/>
      </c>
      <c r="D510">
        <f>'Histograma MOI Geral'!I23</f>
        <v/>
      </c>
    </row>
    <row r="511">
      <c r="A511">
        <f>'Histograma MOI Geral'!$C$24</f>
        <v/>
      </c>
      <c r="B511">
        <f>'Histograma MOI Geral'!$C$14</f>
        <v/>
      </c>
      <c r="C511">
        <f>'Histograma MOI Geral'!$I$7</f>
        <v/>
      </c>
      <c r="D511">
        <f>'Histograma MOI Geral'!I24</f>
        <v/>
      </c>
    </row>
    <row r="512">
      <c r="A512">
        <f>'Histograma MOI Geral'!$C$25</f>
        <v/>
      </c>
      <c r="B512">
        <f>'Histograma MOI Geral'!$C$14</f>
        <v/>
      </c>
      <c r="C512">
        <f>'Histograma MOI Geral'!$I$7</f>
        <v/>
      </c>
      <c r="D512">
        <f>'Histograma MOI Geral'!I25</f>
        <v/>
      </c>
    </row>
    <row r="513">
      <c r="A513">
        <f>'Histograma MOI Geral'!$C$26</f>
        <v/>
      </c>
      <c r="B513">
        <f>'Histograma MOI Geral'!$C$14</f>
        <v/>
      </c>
      <c r="C513">
        <f>'Histograma MOI Geral'!$I$7</f>
        <v/>
      </c>
      <c r="D513">
        <f>'Histograma MOI Geral'!I26</f>
        <v/>
      </c>
    </row>
    <row r="514">
      <c r="A514">
        <f>'Histograma MOI Geral'!$C$27</f>
        <v/>
      </c>
      <c r="B514">
        <f>'Histograma MOI Geral'!$C$14</f>
        <v/>
      </c>
      <c r="C514">
        <f>'Histograma MOI Geral'!$I$7</f>
        <v/>
      </c>
      <c r="D514">
        <f>'Histograma MOI Geral'!I27</f>
        <v/>
      </c>
    </row>
    <row r="515">
      <c r="A515">
        <f>'Histograma MOI Geral'!$C$28</f>
        <v/>
      </c>
      <c r="B515">
        <f>'Histograma MOI Geral'!$C$14</f>
        <v/>
      </c>
      <c r="C515">
        <f>'Histograma MOI Geral'!$I$7</f>
        <v/>
      </c>
      <c r="D515">
        <f>'Histograma MOI Geral'!I28</f>
        <v/>
      </c>
    </row>
    <row r="516">
      <c r="A516">
        <f>'Histograma MOI Geral'!$C$29</f>
        <v/>
      </c>
      <c r="B516">
        <f>'Histograma MOI Geral'!$C$14</f>
        <v/>
      </c>
      <c r="C516">
        <f>'Histograma MOI Geral'!$I$7</f>
        <v/>
      </c>
      <c r="D516">
        <f>'Histograma MOI Geral'!I29</f>
        <v/>
      </c>
    </row>
    <row r="517">
      <c r="A517">
        <f>'Histograma MOI Geral'!$C$31</f>
        <v/>
      </c>
      <c r="B517">
        <f>'Histograma MOI Geral'!$C$30</f>
        <v/>
      </c>
      <c r="C517">
        <f>'Histograma MOI Geral'!$I$7</f>
        <v/>
      </c>
      <c r="D517">
        <f>'Histograma MOI Geral'!I31</f>
        <v/>
      </c>
    </row>
    <row r="518">
      <c r="A518">
        <f>'Histograma MOI Geral'!$C$32</f>
        <v/>
      </c>
      <c r="B518">
        <f>'Histograma MOI Geral'!$C$30</f>
        <v/>
      </c>
      <c r="C518">
        <f>'Histograma MOI Geral'!$I$7</f>
        <v/>
      </c>
      <c r="D518">
        <f>'Histograma MOI Geral'!I32</f>
        <v/>
      </c>
    </row>
    <row r="519">
      <c r="A519">
        <f>'Histograma MOI Geral'!$C$33</f>
        <v/>
      </c>
      <c r="B519">
        <f>'Histograma MOI Geral'!$C$30</f>
        <v/>
      </c>
      <c r="C519">
        <f>'Histograma MOI Geral'!$I$7</f>
        <v/>
      </c>
      <c r="D519">
        <f>'Histograma MOI Geral'!I33</f>
        <v/>
      </c>
    </row>
    <row r="520">
      <c r="A520">
        <f>'Histograma MOI Geral'!$C$34</f>
        <v/>
      </c>
      <c r="B520">
        <f>'Histograma MOI Geral'!$C$30</f>
        <v/>
      </c>
      <c r="C520">
        <f>'Histograma MOI Geral'!$I$7</f>
        <v/>
      </c>
      <c r="D520">
        <f>'Histograma MOI Geral'!I34</f>
        <v/>
      </c>
    </row>
    <row r="521">
      <c r="A521">
        <f>'Histograma MOI Geral'!$C$35</f>
        <v/>
      </c>
      <c r="B521">
        <f>'Histograma MOI Geral'!$C$30</f>
        <v/>
      </c>
      <c r="C521">
        <f>'Histograma MOI Geral'!$I$7</f>
        <v/>
      </c>
      <c r="D521">
        <f>'Histograma MOI Geral'!I35</f>
        <v/>
      </c>
    </row>
    <row r="522">
      <c r="A522">
        <f>'Histograma MOI Geral'!$C$36</f>
        <v/>
      </c>
      <c r="B522">
        <f>'Histograma MOI Geral'!$C$30</f>
        <v/>
      </c>
      <c r="C522">
        <f>'Histograma MOI Geral'!$I$7</f>
        <v/>
      </c>
      <c r="D522">
        <f>'Histograma MOI Geral'!I36</f>
        <v/>
      </c>
    </row>
    <row r="523">
      <c r="A523">
        <f>'Histograma MOI Geral'!$C$37</f>
        <v/>
      </c>
      <c r="B523">
        <f>'Histograma MOI Geral'!$C$30</f>
        <v/>
      </c>
      <c r="C523">
        <f>'Histograma MOI Geral'!$I$7</f>
        <v/>
      </c>
      <c r="D523">
        <f>'Histograma MOI Geral'!I37</f>
        <v/>
      </c>
    </row>
    <row r="524">
      <c r="A524">
        <f>'Histograma MOI Geral'!$C$38</f>
        <v/>
      </c>
      <c r="B524">
        <f>'Histograma MOI Geral'!$C$30</f>
        <v/>
      </c>
      <c r="C524">
        <f>'Histograma MOI Geral'!$I$7</f>
        <v/>
      </c>
      <c r="D524">
        <f>'Histograma MOI Geral'!I38</f>
        <v/>
      </c>
    </row>
    <row r="525">
      <c r="A525">
        <f>'Histograma MOI Geral'!$C$39</f>
        <v/>
      </c>
      <c r="B525">
        <f>'Histograma MOI Geral'!$C$30</f>
        <v/>
      </c>
      <c r="C525">
        <f>'Histograma MOI Geral'!$I$7</f>
        <v/>
      </c>
      <c r="D525">
        <f>'Histograma MOI Geral'!I39</f>
        <v/>
      </c>
    </row>
    <row r="526">
      <c r="A526">
        <f>'Histograma MOI Geral'!$C$40</f>
        <v/>
      </c>
      <c r="B526">
        <f>'Histograma MOI Geral'!$C$30</f>
        <v/>
      </c>
      <c r="C526">
        <f>'Histograma MOI Geral'!$I$7</f>
        <v/>
      </c>
      <c r="D526">
        <f>'Histograma MOI Geral'!I40</f>
        <v/>
      </c>
    </row>
    <row r="527">
      <c r="A527">
        <f>'Histograma MOI Geral'!$C$41</f>
        <v/>
      </c>
      <c r="B527">
        <f>'Histograma MOI Geral'!$C$30</f>
        <v/>
      </c>
      <c r="C527">
        <f>'Histograma MOI Geral'!$I$7</f>
        <v/>
      </c>
      <c r="D527">
        <f>'Histograma MOI Geral'!I41</f>
        <v/>
      </c>
    </row>
    <row r="528">
      <c r="A528">
        <f>'Histograma MOI Geral'!$C$42</f>
        <v/>
      </c>
      <c r="B528">
        <f>'Histograma MOI Geral'!$C$30</f>
        <v/>
      </c>
      <c r="C528">
        <f>'Histograma MOI Geral'!$I$7</f>
        <v/>
      </c>
      <c r="D528">
        <f>'Histograma MOI Geral'!I42</f>
        <v/>
      </c>
    </row>
    <row r="529">
      <c r="A529">
        <f>'Histograma MOI Geral'!$C$43</f>
        <v/>
      </c>
      <c r="B529">
        <f>'Histograma MOI Geral'!$C$30</f>
        <v/>
      </c>
      <c r="C529">
        <f>'Histograma MOI Geral'!$I$7</f>
        <v/>
      </c>
      <c r="D529">
        <f>'Histograma MOI Geral'!I43</f>
        <v/>
      </c>
    </row>
    <row r="530">
      <c r="A530">
        <f>'Histograma MOI Geral'!$C$44</f>
        <v/>
      </c>
      <c r="B530">
        <f>'Histograma MOI Geral'!$C$30</f>
        <v/>
      </c>
      <c r="C530">
        <f>'Histograma MOI Geral'!$I$7</f>
        <v/>
      </c>
      <c r="D530">
        <f>'Histograma MOI Geral'!I44</f>
        <v/>
      </c>
    </row>
    <row r="531">
      <c r="A531">
        <f>'Histograma MOI Geral'!$C$45</f>
        <v/>
      </c>
      <c r="B531">
        <f>'Histograma MOI Geral'!$C$30</f>
        <v/>
      </c>
      <c r="C531">
        <f>'Histograma MOI Geral'!$I$7</f>
        <v/>
      </c>
      <c r="D531">
        <f>'Histograma MOI Geral'!I45</f>
        <v/>
      </c>
    </row>
    <row r="532">
      <c r="A532">
        <f>'Histograma MOI Geral'!$C$47</f>
        <v/>
      </c>
      <c r="B532">
        <f>'Histograma MOI Geral'!$C$46</f>
        <v/>
      </c>
      <c r="C532">
        <f>'Histograma MOI Geral'!$I$7</f>
        <v/>
      </c>
      <c r="D532">
        <f>'Histograma MOI Geral'!I47</f>
        <v/>
      </c>
    </row>
    <row r="533">
      <c r="A533">
        <f>'Histograma MOI Geral'!$C$48</f>
        <v/>
      </c>
      <c r="B533">
        <f>'Histograma MOI Geral'!$C$46</f>
        <v/>
      </c>
      <c r="C533">
        <f>'Histograma MOI Geral'!$I$7</f>
        <v/>
      </c>
      <c r="D533">
        <f>'Histograma MOI Geral'!I48</f>
        <v/>
      </c>
    </row>
    <row r="534">
      <c r="A534">
        <f>'Histograma MOI Geral'!$C$49</f>
        <v/>
      </c>
      <c r="B534">
        <f>'Histograma MOI Geral'!$C$46</f>
        <v/>
      </c>
      <c r="C534">
        <f>'Histograma MOI Geral'!$I$7</f>
        <v/>
      </c>
      <c r="D534">
        <f>'Histograma MOI Geral'!I49</f>
        <v/>
      </c>
    </row>
    <row r="535">
      <c r="A535">
        <f>'Histograma MOI Geral'!$C$50</f>
        <v/>
      </c>
      <c r="B535">
        <f>'Histograma MOI Geral'!$C$46</f>
        <v/>
      </c>
      <c r="C535">
        <f>'Histograma MOI Geral'!$I$7</f>
        <v/>
      </c>
      <c r="D535">
        <f>'Histograma MOI Geral'!I50</f>
        <v/>
      </c>
    </row>
    <row r="536">
      <c r="A536">
        <f>'Histograma MOI Geral'!$C$51</f>
        <v/>
      </c>
      <c r="B536">
        <f>'Histograma MOI Geral'!$C$46</f>
        <v/>
      </c>
      <c r="C536">
        <f>'Histograma MOI Geral'!$I$7</f>
        <v/>
      </c>
      <c r="D536">
        <f>'Histograma MOI Geral'!I51</f>
        <v/>
      </c>
    </row>
    <row r="537">
      <c r="A537">
        <f>'Histograma MOI Geral'!$C$52</f>
        <v/>
      </c>
      <c r="B537">
        <f>'Histograma MOI Geral'!$C$46</f>
        <v/>
      </c>
      <c r="C537">
        <f>'Histograma MOI Geral'!$I$7</f>
        <v/>
      </c>
      <c r="D537">
        <f>'Histograma MOI Geral'!I52</f>
        <v/>
      </c>
    </row>
    <row r="538">
      <c r="A538">
        <f>'Histograma MOI Geral'!$C$53</f>
        <v/>
      </c>
      <c r="B538">
        <f>'Histograma MOI Geral'!$C$46</f>
        <v/>
      </c>
      <c r="C538">
        <f>'Histograma MOI Geral'!$I$7</f>
        <v/>
      </c>
      <c r="D538">
        <f>'Histograma MOI Geral'!I53</f>
        <v/>
      </c>
    </row>
    <row r="539">
      <c r="A539">
        <f>'Histograma MOI Geral'!$C$54</f>
        <v/>
      </c>
      <c r="B539">
        <f>'Histograma MOI Geral'!$C$46</f>
        <v/>
      </c>
      <c r="C539">
        <f>'Histograma MOI Geral'!$I$7</f>
        <v/>
      </c>
      <c r="D539">
        <f>'Histograma MOI Geral'!I54</f>
        <v/>
      </c>
    </row>
    <row r="540">
      <c r="A540">
        <f>'Histograma MOI Geral'!$C$55</f>
        <v/>
      </c>
      <c r="B540">
        <f>'Histograma MOI Geral'!$C$46</f>
        <v/>
      </c>
      <c r="C540">
        <f>'Histograma MOI Geral'!$I$7</f>
        <v/>
      </c>
      <c r="D540">
        <f>'Histograma MOI Geral'!I55</f>
        <v/>
      </c>
    </row>
    <row r="541">
      <c r="A541">
        <f>'Histograma MOI Geral'!$C$56</f>
        <v/>
      </c>
      <c r="B541">
        <f>'Histograma MOI Geral'!$C$46</f>
        <v/>
      </c>
      <c r="C541">
        <f>'Histograma MOI Geral'!$I$7</f>
        <v/>
      </c>
      <c r="D541">
        <f>'Histograma MOI Geral'!I56</f>
        <v/>
      </c>
    </row>
    <row r="542">
      <c r="A542">
        <f>'Histograma MOI Geral'!$C$57</f>
        <v/>
      </c>
      <c r="B542">
        <f>'Histograma MOI Geral'!$C$46</f>
        <v/>
      </c>
      <c r="C542">
        <f>'Histograma MOI Geral'!$I$7</f>
        <v/>
      </c>
      <c r="D542">
        <f>'Histograma MOI Geral'!I57</f>
        <v/>
      </c>
    </row>
    <row r="543">
      <c r="A543">
        <f>'Histograma MOI Geral'!$C$58</f>
        <v/>
      </c>
      <c r="B543">
        <f>'Histograma MOI Geral'!$C$46</f>
        <v/>
      </c>
      <c r="C543">
        <f>'Histograma MOI Geral'!$I$7</f>
        <v/>
      </c>
      <c r="D543">
        <f>'Histograma MOI Geral'!I58</f>
        <v/>
      </c>
    </row>
    <row r="544">
      <c r="A544">
        <f>'Histograma MOI Geral'!$C$59</f>
        <v/>
      </c>
      <c r="B544">
        <f>'Histograma MOI Geral'!$C$46</f>
        <v/>
      </c>
      <c r="C544">
        <f>'Histograma MOI Geral'!$I$7</f>
        <v/>
      </c>
      <c r="D544">
        <f>'Histograma MOI Geral'!I59</f>
        <v/>
      </c>
    </row>
    <row r="545">
      <c r="A545">
        <f>'Histograma MOI Geral'!$C$60</f>
        <v/>
      </c>
      <c r="B545">
        <f>'Histograma MOI Geral'!$C$46</f>
        <v/>
      </c>
      <c r="C545">
        <f>'Histograma MOI Geral'!$I$7</f>
        <v/>
      </c>
      <c r="D545">
        <f>'Histograma MOI Geral'!I60</f>
        <v/>
      </c>
    </row>
    <row r="546">
      <c r="A546">
        <f>'Histograma MOI Geral'!$C$62</f>
        <v/>
      </c>
      <c r="B546">
        <f>'Histograma MOI Geral'!$C$61</f>
        <v/>
      </c>
      <c r="C546">
        <f>'Histograma MOI Geral'!$I$7</f>
        <v/>
      </c>
      <c r="D546">
        <f>'Histograma MOI Geral'!I62</f>
        <v/>
      </c>
    </row>
    <row r="547">
      <c r="A547">
        <f>'Histograma MOI Geral'!$C$63</f>
        <v/>
      </c>
      <c r="B547">
        <f>'Histograma MOI Geral'!$C$61</f>
        <v/>
      </c>
      <c r="C547">
        <f>'Histograma MOI Geral'!$I$7</f>
        <v/>
      </c>
      <c r="D547">
        <f>'Histograma MOI Geral'!I63</f>
        <v/>
      </c>
    </row>
    <row r="548">
      <c r="A548">
        <f>'Histograma MOI Geral'!$C$64</f>
        <v/>
      </c>
      <c r="B548">
        <f>'Histograma MOI Geral'!$C$61</f>
        <v/>
      </c>
      <c r="C548">
        <f>'Histograma MOI Geral'!$I$7</f>
        <v/>
      </c>
      <c r="D548">
        <f>'Histograma MOI Geral'!I64</f>
        <v/>
      </c>
    </row>
    <row r="549">
      <c r="A549">
        <f>'Histograma MOI Geral'!$C$65</f>
        <v/>
      </c>
      <c r="B549">
        <f>'Histograma MOI Geral'!$C$61</f>
        <v/>
      </c>
      <c r="C549">
        <f>'Histograma MOI Geral'!$I$7</f>
        <v/>
      </c>
      <c r="D549">
        <f>'Histograma MOI Geral'!I65</f>
        <v/>
      </c>
    </row>
    <row r="550">
      <c r="A550">
        <f>'Histograma MOI Geral'!$C$66</f>
        <v/>
      </c>
      <c r="B550">
        <f>'Histograma MOI Geral'!$C$61</f>
        <v/>
      </c>
      <c r="C550">
        <f>'Histograma MOI Geral'!$I$7</f>
        <v/>
      </c>
      <c r="D550">
        <f>'Histograma MOI Geral'!I66</f>
        <v/>
      </c>
    </row>
    <row r="551">
      <c r="A551">
        <f>'Histograma MOI Geral'!$C$67</f>
        <v/>
      </c>
      <c r="B551">
        <f>'Histograma MOI Geral'!$C$61</f>
        <v/>
      </c>
      <c r="C551">
        <f>'Histograma MOI Geral'!$I$7</f>
        <v/>
      </c>
      <c r="D551">
        <f>'Histograma MOI Geral'!I67</f>
        <v/>
      </c>
    </row>
    <row r="552">
      <c r="A552">
        <f>'Histograma MOI Geral'!$C$68</f>
        <v/>
      </c>
      <c r="B552">
        <f>'Histograma MOI Geral'!$C$61</f>
        <v/>
      </c>
      <c r="C552">
        <f>'Histograma MOI Geral'!$I$7</f>
        <v/>
      </c>
      <c r="D552">
        <f>'Histograma MOI Geral'!I68</f>
        <v/>
      </c>
    </row>
    <row r="553">
      <c r="A553">
        <f>'Histograma MOI Geral'!$C$69</f>
        <v/>
      </c>
      <c r="B553">
        <f>'Histograma MOI Geral'!$C$61</f>
        <v/>
      </c>
      <c r="C553">
        <f>'Histograma MOI Geral'!$I$7</f>
        <v/>
      </c>
      <c r="D553">
        <f>'Histograma MOI Geral'!I69</f>
        <v/>
      </c>
    </row>
    <row r="554">
      <c r="A554">
        <f>'Histograma MOI Geral'!$C$70</f>
        <v/>
      </c>
      <c r="B554">
        <f>'Histograma MOI Geral'!$C$61</f>
        <v/>
      </c>
      <c r="C554">
        <f>'Histograma MOI Geral'!$I$7</f>
        <v/>
      </c>
      <c r="D554">
        <f>'Histograma MOI Geral'!I70</f>
        <v/>
      </c>
    </row>
    <row r="555">
      <c r="A555">
        <f>'Histograma MOI Geral'!$C$71</f>
        <v/>
      </c>
      <c r="B555">
        <f>'Histograma MOI Geral'!$C$61</f>
        <v/>
      </c>
      <c r="C555">
        <f>'Histograma MOI Geral'!$I$7</f>
        <v/>
      </c>
      <c r="D555">
        <f>'Histograma MOI Geral'!I71</f>
        <v/>
      </c>
    </row>
    <row r="556">
      <c r="A556">
        <f>'Histograma MOI Geral'!$C$72</f>
        <v/>
      </c>
      <c r="B556">
        <f>'Histograma MOI Geral'!$C$61</f>
        <v/>
      </c>
      <c r="C556">
        <f>'Histograma MOI Geral'!$I$7</f>
        <v/>
      </c>
      <c r="D556">
        <f>'Histograma MOI Geral'!I72</f>
        <v/>
      </c>
    </row>
    <row r="557">
      <c r="A557">
        <f>'Histograma MOI Geral'!$C$73</f>
        <v/>
      </c>
      <c r="B557">
        <f>'Histograma MOI Geral'!$C$61</f>
        <v/>
      </c>
      <c r="C557">
        <f>'Histograma MOI Geral'!$I$7</f>
        <v/>
      </c>
      <c r="D557">
        <f>'Histograma MOI Geral'!I73</f>
        <v/>
      </c>
    </row>
    <row r="558">
      <c r="A558">
        <f>'Histograma MOI Geral'!$C$74</f>
        <v/>
      </c>
      <c r="B558">
        <f>'Histograma MOI Geral'!$C$61</f>
        <v/>
      </c>
      <c r="C558">
        <f>'Histograma MOI Geral'!$I$7</f>
        <v/>
      </c>
      <c r="D558">
        <f>'Histograma MOI Geral'!I74</f>
        <v/>
      </c>
    </row>
    <row r="559">
      <c r="A559">
        <f>'Histograma MOI Geral'!$C$75</f>
        <v/>
      </c>
      <c r="B559">
        <f>'Histograma MOI Geral'!$C$61</f>
        <v/>
      </c>
      <c r="C559">
        <f>'Histograma MOI Geral'!$I$7</f>
        <v/>
      </c>
      <c r="D559">
        <f>'Histograma MOI Geral'!I75</f>
        <v/>
      </c>
    </row>
    <row r="560">
      <c r="A560">
        <f>'Histograma MOI Geral'!$C$77</f>
        <v/>
      </c>
      <c r="B560">
        <f>'Histograma MOI Geral'!$C$76</f>
        <v/>
      </c>
      <c r="C560">
        <f>'Histograma MOI Geral'!$I$7</f>
        <v/>
      </c>
      <c r="D560">
        <f>'Histograma MOI Geral'!I77</f>
        <v/>
      </c>
    </row>
    <row r="561">
      <c r="A561">
        <f>'Histograma MOI Geral'!$C$78</f>
        <v/>
      </c>
      <c r="B561">
        <f>'Histograma MOI Geral'!$C$76</f>
        <v/>
      </c>
      <c r="C561">
        <f>'Histograma MOI Geral'!$I$7</f>
        <v/>
      </c>
      <c r="D561">
        <f>'Histograma MOI Geral'!I78</f>
        <v/>
      </c>
    </row>
    <row r="562">
      <c r="A562">
        <f>'Histograma MOI Geral'!$C$79</f>
        <v/>
      </c>
      <c r="B562">
        <f>'Histograma MOI Geral'!$C$76</f>
        <v/>
      </c>
      <c r="C562">
        <f>'Histograma MOI Geral'!$I$7</f>
        <v/>
      </c>
      <c r="D562">
        <f>'Histograma MOI Geral'!I79</f>
        <v/>
      </c>
    </row>
    <row r="563">
      <c r="A563">
        <f>'Histograma MOI Geral'!$C$80</f>
        <v/>
      </c>
      <c r="B563">
        <f>'Histograma MOI Geral'!$C$76</f>
        <v/>
      </c>
      <c r="C563">
        <f>'Histograma MOI Geral'!$I$7</f>
        <v/>
      </c>
      <c r="D563">
        <f>'Histograma MOI Geral'!I80</f>
        <v/>
      </c>
    </row>
    <row r="564">
      <c r="A564">
        <f>'Histograma MOI Geral'!$C$81</f>
        <v/>
      </c>
      <c r="B564">
        <f>'Histograma MOI Geral'!$C$76</f>
        <v/>
      </c>
      <c r="C564">
        <f>'Histograma MOI Geral'!$I$7</f>
        <v/>
      </c>
      <c r="D564">
        <f>'Histograma MOI Geral'!I81</f>
        <v/>
      </c>
    </row>
    <row r="565">
      <c r="A565">
        <f>'Histograma MOI Geral'!$C$82</f>
        <v/>
      </c>
      <c r="B565">
        <f>'Histograma MOI Geral'!$C$76</f>
        <v/>
      </c>
      <c r="C565">
        <f>'Histograma MOI Geral'!$I$7</f>
        <v/>
      </c>
      <c r="D565">
        <f>'Histograma MOI Geral'!I82</f>
        <v/>
      </c>
    </row>
    <row r="566">
      <c r="A566">
        <f>'Histograma MOI Geral'!$C$83</f>
        <v/>
      </c>
      <c r="B566">
        <f>'Histograma MOI Geral'!$C$76</f>
        <v/>
      </c>
      <c r="C566">
        <f>'Histograma MOI Geral'!$I$7</f>
        <v/>
      </c>
      <c r="D566">
        <f>'Histograma MOI Geral'!I83</f>
        <v/>
      </c>
    </row>
    <row r="567">
      <c r="A567">
        <f>'Histograma MOI Geral'!$C$84</f>
        <v/>
      </c>
      <c r="B567">
        <f>'Histograma MOI Geral'!$C$76</f>
        <v/>
      </c>
      <c r="C567">
        <f>'Histograma MOI Geral'!$I$7</f>
        <v/>
      </c>
      <c r="D567">
        <f>'Histograma MOI Geral'!I84</f>
        <v/>
      </c>
    </row>
    <row r="568">
      <c r="A568">
        <f>'Histograma MOI Geral'!$C$85</f>
        <v/>
      </c>
      <c r="B568">
        <f>'Histograma MOI Geral'!$C$76</f>
        <v/>
      </c>
      <c r="C568">
        <f>'Histograma MOI Geral'!$I$7</f>
        <v/>
      </c>
      <c r="D568">
        <f>'Histograma MOI Geral'!I85</f>
        <v/>
      </c>
    </row>
    <row r="569">
      <c r="A569">
        <f>'Histograma MOI Geral'!$C$86</f>
        <v/>
      </c>
      <c r="B569">
        <f>'Histograma MOI Geral'!$C$76</f>
        <v/>
      </c>
      <c r="C569">
        <f>'Histograma MOI Geral'!$I$7</f>
        <v/>
      </c>
      <c r="D569">
        <f>'Histograma MOI Geral'!I86</f>
        <v/>
      </c>
    </row>
    <row r="570">
      <c r="A570">
        <f>'Histograma MOI Geral'!$C$87</f>
        <v/>
      </c>
      <c r="B570">
        <f>'Histograma MOI Geral'!$C$76</f>
        <v/>
      </c>
      <c r="C570">
        <f>'Histograma MOI Geral'!$I$7</f>
        <v/>
      </c>
      <c r="D570">
        <f>'Histograma MOI Geral'!I87</f>
        <v/>
      </c>
    </row>
    <row r="571">
      <c r="A571">
        <f>'Histograma MOI Geral'!$C$88</f>
        <v/>
      </c>
      <c r="B571">
        <f>'Histograma MOI Geral'!$C$76</f>
        <v/>
      </c>
      <c r="C571">
        <f>'Histograma MOI Geral'!$I$7</f>
        <v/>
      </c>
      <c r="D571">
        <f>'Histograma MOI Geral'!I88</f>
        <v/>
      </c>
    </row>
    <row r="572">
      <c r="A572">
        <f>'Histograma MOI Geral'!$C$89</f>
        <v/>
      </c>
      <c r="B572">
        <f>'Histograma MOI Geral'!$C$76</f>
        <v/>
      </c>
      <c r="C572">
        <f>'Histograma MOI Geral'!$I$7</f>
        <v/>
      </c>
      <c r="D572">
        <f>'Histograma MOI Geral'!I89</f>
        <v/>
      </c>
    </row>
    <row r="573">
      <c r="A573">
        <f>'Histograma MOI Geral'!$C$90</f>
        <v/>
      </c>
      <c r="B573">
        <f>'Histograma MOI Geral'!$C$76</f>
        <v/>
      </c>
      <c r="C573">
        <f>'Histograma MOI Geral'!$I$7</f>
        <v/>
      </c>
      <c r="D573">
        <f>'Histograma MOI Geral'!I90</f>
        <v/>
      </c>
    </row>
    <row r="574">
      <c r="A574">
        <f>'Histograma MOI Geral'!$C$92</f>
        <v/>
      </c>
      <c r="B574">
        <f>'Histograma MOI Geral'!$C$91</f>
        <v/>
      </c>
      <c r="C574">
        <f>'Histograma MOI Geral'!$I$7</f>
        <v/>
      </c>
      <c r="D574">
        <f>'Histograma MOI Geral'!I92</f>
        <v/>
      </c>
    </row>
    <row r="575">
      <c r="A575">
        <f>'Histograma MOI Geral'!$C$93</f>
        <v/>
      </c>
      <c r="B575">
        <f>'Histograma MOI Geral'!$C$91</f>
        <v/>
      </c>
      <c r="C575">
        <f>'Histograma MOI Geral'!$I$7</f>
        <v/>
      </c>
      <c r="D575">
        <f>'Histograma MOI Geral'!I93</f>
        <v/>
      </c>
    </row>
    <row r="576">
      <c r="A576">
        <f>'Histograma MOI Geral'!$C$94</f>
        <v/>
      </c>
      <c r="B576">
        <f>'Histograma MOI Geral'!$C$91</f>
        <v/>
      </c>
      <c r="C576">
        <f>'Histograma MOI Geral'!$I$7</f>
        <v/>
      </c>
      <c r="D576">
        <f>'Histograma MOI Geral'!I94</f>
        <v/>
      </c>
    </row>
    <row r="577">
      <c r="A577">
        <f>'Histograma MOI Geral'!$C$95</f>
        <v/>
      </c>
      <c r="B577">
        <f>'Histograma MOI Geral'!$C$91</f>
        <v/>
      </c>
      <c r="C577">
        <f>'Histograma MOI Geral'!$I$7</f>
        <v/>
      </c>
      <c r="D577">
        <f>'Histograma MOI Geral'!I95</f>
        <v/>
      </c>
    </row>
    <row r="578">
      <c r="A578">
        <f>'Histograma MOI Geral'!$C$96</f>
        <v/>
      </c>
      <c r="B578">
        <f>'Histograma MOI Geral'!$C$91</f>
        <v/>
      </c>
      <c r="C578">
        <f>'Histograma MOI Geral'!$I$7</f>
        <v/>
      </c>
      <c r="D578">
        <f>'Histograma MOI Geral'!I96</f>
        <v/>
      </c>
    </row>
    <row r="579">
      <c r="A579">
        <f>'Histograma MOI Geral'!$C$97</f>
        <v/>
      </c>
      <c r="B579">
        <f>'Histograma MOI Geral'!$C$91</f>
        <v/>
      </c>
      <c r="C579">
        <f>'Histograma MOI Geral'!$I$7</f>
        <v/>
      </c>
      <c r="D579">
        <f>'Histograma MOI Geral'!I97</f>
        <v/>
      </c>
    </row>
    <row r="580">
      <c r="A580">
        <f>'Histograma MOI Geral'!$C$98</f>
        <v/>
      </c>
      <c r="B580">
        <f>'Histograma MOI Geral'!$C$91</f>
        <v/>
      </c>
      <c r="C580">
        <f>'Histograma MOI Geral'!$I$7</f>
        <v/>
      </c>
      <c r="D580">
        <f>'Histograma MOI Geral'!I98</f>
        <v/>
      </c>
    </row>
    <row r="581">
      <c r="A581">
        <f>'Histograma MOI Geral'!$C$99</f>
        <v/>
      </c>
      <c r="B581">
        <f>'Histograma MOI Geral'!$C$91</f>
        <v/>
      </c>
      <c r="C581">
        <f>'Histograma MOI Geral'!$I$7</f>
        <v/>
      </c>
      <c r="D581">
        <f>'Histograma MOI Geral'!I99</f>
        <v/>
      </c>
    </row>
    <row r="582">
      <c r="A582">
        <f>'Histograma MOI Geral'!$C$100</f>
        <v/>
      </c>
      <c r="B582">
        <f>'Histograma MOI Geral'!$C$91</f>
        <v/>
      </c>
      <c r="C582">
        <f>'Histograma MOI Geral'!$I$7</f>
        <v/>
      </c>
      <c r="D582">
        <f>'Histograma MOI Geral'!I100</f>
        <v/>
      </c>
    </row>
    <row r="583">
      <c r="A583">
        <f>'Histograma MOI Geral'!$C$101</f>
        <v/>
      </c>
      <c r="B583">
        <f>'Histograma MOI Geral'!$C$91</f>
        <v/>
      </c>
      <c r="C583">
        <f>'Histograma MOI Geral'!$I$7</f>
        <v/>
      </c>
      <c r="D583">
        <f>'Histograma MOI Geral'!I101</f>
        <v/>
      </c>
    </row>
    <row r="584">
      <c r="A584">
        <f>'Histograma MOI Geral'!$C$102</f>
        <v/>
      </c>
      <c r="B584">
        <f>'Histograma MOI Geral'!$C$91</f>
        <v/>
      </c>
      <c r="C584">
        <f>'Histograma MOI Geral'!$I$7</f>
        <v/>
      </c>
      <c r="D584">
        <f>'Histograma MOI Geral'!I102</f>
        <v/>
      </c>
    </row>
    <row r="585">
      <c r="A585">
        <f>'Histograma MOI Geral'!$C$103</f>
        <v/>
      </c>
      <c r="B585">
        <f>'Histograma MOI Geral'!$C$91</f>
        <v/>
      </c>
      <c r="C585">
        <f>'Histograma MOI Geral'!$I$7</f>
        <v/>
      </c>
      <c r="D585">
        <f>'Histograma MOI Geral'!I103</f>
        <v/>
      </c>
    </row>
    <row r="586">
      <c r="A586">
        <f>'Histograma MOI Geral'!$C$104</f>
        <v/>
      </c>
      <c r="B586">
        <f>'Histograma MOI Geral'!$C$91</f>
        <v/>
      </c>
      <c r="C586">
        <f>'Histograma MOI Geral'!$I$7</f>
        <v/>
      </c>
      <c r="D586">
        <f>'Histograma MOI Geral'!I104</f>
        <v/>
      </c>
    </row>
    <row r="587">
      <c r="A587">
        <f>'Histograma MOI Geral'!$C$105</f>
        <v/>
      </c>
      <c r="B587">
        <f>'Histograma MOI Geral'!$C$91</f>
        <v/>
      </c>
      <c r="C587">
        <f>'Histograma MOI Geral'!$I$7</f>
        <v/>
      </c>
      <c r="D587">
        <f>'Histograma MOI Geral'!I105</f>
        <v/>
      </c>
    </row>
    <row r="588">
      <c r="A588">
        <f>'Histograma MOI Geral'!$C$107</f>
        <v/>
      </c>
      <c r="B588">
        <f>'Histograma MOI Geral'!$C$106</f>
        <v/>
      </c>
      <c r="C588">
        <f>'Histograma MOI Geral'!$I$7</f>
        <v/>
      </c>
      <c r="D588">
        <f>'Histograma MOI Geral'!I107</f>
        <v/>
      </c>
    </row>
    <row r="589">
      <c r="A589">
        <f>'Histograma MOI Geral'!$C$108</f>
        <v/>
      </c>
      <c r="B589">
        <f>'Histograma MOI Geral'!$C$106</f>
        <v/>
      </c>
      <c r="C589">
        <f>'Histograma MOI Geral'!$I$7</f>
        <v/>
      </c>
      <c r="D589">
        <f>'Histograma MOI Geral'!I108</f>
        <v/>
      </c>
    </row>
    <row r="590">
      <c r="A590">
        <f>'Histograma MOI Geral'!$C$109</f>
        <v/>
      </c>
      <c r="B590">
        <f>'Histograma MOI Geral'!$C$106</f>
        <v/>
      </c>
      <c r="C590">
        <f>'Histograma MOI Geral'!$I$7</f>
        <v/>
      </c>
      <c r="D590">
        <f>'Histograma MOI Geral'!I109</f>
        <v/>
      </c>
    </row>
    <row r="591">
      <c r="A591">
        <f>'Histograma MOI Geral'!$C$110</f>
        <v/>
      </c>
      <c r="B591">
        <f>'Histograma MOI Geral'!$C$106</f>
        <v/>
      </c>
      <c r="C591">
        <f>'Histograma MOI Geral'!$I$7</f>
        <v/>
      </c>
      <c r="D591">
        <f>'Histograma MOI Geral'!I110</f>
        <v/>
      </c>
    </row>
    <row r="592">
      <c r="A592">
        <f>'Histograma MOI Geral'!$C$111</f>
        <v/>
      </c>
      <c r="B592">
        <f>'Histograma MOI Geral'!$C$106</f>
        <v/>
      </c>
      <c r="C592">
        <f>'Histograma MOI Geral'!$I$7</f>
        <v/>
      </c>
      <c r="D592">
        <f>'Histograma MOI Geral'!I111</f>
        <v/>
      </c>
    </row>
    <row r="593">
      <c r="A593">
        <f>'Histograma MOI Geral'!$C$112</f>
        <v/>
      </c>
      <c r="B593">
        <f>'Histograma MOI Geral'!$C$106</f>
        <v/>
      </c>
      <c r="C593">
        <f>'Histograma MOI Geral'!$I$7</f>
        <v/>
      </c>
      <c r="D593">
        <f>'Histograma MOI Geral'!I112</f>
        <v/>
      </c>
    </row>
    <row r="594">
      <c r="A594">
        <f>'Histograma MOI Geral'!$C$113</f>
        <v/>
      </c>
      <c r="B594">
        <f>'Histograma MOI Geral'!$C$106</f>
        <v/>
      </c>
      <c r="C594">
        <f>'Histograma MOI Geral'!$I$7</f>
        <v/>
      </c>
      <c r="D594">
        <f>'Histograma MOI Geral'!I113</f>
        <v/>
      </c>
    </row>
    <row r="595">
      <c r="A595">
        <f>'Histograma MOI Geral'!$C$114</f>
        <v/>
      </c>
      <c r="B595">
        <f>'Histograma MOI Geral'!$C$106</f>
        <v/>
      </c>
      <c r="C595">
        <f>'Histograma MOI Geral'!$I$7</f>
        <v/>
      </c>
      <c r="D595">
        <f>'Histograma MOI Geral'!I114</f>
        <v/>
      </c>
    </row>
    <row r="596">
      <c r="A596">
        <f>'Histograma MOI Geral'!$C$115</f>
        <v/>
      </c>
      <c r="B596">
        <f>'Histograma MOI Geral'!$C$106</f>
        <v/>
      </c>
      <c r="C596">
        <f>'Histograma MOI Geral'!$I$7</f>
        <v/>
      </c>
      <c r="D596">
        <f>'Histograma MOI Geral'!I115</f>
        <v/>
      </c>
    </row>
    <row r="597">
      <c r="A597">
        <f>'Histograma MOI Geral'!$C$116</f>
        <v/>
      </c>
      <c r="B597">
        <f>'Histograma MOI Geral'!$C$106</f>
        <v/>
      </c>
      <c r="C597">
        <f>'Histograma MOI Geral'!$I$7</f>
        <v/>
      </c>
      <c r="D597">
        <f>'Histograma MOI Geral'!I116</f>
        <v/>
      </c>
    </row>
    <row r="598">
      <c r="A598">
        <f>'Histograma MOI Geral'!$C$117</f>
        <v/>
      </c>
      <c r="B598">
        <f>'Histograma MOI Geral'!$C$106</f>
        <v/>
      </c>
      <c r="C598">
        <f>'Histograma MOI Geral'!$I$7</f>
        <v/>
      </c>
      <c r="D598">
        <f>'Histograma MOI Geral'!I117</f>
        <v/>
      </c>
    </row>
    <row r="599">
      <c r="A599">
        <f>'Histograma MOI Geral'!$C$118</f>
        <v/>
      </c>
      <c r="B599">
        <f>'Histograma MOI Geral'!$C$106</f>
        <v/>
      </c>
      <c r="C599">
        <f>'Histograma MOI Geral'!$I$7</f>
        <v/>
      </c>
      <c r="D599">
        <f>'Histograma MOI Geral'!I118</f>
        <v/>
      </c>
    </row>
    <row r="600">
      <c r="A600">
        <f>'Histograma MOI Geral'!$C$119</f>
        <v/>
      </c>
      <c r="B600">
        <f>'Histograma MOI Geral'!$C$106</f>
        <v/>
      </c>
      <c r="C600">
        <f>'Histograma MOI Geral'!$I$7</f>
        <v/>
      </c>
      <c r="D600">
        <f>'Histograma MOI Geral'!I119</f>
        <v/>
      </c>
    </row>
    <row r="601">
      <c r="A601">
        <f>'Histograma MOI Geral'!$C$120</f>
        <v/>
      </c>
      <c r="B601">
        <f>'Histograma MOI Geral'!$C$106</f>
        <v/>
      </c>
      <c r="C601">
        <f>'Histograma MOI Geral'!$I$7</f>
        <v/>
      </c>
      <c r="D601">
        <f>'Histograma MOI Geral'!I120</f>
        <v/>
      </c>
    </row>
    <row r="602">
      <c r="A602">
        <f>'Histograma MOI Geral'!$C$15</f>
        <v/>
      </c>
      <c r="B602">
        <f>'Histograma MOI Geral'!$C$14</f>
        <v/>
      </c>
      <c r="C602">
        <f>'Histograma MOI Geral'!$J$7</f>
        <v/>
      </c>
      <c r="D602">
        <f>'Histograma MOI Geral'!J15</f>
        <v/>
      </c>
    </row>
    <row r="603">
      <c r="A603">
        <f>'Histograma MOI Geral'!$C$16</f>
        <v/>
      </c>
      <c r="B603">
        <f>'Histograma MOI Geral'!$C$14</f>
        <v/>
      </c>
      <c r="C603">
        <f>'Histograma MOI Geral'!$J$7</f>
        <v/>
      </c>
      <c r="D603">
        <f>'Histograma MOI Geral'!J16</f>
        <v/>
      </c>
    </row>
    <row r="604">
      <c r="A604">
        <f>'Histograma MOI Geral'!$C$17</f>
        <v/>
      </c>
      <c r="B604">
        <f>'Histograma MOI Geral'!$C$14</f>
        <v/>
      </c>
      <c r="C604">
        <f>'Histograma MOI Geral'!$J$7</f>
        <v/>
      </c>
      <c r="D604">
        <f>'Histograma MOI Geral'!J17</f>
        <v/>
      </c>
    </row>
    <row r="605">
      <c r="A605">
        <f>'Histograma MOI Geral'!$C$18</f>
        <v/>
      </c>
      <c r="B605">
        <f>'Histograma MOI Geral'!$C$14</f>
        <v/>
      </c>
      <c r="C605">
        <f>'Histograma MOI Geral'!$J$7</f>
        <v/>
      </c>
      <c r="D605">
        <f>'Histograma MOI Geral'!J18</f>
        <v/>
      </c>
    </row>
    <row r="606">
      <c r="A606">
        <f>'Histograma MOI Geral'!$C$19</f>
        <v/>
      </c>
      <c r="B606">
        <f>'Histograma MOI Geral'!$C$14</f>
        <v/>
      </c>
      <c r="C606">
        <f>'Histograma MOI Geral'!$J$7</f>
        <v/>
      </c>
      <c r="D606">
        <f>'Histograma MOI Geral'!J19</f>
        <v/>
      </c>
    </row>
    <row r="607">
      <c r="A607">
        <f>'Histograma MOI Geral'!$C$20</f>
        <v/>
      </c>
      <c r="B607">
        <f>'Histograma MOI Geral'!$C$14</f>
        <v/>
      </c>
      <c r="C607">
        <f>'Histograma MOI Geral'!$J$7</f>
        <v/>
      </c>
      <c r="D607">
        <f>'Histograma MOI Geral'!J20</f>
        <v/>
      </c>
    </row>
    <row r="608">
      <c r="A608">
        <f>'Histograma MOI Geral'!$C$21</f>
        <v/>
      </c>
      <c r="B608">
        <f>'Histograma MOI Geral'!$C$14</f>
        <v/>
      </c>
      <c r="C608">
        <f>'Histograma MOI Geral'!$J$7</f>
        <v/>
      </c>
      <c r="D608">
        <f>'Histograma MOI Geral'!J21</f>
        <v/>
      </c>
    </row>
    <row r="609">
      <c r="A609">
        <f>'Histograma MOI Geral'!$C$22</f>
        <v/>
      </c>
      <c r="B609">
        <f>'Histograma MOI Geral'!$C$14</f>
        <v/>
      </c>
      <c r="C609">
        <f>'Histograma MOI Geral'!$J$7</f>
        <v/>
      </c>
      <c r="D609">
        <f>'Histograma MOI Geral'!J22</f>
        <v/>
      </c>
    </row>
    <row r="610">
      <c r="A610">
        <f>'Histograma MOI Geral'!$C$23</f>
        <v/>
      </c>
      <c r="B610">
        <f>'Histograma MOI Geral'!$C$14</f>
        <v/>
      </c>
      <c r="C610">
        <f>'Histograma MOI Geral'!$J$7</f>
        <v/>
      </c>
      <c r="D610">
        <f>'Histograma MOI Geral'!J23</f>
        <v/>
      </c>
    </row>
    <row r="611">
      <c r="A611">
        <f>'Histograma MOI Geral'!$C$24</f>
        <v/>
      </c>
      <c r="B611">
        <f>'Histograma MOI Geral'!$C$14</f>
        <v/>
      </c>
      <c r="C611">
        <f>'Histograma MOI Geral'!$J$7</f>
        <v/>
      </c>
      <c r="D611">
        <f>'Histograma MOI Geral'!J24</f>
        <v/>
      </c>
    </row>
    <row r="612">
      <c r="A612">
        <f>'Histograma MOI Geral'!$C$25</f>
        <v/>
      </c>
      <c r="B612">
        <f>'Histograma MOI Geral'!$C$14</f>
        <v/>
      </c>
      <c r="C612">
        <f>'Histograma MOI Geral'!$J$7</f>
        <v/>
      </c>
      <c r="D612">
        <f>'Histograma MOI Geral'!J25</f>
        <v/>
      </c>
    </row>
    <row r="613">
      <c r="A613">
        <f>'Histograma MOI Geral'!$C$26</f>
        <v/>
      </c>
      <c r="B613">
        <f>'Histograma MOI Geral'!$C$14</f>
        <v/>
      </c>
      <c r="C613">
        <f>'Histograma MOI Geral'!$J$7</f>
        <v/>
      </c>
      <c r="D613">
        <f>'Histograma MOI Geral'!J26</f>
        <v/>
      </c>
    </row>
    <row r="614">
      <c r="A614">
        <f>'Histograma MOI Geral'!$C$27</f>
        <v/>
      </c>
      <c r="B614">
        <f>'Histograma MOI Geral'!$C$14</f>
        <v/>
      </c>
      <c r="C614">
        <f>'Histograma MOI Geral'!$J$7</f>
        <v/>
      </c>
      <c r="D614">
        <f>'Histograma MOI Geral'!J27</f>
        <v/>
      </c>
    </row>
    <row r="615">
      <c r="A615">
        <f>'Histograma MOI Geral'!$C$28</f>
        <v/>
      </c>
      <c r="B615">
        <f>'Histograma MOI Geral'!$C$14</f>
        <v/>
      </c>
      <c r="C615">
        <f>'Histograma MOI Geral'!$J$7</f>
        <v/>
      </c>
      <c r="D615">
        <f>'Histograma MOI Geral'!J28</f>
        <v/>
      </c>
    </row>
    <row r="616">
      <c r="A616">
        <f>'Histograma MOI Geral'!$C$29</f>
        <v/>
      </c>
      <c r="B616">
        <f>'Histograma MOI Geral'!$C$14</f>
        <v/>
      </c>
      <c r="C616">
        <f>'Histograma MOI Geral'!$J$7</f>
        <v/>
      </c>
      <c r="D616">
        <f>'Histograma MOI Geral'!J29</f>
        <v/>
      </c>
    </row>
    <row r="617">
      <c r="A617">
        <f>'Histograma MOI Geral'!$C$31</f>
        <v/>
      </c>
      <c r="B617">
        <f>'Histograma MOI Geral'!$C$30</f>
        <v/>
      </c>
      <c r="C617">
        <f>'Histograma MOI Geral'!$J$7</f>
        <v/>
      </c>
      <c r="D617">
        <f>'Histograma MOI Geral'!J31</f>
        <v/>
      </c>
    </row>
    <row r="618">
      <c r="A618">
        <f>'Histograma MOI Geral'!$C$32</f>
        <v/>
      </c>
      <c r="B618">
        <f>'Histograma MOI Geral'!$C$30</f>
        <v/>
      </c>
      <c r="C618">
        <f>'Histograma MOI Geral'!$J$7</f>
        <v/>
      </c>
      <c r="D618">
        <f>'Histograma MOI Geral'!J32</f>
        <v/>
      </c>
    </row>
    <row r="619">
      <c r="A619">
        <f>'Histograma MOI Geral'!$C$33</f>
        <v/>
      </c>
      <c r="B619">
        <f>'Histograma MOI Geral'!$C$30</f>
        <v/>
      </c>
      <c r="C619">
        <f>'Histograma MOI Geral'!$J$7</f>
        <v/>
      </c>
      <c r="D619">
        <f>'Histograma MOI Geral'!J33</f>
        <v/>
      </c>
    </row>
    <row r="620">
      <c r="A620">
        <f>'Histograma MOI Geral'!$C$34</f>
        <v/>
      </c>
      <c r="B620">
        <f>'Histograma MOI Geral'!$C$30</f>
        <v/>
      </c>
      <c r="C620">
        <f>'Histograma MOI Geral'!$J$7</f>
        <v/>
      </c>
      <c r="D620">
        <f>'Histograma MOI Geral'!J34</f>
        <v/>
      </c>
    </row>
    <row r="621">
      <c r="A621">
        <f>'Histograma MOI Geral'!$C$35</f>
        <v/>
      </c>
      <c r="B621">
        <f>'Histograma MOI Geral'!$C$30</f>
        <v/>
      </c>
      <c r="C621">
        <f>'Histograma MOI Geral'!$J$7</f>
        <v/>
      </c>
      <c r="D621">
        <f>'Histograma MOI Geral'!J35</f>
        <v/>
      </c>
    </row>
    <row r="622">
      <c r="A622">
        <f>'Histograma MOI Geral'!$C$36</f>
        <v/>
      </c>
      <c r="B622">
        <f>'Histograma MOI Geral'!$C$30</f>
        <v/>
      </c>
      <c r="C622">
        <f>'Histograma MOI Geral'!$J$7</f>
        <v/>
      </c>
      <c r="D622">
        <f>'Histograma MOI Geral'!J36</f>
        <v/>
      </c>
    </row>
    <row r="623">
      <c r="A623">
        <f>'Histograma MOI Geral'!$C$37</f>
        <v/>
      </c>
      <c r="B623">
        <f>'Histograma MOI Geral'!$C$30</f>
        <v/>
      </c>
      <c r="C623">
        <f>'Histograma MOI Geral'!$J$7</f>
        <v/>
      </c>
      <c r="D623">
        <f>'Histograma MOI Geral'!J37</f>
        <v/>
      </c>
    </row>
    <row r="624">
      <c r="A624">
        <f>'Histograma MOI Geral'!$C$38</f>
        <v/>
      </c>
      <c r="B624">
        <f>'Histograma MOI Geral'!$C$30</f>
        <v/>
      </c>
      <c r="C624">
        <f>'Histograma MOI Geral'!$J$7</f>
        <v/>
      </c>
      <c r="D624">
        <f>'Histograma MOI Geral'!J38</f>
        <v/>
      </c>
    </row>
    <row r="625">
      <c r="A625">
        <f>'Histograma MOI Geral'!$C$39</f>
        <v/>
      </c>
      <c r="B625">
        <f>'Histograma MOI Geral'!$C$30</f>
        <v/>
      </c>
      <c r="C625">
        <f>'Histograma MOI Geral'!$J$7</f>
        <v/>
      </c>
      <c r="D625">
        <f>'Histograma MOI Geral'!J39</f>
        <v/>
      </c>
    </row>
    <row r="626">
      <c r="A626">
        <f>'Histograma MOI Geral'!$C$40</f>
        <v/>
      </c>
      <c r="B626">
        <f>'Histograma MOI Geral'!$C$30</f>
        <v/>
      </c>
      <c r="C626">
        <f>'Histograma MOI Geral'!$J$7</f>
        <v/>
      </c>
      <c r="D626">
        <f>'Histograma MOI Geral'!J40</f>
        <v/>
      </c>
    </row>
    <row r="627">
      <c r="A627">
        <f>'Histograma MOI Geral'!$C$41</f>
        <v/>
      </c>
      <c r="B627">
        <f>'Histograma MOI Geral'!$C$30</f>
        <v/>
      </c>
      <c r="C627">
        <f>'Histograma MOI Geral'!$J$7</f>
        <v/>
      </c>
      <c r="D627">
        <f>'Histograma MOI Geral'!J41</f>
        <v/>
      </c>
    </row>
    <row r="628">
      <c r="A628">
        <f>'Histograma MOI Geral'!$C$42</f>
        <v/>
      </c>
      <c r="B628">
        <f>'Histograma MOI Geral'!$C$30</f>
        <v/>
      </c>
      <c r="C628">
        <f>'Histograma MOI Geral'!$J$7</f>
        <v/>
      </c>
      <c r="D628">
        <f>'Histograma MOI Geral'!J42</f>
        <v/>
      </c>
    </row>
    <row r="629">
      <c r="A629">
        <f>'Histograma MOI Geral'!$C$43</f>
        <v/>
      </c>
      <c r="B629">
        <f>'Histograma MOI Geral'!$C$30</f>
        <v/>
      </c>
      <c r="C629">
        <f>'Histograma MOI Geral'!$J$7</f>
        <v/>
      </c>
      <c r="D629">
        <f>'Histograma MOI Geral'!J43</f>
        <v/>
      </c>
    </row>
    <row r="630">
      <c r="A630">
        <f>'Histograma MOI Geral'!$C$44</f>
        <v/>
      </c>
      <c r="B630">
        <f>'Histograma MOI Geral'!$C$30</f>
        <v/>
      </c>
      <c r="C630">
        <f>'Histograma MOI Geral'!$J$7</f>
        <v/>
      </c>
      <c r="D630">
        <f>'Histograma MOI Geral'!J44</f>
        <v/>
      </c>
    </row>
    <row r="631">
      <c r="A631">
        <f>'Histograma MOI Geral'!$C$45</f>
        <v/>
      </c>
      <c r="B631">
        <f>'Histograma MOI Geral'!$C$30</f>
        <v/>
      </c>
      <c r="C631">
        <f>'Histograma MOI Geral'!$J$7</f>
        <v/>
      </c>
      <c r="D631">
        <f>'Histograma MOI Geral'!J45</f>
        <v/>
      </c>
    </row>
    <row r="632">
      <c r="A632">
        <f>'Histograma MOI Geral'!$C$47</f>
        <v/>
      </c>
      <c r="B632">
        <f>'Histograma MOI Geral'!$C$46</f>
        <v/>
      </c>
      <c r="C632">
        <f>'Histograma MOI Geral'!$J$7</f>
        <v/>
      </c>
      <c r="D632">
        <f>'Histograma MOI Geral'!J47</f>
        <v/>
      </c>
    </row>
    <row r="633">
      <c r="A633">
        <f>'Histograma MOI Geral'!$C$48</f>
        <v/>
      </c>
      <c r="B633">
        <f>'Histograma MOI Geral'!$C$46</f>
        <v/>
      </c>
      <c r="C633">
        <f>'Histograma MOI Geral'!$J$7</f>
        <v/>
      </c>
      <c r="D633">
        <f>'Histograma MOI Geral'!J48</f>
        <v/>
      </c>
    </row>
    <row r="634">
      <c r="A634">
        <f>'Histograma MOI Geral'!$C$49</f>
        <v/>
      </c>
      <c r="B634">
        <f>'Histograma MOI Geral'!$C$46</f>
        <v/>
      </c>
      <c r="C634">
        <f>'Histograma MOI Geral'!$J$7</f>
        <v/>
      </c>
      <c r="D634">
        <f>'Histograma MOI Geral'!J49</f>
        <v/>
      </c>
    </row>
    <row r="635">
      <c r="A635">
        <f>'Histograma MOI Geral'!$C$50</f>
        <v/>
      </c>
      <c r="B635">
        <f>'Histograma MOI Geral'!$C$46</f>
        <v/>
      </c>
      <c r="C635">
        <f>'Histograma MOI Geral'!$J$7</f>
        <v/>
      </c>
      <c r="D635">
        <f>'Histograma MOI Geral'!J50</f>
        <v/>
      </c>
    </row>
    <row r="636">
      <c r="A636">
        <f>'Histograma MOI Geral'!$C$51</f>
        <v/>
      </c>
      <c r="B636">
        <f>'Histograma MOI Geral'!$C$46</f>
        <v/>
      </c>
      <c r="C636">
        <f>'Histograma MOI Geral'!$J$7</f>
        <v/>
      </c>
      <c r="D636">
        <f>'Histograma MOI Geral'!J51</f>
        <v/>
      </c>
    </row>
    <row r="637">
      <c r="A637">
        <f>'Histograma MOI Geral'!$C$52</f>
        <v/>
      </c>
      <c r="B637">
        <f>'Histograma MOI Geral'!$C$46</f>
        <v/>
      </c>
      <c r="C637">
        <f>'Histograma MOI Geral'!$J$7</f>
        <v/>
      </c>
      <c r="D637">
        <f>'Histograma MOI Geral'!J52</f>
        <v/>
      </c>
    </row>
    <row r="638">
      <c r="A638">
        <f>'Histograma MOI Geral'!$C$53</f>
        <v/>
      </c>
      <c r="B638">
        <f>'Histograma MOI Geral'!$C$46</f>
        <v/>
      </c>
      <c r="C638">
        <f>'Histograma MOI Geral'!$J$7</f>
        <v/>
      </c>
      <c r="D638">
        <f>'Histograma MOI Geral'!J53</f>
        <v/>
      </c>
    </row>
    <row r="639">
      <c r="A639">
        <f>'Histograma MOI Geral'!$C$54</f>
        <v/>
      </c>
      <c r="B639">
        <f>'Histograma MOI Geral'!$C$46</f>
        <v/>
      </c>
      <c r="C639">
        <f>'Histograma MOI Geral'!$J$7</f>
        <v/>
      </c>
      <c r="D639">
        <f>'Histograma MOI Geral'!J54</f>
        <v/>
      </c>
    </row>
    <row r="640">
      <c r="A640">
        <f>'Histograma MOI Geral'!$C$55</f>
        <v/>
      </c>
      <c r="B640">
        <f>'Histograma MOI Geral'!$C$46</f>
        <v/>
      </c>
      <c r="C640">
        <f>'Histograma MOI Geral'!$J$7</f>
        <v/>
      </c>
      <c r="D640">
        <f>'Histograma MOI Geral'!J55</f>
        <v/>
      </c>
    </row>
    <row r="641">
      <c r="A641">
        <f>'Histograma MOI Geral'!$C$56</f>
        <v/>
      </c>
      <c r="B641">
        <f>'Histograma MOI Geral'!$C$46</f>
        <v/>
      </c>
      <c r="C641">
        <f>'Histograma MOI Geral'!$J$7</f>
        <v/>
      </c>
      <c r="D641">
        <f>'Histograma MOI Geral'!J56</f>
        <v/>
      </c>
    </row>
    <row r="642">
      <c r="A642">
        <f>'Histograma MOI Geral'!$C$57</f>
        <v/>
      </c>
      <c r="B642">
        <f>'Histograma MOI Geral'!$C$46</f>
        <v/>
      </c>
      <c r="C642">
        <f>'Histograma MOI Geral'!$J$7</f>
        <v/>
      </c>
      <c r="D642">
        <f>'Histograma MOI Geral'!J57</f>
        <v/>
      </c>
    </row>
    <row r="643">
      <c r="A643">
        <f>'Histograma MOI Geral'!$C$58</f>
        <v/>
      </c>
      <c r="B643">
        <f>'Histograma MOI Geral'!$C$46</f>
        <v/>
      </c>
      <c r="C643">
        <f>'Histograma MOI Geral'!$J$7</f>
        <v/>
      </c>
      <c r="D643">
        <f>'Histograma MOI Geral'!J58</f>
        <v/>
      </c>
    </row>
    <row r="644">
      <c r="A644">
        <f>'Histograma MOI Geral'!$C$59</f>
        <v/>
      </c>
      <c r="B644">
        <f>'Histograma MOI Geral'!$C$46</f>
        <v/>
      </c>
      <c r="C644">
        <f>'Histograma MOI Geral'!$J$7</f>
        <v/>
      </c>
      <c r="D644">
        <f>'Histograma MOI Geral'!J59</f>
        <v/>
      </c>
    </row>
    <row r="645">
      <c r="A645">
        <f>'Histograma MOI Geral'!$C$60</f>
        <v/>
      </c>
      <c r="B645">
        <f>'Histograma MOI Geral'!$C$46</f>
        <v/>
      </c>
      <c r="C645">
        <f>'Histograma MOI Geral'!$J$7</f>
        <v/>
      </c>
      <c r="D645">
        <f>'Histograma MOI Geral'!J60</f>
        <v/>
      </c>
    </row>
    <row r="646">
      <c r="A646">
        <f>'Histograma MOI Geral'!$C$62</f>
        <v/>
      </c>
      <c r="B646">
        <f>'Histograma MOI Geral'!$C$61</f>
        <v/>
      </c>
      <c r="C646">
        <f>'Histograma MOI Geral'!$J$7</f>
        <v/>
      </c>
      <c r="D646">
        <f>'Histograma MOI Geral'!J62</f>
        <v/>
      </c>
    </row>
    <row r="647">
      <c r="A647">
        <f>'Histograma MOI Geral'!$C$63</f>
        <v/>
      </c>
      <c r="B647">
        <f>'Histograma MOI Geral'!$C$61</f>
        <v/>
      </c>
      <c r="C647">
        <f>'Histograma MOI Geral'!$J$7</f>
        <v/>
      </c>
      <c r="D647">
        <f>'Histograma MOI Geral'!J63</f>
        <v/>
      </c>
    </row>
    <row r="648">
      <c r="A648">
        <f>'Histograma MOI Geral'!$C$64</f>
        <v/>
      </c>
      <c r="B648">
        <f>'Histograma MOI Geral'!$C$61</f>
        <v/>
      </c>
      <c r="C648">
        <f>'Histograma MOI Geral'!$J$7</f>
        <v/>
      </c>
      <c r="D648">
        <f>'Histograma MOI Geral'!J64</f>
        <v/>
      </c>
    </row>
    <row r="649">
      <c r="A649">
        <f>'Histograma MOI Geral'!$C$65</f>
        <v/>
      </c>
      <c r="B649">
        <f>'Histograma MOI Geral'!$C$61</f>
        <v/>
      </c>
      <c r="C649">
        <f>'Histograma MOI Geral'!$J$7</f>
        <v/>
      </c>
      <c r="D649">
        <f>'Histograma MOI Geral'!J65</f>
        <v/>
      </c>
    </row>
    <row r="650">
      <c r="A650">
        <f>'Histograma MOI Geral'!$C$66</f>
        <v/>
      </c>
      <c r="B650">
        <f>'Histograma MOI Geral'!$C$61</f>
        <v/>
      </c>
      <c r="C650">
        <f>'Histograma MOI Geral'!$J$7</f>
        <v/>
      </c>
      <c r="D650">
        <f>'Histograma MOI Geral'!J66</f>
        <v/>
      </c>
    </row>
    <row r="651">
      <c r="A651">
        <f>'Histograma MOI Geral'!$C$67</f>
        <v/>
      </c>
      <c r="B651">
        <f>'Histograma MOI Geral'!$C$61</f>
        <v/>
      </c>
      <c r="C651">
        <f>'Histograma MOI Geral'!$J$7</f>
        <v/>
      </c>
      <c r="D651">
        <f>'Histograma MOI Geral'!J67</f>
        <v/>
      </c>
    </row>
    <row r="652">
      <c r="A652">
        <f>'Histograma MOI Geral'!$C$68</f>
        <v/>
      </c>
      <c r="B652">
        <f>'Histograma MOI Geral'!$C$61</f>
        <v/>
      </c>
      <c r="C652">
        <f>'Histograma MOI Geral'!$J$7</f>
        <v/>
      </c>
      <c r="D652">
        <f>'Histograma MOI Geral'!J68</f>
        <v/>
      </c>
    </row>
    <row r="653">
      <c r="A653">
        <f>'Histograma MOI Geral'!$C$69</f>
        <v/>
      </c>
      <c r="B653">
        <f>'Histograma MOI Geral'!$C$61</f>
        <v/>
      </c>
      <c r="C653">
        <f>'Histograma MOI Geral'!$J$7</f>
        <v/>
      </c>
      <c r="D653">
        <f>'Histograma MOI Geral'!J69</f>
        <v/>
      </c>
    </row>
    <row r="654">
      <c r="A654">
        <f>'Histograma MOI Geral'!$C$70</f>
        <v/>
      </c>
      <c r="B654">
        <f>'Histograma MOI Geral'!$C$61</f>
        <v/>
      </c>
      <c r="C654">
        <f>'Histograma MOI Geral'!$J$7</f>
        <v/>
      </c>
      <c r="D654">
        <f>'Histograma MOI Geral'!J70</f>
        <v/>
      </c>
    </row>
    <row r="655">
      <c r="A655">
        <f>'Histograma MOI Geral'!$C$71</f>
        <v/>
      </c>
      <c r="B655">
        <f>'Histograma MOI Geral'!$C$61</f>
        <v/>
      </c>
      <c r="C655">
        <f>'Histograma MOI Geral'!$J$7</f>
        <v/>
      </c>
      <c r="D655">
        <f>'Histograma MOI Geral'!J71</f>
        <v/>
      </c>
    </row>
    <row r="656">
      <c r="A656">
        <f>'Histograma MOI Geral'!$C$72</f>
        <v/>
      </c>
      <c r="B656">
        <f>'Histograma MOI Geral'!$C$61</f>
        <v/>
      </c>
      <c r="C656">
        <f>'Histograma MOI Geral'!$J$7</f>
        <v/>
      </c>
      <c r="D656">
        <f>'Histograma MOI Geral'!J72</f>
        <v/>
      </c>
    </row>
    <row r="657">
      <c r="A657">
        <f>'Histograma MOI Geral'!$C$73</f>
        <v/>
      </c>
      <c r="B657">
        <f>'Histograma MOI Geral'!$C$61</f>
        <v/>
      </c>
      <c r="C657">
        <f>'Histograma MOI Geral'!$J$7</f>
        <v/>
      </c>
      <c r="D657">
        <f>'Histograma MOI Geral'!J73</f>
        <v/>
      </c>
    </row>
    <row r="658">
      <c r="A658">
        <f>'Histograma MOI Geral'!$C$74</f>
        <v/>
      </c>
      <c r="B658">
        <f>'Histograma MOI Geral'!$C$61</f>
        <v/>
      </c>
      <c r="C658">
        <f>'Histograma MOI Geral'!$J$7</f>
        <v/>
      </c>
      <c r="D658">
        <f>'Histograma MOI Geral'!J74</f>
        <v/>
      </c>
    </row>
    <row r="659">
      <c r="A659">
        <f>'Histograma MOI Geral'!$C$75</f>
        <v/>
      </c>
      <c r="B659">
        <f>'Histograma MOI Geral'!$C$61</f>
        <v/>
      </c>
      <c r="C659">
        <f>'Histograma MOI Geral'!$J$7</f>
        <v/>
      </c>
      <c r="D659">
        <f>'Histograma MOI Geral'!J75</f>
        <v/>
      </c>
    </row>
    <row r="660">
      <c r="A660">
        <f>'Histograma MOI Geral'!$C$77</f>
        <v/>
      </c>
      <c r="B660">
        <f>'Histograma MOI Geral'!$C$76</f>
        <v/>
      </c>
      <c r="C660">
        <f>'Histograma MOI Geral'!$J$7</f>
        <v/>
      </c>
      <c r="D660">
        <f>'Histograma MOI Geral'!J77</f>
        <v/>
      </c>
    </row>
    <row r="661">
      <c r="A661">
        <f>'Histograma MOI Geral'!$C$78</f>
        <v/>
      </c>
      <c r="B661">
        <f>'Histograma MOI Geral'!$C$76</f>
        <v/>
      </c>
      <c r="C661">
        <f>'Histograma MOI Geral'!$J$7</f>
        <v/>
      </c>
      <c r="D661">
        <f>'Histograma MOI Geral'!J78</f>
        <v/>
      </c>
    </row>
    <row r="662">
      <c r="A662">
        <f>'Histograma MOI Geral'!$C$79</f>
        <v/>
      </c>
      <c r="B662">
        <f>'Histograma MOI Geral'!$C$76</f>
        <v/>
      </c>
      <c r="C662">
        <f>'Histograma MOI Geral'!$J$7</f>
        <v/>
      </c>
      <c r="D662">
        <f>'Histograma MOI Geral'!J79</f>
        <v/>
      </c>
    </row>
    <row r="663">
      <c r="A663">
        <f>'Histograma MOI Geral'!$C$80</f>
        <v/>
      </c>
      <c r="B663">
        <f>'Histograma MOI Geral'!$C$76</f>
        <v/>
      </c>
      <c r="C663">
        <f>'Histograma MOI Geral'!$J$7</f>
        <v/>
      </c>
      <c r="D663">
        <f>'Histograma MOI Geral'!J80</f>
        <v/>
      </c>
    </row>
    <row r="664">
      <c r="A664">
        <f>'Histograma MOI Geral'!$C$81</f>
        <v/>
      </c>
      <c r="B664">
        <f>'Histograma MOI Geral'!$C$76</f>
        <v/>
      </c>
      <c r="C664">
        <f>'Histograma MOI Geral'!$J$7</f>
        <v/>
      </c>
      <c r="D664">
        <f>'Histograma MOI Geral'!J81</f>
        <v/>
      </c>
    </row>
    <row r="665">
      <c r="A665">
        <f>'Histograma MOI Geral'!$C$82</f>
        <v/>
      </c>
      <c r="B665">
        <f>'Histograma MOI Geral'!$C$76</f>
        <v/>
      </c>
      <c r="C665">
        <f>'Histograma MOI Geral'!$J$7</f>
        <v/>
      </c>
      <c r="D665">
        <f>'Histograma MOI Geral'!J82</f>
        <v/>
      </c>
    </row>
    <row r="666">
      <c r="A666">
        <f>'Histograma MOI Geral'!$C$83</f>
        <v/>
      </c>
      <c r="B666">
        <f>'Histograma MOI Geral'!$C$76</f>
        <v/>
      </c>
      <c r="C666">
        <f>'Histograma MOI Geral'!$J$7</f>
        <v/>
      </c>
      <c r="D666">
        <f>'Histograma MOI Geral'!J83</f>
        <v/>
      </c>
    </row>
    <row r="667">
      <c r="A667">
        <f>'Histograma MOI Geral'!$C$84</f>
        <v/>
      </c>
      <c r="B667">
        <f>'Histograma MOI Geral'!$C$76</f>
        <v/>
      </c>
      <c r="C667">
        <f>'Histograma MOI Geral'!$J$7</f>
        <v/>
      </c>
      <c r="D667">
        <f>'Histograma MOI Geral'!J84</f>
        <v/>
      </c>
    </row>
    <row r="668">
      <c r="A668">
        <f>'Histograma MOI Geral'!$C$85</f>
        <v/>
      </c>
      <c r="B668">
        <f>'Histograma MOI Geral'!$C$76</f>
        <v/>
      </c>
      <c r="C668">
        <f>'Histograma MOI Geral'!$J$7</f>
        <v/>
      </c>
      <c r="D668">
        <f>'Histograma MOI Geral'!J85</f>
        <v/>
      </c>
    </row>
    <row r="669">
      <c r="A669">
        <f>'Histograma MOI Geral'!$C$86</f>
        <v/>
      </c>
      <c r="B669">
        <f>'Histograma MOI Geral'!$C$76</f>
        <v/>
      </c>
      <c r="C669">
        <f>'Histograma MOI Geral'!$J$7</f>
        <v/>
      </c>
      <c r="D669">
        <f>'Histograma MOI Geral'!J86</f>
        <v/>
      </c>
    </row>
    <row r="670">
      <c r="A670">
        <f>'Histograma MOI Geral'!$C$87</f>
        <v/>
      </c>
      <c r="B670">
        <f>'Histograma MOI Geral'!$C$76</f>
        <v/>
      </c>
      <c r="C670">
        <f>'Histograma MOI Geral'!$J$7</f>
        <v/>
      </c>
      <c r="D670">
        <f>'Histograma MOI Geral'!J87</f>
        <v/>
      </c>
    </row>
    <row r="671">
      <c r="A671">
        <f>'Histograma MOI Geral'!$C$88</f>
        <v/>
      </c>
      <c r="B671">
        <f>'Histograma MOI Geral'!$C$76</f>
        <v/>
      </c>
      <c r="C671">
        <f>'Histograma MOI Geral'!$J$7</f>
        <v/>
      </c>
      <c r="D671">
        <f>'Histograma MOI Geral'!J88</f>
        <v/>
      </c>
    </row>
    <row r="672">
      <c r="A672">
        <f>'Histograma MOI Geral'!$C$89</f>
        <v/>
      </c>
      <c r="B672">
        <f>'Histograma MOI Geral'!$C$76</f>
        <v/>
      </c>
      <c r="C672">
        <f>'Histograma MOI Geral'!$J$7</f>
        <v/>
      </c>
      <c r="D672">
        <f>'Histograma MOI Geral'!J89</f>
        <v/>
      </c>
    </row>
    <row r="673">
      <c r="A673">
        <f>'Histograma MOI Geral'!$C$90</f>
        <v/>
      </c>
      <c r="B673">
        <f>'Histograma MOI Geral'!$C$76</f>
        <v/>
      </c>
      <c r="C673">
        <f>'Histograma MOI Geral'!$J$7</f>
        <v/>
      </c>
      <c r="D673">
        <f>'Histograma MOI Geral'!J90</f>
        <v/>
      </c>
    </row>
    <row r="674">
      <c r="A674">
        <f>'Histograma MOI Geral'!$C$92</f>
        <v/>
      </c>
      <c r="B674">
        <f>'Histograma MOI Geral'!$C$91</f>
        <v/>
      </c>
      <c r="C674">
        <f>'Histograma MOI Geral'!$J$7</f>
        <v/>
      </c>
      <c r="D674">
        <f>'Histograma MOI Geral'!J92</f>
        <v/>
      </c>
    </row>
    <row r="675">
      <c r="A675">
        <f>'Histograma MOI Geral'!$C$93</f>
        <v/>
      </c>
      <c r="B675">
        <f>'Histograma MOI Geral'!$C$91</f>
        <v/>
      </c>
      <c r="C675">
        <f>'Histograma MOI Geral'!$J$7</f>
        <v/>
      </c>
      <c r="D675">
        <f>'Histograma MOI Geral'!J93</f>
        <v/>
      </c>
    </row>
    <row r="676">
      <c r="A676">
        <f>'Histograma MOI Geral'!$C$94</f>
        <v/>
      </c>
      <c r="B676">
        <f>'Histograma MOI Geral'!$C$91</f>
        <v/>
      </c>
      <c r="C676">
        <f>'Histograma MOI Geral'!$J$7</f>
        <v/>
      </c>
      <c r="D676">
        <f>'Histograma MOI Geral'!J94</f>
        <v/>
      </c>
    </row>
    <row r="677">
      <c r="A677">
        <f>'Histograma MOI Geral'!$C$95</f>
        <v/>
      </c>
      <c r="B677">
        <f>'Histograma MOI Geral'!$C$91</f>
        <v/>
      </c>
      <c r="C677">
        <f>'Histograma MOI Geral'!$J$7</f>
        <v/>
      </c>
      <c r="D677">
        <f>'Histograma MOI Geral'!J95</f>
        <v/>
      </c>
    </row>
    <row r="678">
      <c r="A678">
        <f>'Histograma MOI Geral'!$C$96</f>
        <v/>
      </c>
      <c r="B678">
        <f>'Histograma MOI Geral'!$C$91</f>
        <v/>
      </c>
      <c r="C678">
        <f>'Histograma MOI Geral'!$J$7</f>
        <v/>
      </c>
      <c r="D678">
        <f>'Histograma MOI Geral'!J96</f>
        <v/>
      </c>
    </row>
    <row r="679">
      <c r="A679">
        <f>'Histograma MOI Geral'!$C$97</f>
        <v/>
      </c>
      <c r="B679">
        <f>'Histograma MOI Geral'!$C$91</f>
        <v/>
      </c>
      <c r="C679">
        <f>'Histograma MOI Geral'!$J$7</f>
        <v/>
      </c>
      <c r="D679">
        <f>'Histograma MOI Geral'!J97</f>
        <v/>
      </c>
    </row>
    <row r="680">
      <c r="A680">
        <f>'Histograma MOI Geral'!$C$98</f>
        <v/>
      </c>
      <c r="B680">
        <f>'Histograma MOI Geral'!$C$91</f>
        <v/>
      </c>
      <c r="C680">
        <f>'Histograma MOI Geral'!$J$7</f>
        <v/>
      </c>
      <c r="D680">
        <f>'Histograma MOI Geral'!J98</f>
        <v/>
      </c>
    </row>
    <row r="681">
      <c r="A681">
        <f>'Histograma MOI Geral'!$C$99</f>
        <v/>
      </c>
      <c r="B681">
        <f>'Histograma MOI Geral'!$C$91</f>
        <v/>
      </c>
      <c r="C681">
        <f>'Histograma MOI Geral'!$J$7</f>
        <v/>
      </c>
      <c r="D681">
        <f>'Histograma MOI Geral'!J99</f>
        <v/>
      </c>
    </row>
    <row r="682">
      <c r="A682">
        <f>'Histograma MOI Geral'!$C$100</f>
        <v/>
      </c>
      <c r="B682">
        <f>'Histograma MOI Geral'!$C$91</f>
        <v/>
      </c>
      <c r="C682">
        <f>'Histograma MOI Geral'!$J$7</f>
        <v/>
      </c>
      <c r="D682">
        <f>'Histograma MOI Geral'!J100</f>
        <v/>
      </c>
    </row>
    <row r="683">
      <c r="A683">
        <f>'Histograma MOI Geral'!$C$101</f>
        <v/>
      </c>
      <c r="B683">
        <f>'Histograma MOI Geral'!$C$91</f>
        <v/>
      </c>
      <c r="C683">
        <f>'Histograma MOI Geral'!$J$7</f>
        <v/>
      </c>
      <c r="D683">
        <f>'Histograma MOI Geral'!J101</f>
        <v/>
      </c>
    </row>
    <row r="684">
      <c r="A684">
        <f>'Histograma MOI Geral'!$C$102</f>
        <v/>
      </c>
      <c r="B684">
        <f>'Histograma MOI Geral'!$C$91</f>
        <v/>
      </c>
      <c r="C684">
        <f>'Histograma MOI Geral'!$J$7</f>
        <v/>
      </c>
      <c r="D684">
        <f>'Histograma MOI Geral'!J102</f>
        <v/>
      </c>
    </row>
    <row r="685">
      <c r="A685">
        <f>'Histograma MOI Geral'!$C$103</f>
        <v/>
      </c>
      <c r="B685">
        <f>'Histograma MOI Geral'!$C$91</f>
        <v/>
      </c>
      <c r="C685">
        <f>'Histograma MOI Geral'!$J$7</f>
        <v/>
      </c>
      <c r="D685">
        <f>'Histograma MOI Geral'!J103</f>
        <v/>
      </c>
    </row>
    <row r="686">
      <c r="A686">
        <f>'Histograma MOI Geral'!$C$104</f>
        <v/>
      </c>
      <c r="B686">
        <f>'Histograma MOI Geral'!$C$91</f>
        <v/>
      </c>
      <c r="C686">
        <f>'Histograma MOI Geral'!$J$7</f>
        <v/>
      </c>
      <c r="D686">
        <f>'Histograma MOI Geral'!J104</f>
        <v/>
      </c>
    </row>
    <row r="687">
      <c r="A687">
        <f>'Histograma MOI Geral'!$C$105</f>
        <v/>
      </c>
      <c r="B687">
        <f>'Histograma MOI Geral'!$C$91</f>
        <v/>
      </c>
      <c r="C687">
        <f>'Histograma MOI Geral'!$J$7</f>
        <v/>
      </c>
      <c r="D687">
        <f>'Histograma MOI Geral'!J105</f>
        <v/>
      </c>
    </row>
    <row r="688">
      <c r="A688">
        <f>'Histograma MOI Geral'!$C$107</f>
        <v/>
      </c>
      <c r="B688">
        <f>'Histograma MOI Geral'!$C$106</f>
        <v/>
      </c>
      <c r="C688">
        <f>'Histograma MOI Geral'!$J$7</f>
        <v/>
      </c>
      <c r="D688">
        <f>'Histograma MOI Geral'!J107</f>
        <v/>
      </c>
    </row>
    <row r="689">
      <c r="A689">
        <f>'Histograma MOI Geral'!$C$108</f>
        <v/>
      </c>
      <c r="B689">
        <f>'Histograma MOI Geral'!$C$106</f>
        <v/>
      </c>
      <c r="C689">
        <f>'Histograma MOI Geral'!$J$7</f>
        <v/>
      </c>
      <c r="D689">
        <f>'Histograma MOI Geral'!J108</f>
        <v/>
      </c>
    </row>
    <row r="690">
      <c r="A690">
        <f>'Histograma MOI Geral'!$C$109</f>
        <v/>
      </c>
      <c r="B690">
        <f>'Histograma MOI Geral'!$C$106</f>
        <v/>
      </c>
      <c r="C690">
        <f>'Histograma MOI Geral'!$J$7</f>
        <v/>
      </c>
      <c r="D690">
        <f>'Histograma MOI Geral'!J109</f>
        <v/>
      </c>
    </row>
    <row r="691">
      <c r="A691">
        <f>'Histograma MOI Geral'!$C$110</f>
        <v/>
      </c>
      <c r="B691">
        <f>'Histograma MOI Geral'!$C$106</f>
        <v/>
      </c>
      <c r="C691">
        <f>'Histograma MOI Geral'!$J$7</f>
        <v/>
      </c>
      <c r="D691">
        <f>'Histograma MOI Geral'!J110</f>
        <v/>
      </c>
    </row>
    <row r="692">
      <c r="A692">
        <f>'Histograma MOI Geral'!$C$111</f>
        <v/>
      </c>
      <c r="B692">
        <f>'Histograma MOI Geral'!$C$106</f>
        <v/>
      </c>
      <c r="C692">
        <f>'Histograma MOI Geral'!$J$7</f>
        <v/>
      </c>
      <c r="D692">
        <f>'Histograma MOI Geral'!J111</f>
        <v/>
      </c>
    </row>
    <row r="693">
      <c r="A693">
        <f>'Histograma MOI Geral'!$C$112</f>
        <v/>
      </c>
      <c r="B693">
        <f>'Histograma MOI Geral'!$C$106</f>
        <v/>
      </c>
      <c r="C693">
        <f>'Histograma MOI Geral'!$J$7</f>
        <v/>
      </c>
      <c r="D693">
        <f>'Histograma MOI Geral'!J112</f>
        <v/>
      </c>
    </row>
    <row r="694">
      <c r="A694">
        <f>'Histograma MOI Geral'!$C$113</f>
        <v/>
      </c>
      <c r="B694">
        <f>'Histograma MOI Geral'!$C$106</f>
        <v/>
      </c>
      <c r="C694">
        <f>'Histograma MOI Geral'!$J$7</f>
        <v/>
      </c>
      <c r="D694">
        <f>'Histograma MOI Geral'!J113</f>
        <v/>
      </c>
    </row>
    <row r="695">
      <c r="A695">
        <f>'Histograma MOI Geral'!$C$114</f>
        <v/>
      </c>
      <c r="B695">
        <f>'Histograma MOI Geral'!$C$106</f>
        <v/>
      </c>
      <c r="C695">
        <f>'Histograma MOI Geral'!$J$7</f>
        <v/>
      </c>
      <c r="D695">
        <f>'Histograma MOI Geral'!J114</f>
        <v/>
      </c>
    </row>
    <row r="696">
      <c r="A696">
        <f>'Histograma MOI Geral'!$C$115</f>
        <v/>
      </c>
      <c r="B696">
        <f>'Histograma MOI Geral'!$C$106</f>
        <v/>
      </c>
      <c r="C696">
        <f>'Histograma MOI Geral'!$J$7</f>
        <v/>
      </c>
      <c r="D696">
        <f>'Histograma MOI Geral'!J115</f>
        <v/>
      </c>
    </row>
    <row r="697">
      <c r="A697">
        <f>'Histograma MOI Geral'!$C$116</f>
        <v/>
      </c>
      <c r="B697">
        <f>'Histograma MOI Geral'!$C$106</f>
        <v/>
      </c>
      <c r="C697">
        <f>'Histograma MOI Geral'!$J$7</f>
        <v/>
      </c>
      <c r="D697">
        <f>'Histograma MOI Geral'!J116</f>
        <v/>
      </c>
    </row>
    <row r="698">
      <c r="A698">
        <f>'Histograma MOI Geral'!$C$117</f>
        <v/>
      </c>
      <c r="B698">
        <f>'Histograma MOI Geral'!$C$106</f>
        <v/>
      </c>
      <c r="C698">
        <f>'Histograma MOI Geral'!$J$7</f>
        <v/>
      </c>
      <c r="D698">
        <f>'Histograma MOI Geral'!J117</f>
        <v/>
      </c>
    </row>
    <row r="699">
      <c r="A699">
        <f>'Histograma MOI Geral'!$C$118</f>
        <v/>
      </c>
      <c r="B699">
        <f>'Histograma MOI Geral'!$C$106</f>
        <v/>
      </c>
      <c r="C699">
        <f>'Histograma MOI Geral'!$J$7</f>
        <v/>
      </c>
      <c r="D699">
        <f>'Histograma MOI Geral'!J118</f>
        <v/>
      </c>
    </row>
    <row r="700">
      <c r="A700">
        <f>'Histograma MOI Geral'!$C$119</f>
        <v/>
      </c>
      <c r="B700">
        <f>'Histograma MOI Geral'!$C$106</f>
        <v/>
      </c>
      <c r="C700">
        <f>'Histograma MOI Geral'!$J$7</f>
        <v/>
      </c>
      <c r="D700">
        <f>'Histograma MOI Geral'!J119</f>
        <v/>
      </c>
    </row>
    <row r="701">
      <c r="A701">
        <f>'Histograma MOI Geral'!$C$120</f>
        <v/>
      </c>
      <c r="B701">
        <f>'Histograma MOI Geral'!$C$106</f>
        <v/>
      </c>
      <c r="C701">
        <f>'Histograma MOI Geral'!$J$7</f>
        <v/>
      </c>
      <c r="D701">
        <f>'Histograma MOI Geral'!J120</f>
        <v/>
      </c>
    </row>
    <row r="702">
      <c r="A702">
        <f>'Histograma MOI Geral'!$C$15</f>
        <v/>
      </c>
      <c r="B702">
        <f>'Histograma MOI Geral'!$C$14</f>
        <v/>
      </c>
      <c r="C702">
        <f>'Histograma MOI Geral'!$K$7</f>
        <v/>
      </c>
      <c r="D702">
        <f>'Histograma MOI Geral'!K15</f>
        <v/>
      </c>
    </row>
    <row r="703">
      <c r="A703">
        <f>'Histograma MOI Geral'!$C$16</f>
        <v/>
      </c>
      <c r="B703">
        <f>'Histograma MOI Geral'!$C$14</f>
        <v/>
      </c>
      <c r="C703">
        <f>'Histograma MOI Geral'!$K$7</f>
        <v/>
      </c>
      <c r="D703">
        <f>'Histograma MOI Geral'!K16</f>
        <v/>
      </c>
    </row>
    <row r="704">
      <c r="A704">
        <f>'Histograma MOI Geral'!$C$17</f>
        <v/>
      </c>
      <c r="B704">
        <f>'Histograma MOI Geral'!$C$14</f>
        <v/>
      </c>
      <c r="C704">
        <f>'Histograma MOI Geral'!$K$7</f>
        <v/>
      </c>
      <c r="D704">
        <f>'Histograma MOI Geral'!K17</f>
        <v/>
      </c>
    </row>
    <row r="705">
      <c r="A705">
        <f>'Histograma MOI Geral'!$C$18</f>
        <v/>
      </c>
      <c r="B705">
        <f>'Histograma MOI Geral'!$C$14</f>
        <v/>
      </c>
      <c r="C705">
        <f>'Histograma MOI Geral'!$K$7</f>
        <v/>
      </c>
      <c r="D705">
        <f>'Histograma MOI Geral'!K18</f>
        <v/>
      </c>
    </row>
    <row r="706">
      <c r="A706">
        <f>'Histograma MOI Geral'!$C$19</f>
        <v/>
      </c>
      <c r="B706">
        <f>'Histograma MOI Geral'!$C$14</f>
        <v/>
      </c>
      <c r="C706">
        <f>'Histograma MOI Geral'!$K$7</f>
        <v/>
      </c>
      <c r="D706">
        <f>'Histograma MOI Geral'!K19</f>
        <v/>
      </c>
    </row>
    <row r="707">
      <c r="A707">
        <f>'Histograma MOI Geral'!$C$20</f>
        <v/>
      </c>
      <c r="B707">
        <f>'Histograma MOI Geral'!$C$14</f>
        <v/>
      </c>
      <c r="C707">
        <f>'Histograma MOI Geral'!$K$7</f>
        <v/>
      </c>
      <c r="D707">
        <f>'Histograma MOI Geral'!K20</f>
        <v/>
      </c>
    </row>
    <row r="708">
      <c r="A708">
        <f>'Histograma MOI Geral'!$C$21</f>
        <v/>
      </c>
      <c r="B708">
        <f>'Histograma MOI Geral'!$C$14</f>
        <v/>
      </c>
      <c r="C708">
        <f>'Histograma MOI Geral'!$K$7</f>
        <v/>
      </c>
      <c r="D708">
        <f>'Histograma MOI Geral'!K21</f>
        <v/>
      </c>
    </row>
    <row r="709">
      <c r="A709">
        <f>'Histograma MOI Geral'!$C$22</f>
        <v/>
      </c>
      <c r="B709">
        <f>'Histograma MOI Geral'!$C$14</f>
        <v/>
      </c>
      <c r="C709">
        <f>'Histograma MOI Geral'!$K$7</f>
        <v/>
      </c>
      <c r="D709">
        <f>'Histograma MOI Geral'!K22</f>
        <v/>
      </c>
    </row>
    <row r="710">
      <c r="A710">
        <f>'Histograma MOI Geral'!$C$23</f>
        <v/>
      </c>
      <c r="B710">
        <f>'Histograma MOI Geral'!$C$14</f>
        <v/>
      </c>
      <c r="C710">
        <f>'Histograma MOI Geral'!$K$7</f>
        <v/>
      </c>
      <c r="D710">
        <f>'Histograma MOI Geral'!K23</f>
        <v/>
      </c>
    </row>
    <row r="711">
      <c r="A711">
        <f>'Histograma MOI Geral'!$C$24</f>
        <v/>
      </c>
      <c r="B711">
        <f>'Histograma MOI Geral'!$C$14</f>
        <v/>
      </c>
      <c r="C711">
        <f>'Histograma MOI Geral'!$K$7</f>
        <v/>
      </c>
      <c r="D711">
        <f>'Histograma MOI Geral'!K24</f>
        <v/>
      </c>
    </row>
    <row r="712">
      <c r="A712">
        <f>'Histograma MOI Geral'!$C$25</f>
        <v/>
      </c>
      <c r="B712">
        <f>'Histograma MOI Geral'!$C$14</f>
        <v/>
      </c>
      <c r="C712">
        <f>'Histograma MOI Geral'!$K$7</f>
        <v/>
      </c>
      <c r="D712">
        <f>'Histograma MOI Geral'!K25</f>
        <v/>
      </c>
    </row>
    <row r="713">
      <c r="A713">
        <f>'Histograma MOI Geral'!$C$26</f>
        <v/>
      </c>
      <c r="B713">
        <f>'Histograma MOI Geral'!$C$14</f>
        <v/>
      </c>
      <c r="C713">
        <f>'Histograma MOI Geral'!$K$7</f>
        <v/>
      </c>
      <c r="D713">
        <f>'Histograma MOI Geral'!K26</f>
        <v/>
      </c>
    </row>
    <row r="714">
      <c r="A714">
        <f>'Histograma MOI Geral'!$C$27</f>
        <v/>
      </c>
      <c r="B714">
        <f>'Histograma MOI Geral'!$C$14</f>
        <v/>
      </c>
      <c r="C714">
        <f>'Histograma MOI Geral'!$K$7</f>
        <v/>
      </c>
      <c r="D714">
        <f>'Histograma MOI Geral'!K27</f>
        <v/>
      </c>
    </row>
    <row r="715">
      <c r="A715">
        <f>'Histograma MOI Geral'!$C$28</f>
        <v/>
      </c>
      <c r="B715">
        <f>'Histograma MOI Geral'!$C$14</f>
        <v/>
      </c>
      <c r="C715">
        <f>'Histograma MOI Geral'!$K$7</f>
        <v/>
      </c>
      <c r="D715">
        <f>'Histograma MOI Geral'!K28</f>
        <v/>
      </c>
    </row>
    <row r="716">
      <c r="A716">
        <f>'Histograma MOI Geral'!$C$29</f>
        <v/>
      </c>
      <c r="B716">
        <f>'Histograma MOI Geral'!$C$14</f>
        <v/>
      </c>
      <c r="C716">
        <f>'Histograma MOI Geral'!$K$7</f>
        <v/>
      </c>
      <c r="D716">
        <f>'Histograma MOI Geral'!K29</f>
        <v/>
      </c>
    </row>
    <row r="717">
      <c r="A717">
        <f>'Histograma MOI Geral'!$C$31</f>
        <v/>
      </c>
      <c r="B717">
        <f>'Histograma MOI Geral'!$C$30</f>
        <v/>
      </c>
      <c r="C717">
        <f>'Histograma MOI Geral'!$K$7</f>
        <v/>
      </c>
      <c r="D717">
        <f>'Histograma MOI Geral'!K31</f>
        <v/>
      </c>
    </row>
    <row r="718">
      <c r="A718">
        <f>'Histograma MOI Geral'!$C$32</f>
        <v/>
      </c>
      <c r="B718">
        <f>'Histograma MOI Geral'!$C$30</f>
        <v/>
      </c>
      <c r="C718">
        <f>'Histograma MOI Geral'!$K$7</f>
        <v/>
      </c>
      <c r="D718">
        <f>'Histograma MOI Geral'!K32</f>
        <v/>
      </c>
    </row>
    <row r="719">
      <c r="A719">
        <f>'Histograma MOI Geral'!$C$33</f>
        <v/>
      </c>
      <c r="B719">
        <f>'Histograma MOI Geral'!$C$30</f>
        <v/>
      </c>
      <c r="C719">
        <f>'Histograma MOI Geral'!$K$7</f>
        <v/>
      </c>
      <c r="D719">
        <f>'Histograma MOI Geral'!K33</f>
        <v/>
      </c>
    </row>
    <row r="720">
      <c r="A720">
        <f>'Histograma MOI Geral'!$C$34</f>
        <v/>
      </c>
      <c r="B720">
        <f>'Histograma MOI Geral'!$C$30</f>
        <v/>
      </c>
      <c r="C720">
        <f>'Histograma MOI Geral'!$K$7</f>
        <v/>
      </c>
      <c r="D720">
        <f>'Histograma MOI Geral'!K34</f>
        <v/>
      </c>
    </row>
    <row r="721">
      <c r="A721">
        <f>'Histograma MOI Geral'!$C$35</f>
        <v/>
      </c>
      <c r="B721">
        <f>'Histograma MOI Geral'!$C$30</f>
        <v/>
      </c>
      <c r="C721">
        <f>'Histograma MOI Geral'!$K$7</f>
        <v/>
      </c>
      <c r="D721">
        <f>'Histograma MOI Geral'!K35</f>
        <v/>
      </c>
    </row>
    <row r="722">
      <c r="A722">
        <f>'Histograma MOI Geral'!$C$36</f>
        <v/>
      </c>
      <c r="B722">
        <f>'Histograma MOI Geral'!$C$30</f>
        <v/>
      </c>
      <c r="C722">
        <f>'Histograma MOI Geral'!$K$7</f>
        <v/>
      </c>
      <c r="D722">
        <f>'Histograma MOI Geral'!K36</f>
        <v/>
      </c>
    </row>
    <row r="723">
      <c r="A723">
        <f>'Histograma MOI Geral'!$C$37</f>
        <v/>
      </c>
      <c r="B723">
        <f>'Histograma MOI Geral'!$C$30</f>
        <v/>
      </c>
      <c r="C723">
        <f>'Histograma MOI Geral'!$K$7</f>
        <v/>
      </c>
      <c r="D723">
        <f>'Histograma MOI Geral'!K37</f>
        <v/>
      </c>
    </row>
    <row r="724">
      <c r="A724">
        <f>'Histograma MOI Geral'!$C$38</f>
        <v/>
      </c>
      <c r="B724">
        <f>'Histograma MOI Geral'!$C$30</f>
        <v/>
      </c>
      <c r="C724">
        <f>'Histograma MOI Geral'!$K$7</f>
        <v/>
      </c>
      <c r="D724">
        <f>'Histograma MOI Geral'!K38</f>
        <v/>
      </c>
    </row>
    <row r="725">
      <c r="A725">
        <f>'Histograma MOI Geral'!$C$39</f>
        <v/>
      </c>
      <c r="B725">
        <f>'Histograma MOI Geral'!$C$30</f>
        <v/>
      </c>
      <c r="C725">
        <f>'Histograma MOI Geral'!$K$7</f>
        <v/>
      </c>
      <c r="D725">
        <f>'Histograma MOI Geral'!K39</f>
        <v/>
      </c>
    </row>
    <row r="726">
      <c r="A726">
        <f>'Histograma MOI Geral'!$C$40</f>
        <v/>
      </c>
      <c r="B726">
        <f>'Histograma MOI Geral'!$C$30</f>
        <v/>
      </c>
      <c r="C726">
        <f>'Histograma MOI Geral'!$K$7</f>
        <v/>
      </c>
      <c r="D726">
        <f>'Histograma MOI Geral'!K40</f>
        <v/>
      </c>
    </row>
    <row r="727">
      <c r="A727">
        <f>'Histograma MOI Geral'!$C$41</f>
        <v/>
      </c>
      <c r="B727">
        <f>'Histograma MOI Geral'!$C$30</f>
        <v/>
      </c>
      <c r="C727">
        <f>'Histograma MOI Geral'!$K$7</f>
        <v/>
      </c>
      <c r="D727">
        <f>'Histograma MOI Geral'!K41</f>
        <v/>
      </c>
    </row>
    <row r="728">
      <c r="A728">
        <f>'Histograma MOI Geral'!$C$42</f>
        <v/>
      </c>
      <c r="B728">
        <f>'Histograma MOI Geral'!$C$30</f>
        <v/>
      </c>
      <c r="C728">
        <f>'Histograma MOI Geral'!$K$7</f>
        <v/>
      </c>
      <c r="D728">
        <f>'Histograma MOI Geral'!K42</f>
        <v/>
      </c>
    </row>
    <row r="729">
      <c r="A729">
        <f>'Histograma MOI Geral'!$C$43</f>
        <v/>
      </c>
      <c r="B729">
        <f>'Histograma MOI Geral'!$C$30</f>
        <v/>
      </c>
      <c r="C729">
        <f>'Histograma MOI Geral'!$K$7</f>
        <v/>
      </c>
      <c r="D729">
        <f>'Histograma MOI Geral'!K43</f>
        <v/>
      </c>
    </row>
    <row r="730">
      <c r="A730">
        <f>'Histograma MOI Geral'!$C$44</f>
        <v/>
      </c>
      <c r="B730">
        <f>'Histograma MOI Geral'!$C$30</f>
        <v/>
      </c>
      <c r="C730">
        <f>'Histograma MOI Geral'!$K$7</f>
        <v/>
      </c>
      <c r="D730">
        <f>'Histograma MOI Geral'!K44</f>
        <v/>
      </c>
    </row>
    <row r="731">
      <c r="A731">
        <f>'Histograma MOI Geral'!$C$45</f>
        <v/>
      </c>
      <c r="B731">
        <f>'Histograma MOI Geral'!$C$30</f>
        <v/>
      </c>
      <c r="C731">
        <f>'Histograma MOI Geral'!$K$7</f>
        <v/>
      </c>
      <c r="D731">
        <f>'Histograma MOI Geral'!K45</f>
        <v/>
      </c>
    </row>
    <row r="732">
      <c r="A732">
        <f>'Histograma MOI Geral'!$C$47</f>
        <v/>
      </c>
      <c r="B732">
        <f>'Histograma MOI Geral'!$C$46</f>
        <v/>
      </c>
      <c r="C732">
        <f>'Histograma MOI Geral'!$K$7</f>
        <v/>
      </c>
      <c r="D732">
        <f>'Histograma MOI Geral'!K47</f>
        <v/>
      </c>
    </row>
    <row r="733">
      <c r="A733">
        <f>'Histograma MOI Geral'!$C$48</f>
        <v/>
      </c>
      <c r="B733">
        <f>'Histograma MOI Geral'!$C$46</f>
        <v/>
      </c>
      <c r="C733">
        <f>'Histograma MOI Geral'!$K$7</f>
        <v/>
      </c>
      <c r="D733">
        <f>'Histograma MOI Geral'!K48</f>
        <v/>
      </c>
    </row>
    <row r="734">
      <c r="A734">
        <f>'Histograma MOI Geral'!$C$49</f>
        <v/>
      </c>
      <c r="B734">
        <f>'Histograma MOI Geral'!$C$46</f>
        <v/>
      </c>
      <c r="C734">
        <f>'Histograma MOI Geral'!$K$7</f>
        <v/>
      </c>
      <c r="D734">
        <f>'Histograma MOI Geral'!K49</f>
        <v/>
      </c>
    </row>
    <row r="735">
      <c r="A735">
        <f>'Histograma MOI Geral'!$C$50</f>
        <v/>
      </c>
      <c r="B735">
        <f>'Histograma MOI Geral'!$C$46</f>
        <v/>
      </c>
      <c r="C735">
        <f>'Histograma MOI Geral'!$K$7</f>
        <v/>
      </c>
      <c r="D735">
        <f>'Histograma MOI Geral'!K50</f>
        <v/>
      </c>
    </row>
    <row r="736">
      <c r="A736">
        <f>'Histograma MOI Geral'!$C$51</f>
        <v/>
      </c>
      <c r="B736">
        <f>'Histograma MOI Geral'!$C$46</f>
        <v/>
      </c>
      <c r="C736">
        <f>'Histograma MOI Geral'!$K$7</f>
        <v/>
      </c>
      <c r="D736">
        <f>'Histograma MOI Geral'!K51</f>
        <v/>
      </c>
    </row>
    <row r="737">
      <c r="A737">
        <f>'Histograma MOI Geral'!$C$52</f>
        <v/>
      </c>
      <c r="B737">
        <f>'Histograma MOI Geral'!$C$46</f>
        <v/>
      </c>
      <c r="C737">
        <f>'Histograma MOI Geral'!$K$7</f>
        <v/>
      </c>
      <c r="D737">
        <f>'Histograma MOI Geral'!K52</f>
        <v/>
      </c>
    </row>
    <row r="738">
      <c r="A738">
        <f>'Histograma MOI Geral'!$C$53</f>
        <v/>
      </c>
      <c r="B738">
        <f>'Histograma MOI Geral'!$C$46</f>
        <v/>
      </c>
      <c r="C738">
        <f>'Histograma MOI Geral'!$K$7</f>
        <v/>
      </c>
      <c r="D738">
        <f>'Histograma MOI Geral'!K53</f>
        <v/>
      </c>
    </row>
    <row r="739">
      <c r="A739">
        <f>'Histograma MOI Geral'!$C$54</f>
        <v/>
      </c>
      <c r="B739">
        <f>'Histograma MOI Geral'!$C$46</f>
        <v/>
      </c>
      <c r="C739">
        <f>'Histograma MOI Geral'!$K$7</f>
        <v/>
      </c>
      <c r="D739">
        <f>'Histograma MOI Geral'!K54</f>
        <v/>
      </c>
    </row>
    <row r="740">
      <c r="A740">
        <f>'Histograma MOI Geral'!$C$55</f>
        <v/>
      </c>
      <c r="B740">
        <f>'Histograma MOI Geral'!$C$46</f>
        <v/>
      </c>
      <c r="C740">
        <f>'Histograma MOI Geral'!$K$7</f>
        <v/>
      </c>
      <c r="D740">
        <f>'Histograma MOI Geral'!K55</f>
        <v/>
      </c>
    </row>
    <row r="741">
      <c r="A741">
        <f>'Histograma MOI Geral'!$C$56</f>
        <v/>
      </c>
      <c r="B741">
        <f>'Histograma MOI Geral'!$C$46</f>
        <v/>
      </c>
      <c r="C741">
        <f>'Histograma MOI Geral'!$K$7</f>
        <v/>
      </c>
      <c r="D741">
        <f>'Histograma MOI Geral'!K56</f>
        <v/>
      </c>
    </row>
    <row r="742">
      <c r="A742">
        <f>'Histograma MOI Geral'!$C$57</f>
        <v/>
      </c>
      <c r="B742">
        <f>'Histograma MOI Geral'!$C$46</f>
        <v/>
      </c>
      <c r="C742">
        <f>'Histograma MOI Geral'!$K$7</f>
        <v/>
      </c>
      <c r="D742">
        <f>'Histograma MOI Geral'!K57</f>
        <v/>
      </c>
    </row>
    <row r="743">
      <c r="A743">
        <f>'Histograma MOI Geral'!$C$58</f>
        <v/>
      </c>
      <c r="B743">
        <f>'Histograma MOI Geral'!$C$46</f>
        <v/>
      </c>
      <c r="C743">
        <f>'Histograma MOI Geral'!$K$7</f>
        <v/>
      </c>
      <c r="D743">
        <f>'Histograma MOI Geral'!K58</f>
        <v/>
      </c>
    </row>
    <row r="744">
      <c r="A744">
        <f>'Histograma MOI Geral'!$C$59</f>
        <v/>
      </c>
      <c r="B744">
        <f>'Histograma MOI Geral'!$C$46</f>
        <v/>
      </c>
      <c r="C744">
        <f>'Histograma MOI Geral'!$K$7</f>
        <v/>
      </c>
      <c r="D744">
        <f>'Histograma MOI Geral'!K59</f>
        <v/>
      </c>
    </row>
    <row r="745">
      <c r="A745">
        <f>'Histograma MOI Geral'!$C$60</f>
        <v/>
      </c>
      <c r="B745">
        <f>'Histograma MOI Geral'!$C$46</f>
        <v/>
      </c>
      <c r="C745">
        <f>'Histograma MOI Geral'!$K$7</f>
        <v/>
      </c>
      <c r="D745">
        <f>'Histograma MOI Geral'!K60</f>
        <v/>
      </c>
    </row>
    <row r="746">
      <c r="A746">
        <f>'Histograma MOI Geral'!$C$62</f>
        <v/>
      </c>
      <c r="B746">
        <f>'Histograma MOI Geral'!$C$61</f>
        <v/>
      </c>
      <c r="C746">
        <f>'Histograma MOI Geral'!$K$7</f>
        <v/>
      </c>
      <c r="D746">
        <f>'Histograma MOI Geral'!K62</f>
        <v/>
      </c>
    </row>
    <row r="747">
      <c r="A747">
        <f>'Histograma MOI Geral'!$C$63</f>
        <v/>
      </c>
      <c r="B747">
        <f>'Histograma MOI Geral'!$C$61</f>
        <v/>
      </c>
      <c r="C747">
        <f>'Histograma MOI Geral'!$K$7</f>
        <v/>
      </c>
      <c r="D747">
        <f>'Histograma MOI Geral'!K63</f>
        <v/>
      </c>
    </row>
    <row r="748">
      <c r="A748">
        <f>'Histograma MOI Geral'!$C$64</f>
        <v/>
      </c>
      <c r="B748">
        <f>'Histograma MOI Geral'!$C$61</f>
        <v/>
      </c>
      <c r="C748">
        <f>'Histograma MOI Geral'!$K$7</f>
        <v/>
      </c>
      <c r="D748">
        <f>'Histograma MOI Geral'!K64</f>
        <v/>
      </c>
    </row>
    <row r="749">
      <c r="A749">
        <f>'Histograma MOI Geral'!$C$65</f>
        <v/>
      </c>
      <c r="B749">
        <f>'Histograma MOI Geral'!$C$61</f>
        <v/>
      </c>
      <c r="C749">
        <f>'Histograma MOI Geral'!$K$7</f>
        <v/>
      </c>
      <c r="D749">
        <f>'Histograma MOI Geral'!K65</f>
        <v/>
      </c>
    </row>
    <row r="750">
      <c r="A750">
        <f>'Histograma MOI Geral'!$C$66</f>
        <v/>
      </c>
      <c r="B750">
        <f>'Histograma MOI Geral'!$C$61</f>
        <v/>
      </c>
      <c r="C750">
        <f>'Histograma MOI Geral'!$K$7</f>
        <v/>
      </c>
      <c r="D750">
        <f>'Histograma MOI Geral'!K66</f>
        <v/>
      </c>
    </row>
    <row r="751">
      <c r="A751">
        <f>'Histograma MOI Geral'!$C$67</f>
        <v/>
      </c>
      <c r="B751">
        <f>'Histograma MOI Geral'!$C$61</f>
        <v/>
      </c>
      <c r="C751">
        <f>'Histograma MOI Geral'!$K$7</f>
        <v/>
      </c>
      <c r="D751">
        <f>'Histograma MOI Geral'!K67</f>
        <v/>
      </c>
    </row>
    <row r="752">
      <c r="A752">
        <f>'Histograma MOI Geral'!$C$68</f>
        <v/>
      </c>
      <c r="B752">
        <f>'Histograma MOI Geral'!$C$61</f>
        <v/>
      </c>
      <c r="C752">
        <f>'Histograma MOI Geral'!$K$7</f>
        <v/>
      </c>
      <c r="D752">
        <f>'Histograma MOI Geral'!K68</f>
        <v/>
      </c>
    </row>
    <row r="753">
      <c r="A753">
        <f>'Histograma MOI Geral'!$C$69</f>
        <v/>
      </c>
      <c r="B753">
        <f>'Histograma MOI Geral'!$C$61</f>
        <v/>
      </c>
      <c r="C753">
        <f>'Histograma MOI Geral'!$K$7</f>
        <v/>
      </c>
      <c r="D753">
        <f>'Histograma MOI Geral'!K69</f>
        <v/>
      </c>
    </row>
    <row r="754">
      <c r="A754">
        <f>'Histograma MOI Geral'!$C$70</f>
        <v/>
      </c>
      <c r="B754">
        <f>'Histograma MOI Geral'!$C$61</f>
        <v/>
      </c>
      <c r="C754">
        <f>'Histograma MOI Geral'!$K$7</f>
        <v/>
      </c>
      <c r="D754">
        <f>'Histograma MOI Geral'!K70</f>
        <v/>
      </c>
    </row>
    <row r="755">
      <c r="A755">
        <f>'Histograma MOI Geral'!$C$71</f>
        <v/>
      </c>
      <c r="B755">
        <f>'Histograma MOI Geral'!$C$61</f>
        <v/>
      </c>
      <c r="C755">
        <f>'Histograma MOI Geral'!$K$7</f>
        <v/>
      </c>
      <c r="D755">
        <f>'Histograma MOI Geral'!K71</f>
        <v/>
      </c>
    </row>
    <row r="756">
      <c r="A756">
        <f>'Histograma MOI Geral'!$C$72</f>
        <v/>
      </c>
      <c r="B756">
        <f>'Histograma MOI Geral'!$C$61</f>
        <v/>
      </c>
      <c r="C756">
        <f>'Histograma MOI Geral'!$K$7</f>
        <v/>
      </c>
      <c r="D756">
        <f>'Histograma MOI Geral'!K72</f>
        <v/>
      </c>
    </row>
    <row r="757">
      <c r="A757">
        <f>'Histograma MOI Geral'!$C$73</f>
        <v/>
      </c>
      <c r="B757">
        <f>'Histograma MOI Geral'!$C$61</f>
        <v/>
      </c>
      <c r="C757">
        <f>'Histograma MOI Geral'!$K$7</f>
        <v/>
      </c>
      <c r="D757">
        <f>'Histograma MOI Geral'!K73</f>
        <v/>
      </c>
    </row>
    <row r="758">
      <c r="A758">
        <f>'Histograma MOI Geral'!$C$74</f>
        <v/>
      </c>
      <c r="B758">
        <f>'Histograma MOI Geral'!$C$61</f>
        <v/>
      </c>
      <c r="C758">
        <f>'Histograma MOI Geral'!$K$7</f>
        <v/>
      </c>
      <c r="D758">
        <f>'Histograma MOI Geral'!K74</f>
        <v/>
      </c>
    </row>
    <row r="759">
      <c r="A759">
        <f>'Histograma MOI Geral'!$C$75</f>
        <v/>
      </c>
      <c r="B759">
        <f>'Histograma MOI Geral'!$C$61</f>
        <v/>
      </c>
      <c r="C759">
        <f>'Histograma MOI Geral'!$K$7</f>
        <v/>
      </c>
      <c r="D759">
        <f>'Histograma MOI Geral'!K75</f>
        <v/>
      </c>
    </row>
    <row r="760">
      <c r="A760">
        <f>'Histograma MOI Geral'!$C$77</f>
        <v/>
      </c>
      <c r="B760">
        <f>'Histograma MOI Geral'!$C$76</f>
        <v/>
      </c>
      <c r="C760">
        <f>'Histograma MOI Geral'!$K$7</f>
        <v/>
      </c>
      <c r="D760">
        <f>'Histograma MOI Geral'!K77</f>
        <v/>
      </c>
    </row>
    <row r="761">
      <c r="A761">
        <f>'Histograma MOI Geral'!$C$78</f>
        <v/>
      </c>
      <c r="B761">
        <f>'Histograma MOI Geral'!$C$76</f>
        <v/>
      </c>
      <c r="C761">
        <f>'Histograma MOI Geral'!$K$7</f>
        <v/>
      </c>
      <c r="D761">
        <f>'Histograma MOI Geral'!K78</f>
        <v/>
      </c>
    </row>
    <row r="762">
      <c r="A762">
        <f>'Histograma MOI Geral'!$C$79</f>
        <v/>
      </c>
      <c r="B762">
        <f>'Histograma MOI Geral'!$C$76</f>
        <v/>
      </c>
      <c r="C762">
        <f>'Histograma MOI Geral'!$K$7</f>
        <v/>
      </c>
      <c r="D762">
        <f>'Histograma MOI Geral'!K79</f>
        <v/>
      </c>
    </row>
    <row r="763">
      <c r="A763">
        <f>'Histograma MOI Geral'!$C$80</f>
        <v/>
      </c>
      <c r="B763">
        <f>'Histograma MOI Geral'!$C$76</f>
        <v/>
      </c>
      <c r="C763">
        <f>'Histograma MOI Geral'!$K$7</f>
        <v/>
      </c>
      <c r="D763">
        <f>'Histograma MOI Geral'!K80</f>
        <v/>
      </c>
    </row>
    <row r="764">
      <c r="A764">
        <f>'Histograma MOI Geral'!$C$81</f>
        <v/>
      </c>
      <c r="B764">
        <f>'Histograma MOI Geral'!$C$76</f>
        <v/>
      </c>
      <c r="C764">
        <f>'Histograma MOI Geral'!$K$7</f>
        <v/>
      </c>
      <c r="D764">
        <f>'Histograma MOI Geral'!K81</f>
        <v/>
      </c>
    </row>
    <row r="765">
      <c r="A765">
        <f>'Histograma MOI Geral'!$C$82</f>
        <v/>
      </c>
      <c r="B765">
        <f>'Histograma MOI Geral'!$C$76</f>
        <v/>
      </c>
      <c r="C765">
        <f>'Histograma MOI Geral'!$K$7</f>
        <v/>
      </c>
      <c r="D765">
        <f>'Histograma MOI Geral'!K82</f>
        <v/>
      </c>
    </row>
    <row r="766">
      <c r="A766">
        <f>'Histograma MOI Geral'!$C$83</f>
        <v/>
      </c>
      <c r="B766">
        <f>'Histograma MOI Geral'!$C$76</f>
        <v/>
      </c>
      <c r="C766">
        <f>'Histograma MOI Geral'!$K$7</f>
        <v/>
      </c>
      <c r="D766">
        <f>'Histograma MOI Geral'!K83</f>
        <v/>
      </c>
    </row>
    <row r="767">
      <c r="A767">
        <f>'Histograma MOI Geral'!$C$84</f>
        <v/>
      </c>
      <c r="B767">
        <f>'Histograma MOI Geral'!$C$76</f>
        <v/>
      </c>
      <c r="C767">
        <f>'Histograma MOI Geral'!$K$7</f>
        <v/>
      </c>
      <c r="D767">
        <f>'Histograma MOI Geral'!K84</f>
        <v/>
      </c>
    </row>
    <row r="768">
      <c r="A768">
        <f>'Histograma MOI Geral'!$C$85</f>
        <v/>
      </c>
      <c r="B768">
        <f>'Histograma MOI Geral'!$C$76</f>
        <v/>
      </c>
      <c r="C768">
        <f>'Histograma MOI Geral'!$K$7</f>
        <v/>
      </c>
      <c r="D768">
        <f>'Histograma MOI Geral'!K85</f>
        <v/>
      </c>
    </row>
    <row r="769">
      <c r="A769">
        <f>'Histograma MOI Geral'!$C$86</f>
        <v/>
      </c>
      <c r="B769">
        <f>'Histograma MOI Geral'!$C$76</f>
        <v/>
      </c>
      <c r="C769">
        <f>'Histograma MOI Geral'!$K$7</f>
        <v/>
      </c>
      <c r="D769">
        <f>'Histograma MOI Geral'!K86</f>
        <v/>
      </c>
    </row>
    <row r="770">
      <c r="A770">
        <f>'Histograma MOI Geral'!$C$87</f>
        <v/>
      </c>
      <c r="B770">
        <f>'Histograma MOI Geral'!$C$76</f>
        <v/>
      </c>
      <c r="C770">
        <f>'Histograma MOI Geral'!$K$7</f>
        <v/>
      </c>
      <c r="D770">
        <f>'Histograma MOI Geral'!K87</f>
        <v/>
      </c>
    </row>
    <row r="771">
      <c r="A771">
        <f>'Histograma MOI Geral'!$C$88</f>
        <v/>
      </c>
      <c r="B771">
        <f>'Histograma MOI Geral'!$C$76</f>
        <v/>
      </c>
      <c r="C771">
        <f>'Histograma MOI Geral'!$K$7</f>
        <v/>
      </c>
      <c r="D771">
        <f>'Histograma MOI Geral'!K88</f>
        <v/>
      </c>
    </row>
    <row r="772">
      <c r="A772">
        <f>'Histograma MOI Geral'!$C$89</f>
        <v/>
      </c>
      <c r="B772">
        <f>'Histograma MOI Geral'!$C$76</f>
        <v/>
      </c>
      <c r="C772">
        <f>'Histograma MOI Geral'!$K$7</f>
        <v/>
      </c>
      <c r="D772">
        <f>'Histograma MOI Geral'!K89</f>
        <v/>
      </c>
    </row>
    <row r="773">
      <c r="A773">
        <f>'Histograma MOI Geral'!$C$90</f>
        <v/>
      </c>
      <c r="B773">
        <f>'Histograma MOI Geral'!$C$76</f>
        <v/>
      </c>
      <c r="C773">
        <f>'Histograma MOI Geral'!$K$7</f>
        <v/>
      </c>
      <c r="D773">
        <f>'Histograma MOI Geral'!K90</f>
        <v/>
      </c>
    </row>
    <row r="774">
      <c r="A774">
        <f>'Histograma MOI Geral'!$C$92</f>
        <v/>
      </c>
      <c r="B774">
        <f>'Histograma MOI Geral'!$C$91</f>
        <v/>
      </c>
      <c r="C774">
        <f>'Histograma MOI Geral'!$K$7</f>
        <v/>
      </c>
      <c r="D774">
        <f>'Histograma MOI Geral'!K92</f>
        <v/>
      </c>
    </row>
    <row r="775">
      <c r="A775">
        <f>'Histograma MOI Geral'!$C$93</f>
        <v/>
      </c>
      <c r="B775">
        <f>'Histograma MOI Geral'!$C$91</f>
        <v/>
      </c>
      <c r="C775">
        <f>'Histograma MOI Geral'!$K$7</f>
        <v/>
      </c>
      <c r="D775">
        <f>'Histograma MOI Geral'!K93</f>
        <v/>
      </c>
    </row>
    <row r="776">
      <c r="A776">
        <f>'Histograma MOI Geral'!$C$94</f>
        <v/>
      </c>
      <c r="B776">
        <f>'Histograma MOI Geral'!$C$91</f>
        <v/>
      </c>
      <c r="C776">
        <f>'Histograma MOI Geral'!$K$7</f>
        <v/>
      </c>
      <c r="D776">
        <f>'Histograma MOI Geral'!K94</f>
        <v/>
      </c>
    </row>
    <row r="777">
      <c r="A777">
        <f>'Histograma MOI Geral'!$C$95</f>
        <v/>
      </c>
      <c r="B777">
        <f>'Histograma MOI Geral'!$C$91</f>
        <v/>
      </c>
      <c r="C777">
        <f>'Histograma MOI Geral'!$K$7</f>
        <v/>
      </c>
      <c r="D777">
        <f>'Histograma MOI Geral'!K95</f>
        <v/>
      </c>
    </row>
    <row r="778">
      <c r="A778">
        <f>'Histograma MOI Geral'!$C$96</f>
        <v/>
      </c>
      <c r="B778">
        <f>'Histograma MOI Geral'!$C$91</f>
        <v/>
      </c>
      <c r="C778">
        <f>'Histograma MOI Geral'!$K$7</f>
        <v/>
      </c>
      <c r="D778">
        <f>'Histograma MOI Geral'!K96</f>
        <v/>
      </c>
    </row>
    <row r="779">
      <c r="A779">
        <f>'Histograma MOI Geral'!$C$97</f>
        <v/>
      </c>
      <c r="B779">
        <f>'Histograma MOI Geral'!$C$91</f>
        <v/>
      </c>
      <c r="C779">
        <f>'Histograma MOI Geral'!$K$7</f>
        <v/>
      </c>
      <c r="D779">
        <f>'Histograma MOI Geral'!K97</f>
        <v/>
      </c>
    </row>
    <row r="780">
      <c r="A780">
        <f>'Histograma MOI Geral'!$C$98</f>
        <v/>
      </c>
      <c r="B780">
        <f>'Histograma MOI Geral'!$C$91</f>
        <v/>
      </c>
      <c r="C780">
        <f>'Histograma MOI Geral'!$K$7</f>
        <v/>
      </c>
      <c r="D780">
        <f>'Histograma MOI Geral'!K98</f>
        <v/>
      </c>
    </row>
    <row r="781">
      <c r="A781">
        <f>'Histograma MOI Geral'!$C$99</f>
        <v/>
      </c>
      <c r="B781">
        <f>'Histograma MOI Geral'!$C$91</f>
        <v/>
      </c>
      <c r="C781">
        <f>'Histograma MOI Geral'!$K$7</f>
        <v/>
      </c>
      <c r="D781">
        <f>'Histograma MOI Geral'!K99</f>
        <v/>
      </c>
    </row>
    <row r="782">
      <c r="A782">
        <f>'Histograma MOI Geral'!$C$100</f>
        <v/>
      </c>
      <c r="B782">
        <f>'Histograma MOI Geral'!$C$91</f>
        <v/>
      </c>
      <c r="C782">
        <f>'Histograma MOI Geral'!$K$7</f>
        <v/>
      </c>
      <c r="D782">
        <f>'Histograma MOI Geral'!K100</f>
        <v/>
      </c>
    </row>
    <row r="783">
      <c r="A783">
        <f>'Histograma MOI Geral'!$C$101</f>
        <v/>
      </c>
      <c r="B783">
        <f>'Histograma MOI Geral'!$C$91</f>
        <v/>
      </c>
      <c r="C783">
        <f>'Histograma MOI Geral'!$K$7</f>
        <v/>
      </c>
      <c r="D783">
        <f>'Histograma MOI Geral'!K101</f>
        <v/>
      </c>
    </row>
    <row r="784">
      <c r="A784">
        <f>'Histograma MOI Geral'!$C$102</f>
        <v/>
      </c>
      <c r="B784">
        <f>'Histograma MOI Geral'!$C$91</f>
        <v/>
      </c>
      <c r="C784">
        <f>'Histograma MOI Geral'!$K$7</f>
        <v/>
      </c>
      <c r="D784">
        <f>'Histograma MOI Geral'!K102</f>
        <v/>
      </c>
    </row>
    <row r="785">
      <c r="A785">
        <f>'Histograma MOI Geral'!$C$103</f>
        <v/>
      </c>
      <c r="B785">
        <f>'Histograma MOI Geral'!$C$91</f>
        <v/>
      </c>
      <c r="C785">
        <f>'Histograma MOI Geral'!$K$7</f>
        <v/>
      </c>
      <c r="D785">
        <f>'Histograma MOI Geral'!K103</f>
        <v/>
      </c>
    </row>
    <row r="786">
      <c r="A786">
        <f>'Histograma MOI Geral'!$C$104</f>
        <v/>
      </c>
      <c r="B786">
        <f>'Histograma MOI Geral'!$C$91</f>
        <v/>
      </c>
      <c r="C786">
        <f>'Histograma MOI Geral'!$K$7</f>
        <v/>
      </c>
      <c r="D786">
        <f>'Histograma MOI Geral'!K104</f>
        <v/>
      </c>
    </row>
    <row r="787">
      <c r="A787">
        <f>'Histograma MOI Geral'!$C$105</f>
        <v/>
      </c>
      <c r="B787">
        <f>'Histograma MOI Geral'!$C$91</f>
        <v/>
      </c>
      <c r="C787">
        <f>'Histograma MOI Geral'!$K$7</f>
        <v/>
      </c>
      <c r="D787">
        <f>'Histograma MOI Geral'!K105</f>
        <v/>
      </c>
    </row>
    <row r="788">
      <c r="A788">
        <f>'Histograma MOI Geral'!$C$107</f>
        <v/>
      </c>
      <c r="B788">
        <f>'Histograma MOI Geral'!$C$106</f>
        <v/>
      </c>
      <c r="C788">
        <f>'Histograma MOI Geral'!$K$7</f>
        <v/>
      </c>
      <c r="D788">
        <f>'Histograma MOI Geral'!K107</f>
        <v/>
      </c>
    </row>
    <row r="789">
      <c r="A789">
        <f>'Histograma MOI Geral'!$C$108</f>
        <v/>
      </c>
      <c r="B789">
        <f>'Histograma MOI Geral'!$C$106</f>
        <v/>
      </c>
      <c r="C789">
        <f>'Histograma MOI Geral'!$K$7</f>
        <v/>
      </c>
      <c r="D789">
        <f>'Histograma MOI Geral'!K108</f>
        <v/>
      </c>
    </row>
    <row r="790">
      <c r="A790">
        <f>'Histograma MOI Geral'!$C$109</f>
        <v/>
      </c>
      <c r="B790">
        <f>'Histograma MOI Geral'!$C$106</f>
        <v/>
      </c>
      <c r="C790">
        <f>'Histograma MOI Geral'!$K$7</f>
        <v/>
      </c>
      <c r="D790">
        <f>'Histograma MOI Geral'!K109</f>
        <v/>
      </c>
    </row>
    <row r="791">
      <c r="A791">
        <f>'Histograma MOI Geral'!$C$110</f>
        <v/>
      </c>
      <c r="B791">
        <f>'Histograma MOI Geral'!$C$106</f>
        <v/>
      </c>
      <c r="C791">
        <f>'Histograma MOI Geral'!$K$7</f>
        <v/>
      </c>
      <c r="D791">
        <f>'Histograma MOI Geral'!K110</f>
        <v/>
      </c>
    </row>
    <row r="792">
      <c r="A792">
        <f>'Histograma MOI Geral'!$C$111</f>
        <v/>
      </c>
      <c r="B792">
        <f>'Histograma MOI Geral'!$C$106</f>
        <v/>
      </c>
      <c r="C792">
        <f>'Histograma MOI Geral'!$K$7</f>
        <v/>
      </c>
      <c r="D792">
        <f>'Histograma MOI Geral'!K111</f>
        <v/>
      </c>
    </row>
    <row r="793">
      <c r="A793">
        <f>'Histograma MOI Geral'!$C$112</f>
        <v/>
      </c>
      <c r="B793">
        <f>'Histograma MOI Geral'!$C$106</f>
        <v/>
      </c>
      <c r="C793">
        <f>'Histograma MOI Geral'!$K$7</f>
        <v/>
      </c>
      <c r="D793">
        <f>'Histograma MOI Geral'!K112</f>
        <v/>
      </c>
    </row>
    <row r="794">
      <c r="A794">
        <f>'Histograma MOI Geral'!$C$113</f>
        <v/>
      </c>
      <c r="B794">
        <f>'Histograma MOI Geral'!$C$106</f>
        <v/>
      </c>
      <c r="C794">
        <f>'Histograma MOI Geral'!$K$7</f>
        <v/>
      </c>
      <c r="D794">
        <f>'Histograma MOI Geral'!K113</f>
        <v/>
      </c>
    </row>
    <row r="795">
      <c r="A795">
        <f>'Histograma MOI Geral'!$C$114</f>
        <v/>
      </c>
      <c r="B795">
        <f>'Histograma MOI Geral'!$C$106</f>
        <v/>
      </c>
      <c r="C795">
        <f>'Histograma MOI Geral'!$K$7</f>
        <v/>
      </c>
      <c r="D795">
        <f>'Histograma MOI Geral'!K114</f>
        <v/>
      </c>
    </row>
    <row r="796">
      <c r="A796">
        <f>'Histograma MOI Geral'!$C$115</f>
        <v/>
      </c>
      <c r="B796">
        <f>'Histograma MOI Geral'!$C$106</f>
        <v/>
      </c>
      <c r="C796">
        <f>'Histograma MOI Geral'!$K$7</f>
        <v/>
      </c>
      <c r="D796">
        <f>'Histograma MOI Geral'!K115</f>
        <v/>
      </c>
    </row>
    <row r="797">
      <c r="A797">
        <f>'Histograma MOI Geral'!$C$116</f>
        <v/>
      </c>
      <c r="B797">
        <f>'Histograma MOI Geral'!$C$106</f>
        <v/>
      </c>
      <c r="C797">
        <f>'Histograma MOI Geral'!$K$7</f>
        <v/>
      </c>
      <c r="D797">
        <f>'Histograma MOI Geral'!K116</f>
        <v/>
      </c>
    </row>
    <row r="798">
      <c r="A798">
        <f>'Histograma MOI Geral'!$C$117</f>
        <v/>
      </c>
      <c r="B798">
        <f>'Histograma MOI Geral'!$C$106</f>
        <v/>
      </c>
      <c r="C798">
        <f>'Histograma MOI Geral'!$K$7</f>
        <v/>
      </c>
      <c r="D798">
        <f>'Histograma MOI Geral'!K117</f>
        <v/>
      </c>
    </row>
    <row r="799">
      <c r="A799">
        <f>'Histograma MOI Geral'!$C$118</f>
        <v/>
      </c>
      <c r="B799">
        <f>'Histograma MOI Geral'!$C$106</f>
        <v/>
      </c>
      <c r="C799">
        <f>'Histograma MOI Geral'!$K$7</f>
        <v/>
      </c>
      <c r="D799">
        <f>'Histograma MOI Geral'!K118</f>
        <v/>
      </c>
    </row>
    <row r="800">
      <c r="A800">
        <f>'Histograma MOI Geral'!$C$119</f>
        <v/>
      </c>
      <c r="B800">
        <f>'Histograma MOI Geral'!$C$106</f>
        <v/>
      </c>
      <c r="C800">
        <f>'Histograma MOI Geral'!$K$7</f>
        <v/>
      </c>
      <c r="D800">
        <f>'Histograma MOI Geral'!K119</f>
        <v/>
      </c>
    </row>
    <row r="801">
      <c r="A801">
        <f>'Histograma MOI Geral'!$C$120</f>
        <v/>
      </c>
      <c r="B801">
        <f>'Histograma MOI Geral'!$C$106</f>
        <v/>
      </c>
      <c r="C801">
        <f>'Histograma MOI Geral'!$K$7</f>
        <v/>
      </c>
      <c r="D801">
        <f>'Histograma MOI Geral'!K120</f>
        <v/>
      </c>
    </row>
    <row r="802">
      <c r="A802">
        <f>'Histograma MOI Geral'!$C$15</f>
        <v/>
      </c>
      <c r="B802">
        <f>'Histograma MOI Geral'!$C$14</f>
        <v/>
      </c>
      <c r="C802">
        <f>'Histograma MOI Geral'!$L$7</f>
        <v/>
      </c>
      <c r="D802">
        <f>'Histograma MOI Geral'!L15</f>
        <v/>
      </c>
    </row>
    <row r="803">
      <c r="A803">
        <f>'Histograma MOI Geral'!$C$16</f>
        <v/>
      </c>
      <c r="B803">
        <f>'Histograma MOI Geral'!$C$14</f>
        <v/>
      </c>
      <c r="C803">
        <f>'Histograma MOI Geral'!$L$7</f>
        <v/>
      </c>
      <c r="D803">
        <f>'Histograma MOI Geral'!L16</f>
        <v/>
      </c>
    </row>
    <row r="804">
      <c r="A804">
        <f>'Histograma MOI Geral'!$C$17</f>
        <v/>
      </c>
      <c r="B804">
        <f>'Histograma MOI Geral'!$C$14</f>
        <v/>
      </c>
      <c r="C804">
        <f>'Histograma MOI Geral'!$L$7</f>
        <v/>
      </c>
      <c r="D804">
        <f>'Histograma MOI Geral'!L17</f>
        <v/>
      </c>
    </row>
    <row r="805">
      <c r="A805">
        <f>'Histograma MOI Geral'!$C$18</f>
        <v/>
      </c>
      <c r="B805">
        <f>'Histograma MOI Geral'!$C$14</f>
        <v/>
      </c>
      <c r="C805">
        <f>'Histograma MOI Geral'!$L$7</f>
        <v/>
      </c>
      <c r="D805">
        <f>'Histograma MOI Geral'!L18</f>
        <v/>
      </c>
    </row>
    <row r="806">
      <c r="A806">
        <f>'Histograma MOI Geral'!$C$19</f>
        <v/>
      </c>
      <c r="B806">
        <f>'Histograma MOI Geral'!$C$14</f>
        <v/>
      </c>
      <c r="C806">
        <f>'Histograma MOI Geral'!$L$7</f>
        <v/>
      </c>
      <c r="D806">
        <f>'Histograma MOI Geral'!L19</f>
        <v/>
      </c>
    </row>
    <row r="807">
      <c r="A807">
        <f>'Histograma MOI Geral'!$C$20</f>
        <v/>
      </c>
      <c r="B807">
        <f>'Histograma MOI Geral'!$C$14</f>
        <v/>
      </c>
      <c r="C807">
        <f>'Histograma MOI Geral'!$L$7</f>
        <v/>
      </c>
      <c r="D807">
        <f>'Histograma MOI Geral'!L20</f>
        <v/>
      </c>
    </row>
    <row r="808">
      <c r="A808">
        <f>'Histograma MOI Geral'!$C$21</f>
        <v/>
      </c>
      <c r="B808">
        <f>'Histograma MOI Geral'!$C$14</f>
        <v/>
      </c>
      <c r="C808">
        <f>'Histograma MOI Geral'!$L$7</f>
        <v/>
      </c>
      <c r="D808">
        <f>'Histograma MOI Geral'!L21</f>
        <v/>
      </c>
    </row>
    <row r="809">
      <c r="A809">
        <f>'Histograma MOI Geral'!$C$22</f>
        <v/>
      </c>
      <c r="B809">
        <f>'Histograma MOI Geral'!$C$14</f>
        <v/>
      </c>
      <c r="C809">
        <f>'Histograma MOI Geral'!$L$7</f>
        <v/>
      </c>
      <c r="D809">
        <f>'Histograma MOI Geral'!L22</f>
        <v/>
      </c>
    </row>
    <row r="810">
      <c r="A810">
        <f>'Histograma MOI Geral'!$C$23</f>
        <v/>
      </c>
      <c r="B810">
        <f>'Histograma MOI Geral'!$C$14</f>
        <v/>
      </c>
      <c r="C810">
        <f>'Histograma MOI Geral'!$L$7</f>
        <v/>
      </c>
      <c r="D810">
        <f>'Histograma MOI Geral'!L23</f>
        <v/>
      </c>
    </row>
    <row r="811">
      <c r="A811">
        <f>'Histograma MOI Geral'!$C$24</f>
        <v/>
      </c>
      <c r="B811">
        <f>'Histograma MOI Geral'!$C$14</f>
        <v/>
      </c>
      <c r="C811">
        <f>'Histograma MOI Geral'!$L$7</f>
        <v/>
      </c>
      <c r="D811">
        <f>'Histograma MOI Geral'!L24</f>
        <v/>
      </c>
    </row>
    <row r="812">
      <c r="A812">
        <f>'Histograma MOI Geral'!$C$25</f>
        <v/>
      </c>
      <c r="B812">
        <f>'Histograma MOI Geral'!$C$14</f>
        <v/>
      </c>
      <c r="C812">
        <f>'Histograma MOI Geral'!$L$7</f>
        <v/>
      </c>
      <c r="D812">
        <f>'Histograma MOI Geral'!L25</f>
        <v/>
      </c>
    </row>
    <row r="813">
      <c r="A813">
        <f>'Histograma MOI Geral'!$C$26</f>
        <v/>
      </c>
      <c r="B813">
        <f>'Histograma MOI Geral'!$C$14</f>
        <v/>
      </c>
      <c r="C813">
        <f>'Histograma MOI Geral'!$L$7</f>
        <v/>
      </c>
      <c r="D813">
        <f>'Histograma MOI Geral'!L26</f>
        <v/>
      </c>
    </row>
    <row r="814">
      <c r="A814">
        <f>'Histograma MOI Geral'!$C$27</f>
        <v/>
      </c>
      <c r="B814">
        <f>'Histograma MOI Geral'!$C$14</f>
        <v/>
      </c>
      <c r="C814">
        <f>'Histograma MOI Geral'!$L$7</f>
        <v/>
      </c>
      <c r="D814">
        <f>'Histograma MOI Geral'!L27</f>
        <v/>
      </c>
    </row>
    <row r="815">
      <c r="A815">
        <f>'Histograma MOI Geral'!$C$28</f>
        <v/>
      </c>
      <c r="B815">
        <f>'Histograma MOI Geral'!$C$14</f>
        <v/>
      </c>
      <c r="C815">
        <f>'Histograma MOI Geral'!$L$7</f>
        <v/>
      </c>
      <c r="D815">
        <f>'Histograma MOI Geral'!L28</f>
        <v/>
      </c>
    </row>
    <row r="816">
      <c r="A816">
        <f>'Histograma MOI Geral'!$C$29</f>
        <v/>
      </c>
      <c r="B816">
        <f>'Histograma MOI Geral'!$C$14</f>
        <v/>
      </c>
      <c r="C816">
        <f>'Histograma MOI Geral'!$L$7</f>
        <v/>
      </c>
      <c r="D816">
        <f>'Histograma MOI Geral'!L29</f>
        <v/>
      </c>
    </row>
    <row r="817">
      <c r="A817">
        <f>'Histograma MOI Geral'!$C$31</f>
        <v/>
      </c>
      <c r="B817">
        <f>'Histograma MOI Geral'!$C$30</f>
        <v/>
      </c>
      <c r="C817">
        <f>'Histograma MOI Geral'!$L$7</f>
        <v/>
      </c>
      <c r="D817">
        <f>'Histograma MOI Geral'!L31</f>
        <v/>
      </c>
    </row>
    <row r="818">
      <c r="A818">
        <f>'Histograma MOI Geral'!$C$32</f>
        <v/>
      </c>
      <c r="B818">
        <f>'Histograma MOI Geral'!$C$30</f>
        <v/>
      </c>
      <c r="C818">
        <f>'Histograma MOI Geral'!$L$7</f>
        <v/>
      </c>
      <c r="D818">
        <f>'Histograma MOI Geral'!L32</f>
        <v/>
      </c>
    </row>
    <row r="819">
      <c r="A819">
        <f>'Histograma MOI Geral'!$C$33</f>
        <v/>
      </c>
      <c r="B819">
        <f>'Histograma MOI Geral'!$C$30</f>
        <v/>
      </c>
      <c r="C819">
        <f>'Histograma MOI Geral'!$L$7</f>
        <v/>
      </c>
      <c r="D819">
        <f>'Histograma MOI Geral'!L33</f>
        <v/>
      </c>
    </row>
    <row r="820">
      <c r="A820">
        <f>'Histograma MOI Geral'!$C$34</f>
        <v/>
      </c>
      <c r="B820">
        <f>'Histograma MOI Geral'!$C$30</f>
        <v/>
      </c>
      <c r="C820">
        <f>'Histograma MOI Geral'!$L$7</f>
        <v/>
      </c>
      <c r="D820">
        <f>'Histograma MOI Geral'!L34</f>
        <v/>
      </c>
    </row>
    <row r="821">
      <c r="A821">
        <f>'Histograma MOI Geral'!$C$35</f>
        <v/>
      </c>
      <c r="B821">
        <f>'Histograma MOI Geral'!$C$30</f>
        <v/>
      </c>
      <c r="C821">
        <f>'Histograma MOI Geral'!$L$7</f>
        <v/>
      </c>
      <c r="D821">
        <f>'Histograma MOI Geral'!L35</f>
        <v/>
      </c>
    </row>
    <row r="822">
      <c r="A822">
        <f>'Histograma MOI Geral'!$C$36</f>
        <v/>
      </c>
      <c r="B822">
        <f>'Histograma MOI Geral'!$C$30</f>
        <v/>
      </c>
      <c r="C822">
        <f>'Histograma MOI Geral'!$L$7</f>
        <v/>
      </c>
      <c r="D822">
        <f>'Histograma MOI Geral'!L36</f>
        <v/>
      </c>
    </row>
    <row r="823">
      <c r="A823">
        <f>'Histograma MOI Geral'!$C$37</f>
        <v/>
      </c>
      <c r="B823">
        <f>'Histograma MOI Geral'!$C$30</f>
        <v/>
      </c>
      <c r="C823">
        <f>'Histograma MOI Geral'!$L$7</f>
        <v/>
      </c>
      <c r="D823">
        <f>'Histograma MOI Geral'!L37</f>
        <v/>
      </c>
    </row>
    <row r="824">
      <c r="A824">
        <f>'Histograma MOI Geral'!$C$38</f>
        <v/>
      </c>
      <c r="B824">
        <f>'Histograma MOI Geral'!$C$30</f>
        <v/>
      </c>
      <c r="C824">
        <f>'Histograma MOI Geral'!$L$7</f>
        <v/>
      </c>
      <c r="D824">
        <f>'Histograma MOI Geral'!L38</f>
        <v/>
      </c>
    </row>
    <row r="825">
      <c r="A825">
        <f>'Histograma MOI Geral'!$C$39</f>
        <v/>
      </c>
      <c r="B825">
        <f>'Histograma MOI Geral'!$C$30</f>
        <v/>
      </c>
      <c r="C825">
        <f>'Histograma MOI Geral'!$L$7</f>
        <v/>
      </c>
      <c r="D825">
        <f>'Histograma MOI Geral'!L39</f>
        <v/>
      </c>
    </row>
    <row r="826">
      <c r="A826">
        <f>'Histograma MOI Geral'!$C$40</f>
        <v/>
      </c>
      <c r="B826">
        <f>'Histograma MOI Geral'!$C$30</f>
        <v/>
      </c>
      <c r="C826">
        <f>'Histograma MOI Geral'!$L$7</f>
        <v/>
      </c>
      <c r="D826">
        <f>'Histograma MOI Geral'!L40</f>
        <v/>
      </c>
    </row>
    <row r="827">
      <c r="A827">
        <f>'Histograma MOI Geral'!$C$41</f>
        <v/>
      </c>
      <c r="B827">
        <f>'Histograma MOI Geral'!$C$30</f>
        <v/>
      </c>
      <c r="C827">
        <f>'Histograma MOI Geral'!$L$7</f>
        <v/>
      </c>
      <c r="D827">
        <f>'Histograma MOI Geral'!L41</f>
        <v/>
      </c>
    </row>
    <row r="828">
      <c r="A828">
        <f>'Histograma MOI Geral'!$C$42</f>
        <v/>
      </c>
      <c r="B828">
        <f>'Histograma MOI Geral'!$C$30</f>
        <v/>
      </c>
      <c r="C828">
        <f>'Histograma MOI Geral'!$L$7</f>
        <v/>
      </c>
      <c r="D828">
        <f>'Histograma MOI Geral'!L42</f>
        <v/>
      </c>
    </row>
    <row r="829">
      <c r="A829">
        <f>'Histograma MOI Geral'!$C$43</f>
        <v/>
      </c>
      <c r="B829">
        <f>'Histograma MOI Geral'!$C$30</f>
        <v/>
      </c>
      <c r="C829">
        <f>'Histograma MOI Geral'!$L$7</f>
        <v/>
      </c>
      <c r="D829">
        <f>'Histograma MOI Geral'!L43</f>
        <v/>
      </c>
    </row>
    <row r="830">
      <c r="A830">
        <f>'Histograma MOI Geral'!$C$44</f>
        <v/>
      </c>
      <c r="B830">
        <f>'Histograma MOI Geral'!$C$30</f>
        <v/>
      </c>
      <c r="C830">
        <f>'Histograma MOI Geral'!$L$7</f>
        <v/>
      </c>
      <c r="D830">
        <f>'Histograma MOI Geral'!L44</f>
        <v/>
      </c>
    </row>
    <row r="831">
      <c r="A831">
        <f>'Histograma MOI Geral'!$C$45</f>
        <v/>
      </c>
      <c r="B831">
        <f>'Histograma MOI Geral'!$C$30</f>
        <v/>
      </c>
      <c r="C831">
        <f>'Histograma MOI Geral'!$L$7</f>
        <v/>
      </c>
      <c r="D831">
        <f>'Histograma MOI Geral'!L45</f>
        <v/>
      </c>
    </row>
    <row r="832">
      <c r="A832">
        <f>'Histograma MOI Geral'!$C$47</f>
        <v/>
      </c>
      <c r="B832">
        <f>'Histograma MOI Geral'!$C$46</f>
        <v/>
      </c>
      <c r="C832">
        <f>'Histograma MOI Geral'!$L$7</f>
        <v/>
      </c>
      <c r="D832">
        <f>'Histograma MOI Geral'!L47</f>
        <v/>
      </c>
    </row>
    <row r="833">
      <c r="A833">
        <f>'Histograma MOI Geral'!$C$48</f>
        <v/>
      </c>
      <c r="B833">
        <f>'Histograma MOI Geral'!$C$46</f>
        <v/>
      </c>
      <c r="C833">
        <f>'Histograma MOI Geral'!$L$7</f>
        <v/>
      </c>
      <c r="D833">
        <f>'Histograma MOI Geral'!L48</f>
        <v/>
      </c>
    </row>
    <row r="834">
      <c r="A834">
        <f>'Histograma MOI Geral'!$C$49</f>
        <v/>
      </c>
      <c r="B834">
        <f>'Histograma MOI Geral'!$C$46</f>
        <v/>
      </c>
      <c r="C834">
        <f>'Histograma MOI Geral'!$L$7</f>
        <v/>
      </c>
      <c r="D834">
        <f>'Histograma MOI Geral'!L49</f>
        <v/>
      </c>
    </row>
    <row r="835">
      <c r="A835">
        <f>'Histograma MOI Geral'!$C$50</f>
        <v/>
      </c>
      <c r="B835">
        <f>'Histograma MOI Geral'!$C$46</f>
        <v/>
      </c>
      <c r="C835">
        <f>'Histograma MOI Geral'!$L$7</f>
        <v/>
      </c>
      <c r="D835">
        <f>'Histograma MOI Geral'!L50</f>
        <v/>
      </c>
    </row>
    <row r="836">
      <c r="A836">
        <f>'Histograma MOI Geral'!$C$51</f>
        <v/>
      </c>
      <c r="B836">
        <f>'Histograma MOI Geral'!$C$46</f>
        <v/>
      </c>
      <c r="C836">
        <f>'Histograma MOI Geral'!$L$7</f>
        <v/>
      </c>
      <c r="D836">
        <f>'Histograma MOI Geral'!L51</f>
        <v/>
      </c>
    </row>
    <row r="837">
      <c r="A837">
        <f>'Histograma MOI Geral'!$C$52</f>
        <v/>
      </c>
      <c r="B837">
        <f>'Histograma MOI Geral'!$C$46</f>
        <v/>
      </c>
      <c r="C837">
        <f>'Histograma MOI Geral'!$L$7</f>
        <v/>
      </c>
      <c r="D837">
        <f>'Histograma MOI Geral'!L52</f>
        <v/>
      </c>
    </row>
    <row r="838">
      <c r="A838">
        <f>'Histograma MOI Geral'!$C$53</f>
        <v/>
      </c>
      <c r="B838">
        <f>'Histograma MOI Geral'!$C$46</f>
        <v/>
      </c>
      <c r="C838">
        <f>'Histograma MOI Geral'!$L$7</f>
        <v/>
      </c>
      <c r="D838">
        <f>'Histograma MOI Geral'!L53</f>
        <v/>
      </c>
    </row>
    <row r="839">
      <c r="A839">
        <f>'Histograma MOI Geral'!$C$54</f>
        <v/>
      </c>
      <c r="B839">
        <f>'Histograma MOI Geral'!$C$46</f>
        <v/>
      </c>
      <c r="C839">
        <f>'Histograma MOI Geral'!$L$7</f>
        <v/>
      </c>
      <c r="D839">
        <f>'Histograma MOI Geral'!L54</f>
        <v/>
      </c>
    </row>
    <row r="840">
      <c r="A840">
        <f>'Histograma MOI Geral'!$C$55</f>
        <v/>
      </c>
      <c r="B840">
        <f>'Histograma MOI Geral'!$C$46</f>
        <v/>
      </c>
      <c r="C840">
        <f>'Histograma MOI Geral'!$L$7</f>
        <v/>
      </c>
      <c r="D840">
        <f>'Histograma MOI Geral'!L55</f>
        <v/>
      </c>
    </row>
    <row r="841">
      <c r="A841">
        <f>'Histograma MOI Geral'!$C$56</f>
        <v/>
      </c>
      <c r="B841">
        <f>'Histograma MOI Geral'!$C$46</f>
        <v/>
      </c>
      <c r="C841">
        <f>'Histograma MOI Geral'!$L$7</f>
        <v/>
      </c>
      <c r="D841">
        <f>'Histograma MOI Geral'!L56</f>
        <v/>
      </c>
    </row>
    <row r="842">
      <c r="A842">
        <f>'Histograma MOI Geral'!$C$57</f>
        <v/>
      </c>
      <c r="B842">
        <f>'Histograma MOI Geral'!$C$46</f>
        <v/>
      </c>
      <c r="C842">
        <f>'Histograma MOI Geral'!$L$7</f>
        <v/>
      </c>
      <c r="D842">
        <f>'Histograma MOI Geral'!L57</f>
        <v/>
      </c>
    </row>
    <row r="843">
      <c r="A843">
        <f>'Histograma MOI Geral'!$C$58</f>
        <v/>
      </c>
      <c r="B843">
        <f>'Histograma MOI Geral'!$C$46</f>
        <v/>
      </c>
      <c r="C843">
        <f>'Histograma MOI Geral'!$L$7</f>
        <v/>
      </c>
      <c r="D843">
        <f>'Histograma MOI Geral'!L58</f>
        <v/>
      </c>
    </row>
    <row r="844">
      <c r="A844">
        <f>'Histograma MOI Geral'!$C$59</f>
        <v/>
      </c>
      <c r="B844">
        <f>'Histograma MOI Geral'!$C$46</f>
        <v/>
      </c>
      <c r="C844">
        <f>'Histograma MOI Geral'!$L$7</f>
        <v/>
      </c>
      <c r="D844">
        <f>'Histograma MOI Geral'!L59</f>
        <v/>
      </c>
    </row>
    <row r="845">
      <c r="A845">
        <f>'Histograma MOI Geral'!$C$60</f>
        <v/>
      </c>
      <c r="B845">
        <f>'Histograma MOI Geral'!$C$46</f>
        <v/>
      </c>
      <c r="C845">
        <f>'Histograma MOI Geral'!$L$7</f>
        <v/>
      </c>
      <c r="D845">
        <f>'Histograma MOI Geral'!L60</f>
        <v/>
      </c>
    </row>
    <row r="846">
      <c r="A846">
        <f>'Histograma MOI Geral'!$C$62</f>
        <v/>
      </c>
      <c r="B846">
        <f>'Histograma MOI Geral'!$C$61</f>
        <v/>
      </c>
      <c r="C846">
        <f>'Histograma MOI Geral'!$L$7</f>
        <v/>
      </c>
      <c r="D846">
        <f>'Histograma MOI Geral'!L62</f>
        <v/>
      </c>
    </row>
    <row r="847">
      <c r="A847">
        <f>'Histograma MOI Geral'!$C$63</f>
        <v/>
      </c>
      <c r="B847">
        <f>'Histograma MOI Geral'!$C$61</f>
        <v/>
      </c>
      <c r="C847">
        <f>'Histograma MOI Geral'!$L$7</f>
        <v/>
      </c>
      <c r="D847">
        <f>'Histograma MOI Geral'!L63</f>
        <v/>
      </c>
    </row>
    <row r="848">
      <c r="A848">
        <f>'Histograma MOI Geral'!$C$64</f>
        <v/>
      </c>
      <c r="B848">
        <f>'Histograma MOI Geral'!$C$61</f>
        <v/>
      </c>
      <c r="C848">
        <f>'Histograma MOI Geral'!$L$7</f>
        <v/>
      </c>
      <c r="D848">
        <f>'Histograma MOI Geral'!L64</f>
        <v/>
      </c>
    </row>
    <row r="849">
      <c r="A849">
        <f>'Histograma MOI Geral'!$C$65</f>
        <v/>
      </c>
      <c r="B849">
        <f>'Histograma MOI Geral'!$C$61</f>
        <v/>
      </c>
      <c r="C849">
        <f>'Histograma MOI Geral'!$L$7</f>
        <v/>
      </c>
      <c r="D849">
        <f>'Histograma MOI Geral'!L65</f>
        <v/>
      </c>
    </row>
    <row r="850">
      <c r="A850">
        <f>'Histograma MOI Geral'!$C$66</f>
        <v/>
      </c>
      <c r="B850">
        <f>'Histograma MOI Geral'!$C$61</f>
        <v/>
      </c>
      <c r="C850">
        <f>'Histograma MOI Geral'!$L$7</f>
        <v/>
      </c>
      <c r="D850">
        <f>'Histograma MOI Geral'!L66</f>
        <v/>
      </c>
    </row>
    <row r="851">
      <c r="A851">
        <f>'Histograma MOI Geral'!$C$67</f>
        <v/>
      </c>
      <c r="B851">
        <f>'Histograma MOI Geral'!$C$61</f>
        <v/>
      </c>
      <c r="C851">
        <f>'Histograma MOI Geral'!$L$7</f>
        <v/>
      </c>
      <c r="D851">
        <f>'Histograma MOI Geral'!L67</f>
        <v/>
      </c>
    </row>
    <row r="852">
      <c r="A852">
        <f>'Histograma MOI Geral'!$C$68</f>
        <v/>
      </c>
      <c r="B852">
        <f>'Histograma MOI Geral'!$C$61</f>
        <v/>
      </c>
      <c r="C852">
        <f>'Histograma MOI Geral'!$L$7</f>
        <v/>
      </c>
      <c r="D852">
        <f>'Histograma MOI Geral'!L68</f>
        <v/>
      </c>
    </row>
    <row r="853">
      <c r="A853">
        <f>'Histograma MOI Geral'!$C$69</f>
        <v/>
      </c>
      <c r="B853">
        <f>'Histograma MOI Geral'!$C$61</f>
        <v/>
      </c>
      <c r="C853">
        <f>'Histograma MOI Geral'!$L$7</f>
        <v/>
      </c>
      <c r="D853">
        <f>'Histograma MOI Geral'!L69</f>
        <v/>
      </c>
    </row>
    <row r="854">
      <c r="A854">
        <f>'Histograma MOI Geral'!$C$70</f>
        <v/>
      </c>
      <c r="B854">
        <f>'Histograma MOI Geral'!$C$61</f>
        <v/>
      </c>
      <c r="C854">
        <f>'Histograma MOI Geral'!$L$7</f>
        <v/>
      </c>
      <c r="D854">
        <f>'Histograma MOI Geral'!L70</f>
        <v/>
      </c>
    </row>
    <row r="855">
      <c r="A855">
        <f>'Histograma MOI Geral'!$C$71</f>
        <v/>
      </c>
      <c r="B855">
        <f>'Histograma MOI Geral'!$C$61</f>
        <v/>
      </c>
      <c r="C855">
        <f>'Histograma MOI Geral'!$L$7</f>
        <v/>
      </c>
      <c r="D855">
        <f>'Histograma MOI Geral'!L71</f>
        <v/>
      </c>
    </row>
    <row r="856">
      <c r="A856">
        <f>'Histograma MOI Geral'!$C$72</f>
        <v/>
      </c>
      <c r="B856">
        <f>'Histograma MOI Geral'!$C$61</f>
        <v/>
      </c>
      <c r="C856">
        <f>'Histograma MOI Geral'!$L$7</f>
        <v/>
      </c>
      <c r="D856">
        <f>'Histograma MOI Geral'!L72</f>
        <v/>
      </c>
    </row>
    <row r="857">
      <c r="A857">
        <f>'Histograma MOI Geral'!$C$73</f>
        <v/>
      </c>
      <c r="B857">
        <f>'Histograma MOI Geral'!$C$61</f>
        <v/>
      </c>
      <c r="C857">
        <f>'Histograma MOI Geral'!$L$7</f>
        <v/>
      </c>
      <c r="D857">
        <f>'Histograma MOI Geral'!L73</f>
        <v/>
      </c>
    </row>
    <row r="858">
      <c r="A858">
        <f>'Histograma MOI Geral'!$C$74</f>
        <v/>
      </c>
      <c r="B858">
        <f>'Histograma MOI Geral'!$C$61</f>
        <v/>
      </c>
      <c r="C858">
        <f>'Histograma MOI Geral'!$L$7</f>
        <v/>
      </c>
      <c r="D858">
        <f>'Histograma MOI Geral'!L74</f>
        <v/>
      </c>
    </row>
    <row r="859">
      <c r="A859">
        <f>'Histograma MOI Geral'!$C$75</f>
        <v/>
      </c>
      <c r="B859">
        <f>'Histograma MOI Geral'!$C$61</f>
        <v/>
      </c>
      <c r="C859">
        <f>'Histograma MOI Geral'!$L$7</f>
        <v/>
      </c>
      <c r="D859">
        <f>'Histograma MOI Geral'!L75</f>
        <v/>
      </c>
    </row>
    <row r="860">
      <c r="A860">
        <f>'Histograma MOI Geral'!$C$77</f>
        <v/>
      </c>
      <c r="B860">
        <f>'Histograma MOI Geral'!$C$76</f>
        <v/>
      </c>
      <c r="C860">
        <f>'Histograma MOI Geral'!$L$7</f>
        <v/>
      </c>
      <c r="D860">
        <f>'Histograma MOI Geral'!L77</f>
        <v/>
      </c>
    </row>
    <row r="861">
      <c r="A861">
        <f>'Histograma MOI Geral'!$C$78</f>
        <v/>
      </c>
      <c r="B861">
        <f>'Histograma MOI Geral'!$C$76</f>
        <v/>
      </c>
      <c r="C861">
        <f>'Histograma MOI Geral'!$L$7</f>
        <v/>
      </c>
      <c r="D861">
        <f>'Histograma MOI Geral'!L78</f>
        <v/>
      </c>
    </row>
    <row r="862">
      <c r="A862">
        <f>'Histograma MOI Geral'!$C$79</f>
        <v/>
      </c>
      <c r="B862">
        <f>'Histograma MOI Geral'!$C$76</f>
        <v/>
      </c>
      <c r="C862">
        <f>'Histograma MOI Geral'!$L$7</f>
        <v/>
      </c>
      <c r="D862">
        <f>'Histograma MOI Geral'!L79</f>
        <v/>
      </c>
    </row>
    <row r="863">
      <c r="A863">
        <f>'Histograma MOI Geral'!$C$80</f>
        <v/>
      </c>
      <c r="B863">
        <f>'Histograma MOI Geral'!$C$76</f>
        <v/>
      </c>
      <c r="C863">
        <f>'Histograma MOI Geral'!$L$7</f>
        <v/>
      </c>
      <c r="D863">
        <f>'Histograma MOI Geral'!L80</f>
        <v/>
      </c>
    </row>
    <row r="864">
      <c r="A864">
        <f>'Histograma MOI Geral'!$C$81</f>
        <v/>
      </c>
      <c r="B864">
        <f>'Histograma MOI Geral'!$C$76</f>
        <v/>
      </c>
      <c r="C864">
        <f>'Histograma MOI Geral'!$L$7</f>
        <v/>
      </c>
      <c r="D864">
        <f>'Histograma MOI Geral'!L81</f>
        <v/>
      </c>
    </row>
    <row r="865">
      <c r="A865">
        <f>'Histograma MOI Geral'!$C$82</f>
        <v/>
      </c>
      <c r="B865">
        <f>'Histograma MOI Geral'!$C$76</f>
        <v/>
      </c>
      <c r="C865">
        <f>'Histograma MOI Geral'!$L$7</f>
        <v/>
      </c>
      <c r="D865">
        <f>'Histograma MOI Geral'!L82</f>
        <v/>
      </c>
    </row>
    <row r="866">
      <c r="A866">
        <f>'Histograma MOI Geral'!$C$83</f>
        <v/>
      </c>
      <c r="B866">
        <f>'Histograma MOI Geral'!$C$76</f>
        <v/>
      </c>
      <c r="C866">
        <f>'Histograma MOI Geral'!$L$7</f>
        <v/>
      </c>
      <c r="D866">
        <f>'Histograma MOI Geral'!L83</f>
        <v/>
      </c>
    </row>
    <row r="867">
      <c r="A867">
        <f>'Histograma MOI Geral'!$C$84</f>
        <v/>
      </c>
      <c r="B867">
        <f>'Histograma MOI Geral'!$C$76</f>
        <v/>
      </c>
      <c r="C867">
        <f>'Histograma MOI Geral'!$L$7</f>
        <v/>
      </c>
      <c r="D867">
        <f>'Histograma MOI Geral'!L84</f>
        <v/>
      </c>
    </row>
    <row r="868">
      <c r="A868">
        <f>'Histograma MOI Geral'!$C$85</f>
        <v/>
      </c>
      <c r="B868">
        <f>'Histograma MOI Geral'!$C$76</f>
        <v/>
      </c>
      <c r="C868">
        <f>'Histograma MOI Geral'!$L$7</f>
        <v/>
      </c>
      <c r="D868">
        <f>'Histograma MOI Geral'!L85</f>
        <v/>
      </c>
    </row>
    <row r="869">
      <c r="A869">
        <f>'Histograma MOI Geral'!$C$86</f>
        <v/>
      </c>
      <c r="B869">
        <f>'Histograma MOI Geral'!$C$76</f>
        <v/>
      </c>
      <c r="C869">
        <f>'Histograma MOI Geral'!$L$7</f>
        <v/>
      </c>
      <c r="D869">
        <f>'Histograma MOI Geral'!L86</f>
        <v/>
      </c>
    </row>
    <row r="870">
      <c r="A870">
        <f>'Histograma MOI Geral'!$C$87</f>
        <v/>
      </c>
      <c r="B870">
        <f>'Histograma MOI Geral'!$C$76</f>
        <v/>
      </c>
      <c r="C870">
        <f>'Histograma MOI Geral'!$L$7</f>
        <v/>
      </c>
      <c r="D870">
        <f>'Histograma MOI Geral'!L87</f>
        <v/>
      </c>
    </row>
    <row r="871">
      <c r="A871">
        <f>'Histograma MOI Geral'!$C$88</f>
        <v/>
      </c>
      <c r="B871">
        <f>'Histograma MOI Geral'!$C$76</f>
        <v/>
      </c>
      <c r="C871">
        <f>'Histograma MOI Geral'!$L$7</f>
        <v/>
      </c>
      <c r="D871">
        <f>'Histograma MOI Geral'!L88</f>
        <v/>
      </c>
    </row>
    <row r="872">
      <c r="A872">
        <f>'Histograma MOI Geral'!$C$89</f>
        <v/>
      </c>
      <c r="B872">
        <f>'Histograma MOI Geral'!$C$76</f>
        <v/>
      </c>
      <c r="C872">
        <f>'Histograma MOI Geral'!$L$7</f>
        <v/>
      </c>
      <c r="D872">
        <f>'Histograma MOI Geral'!L89</f>
        <v/>
      </c>
    </row>
    <row r="873">
      <c r="A873">
        <f>'Histograma MOI Geral'!$C$90</f>
        <v/>
      </c>
      <c r="B873">
        <f>'Histograma MOI Geral'!$C$76</f>
        <v/>
      </c>
      <c r="C873">
        <f>'Histograma MOI Geral'!$L$7</f>
        <v/>
      </c>
      <c r="D873">
        <f>'Histograma MOI Geral'!L90</f>
        <v/>
      </c>
    </row>
    <row r="874">
      <c r="A874">
        <f>'Histograma MOI Geral'!$C$92</f>
        <v/>
      </c>
      <c r="B874">
        <f>'Histograma MOI Geral'!$C$91</f>
        <v/>
      </c>
      <c r="C874">
        <f>'Histograma MOI Geral'!$L$7</f>
        <v/>
      </c>
      <c r="D874">
        <f>'Histograma MOI Geral'!L92</f>
        <v/>
      </c>
    </row>
    <row r="875">
      <c r="A875">
        <f>'Histograma MOI Geral'!$C$93</f>
        <v/>
      </c>
      <c r="B875">
        <f>'Histograma MOI Geral'!$C$91</f>
        <v/>
      </c>
      <c r="C875">
        <f>'Histograma MOI Geral'!$L$7</f>
        <v/>
      </c>
      <c r="D875">
        <f>'Histograma MOI Geral'!L93</f>
        <v/>
      </c>
    </row>
    <row r="876">
      <c r="A876">
        <f>'Histograma MOI Geral'!$C$94</f>
        <v/>
      </c>
      <c r="B876">
        <f>'Histograma MOI Geral'!$C$91</f>
        <v/>
      </c>
      <c r="C876">
        <f>'Histograma MOI Geral'!$L$7</f>
        <v/>
      </c>
      <c r="D876">
        <f>'Histograma MOI Geral'!L94</f>
        <v/>
      </c>
    </row>
    <row r="877">
      <c r="A877">
        <f>'Histograma MOI Geral'!$C$95</f>
        <v/>
      </c>
      <c r="B877">
        <f>'Histograma MOI Geral'!$C$91</f>
        <v/>
      </c>
      <c r="C877">
        <f>'Histograma MOI Geral'!$L$7</f>
        <v/>
      </c>
      <c r="D877">
        <f>'Histograma MOI Geral'!L95</f>
        <v/>
      </c>
    </row>
    <row r="878">
      <c r="A878">
        <f>'Histograma MOI Geral'!$C$96</f>
        <v/>
      </c>
      <c r="B878">
        <f>'Histograma MOI Geral'!$C$91</f>
        <v/>
      </c>
      <c r="C878">
        <f>'Histograma MOI Geral'!$L$7</f>
        <v/>
      </c>
      <c r="D878">
        <f>'Histograma MOI Geral'!L96</f>
        <v/>
      </c>
    </row>
    <row r="879">
      <c r="A879">
        <f>'Histograma MOI Geral'!$C$97</f>
        <v/>
      </c>
      <c r="B879">
        <f>'Histograma MOI Geral'!$C$91</f>
        <v/>
      </c>
      <c r="C879">
        <f>'Histograma MOI Geral'!$L$7</f>
        <v/>
      </c>
      <c r="D879">
        <f>'Histograma MOI Geral'!L97</f>
        <v/>
      </c>
    </row>
    <row r="880">
      <c r="A880">
        <f>'Histograma MOI Geral'!$C$98</f>
        <v/>
      </c>
      <c r="B880">
        <f>'Histograma MOI Geral'!$C$91</f>
        <v/>
      </c>
      <c r="C880">
        <f>'Histograma MOI Geral'!$L$7</f>
        <v/>
      </c>
      <c r="D880">
        <f>'Histograma MOI Geral'!L98</f>
        <v/>
      </c>
    </row>
    <row r="881">
      <c r="A881">
        <f>'Histograma MOI Geral'!$C$99</f>
        <v/>
      </c>
      <c r="B881">
        <f>'Histograma MOI Geral'!$C$91</f>
        <v/>
      </c>
      <c r="C881">
        <f>'Histograma MOI Geral'!$L$7</f>
        <v/>
      </c>
      <c r="D881">
        <f>'Histograma MOI Geral'!L99</f>
        <v/>
      </c>
    </row>
    <row r="882">
      <c r="A882">
        <f>'Histograma MOI Geral'!$C$100</f>
        <v/>
      </c>
      <c r="B882">
        <f>'Histograma MOI Geral'!$C$91</f>
        <v/>
      </c>
      <c r="C882">
        <f>'Histograma MOI Geral'!$L$7</f>
        <v/>
      </c>
      <c r="D882">
        <f>'Histograma MOI Geral'!L100</f>
        <v/>
      </c>
    </row>
    <row r="883">
      <c r="A883">
        <f>'Histograma MOI Geral'!$C$101</f>
        <v/>
      </c>
      <c r="B883">
        <f>'Histograma MOI Geral'!$C$91</f>
        <v/>
      </c>
      <c r="C883">
        <f>'Histograma MOI Geral'!$L$7</f>
        <v/>
      </c>
      <c r="D883">
        <f>'Histograma MOI Geral'!L101</f>
        <v/>
      </c>
    </row>
    <row r="884">
      <c r="A884">
        <f>'Histograma MOI Geral'!$C$102</f>
        <v/>
      </c>
      <c r="B884">
        <f>'Histograma MOI Geral'!$C$91</f>
        <v/>
      </c>
      <c r="C884">
        <f>'Histograma MOI Geral'!$L$7</f>
        <v/>
      </c>
      <c r="D884">
        <f>'Histograma MOI Geral'!L102</f>
        <v/>
      </c>
    </row>
    <row r="885">
      <c r="A885">
        <f>'Histograma MOI Geral'!$C$103</f>
        <v/>
      </c>
      <c r="B885">
        <f>'Histograma MOI Geral'!$C$91</f>
        <v/>
      </c>
      <c r="C885">
        <f>'Histograma MOI Geral'!$L$7</f>
        <v/>
      </c>
      <c r="D885">
        <f>'Histograma MOI Geral'!L103</f>
        <v/>
      </c>
    </row>
    <row r="886">
      <c r="A886">
        <f>'Histograma MOI Geral'!$C$104</f>
        <v/>
      </c>
      <c r="B886">
        <f>'Histograma MOI Geral'!$C$91</f>
        <v/>
      </c>
      <c r="C886">
        <f>'Histograma MOI Geral'!$L$7</f>
        <v/>
      </c>
      <c r="D886">
        <f>'Histograma MOI Geral'!L104</f>
        <v/>
      </c>
    </row>
    <row r="887">
      <c r="A887">
        <f>'Histograma MOI Geral'!$C$105</f>
        <v/>
      </c>
      <c r="B887">
        <f>'Histograma MOI Geral'!$C$91</f>
        <v/>
      </c>
      <c r="C887">
        <f>'Histograma MOI Geral'!$L$7</f>
        <v/>
      </c>
      <c r="D887">
        <f>'Histograma MOI Geral'!L105</f>
        <v/>
      </c>
    </row>
    <row r="888">
      <c r="A888">
        <f>'Histograma MOI Geral'!$C$107</f>
        <v/>
      </c>
      <c r="B888">
        <f>'Histograma MOI Geral'!$C$106</f>
        <v/>
      </c>
      <c r="C888">
        <f>'Histograma MOI Geral'!$L$7</f>
        <v/>
      </c>
      <c r="D888">
        <f>'Histograma MOI Geral'!L107</f>
        <v/>
      </c>
    </row>
    <row r="889">
      <c r="A889">
        <f>'Histograma MOI Geral'!$C$108</f>
        <v/>
      </c>
      <c r="B889">
        <f>'Histograma MOI Geral'!$C$106</f>
        <v/>
      </c>
      <c r="C889">
        <f>'Histograma MOI Geral'!$L$7</f>
        <v/>
      </c>
      <c r="D889">
        <f>'Histograma MOI Geral'!L108</f>
        <v/>
      </c>
    </row>
    <row r="890">
      <c r="A890">
        <f>'Histograma MOI Geral'!$C$109</f>
        <v/>
      </c>
      <c r="B890">
        <f>'Histograma MOI Geral'!$C$106</f>
        <v/>
      </c>
      <c r="C890">
        <f>'Histograma MOI Geral'!$L$7</f>
        <v/>
      </c>
      <c r="D890">
        <f>'Histograma MOI Geral'!L109</f>
        <v/>
      </c>
    </row>
    <row r="891">
      <c r="A891">
        <f>'Histograma MOI Geral'!$C$110</f>
        <v/>
      </c>
      <c r="B891">
        <f>'Histograma MOI Geral'!$C$106</f>
        <v/>
      </c>
      <c r="C891">
        <f>'Histograma MOI Geral'!$L$7</f>
        <v/>
      </c>
      <c r="D891">
        <f>'Histograma MOI Geral'!L110</f>
        <v/>
      </c>
    </row>
    <row r="892">
      <c r="A892">
        <f>'Histograma MOI Geral'!$C$111</f>
        <v/>
      </c>
      <c r="B892">
        <f>'Histograma MOI Geral'!$C$106</f>
        <v/>
      </c>
      <c r="C892">
        <f>'Histograma MOI Geral'!$L$7</f>
        <v/>
      </c>
      <c r="D892">
        <f>'Histograma MOI Geral'!L111</f>
        <v/>
      </c>
    </row>
    <row r="893">
      <c r="A893">
        <f>'Histograma MOI Geral'!$C$112</f>
        <v/>
      </c>
      <c r="B893">
        <f>'Histograma MOI Geral'!$C$106</f>
        <v/>
      </c>
      <c r="C893">
        <f>'Histograma MOI Geral'!$L$7</f>
        <v/>
      </c>
      <c r="D893">
        <f>'Histograma MOI Geral'!L112</f>
        <v/>
      </c>
    </row>
    <row r="894">
      <c r="A894">
        <f>'Histograma MOI Geral'!$C$113</f>
        <v/>
      </c>
      <c r="B894">
        <f>'Histograma MOI Geral'!$C$106</f>
        <v/>
      </c>
      <c r="C894">
        <f>'Histograma MOI Geral'!$L$7</f>
        <v/>
      </c>
      <c r="D894">
        <f>'Histograma MOI Geral'!L113</f>
        <v/>
      </c>
    </row>
    <row r="895">
      <c r="A895">
        <f>'Histograma MOI Geral'!$C$114</f>
        <v/>
      </c>
      <c r="B895">
        <f>'Histograma MOI Geral'!$C$106</f>
        <v/>
      </c>
      <c r="C895">
        <f>'Histograma MOI Geral'!$L$7</f>
        <v/>
      </c>
      <c r="D895">
        <f>'Histograma MOI Geral'!L114</f>
        <v/>
      </c>
    </row>
    <row r="896">
      <c r="A896">
        <f>'Histograma MOI Geral'!$C$115</f>
        <v/>
      </c>
      <c r="B896">
        <f>'Histograma MOI Geral'!$C$106</f>
        <v/>
      </c>
      <c r="C896">
        <f>'Histograma MOI Geral'!$L$7</f>
        <v/>
      </c>
      <c r="D896">
        <f>'Histograma MOI Geral'!L115</f>
        <v/>
      </c>
    </row>
    <row r="897">
      <c r="A897">
        <f>'Histograma MOI Geral'!$C$116</f>
        <v/>
      </c>
      <c r="B897">
        <f>'Histograma MOI Geral'!$C$106</f>
        <v/>
      </c>
      <c r="C897">
        <f>'Histograma MOI Geral'!$L$7</f>
        <v/>
      </c>
      <c r="D897">
        <f>'Histograma MOI Geral'!L116</f>
        <v/>
      </c>
    </row>
    <row r="898">
      <c r="A898">
        <f>'Histograma MOI Geral'!$C$117</f>
        <v/>
      </c>
      <c r="B898">
        <f>'Histograma MOI Geral'!$C$106</f>
        <v/>
      </c>
      <c r="C898">
        <f>'Histograma MOI Geral'!$L$7</f>
        <v/>
      </c>
      <c r="D898">
        <f>'Histograma MOI Geral'!L117</f>
        <v/>
      </c>
    </row>
    <row r="899">
      <c r="A899">
        <f>'Histograma MOI Geral'!$C$118</f>
        <v/>
      </c>
      <c r="B899">
        <f>'Histograma MOI Geral'!$C$106</f>
        <v/>
      </c>
      <c r="C899">
        <f>'Histograma MOI Geral'!$L$7</f>
        <v/>
      </c>
      <c r="D899">
        <f>'Histograma MOI Geral'!L118</f>
        <v/>
      </c>
    </row>
    <row r="900">
      <c r="A900">
        <f>'Histograma MOI Geral'!$C$119</f>
        <v/>
      </c>
      <c r="B900">
        <f>'Histograma MOI Geral'!$C$106</f>
        <v/>
      </c>
      <c r="C900">
        <f>'Histograma MOI Geral'!$L$7</f>
        <v/>
      </c>
      <c r="D900">
        <f>'Histograma MOI Geral'!L119</f>
        <v/>
      </c>
    </row>
    <row r="901">
      <c r="A901">
        <f>'Histograma MOI Geral'!$C$120</f>
        <v/>
      </c>
      <c r="B901">
        <f>'Histograma MOI Geral'!$C$106</f>
        <v/>
      </c>
      <c r="C901">
        <f>'Histograma MOI Geral'!$L$7</f>
        <v/>
      </c>
      <c r="D901">
        <f>'Histograma MOI Geral'!L120</f>
        <v/>
      </c>
    </row>
    <row r="902">
      <c r="A902">
        <f>'Histograma MOI Geral'!$C$15</f>
        <v/>
      </c>
      <c r="B902">
        <f>'Histograma MOI Geral'!$C$14</f>
        <v/>
      </c>
      <c r="C902">
        <f>'Histograma MOI Geral'!$M$7</f>
        <v/>
      </c>
      <c r="D902">
        <f>'Histograma MOI Geral'!M15</f>
        <v/>
      </c>
    </row>
    <row r="903">
      <c r="A903">
        <f>'Histograma MOI Geral'!$C$16</f>
        <v/>
      </c>
      <c r="B903">
        <f>'Histograma MOI Geral'!$C$14</f>
        <v/>
      </c>
      <c r="C903">
        <f>'Histograma MOI Geral'!$M$7</f>
        <v/>
      </c>
      <c r="D903">
        <f>'Histograma MOI Geral'!M16</f>
        <v/>
      </c>
    </row>
    <row r="904">
      <c r="A904">
        <f>'Histograma MOI Geral'!$C$17</f>
        <v/>
      </c>
      <c r="B904">
        <f>'Histograma MOI Geral'!$C$14</f>
        <v/>
      </c>
      <c r="C904">
        <f>'Histograma MOI Geral'!$M$7</f>
        <v/>
      </c>
      <c r="D904">
        <f>'Histograma MOI Geral'!M17</f>
        <v/>
      </c>
    </row>
    <row r="905">
      <c r="A905">
        <f>'Histograma MOI Geral'!$C$18</f>
        <v/>
      </c>
      <c r="B905">
        <f>'Histograma MOI Geral'!$C$14</f>
        <v/>
      </c>
      <c r="C905">
        <f>'Histograma MOI Geral'!$M$7</f>
        <v/>
      </c>
      <c r="D905">
        <f>'Histograma MOI Geral'!M18</f>
        <v/>
      </c>
    </row>
    <row r="906">
      <c r="A906">
        <f>'Histograma MOI Geral'!$C$19</f>
        <v/>
      </c>
      <c r="B906">
        <f>'Histograma MOI Geral'!$C$14</f>
        <v/>
      </c>
      <c r="C906">
        <f>'Histograma MOI Geral'!$M$7</f>
        <v/>
      </c>
      <c r="D906">
        <f>'Histograma MOI Geral'!M19</f>
        <v/>
      </c>
    </row>
    <row r="907">
      <c r="A907">
        <f>'Histograma MOI Geral'!$C$20</f>
        <v/>
      </c>
      <c r="B907">
        <f>'Histograma MOI Geral'!$C$14</f>
        <v/>
      </c>
      <c r="C907">
        <f>'Histograma MOI Geral'!$M$7</f>
        <v/>
      </c>
      <c r="D907">
        <f>'Histograma MOI Geral'!M20</f>
        <v/>
      </c>
    </row>
    <row r="908">
      <c r="A908">
        <f>'Histograma MOI Geral'!$C$21</f>
        <v/>
      </c>
      <c r="B908">
        <f>'Histograma MOI Geral'!$C$14</f>
        <v/>
      </c>
      <c r="C908">
        <f>'Histograma MOI Geral'!$M$7</f>
        <v/>
      </c>
      <c r="D908">
        <f>'Histograma MOI Geral'!M21</f>
        <v/>
      </c>
    </row>
    <row r="909">
      <c r="A909">
        <f>'Histograma MOI Geral'!$C$22</f>
        <v/>
      </c>
      <c r="B909">
        <f>'Histograma MOI Geral'!$C$14</f>
        <v/>
      </c>
      <c r="C909">
        <f>'Histograma MOI Geral'!$M$7</f>
        <v/>
      </c>
      <c r="D909">
        <f>'Histograma MOI Geral'!M22</f>
        <v/>
      </c>
    </row>
    <row r="910">
      <c r="A910">
        <f>'Histograma MOI Geral'!$C$23</f>
        <v/>
      </c>
      <c r="B910">
        <f>'Histograma MOI Geral'!$C$14</f>
        <v/>
      </c>
      <c r="C910">
        <f>'Histograma MOI Geral'!$M$7</f>
        <v/>
      </c>
      <c r="D910">
        <f>'Histograma MOI Geral'!M23</f>
        <v/>
      </c>
    </row>
    <row r="911">
      <c r="A911">
        <f>'Histograma MOI Geral'!$C$24</f>
        <v/>
      </c>
      <c r="B911">
        <f>'Histograma MOI Geral'!$C$14</f>
        <v/>
      </c>
      <c r="C911">
        <f>'Histograma MOI Geral'!$M$7</f>
        <v/>
      </c>
      <c r="D911">
        <f>'Histograma MOI Geral'!M24</f>
        <v/>
      </c>
    </row>
    <row r="912">
      <c r="A912">
        <f>'Histograma MOI Geral'!$C$25</f>
        <v/>
      </c>
      <c r="B912">
        <f>'Histograma MOI Geral'!$C$14</f>
        <v/>
      </c>
      <c r="C912">
        <f>'Histograma MOI Geral'!$M$7</f>
        <v/>
      </c>
      <c r="D912">
        <f>'Histograma MOI Geral'!M25</f>
        <v/>
      </c>
    </row>
    <row r="913">
      <c r="A913">
        <f>'Histograma MOI Geral'!$C$26</f>
        <v/>
      </c>
      <c r="B913">
        <f>'Histograma MOI Geral'!$C$14</f>
        <v/>
      </c>
      <c r="C913">
        <f>'Histograma MOI Geral'!$M$7</f>
        <v/>
      </c>
      <c r="D913">
        <f>'Histograma MOI Geral'!M26</f>
        <v/>
      </c>
    </row>
    <row r="914">
      <c r="A914">
        <f>'Histograma MOI Geral'!$C$27</f>
        <v/>
      </c>
      <c r="B914">
        <f>'Histograma MOI Geral'!$C$14</f>
        <v/>
      </c>
      <c r="C914">
        <f>'Histograma MOI Geral'!$M$7</f>
        <v/>
      </c>
      <c r="D914">
        <f>'Histograma MOI Geral'!M27</f>
        <v/>
      </c>
    </row>
    <row r="915">
      <c r="A915">
        <f>'Histograma MOI Geral'!$C$28</f>
        <v/>
      </c>
      <c r="B915">
        <f>'Histograma MOI Geral'!$C$14</f>
        <v/>
      </c>
      <c r="C915">
        <f>'Histograma MOI Geral'!$M$7</f>
        <v/>
      </c>
      <c r="D915">
        <f>'Histograma MOI Geral'!M28</f>
        <v/>
      </c>
    </row>
    <row r="916">
      <c r="A916">
        <f>'Histograma MOI Geral'!$C$29</f>
        <v/>
      </c>
      <c r="B916">
        <f>'Histograma MOI Geral'!$C$14</f>
        <v/>
      </c>
      <c r="C916">
        <f>'Histograma MOI Geral'!$M$7</f>
        <v/>
      </c>
      <c r="D916">
        <f>'Histograma MOI Geral'!M29</f>
        <v/>
      </c>
    </row>
    <row r="917">
      <c r="A917">
        <f>'Histograma MOI Geral'!$C$31</f>
        <v/>
      </c>
      <c r="B917">
        <f>'Histograma MOI Geral'!$C$30</f>
        <v/>
      </c>
      <c r="C917">
        <f>'Histograma MOI Geral'!$M$7</f>
        <v/>
      </c>
      <c r="D917">
        <f>'Histograma MOI Geral'!M31</f>
        <v/>
      </c>
    </row>
    <row r="918">
      <c r="A918">
        <f>'Histograma MOI Geral'!$C$32</f>
        <v/>
      </c>
      <c r="B918">
        <f>'Histograma MOI Geral'!$C$30</f>
        <v/>
      </c>
      <c r="C918">
        <f>'Histograma MOI Geral'!$M$7</f>
        <v/>
      </c>
      <c r="D918">
        <f>'Histograma MOI Geral'!M32</f>
        <v/>
      </c>
    </row>
    <row r="919">
      <c r="A919">
        <f>'Histograma MOI Geral'!$C$33</f>
        <v/>
      </c>
      <c r="B919">
        <f>'Histograma MOI Geral'!$C$30</f>
        <v/>
      </c>
      <c r="C919">
        <f>'Histograma MOI Geral'!$M$7</f>
        <v/>
      </c>
      <c r="D919">
        <f>'Histograma MOI Geral'!M33</f>
        <v/>
      </c>
    </row>
    <row r="920">
      <c r="A920">
        <f>'Histograma MOI Geral'!$C$34</f>
        <v/>
      </c>
      <c r="B920">
        <f>'Histograma MOI Geral'!$C$30</f>
        <v/>
      </c>
      <c r="C920">
        <f>'Histograma MOI Geral'!$M$7</f>
        <v/>
      </c>
      <c r="D920">
        <f>'Histograma MOI Geral'!M34</f>
        <v/>
      </c>
    </row>
    <row r="921">
      <c r="A921">
        <f>'Histograma MOI Geral'!$C$35</f>
        <v/>
      </c>
      <c r="B921">
        <f>'Histograma MOI Geral'!$C$30</f>
        <v/>
      </c>
      <c r="C921">
        <f>'Histograma MOI Geral'!$M$7</f>
        <v/>
      </c>
      <c r="D921">
        <f>'Histograma MOI Geral'!M35</f>
        <v/>
      </c>
    </row>
    <row r="922">
      <c r="A922">
        <f>'Histograma MOI Geral'!$C$36</f>
        <v/>
      </c>
      <c r="B922">
        <f>'Histograma MOI Geral'!$C$30</f>
        <v/>
      </c>
      <c r="C922">
        <f>'Histograma MOI Geral'!$M$7</f>
        <v/>
      </c>
      <c r="D922">
        <f>'Histograma MOI Geral'!M36</f>
        <v/>
      </c>
    </row>
    <row r="923">
      <c r="A923">
        <f>'Histograma MOI Geral'!$C$37</f>
        <v/>
      </c>
      <c r="B923">
        <f>'Histograma MOI Geral'!$C$30</f>
        <v/>
      </c>
      <c r="C923">
        <f>'Histograma MOI Geral'!$M$7</f>
        <v/>
      </c>
      <c r="D923">
        <f>'Histograma MOI Geral'!M37</f>
        <v/>
      </c>
    </row>
    <row r="924">
      <c r="A924">
        <f>'Histograma MOI Geral'!$C$38</f>
        <v/>
      </c>
      <c r="B924">
        <f>'Histograma MOI Geral'!$C$30</f>
        <v/>
      </c>
      <c r="C924">
        <f>'Histograma MOI Geral'!$M$7</f>
        <v/>
      </c>
      <c r="D924">
        <f>'Histograma MOI Geral'!M38</f>
        <v/>
      </c>
    </row>
    <row r="925">
      <c r="A925">
        <f>'Histograma MOI Geral'!$C$39</f>
        <v/>
      </c>
      <c r="B925">
        <f>'Histograma MOI Geral'!$C$30</f>
        <v/>
      </c>
      <c r="C925">
        <f>'Histograma MOI Geral'!$M$7</f>
        <v/>
      </c>
      <c r="D925">
        <f>'Histograma MOI Geral'!M39</f>
        <v/>
      </c>
    </row>
    <row r="926">
      <c r="A926">
        <f>'Histograma MOI Geral'!$C$40</f>
        <v/>
      </c>
      <c r="B926">
        <f>'Histograma MOI Geral'!$C$30</f>
        <v/>
      </c>
      <c r="C926">
        <f>'Histograma MOI Geral'!$M$7</f>
        <v/>
      </c>
      <c r="D926">
        <f>'Histograma MOI Geral'!M40</f>
        <v/>
      </c>
    </row>
    <row r="927">
      <c r="A927">
        <f>'Histograma MOI Geral'!$C$41</f>
        <v/>
      </c>
      <c r="B927">
        <f>'Histograma MOI Geral'!$C$30</f>
        <v/>
      </c>
      <c r="C927">
        <f>'Histograma MOI Geral'!$M$7</f>
        <v/>
      </c>
      <c r="D927">
        <f>'Histograma MOI Geral'!M41</f>
        <v/>
      </c>
    </row>
    <row r="928">
      <c r="A928">
        <f>'Histograma MOI Geral'!$C$42</f>
        <v/>
      </c>
      <c r="B928">
        <f>'Histograma MOI Geral'!$C$30</f>
        <v/>
      </c>
      <c r="C928">
        <f>'Histograma MOI Geral'!$M$7</f>
        <v/>
      </c>
      <c r="D928">
        <f>'Histograma MOI Geral'!M42</f>
        <v/>
      </c>
    </row>
    <row r="929">
      <c r="A929">
        <f>'Histograma MOI Geral'!$C$43</f>
        <v/>
      </c>
      <c r="B929">
        <f>'Histograma MOI Geral'!$C$30</f>
        <v/>
      </c>
      <c r="C929">
        <f>'Histograma MOI Geral'!$M$7</f>
        <v/>
      </c>
      <c r="D929">
        <f>'Histograma MOI Geral'!M43</f>
        <v/>
      </c>
    </row>
    <row r="930">
      <c r="A930">
        <f>'Histograma MOI Geral'!$C$44</f>
        <v/>
      </c>
      <c r="B930">
        <f>'Histograma MOI Geral'!$C$30</f>
        <v/>
      </c>
      <c r="C930">
        <f>'Histograma MOI Geral'!$M$7</f>
        <v/>
      </c>
      <c r="D930">
        <f>'Histograma MOI Geral'!M44</f>
        <v/>
      </c>
    </row>
    <row r="931">
      <c r="A931">
        <f>'Histograma MOI Geral'!$C$45</f>
        <v/>
      </c>
      <c r="B931">
        <f>'Histograma MOI Geral'!$C$30</f>
        <v/>
      </c>
      <c r="C931">
        <f>'Histograma MOI Geral'!$M$7</f>
        <v/>
      </c>
      <c r="D931">
        <f>'Histograma MOI Geral'!M45</f>
        <v/>
      </c>
    </row>
    <row r="932">
      <c r="A932">
        <f>'Histograma MOI Geral'!$C$47</f>
        <v/>
      </c>
      <c r="B932">
        <f>'Histograma MOI Geral'!$C$46</f>
        <v/>
      </c>
      <c r="C932">
        <f>'Histograma MOI Geral'!$M$7</f>
        <v/>
      </c>
      <c r="D932">
        <f>'Histograma MOI Geral'!M47</f>
        <v/>
      </c>
    </row>
    <row r="933">
      <c r="A933">
        <f>'Histograma MOI Geral'!$C$48</f>
        <v/>
      </c>
      <c r="B933">
        <f>'Histograma MOI Geral'!$C$46</f>
        <v/>
      </c>
      <c r="C933">
        <f>'Histograma MOI Geral'!$M$7</f>
        <v/>
      </c>
      <c r="D933">
        <f>'Histograma MOI Geral'!M48</f>
        <v/>
      </c>
    </row>
    <row r="934">
      <c r="A934">
        <f>'Histograma MOI Geral'!$C$49</f>
        <v/>
      </c>
      <c r="B934">
        <f>'Histograma MOI Geral'!$C$46</f>
        <v/>
      </c>
      <c r="C934">
        <f>'Histograma MOI Geral'!$M$7</f>
        <v/>
      </c>
      <c r="D934">
        <f>'Histograma MOI Geral'!M49</f>
        <v/>
      </c>
    </row>
    <row r="935">
      <c r="A935">
        <f>'Histograma MOI Geral'!$C$50</f>
        <v/>
      </c>
      <c r="B935">
        <f>'Histograma MOI Geral'!$C$46</f>
        <v/>
      </c>
      <c r="C935">
        <f>'Histograma MOI Geral'!$M$7</f>
        <v/>
      </c>
      <c r="D935">
        <f>'Histograma MOI Geral'!M50</f>
        <v/>
      </c>
    </row>
    <row r="936">
      <c r="A936">
        <f>'Histograma MOI Geral'!$C$51</f>
        <v/>
      </c>
      <c r="B936">
        <f>'Histograma MOI Geral'!$C$46</f>
        <v/>
      </c>
      <c r="C936">
        <f>'Histograma MOI Geral'!$M$7</f>
        <v/>
      </c>
      <c r="D936">
        <f>'Histograma MOI Geral'!M51</f>
        <v/>
      </c>
    </row>
    <row r="937">
      <c r="A937">
        <f>'Histograma MOI Geral'!$C$52</f>
        <v/>
      </c>
      <c r="B937">
        <f>'Histograma MOI Geral'!$C$46</f>
        <v/>
      </c>
      <c r="C937">
        <f>'Histograma MOI Geral'!$M$7</f>
        <v/>
      </c>
      <c r="D937">
        <f>'Histograma MOI Geral'!M52</f>
        <v/>
      </c>
    </row>
    <row r="938">
      <c r="A938">
        <f>'Histograma MOI Geral'!$C$53</f>
        <v/>
      </c>
      <c r="B938">
        <f>'Histograma MOI Geral'!$C$46</f>
        <v/>
      </c>
      <c r="C938">
        <f>'Histograma MOI Geral'!$M$7</f>
        <v/>
      </c>
      <c r="D938">
        <f>'Histograma MOI Geral'!M53</f>
        <v/>
      </c>
    </row>
    <row r="939">
      <c r="A939">
        <f>'Histograma MOI Geral'!$C$54</f>
        <v/>
      </c>
      <c r="B939">
        <f>'Histograma MOI Geral'!$C$46</f>
        <v/>
      </c>
      <c r="C939">
        <f>'Histograma MOI Geral'!$M$7</f>
        <v/>
      </c>
      <c r="D939">
        <f>'Histograma MOI Geral'!M54</f>
        <v/>
      </c>
    </row>
    <row r="940">
      <c r="A940">
        <f>'Histograma MOI Geral'!$C$55</f>
        <v/>
      </c>
      <c r="B940">
        <f>'Histograma MOI Geral'!$C$46</f>
        <v/>
      </c>
      <c r="C940">
        <f>'Histograma MOI Geral'!$M$7</f>
        <v/>
      </c>
      <c r="D940">
        <f>'Histograma MOI Geral'!M55</f>
        <v/>
      </c>
    </row>
    <row r="941">
      <c r="A941">
        <f>'Histograma MOI Geral'!$C$56</f>
        <v/>
      </c>
      <c r="B941">
        <f>'Histograma MOI Geral'!$C$46</f>
        <v/>
      </c>
      <c r="C941">
        <f>'Histograma MOI Geral'!$M$7</f>
        <v/>
      </c>
      <c r="D941">
        <f>'Histograma MOI Geral'!M56</f>
        <v/>
      </c>
    </row>
    <row r="942">
      <c r="A942">
        <f>'Histograma MOI Geral'!$C$57</f>
        <v/>
      </c>
      <c r="B942">
        <f>'Histograma MOI Geral'!$C$46</f>
        <v/>
      </c>
      <c r="C942">
        <f>'Histograma MOI Geral'!$M$7</f>
        <v/>
      </c>
      <c r="D942">
        <f>'Histograma MOI Geral'!M57</f>
        <v/>
      </c>
    </row>
    <row r="943">
      <c r="A943">
        <f>'Histograma MOI Geral'!$C$58</f>
        <v/>
      </c>
      <c r="B943">
        <f>'Histograma MOI Geral'!$C$46</f>
        <v/>
      </c>
      <c r="C943">
        <f>'Histograma MOI Geral'!$M$7</f>
        <v/>
      </c>
      <c r="D943">
        <f>'Histograma MOI Geral'!M58</f>
        <v/>
      </c>
    </row>
    <row r="944">
      <c r="A944">
        <f>'Histograma MOI Geral'!$C$59</f>
        <v/>
      </c>
      <c r="B944">
        <f>'Histograma MOI Geral'!$C$46</f>
        <v/>
      </c>
      <c r="C944">
        <f>'Histograma MOI Geral'!$M$7</f>
        <v/>
      </c>
      <c r="D944">
        <f>'Histograma MOI Geral'!M59</f>
        <v/>
      </c>
    </row>
    <row r="945">
      <c r="A945">
        <f>'Histograma MOI Geral'!$C$60</f>
        <v/>
      </c>
      <c r="B945">
        <f>'Histograma MOI Geral'!$C$46</f>
        <v/>
      </c>
      <c r="C945">
        <f>'Histograma MOI Geral'!$M$7</f>
        <v/>
      </c>
      <c r="D945">
        <f>'Histograma MOI Geral'!M60</f>
        <v/>
      </c>
    </row>
    <row r="946">
      <c r="A946">
        <f>'Histograma MOI Geral'!$C$62</f>
        <v/>
      </c>
      <c r="B946">
        <f>'Histograma MOI Geral'!$C$61</f>
        <v/>
      </c>
      <c r="C946">
        <f>'Histograma MOI Geral'!$M$7</f>
        <v/>
      </c>
      <c r="D946">
        <f>'Histograma MOI Geral'!M62</f>
        <v/>
      </c>
    </row>
    <row r="947">
      <c r="A947">
        <f>'Histograma MOI Geral'!$C$63</f>
        <v/>
      </c>
      <c r="B947">
        <f>'Histograma MOI Geral'!$C$61</f>
        <v/>
      </c>
      <c r="C947">
        <f>'Histograma MOI Geral'!$M$7</f>
        <v/>
      </c>
      <c r="D947">
        <f>'Histograma MOI Geral'!M63</f>
        <v/>
      </c>
    </row>
    <row r="948">
      <c r="A948">
        <f>'Histograma MOI Geral'!$C$64</f>
        <v/>
      </c>
      <c r="B948">
        <f>'Histograma MOI Geral'!$C$61</f>
        <v/>
      </c>
      <c r="C948">
        <f>'Histograma MOI Geral'!$M$7</f>
        <v/>
      </c>
      <c r="D948">
        <f>'Histograma MOI Geral'!M64</f>
        <v/>
      </c>
    </row>
    <row r="949">
      <c r="A949">
        <f>'Histograma MOI Geral'!$C$65</f>
        <v/>
      </c>
      <c r="B949">
        <f>'Histograma MOI Geral'!$C$61</f>
        <v/>
      </c>
      <c r="C949">
        <f>'Histograma MOI Geral'!$M$7</f>
        <v/>
      </c>
      <c r="D949">
        <f>'Histograma MOI Geral'!M65</f>
        <v/>
      </c>
    </row>
    <row r="950">
      <c r="A950">
        <f>'Histograma MOI Geral'!$C$66</f>
        <v/>
      </c>
      <c r="B950">
        <f>'Histograma MOI Geral'!$C$61</f>
        <v/>
      </c>
      <c r="C950">
        <f>'Histograma MOI Geral'!$M$7</f>
        <v/>
      </c>
      <c r="D950">
        <f>'Histograma MOI Geral'!M66</f>
        <v/>
      </c>
    </row>
    <row r="951">
      <c r="A951">
        <f>'Histograma MOI Geral'!$C$67</f>
        <v/>
      </c>
      <c r="B951">
        <f>'Histograma MOI Geral'!$C$61</f>
        <v/>
      </c>
      <c r="C951">
        <f>'Histograma MOI Geral'!$M$7</f>
        <v/>
      </c>
      <c r="D951">
        <f>'Histograma MOI Geral'!M67</f>
        <v/>
      </c>
    </row>
    <row r="952">
      <c r="A952">
        <f>'Histograma MOI Geral'!$C$68</f>
        <v/>
      </c>
      <c r="B952">
        <f>'Histograma MOI Geral'!$C$61</f>
        <v/>
      </c>
      <c r="C952">
        <f>'Histograma MOI Geral'!$M$7</f>
        <v/>
      </c>
      <c r="D952">
        <f>'Histograma MOI Geral'!M68</f>
        <v/>
      </c>
    </row>
    <row r="953">
      <c r="A953">
        <f>'Histograma MOI Geral'!$C$69</f>
        <v/>
      </c>
      <c r="B953">
        <f>'Histograma MOI Geral'!$C$61</f>
        <v/>
      </c>
      <c r="C953">
        <f>'Histograma MOI Geral'!$M$7</f>
        <v/>
      </c>
      <c r="D953">
        <f>'Histograma MOI Geral'!M69</f>
        <v/>
      </c>
    </row>
    <row r="954">
      <c r="A954">
        <f>'Histograma MOI Geral'!$C$70</f>
        <v/>
      </c>
      <c r="B954">
        <f>'Histograma MOI Geral'!$C$61</f>
        <v/>
      </c>
      <c r="C954">
        <f>'Histograma MOI Geral'!$M$7</f>
        <v/>
      </c>
      <c r="D954">
        <f>'Histograma MOI Geral'!M70</f>
        <v/>
      </c>
    </row>
    <row r="955">
      <c r="A955">
        <f>'Histograma MOI Geral'!$C$71</f>
        <v/>
      </c>
      <c r="B955">
        <f>'Histograma MOI Geral'!$C$61</f>
        <v/>
      </c>
      <c r="C955">
        <f>'Histograma MOI Geral'!$M$7</f>
        <v/>
      </c>
      <c r="D955">
        <f>'Histograma MOI Geral'!M71</f>
        <v/>
      </c>
    </row>
    <row r="956">
      <c r="A956">
        <f>'Histograma MOI Geral'!$C$72</f>
        <v/>
      </c>
      <c r="B956">
        <f>'Histograma MOI Geral'!$C$61</f>
        <v/>
      </c>
      <c r="C956">
        <f>'Histograma MOI Geral'!$M$7</f>
        <v/>
      </c>
      <c r="D956">
        <f>'Histograma MOI Geral'!M72</f>
        <v/>
      </c>
    </row>
    <row r="957">
      <c r="A957">
        <f>'Histograma MOI Geral'!$C$73</f>
        <v/>
      </c>
      <c r="B957">
        <f>'Histograma MOI Geral'!$C$61</f>
        <v/>
      </c>
      <c r="C957">
        <f>'Histograma MOI Geral'!$M$7</f>
        <v/>
      </c>
      <c r="D957">
        <f>'Histograma MOI Geral'!M73</f>
        <v/>
      </c>
    </row>
    <row r="958">
      <c r="A958">
        <f>'Histograma MOI Geral'!$C$74</f>
        <v/>
      </c>
      <c r="B958">
        <f>'Histograma MOI Geral'!$C$61</f>
        <v/>
      </c>
      <c r="C958">
        <f>'Histograma MOI Geral'!$M$7</f>
        <v/>
      </c>
      <c r="D958">
        <f>'Histograma MOI Geral'!M74</f>
        <v/>
      </c>
    </row>
    <row r="959">
      <c r="A959">
        <f>'Histograma MOI Geral'!$C$75</f>
        <v/>
      </c>
      <c r="B959">
        <f>'Histograma MOI Geral'!$C$61</f>
        <v/>
      </c>
      <c r="C959">
        <f>'Histograma MOI Geral'!$M$7</f>
        <v/>
      </c>
      <c r="D959">
        <f>'Histograma MOI Geral'!M75</f>
        <v/>
      </c>
    </row>
    <row r="960">
      <c r="A960">
        <f>'Histograma MOI Geral'!$C$77</f>
        <v/>
      </c>
      <c r="B960">
        <f>'Histograma MOI Geral'!$C$76</f>
        <v/>
      </c>
      <c r="C960">
        <f>'Histograma MOI Geral'!$M$7</f>
        <v/>
      </c>
      <c r="D960">
        <f>'Histograma MOI Geral'!M77</f>
        <v/>
      </c>
    </row>
    <row r="961">
      <c r="A961">
        <f>'Histograma MOI Geral'!$C$78</f>
        <v/>
      </c>
      <c r="B961">
        <f>'Histograma MOI Geral'!$C$76</f>
        <v/>
      </c>
      <c r="C961">
        <f>'Histograma MOI Geral'!$M$7</f>
        <v/>
      </c>
      <c r="D961">
        <f>'Histograma MOI Geral'!M78</f>
        <v/>
      </c>
    </row>
    <row r="962">
      <c r="A962">
        <f>'Histograma MOI Geral'!$C$79</f>
        <v/>
      </c>
      <c r="B962">
        <f>'Histograma MOI Geral'!$C$76</f>
        <v/>
      </c>
      <c r="C962">
        <f>'Histograma MOI Geral'!$M$7</f>
        <v/>
      </c>
      <c r="D962">
        <f>'Histograma MOI Geral'!M79</f>
        <v/>
      </c>
    </row>
    <row r="963">
      <c r="A963">
        <f>'Histograma MOI Geral'!$C$80</f>
        <v/>
      </c>
      <c r="B963">
        <f>'Histograma MOI Geral'!$C$76</f>
        <v/>
      </c>
      <c r="C963">
        <f>'Histograma MOI Geral'!$M$7</f>
        <v/>
      </c>
      <c r="D963">
        <f>'Histograma MOI Geral'!M80</f>
        <v/>
      </c>
    </row>
    <row r="964">
      <c r="A964">
        <f>'Histograma MOI Geral'!$C$81</f>
        <v/>
      </c>
      <c r="B964">
        <f>'Histograma MOI Geral'!$C$76</f>
        <v/>
      </c>
      <c r="C964">
        <f>'Histograma MOI Geral'!$M$7</f>
        <v/>
      </c>
      <c r="D964">
        <f>'Histograma MOI Geral'!M81</f>
        <v/>
      </c>
    </row>
    <row r="965">
      <c r="A965">
        <f>'Histograma MOI Geral'!$C$82</f>
        <v/>
      </c>
      <c r="B965">
        <f>'Histograma MOI Geral'!$C$76</f>
        <v/>
      </c>
      <c r="C965">
        <f>'Histograma MOI Geral'!$M$7</f>
        <v/>
      </c>
      <c r="D965">
        <f>'Histograma MOI Geral'!M82</f>
        <v/>
      </c>
    </row>
    <row r="966">
      <c r="A966">
        <f>'Histograma MOI Geral'!$C$83</f>
        <v/>
      </c>
      <c r="B966">
        <f>'Histograma MOI Geral'!$C$76</f>
        <v/>
      </c>
      <c r="C966">
        <f>'Histograma MOI Geral'!$M$7</f>
        <v/>
      </c>
      <c r="D966">
        <f>'Histograma MOI Geral'!M83</f>
        <v/>
      </c>
    </row>
    <row r="967">
      <c r="A967">
        <f>'Histograma MOI Geral'!$C$84</f>
        <v/>
      </c>
      <c r="B967">
        <f>'Histograma MOI Geral'!$C$76</f>
        <v/>
      </c>
      <c r="C967">
        <f>'Histograma MOI Geral'!$M$7</f>
        <v/>
      </c>
      <c r="D967">
        <f>'Histograma MOI Geral'!M84</f>
        <v/>
      </c>
    </row>
    <row r="968">
      <c r="A968">
        <f>'Histograma MOI Geral'!$C$85</f>
        <v/>
      </c>
      <c r="B968">
        <f>'Histograma MOI Geral'!$C$76</f>
        <v/>
      </c>
      <c r="C968">
        <f>'Histograma MOI Geral'!$M$7</f>
        <v/>
      </c>
      <c r="D968">
        <f>'Histograma MOI Geral'!M85</f>
        <v/>
      </c>
    </row>
    <row r="969">
      <c r="A969">
        <f>'Histograma MOI Geral'!$C$86</f>
        <v/>
      </c>
      <c r="B969">
        <f>'Histograma MOI Geral'!$C$76</f>
        <v/>
      </c>
      <c r="C969">
        <f>'Histograma MOI Geral'!$M$7</f>
        <v/>
      </c>
      <c r="D969">
        <f>'Histograma MOI Geral'!M86</f>
        <v/>
      </c>
    </row>
    <row r="970">
      <c r="A970">
        <f>'Histograma MOI Geral'!$C$87</f>
        <v/>
      </c>
      <c r="B970">
        <f>'Histograma MOI Geral'!$C$76</f>
        <v/>
      </c>
      <c r="C970">
        <f>'Histograma MOI Geral'!$M$7</f>
        <v/>
      </c>
      <c r="D970">
        <f>'Histograma MOI Geral'!M87</f>
        <v/>
      </c>
    </row>
    <row r="971">
      <c r="A971">
        <f>'Histograma MOI Geral'!$C$88</f>
        <v/>
      </c>
      <c r="B971">
        <f>'Histograma MOI Geral'!$C$76</f>
        <v/>
      </c>
      <c r="C971">
        <f>'Histograma MOI Geral'!$M$7</f>
        <v/>
      </c>
      <c r="D971">
        <f>'Histograma MOI Geral'!M88</f>
        <v/>
      </c>
    </row>
    <row r="972">
      <c r="A972">
        <f>'Histograma MOI Geral'!$C$89</f>
        <v/>
      </c>
      <c r="B972">
        <f>'Histograma MOI Geral'!$C$76</f>
        <v/>
      </c>
      <c r="C972">
        <f>'Histograma MOI Geral'!$M$7</f>
        <v/>
      </c>
      <c r="D972">
        <f>'Histograma MOI Geral'!M89</f>
        <v/>
      </c>
    </row>
    <row r="973">
      <c r="A973">
        <f>'Histograma MOI Geral'!$C$90</f>
        <v/>
      </c>
      <c r="B973">
        <f>'Histograma MOI Geral'!$C$76</f>
        <v/>
      </c>
      <c r="C973">
        <f>'Histograma MOI Geral'!$M$7</f>
        <v/>
      </c>
      <c r="D973">
        <f>'Histograma MOI Geral'!M90</f>
        <v/>
      </c>
    </row>
    <row r="974">
      <c r="A974">
        <f>'Histograma MOI Geral'!$C$92</f>
        <v/>
      </c>
      <c r="B974">
        <f>'Histograma MOI Geral'!$C$91</f>
        <v/>
      </c>
      <c r="C974">
        <f>'Histograma MOI Geral'!$M$7</f>
        <v/>
      </c>
      <c r="D974">
        <f>'Histograma MOI Geral'!M92</f>
        <v/>
      </c>
    </row>
    <row r="975">
      <c r="A975">
        <f>'Histograma MOI Geral'!$C$93</f>
        <v/>
      </c>
      <c r="B975">
        <f>'Histograma MOI Geral'!$C$91</f>
        <v/>
      </c>
      <c r="C975">
        <f>'Histograma MOI Geral'!$M$7</f>
        <v/>
      </c>
      <c r="D975">
        <f>'Histograma MOI Geral'!M93</f>
        <v/>
      </c>
    </row>
    <row r="976">
      <c r="A976">
        <f>'Histograma MOI Geral'!$C$94</f>
        <v/>
      </c>
      <c r="B976">
        <f>'Histograma MOI Geral'!$C$91</f>
        <v/>
      </c>
      <c r="C976">
        <f>'Histograma MOI Geral'!$M$7</f>
        <v/>
      </c>
      <c r="D976">
        <f>'Histograma MOI Geral'!M94</f>
        <v/>
      </c>
    </row>
    <row r="977">
      <c r="A977">
        <f>'Histograma MOI Geral'!$C$95</f>
        <v/>
      </c>
      <c r="B977">
        <f>'Histograma MOI Geral'!$C$91</f>
        <v/>
      </c>
      <c r="C977">
        <f>'Histograma MOI Geral'!$M$7</f>
        <v/>
      </c>
      <c r="D977">
        <f>'Histograma MOI Geral'!M95</f>
        <v/>
      </c>
    </row>
    <row r="978">
      <c r="A978">
        <f>'Histograma MOI Geral'!$C$96</f>
        <v/>
      </c>
      <c r="B978">
        <f>'Histograma MOI Geral'!$C$91</f>
        <v/>
      </c>
      <c r="C978">
        <f>'Histograma MOI Geral'!$M$7</f>
        <v/>
      </c>
      <c r="D978">
        <f>'Histograma MOI Geral'!M96</f>
        <v/>
      </c>
    </row>
    <row r="979">
      <c r="A979">
        <f>'Histograma MOI Geral'!$C$97</f>
        <v/>
      </c>
      <c r="B979">
        <f>'Histograma MOI Geral'!$C$91</f>
        <v/>
      </c>
      <c r="C979">
        <f>'Histograma MOI Geral'!$M$7</f>
        <v/>
      </c>
      <c r="D979">
        <f>'Histograma MOI Geral'!M97</f>
        <v/>
      </c>
    </row>
    <row r="980">
      <c r="A980">
        <f>'Histograma MOI Geral'!$C$98</f>
        <v/>
      </c>
      <c r="B980">
        <f>'Histograma MOI Geral'!$C$91</f>
        <v/>
      </c>
      <c r="C980">
        <f>'Histograma MOI Geral'!$M$7</f>
        <v/>
      </c>
      <c r="D980">
        <f>'Histograma MOI Geral'!M98</f>
        <v/>
      </c>
    </row>
    <row r="981">
      <c r="A981">
        <f>'Histograma MOI Geral'!$C$99</f>
        <v/>
      </c>
      <c r="B981">
        <f>'Histograma MOI Geral'!$C$91</f>
        <v/>
      </c>
      <c r="C981">
        <f>'Histograma MOI Geral'!$M$7</f>
        <v/>
      </c>
      <c r="D981">
        <f>'Histograma MOI Geral'!M99</f>
        <v/>
      </c>
    </row>
    <row r="982">
      <c r="A982">
        <f>'Histograma MOI Geral'!$C$100</f>
        <v/>
      </c>
      <c r="B982">
        <f>'Histograma MOI Geral'!$C$91</f>
        <v/>
      </c>
      <c r="C982">
        <f>'Histograma MOI Geral'!$M$7</f>
        <v/>
      </c>
      <c r="D982">
        <f>'Histograma MOI Geral'!M100</f>
        <v/>
      </c>
    </row>
    <row r="983">
      <c r="A983">
        <f>'Histograma MOI Geral'!$C$101</f>
        <v/>
      </c>
      <c r="B983">
        <f>'Histograma MOI Geral'!$C$91</f>
        <v/>
      </c>
      <c r="C983">
        <f>'Histograma MOI Geral'!$M$7</f>
        <v/>
      </c>
      <c r="D983">
        <f>'Histograma MOI Geral'!M101</f>
        <v/>
      </c>
    </row>
    <row r="984">
      <c r="A984">
        <f>'Histograma MOI Geral'!$C$102</f>
        <v/>
      </c>
      <c r="B984">
        <f>'Histograma MOI Geral'!$C$91</f>
        <v/>
      </c>
      <c r="C984">
        <f>'Histograma MOI Geral'!$M$7</f>
        <v/>
      </c>
      <c r="D984">
        <f>'Histograma MOI Geral'!M102</f>
        <v/>
      </c>
    </row>
    <row r="985">
      <c r="A985">
        <f>'Histograma MOI Geral'!$C$103</f>
        <v/>
      </c>
      <c r="B985">
        <f>'Histograma MOI Geral'!$C$91</f>
        <v/>
      </c>
      <c r="C985">
        <f>'Histograma MOI Geral'!$M$7</f>
        <v/>
      </c>
      <c r="D985">
        <f>'Histograma MOI Geral'!M103</f>
        <v/>
      </c>
    </row>
    <row r="986">
      <c r="A986">
        <f>'Histograma MOI Geral'!$C$104</f>
        <v/>
      </c>
      <c r="B986">
        <f>'Histograma MOI Geral'!$C$91</f>
        <v/>
      </c>
      <c r="C986">
        <f>'Histograma MOI Geral'!$M$7</f>
        <v/>
      </c>
      <c r="D986">
        <f>'Histograma MOI Geral'!M104</f>
        <v/>
      </c>
    </row>
    <row r="987">
      <c r="A987">
        <f>'Histograma MOI Geral'!$C$105</f>
        <v/>
      </c>
      <c r="B987">
        <f>'Histograma MOI Geral'!$C$91</f>
        <v/>
      </c>
      <c r="C987">
        <f>'Histograma MOI Geral'!$M$7</f>
        <v/>
      </c>
      <c r="D987">
        <f>'Histograma MOI Geral'!M105</f>
        <v/>
      </c>
    </row>
    <row r="988">
      <c r="A988">
        <f>'Histograma MOI Geral'!$C$107</f>
        <v/>
      </c>
      <c r="B988">
        <f>'Histograma MOI Geral'!$C$106</f>
        <v/>
      </c>
      <c r="C988">
        <f>'Histograma MOI Geral'!$M$7</f>
        <v/>
      </c>
      <c r="D988">
        <f>'Histograma MOI Geral'!M107</f>
        <v/>
      </c>
    </row>
    <row r="989">
      <c r="A989">
        <f>'Histograma MOI Geral'!$C$108</f>
        <v/>
      </c>
      <c r="B989">
        <f>'Histograma MOI Geral'!$C$106</f>
        <v/>
      </c>
      <c r="C989">
        <f>'Histograma MOI Geral'!$M$7</f>
        <v/>
      </c>
      <c r="D989">
        <f>'Histograma MOI Geral'!M108</f>
        <v/>
      </c>
    </row>
    <row r="990">
      <c r="A990">
        <f>'Histograma MOI Geral'!$C$109</f>
        <v/>
      </c>
      <c r="B990">
        <f>'Histograma MOI Geral'!$C$106</f>
        <v/>
      </c>
      <c r="C990">
        <f>'Histograma MOI Geral'!$M$7</f>
        <v/>
      </c>
      <c r="D990">
        <f>'Histograma MOI Geral'!M109</f>
        <v/>
      </c>
    </row>
    <row r="991">
      <c r="A991">
        <f>'Histograma MOI Geral'!$C$110</f>
        <v/>
      </c>
      <c r="B991">
        <f>'Histograma MOI Geral'!$C$106</f>
        <v/>
      </c>
      <c r="C991">
        <f>'Histograma MOI Geral'!$M$7</f>
        <v/>
      </c>
      <c r="D991">
        <f>'Histograma MOI Geral'!M110</f>
        <v/>
      </c>
    </row>
    <row r="992">
      <c r="A992">
        <f>'Histograma MOI Geral'!$C$111</f>
        <v/>
      </c>
      <c r="B992">
        <f>'Histograma MOI Geral'!$C$106</f>
        <v/>
      </c>
      <c r="C992">
        <f>'Histograma MOI Geral'!$M$7</f>
        <v/>
      </c>
      <c r="D992">
        <f>'Histograma MOI Geral'!M111</f>
        <v/>
      </c>
    </row>
    <row r="993">
      <c r="A993">
        <f>'Histograma MOI Geral'!$C$112</f>
        <v/>
      </c>
      <c r="B993">
        <f>'Histograma MOI Geral'!$C$106</f>
        <v/>
      </c>
      <c r="C993">
        <f>'Histograma MOI Geral'!$M$7</f>
        <v/>
      </c>
      <c r="D993">
        <f>'Histograma MOI Geral'!M112</f>
        <v/>
      </c>
    </row>
    <row r="994">
      <c r="A994">
        <f>'Histograma MOI Geral'!$C$113</f>
        <v/>
      </c>
      <c r="B994">
        <f>'Histograma MOI Geral'!$C$106</f>
        <v/>
      </c>
      <c r="C994">
        <f>'Histograma MOI Geral'!$M$7</f>
        <v/>
      </c>
      <c r="D994">
        <f>'Histograma MOI Geral'!M113</f>
        <v/>
      </c>
    </row>
    <row r="995">
      <c r="A995">
        <f>'Histograma MOI Geral'!$C$114</f>
        <v/>
      </c>
      <c r="B995">
        <f>'Histograma MOI Geral'!$C$106</f>
        <v/>
      </c>
      <c r="C995">
        <f>'Histograma MOI Geral'!$M$7</f>
        <v/>
      </c>
      <c r="D995">
        <f>'Histograma MOI Geral'!M114</f>
        <v/>
      </c>
    </row>
    <row r="996">
      <c r="A996">
        <f>'Histograma MOI Geral'!$C$115</f>
        <v/>
      </c>
      <c r="B996">
        <f>'Histograma MOI Geral'!$C$106</f>
        <v/>
      </c>
      <c r="C996">
        <f>'Histograma MOI Geral'!$M$7</f>
        <v/>
      </c>
      <c r="D996">
        <f>'Histograma MOI Geral'!M115</f>
        <v/>
      </c>
    </row>
    <row r="997">
      <c r="A997">
        <f>'Histograma MOI Geral'!$C$116</f>
        <v/>
      </c>
      <c r="B997">
        <f>'Histograma MOI Geral'!$C$106</f>
        <v/>
      </c>
      <c r="C997">
        <f>'Histograma MOI Geral'!$M$7</f>
        <v/>
      </c>
      <c r="D997">
        <f>'Histograma MOI Geral'!M116</f>
        <v/>
      </c>
    </row>
    <row r="998">
      <c r="A998">
        <f>'Histograma MOI Geral'!$C$117</f>
        <v/>
      </c>
      <c r="B998">
        <f>'Histograma MOI Geral'!$C$106</f>
        <v/>
      </c>
      <c r="C998">
        <f>'Histograma MOI Geral'!$M$7</f>
        <v/>
      </c>
      <c r="D998">
        <f>'Histograma MOI Geral'!M117</f>
        <v/>
      </c>
    </row>
    <row r="999">
      <c r="A999">
        <f>'Histograma MOI Geral'!$C$118</f>
        <v/>
      </c>
      <c r="B999">
        <f>'Histograma MOI Geral'!$C$106</f>
        <v/>
      </c>
      <c r="C999">
        <f>'Histograma MOI Geral'!$M$7</f>
        <v/>
      </c>
      <c r="D999">
        <f>'Histograma MOI Geral'!M118</f>
        <v/>
      </c>
    </row>
    <row r="1000">
      <c r="A1000">
        <f>'Histograma MOI Geral'!$C$119</f>
        <v/>
      </c>
      <c r="B1000">
        <f>'Histograma MOI Geral'!$C$106</f>
        <v/>
      </c>
      <c r="C1000">
        <f>'Histograma MOI Geral'!$M$7</f>
        <v/>
      </c>
      <c r="D1000">
        <f>'Histograma MOI Geral'!M119</f>
        <v/>
      </c>
    </row>
    <row r="1001">
      <c r="A1001">
        <f>'Histograma MOI Geral'!$C$120</f>
        <v/>
      </c>
      <c r="B1001">
        <f>'Histograma MOI Geral'!$C$106</f>
        <v/>
      </c>
      <c r="C1001">
        <f>'Histograma MOI Geral'!$M$7</f>
        <v/>
      </c>
      <c r="D1001">
        <f>'Histograma MOI Geral'!M120</f>
        <v/>
      </c>
    </row>
    <row r="1002">
      <c r="A1002">
        <f>'Histograma MOI Geral'!$C$15</f>
        <v/>
      </c>
      <c r="B1002">
        <f>'Histograma MOI Geral'!$C$14</f>
        <v/>
      </c>
      <c r="C1002">
        <f>'Histograma MOI Geral'!$N$7</f>
        <v/>
      </c>
      <c r="D1002">
        <f>'Histograma MOI Geral'!N15</f>
        <v/>
      </c>
    </row>
    <row r="1003">
      <c r="A1003">
        <f>'Histograma MOI Geral'!$C$16</f>
        <v/>
      </c>
      <c r="B1003">
        <f>'Histograma MOI Geral'!$C$14</f>
        <v/>
      </c>
      <c r="C1003">
        <f>'Histograma MOI Geral'!$N$7</f>
        <v/>
      </c>
      <c r="D1003">
        <f>'Histograma MOI Geral'!N16</f>
        <v/>
      </c>
    </row>
    <row r="1004">
      <c r="A1004">
        <f>'Histograma MOI Geral'!$C$17</f>
        <v/>
      </c>
      <c r="B1004">
        <f>'Histograma MOI Geral'!$C$14</f>
        <v/>
      </c>
      <c r="C1004">
        <f>'Histograma MOI Geral'!$N$7</f>
        <v/>
      </c>
      <c r="D1004">
        <f>'Histograma MOI Geral'!N17</f>
        <v/>
      </c>
    </row>
    <row r="1005">
      <c r="A1005">
        <f>'Histograma MOI Geral'!$C$18</f>
        <v/>
      </c>
      <c r="B1005">
        <f>'Histograma MOI Geral'!$C$14</f>
        <v/>
      </c>
      <c r="C1005">
        <f>'Histograma MOI Geral'!$N$7</f>
        <v/>
      </c>
      <c r="D1005">
        <f>'Histograma MOI Geral'!N18</f>
        <v/>
      </c>
    </row>
    <row r="1006">
      <c r="A1006">
        <f>'Histograma MOI Geral'!$C$19</f>
        <v/>
      </c>
      <c r="B1006">
        <f>'Histograma MOI Geral'!$C$14</f>
        <v/>
      </c>
      <c r="C1006">
        <f>'Histograma MOI Geral'!$N$7</f>
        <v/>
      </c>
      <c r="D1006">
        <f>'Histograma MOI Geral'!N19</f>
        <v/>
      </c>
    </row>
    <row r="1007">
      <c r="A1007">
        <f>'Histograma MOI Geral'!$C$20</f>
        <v/>
      </c>
      <c r="B1007">
        <f>'Histograma MOI Geral'!$C$14</f>
        <v/>
      </c>
      <c r="C1007">
        <f>'Histograma MOI Geral'!$N$7</f>
        <v/>
      </c>
      <c r="D1007">
        <f>'Histograma MOI Geral'!N20</f>
        <v/>
      </c>
    </row>
    <row r="1008">
      <c r="A1008">
        <f>'Histograma MOI Geral'!$C$21</f>
        <v/>
      </c>
      <c r="B1008">
        <f>'Histograma MOI Geral'!$C$14</f>
        <v/>
      </c>
      <c r="C1008">
        <f>'Histograma MOI Geral'!$N$7</f>
        <v/>
      </c>
      <c r="D1008">
        <f>'Histograma MOI Geral'!N21</f>
        <v/>
      </c>
    </row>
    <row r="1009">
      <c r="A1009">
        <f>'Histograma MOI Geral'!$C$22</f>
        <v/>
      </c>
      <c r="B1009">
        <f>'Histograma MOI Geral'!$C$14</f>
        <v/>
      </c>
      <c r="C1009">
        <f>'Histograma MOI Geral'!$N$7</f>
        <v/>
      </c>
      <c r="D1009">
        <f>'Histograma MOI Geral'!N22</f>
        <v/>
      </c>
    </row>
    <row r="1010">
      <c r="A1010">
        <f>'Histograma MOI Geral'!$C$23</f>
        <v/>
      </c>
      <c r="B1010">
        <f>'Histograma MOI Geral'!$C$14</f>
        <v/>
      </c>
      <c r="C1010">
        <f>'Histograma MOI Geral'!$N$7</f>
        <v/>
      </c>
      <c r="D1010">
        <f>'Histograma MOI Geral'!N23</f>
        <v/>
      </c>
    </row>
    <row r="1011">
      <c r="A1011">
        <f>'Histograma MOI Geral'!$C$24</f>
        <v/>
      </c>
      <c r="B1011">
        <f>'Histograma MOI Geral'!$C$14</f>
        <v/>
      </c>
      <c r="C1011">
        <f>'Histograma MOI Geral'!$N$7</f>
        <v/>
      </c>
      <c r="D1011">
        <f>'Histograma MOI Geral'!N24</f>
        <v/>
      </c>
    </row>
    <row r="1012">
      <c r="A1012">
        <f>'Histograma MOI Geral'!$C$25</f>
        <v/>
      </c>
      <c r="B1012">
        <f>'Histograma MOI Geral'!$C$14</f>
        <v/>
      </c>
      <c r="C1012">
        <f>'Histograma MOI Geral'!$N$7</f>
        <v/>
      </c>
      <c r="D1012">
        <f>'Histograma MOI Geral'!N25</f>
        <v/>
      </c>
    </row>
    <row r="1013">
      <c r="A1013">
        <f>'Histograma MOI Geral'!$C$26</f>
        <v/>
      </c>
      <c r="B1013">
        <f>'Histograma MOI Geral'!$C$14</f>
        <v/>
      </c>
      <c r="C1013">
        <f>'Histograma MOI Geral'!$N$7</f>
        <v/>
      </c>
      <c r="D1013">
        <f>'Histograma MOI Geral'!N26</f>
        <v/>
      </c>
    </row>
    <row r="1014">
      <c r="A1014">
        <f>'Histograma MOI Geral'!$C$27</f>
        <v/>
      </c>
      <c r="B1014">
        <f>'Histograma MOI Geral'!$C$14</f>
        <v/>
      </c>
      <c r="C1014">
        <f>'Histograma MOI Geral'!$N$7</f>
        <v/>
      </c>
      <c r="D1014">
        <f>'Histograma MOI Geral'!N27</f>
        <v/>
      </c>
    </row>
    <row r="1015">
      <c r="A1015">
        <f>'Histograma MOI Geral'!$C$28</f>
        <v/>
      </c>
      <c r="B1015">
        <f>'Histograma MOI Geral'!$C$14</f>
        <v/>
      </c>
      <c r="C1015">
        <f>'Histograma MOI Geral'!$N$7</f>
        <v/>
      </c>
      <c r="D1015">
        <f>'Histograma MOI Geral'!N28</f>
        <v/>
      </c>
    </row>
    <row r="1016">
      <c r="A1016">
        <f>'Histograma MOI Geral'!$C$29</f>
        <v/>
      </c>
      <c r="B1016">
        <f>'Histograma MOI Geral'!$C$14</f>
        <v/>
      </c>
      <c r="C1016">
        <f>'Histograma MOI Geral'!$N$7</f>
        <v/>
      </c>
      <c r="D1016">
        <f>'Histograma MOI Geral'!N29</f>
        <v/>
      </c>
    </row>
    <row r="1017">
      <c r="A1017">
        <f>'Histograma MOI Geral'!$C$31</f>
        <v/>
      </c>
      <c r="B1017">
        <f>'Histograma MOI Geral'!$C$30</f>
        <v/>
      </c>
      <c r="C1017">
        <f>'Histograma MOI Geral'!$N$7</f>
        <v/>
      </c>
      <c r="D1017">
        <f>'Histograma MOI Geral'!N31</f>
        <v/>
      </c>
    </row>
    <row r="1018">
      <c r="A1018">
        <f>'Histograma MOI Geral'!$C$32</f>
        <v/>
      </c>
      <c r="B1018">
        <f>'Histograma MOI Geral'!$C$30</f>
        <v/>
      </c>
      <c r="C1018">
        <f>'Histograma MOI Geral'!$N$7</f>
        <v/>
      </c>
      <c r="D1018">
        <f>'Histograma MOI Geral'!N32</f>
        <v/>
      </c>
    </row>
    <row r="1019">
      <c r="A1019">
        <f>'Histograma MOI Geral'!$C$33</f>
        <v/>
      </c>
      <c r="B1019">
        <f>'Histograma MOI Geral'!$C$30</f>
        <v/>
      </c>
      <c r="C1019">
        <f>'Histograma MOI Geral'!$N$7</f>
        <v/>
      </c>
      <c r="D1019">
        <f>'Histograma MOI Geral'!N33</f>
        <v/>
      </c>
    </row>
    <row r="1020">
      <c r="A1020">
        <f>'Histograma MOI Geral'!$C$34</f>
        <v/>
      </c>
      <c r="B1020">
        <f>'Histograma MOI Geral'!$C$30</f>
        <v/>
      </c>
      <c r="C1020">
        <f>'Histograma MOI Geral'!$N$7</f>
        <v/>
      </c>
      <c r="D1020">
        <f>'Histograma MOI Geral'!N34</f>
        <v/>
      </c>
    </row>
    <row r="1021">
      <c r="A1021">
        <f>'Histograma MOI Geral'!$C$35</f>
        <v/>
      </c>
      <c r="B1021">
        <f>'Histograma MOI Geral'!$C$30</f>
        <v/>
      </c>
      <c r="C1021">
        <f>'Histograma MOI Geral'!$N$7</f>
        <v/>
      </c>
      <c r="D1021">
        <f>'Histograma MOI Geral'!N35</f>
        <v/>
      </c>
    </row>
    <row r="1022">
      <c r="A1022">
        <f>'Histograma MOI Geral'!$C$36</f>
        <v/>
      </c>
      <c r="B1022">
        <f>'Histograma MOI Geral'!$C$30</f>
        <v/>
      </c>
      <c r="C1022">
        <f>'Histograma MOI Geral'!$N$7</f>
        <v/>
      </c>
      <c r="D1022">
        <f>'Histograma MOI Geral'!N36</f>
        <v/>
      </c>
    </row>
    <row r="1023">
      <c r="A1023">
        <f>'Histograma MOI Geral'!$C$37</f>
        <v/>
      </c>
      <c r="B1023">
        <f>'Histograma MOI Geral'!$C$30</f>
        <v/>
      </c>
      <c r="C1023">
        <f>'Histograma MOI Geral'!$N$7</f>
        <v/>
      </c>
      <c r="D1023">
        <f>'Histograma MOI Geral'!N37</f>
        <v/>
      </c>
    </row>
    <row r="1024">
      <c r="A1024">
        <f>'Histograma MOI Geral'!$C$38</f>
        <v/>
      </c>
      <c r="B1024">
        <f>'Histograma MOI Geral'!$C$30</f>
        <v/>
      </c>
      <c r="C1024">
        <f>'Histograma MOI Geral'!$N$7</f>
        <v/>
      </c>
      <c r="D1024">
        <f>'Histograma MOI Geral'!N38</f>
        <v/>
      </c>
    </row>
    <row r="1025">
      <c r="A1025">
        <f>'Histograma MOI Geral'!$C$39</f>
        <v/>
      </c>
      <c r="B1025">
        <f>'Histograma MOI Geral'!$C$30</f>
        <v/>
      </c>
      <c r="C1025">
        <f>'Histograma MOI Geral'!$N$7</f>
        <v/>
      </c>
      <c r="D1025">
        <f>'Histograma MOI Geral'!N39</f>
        <v/>
      </c>
    </row>
    <row r="1026">
      <c r="A1026">
        <f>'Histograma MOI Geral'!$C$40</f>
        <v/>
      </c>
      <c r="B1026">
        <f>'Histograma MOI Geral'!$C$30</f>
        <v/>
      </c>
      <c r="C1026">
        <f>'Histograma MOI Geral'!$N$7</f>
        <v/>
      </c>
      <c r="D1026">
        <f>'Histograma MOI Geral'!N40</f>
        <v/>
      </c>
    </row>
    <row r="1027">
      <c r="A1027">
        <f>'Histograma MOI Geral'!$C$41</f>
        <v/>
      </c>
      <c r="B1027">
        <f>'Histograma MOI Geral'!$C$30</f>
        <v/>
      </c>
      <c r="C1027">
        <f>'Histograma MOI Geral'!$N$7</f>
        <v/>
      </c>
      <c r="D1027">
        <f>'Histograma MOI Geral'!N41</f>
        <v/>
      </c>
    </row>
    <row r="1028">
      <c r="A1028">
        <f>'Histograma MOI Geral'!$C$42</f>
        <v/>
      </c>
      <c r="B1028">
        <f>'Histograma MOI Geral'!$C$30</f>
        <v/>
      </c>
      <c r="C1028">
        <f>'Histograma MOI Geral'!$N$7</f>
        <v/>
      </c>
      <c r="D1028">
        <f>'Histograma MOI Geral'!N42</f>
        <v/>
      </c>
    </row>
    <row r="1029">
      <c r="A1029">
        <f>'Histograma MOI Geral'!$C$43</f>
        <v/>
      </c>
      <c r="B1029">
        <f>'Histograma MOI Geral'!$C$30</f>
        <v/>
      </c>
      <c r="C1029">
        <f>'Histograma MOI Geral'!$N$7</f>
        <v/>
      </c>
      <c r="D1029">
        <f>'Histograma MOI Geral'!N43</f>
        <v/>
      </c>
    </row>
    <row r="1030">
      <c r="A1030">
        <f>'Histograma MOI Geral'!$C$44</f>
        <v/>
      </c>
      <c r="B1030">
        <f>'Histograma MOI Geral'!$C$30</f>
        <v/>
      </c>
      <c r="C1030">
        <f>'Histograma MOI Geral'!$N$7</f>
        <v/>
      </c>
      <c r="D1030">
        <f>'Histograma MOI Geral'!N44</f>
        <v/>
      </c>
    </row>
    <row r="1031">
      <c r="A1031">
        <f>'Histograma MOI Geral'!$C$45</f>
        <v/>
      </c>
      <c r="B1031">
        <f>'Histograma MOI Geral'!$C$30</f>
        <v/>
      </c>
      <c r="C1031">
        <f>'Histograma MOI Geral'!$N$7</f>
        <v/>
      </c>
      <c r="D1031">
        <f>'Histograma MOI Geral'!N45</f>
        <v/>
      </c>
    </row>
    <row r="1032">
      <c r="A1032">
        <f>'Histograma MOI Geral'!$C$47</f>
        <v/>
      </c>
      <c r="B1032">
        <f>'Histograma MOI Geral'!$C$46</f>
        <v/>
      </c>
      <c r="C1032">
        <f>'Histograma MOI Geral'!$N$7</f>
        <v/>
      </c>
      <c r="D1032">
        <f>'Histograma MOI Geral'!N47</f>
        <v/>
      </c>
    </row>
    <row r="1033">
      <c r="A1033">
        <f>'Histograma MOI Geral'!$C$48</f>
        <v/>
      </c>
      <c r="B1033">
        <f>'Histograma MOI Geral'!$C$46</f>
        <v/>
      </c>
      <c r="C1033">
        <f>'Histograma MOI Geral'!$N$7</f>
        <v/>
      </c>
      <c r="D1033">
        <f>'Histograma MOI Geral'!N48</f>
        <v/>
      </c>
    </row>
    <row r="1034">
      <c r="A1034">
        <f>'Histograma MOI Geral'!$C$49</f>
        <v/>
      </c>
      <c r="B1034">
        <f>'Histograma MOI Geral'!$C$46</f>
        <v/>
      </c>
      <c r="C1034">
        <f>'Histograma MOI Geral'!$N$7</f>
        <v/>
      </c>
      <c r="D1034">
        <f>'Histograma MOI Geral'!N49</f>
        <v/>
      </c>
    </row>
    <row r="1035">
      <c r="A1035">
        <f>'Histograma MOI Geral'!$C$50</f>
        <v/>
      </c>
      <c r="B1035">
        <f>'Histograma MOI Geral'!$C$46</f>
        <v/>
      </c>
      <c r="C1035">
        <f>'Histograma MOI Geral'!$N$7</f>
        <v/>
      </c>
      <c r="D1035">
        <f>'Histograma MOI Geral'!N50</f>
        <v/>
      </c>
    </row>
    <row r="1036">
      <c r="A1036">
        <f>'Histograma MOI Geral'!$C$51</f>
        <v/>
      </c>
      <c r="B1036">
        <f>'Histograma MOI Geral'!$C$46</f>
        <v/>
      </c>
      <c r="C1036">
        <f>'Histograma MOI Geral'!$N$7</f>
        <v/>
      </c>
      <c r="D1036">
        <f>'Histograma MOI Geral'!N51</f>
        <v/>
      </c>
    </row>
    <row r="1037">
      <c r="A1037">
        <f>'Histograma MOI Geral'!$C$52</f>
        <v/>
      </c>
      <c r="B1037">
        <f>'Histograma MOI Geral'!$C$46</f>
        <v/>
      </c>
      <c r="C1037">
        <f>'Histograma MOI Geral'!$N$7</f>
        <v/>
      </c>
      <c r="D1037">
        <f>'Histograma MOI Geral'!N52</f>
        <v/>
      </c>
    </row>
    <row r="1038">
      <c r="A1038">
        <f>'Histograma MOI Geral'!$C$53</f>
        <v/>
      </c>
      <c r="B1038">
        <f>'Histograma MOI Geral'!$C$46</f>
        <v/>
      </c>
      <c r="C1038">
        <f>'Histograma MOI Geral'!$N$7</f>
        <v/>
      </c>
      <c r="D1038">
        <f>'Histograma MOI Geral'!N53</f>
        <v/>
      </c>
    </row>
    <row r="1039">
      <c r="A1039">
        <f>'Histograma MOI Geral'!$C$54</f>
        <v/>
      </c>
      <c r="B1039">
        <f>'Histograma MOI Geral'!$C$46</f>
        <v/>
      </c>
      <c r="C1039">
        <f>'Histograma MOI Geral'!$N$7</f>
        <v/>
      </c>
      <c r="D1039">
        <f>'Histograma MOI Geral'!N54</f>
        <v/>
      </c>
    </row>
    <row r="1040">
      <c r="A1040">
        <f>'Histograma MOI Geral'!$C$55</f>
        <v/>
      </c>
      <c r="B1040">
        <f>'Histograma MOI Geral'!$C$46</f>
        <v/>
      </c>
      <c r="C1040">
        <f>'Histograma MOI Geral'!$N$7</f>
        <v/>
      </c>
      <c r="D1040">
        <f>'Histograma MOI Geral'!N55</f>
        <v/>
      </c>
    </row>
    <row r="1041">
      <c r="A1041">
        <f>'Histograma MOI Geral'!$C$56</f>
        <v/>
      </c>
      <c r="B1041">
        <f>'Histograma MOI Geral'!$C$46</f>
        <v/>
      </c>
      <c r="C1041">
        <f>'Histograma MOI Geral'!$N$7</f>
        <v/>
      </c>
      <c r="D1041">
        <f>'Histograma MOI Geral'!N56</f>
        <v/>
      </c>
    </row>
    <row r="1042">
      <c r="A1042">
        <f>'Histograma MOI Geral'!$C$57</f>
        <v/>
      </c>
      <c r="B1042">
        <f>'Histograma MOI Geral'!$C$46</f>
        <v/>
      </c>
      <c r="C1042">
        <f>'Histograma MOI Geral'!$N$7</f>
        <v/>
      </c>
      <c r="D1042">
        <f>'Histograma MOI Geral'!N57</f>
        <v/>
      </c>
    </row>
    <row r="1043">
      <c r="A1043">
        <f>'Histograma MOI Geral'!$C$58</f>
        <v/>
      </c>
      <c r="B1043">
        <f>'Histograma MOI Geral'!$C$46</f>
        <v/>
      </c>
      <c r="C1043">
        <f>'Histograma MOI Geral'!$N$7</f>
        <v/>
      </c>
      <c r="D1043">
        <f>'Histograma MOI Geral'!N58</f>
        <v/>
      </c>
    </row>
    <row r="1044">
      <c r="A1044">
        <f>'Histograma MOI Geral'!$C$59</f>
        <v/>
      </c>
      <c r="B1044">
        <f>'Histograma MOI Geral'!$C$46</f>
        <v/>
      </c>
      <c r="C1044">
        <f>'Histograma MOI Geral'!$N$7</f>
        <v/>
      </c>
      <c r="D1044">
        <f>'Histograma MOI Geral'!N59</f>
        <v/>
      </c>
    </row>
    <row r="1045">
      <c r="A1045">
        <f>'Histograma MOI Geral'!$C$60</f>
        <v/>
      </c>
      <c r="B1045">
        <f>'Histograma MOI Geral'!$C$46</f>
        <v/>
      </c>
      <c r="C1045">
        <f>'Histograma MOI Geral'!$N$7</f>
        <v/>
      </c>
      <c r="D1045">
        <f>'Histograma MOI Geral'!N60</f>
        <v/>
      </c>
    </row>
    <row r="1046">
      <c r="A1046">
        <f>'Histograma MOI Geral'!$C$62</f>
        <v/>
      </c>
      <c r="B1046">
        <f>'Histograma MOI Geral'!$C$61</f>
        <v/>
      </c>
      <c r="C1046">
        <f>'Histograma MOI Geral'!$N$7</f>
        <v/>
      </c>
      <c r="D1046">
        <f>'Histograma MOI Geral'!N62</f>
        <v/>
      </c>
    </row>
    <row r="1047">
      <c r="A1047">
        <f>'Histograma MOI Geral'!$C$63</f>
        <v/>
      </c>
      <c r="B1047">
        <f>'Histograma MOI Geral'!$C$61</f>
        <v/>
      </c>
      <c r="C1047">
        <f>'Histograma MOI Geral'!$N$7</f>
        <v/>
      </c>
      <c r="D1047">
        <f>'Histograma MOI Geral'!N63</f>
        <v/>
      </c>
    </row>
    <row r="1048">
      <c r="A1048">
        <f>'Histograma MOI Geral'!$C$64</f>
        <v/>
      </c>
      <c r="B1048">
        <f>'Histograma MOI Geral'!$C$61</f>
        <v/>
      </c>
      <c r="C1048">
        <f>'Histograma MOI Geral'!$N$7</f>
        <v/>
      </c>
      <c r="D1048">
        <f>'Histograma MOI Geral'!N64</f>
        <v/>
      </c>
    </row>
    <row r="1049">
      <c r="A1049">
        <f>'Histograma MOI Geral'!$C$65</f>
        <v/>
      </c>
      <c r="B1049">
        <f>'Histograma MOI Geral'!$C$61</f>
        <v/>
      </c>
      <c r="C1049">
        <f>'Histograma MOI Geral'!$N$7</f>
        <v/>
      </c>
      <c r="D1049">
        <f>'Histograma MOI Geral'!N65</f>
        <v/>
      </c>
    </row>
    <row r="1050">
      <c r="A1050">
        <f>'Histograma MOI Geral'!$C$66</f>
        <v/>
      </c>
      <c r="B1050">
        <f>'Histograma MOI Geral'!$C$61</f>
        <v/>
      </c>
      <c r="C1050">
        <f>'Histograma MOI Geral'!$N$7</f>
        <v/>
      </c>
      <c r="D1050">
        <f>'Histograma MOI Geral'!N66</f>
        <v/>
      </c>
    </row>
    <row r="1051">
      <c r="A1051">
        <f>'Histograma MOI Geral'!$C$67</f>
        <v/>
      </c>
      <c r="B1051">
        <f>'Histograma MOI Geral'!$C$61</f>
        <v/>
      </c>
      <c r="C1051">
        <f>'Histograma MOI Geral'!$N$7</f>
        <v/>
      </c>
      <c r="D1051">
        <f>'Histograma MOI Geral'!N67</f>
        <v/>
      </c>
    </row>
    <row r="1052">
      <c r="A1052">
        <f>'Histograma MOI Geral'!$C$68</f>
        <v/>
      </c>
      <c r="B1052">
        <f>'Histograma MOI Geral'!$C$61</f>
        <v/>
      </c>
      <c r="C1052">
        <f>'Histograma MOI Geral'!$N$7</f>
        <v/>
      </c>
      <c r="D1052">
        <f>'Histograma MOI Geral'!N68</f>
        <v/>
      </c>
    </row>
    <row r="1053">
      <c r="A1053">
        <f>'Histograma MOI Geral'!$C$69</f>
        <v/>
      </c>
      <c r="B1053">
        <f>'Histograma MOI Geral'!$C$61</f>
        <v/>
      </c>
      <c r="C1053">
        <f>'Histograma MOI Geral'!$N$7</f>
        <v/>
      </c>
      <c r="D1053">
        <f>'Histograma MOI Geral'!N69</f>
        <v/>
      </c>
    </row>
    <row r="1054">
      <c r="A1054">
        <f>'Histograma MOI Geral'!$C$70</f>
        <v/>
      </c>
      <c r="B1054">
        <f>'Histograma MOI Geral'!$C$61</f>
        <v/>
      </c>
      <c r="C1054">
        <f>'Histograma MOI Geral'!$N$7</f>
        <v/>
      </c>
      <c r="D1054">
        <f>'Histograma MOI Geral'!N70</f>
        <v/>
      </c>
    </row>
    <row r="1055">
      <c r="A1055">
        <f>'Histograma MOI Geral'!$C$71</f>
        <v/>
      </c>
      <c r="B1055">
        <f>'Histograma MOI Geral'!$C$61</f>
        <v/>
      </c>
      <c r="C1055">
        <f>'Histograma MOI Geral'!$N$7</f>
        <v/>
      </c>
      <c r="D1055">
        <f>'Histograma MOI Geral'!N71</f>
        <v/>
      </c>
    </row>
    <row r="1056">
      <c r="A1056">
        <f>'Histograma MOI Geral'!$C$72</f>
        <v/>
      </c>
      <c r="B1056">
        <f>'Histograma MOI Geral'!$C$61</f>
        <v/>
      </c>
      <c r="C1056">
        <f>'Histograma MOI Geral'!$N$7</f>
        <v/>
      </c>
      <c r="D1056">
        <f>'Histograma MOI Geral'!N72</f>
        <v/>
      </c>
    </row>
    <row r="1057">
      <c r="A1057">
        <f>'Histograma MOI Geral'!$C$73</f>
        <v/>
      </c>
      <c r="B1057">
        <f>'Histograma MOI Geral'!$C$61</f>
        <v/>
      </c>
      <c r="C1057">
        <f>'Histograma MOI Geral'!$N$7</f>
        <v/>
      </c>
      <c r="D1057">
        <f>'Histograma MOI Geral'!N73</f>
        <v/>
      </c>
    </row>
    <row r="1058">
      <c r="A1058">
        <f>'Histograma MOI Geral'!$C$74</f>
        <v/>
      </c>
      <c r="B1058">
        <f>'Histograma MOI Geral'!$C$61</f>
        <v/>
      </c>
      <c r="C1058">
        <f>'Histograma MOI Geral'!$N$7</f>
        <v/>
      </c>
      <c r="D1058">
        <f>'Histograma MOI Geral'!N74</f>
        <v/>
      </c>
    </row>
    <row r="1059">
      <c r="A1059">
        <f>'Histograma MOI Geral'!$C$75</f>
        <v/>
      </c>
      <c r="B1059">
        <f>'Histograma MOI Geral'!$C$61</f>
        <v/>
      </c>
      <c r="C1059">
        <f>'Histograma MOI Geral'!$N$7</f>
        <v/>
      </c>
      <c r="D1059">
        <f>'Histograma MOI Geral'!N75</f>
        <v/>
      </c>
    </row>
    <row r="1060">
      <c r="A1060">
        <f>'Histograma MOI Geral'!$C$77</f>
        <v/>
      </c>
      <c r="B1060">
        <f>'Histograma MOI Geral'!$C$76</f>
        <v/>
      </c>
      <c r="C1060">
        <f>'Histograma MOI Geral'!$N$7</f>
        <v/>
      </c>
      <c r="D1060">
        <f>'Histograma MOI Geral'!N77</f>
        <v/>
      </c>
    </row>
    <row r="1061">
      <c r="A1061">
        <f>'Histograma MOI Geral'!$C$78</f>
        <v/>
      </c>
      <c r="B1061">
        <f>'Histograma MOI Geral'!$C$76</f>
        <v/>
      </c>
      <c r="C1061">
        <f>'Histograma MOI Geral'!$N$7</f>
        <v/>
      </c>
      <c r="D1061">
        <f>'Histograma MOI Geral'!N78</f>
        <v/>
      </c>
    </row>
    <row r="1062">
      <c r="A1062">
        <f>'Histograma MOI Geral'!$C$79</f>
        <v/>
      </c>
      <c r="B1062">
        <f>'Histograma MOI Geral'!$C$76</f>
        <v/>
      </c>
      <c r="C1062">
        <f>'Histograma MOI Geral'!$N$7</f>
        <v/>
      </c>
      <c r="D1062">
        <f>'Histograma MOI Geral'!N79</f>
        <v/>
      </c>
    </row>
    <row r="1063">
      <c r="A1063">
        <f>'Histograma MOI Geral'!$C$80</f>
        <v/>
      </c>
      <c r="B1063">
        <f>'Histograma MOI Geral'!$C$76</f>
        <v/>
      </c>
      <c r="C1063">
        <f>'Histograma MOI Geral'!$N$7</f>
        <v/>
      </c>
      <c r="D1063">
        <f>'Histograma MOI Geral'!N80</f>
        <v/>
      </c>
    </row>
    <row r="1064">
      <c r="A1064">
        <f>'Histograma MOI Geral'!$C$81</f>
        <v/>
      </c>
      <c r="B1064">
        <f>'Histograma MOI Geral'!$C$76</f>
        <v/>
      </c>
      <c r="C1064">
        <f>'Histograma MOI Geral'!$N$7</f>
        <v/>
      </c>
      <c r="D1064">
        <f>'Histograma MOI Geral'!N81</f>
        <v/>
      </c>
    </row>
    <row r="1065">
      <c r="A1065">
        <f>'Histograma MOI Geral'!$C$82</f>
        <v/>
      </c>
      <c r="B1065">
        <f>'Histograma MOI Geral'!$C$76</f>
        <v/>
      </c>
      <c r="C1065">
        <f>'Histograma MOI Geral'!$N$7</f>
        <v/>
      </c>
      <c r="D1065">
        <f>'Histograma MOI Geral'!N82</f>
        <v/>
      </c>
    </row>
    <row r="1066">
      <c r="A1066">
        <f>'Histograma MOI Geral'!$C$83</f>
        <v/>
      </c>
      <c r="B1066">
        <f>'Histograma MOI Geral'!$C$76</f>
        <v/>
      </c>
      <c r="C1066">
        <f>'Histograma MOI Geral'!$N$7</f>
        <v/>
      </c>
      <c r="D1066">
        <f>'Histograma MOI Geral'!N83</f>
        <v/>
      </c>
    </row>
    <row r="1067">
      <c r="A1067">
        <f>'Histograma MOI Geral'!$C$84</f>
        <v/>
      </c>
      <c r="B1067">
        <f>'Histograma MOI Geral'!$C$76</f>
        <v/>
      </c>
      <c r="C1067">
        <f>'Histograma MOI Geral'!$N$7</f>
        <v/>
      </c>
      <c r="D1067">
        <f>'Histograma MOI Geral'!N84</f>
        <v/>
      </c>
    </row>
    <row r="1068">
      <c r="A1068">
        <f>'Histograma MOI Geral'!$C$85</f>
        <v/>
      </c>
      <c r="B1068">
        <f>'Histograma MOI Geral'!$C$76</f>
        <v/>
      </c>
      <c r="C1068">
        <f>'Histograma MOI Geral'!$N$7</f>
        <v/>
      </c>
      <c r="D1068">
        <f>'Histograma MOI Geral'!N85</f>
        <v/>
      </c>
    </row>
    <row r="1069">
      <c r="A1069">
        <f>'Histograma MOI Geral'!$C$86</f>
        <v/>
      </c>
      <c r="B1069">
        <f>'Histograma MOI Geral'!$C$76</f>
        <v/>
      </c>
      <c r="C1069">
        <f>'Histograma MOI Geral'!$N$7</f>
        <v/>
      </c>
      <c r="D1069">
        <f>'Histograma MOI Geral'!N86</f>
        <v/>
      </c>
    </row>
    <row r="1070">
      <c r="A1070">
        <f>'Histograma MOI Geral'!$C$87</f>
        <v/>
      </c>
      <c r="B1070">
        <f>'Histograma MOI Geral'!$C$76</f>
        <v/>
      </c>
      <c r="C1070">
        <f>'Histograma MOI Geral'!$N$7</f>
        <v/>
      </c>
      <c r="D1070">
        <f>'Histograma MOI Geral'!N87</f>
        <v/>
      </c>
    </row>
    <row r="1071">
      <c r="A1071">
        <f>'Histograma MOI Geral'!$C$88</f>
        <v/>
      </c>
      <c r="B1071">
        <f>'Histograma MOI Geral'!$C$76</f>
        <v/>
      </c>
      <c r="C1071">
        <f>'Histograma MOI Geral'!$N$7</f>
        <v/>
      </c>
      <c r="D1071">
        <f>'Histograma MOI Geral'!N88</f>
        <v/>
      </c>
    </row>
    <row r="1072">
      <c r="A1072">
        <f>'Histograma MOI Geral'!$C$89</f>
        <v/>
      </c>
      <c r="B1072">
        <f>'Histograma MOI Geral'!$C$76</f>
        <v/>
      </c>
      <c r="C1072">
        <f>'Histograma MOI Geral'!$N$7</f>
        <v/>
      </c>
      <c r="D1072">
        <f>'Histograma MOI Geral'!N89</f>
        <v/>
      </c>
    </row>
    <row r="1073">
      <c r="A1073">
        <f>'Histograma MOI Geral'!$C$90</f>
        <v/>
      </c>
      <c r="B1073">
        <f>'Histograma MOI Geral'!$C$76</f>
        <v/>
      </c>
      <c r="C1073">
        <f>'Histograma MOI Geral'!$N$7</f>
        <v/>
      </c>
      <c r="D1073">
        <f>'Histograma MOI Geral'!N90</f>
        <v/>
      </c>
    </row>
    <row r="1074">
      <c r="A1074">
        <f>'Histograma MOI Geral'!$C$92</f>
        <v/>
      </c>
      <c r="B1074">
        <f>'Histograma MOI Geral'!$C$91</f>
        <v/>
      </c>
      <c r="C1074">
        <f>'Histograma MOI Geral'!$N$7</f>
        <v/>
      </c>
      <c r="D1074">
        <f>'Histograma MOI Geral'!N92</f>
        <v/>
      </c>
    </row>
    <row r="1075">
      <c r="A1075">
        <f>'Histograma MOI Geral'!$C$93</f>
        <v/>
      </c>
      <c r="B1075">
        <f>'Histograma MOI Geral'!$C$91</f>
        <v/>
      </c>
      <c r="C1075">
        <f>'Histograma MOI Geral'!$N$7</f>
        <v/>
      </c>
      <c r="D1075">
        <f>'Histograma MOI Geral'!N93</f>
        <v/>
      </c>
    </row>
    <row r="1076">
      <c r="A1076">
        <f>'Histograma MOI Geral'!$C$94</f>
        <v/>
      </c>
      <c r="B1076">
        <f>'Histograma MOI Geral'!$C$91</f>
        <v/>
      </c>
      <c r="C1076">
        <f>'Histograma MOI Geral'!$N$7</f>
        <v/>
      </c>
      <c r="D1076">
        <f>'Histograma MOI Geral'!N94</f>
        <v/>
      </c>
    </row>
    <row r="1077">
      <c r="A1077">
        <f>'Histograma MOI Geral'!$C$95</f>
        <v/>
      </c>
      <c r="B1077">
        <f>'Histograma MOI Geral'!$C$91</f>
        <v/>
      </c>
      <c r="C1077">
        <f>'Histograma MOI Geral'!$N$7</f>
        <v/>
      </c>
      <c r="D1077">
        <f>'Histograma MOI Geral'!N95</f>
        <v/>
      </c>
    </row>
    <row r="1078">
      <c r="A1078">
        <f>'Histograma MOI Geral'!$C$96</f>
        <v/>
      </c>
      <c r="B1078">
        <f>'Histograma MOI Geral'!$C$91</f>
        <v/>
      </c>
      <c r="C1078">
        <f>'Histograma MOI Geral'!$N$7</f>
        <v/>
      </c>
      <c r="D1078">
        <f>'Histograma MOI Geral'!N96</f>
        <v/>
      </c>
    </row>
    <row r="1079">
      <c r="A1079">
        <f>'Histograma MOI Geral'!$C$97</f>
        <v/>
      </c>
      <c r="B1079">
        <f>'Histograma MOI Geral'!$C$91</f>
        <v/>
      </c>
      <c r="C1079">
        <f>'Histograma MOI Geral'!$N$7</f>
        <v/>
      </c>
      <c r="D1079">
        <f>'Histograma MOI Geral'!N97</f>
        <v/>
      </c>
    </row>
    <row r="1080">
      <c r="A1080">
        <f>'Histograma MOI Geral'!$C$98</f>
        <v/>
      </c>
      <c r="B1080">
        <f>'Histograma MOI Geral'!$C$91</f>
        <v/>
      </c>
      <c r="C1080">
        <f>'Histograma MOI Geral'!$N$7</f>
        <v/>
      </c>
      <c r="D1080">
        <f>'Histograma MOI Geral'!N98</f>
        <v/>
      </c>
    </row>
    <row r="1081">
      <c r="A1081">
        <f>'Histograma MOI Geral'!$C$99</f>
        <v/>
      </c>
      <c r="B1081">
        <f>'Histograma MOI Geral'!$C$91</f>
        <v/>
      </c>
      <c r="C1081">
        <f>'Histograma MOI Geral'!$N$7</f>
        <v/>
      </c>
      <c r="D1081">
        <f>'Histograma MOI Geral'!N99</f>
        <v/>
      </c>
    </row>
    <row r="1082">
      <c r="A1082">
        <f>'Histograma MOI Geral'!$C$100</f>
        <v/>
      </c>
      <c r="B1082">
        <f>'Histograma MOI Geral'!$C$91</f>
        <v/>
      </c>
      <c r="C1082">
        <f>'Histograma MOI Geral'!$N$7</f>
        <v/>
      </c>
      <c r="D1082">
        <f>'Histograma MOI Geral'!N100</f>
        <v/>
      </c>
    </row>
    <row r="1083">
      <c r="A1083">
        <f>'Histograma MOI Geral'!$C$101</f>
        <v/>
      </c>
      <c r="B1083">
        <f>'Histograma MOI Geral'!$C$91</f>
        <v/>
      </c>
      <c r="C1083">
        <f>'Histograma MOI Geral'!$N$7</f>
        <v/>
      </c>
      <c r="D1083">
        <f>'Histograma MOI Geral'!N101</f>
        <v/>
      </c>
    </row>
    <row r="1084">
      <c r="A1084">
        <f>'Histograma MOI Geral'!$C$102</f>
        <v/>
      </c>
      <c r="B1084">
        <f>'Histograma MOI Geral'!$C$91</f>
        <v/>
      </c>
      <c r="C1084">
        <f>'Histograma MOI Geral'!$N$7</f>
        <v/>
      </c>
      <c r="D1084">
        <f>'Histograma MOI Geral'!N102</f>
        <v/>
      </c>
    </row>
    <row r="1085">
      <c r="A1085">
        <f>'Histograma MOI Geral'!$C$103</f>
        <v/>
      </c>
      <c r="B1085">
        <f>'Histograma MOI Geral'!$C$91</f>
        <v/>
      </c>
      <c r="C1085">
        <f>'Histograma MOI Geral'!$N$7</f>
        <v/>
      </c>
      <c r="D1085">
        <f>'Histograma MOI Geral'!N103</f>
        <v/>
      </c>
    </row>
    <row r="1086">
      <c r="A1086">
        <f>'Histograma MOI Geral'!$C$104</f>
        <v/>
      </c>
      <c r="B1086">
        <f>'Histograma MOI Geral'!$C$91</f>
        <v/>
      </c>
      <c r="C1086">
        <f>'Histograma MOI Geral'!$N$7</f>
        <v/>
      </c>
      <c r="D1086">
        <f>'Histograma MOI Geral'!N104</f>
        <v/>
      </c>
    </row>
    <row r="1087">
      <c r="A1087">
        <f>'Histograma MOI Geral'!$C$105</f>
        <v/>
      </c>
      <c r="B1087">
        <f>'Histograma MOI Geral'!$C$91</f>
        <v/>
      </c>
      <c r="C1087">
        <f>'Histograma MOI Geral'!$N$7</f>
        <v/>
      </c>
      <c r="D1087">
        <f>'Histograma MOI Geral'!N105</f>
        <v/>
      </c>
    </row>
    <row r="1088">
      <c r="A1088">
        <f>'Histograma MOI Geral'!$C$107</f>
        <v/>
      </c>
      <c r="B1088">
        <f>'Histograma MOI Geral'!$C$106</f>
        <v/>
      </c>
      <c r="C1088">
        <f>'Histograma MOI Geral'!$N$7</f>
        <v/>
      </c>
      <c r="D1088">
        <f>'Histograma MOI Geral'!N107</f>
        <v/>
      </c>
    </row>
    <row r="1089">
      <c r="A1089">
        <f>'Histograma MOI Geral'!$C$108</f>
        <v/>
      </c>
      <c r="B1089">
        <f>'Histograma MOI Geral'!$C$106</f>
        <v/>
      </c>
      <c r="C1089">
        <f>'Histograma MOI Geral'!$N$7</f>
        <v/>
      </c>
      <c r="D1089">
        <f>'Histograma MOI Geral'!N108</f>
        <v/>
      </c>
    </row>
    <row r="1090">
      <c r="A1090">
        <f>'Histograma MOI Geral'!$C$109</f>
        <v/>
      </c>
      <c r="B1090">
        <f>'Histograma MOI Geral'!$C$106</f>
        <v/>
      </c>
      <c r="C1090">
        <f>'Histograma MOI Geral'!$N$7</f>
        <v/>
      </c>
      <c r="D1090">
        <f>'Histograma MOI Geral'!N109</f>
        <v/>
      </c>
    </row>
    <row r="1091">
      <c r="A1091">
        <f>'Histograma MOI Geral'!$C$110</f>
        <v/>
      </c>
      <c r="B1091">
        <f>'Histograma MOI Geral'!$C$106</f>
        <v/>
      </c>
      <c r="C1091">
        <f>'Histograma MOI Geral'!$N$7</f>
        <v/>
      </c>
      <c r="D1091">
        <f>'Histograma MOI Geral'!N110</f>
        <v/>
      </c>
    </row>
    <row r="1092">
      <c r="A1092">
        <f>'Histograma MOI Geral'!$C$111</f>
        <v/>
      </c>
      <c r="B1092">
        <f>'Histograma MOI Geral'!$C$106</f>
        <v/>
      </c>
      <c r="C1092">
        <f>'Histograma MOI Geral'!$N$7</f>
        <v/>
      </c>
      <c r="D1092">
        <f>'Histograma MOI Geral'!N111</f>
        <v/>
      </c>
    </row>
    <row r="1093">
      <c r="A1093">
        <f>'Histograma MOI Geral'!$C$112</f>
        <v/>
      </c>
      <c r="B1093">
        <f>'Histograma MOI Geral'!$C$106</f>
        <v/>
      </c>
      <c r="C1093">
        <f>'Histograma MOI Geral'!$N$7</f>
        <v/>
      </c>
      <c r="D1093">
        <f>'Histograma MOI Geral'!N112</f>
        <v/>
      </c>
    </row>
    <row r="1094">
      <c r="A1094">
        <f>'Histograma MOI Geral'!$C$113</f>
        <v/>
      </c>
      <c r="B1094">
        <f>'Histograma MOI Geral'!$C$106</f>
        <v/>
      </c>
      <c r="C1094">
        <f>'Histograma MOI Geral'!$N$7</f>
        <v/>
      </c>
      <c r="D1094">
        <f>'Histograma MOI Geral'!N113</f>
        <v/>
      </c>
    </row>
    <row r="1095">
      <c r="A1095">
        <f>'Histograma MOI Geral'!$C$114</f>
        <v/>
      </c>
      <c r="B1095">
        <f>'Histograma MOI Geral'!$C$106</f>
        <v/>
      </c>
      <c r="C1095">
        <f>'Histograma MOI Geral'!$N$7</f>
        <v/>
      </c>
      <c r="D1095">
        <f>'Histograma MOI Geral'!N114</f>
        <v/>
      </c>
    </row>
    <row r="1096">
      <c r="A1096">
        <f>'Histograma MOI Geral'!$C$115</f>
        <v/>
      </c>
      <c r="B1096">
        <f>'Histograma MOI Geral'!$C$106</f>
        <v/>
      </c>
      <c r="C1096">
        <f>'Histograma MOI Geral'!$N$7</f>
        <v/>
      </c>
      <c r="D1096">
        <f>'Histograma MOI Geral'!N115</f>
        <v/>
      </c>
    </row>
    <row r="1097">
      <c r="A1097">
        <f>'Histograma MOI Geral'!$C$116</f>
        <v/>
      </c>
      <c r="B1097">
        <f>'Histograma MOI Geral'!$C$106</f>
        <v/>
      </c>
      <c r="C1097">
        <f>'Histograma MOI Geral'!$N$7</f>
        <v/>
      </c>
      <c r="D1097">
        <f>'Histograma MOI Geral'!N116</f>
        <v/>
      </c>
    </row>
    <row r="1098">
      <c r="A1098">
        <f>'Histograma MOI Geral'!$C$117</f>
        <v/>
      </c>
      <c r="B1098">
        <f>'Histograma MOI Geral'!$C$106</f>
        <v/>
      </c>
      <c r="C1098">
        <f>'Histograma MOI Geral'!$N$7</f>
        <v/>
      </c>
      <c r="D1098">
        <f>'Histograma MOI Geral'!N117</f>
        <v/>
      </c>
    </row>
    <row r="1099">
      <c r="A1099">
        <f>'Histograma MOI Geral'!$C$118</f>
        <v/>
      </c>
      <c r="B1099">
        <f>'Histograma MOI Geral'!$C$106</f>
        <v/>
      </c>
      <c r="C1099">
        <f>'Histograma MOI Geral'!$N$7</f>
        <v/>
      </c>
      <c r="D1099">
        <f>'Histograma MOI Geral'!N118</f>
        <v/>
      </c>
    </row>
    <row r="1100">
      <c r="A1100">
        <f>'Histograma MOI Geral'!$C$119</f>
        <v/>
      </c>
      <c r="B1100">
        <f>'Histograma MOI Geral'!$C$106</f>
        <v/>
      </c>
      <c r="C1100">
        <f>'Histograma MOI Geral'!$N$7</f>
        <v/>
      </c>
      <c r="D1100">
        <f>'Histograma MOI Geral'!N119</f>
        <v/>
      </c>
    </row>
    <row r="1101">
      <c r="A1101">
        <f>'Histograma MOI Geral'!$C$120</f>
        <v/>
      </c>
      <c r="B1101">
        <f>'Histograma MOI Geral'!$C$106</f>
        <v/>
      </c>
      <c r="C1101">
        <f>'Histograma MOI Geral'!$N$7</f>
        <v/>
      </c>
      <c r="D1101">
        <f>'Histograma MOI Geral'!N120</f>
        <v/>
      </c>
    </row>
    <row r="1102">
      <c r="A1102">
        <f>'Histograma MOI Geral'!$C$15</f>
        <v/>
      </c>
      <c r="B1102">
        <f>'Histograma MOI Geral'!$C$14</f>
        <v/>
      </c>
      <c r="C1102">
        <f>'Histograma MOI Geral'!$O$7</f>
        <v/>
      </c>
      <c r="D1102">
        <f>'Histograma MOI Geral'!O15</f>
        <v/>
      </c>
    </row>
    <row r="1103">
      <c r="A1103">
        <f>'Histograma MOI Geral'!$C$16</f>
        <v/>
      </c>
      <c r="B1103">
        <f>'Histograma MOI Geral'!$C$14</f>
        <v/>
      </c>
      <c r="C1103">
        <f>'Histograma MOI Geral'!$O$7</f>
        <v/>
      </c>
      <c r="D1103">
        <f>'Histograma MOI Geral'!O16</f>
        <v/>
      </c>
    </row>
    <row r="1104">
      <c r="A1104">
        <f>'Histograma MOI Geral'!$C$17</f>
        <v/>
      </c>
      <c r="B1104">
        <f>'Histograma MOI Geral'!$C$14</f>
        <v/>
      </c>
      <c r="C1104">
        <f>'Histograma MOI Geral'!$O$7</f>
        <v/>
      </c>
      <c r="D1104">
        <f>'Histograma MOI Geral'!O17</f>
        <v/>
      </c>
    </row>
    <row r="1105">
      <c r="A1105">
        <f>'Histograma MOI Geral'!$C$18</f>
        <v/>
      </c>
      <c r="B1105">
        <f>'Histograma MOI Geral'!$C$14</f>
        <v/>
      </c>
      <c r="C1105">
        <f>'Histograma MOI Geral'!$O$7</f>
        <v/>
      </c>
      <c r="D1105">
        <f>'Histograma MOI Geral'!O18</f>
        <v/>
      </c>
    </row>
    <row r="1106">
      <c r="A1106">
        <f>'Histograma MOI Geral'!$C$19</f>
        <v/>
      </c>
      <c r="B1106">
        <f>'Histograma MOI Geral'!$C$14</f>
        <v/>
      </c>
      <c r="C1106">
        <f>'Histograma MOI Geral'!$O$7</f>
        <v/>
      </c>
      <c r="D1106">
        <f>'Histograma MOI Geral'!O19</f>
        <v/>
      </c>
    </row>
    <row r="1107">
      <c r="A1107">
        <f>'Histograma MOI Geral'!$C$20</f>
        <v/>
      </c>
      <c r="B1107">
        <f>'Histograma MOI Geral'!$C$14</f>
        <v/>
      </c>
      <c r="C1107">
        <f>'Histograma MOI Geral'!$O$7</f>
        <v/>
      </c>
      <c r="D1107">
        <f>'Histograma MOI Geral'!O20</f>
        <v/>
      </c>
    </row>
    <row r="1108">
      <c r="A1108">
        <f>'Histograma MOI Geral'!$C$21</f>
        <v/>
      </c>
      <c r="B1108">
        <f>'Histograma MOI Geral'!$C$14</f>
        <v/>
      </c>
      <c r="C1108">
        <f>'Histograma MOI Geral'!$O$7</f>
        <v/>
      </c>
      <c r="D1108">
        <f>'Histograma MOI Geral'!O21</f>
        <v/>
      </c>
    </row>
    <row r="1109">
      <c r="A1109">
        <f>'Histograma MOI Geral'!$C$22</f>
        <v/>
      </c>
      <c r="B1109">
        <f>'Histograma MOI Geral'!$C$14</f>
        <v/>
      </c>
      <c r="C1109">
        <f>'Histograma MOI Geral'!$O$7</f>
        <v/>
      </c>
      <c r="D1109">
        <f>'Histograma MOI Geral'!O22</f>
        <v/>
      </c>
    </row>
    <row r="1110">
      <c r="A1110">
        <f>'Histograma MOI Geral'!$C$23</f>
        <v/>
      </c>
      <c r="B1110">
        <f>'Histograma MOI Geral'!$C$14</f>
        <v/>
      </c>
      <c r="C1110">
        <f>'Histograma MOI Geral'!$O$7</f>
        <v/>
      </c>
      <c r="D1110">
        <f>'Histograma MOI Geral'!O23</f>
        <v/>
      </c>
    </row>
    <row r="1111">
      <c r="A1111">
        <f>'Histograma MOI Geral'!$C$24</f>
        <v/>
      </c>
      <c r="B1111">
        <f>'Histograma MOI Geral'!$C$14</f>
        <v/>
      </c>
      <c r="C1111">
        <f>'Histograma MOI Geral'!$O$7</f>
        <v/>
      </c>
      <c r="D1111">
        <f>'Histograma MOI Geral'!O24</f>
        <v/>
      </c>
    </row>
    <row r="1112">
      <c r="A1112">
        <f>'Histograma MOI Geral'!$C$25</f>
        <v/>
      </c>
      <c r="B1112">
        <f>'Histograma MOI Geral'!$C$14</f>
        <v/>
      </c>
      <c r="C1112">
        <f>'Histograma MOI Geral'!$O$7</f>
        <v/>
      </c>
      <c r="D1112">
        <f>'Histograma MOI Geral'!O25</f>
        <v/>
      </c>
    </row>
    <row r="1113">
      <c r="A1113">
        <f>'Histograma MOI Geral'!$C$26</f>
        <v/>
      </c>
      <c r="B1113">
        <f>'Histograma MOI Geral'!$C$14</f>
        <v/>
      </c>
      <c r="C1113">
        <f>'Histograma MOI Geral'!$O$7</f>
        <v/>
      </c>
      <c r="D1113">
        <f>'Histograma MOI Geral'!O26</f>
        <v/>
      </c>
    </row>
    <row r="1114">
      <c r="A1114">
        <f>'Histograma MOI Geral'!$C$27</f>
        <v/>
      </c>
      <c r="B1114">
        <f>'Histograma MOI Geral'!$C$14</f>
        <v/>
      </c>
      <c r="C1114">
        <f>'Histograma MOI Geral'!$O$7</f>
        <v/>
      </c>
      <c r="D1114">
        <f>'Histograma MOI Geral'!O27</f>
        <v/>
      </c>
    </row>
    <row r="1115">
      <c r="A1115">
        <f>'Histograma MOI Geral'!$C$28</f>
        <v/>
      </c>
      <c r="B1115">
        <f>'Histograma MOI Geral'!$C$14</f>
        <v/>
      </c>
      <c r="C1115">
        <f>'Histograma MOI Geral'!$O$7</f>
        <v/>
      </c>
      <c r="D1115">
        <f>'Histograma MOI Geral'!O28</f>
        <v/>
      </c>
    </row>
    <row r="1116">
      <c r="A1116">
        <f>'Histograma MOI Geral'!$C$29</f>
        <v/>
      </c>
      <c r="B1116">
        <f>'Histograma MOI Geral'!$C$14</f>
        <v/>
      </c>
      <c r="C1116">
        <f>'Histograma MOI Geral'!$O$7</f>
        <v/>
      </c>
      <c r="D1116">
        <f>'Histograma MOI Geral'!O29</f>
        <v/>
      </c>
    </row>
    <row r="1117">
      <c r="A1117">
        <f>'Histograma MOI Geral'!$C$31</f>
        <v/>
      </c>
      <c r="B1117">
        <f>'Histograma MOI Geral'!$C$30</f>
        <v/>
      </c>
      <c r="C1117">
        <f>'Histograma MOI Geral'!$O$7</f>
        <v/>
      </c>
      <c r="D1117">
        <f>'Histograma MOI Geral'!O31</f>
        <v/>
      </c>
    </row>
    <row r="1118">
      <c r="A1118">
        <f>'Histograma MOI Geral'!$C$32</f>
        <v/>
      </c>
      <c r="B1118">
        <f>'Histograma MOI Geral'!$C$30</f>
        <v/>
      </c>
      <c r="C1118">
        <f>'Histograma MOI Geral'!$O$7</f>
        <v/>
      </c>
      <c r="D1118">
        <f>'Histograma MOI Geral'!O32</f>
        <v/>
      </c>
    </row>
    <row r="1119">
      <c r="A1119">
        <f>'Histograma MOI Geral'!$C$33</f>
        <v/>
      </c>
      <c r="B1119">
        <f>'Histograma MOI Geral'!$C$30</f>
        <v/>
      </c>
      <c r="C1119">
        <f>'Histograma MOI Geral'!$O$7</f>
        <v/>
      </c>
      <c r="D1119">
        <f>'Histograma MOI Geral'!O33</f>
        <v/>
      </c>
    </row>
    <row r="1120">
      <c r="A1120">
        <f>'Histograma MOI Geral'!$C$34</f>
        <v/>
      </c>
      <c r="B1120">
        <f>'Histograma MOI Geral'!$C$30</f>
        <v/>
      </c>
      <c r="C1120">
        <f>'Histograma MOI Geral'!$O$7</f>
        <v/>
      </c>
      <c r="D1120">
        <f>'Histograma MOI Geral'!O34</f>
        <v/>
      </c>
    </row>
    <row r="1121">
      <c r="A1121">
        <f>'Histograma MOI Geral'!$C$35</f>
        <v/>
      </c>
      <c r="B1121">
        <f>'Histograma MOI Geral'!$C$30</f>
        <v/>
      </c>
      <c r="C1121">
        <f>'Histograma MOI Geral'!$O$7</f>
        <v/>
      </c>
      <c r="D1121">
        <f>'Histograma MOI Geral'!O35</f>
        <v/>
      </c>
    </row>
    <row r="1122">
      <c r="A1122">
        <f>'Histograma MOI Geral'!$C$36</f>
        <v/>
      </c>
      <c r="B1122">
        <f>'Histograma MOI Geral'!$C$30</f>
        <v/>
      </c>
      <c r="C1122">
        <f>'Histograma MOI Geral'!$O$7</f>
        <v/>
      </c>
      <c r="D1122">
        <f>'Histograma MOI Geral'!O36</f>
        <v/>
      </c>
    </row>
    <row r="1123">
      <c r="A1123">
        <f>'Histograma MOI Geral'!$C$37</f>
        <v/>
      </c>
      <c r="B1123">
        <f>'Histograma MOI Geral'!$C$30</f>
        <v/>
      </c>
      <c r="C1123">
        <f>'Histograma MOI Geral'!$O$7</f>
        <v/>
      </c>
      <c r="D1123">
        <f>'Histograma MOI Geral'!O37</f>
        <v/>
      </c>
    </row>
    <row r="1124">
      <c r="A1124">
        <f>'Histograma MOI Geral'!$C$38</f>
        <v/>
      </c>
      <c r="B1124">
        <f>'Histograma MOI Geral'!$C$30</f>
        <v/>
      </c>
      <c r="C1124">
        <f>'Histograma MOI Geral'!$O$7</f>
        <v/>
      </c>
      <c r="D1124">
        <f>'Histograma MOI Geral'!O38</f>
        <v/>
      </c>
    </row>
    <row r="1125">
      <c r="A1125">
        <f>'Histograma MOI Geral'!$C$39</f>
        <v/>
      </c>
      <c r="B1125">
        <f>'Histograma MOI Geral'!$C$30</f>
        <v/>
      </c>
      <c r="C1125">
        <f>'Histograma MOI Geral'!$O$7</f>
        <v/>
      </c>
      <c r="D1125">
        <f>'Histograma MOI Geral'!O39</f>
        <v/>
      </c>
    </row>
    <row r="1126">
      <c r="A1126">
        <f>'Histograma MOI Geral'!$C$40</f>
        <v/>
      </c>
      <c r="B1126">
        <f>'Histograma MOI Geral'!$C$30</f>
        <v/>
      </c>
      <c r="C1126">
        <f>'Histograma MOI Geral'!$O$7</f>
        <v/>
      </c>
      <c r="D1126">
        <f>'Histograma MOI Geral'!O40</f>
        <v/>
      </c>
    </row>
    <row r="1127">
      <c r="A1127">
        <f>'Histograma MOI Geral'!$C$41</f>
        <v/>
      </c>
      <c r="B1127">
        <f>'Histograma MOI Geral'!$C$30</f>
        <v/>
      </c>
      <c r="C1127">
        <f>'Histograma MOI Geral'!$O$7</f>
        <v/>
      </c>
      <c r="D1127">
        <f>'Histograma MOI Geral'!O41</f>
        <v/>
      </c>
    </row>
    <row r="1128">
      <c r="A1128">
        <f>'Histograma MOI Geral'!$C$42</f>
        <v/>
      </c>
      <c r="B1128">
        <f>'Histograma MOI Geral'!$C$30</f>
        <v/>
      </c>
      <c r="C1128">
        <f>'Histograma MOI Geral'!$O$7</f>
        <v/>
      </c>
      <c r="D1128">
        <f>'Histograma MOI Geral'!O42</f>
        <v/>
      </c>
    </row>
    <row r="1129">
      <c r="A1129">
        <f>'Histograma MOI Geral'!$C$43</f>
        <v/>
      </c>
      <c r="B1129">
        <f>'Histograma MOI Geral'!$C$30</f>
        <v/>
      </c>
      <c r="C1129">
        <f>'Histograma MOI Geral'!$O$7</f>
        <v/>
      </c>
      <c r="D1129">
        <f>'Histograma MOI Geral'!O43</f>
        <v/>
      </c>
    </row>
    <row r="1130">
      <c r="A1130">
        <f>'Histograma MOI Geral'!$C$44</f>
        <v/>
      </c>
      <c r="B1130">
        <f>'Histograma MOI Geral'!$C$30</f>
        <v/>
      </c>
      <c r="C1130">
        <f>'Histograma MOI Geral'!$O$7</f>
        <v/>
      </c>
      <c r="D1130">
        <f>'Histograma MOI Geral'!O44</f>
        <v/>
      </c>
    </row>
    <row r="1131">
      <c r="A1131">
        <f>'Histograma MOI Geral'!$C$45</f>
        <v/>
      </c>
      <c r="B1131">
        <f>'Histograma MOI Geral'!$C$30</f>
        <v/>
      </c>
      <c r="C1131">
        <f>'Histograma MOI Geral'!$O$7</f>
        <v/>
      </c>
      <c r="D1131">
        <f>'Histograma MOI Geral'!O45</f>
        <v/>
      </c>
    </row>
    <row r="1132">
      <c r="A1132">
        <f>'Histograma MOI Geral'!$C$47</f>
        <v/>
      </c>
      <c r="B1132">
        <f>'Histograma MOI Geral'!$C$46</f>
        <v/>
      </c>
      <c r="C1132">
        <f>'Histograma MOI Geral'!$O$7</f>
        <v/>
      </c>
      <c r="D1132">
        <f>'Histograma MOI Geral'!O47</f>
        <v/>
      </c>
    </row>
    <row r="1133">
      <c r="A1133">
        <f>'Histograma MOI Geral'!$C$48</f>
        <v/>
      </c>
      <c r="B1133">
        <f>'Histograma MOI Geral'!$C$46</f>
        <v/>
      </c>
      <c r="C1133">
        <f>'Histograma MOI Geral'!$O$7</f>
        <v/>
      </c>
      <c r="D1133">
        <f>'Histograma MOI Geral'!O48</f>
        <v/>
      </c>
    </row>
    <row r="1134">
      <c r="A1134">
        <f>'Histograma MOI Geral'!$C$49</f>
        <v/>
      </c>
      <c r="B1134">
        <f>'Histograma MOI Geral'!$C$46</f>
        <v/>
      </c>
      <c r="C1134">
        <f>'Histograma MOI Geral'!$O$7</f>
        <v/>
      </c>
      <c r="D1134">
        <f>'Histograma MOI Geral'!O49</f>
        <v/>
      </c>
    </row>
    <row r="1135">
      <c r="A1135">
        <f>'Histograma MOI Geral'!$C$50</f>
        <v/>
      </c>
      <c r="B1135">
        <f>'Histograma MOI Geral'!$C$46</f>
        <v/>
      </c>
      <c r="C1135">
        <f>'Histograma MOI Geral'!$O$7</f>
        <v/>
      </c>
      <c r="D1135">
        <f>'Histograma MOI Geral'!O50</f>
        <v/>
      </c>
    </row>
    <row r="1136">
      <c r="A1136">
        <f>'Histograma MOI Geral'!$C$51</f>
        <v/>
      </c>
      <c r="B1136">
        <f>'Histograma MOI Geral'!$C$46</f>
        <v/>
      </c>
      <c r="C1136">
        <f>'Histograma MOI Geral'!$O$7</f>
        <v/>
      </c>
      <c r="D1136">
        <f>'Histograma MOI Geral'!O51</f>
        <v/>
      </c>
    </row>
    <row r="1137">
      <c r="A1137">
        <f>'Histograma MOI Geral'!$C$52</f>
        <v/>
      </c>
      <c r="B1137">
        <f>'Histograma MOI Geral'!$C$46</f>
        <v/>
      </c>
      <c r="C1137">
        <f>'Histograma MOI Geral'!$O$7</f>
        <v/>
      </c>
      <c r="D1137">
        <f>'Histograma MOI Geral'!O52</f>
        <v/>
      </c>
    </row>
    <row r="1138">
      <c r="A1138">
        <f>'Histograma MOI Geral'!$C$53</f>
        <v/>
      </c>
      <c r="B1138">
        <f>'Histograma MOI Geral'!$C$46</f>
        <v/>
      </c>
      <c r="C1138">
        <f>'Histograma MOI Geral'!$O$7</f>
        <v/>
      </c>
      <c r="D1138">
        <f>'Histograma MOI Geral'!O53</f>
        <v/>
      </c>
    </row>
    <row r="1139">
      <c r="A1139">
        <f>'Histograma MOI Geral'!$C$54</f>
        <v/>
      </c>
      <c r="B1139">
        <f>'Histograma MOI Geral'!$C$46</f>
        <v/>
      </c>
      <c r="C1139">
        <f>'Histograma MOI Geral'!$O$7</f>
        <v/>
      </c>
      <c r="D1139">
        <f>'Histograma MOI Geral'!O54</f>
        <v/>
      </c>
    </row>
    <row r="1140">
      <c r="A1140">
        <f>'Histograma MOI Geral'!$C$55</f>
        <v/>
      </c>
      <c r="B1140">
        <f>'Histograma MOI Geral'!$C$46</f>
        <v/>
      </c>
      <c r="C1140">
        <f>'Histograma MOI Geral'!$O$7</f>
        <v/>
      </c>
      <c r="D1140">
        <f>'Histograma MOI Geral'!O55</f>
        <v/>
      </c>
    </row>
    <row r="1141">
      <c r="A1141">
        <f>'Histograma MOI Geral'!$C$56</f>
        <v/>
      </c>
      <c r="B1141">
        <f>'Histograma MOI Geral'!$C$46</f>
        <v/>
      </c>
      <c r="C1141">
        <f>'Histograma MOI Geral'!$O$7</f>
        <v/>
      </c>
      <c r="D1141">
        <f>'Histograma MOI Geral'!O56</f>
        <v/>
      </c>
    </row>
    <row r="1142">
      <c r="A1142">
        <f>'Histograma MOI Geral'!$C$57</f>
        <v/>
      </c>
      <c r="B1142">
        <f>'Histograma MOI Geral'!$C$46</f>
        <v/>
      </c>
      <c r="C1142">
        <f>'Histograma MOI Geral'!$O$7</f>
        <v/>
      </c>
      <c r="D1142">
        <f>'Histograma MOI Geral'!O57</f>
        <v/>
      </c>
    </row>
    <row r="1143">
      <c r="A1143">
        <f>'Histograma MOI Geral'!$C$58</f>
        <v/>
      </c>
      <c r="B1143">
        <f>'Histograma MOI Geral'!$C$46</f>
        <v/>
      </c>
      <c r="C1143">
        <f>'Histograma MOI Geral'!$O$7</f>
        <v/>
      </c>
      <c r="D1143">
        <f>'Histograma MOI Geral'!O58</f>
        <v/>
      </c>
    </row>
    <row r="1144">
      <c r="A1144">
        <f>'Histograma MOI Geral'!$C$59</f>
        <v/>
      </c>
      <c r="B1144">
        <f>'Histograma MOI Geral'!$C$46</f>
        <v/>
      </c>
      <c r="C1144">
        <f>'Histograma MOI Geral'!$O$7</f>
        <v/>
      </c>
      <c r="D1144">
        <f>'Histograma MOI Geral'!O59</f>
        <v/>
      </c>
    </row>
    <row r="1145">
      <c r="A1145">
        <f>'Histograma MOI Geral'!$C$60</f>
        <v/>
      </c>
      <c r="B1145">
        <f>'Histograma MOI Geral'!$C$46</f>
        <v/>
      </c>
      <c r="C1145">
        <f>'Histograma MOI Geral'!$O$7</f>
        <v/>
      </c>
      <c r="D1145">
        <f>'Histograma MOI Geral'!O60</f>
        <v/>
      </c>
    </row>
    <row r="1146">
      <c r="A1146">
        <f>'Histograma MOI Geral'!$C$62</f>
        <v/>
      </c>
      <c r="B1146">
        <f>'Histograma MOI Geral'!$C$61</f>
        <v/>
      </c>
      <c r="C1146">
        <f>'Histograma MOI Geral'!$O$7</f>
        <v/>
      </c>
      <c r="D1146">
        <f>'Histograma MOI Geral'!O62</f>
        <v/>
      </c>
    </row>
    <row r="1147">
      <c r="A1147">
        <f>'Histograma MOI Geral'!$C$63</f>
        <v/>
      </c>
      <c r="B1147">
        <f>'Histograma MOI Geral'!$C$61</f>
        <v/>
      </c>
      <c r="C1147">
        <f>'Histograma MOI Geral'!$O$7</f>
        <v/>
      </c>
      <c r="D1147">
        <f>'Histograma MOI Geral'!O63</f>
        <v/>
      </c>
    </row>
    <row r="1148">
      <c r="A1148">
        <f>'Histograma MOI Geral'!$C$64</f>
        <v/>
      </c>
      <c r="B1148">
        <f>'Histograma MOI Geral'!$C$61</f>
        <v/>
      </c>
      <c r="C1148">
        <f>'Histograma MOI Geral'!$O$7</f>
        <v/>
      </c>
      <c r="D1148">
        <f>'Histograma MOI Geral'!O64</f>
        <v/>
      </c>
    </row>
    <row r="1149">
      <c r="A1149">
        <f>'Histograma MOI Geral'!$C$65</f>
        <v/>
      </c>
      <c r="B1149">
        <f>'Histograma MOI Geral'!$C$61</f>
        <v/>
      </c>
      <c r="C1149">
        <f>'Histograma MOI Geral'!$O$7</f>
        <v/>
      </c>
      <c r="D1149">
        <f>'Histograma MOI Geral'!O65</f>
        <v/>
      </c>
    </row>
    <row r="1150">
      <c r="A1150">
        <f>'Histograma MOI Geral'!$C$66</f>
        <v/>
      </c>
      <c r="B1150">
        <f>'Histograma MOI Geral'!$C$61</f>
        <v/>
      </c>
      <c r="C1150">
        <f>'Histograma MOI Geral'!$O$7</f>
        <v/>
      </c>
      <c r="D1150">
        <f>'Histograma MOI Geral'!O66</f>
        <v/>
      </c>
    </row>
    <row r="1151">
      <c r="A1151">
        <f>'Histograma MOI Geral'!$C$67</f>
        <v/>
      </c>
      <c r="B1151">
        <f>'Histograma MOI Geral'!$C$61</f>
        <v/>
      </c>
      <c r="C1151">
        <f>'Histograma MOI Geral'!$O$7</f>
        <v/>
      </c>
      <c r="D1151">
        <f>'Histograma MOI Geral'!O67</f>
        <v/>
      </c>
    </row>
    <row r="1152">
      <c r="A1152">
        <f>'Histograma MOI Geral'!$C$68</f>
        <v/>
      </c>
      <c r="B1152">
        <f>'Histograma MOI Geral'!$C$61</f>
        <v/>
      </c>
      <c r="C1152">
        <f>'Histograma MOI Geral'!$O$7</f>
        <v/>
      </c>
      <c r="D1152">
        <f>'Histograma MOI Geral'!O68</f>
        <v/>
      </c>
    </row>
    <row r="1153">
      <c r="A1153">
        <f>'Histograma MOI Geral'!$C$69</f>
        <v/>
      </c>
      <c r="B1153">
        <f>'Histograma MOI Geral'!$C$61</f>
        <v/>
      </c>
      <c r="C1153">
        <f>'Histograma MOI Geral'!$O$7</f>
        <v/>
      </c>
      <c r="D1153">
        <f>'Histograma MOI Geral'!O69</f>
        <v/>
      </c>
    </row>
    <row r="1154">
      <c r="A1154">
        <f>'Histograma MOI Geral'!$C$70</f>
        <v/>
      </c>
      <c r="B1154">
        <f>'Histograma MOI Geral'!$C$61</f>
        <v/>
      </c>
      <c r="C1154">
        <f>'Histograma MOI Geral'!$O$7</f>
        <v/>
      </c>
      <c r="D1154">
        <f>'Histograma MOI Geral'!O70</f>
        <v/>
      </c>
    </row>
    <row r="1155">
      <c r="A1155">
        <f>'Histograma MOI Geral'!$C$71</f>
        <v/>
      </c>
      <c r="B1155">
        <f>'Histograma MOI Geral'!$C$61</f>
        <v/>
      </c>
      <c r="C1155">
        <f>'Histograma MOI Geral'!$O$7</f>
        <v/>
      </c>
      <c r="D1155">
        <f>'Histograma MOI Geral'!O71</f>
        <v/>
      </c>
    </row>
    <row r="1156">
      <c r="A1156">
        <f>'Histograma MOI Geral'!$C$72</f>
        <v/>
      </c>
      <c r="B1156">
        <f>'Histograma MOI Geral'!$C$61</f>
        <v/>
      </c>
      <c r="C1156">
        <f>'Histograma MOI Geral'!$O$7</f>
        <v/>
      </c>
      <c r="D1156">
        <f>'Histograma MOI Geral'!O72</f>
        <v/>
      </c>
    </row>
    <row r="1157">
      <c r="A1157">
        <f>'Histograma MOI Geral'!$C$73</f>
        <v/>
      </c>
      <c r="B1157">
        <f>'Histograma MOI Geral'!$C$61</f>
        <v/>
      </c>
      <c r="C1157">
        <f>'Histograma MOI Geral'!$O$7</f>
        <v/>
      </c>
      <c r="D1157">
        <f>'Histograma MOI Geral'!O73</f>
        <v/>
      </c>
    </row>
    <row r="1158">
      <c r="A1158">
        <f>'Histograma MOI Geral'!$C$74</f>
        <v/>
      </c>
      <c r="B1158">
        <f>'Histograma MOI Geral'!$C$61</f>
        <v/>
      </c>
      <c r="C1158">
        <f>'Histograma MOI Geral'!$O$7</f>
        <v/>
      </c>
      <c r="D1158">
        <f>'Histograma MOI Geral'!O74</f>
        <v/>
      </c>
    </row>
    <row r="1159">
      <c r="A1159">
        <f>'Histograma MOI Geral'!$C$75</f>
        <v/>
      </c>
      <c r="B1159">
        <f>'Histograma MOI Geral'!$C$61</f>
        <v/>
      </c>
      <c r="C1159">
        <f>'Histograma MOI Geral'!$O$7</f>
        <v/>
      </c>
      <c r="D1159">
        <f>'Histograma MOI Geral'!O75</f>
        <v/>
      </c>
    </row>
    <row r="1160">
      <c r="A1160">
        <f>'Histograma MOI Geral'!$C$77</f>
        <v/>
      </c>
      <c r="B1160">
        <f>'Histograma MOI Geral'!$C$76</f>
        <v/>
      </c>
      <c r="C1160">
        <f>'Histograma MOI Geral'!$O$7</f>
        <v/>
      </c>
      <c r="D1160">
        <f>'Histograma MOI Geral'!O77</f>
        <v/>
      </c>
    </row>
    <row r="1161">
      <c r="A1161">
        <f>'Histograma MOI Geral'!$C$78</f>
        <v/>
      </c>
      <c r="B1161">
        <f>'Histograma MOI Geral'!$C$76</f>
        <v/>
      </c>
      <c r="C1161">
        <f>'Histograma MOI Geral'!$O$7</f>
        <v/>
      </c>
      <c r="D1161">
        <f>'Histograma MOI Geral'!O78</f>
        <v/>
      </c>
    </row>
    <row r="1162">
      <c r="A1162">
        <f>'Histograma MOI Geral'!$C$79</f>
        <v/>
      </c>
      <c r="B1162">
        <f>'Histograma MOI Geral'!$C$76</f>
        <v/>
      </c>
      <c r="C1162">
        <f>'Histograma MOI Geral'!$O$7</f>
        <v/>
      </c>
      <c r="D1162">
        <f>'Histograma MOI Geral'!O79</f>
        <v/>
      </c>
    </row>
    <row r="1163">
      <c r="A1163">
        <f>'Histograma MOI Geral'!$C$80</f>
        <v/>
      </c>
      <c r="B1163">
        <f>'Histograma MOI Geral'!$C$76</f>
        <v/>
      </c>
      <c r="C1163">
        <f>'Histograma MOI Geral'!$O$7</f>
        <v/>
      </c>
      <c r="D1163">
        <f>'Histograma MOI Geral'!O80</f>
        <v/>
      </c>
    </row>
    <row r="1164">
      <c r="A1164">
        <f>'Histograma MOI Geral'!$C$81</f>
        <v/>
      </c>
      <c r="B1164">
        <f>'Histograma MOI Geral'!$C$76</f>
        <v/>
      </c>
      <c r="C1164">
        <f>'Histograma MOI Geral'!$O$7</f>
        <v/>
      </c>
      <c r="D1164">
        <f>'Histograma MOI Geral'!O81</f>
        <v/>
      </c>
    </row>
    <row r="1165">
      <c r="A1165">
        <f>'Histograma MOI Geral'!$C$82</f>
        <v/>
      </c>
      <c r="B1165">
        <f>'Histograma MOI Geral'!$C$76</f>
        <v/>
      </c>
      <c r="C1165">
        <f>'Histograma MOI Geral'!$O$7</f>
        <v/>
      </c>
      <c r="D1165">
        <f>'Histograma MOI Geral'!O82</f>
        <v/>
      </c>
    </row>
    <row r="1166">
      <c r="A1166">
        <f>'Histograma MOI Geral'!$C$83</f>
        <v/>
      </c>
      <c r="B1166">
        <f>'Histograma MOI Geral'!$C$76</f>
        <v/>
      </c>
      <c r="C1166">
        <f>'Histograma MOI Geral'!$O$7</f>
        <v/>
      </c>
      <c r="D1166">
        <f>'Histograma MOI Geral'!O83</f>
        <v/>
      </c>
    </row>
    <row r="1167">
      <c r="A1167">
        <f>'Histograma MOI Geral'!$C$84</f>
        <v/>
      </c>
      <c r="B1167">
        <f>'Histograma MOI Geral'!$C$76</f>
        <v/>
      </c>
      <c r="C1167">
        <f>'Histograma MOI Geral'!$O$7</f>
        <v/>
      </c>
      <c r="D1167">
        <f>'Histograma MOI Geral'!O84</f>
        <v/>
      </c>
    </row>
    <row r="1168">
      <c r="A1168">
        <f>'Histograma MOI Geral'!$C$85</f>
        <v/>
      </c>
      <c r="B1168">
        <f>'Histograma MOI Geral'!$C$76</f>
        <v/>
      </c>
      <c r="C1168">
        <f>'Histograma MOI Geral'!$O$7</f>
        <v/>
      </c>
      <c r="D1168">
        <f>'Histograma MOI Geral'!O85</f>
        <v/>
      </c>
    </row>
    <row r="1169">
      <c r="A1169">
        <f>'Histograma MOI Geral'!$C$86</f>
        <v/>
      </c>
      <c r="B1169">
        <f>'Histograma MOI Geral'!$C$76</f>
        <v/>
      </c>
      <c r="C1169">
        <f>'Histograma MOI Geral'!$O$7</f>
        <v/>
      </c>
      <c r="D1169">
        <f>'Histograma MOI Geral'!O86</f>
        <v/>
      </c>
    </row>
    <row r="1170">
      <c r="A1170">
        <f>'Histograma MOI Geral'!$C$87</f>
        <v/>
      </c>
      <c r="B1170">
        <f>'Histograma MOI Geral'!$C$76</f>
        <v/>
      </c>
      <c r="C1170">
        <f>'Histograma MOI Geral'!$O$7</f>
        <v/>
      </c>
      <c r="D1170">
        <f>'Histograma MOI Geral'!O87</f>
        <v/>
      </c>
    </row>
    <row r="1171">
      <c r="A1171">
        <f>'Histograma MOI Geral'!$C$88</f>
        <v/>
      </c>
      <c r="B1171">
        <f>'Histograma MOI Geral'!$C$76</f>
        <v/>
      </c>
      <c r="C1171">
        <f>'Histograma MOI Geral'!$O$7</f>
        <v/>
      </c>
      <c r="D1171">
        <f>'Histograma MOI Geral'!O88</f>
        <v/>
      </c>
    </row>
    <row r="1172">
      <c r="A1172">
        <f>'Histograma MOI Geral'!$C$89</f>
        <v/>
      </c>
      <c r="B1172">
        <f>'Histograma MOI Geral'!$C$76</f>
        <v/>
      </c>
      <c r="C1172">
        <f>'Histograma MOI Geral'!$O$7</f>
        <v/>
      </c>
      <c r="D1172">
        <f>'Histograma MOI Geral'!O89</f>
        <v/>
      </c>
    </row>
    <row r="1173">
      <c r="A1173">
        <f>'Histograma MOI Geral'!$C$90</f>
        <v/>
      </c>
      <c r="B1173">
        <f>'Histograma MOI Geral'!$C$76</f>
        <v/>
      </c>
      <c r="C1173">
        <f>'Histograma MOI Geral'!$O$7</f>
        <v/>
      </c>
      <c r="D1173">
        <f>'Histograma MOI Geral'!O90</f>
        <v/>
      </c>
    </row>
    <row r="1174">
      <c r="A1174">
        <f>'Histograma MOI Geral'!$C$92</f>
        <v/>
      </c>
      <c r="B1174">
        <f>'Histograma MOI Geral'!$C$91</f>
        <v/>
      </c>
      <c r="C1174">
        <f>'Histograma MOI Geral'!$O$7</f>
        <v/>
      </c>
      <c r="D1174">
        <f>'Histograma MOI Geral'!O92</f>
        <v/>
      </c>
    </row>
    <row r="1175">
      <c r="A1175">
        <f>'Histograma MOI Geral'!$C$93</f>
        <v/>
      </c>
      <c r="B1175">
        <f>'Histograma MOI Geral'!$C$91</f>
        <v/>
      </c>
      <c r="C1175">
        <f>'Histograma MOI Geral'!$O$7</f>
        <v/>
      </c>
      <c r="D1175">
        <f>'Histograma MOI Geral'!O93</f>
        <v/>
      </c>
    </row>
    <row r="1176">
      <c r="A1176">
        <f>'Histograma MOI Geral'!$C$94</f>
        <v/>
      </c>
      <c r="B1176">
        <f>'Histograma MOI Geral'!$C$91</f>
        <v/>
      </c>
      <c r="C1176">
        <f>'Histograma MOI Geral'!$O$7</f>
        <v/>
      </c>
      <c r="D1176">
        <f>'Histograma MOI Geral'!O94</f>
        <v/>
      </c>
    </row>
    <row r="1177">
      <c r="A1177">
        <f>'Histograma MOI Geral'!$C$95</f>
        <v/>
      </c>
      <c r="B1177">
        <f>'Histograma MOI Geral'!$C$91</f>
        <v/>
      </c>
      <c r="C1177">
        <f>'Histograma MOI Geral'!$O$7</f>
        <v/>
      </c>
      <c r="D1177">
        <f>'Histograma MOI Geral'!O95</f>
        <v/>
      </c>
    </row>
    <row r="1178">
      <c r="A1178">
        <f>'Histograma MOI Geral'!$C$96</f>
        <v/>
      </c>
      <c r="B1178">
        <f>'Histograma MOI Geral'!$C$91</f>
        <v/>
      </c>
      <c r="C1178">
        <f>'Histograma MOI Geral'!$O$7</f>
        <v/>
      </c>
      <c r="D1178">
        <f>'Histograma MOI Geral'!O96</f>
        <v/>
      </c>
    </row>
    <row r="1179">
      <c r="A1179">
        <f>'Histograma MOI Geral'!$C$97</f>
        <v/>
      </c>
      <c r="B1179">
        <f>'Histograma MOI Geral'!$C$91</f>
        <v/>
      </c>
      <c r="C1179">
        <f>'Histograma MOI Geral'!$O$7</f>
        <v/>
      </c>
      <c r="D1179">
        <f>'Histograma MOI Geral'!O97</f>
        <v/>
      </c>
    </row>
    <row r="1180">
      <c r="A1180">
        <f>'Histograma MOI Geral'!$C$98</f>
        <v/>
      </c>
      <c r="B1180">
        <f>'Histograma MOI Geral'!$C$91</f>
        <v/>
      </c>
      <c r="C1180">
        <f>'Histograma MOI Geral'!$O$7</f>
        <v/>
      </c>
      <c r="D1180">
        <f>'Histograma MOI Geral'!O98</f>
        <v/>
      </c>
    </row>
    <row r="1181">
      <c r="A1181">
        <f>'Histograma MOI Geral'!$C$99</f>
        <v/>
      </c>
      <c r="B1181">
        <f>'Histograma MOI Geral'!$C$91</f>
        <v/>
      </c>
      <c r="C1181">
        <f>'Histograma MOI Geral'!$O$7</f>
        <v/>
      </c>
      <c r="D1181">
        <f>'Histograma MOI Geral'!O99</f>
        <v/>
      </c>
    </row>
    <row r="1182">
      <c r="A1182">
        <f>'Histograma MOI Geral'!$C$100</f>
        <v/>
      </c>
      <c r="B1182">
        <f>'Histograma MOI Geral'!$C$91</f>
        <v/>
      </c>
      <c r="C1182">
        <f>'Histograma MOI Geral'!$O$7</f>
        <v/>
      </c>
      <c r="D1182">
        <f>'Histograma MOI Geral'!O100</f>
        <v/>
      </c>
    </row>
    <row r="1183">
      <c r="A1183">
        <f>'Histograma MOI Geral'!$C$101</f>
        <v/>
      </c>
      <c r="B1183">
        <f>'Histograma MOI Geral'!$C$91</f>
        <v/>
      </c>
      <c r="C1183">
        <f>'Histograma MOI Geral'!$O$7</f>
        <v/>
      </c>
      <c r="D1183">
        <f>'Histograma MOI Geral'!O101</f>
        <v/>
      </c>
    </row>
    <row r="1184">
      <c r="A1184">
        <f>'Histograma MOI Geral'!$C$102</f>
        <v/>
      </c>
      <c r="B1184">
        <f>'Histograma MOI Geral'!$C$91</f>
        <v/>
      </c>
      <c r="C1184">
        <f>'Histograma MOI Geral'!$O$7</f>
        <v/>
      </c>
      <c r="D1184">
        <f>'Histograma MOI Geral'!O102</f>
        <v/>
      </c>
    </row>
    <row r="1185">
      <c r="A1185">
        <f>'Histograma MOI Geral'!$C$103</f>
        <v/>
      </c>
      <c r="B1185">
        <f>'Histograma MOI Geral'!$C$91</f>
        <v/>
      </c>
      <c r="C1185">
        <f>'Histograma MOI Geral'!$O$7</f>
        <v/>
      </c>
      <c r="D1185">
        <f>'Histograma MOI Geral'!O103</f>
        <v/>
      </c>
    </row>
    <row r="1186">
      <c r="A1186">
        <f>'Histograma MOI Geral'!$C$104</f>
        <v/>
      </c>
      <c r="B1186">
        <f>'Histograma MOI Geral'!$C$91</f>
        <v/>
      </c>
      <c r="C1186">
        <f>'Histograma MOI Geral'!$O$7</f>
        <v/>
      </c>
      <c r="D1186">
        <f>'Histograma MOI Geral'!O104</f>
        <v/>
      </c>
    </row>
    <row r="1187">
      <c r="A1187">
        <f>'Histograma MOI Geral'!$C$105</f>
        <v/>
      </c>
      <c r="B1187">
        <f>'Histograma MOI Geral'!$C$91</f>
        <v/>
      </c>
      <c r="C1187">
        <f>'Histograma MOI Geral'!$O$7</f>
        <v/>
      </c>
      <c r="D1187">
        <f>'Histograma MOI Geral'!O105</f>
        <v/>
      </c>
    </row>
    <row r="1188">
      <c r="A1188">
        <f>'Histograma MOI Geral'!$C$107</f>
        <v/>
      </c>
      <c r="B1188">
        <f>'Histograma MOI Geral'!$C$106</f>
        <v/>
      </c>
      <c r="C1188">
        <f>'Histograma MOI Geral'!$O$7</f>
        <v/>
      </c>
      <c r="D1188">
        <f>'Histograma MOI Geral'!O107</f>
        <v/>
      </c>
    </row>
    <row r="1189">
      <c r="A1189">
        <f>'Histograma MOI Geral'!$C$108</f>
        <v/>
      </c>
      <c r="B1189">
        <f>'Histograma MOI Geral'!$C$106</f>
        <v/>
      </c>
      <c r="C1189">
        <f>'Histograma MOI Geral'!$O$7</f>
        <v/>
      </c>
      <c r="D1189">
        <f>'Histograma MOI Geral'!O108</f>
        <v/>
      </c>
    </row>
    <row r="1190">
      <c r="A1190">
        <f>'Histograma MOI Geral'!$C$109</f>
        <v/>
      </c>
      <c r="B1190">
        <f>'Histograma MOI Geral'!$C$106</f>
        <v/>
      </c>
      <c r="C1190">
        <f>'Histograma MOI Geral'!$O$7</f>
        <v/>
      </c>
      <c r="D1190">
        <f>'Histograma MOI Geral'!O109</f>
        <v/>
      </c>
    </row>
    <row r="1191">
      <c r="A1191">
        <f>'Histograma MOI Geral'!$C$110</f>
        <v/>
      </c>
      <c r="B1191">
        <f>'Histograma MOI Geral'!$C$106</f>
        <v/>
      </c>
      <c r="C1191">
        <f>'Histograma MOI Geral'!$O$7</f>
        <v/>
      </c>
      <c r="D1191">
        <f>'Histograma MOI Geral'!O110</f>
        <v/>
      </c>
    </row>
    <row r="1192">
      <c r="A1192">
        <f>'Histograma MOI Geral'!$C$111</f>
        <v/>
      </c>
      <c r="B1192">
        <f>'Histograma MOI Geral'!$C$106</f>
        <v/>
      </c>
      <c r="C1192">
        <f>'Histograma MOI Geral'!$O$7</f>
        <v/>
      </c>
      <c r="D1192">
        <f>'Histograma MOI Geral'!O111</f>
        <v/>
      </c>
    </row>
    <row r="1193">
      <c r="A1193">
        <f>'Histograma MOI Geral'!$C$112</f>
        <v/>
      </c>
      <c r="B1193">
        <f>'Histograma MOI Geral'!$C$106</f>
        <v/>
      </c>
      <c r="C1193">
        <f>'Histograma MOI Geral'!$O$7</f>
        <v/>
      </c>
      <c r="D1193">
        <f>'Histograma MOI Geral'!O112</f>
        <v/>
      </c>
    </row>
    <row r="1194">
      <c r="A1194">
        <f>'Histograma MOI Geral'!$C$113</f>
        <v/>
      </c>
      <c r="B1194">
        <f>'Histograma MOI Geral'!$C$106</f>
        <v/>
      </c>
      <c r="C1194">
        <f>'Histograma MOI Geral'!$O$7</f>
        <v/>
      </c>
      <c r="D1194">
        <f>'Histograma MOI Geral'!O113</f>
        <v/>
      </c>
    </row>
    <row r="1195">
      <c r="A1195">
        <f>'Histograma MOI Geral'!$C$114</f>
        <v/>
      </c>
      <c r="B1195">
        <f>'Histograma MOI Geral'!$C$106</f>
        <v/>
      </c>
      <c r="C1195">
        <f>'Histograma MOI Geral'!$O$7</f>
        <v/>
      </c>
      <c r="D1195">
        <f>'Histograma MOI Geral'!O114</f>
        <v/>
      </c>
    </row>
    <row r="1196">
      <c r="A1196">
        <f>'Histograma MOI Geral'!$C$115</f>
        <v/>
      </c>
      <c r="B1196">
        <f>'Histograma MOI Geral'!$C$106</f>
        <v/>
      </c>
      <c r="C1196">
        <f>'Histograma MOI Geral'!$O$7</f>
        <v/>
      </c>
      <c r="D1196">
        <f>'Histograma MOI Geral'!O115</f>
        <v/>
      </c>
    </row>
    <row r="1197">
      <c r="A1197">
        <f>'Histograma MOI Geral'!$C$116</f>
        <v/>
      </c>
      <c r="B1197">
        <f>'Histograma MOI Geral'!$C$106</f>
        <v/>
      </c>
      <c r="C1197">
        <f>'Histograma MOI Geral'!$O$7</f>
        <v/>
      </c>
      <c r="D1197">
        <f>'Histograma MOI Geral'!O116</f>
        <v/>
      </c>
    </row>
    <row r="1198">
      <c r="A1198">
        <f>'Histograma MOI Geral'!$C$117</f>
        <v/>
      </c>
      <c r="B1198">
        <f>'Histograma MOI Geral'!$C$106</f>
        <v/>
      </c>
      <c r="C1198">
        <f>'Histograma MOI Geral'!$O$7</f>
        <v/>
      </c>
      <c r="D1198">
        <f>'Histograma MOI Geral'!O117</f>
        <v/>
      </c>
    </row>
    <row r="1199">
      <c r="A1199">
        <f>'Histograma MOI Geral'!$C$118</f>
        <v/>
      </c>
      <c r="B1199">
        <f>'Histograma MOI Geral'!$C$106</f>
        <v/>
      </c>
      <c r="C1199">
        <f>'Histograma MOI Geral'!$O$7</f>
        <v/>
      </c>
      <c r="D1199">
        <f>'Histograma MOI Geral'!O118</f>
        <v/>
      </c>
    </row>
    <row r="1200">
      <c r="A1200">
        <f>'Histograma MOI Geral'!$C$119</f>
        <v/>
      </c>
      <c r="B1200">
        <f>'Histograma MOI Geral'!$C$106</f>
        <v/>
      </c>
      <c r="C1200">
        <f>'Histograma MOI Geral'!$O$7</f>
        <v/>
      </c>
      <c r="D1200">
        <f>'Histograma MOI Geral'!O119</f>
        <v/>
      </c>
    </row>
    <row r="1201">
      <c r="A1201">
        <f>'Histograma MOI Geral'!$C$120</f>
        <v/>
      </c>
      <c r="B1201">
        <f>'Histograma MOI Geral'!$C$106</f>
        <v/>
      </c>
      <c r="C1201">
        <f>'Histograma MOI Geral'!$O$7</f>
        <v/>
      </c>
      <c r="D1201">
        <f>'Histograma MOI Geral'!O120</f>
        <v/>
      </c>
    </row>
    <row r="1202">
      <c r="A1202">
        <f>'Histograma MOI Geral'!$C$15</f>
        <v/>
      </c>
      <c r="B1202">
        <f>'Histograma MOI Geral'!$C$14</f>
        <v/>
      </c>
      <c r="C1202">
        <f>'Histograma MOI Geral'!$P$7</f>
        <v/>
      </c>
      <c r="D1202">
        <f>'Histograma MOI Geral'!P15</f>
        <v/>
      </c>
    </row>
    <row r="1203">
      <c r="A1203">
        <f>'Histograma MOI Geral'!$C$16</f>
        <v/>
      </c>
      <c r="B1203">
        <f>'Histograma MOI Geral'!$C$14</f>
        <v/>
      </c>
      <c r="C1203">
        <f>'Histograma MOI Geral'!$P$7</f>
        <v/>
      </c>
      <c r="D1203">
        <f>'Histograma MOI Geral'!P16</f>
        <v/>
      </c>
    </row>
    <row r="1204">
      <c r="A1204">
        <f>'Histograma MOI Geral'!$C$17</f>
        <v/>
      </c>
      <c r="B1204">
        <f>'Histograma MOI Geral'!$C$14</f>
        <v/>
      </c>
      <c r="C1204">
        <f>'Histograma MOI Geral'!$P$7</f>
        <v/>
      </c>
      <c r="D1204">
        <f>'Histograma MOI Geral'!P17</f>
        <v/>
      </c>
    </row>
    <row r="1205">
      <c r="A1205">
        <f>'Histograma MOI Geral'!$C$18</f>
        <v/>
      </c>
      <c r="B1205">
        <f>'Histograma MOI Geral'!$C$14</f>
        <v/>
      </c>
      <c r="C1205">
        <f>'Histograma MOI Geral'!$P$7</f>
        <v/>
      </c>
      <c r="D1205">
        <f>'Histograma MOI Geral'!P18</f>
        <v/>
      </c>
    </row>
    <row r="1206">
      <c r="A1206">
        <f>'Histograma MOI Geral'!$C$19</f>
        <v/>
      </c>
      <c r="B1206">
        <f>'Histograma MOI Geral'!$C$14</f>
        <v/>
      </c>
      <c r="C1206">
        <f>'Histograma MOI Geral'!$P$7</f>
        <v/>
      </c>
      <c r="D1206">
        <f>'Histograma MOI Geral'!P19</f>
        <v/>
      </c>
    </row>
    <row r="1207">
      <c r="A1207">
        <f>'Histograma MOI Geral'!$C$20</f>
        <v/>
      </c>
      <c r="B1207">
        <f>'Histograma MOI Geral'!$C$14</f>
        <v/>
      </c>
      <c r="C1207">
        <f>'Histograma MOI Geral'!$P$7</f>
        <v/>
      </c>
      <c r="D1207">
        <f>'Histograma MOI Geral'!P20</f>
        <v/>
      </c>
    </row>
    <row r="1208">
      <c r="A1208">
        <f>'Histograma MOI Geral'!$C$21</f>
        <v/>
      </c>
      <c r="B1208">
        <f>'Histograma MOI Geral'!$C$14</f>
        <v/>
      </c>
      <c r="C1208">
        <f>'Histograma MOI Geral'!$P$7</f>
        <v/>
      </c>
      <c r="D1208">
        <f>'Histograma MOI Geral'!P21</f>
        <v/>
      </c>
    </row>
    <row r="1209">
      <c r="A1209">
        <f>'Histograma MOI Geral'!$C$22</f>
        <v/>
      </c>
      <c r="B1209">
        <f>'Histograma MOI Geral'!$C$14</f>
        <v/>
      </c>
      <c r="C1209">
        <f>'Histograma MOI Geral'!$P$7</f>
        <v/>
      </c>
      <c r="D1209">
        <f>'Histograma MOI Geral'!P22</f>
        <v/>
      </c>
    </row>
    <row r="1210">
      <c r="A1210">
        <f>'Histograma MOI Geral'!$C$23</f>
        <v/>
      </c>
      <c r="B1210">
        <f>'Histograma MOI Geral'!$C$14</f>
        <v/>
      </c>
      <c r="C1210">
        <f>'Histograma MOI Geral'!$P$7</f>
        <v/>
      </c>
      <c r="D1210">
        <f>'Histograma MOI Geral'!P23</f>
        <v/>
      </c>
    </row>
    <row r="1211">
      <c r="A1211">
        <f>'Histograma MOI Geral'!$C$24</f>
        <v/>
      </c>
      <c r="B1211">
        <f>'Histograma MOI Geral'!$C$14</f>
        <v/>
      </c>
      <c r="C1211">
        <f>'Histograma MOI Geral'!$P$7</f>
        <v/>
      </c>
      <c r="D1211">
        <f>'Histograma MOI Geral'!P24</f>
        <v/>
      </c>
    </row>
    <row r="1212">
      <c r="A1212">
        <f>'Histograma MOI Geral'!$C$25</f>
        <v/>
      </c>
      <c r="B1212">
        <f>'Histograma MOI Geral'!$C$14</f>
        <v/>
      </c>
      <c r="C1212">
        <f>'Histograma MOI Geral'!$P$7</f>
        <v/>
      </c>
      <c r="D1212">
        <f>'Histograma MOI Geral'!P25</f>
        <v/>
      </c>
    </row>
    <row r="1213">
      <c r="A1213">
        <f>'Histograma MOI Geral'!$C$26</f>
        <v/>
      </c>
      <c r="B1213">
        <f>'Histograma MOI Geral'!$C$14</f>
        <v/>
      </c>
      <c r="C1213">
        <f>'Histograma MOI Geral'!$P$7</f>
        <v/>
      </c>
      <c r="D1213">
        <f>'Histograma MOI Geral'!P26</f>
        <v/>
      </c>
    </row>
    <row r="1214">
      <c r="A1214">
        <f>'Histograma MOI Geral'!$C$27</f>
        <v/>
      </c>
      <c r="B1214">
        <f>'Histograma MOI Geral'!$C$14</f>
        <v/>
      </c>
      <c r="C1214">
        <f>'Histograma MOI Geral'!$P$7</f>
        <v/>
      </c>
      <c r="D1214">
        <f>'Histograma MOI Geral'!P27</f>
        <v/>
      </c>
    </row>
    <row r="1215">
      <c r="A1215">
        <f>'Histograma MOI Geral'!$C$28</f>
        <v/>
      </c>
      <c r="B1215">
        <f>'Histograma MOI Geral'!$C$14</f>
        <v/>
      </c>
      <c r="C1215">
        <f>'Histograma MOI Geral'!$P$7</f>
        <v/>
      </c>
      <c r="D1215">
        <f>'Histograma MOI Geral'!P28</f>
        <v/>
      </c>
    </row>
    <row r="1216">
      <c r="A1216">
        <f>'Histograma MOI Geral'!$C$29</f>
        <v/>
      </c>
      <c r="B1216">
        <f>'Histograma MOI Geral'!$C$14</f>
        <v/>
      </c>
      <c r="C1216">
        <f>'Histograma MOI Geral'!$P$7</f>
        <v/>
      </c>
      <c r="D1216">
        <f>'Histograma MOI Geral'!P29</f>
        <v/>
      </c>
    </row>
    <row r="1217">
      <c r="A1217">
        <f>'Histograma MOI Geral'!$C$31</f>
        <v/>
      </c>
      <c r="B1217">
        <f>'Histograma MOI Geral'!$C$30</f>
        <v/>
      </c>
      <c r="C1217">
        <f>'Histograma MOI Geral'!$P$7</f>
        <v/>
      </c>
      <c r="D1217">
        <f>'Histograma MOI Geral'!P31</f>
        <v/>
      </c>
    </row>
    <row r="1218">
      <c r="A1218">
        <f>'Histograma MOI Geral'!$C$32</f>
        <v/>
      </c>
      <c r="B1218">
        <f>'Histograma MOI Geral'!$C$30</f>
        <v/>
      </c>
      <c r="C1218">
        <f>'Histograma MOI Geral'!$P$7</f>
        <v/>
      </c>
      <c r="D1218">
        <f>'Histograma MOI Geral'!P32</f>
        <v/>
      </c>
    </row>
    <row r="1219">
      <c r="A1219">
        <f>'Histograma MOI Geral'!$C$33</f>
        <v/>
      </c>
      <c r="B1219">
        <f>'Histograma MOI Geral'!$C$30</f>
        <v/>
      </c>
      <c r="C1219">
        <f>'Histograma MOI Geral'!$P$7</f>
        <v/>
      </c>
      <c r="D1219">
        <f>'Histograma MOI Geral'!P33</f>
        <v/>
      </c>
    </row>
    <row r="1220">
      <c r="A1220">
        <f>'Histograma MOI Geral'!$C$34</f>
        <v/>
      </c>
      <c r="B1220">
        <f>'Histograma MOI Geral'!$C$30</f>
        <v/>
      </c>
      <c r="C1220">
        <f>'Histograma MOI Geral'!$P$7</f>
        <v/>
      </c>
      <c r="D1220">
        <f>'Histograma MOI Geral'!P34</f>
        <v/>
      </c>
    </row>
    <row r="1221">
      <c r="A1221">
        <f>'Histograma MOI Geral'!$C$35</f>
        <v/>
      </c>
      <c r="B1221">
        <f>'Histograma MOI Geral'!$C$30</f>
        <v/>
      </c>
      <c r="C1221">
        <f>'Histograma MOI Geral'!$P$7</f>
        <v/>
      </c>
      <c r="D1221">
        <f>'Histograma MOI Geral'!P35</f>
        <v/>
      </c>
    </row>
    <row r="1222">
      <c r="A1222">
        <f>'Histograma MOI Geral'!$C$36</f>
        <v/>
      </c>
      <c r="B1222">
        <f>'Histograma MOI Geral'!$C$30</f>
        <v/>
      </c>
      <c r="C1222">
        <f>'Histograma MOI Geral'!$P$7</f>
        <v/>
      </c>
      <c r="D1222">
        <f>'Histograma MOI Geral'!P36</f>
        <v/>
      </c>
    </row>
    <row r="1223">
      <c r="A1223">
        <f>'Histograma MOI Geral'!$C$37</f>
        <v/>
      </c>
      <c r="B1223">
        <f>'Histograma MOI Geral'!$C$30</f>
        <v/>
      </c>
      <c r="C1223">
        <f>'Histograma MOI Geral'!$P$7</f>
        <v/>
      </c>
      <c r="D1223">
        <f>'Histograma MOI Geral'!P37</f>
        <v/>
      </c>
    </row>
    <row r="1224">
      <c r="A1224">
        <f>'Histograma MOI Geral'!$C$38</f>
        <v/>
      </c>
      <c r="B1224">
        <f>'Histograma MOI Geral'!$C$30</f>
        <v/>
      </c>
      <c r="C1224">
        <f>'Histograma MOI Geral'!$P$7</f>
        <v/>
      </c>
      <c r="D1224">
        <f>'Histograma MOI Geral'!P38</f>
        <v/>
      </c>
    </row>
    <row r="1225">
      <c r="A1225">
        <f>'Histograma MOI Geral'!$C$39</f>
        <v/>
      </c>
      <c r="B1225">
        <f>'Histograma MOI Geral'!$C$30</f>
        <v/>
      </c>
      <c r="C1225">
        <f>'Histograma MOI Geral'!$P$7</f>
        <v/>
      </c>
      <c r="D1225">
        <f>'Histograma MOI Geral'!P39</f>
        <v/>
      </c>
    </row>
    <row r="1226">
      <c r="A1226">
        <f>'Histograma MOI Geral'!$C$40</f>
        <v/>
      </c>
      <c r="B1226">
        <f>'Histograma MOI Geral'!$C$30</f>
        <v/>
      </c>
      <c r="C1226">
        <f>'Histograma MOI Geral'!$P$7</f>
        <v/>
      </c>
      <c r="D1226">
        <f>'Histograma MOI Geral'!P40</f>
        <v/>
      </c>
    </row>
    <row r="1227">
      <c r="A1227">
        <f>'Histograma MOI Geral'!$C$41</f>
        <v/>
      </c>
      <c r="B1227">
        <f>'Histograma MOI Geral'!$C$30</f>
        <v/>
      </c>
      <c r="C1227">
        <f>'Histograma MOI Geral'!$P$7</f>
        <v/>
      </c>
      <c r="D1227">
        <f>'Histograma MOI Geral'!P41</f>
        <v/>
      </c>
    </row>
    <row r="1228">
      <c r="A1228">
        <f>'Histograma MOI Geral'!$C$42</f>
        <v/>
      </c>
      <c r="B1228">
        <f>'Histograma MOI Geral'!$C$30</f>
        <v/>
      </c>
      <c r="C1228">
        <f>'Histograma MOI Geral'!$P$7</f>
        <v/>
      </c>
      <c r="D1228">
        <f>'Histograma MOI Geral'!P42</f>
        <v/>
      </c>
    </row>
    <row r="1229">
      <c r="A1229">
        <f>'Histograma MOI Geral'!$C$43</f>
        <v/>
      </c>
      <c r="B1229">
        <f>'Histograma MOI Geral'!$C$30</f>
        <v/>
      </c>
      <c r="C1229">
        <f>'Histograma MOI Geral'!$P$7</f>
        <v/>
      </c>
      <c r="D1229">
        <f>'Histograma MOI Geral'!P43</f>
        <v/>
      </c>
    </row>
    <row r="1230">
      <c r="A1230">
        <f>'Histograma MOI Geral'!$C$44</f>
        <v/>
      </c>
      <c r="B1230">
        <f>'Histograma MOI Geral'!$C$30</f>
        <v/>
      </c>
      <c r="C1230">
        <f>'Histograma MOI Geral'!$P$7</f>
        <v/>
      </c>
      <c r="D1230">
        <f>'Histograma MOI Geral'!P44</f>
        <v/>
      </c>
    </row>
    <row r="1231">
      <c r="A1231">
        <f>'Histograma MOI Geral'!$C$45</f>
        <v/>
      </c>
      <c r="B1231">
        <f>'Histograma MOI Geral'!$C$30</f>
        <v/>
      </c>
      <c r="C1231">
        <f>'Histograma MOI Geral'!$P$7</f>
        <v/>
      </c>
      <c r="D1231">
        <f>'Histograma MOI Geral'!P45</f>
        <v/>
      </c>
    </row>
    <row r="1232">
      <c r="A1232">
        <f>'Histograma MOI Geral'!$C$47</f>
        <v/>
      </c>
      <c r="B1232">
        <f>'Histograma MOI Geral'!$C$46</f>
        <v/>
      </c>
      <c r="C1232">
        <f>'Histograma MOI Geral'!$P$7</f>
        <v/>
      </c>
      <c r="D1232">
        <f>'Histograma MOI Geral'!P47</f>
        <v/>
      </c>
    </row>
    <row r="1233">
      <c r="A1233">
        <f>'Histograma MOI Geral'!$C$48</f>
        <v/>
      </c>
      <c r="B1233">
        <f>'Histograma MOI Geral'!$C$46</f>
        <v/>
      </c>
      <c r="C1233">
        <f>'Histograma MOI Geral'!$P$7</f>
        <v/>
      </c>
      <c r="D1233">
        <f>'Histograma MOI Geral'!P48</f>
        <v/>
      </c>
    </row>
    <row r="1234">
      <c r="A1234">
        <f>'Histograma MOI Geral'!$C$49</f>
        <v/>
      </c>
      <c r="B1234">
        <f>'Histograma MOI Geral'!$C$46</f>
        <v/>
      </c>
      <c r="C1234">
        <f>'Histograma MOI Geral'!$P$7</f>
        <v/>
      </c>
      <c r="D1234">
        <f>'Histograma MOI Geral'!P49</f>
        <v/>
      </c>
    </row>
    <row r="1235">
      <c r="A1235">
        <f>'Histograma MOI Geral'!$C$50</f>
        <v/>
      </c>
      <c r="B1235">
        <f>'Histograma MOI Geral'!$C$46</f>
        <v/>
      </c>
      <c r="C1235">
        <f>'Histograma MOI Geral'!$P$7</f>
        <v/>
      </c>
      <c r="D1235">
        <f>'Histograma MOI Geral'!P50</f>
        <v/>
      </c>
    </row>
    <row r="1236">
      <c r="A1236">
        <f>'Histograma MOI Geral'!$C$51</f>
        <v/>
      </c>
      <c r="B1236">
        <f>'Histograma MOI Geral'!$C$46</f>
        <v/>
      </c>
      <c r="C1236">
        <f>'Histograma MOI Geral'!$P$7</f>
        <v/>
      </c>
      <c r="D1236">
        <f>'Histograma MOI Geral'!P51</f>
        <v/>
      </c>
    </row>
    <row r="1237">
      <c r="A1237">
        <f>'Histograma MOI Geral'!$C$52</f>
        <v/>
      </c>
      <c r="B1237">
        <f>'Histograma MOI Geral'!$C$46</f>
        <v/>
      </c>
      <c r="C1237">
        <f>'Histograma MOI Geral'!$P$7</f>
        <v/>
      </c>
      <c r="D1237">
        <f>'Histograma MOI Geral'!P52</f>
        <v/>
      </c>
    </row>
    <row r="1238">
      <c r="A1238">
        <f>'Histograma MOI Geral'!$C$53</f>
        <v/>
      </c>
      <c r="B1238">
        <f>'Histograma MOI Geral'!$C$46</f>
        <v/>
      </c>
      <c r="C1238">
        <f>'Histograma MOI Geral'!$P$7</f>
        <v/>
      </c>
      <c r="D1238">
        <f>'Histograma MOI Geral'!P53</f>
        <v/>
      </c>
    </row>
    <row r="1239">
      <c r="A1239">
        <f>'Histograma MOI Geral'!$C$54</f>
        <v/>
      </c>
      <c r="B1239">
        <f>'Histograma MOI Geral'!$C$46</f>
        <v/>
      </c>
      <c r="C1239">
        <f>'Histograma MOI Geral'!$P$7</f>
        <v/>
      </c>
      <c r="D1239">
        <f>'Histograma MOI Geral'!P54</f>
        <v/>
      </c>
    </row>
    <row r="1240">
      <c r="A1240">
        <f>'Histograma MOI Geral'!$C$55</f>
        <v/>
      </c>
      <c r="B1240">
        <f>'Histograma MOI Geral'!$C$46</f>
        <v/>
      </c>
      <c r="C1240">
        <f>'Histograma MOI Geral'!$P$7</f>
        <v/>
      </c>
      <c r="D1240">
        <f>'Histograma MOI Geral'!P55</f>
        <v/>
      </c>
    </row>
    <row r="1241">
      <c r="A1241">
        <f>'Histograma MOI Geral'!$C$56</f>
        <v/>
      </c>
      <c r="B1241">
        <f>'Histograma MOI Geral'!$C$46</f>
        <v/>
      </c>
      <c r="C1241">
        <f>'Histograma MOI Geral'!$P$7</f>
        <v/>
      </c>
      <c r="D1241">
        <f>'Histograma MOI Geral'!P56</f>
        <v/>
      </c>
    </row>
    <row r="1242">
      <c r="A1242">
        <f>'Histograma MOI Geral'!$C$57</f>
        <v/>
      </c>
      <c r="B1242">
        <f>'Histograma MOI Geral'!$C$46</f>
        <v/>
      </c>
      <c r="C1242">
        <f>'Histograma MOI Geral'!$P$7</f>
        <v/>
      </c>
      <c r="D1242">
        <f>'Histograma MOI Geral'!P57</f>
        <v/>
      </c>
    </row>
    <row r="1243">
      <c r="A1243">
        <f>'Histograma MOI Geral'!$C$58</f>
        <v/>
      </c>
      <c r="B1243">
        <f>'Histograma MOI Geral'!$C$46</f>
        <v/>
      </c>
      <c r="C1243">
        <f>'Histograma MOI Geral'!$P$7</f>
        <v/>
      </c>
      <c r="D1243">
        <f>'Histograma MOI Geral'!P58</f>
        <v/>
      </c>
    </row>
    <row r="1244">
      <c r="A1244">
        <f>'Histograma MOI Geral'!$C$59</f>
        <v/>
      </c>
      <c r="B1244">
        <f>'Histograma MOI Geral'!$C$46</f>
        <v/>
      </c>
      <c r="C1244">
        <f>'Histograma MOI Geral'!$P$7</f>
        <v/>
      </c>
      <c r="D1244">
        <f>'Histograma MOI Geral'!P59</f>
        <v/>
      </c>
    </row>
    <row r="1245">
      <c r="A1245">
        <f>'Histograma MOI Geral'!$C$60</f>
        <v/>
      </c>
      <c r="B1245">
        <f>'Histograma MOI Geral'!$C$46</f>
        <v/>
      </c>
      <c r="C1245">
        <f>'Histograma MOI Geral'!$P$7</f>
        <v/>
      </c>
      <c r="D1245">
        <f>'Histograma MOI Geral'!P60</f>
        <v/>
      </c>
    </row>
    <row r="1246">
      <c r="A1246">
        <f>'Histograma MOI Geral'!$C$62</f>
        <v/>
      </c>
      <c r="B1246">
        <f>'Histograma MOI Geral'!$C$61</f>
        <v/>
      </c>
      <c r="C1246">
        <f>'Histograma MOI Geral'!$P$7</f>
        <v/>
      </c>
      <c r="D1246">
        <f>'Histograma MOI Geral'!P62</f>
        <v/>
      </c>
    </row>
    <row r="1247">
      <c r="A1247">
        <f>'Histograma MOI Geral'!$C$63</f>
        <v/>
      </c>
      <c r="B1247">
        <f>'Histograma MOI Geral'!$C$61</f>
        <v/>
      </c>
      <c r="C1247">
        <f>'Histograma MOI Geral'!$P$7</f>
        <v/>
      </c>
      <c r="D1247">
        <f>'Histograma MOI Geral'!P63</f>
        <v/>
      </c>
    </row>
    <row r="1248">
      <c r="A1248">
        <f>'Histograma MOI Geral'!$C$64</f>
        <v/>
      </c>
      <c r="B1248">
        <f>'Histograma MOI Geral'!$C$61</f>
        <v/>
      </c>
      <c r="C1248">
        <f>'Histograma MOI Geral'!$P$7</f>
        <v/>
      </c>
      <c r="D1248">
        <f>'Histograma MOI Geral'!P64</f>
        <v/>
      </c>
    </row>
    <row r="1249">
      <c r="A1249">
        <f>'Histograma MOI Geral'!$C$65</f>
        <v/>
      </c>
      <c r="B1249">
        <f>'Histograma MOI Geral'!$C$61</f>
        <v/>
      </c>
      <c r="C1249">
        <f>'Histograma MOI Geral'!$P$7</f>
        <v/>
      </c>
      <c r="D1249">
        <f>'Histograma MOI Geral'!P65</f>
        <v/>
      </c>
    </row>
    <row r="1250">
      <c r="A1250">
        <f>'Histograma MOI Geral'!$C$66</f>
        <v/>
      </c>
      <c r="B1250">
        <f>'Histograma MOI Geral'!$C$61</f>
        <v/>
      </c>
      <c r="C1250">
        <f>'Histograma MOI Geral'!$P$7</f>
        <v/>
      </c>
      <c r="D1250">
        <f>'Histograma MOI Geral'!P66</f>
        <v/>
      </c>
    </row>
    <row r="1251">
      <c r="A1251">
        <f>'Histograma MOI Geral'!$C$67</f>
        <v/>
      </c>
      <c r="B1251">
        <f>'Histograma MOI Geral'!$C$61</f>
        <v/>
      </c>
      <c r="C1251">
        <f>'Histograma MOI Geral'!$P$7</f>
        <v/>
      </c>
      <c r="D1251">
        <f>'Histograma MOI Geral'!P67</f>
        <v/>
      </c>
    </row>
    <row r="1252">
      <c r="A1252">
        <f>'Histograma MOI Geral'!$C$68</f>
        <v/>
      </c>
      <c r="B1252">
        <f>'Histograma MOI Geral'!$C$61</f>
        <v/>
      </c>
      <c r="C1252">
        <f>'Histograma MOI Geral'!$P$7</f>
        <v/>
      </c>
      <c r="D1252">
        <f>'Histograma MOI Geral'!P68</f>
        <v/>
      </c>
    </row>
    <row r="1253">
      <c r="A1253">
        <f>'Histograma MOI Geral'!$C$69</f>
        <v/>
      </c>
      <c r="B1253">
        <f>'Histograma MOI Geral'!$C$61</f>
        <v/>
      </c>
      <c r="C1253">
        <f>'Histograma MOI Geral'!$P$7</f>
        <v/>
      </c>
      <c r="D1253">
        <f>'Histograma MOI Geral'!P69</f>
        <v/>
      </c>
    </row>
    <row r="1254">
      <c r="A1254">
        <f>'Histograma MOI Geral'!$C$70</f>
        <v/>
      </c>
      <c r="B1254">
        <f>'Histograma MOI Geral'!$C$61</f>
        <v/>
      </c>
      <c r="C1254">
        <f>'Histograma MOI Geral'!$P$7</f>
        <v/>
      </c>
      <c r="D1254">
        <f>'Histograma MOI Geral'!P70</f>
        <v/>
      </c>
    </row>
    <row r="1255">
      <c r="A1255">
        <f>'Histograma MOI Geral'!$C$71</f>
        <v/>
      </c>
      <c r="B1255">
        <f>'Histograma MOI Geral'!$C$61</f>
        <v/>
      </c>
      <c r="C1255">
        <f>'Histograma MOI Geral'!$P$7</f>
        <v/>
      </c>
      <c r="D1255">
        <f>'Histograma MOI Geral'!P71</f>
        <v/>
      </c>
    </row>
    <row r="1256">
      <c r="A1256">
        <f>'Histograma MOI Geral'!$C$72</f>
        <v/>
      </c>
      <c r="B1256">
        <f>'Histograma MOI Geral'!$C$61</f>
        <v/>
      </c>
      <c r="C1256">
        <f>'Histograma MOI Geral'!$P$7</f>
        <v/>
      </c>
      <c r="D1256">
        <f>'Histograma MOI Geral'!P72</f>
        <v/>
      </c>
    </row>
    <row r="1257">
      <c r="A1257">
        <f>'Histograma MOI Geral'!$C$73</f>
        <v/>
      </c>
      <c r="B1257">
        <f>'Histograma MOI Geral'!$C$61</f>
        <v/>
      </c>
      <c r="C1257">
        <f>'Histograma MOI Geral'!$P$7</f>
        <v/>
      </c>
      <c r="D1257">
        <f>'Histograma MOI Geral'!P73</f>
        <v/>
      </c>
    </row>
    <row r="1258">
      <c r="A1258">
        <f>'Histograma MOI Geral'!$C$74</f>
        <v/>
      </c>
      <c r="B1258">
        <f>'Histograma MOI Geral'!$C$61</f>
        <v/>
      </c>
      <c r="C1258">
        <f>'Histograma MOI Geral'!$P$7</f>
        <v/>
      </c>
      <c r="D1258">
        <f>'Histograma MOI Geral'!P74</f>
        <v/>
      </c>
    </row>
    <row r="1259">
      <c r="A1259">
        <f>'Histograma MOI Geral'!$C$75</f>
        <v/>
      </c>
      <c r="B1259">
        <f>'Histograma MOI Geral'!$C$61</f>
        <v/>
      </c>
      <c r="C1259">
        <f>'Histograma MOI Geral'!$P$7</f>
        <v/>
      </c>
      <c r="D1259">
        <f>'Histograma MOI Geral'!P75</f>
        <v/>
      </c>
    </row>
    <row r="1260">
      <c r="A1260">
        <f>'Histograma MOI Geral'!$C$77</f>
        <v/>
      </c>
      <c r="B1260">
        <f>'Histograma MOI Geral'!$C$76</f>
        <v/>
      </c>
      <c r="C1260">
        <f>'Histograma MOI Geral'!$P$7</f>
        <v/>
      </c>
      <c r="D1260">
        <f>'Histograma MOI Geral'!P77</f>
        <v/>
      </c>
    </row>
    <row r="1261">
      <c r="A1261">
        <f>'Histograma MOI Geral'!$C$78</f>
        <v/>
      </c>
      <c r="B1261">
        <f>'Histograma MOI Geral'!$C$76</f>
        <v/>
      </c>
      <c r="C1261">
        <f>'Histograma MOI Geral'!$P$7</f>
        <v/>
      </c>
      <c r="D1261">
        <f>'Histograma MOI Geral'!P78</f>
        <v/>
      </c>
    </row>
    <row r="1262">
      <c r="A1262">
        <f>'Histograma MOI Geral'!$C$79</f>
        <v/>
      </c>
      <c r="B1262">
        <f>'Histograma MOI Geral'!$C$76</f>
        <v/>
      </c>
      <c r="C1262">
        <f>'Histograma MOI Geral'!$P$7</f>
        <v/>
      </c>
      <c r="D1262">
        <f>'Histograma MOI Geral'!P79</f>
        <v/>
      </c>
    </row>
    <row r="1263">
      <c r="A1263">
        <f>'Histograma MOI Geral'!$C$80</f>
        <v/>
      </c>
      <c r="B1263">
        <f>'Histograma MOI Geral'!$C$76</f>
        <v/>
      </c>
      <c r="C1263">
        <f>'Histograma MOI Geral'!$P$7</f>
        <v/>
      </c>
      <c r="D1263">
        <f>'Histograma MOI Geral'!P80</f>
        <v/>
      </c>
    </row>
    <row r="1264">
      <c r="A1264">
        <f>'Histograma MOI Geral'!$C$81</f>
        <v/>
      </c>
      <c r="B1264">
        <f>'Histograma MOI Geral'!$C$76</f>
        <v/>
      </c>
      <c r="C1264">
        <f>'Histograma MOI Geral'!$P$7</f>
        <v/>
      </c>
      <c r="D1264">
        <f>'Histograma MOI Geral'!P81</f>
        <v/>
      </c>
    </row>
    <row r="1265">
      <c r="A1265">
        <f>'Histograma MOI Geral'!$C$82</f>
        <v/>
      </c>
      <c r="B1265">
        <f>'Histograma MOI Geral'!$C$76</f>
        <v/>
      </c>
      <c r="C1265">
        <f>'Histograma MOI Geral'!$P$7</f>
        <v/>
      </c>
      <c r="D1265">
        <f>'Histograma MOI Geral'!P82</f>
        <v/>
      </c>
    </row>
    <row r="1266">
      <c r="A1266">
        <f>'Histograma MOI Geral'!$C$83</f>
        <v/>
      </c>
      <c r="B1266">
        <f>'Histograma MOI Geral'!$C$76</f>
        <v/>
      </c>
      <c r="C1266">
        <f>'Histograma MOI Geral'!$P$7</f>
        <v/>
      </c>
      <c r="D1266">
        <f>'Histograma MOI Geral'!P83</f>
        <v/>
      </c>
    </row>
    <row r="1267">
      <c r="A1267">
        <f>'Histograma MOI Geral'!$C$84</f>
        <v/>
      </c>
      <c r="B1267">
        <f>'Histograma MOI Geral'!$C$76</f>
        <v/>
      </c>
      <c r="C1267">
        <f>'Histograma MOI Geral'!$P$7</f>
        <v/>
      </c>
      <c r="D1267">
        <f>'Histograma MOI Geral'!P84</f>
        <v/>
      </c>
    </row>
    <row r="1268">
      <c r="A1268">
        <f>'Histograma MOI Geral'!$C$85</f>
        <v/>
      </c>
      <c r="B1268">
        <f>'Histograma MOI Geral'!$C$76</f>
        <v/>
      </c>
      <c r="C1268">
        <f>'Histograma MOI Geral'!$P$7</f>
        <v/>
      </c>
      <c r="D1268">
        <f>'Histograma MOI Geral'!P85</f>
        <v/>
      </c>
    </row>
    <row r="1269">
      <c r="A1269">
        <f>'Histograma MOI Geral'!$C$86</f>
        <v/>
      </c>
      <c r="B1269">
        <f>'Histograma MOI Geral'!$C$76</f>
        <v/>
      </c>
      <c r="C1269">
        <f>'Histograma MOI Geral'!$P$7</f>
        <v/>
      </c>
      <c r="D1269">
        <f>'Histograma MOI Geral'!P86</f>
        <v/>
      </c>
    </row>
    <row r="1270">
      <c r="A1270">
        <f>'Histograma MOI Geral'!$C$87</f>
        <v/>
      </c>
      <c r="B1270">
        <f>'Histograma MOI Geral'!$C$76</f>
        <v/>
      </c>
      <c r="C1270">
        <f>'Histograma MOI Geral'!$P$7</f>
        <v/>
      </c>
      <c r="D1270">
        <f>'Histograma MOI Geral'!P87</f>
        <v/>
      </c>
    </row>
    <row r="1271">
      <c r="A1271">
        <f>'Histograma MOI Geral'!$C$88</f>
        <v/>
      </c>
      <c r="B1271">
        <f>'Histograma MOI Geral'!$C$76</f>
        <v/>
      </c>
      <c r="C1271">
        <f>'Histograma MOI Geral'!$P$7</f>
        <v/>
      </c>
      <c r="D1271">
        <f>'Histograma MOI Geral'!P88</f>
        <v/>
      </c>
    </row>
    <row r="1272">
      <c r="A1272">
        <f>'Histograma MOI Geral'!$C$89</f>
        <v/>
      </c>
      <c r="B1272">
        <f>'Histograma MOI Geral'!$C$76</f>
        <v/>
      </c>
      <c r="C1272">
        <f>'Histograma MOI Geral'!$P$7</f>
        <v/>
      </c>
      <c r="D1272">
        <f>'Histograma MOI Geral'!P89</f>
        <v/>
      </c>
    </row>
    <row r="1273">
      <c r="A1273">
        <f>'Histograma MOI Geral'!$C$90</f>
        <v/>
      </c>
      <c r="B1273">
        <f>'Histograma MOI Geral'!$C$76</f>
        <v/>
      </c>
      <c r="C1273">
        <f>'Histograma MOI Geral'!$P$7</f>
        <v/>
      </c>
      <c r="D1273">
        <f>'Histograma MOI Geral'!P90</f>
        <v/>
      </c>
    </row>
    <row r="1274">
      <c r="A1274">
        <f>'Histograma MOI Geral'!$C$92</f>
        <v/>
      </c>
      <c r="B1274">
        <f>'Histograma MOI Geral'!$C$91</f>
        <v/>
      </c>
      <c r="C1274">
        <f>'Histograma MOI Geral'!$P$7</f>
        <v/>
      </c>
      <c r="D1274">
        <f>'Histograma MOI Geral'!P92</f>
        <v/>
      </c>
    </row>
    <row r="1275">
      <c r="A1275">
        <f>'Histograma MOI Geral'!$C$93</f>
        <v/>
      </c>
      <c r="B1275">
        <f>'Histograma MOI Geral'!$C$91</f>
        <v/>
      </c>
      <c r="C1275">
        <f>'Histograma MOI Geral'!$P$7</f>
        <v/>
      </c>
      <c r="D1275">
        <f>'Histograma MOI Geral'!P93</f>
        <v/>
      </c>
    </row>
    <row r="1276">
      <c r="A1276">
        <f>'Histograma MOI Geral'!$C$94</f>
        <v/>
      </c>
      <c r="B1276">
        <f>'Histograma MOI Geral'!$C$91</f>
        <v/>
      </c>
      <c r="C1276">
        <f>'Histograma MOI Geral'!$P$7</f>
        <v/>
      </c>
      <c r="D1276">
        <f>'Histograma MOI Geral'!P94</f>
        <v/>
      </c>
    </row>
    <row r="1277">
      <c r="A1277">
        <f>'Histograma MOI Geral'!$C$95</f>
        <v/>
      </c>
      <c r="B1277">
        <f>'Histograma MOI Geral'!$C$91</f>
        <v/>
      </c>
      <c r="C1277">
        <f>'Histograma MOI Geral'!$P$7</f>
        <v/>
      </c>
      <c r="D1277">
        <f>'Histograma MOI Geral'!P95</f>
        <v/>
      </c>
    </row>
    <row r="1278">
      <c r="A1278">
        <f>'Histograma MOI Geral'!$C$96</f>
        <v/>
      </c>
      <c r="B1278">
        <f>'Histograma MOI Geral'!$C$91</f>
        <v/>
      </c>
      <c r="C1278">
        <f>'Histograma MOI Geral'!$P$7</f>
        <v/>
      </c>
      <c r="D1278">
        <f>'Histograma MOI Geral'!P96</f>
        <v/>
      </c>
    </row>
    <row r="1279">
      <c r="A1279">
        <f>'Histograma MOI Geral'!$C$97</f>
        <v/>
      </c>
      <c r="B1279">
        <f>'Histograma MOI Geral'!$C$91</f>
        <v/>
      </c>
      <c r="C1279">
        <f>'Histograma MOI Geral'!$P$7</f>
        <v/>
      </c>
      <c r="D1279">
        <f>'Histograma MOI Geral'!P97</f>
        <v/>
      </c>
    </row>
    <row r="1280">
      <c r="A1280">
        <f>'Histograma MOI Geral'!$C$98</f>
        <v/>
      </c>
      <c r="B1280">
        <f>'Histograma MOI Geral'!$C$91</f>
        <v/>
      </c>
      <c r="C1280">
        <f>'Histograma MOI Geral'!$P$7</f>
        <v/>
      </c>
      <c r="D1280">
        <f>'Histograma MOI Geral'!P98</f>
        <v/>
      </c>
    </row>
    <row r="1281">
      <c r="A1281">
        <f>'Histograma MOI Geral'!$C$99</f>
        <v/>
      </c>
      <c r="B1281">
        <f>'Histograma MOI Geral'!$C$91</f>
        <v/>
      </c>
      <c r="C1281">
        <f>'Histograma MOI Geral'!$P$7</f>
        <v/>
      </c>
      <c r="D1281">
        <f>'Histograma MOI Geral'!P99</f>
        <v/>
      </c>
    </row>
    <row r="1282">
      <c r="A1282">
        <f>'Histograma MOI Geral'!$C$100</f>
        <v/>
      </c>
      <c r="B1282">
        <f>'Histograma MOI Geral'!$C$91</f>
        <v/>
      </c>
      <c r="C1282">
        <f>'Histograma MOI Geral'!$P$7</f>
        <v/>
      </c>
      <c r="D1282">
        <f>'Histograma MOI Geral'!P100</f>
        <v/>
      </c>
    </row>
    <row r="1283">
      <c r="A1283">
        <f>'Histograma MOI Geral'!$C$101</f>
        <v/>
      </c>
      <c r="B1283">
        <f>'Histograma MOI Geral'!$C$91</f>
        <v/>
      </c>
      <c r="C1283">
        <f>'Histograma MOI Geral'!$P$7</f>
        <v/>
      </c>
      <c r="D1283">
        <f>'Histograma MOI Geral'!P101</f>
        <v/>
      </c>
    </row>
    <row r="1284">
      <c r="A1284">
        <f>'Histograma MOI Geral'!$C$102</f>
        <v/>
      </c>
      <c r="B1284">
        <f>'Histograma MOI Geral'!$C$91</f>
        <v/>
      </c>
      <c r="C1284">
        <f>'Histograma MOI Geral'!$P$7</f>
        <v/>
      </c>
      <c r="D1284">
        <f>'Histograma MOI Geral'!P102</f>
        <v/>
      </c>
    </row>
    <row r="1285">
      <c r="A1285">
        <f>'Histograma MOI Geral'!$C$103</f>
        <v/>
      </c>
      <c r="B1285">
        <f>'Histograma MOI Geral'!$C$91</f>
        <v/>
      </c>
      <c r="C1285">
        <f>'Histograma MOI Geral'!$P$7</f>
        <v/>
      </c>
      <c r="D1285">
        <f>'Histograma MOI Geral'!P103</f>
        <v/>
      </c>
    </row>
    <row r="1286">
      <c r="A1286">
        <f>'Histograma MOI Geral'!$C$104</f>
        <v/>
      </c>
      <c r="B1286">
        <f>'Histograma MOI Geral'!$C$91</f>
        <v/>
      </c>
      <c r="C1286">
        <f>'Histograma MOI Geral'!$P$7</f>
        <v/>
      </c>
      <c r="D1286">
        <f>'Histograma MOI Geral'!P104</f>
        <v/>
      </c>
    </row>
    <row r="1287">
      <c r="A1287">
        <f>'Histograma MOI Geral'!$C$105</f>
        <v/>
      </c>
      <c r="B1287">
        <f>'Histograma MOI Geral'!$C$91</f>
        <v/>
      </c>
      <c r="C1287">
        <f>'Histograma MOI Geral'!$P$7</f>
        <v/>
      </c>
      <c r="D1287">
        <f>'Histograma MOI Geral'!P105</f>
        <v/>
      </c>
    </row>
    <row r="1288">
      <c r="A1288">
        <f>'Histograma MOI Geral'!$C$107</f>
        <v/>
      </c>
      <c r="B1288">
        <f>'Histograma MOI Geral'!$C$106</f>
        <v/>
      </c>
      <c r="C1288">
        <f>'Histograma MOI Geral'!$P$7</f>
        <v/>
      </c>
      <c r="D1288">
        <f>'Histograma MOI Geral'!P107</f>
        <v/>
      </c>
    </row>
    <row r="1289">
      <c r="A1289">
        <f>'Histograma MOI Geral'!$C$108</f>
        <v/>
      </c>
      <c r="B1289">
        <f>'Histograma MOI Geral'!$C$106</f>
        <v/>
      </c>
      <c r="C1289">
        <f>'Histograma MOI Geral'!$P$7</f>
        <v/>
      </c>
      <c r="D1289">
        <f>'Histograma MOI Geral'!P108</f>
        <v/>
      </c>
    </row>
    <row r="1290">
      <c r="A1290">
        <f>'Histograma MOI Geral'!$C$109</f>
        <v/>
      </c>
      <c r="B1290">
        <f>'Histograma MOI Geral'!$C$106</f>
        <v/>
      </c>
      <c r="C1290">
        <f>'Histograma MOI Geral'!$P$7</f>
        <v/>
      </c>
      <c r="D1290">
        <f>'Histograma MOI Geral'!P109</f>
        <v/>
      </c>
    </row>
    <row r="1291">
      <c r="A1291">
        <f>'Histograma MOI Geral'!$C$110</f>
        <v/>
      </c>
      <c r="B1291">
        <f>'Histograma MOI Geral'!$C$106</f>
        <v/>
      </c>
      <c r="C1291">
        <f>'Histograma MOI Geral'!$P$7</f>
        <v/>
      </c>
      <c r="D1291">
        <f>'Histograma MOI Geral'!P110</f>
        <v/>
      </c>
    </row>
    <row r="1292">
      <c r="A1292">
        <f>'Histograma MOI Geral'!$C$111</f>
        <v/>
      </c>
      <c r="B1292">
        <f>'Histograma MOI Geral'!$C$106</f>
        <v/>
      </c>
      <c r="C1292">
        <f>'Histograma MOI Geral'!$P$7</f>
        <v/>
      </c>
      <c r="D1292">
        <f>'Histograma MOI Geral'!P111</f>
        <v/>
      </c>
    </row>
    <row r="1293">
      <c r="A1293">
        <f>'Histograma MOI Geral'!$C$112</f>
        <v/>
      </c>
      <c r="B1293">
        <f>'Histograma MOI Geral'!$C$106</f>
        <v/>
      </c>
      <c r="C1293">
        <f>'Histograma MOI Geral'!$P$7</f>
        <v/>
      </c>
      <c r="D1293">
        <f>'Histograma MOI Geral'!P112</f>
        <v/>
      </c>
    </row>
    <row r="1294">
      <c r="A1294">
        <f>'Histograma MOI Geral'!$C$113</f>
        <v/>
      </c>
      <c r="B1294">
        <f>'Histograma MOI Geral'!$C$106</f>
        <v/>
      </c>
      <c r="C1294">
        <f>'Histograma MOI Geral'!$P$7</f>
        <v/>
      </c>
      <c r="D1294">
        <f>'Histograma MOI Geral'!P113</f>
        <v/>
      </c>
    </row>
    <row r="1295">
      <c r="A1295">
        <f>'Histograma MOI Geral'!$C$114</f>
        <v/>
      </c>
      <c r="B1295">
        <f>'Histograma MOI Geral'!$C$106</f>
        <v/>
      </c>
      <c r="C1295">
        <f>'Histograma MOI Geral'!$P$7</f>
        <v/>
      </c>
      <c r="D1295">
        <f>'Histograma MOI Geral'!P114</f>
        <v/>
      </c>
    </row>
    <row r="1296">
      <c r="A1296">
        <f>'Histograma MOI Geral'!$C$115</f>
        <v/>
      </c>
      <c r="B1296">
        <f>'Histograma MOI Geral'!$C$106</f>
        <v/>
      </c>
      <c r="C1296">
        <f>'Histograma MOI Geral'!$P$7</f>
        <v/>
      </c>
      <c r="D1296">
        <f>'Histograma MOI Geral'!P115</f>
        <v/>
      </c>
    </row>
    <row r="1297">
      <c r="A1297">
        <f>'Histograma MOI Geral'!$C$116</f>
        <v/>
      </c>
      <c r="B1297">
        <f>'Histograma MOI Geral'!$C$106</f>
        <v/>
      </c>
      <c r="C1297">
        <f>'Histograma MOI Geral'!$P$7</f>
        <v/>
      </c>
      <c r="D1297">
        <f>'Histograma MOI Geral'!P116</f>
        <v/>
      </c>
    </row>
    <row r="1298">
      <c r="A1298">
        <f>'Histograma MOI Geral'!$C$117</f>
        <v/>
      </c>
      <c r="B1298">
        <f>'Histograma MOI Geral'!$C$106</f>
        <v/>
      </c>
      <c r="C1298">
        <f>'Histograma MOI Geral'!$P$7</f>
        <v/>
      </c>
      <c r="D1298">
        <f>'Histograma MOI Geral'!P117</f>
        <v/>
      </c>
    </row>
    <row r="1299">
      <c r="A1299">
        <f>'Histograma MOI Geral'!$C$118</f>
        <v/>
      </c>
      <c r="B1299">
        <f>'Histograma MOI Geral'!$C$106</f>
        <v/>
      </c>
      <c r="C1299">
        <f>'Histograma MOI Geral'!$P$7</f>
        <v/>
      </c>
      <c r="D1299">
        <f>'Histograma MOI Geral'!P118</f>
        <v/>
      </c>
    </row>
    <row r="1300">
      <c r="A1300">
        <f>'Histograma MOI Geral'!$C$119</f>
        <v/>
      </c>
      <c r="B1300">
        <f>'Histograma MOI Geral'!$C$106</f>
        <v/>
      </c>
      <c r="C1300">
        <f>'Histograma MOI Geral'!$P$7</f>
        <v/>
      </c>
      <c r="D1300">
        <f>'Histograma MOI Geral'!P119</f>
        <v/>
      </c>
    </row>
    <row r="1301">
      <c r="A1301">
        <f>'Histograma MOI Geral'!$C$120</f>
        <v/>
      </c>
      <c r="B1301">
        <f>'Histograma MOI Geral'!$C$106</f>
        <v/>
      </c>
      <c r="C1301">
        <f>'Histograma MOI Geral'!$P$7</f>
        <v/>
      </c>
      <c r="D1301">
        <f>'Histograma MOI Geral'!P120</f>
        <v/>
      </c>
    </row>
    <row r="1302">
      <c r="A1302">
        <f>'Histograma MOI Geral'!$C$15</f>
        <v/>
      </c>
      <c r="B1302">
        <f>'Histograma MOI Geral'!$C$14</f>
        <v/>
      </c>
      <c r="C1302">
        <f>'Histograma MOI Geral'!$Q$7</f>
        <v/>
      </c>
      <c r="D1302">
        <f>'Histograma MOI Geral'!Q15</f>
        <v/>
      </c>
    </row>
    <row r="1303">
      <c r="A1303">
        <f>'Histograma MOI Geral'!$C$16</f>
        <v/>
      </c>
      <c r="B1303">
        <f>'Histograma MOI Geral'!$C$14</f>
        <v/>
      </c>
      <c r="C1303">
        <f>'Histograma MOI Geral'!$Q$7</f>
        <v/>
      </c>
      <c r="D1303">
        <f>'Histograma MOI Geral'!Q16</f>
        <v/>
      </c>
    </row>
    <row r="1304">
      <c r="A1304">
        <f>'Histograma MOI Geral'!$C$17</f>
        <v/>
      </c>
      <c r="B1304">
        <f>'Histograma MOI Geral'!$C$14</f>
        <v/>
      </c>
      <c r="C1304">
        <f>'Histograma MOI Geral'!$Q$7</f>
        <v/>
      </c>
      <c r="D1304">
        <f>'Histograma MOI Geral'!Q17</f>
        <v/>
      </c>
    </row>
    <row r="1305">
      <c r="A1305">
        <f>'Histograma MOI Geral'!$C$18</f>
        <v/>
      </c>
      <c r="B1305">
        <f>'Histograma MOI Geral'!$C$14</f>
        <v/>
      </c>
      <c r="C1305">
        <f>'Histograma MOI Geral'!$Q$7</f>
        <v/>
      </c>
      <c r="D1305">
        <f>'Histograma MOI Geral'!Q18</f>
        <v/>
      </c>
    </row>
    <row r="1306">
      <c r="A1306">
        <f>'Histograma MOI Geral'!$C$19</f>
        <v/>
      </c>
      <c r="B1306">
        <f>'Histograma MOI Geral'!$C$14</f>
        <v/>
      </c>
      <c r="C1306">
        <f>'Histograma MOI Geral'!$Q$7</f>
        <v/>
      </c>
      <c r="D1306">
        <f>'Histograma MOI Geral'!Q19</f>
        <v/>
      </c>
    </row>
    <row r="1307">
      <c r="A1307">
        <f>'Histograma MOI Geral'!$C$20</f>
        <v/>
      </c>
      <c r="B1307">
        <f>'Histograma MOI Geral'!$C$14</f>
        <v/>
      </c>
      <c r="C1307">
        <f>'Histograma MOI Geral'!$Q$7</f>
        <v/>
      </c>
      <c r="D1307">
        <f>'Histograma MOI Geral'!Q20</f>
        <v/>
      </c>
    </row>
    <row r="1308">
      <c r="A1308">
        <f>'Histograma MOI Geral'!$C$21</f>
        <v/>
      </c>
      <c r="B1308">
        <f>'Histograma MOI Geral'!$C$14</f>
        <v/>
      </c>
      <c r="C1308">
        <f>'Histograma MOI Geral'!$Q$7</f>
        <v/>
      </c>
      <c r="D1308">
        <f>'Histograma MOI Geral'!Q21</f>
        <v/>
      </c>
    </row>
    <row r="1309">
      <c r="A1309">
        <f>'Histograma MOI Geral'!$C$22</f>
        <v/>
      </c>
      <c r="B1309">
        <f>'Histograma MOI Geral'!$C$14</f>
        <v/>
      </c>
      <c r="C1309">
        <f>'Histograma MOI Geral'!$Q$7</f>
        <v/>
      </c>
      <c r="D1309">
        <f>'Histograma MOI Geral'!Q22</f>
        <v/>
      </c>
    </row>
    <row r="1310">
      <c r="A1310">
        <f>'Histograma MOI Geral'!$C$23</f>
        <v/>
      </c>
      <c r="B1310">
        <f>'Histograma MOI Geral'!$C$14</f>
        <v/>
      </c>
      <c r="C1310">
        <f>'Histograma MOI Geral'!$Q$7</f>
        <v/>
      </c>
      <c r="D1310">
        <f>'Histograma MOI Geral'!Q23</f>
        <v/>
      </c>
    </row>
    <row r="1311">
      <c r="A1311">
        <f>'Histograma MOI Geral'!$C$24</f>
        <v/>
      </c>
      <c r="B1311">
        <f>'Histograma MOI Geral'!$C$14</f>
        <v/>
      </c>
      <c r="C1311">
        <f>'Histograma MOI Geral'!$Q$7</f>
        <v/>
      </c>
      <c r="D1311">
        <f>'Histograma MOI Geral'!Q24</f>
        <v/>
      </c>
    </row>
    <row r="1312">
      <c r="A1312">
        <f>'Histograma MOI Geral'!$C$25</f>
        <v/>
      </c>
      <c r="B1312">
        <f>'Histograma MOI Geral'!$C$14</f>
        <v/>
      </c>
      <c r="C1312">
        <f>'Histograma MOI Geral'!$Q$7</f>
        <v/>
      </c>
      <c r="D1312">
        <f>'Histograma MOI Geral'!Q25</f>
        <v/>
      </c>
    </row>
    <row r="1313">
      <c r="A1313">
        <f>'Histograma MOI Geral'!$C$26</f>
        <v/>
      </c>
      <c r="B1313">
        <f>'Histograma MOI Geral'!$C$14</f>
        <v/>
      </c>
      <c r="C1313">
        <f>'Histograma MOI Geral'!$Q$7</f>
        <v/>
      </c>
      <c r="D1313">
        <f>'Histograma MOI Geral'!Q26</f>
        <v/>
      </c>
    </row>
    <row r="1314">
      <c r="A1314">
        <f>'Histograma MOI Geral'!$C$27</f>
        <v/>
      </c>
      <c r="B1314">
        <f>'Histograma MOI Geral'!$C$14</f>
        <v/>
      </c>
      <c r="C1314">
        <f>'Histograma MOI Geral'!$Q$7</f>
        <v/>
      </c>
      <c r="D1314">
        <f>'Histograma MOI Geral'!Q27</f>
        <v/>
      </c>
    </row>
    <row r="1315">
      <c r="A1315">
        <f>'Histograma MOI Geral'!$C$28</f>
        <v/>
      </c>
      <c r="B1315">
        <f>'Histograma MOI Geral'!$C$14</f>
        <v/>
      </c>
      <c r="C1315">
        <f>'Histograma MOI Geral'!$Q$7</f>
        <v/>
      </c>
      <c r="D1315">
        <f>'Histograma MOI Geral'!Q28</f>
        <v/>
      </c>
    </row>
    <row r="1316">
      <c r="A1316">
        <f>'Histograma MOI Geral'!$C$29</f>
        <v/>
      </c>
      <c r="B1316">
        <f>'Histograma MOI Geral'!$C$14</f>
        <v/>
      </c>
      <c r="C1316">
        <f>'Histograma MOI Geral'!$Q$7</f>
        <v/>
      </c>
      <c r="D1316">
        <f>'Histograma MOI Geral'!Q29</f>
        <v/>
      </c>
    </row>
    <row r="1317">
      <c r="A1317">
        <f>'Histograma MOI Geral'!$C$31</f>
        <v/>
      </c>
      <c r="B1317">
        <f>'Histograma MOI Geral'!$C$30</f>
        <v/>
      </c>
      <c r="C1317">
        <f>'Histograma MOI Geral'!$Q$7</f>
        <v/>
      </c>
      <c r="D1317">
        <f>'Histograma MOI Geral'!Q31</f>
        <v/>
      </c>
    </row>
    <row r="1318">
      <c r="A1318">
        <f>'Histograma MOI Geral'!$C$32</f>
        <v/>
      </c>
      <c r="B1318">
        <f>'Histograma MOI Geral'!$C$30</f>
        <v/>
      </c>
      <c r="C1318">
        <f>'Histograma MOI Geral'!$Q$7</f>
        <v/>
      </c>
      <c r="D1318">
        <f>'Histograma MOI Geral'!Q32</f>
        <v/>
      </c>
    </row>
    <row r="1319">
      <c r="A1319">
        <f>'Histograma MOI Geral'!$C$33</f>
        <v/>
      </c>
      <c r="B1319">
        <f>'Histograma MOI Geral'!$C$30</f>
        <v/>
      </c>
      <c r="C1319">
        <f>'Histograma MOI Geral'!$Q$7</f>
        <v/>
      </c>
      <c r="D1319">
        <f>'Histograma MOI Geral'!Q33</f>
        <v/>
      </c>
    </row>
    <row r="1320">
      <c r="A1320">
        <f>'Histograma MOI Geral'!$C$34</f>
        <v/>
      </c>
      <c r="B1320">
        <f>'Histograma MOI Geral'!$C$30</f>
        <v/>
      </c>
      <c r="C1320">
        <f>'Histograma MOI Geral'!$Q$7</f>
        <v/>
      </c>
      <c r="D1320">
        <f>'Histograma MOI Geral'!Q34</f>
        <v/>
      </c>
    </row>
    <row r="1321">
      <c r="A1321">
        <f>'Histograma MOI Geral'!$C$35</f>
        <v/>
      </c>
      <c r="B1321">
        <f>'Histograma MOI Geral'!$C$30</f>
        <v/>
      </c>
      <c r="C1321">
        <f>'Histograma MOI Geral'!$Q$7</f>
        <v/>
      </c>
      <c r="D1321">
        <f>'Histograma MOI Geral'!Q35</f>
        <v/>
      </c>
    </row>
    <row r="1322">
      <c r="A1322">
        <f>'Histograma MOI Geral'!$C$36</f>
        <v/>
      </c>
      <c r="B1322">
        <f>'Histograma MOI Geral'!$C$30</f>
        <v/>
      </c>
      <c r="C1322">
        <f>'Histograma MOI Geral'!$Q$7</f>
        <v/>
      </c>
      <c r="D1322">
        <f>'Histograma MOI Geral'!Q36</f>
        <v/>
      </c>
    </row>
    <row r="1323">
      <c r="A1323">
        <f>'Histograma MOI Geral'!$C$37</f>
        <v/>
      </c>
      <c r="B1323">
        <f>'Histograma MOI Geral'!$C$30</f>
        <v/>
      </c>
      <c r="C1323">
        <f>'Histograma MOI Geral'!$Q$7</f>
        <v/>
      </c>
      <c r="D1323">
        <f>'Histograma MOI Geral'!Q37</f>
        <v/>
      </c>
    </row>
    <row r="1324">
      <c r="A1324">
        <f>'Histograma MOI Geral'!$C$38</f>
        <v/>
      </c>
      <c r="B1324">
        <f>'Histograma MOI Geral'!$C$30</f>
        <v/>
      </c>
      <c r="C1324">
        <f>'Histograma MOI Geral'!$Q$7</f>
        <v/>
      </c>
      <c r="D1324">
        <f>'Histograma MOI Geral'!Q38</f>
        <v/>
      </c>
    </row>
    <row r="1325">
      <c r="A1325">
        <f>'Histograma MOI Geral'!$C$39</f>
        <v/>
      </c>
      <c r="B1325">
        <f>'Histograma MOI Geral'!$C$30</f>
        <v/>
      </c>
      <c r="C1325">
        <f>'Histograma MOI Geral'!$Q$7</f>
        <v/>
      </c>
      <c r="D1325">
        <f>'Histograma MOI Geral'!Q39</f>
        <v/>
      </c>
    </row>
    <row r="1326">
      <c r="A1326">
        <f>'Histograma MOI Geral'!$C$40</f>
        <v/>
      </c>
      <c r="B1326">
        <f>'Histograma MOI Geral'!$C$30</f>
        <v/>
      </c>
      <c r="C1326">
        <f>'Histograma MOI Geral'!$Q$7</f>
        <v/>
      </c>
      <c r="D1326">
        <f>'Histograma MOI Geral'!Q40</f>
        <v/>
      </c>
    </row>
    <row r="1327">
      <c r="A1327">
        <f>'Histograma MOI Geral'!$C$41</f>
        <v/>
      </c>
      <c r="B1327">
        <f>'Histograma MOI Geral'!$C$30</f>
        <v/>
      </c>
      <c r="C1327">
        <f>'Histograma MOI Geral'!$Q$7</f>
        <v/>
      </c>
      <c r="D1327">
        <f>'Histograma MOI Geral'!Q41</f>
        <v/>
      </c>
    </row>
    <row r="1328">
      <c r="A1328">
        <f>'Histograma MOI Geral'!$C$42</f>
        <v/>
      </c>
      <c r="B1328">
        <f>'Histograma MOI Geral'!$C$30</f>
        <v/>
      </c>
      <c r="C1328">
        <f>'Histograma MOI Geral'!$Q$7</f>
        <v/>
      </c>
      <c r="D1328">
        <f>'Histograma MOI Geral'!Q42</f>
        <v/>
      </c>
    </row>
    <row r="1329">
      <c r="A1329">
        <f>'Histograma MOI Geral'!$C$43</f>
        <v/>
      </c>
      <c r="B1329">
        <f>'Histograma MOI Geral'!$C$30</f>
        <v/>
      </c>
      <c r="C1329">
        <f>'Histograma MOI Geral'!$Q$7</f>
        <v/>
      </c>
      <c r="D1329">
        <f>'Histograma MOI Geral'!Q43</f>
        <v/>
      </c>
    </row>
    <row r="1330">
      <c r="A1330">
        <f>'Histograma MOI Geral'!$C$44</f>
        <v/>
      </c>
      <c r="B1330">
        <f>'Histograma MOI Geral'!$C$30</f>
        <v/>
      </c>
      <c r="C1330">
        <f>'Histograma MOI Geral'!$Q$7</f>
        <v/>
      </c>
      <c r="D1330">
        <f>'Histograma MOI Geral'!Q44</f>
        <v/>
      </c>
    </row>
    <row r="1331">
      <c r="A1331">
        <f>'Histograma MOI Geral'!$C$45</f>
        <v/>
      </c>
      <c r="B1331">
        <f>'Histograma MOI Geral'!$C$30</f>
        <v/>
      </c>
      <c r="C1331">
        <f>'Histograma MOI Geral'!$Q$7</f>
        <v/>
      </c>
      <c r="D1331">
        <f>'Histograma MOI Geral'!Q45</f>
        <v/>
      </c>
    </row>
    <row r="1332">
      <c r="A1332">
        <f>'Histograma MOI Geral'!$C$47</f>
        <v/>
      </c>
      <c r="B1332">
        <f>'Histograma MOI Geral'!$C$46</f>
        <v/>
      </c>
      <c r="C1332">
        <f>'Histograma MOI Geral'!$Q$7</f>
        <v/>
      </c>
      <c r="D1332">
        <f>'Histograma MOI Geral'!Q47</f>
        <v/>
      </c>
    </row>
    <row r="1333">
      <c r="A1333">
        <f>'Histograma MOI Geral'!$C$48</f>
        <v/>
      </c>
      <c r="B1333">
        <f>'Histograma MOI Geral'!$C$46</f>
        <v/>
      </c>
      <c r="C1333">
        <f>'Histograma MOI Geral'!$Q$7</f>
        <v/>
      </c>
      <c r="D1333">
        <f>'Histograma MOI Geral'!Q48</f>
        <v/>
      </c>
    </row>
    <row r="1334">
      <c r="A1334">
        <f>'Histograma MOI Geral'!$C$49</f>
        <v/>
      </c>
      <c r="B1334">
        <f>'Histograma MOI Geral'!$C$46</f>
        <v/>
      </c>
      <c r="C1334">
        <f>'Histograma MOI Geral'!$Q$7</f>
        <v/>
      </c>
      <c r="D1334">
        <f>'Histograma MOI Geral'!Q49</f>
        <v/>
      </c>
    </row>
    <row r="1335">
      <c r="A1335">
        <f>'Histograma MOI Geral'!$C$50</f>
        <v/>
      </c>
      <c r="B1335">
        <f>'Histograma MOI Geral'!$C$46</f>
        <v/>
      </c>
      <c r="C1335">
        <f>'Histograma MOI Geral'!$Q$7</f>
        <v/>
      </c>
      <c r="D1335">
        <f>'Histograma MOI Geral'!Q50</f>
        <v/>
      </c>
    </row>
    <row r="1336">
      <c r="A1336">
        <f>'Histograma MOI Geral'!$C$51</f>
        <v/>
      </c>
      <c r="B1336">
        <f>'Histograma MOI Geral'!$C$46</f>
        <v/>
      </c>
      <c r="C1336">
        <f>'Histograma MOI Geral'!$Q$7</f>
        <v/>
      </c>
      <c r="D1336">
        <f>'Histograma MOI Geral'!Q51</f>
        <v/>
      </c>
    </row>
    <row r="1337">
      <c r="A1337">
        <f>'Histograma MOI Geral'!$C$52</f>
        <v/>
      </c>
      <c r="B1337">
        <f>'Histograma MOI Geral'!$C$46</f>
        <v/>
      </c>
      <c r="C1337">
        <f>'Histograma MOI Geral'!$Q$7</f>
        <v/>
      </c>
      <c r="D1337">
        <f>'Histograma MOI Geral'!Q52</f>
        <v/>
      </c>
    </row>
    <row r="1338">
      <c r="A1338">
        <f>'Histograma MOI Geral'!$C$53</f>
        <v/>
      </c>
      <c r="B1338">
        <f>'Histograma MOI Geral'!$C$46</f>
        <v/>
      </c>
      <c r="C1338">
        <f>'Histograma MOI Geral'!$Q$7</f>
        <v/>
      </c>
      <c r="D1338">
        <f>'Histograma MOI Geral'!Q53</f>
        <v/>
      </c>
    </row>
    <row r="1339">
      <c r="A1339">
        <f>'Histograma MOI Geral'!$C$54</f>
        <v/>
      </c>
      <c r="B1339">
        <f>'Histograma MOI Geral'!$C$46</f>
        <v/>
      </c>
      <c r="C1339">
        <f>'Histograma MOI Geral'!$Q$7</f>
        <v/>
      </c>
      <c r="D1339">
        <f>'Histograma MOI Geral'!Q54</f>
        <v/>
      </c>
    </row>
    <row r="1340">
      <c r="A1340">
        <f>'Histograma MOI Geral'!$C$55</f>
        <v/>
      </c>
      <c r="B1340">
        <f>'Histograma MOI Geral'!$C$46</f>
        <v/>
      </c>
      <c r="C1340">
        <f>'Histograma MOI Geral'!$Q$7</f>
        <v/>
      </c>
      <c r="D1340">
        <f>'Histograma MOI Geral'!Q55</f>
        <v/>
      </c>
    </row>
    <row r="1341">
      <c r="A1341">
        <f>'Histograma MOI Geral'!$C$56</f>
        <v/>
      </c>
      <c r="B1341">
        <f>'Histograma MOI Geral'!$C$46</f>
        <v/>
      </c>
      <c r="C1341">
        <f>'Histograma MOI Geral'!$Q$7</f>
        <v/>
      </c>
      <c r="D1341">
        <f>'Histograma MOI Geral'!Q56</f>
        <v/>
      </c>
    </row>
    <row r="1342">
      <c r="A1342">
        <f>'Histograma MOI Geral'!$C$57</f>
        <v/>
      </c>
      <c r="B1342">
        <f>'Histograma MOI Geral'!$C$46</f>
        <v/>
      </c>
      <c r="C1342">
        <f>'Histograma MOI Geral'!$Q$7</f>
        <v/>
      </c>
      <c r="D1342">
        <f>'Histograma MOI Geral'!Q57</f>
        <v/>
      </c>
    </row>
    <row r="1343">
      <c r="A1343">
        <f>'Histograma MOI Geral'!$C$58</f>
        <v/>
      </c>
      <c r="B1343">
        <f>'Histograma MOI Geral'!$C$46</f>
        <v/>
      </c>
      <c r="C1343">
        <f>'Histograma MOI Geral'!$Q$7</f>
        <v/>
      </c>
      <c r="D1343">
        <f>'Histograma MOI Geral'!Q58</f>
        <v/>
      </c>
    </row>
    <row r="1344">
      <c r="A1344">
        <f>'Histograma MOI Geral'!$C$59</f>
        <v/>
      </c>
      <c r="B1344">
        <f>'Histograma MOI Geral'!$C$46</f>
        <v/>
      </c>
      <c r="C1344">
        <f>'Histograma MOI Geral'!$Q$7</f>
        <v/>
      </c>
      <c r="D1344">
        <f>'Histograma MOI Geral'!Q59</f>
        <v/>
      </c>
    </row>
    <row r="1345">
      <c r="A1345">
        <f>'Histograma MOI Geral'!$C$60</f>
        <v/>
      </c>
      <c r="B1345">
        <f>'Histograma MOI Geral'!$C$46</f>
        <v/>
      </c>
      <c r="C1345">
        <f>'Histograma MOI Geral'!$Q$7</f>
        <v/>
      </c>
      <c r="D1345">
        <f>'Histograma MOI Geral'!Q60</f>
        <v/>
      </c>
    </row>
    <row r="1346">
      <c r="A1346">
        <f>'Histograma MOI Geral'!$C$62</f>
        <v/>
      </c>
      <c r="B1346">
        <f>'Histograma MOI Geral'!$C$61</f>
        <v/>
      </c>
      <c r="C1346">
        <f>'Histograma MOI Geral'!$Q$7</f>
        <v/>
      </c>
      <c r="D1346">
        <f>'Histograma MOI Geral'!Q62</f>
        <v/>
      </c>
    </row>
    <row r="1347">
      <c r="A1347">
        <f>'Histograma MOI Geral'!$C$63</f>
        <v/>
      </c>
      <c r="B1347">
        <f>'Histograma MOI Geral'!$C$61</f>
        <v/>
      </c>
      <c r="C1347">
        <f>'Histograma MOI Geral'!$Q$7</f>
        <v/>
      </c>
      <c r="D1347">
        <f>'Histograma MOI Geral'!Q63</f>
        <v/>
      </c>
    </row>
    <row r="1348">
      <c r="A1348">
        <f>'Histograma MOI Geral'!$C$64</f>
        <v/>
      </c>
      <c r="B1348">
        <f>'Histograma MOI Geral'!$C$61</f>
        <v/>
      </c>
      <c r="C1348">
        <f>'Histograma MOI Geral'!$Q$7</f>
        <v/>
      </c>
      <c r="D1348">
        <f>'Histograma MOI Geral'!Q64</f>
        <v/>
      </c>
    </row>
    <row r="1349">
      <c r="A1349">
        <f>'Histograma MOI Geral'!$C$65</f>
        <v/>
      </c>
      <c r="B1349">
        <f>'Histograma MOI Geral'!$C$61</f>
        <v/>
      </c>
      <c r="C1349">
        <f>'Histograma MOI Geral'!$Q$7</f>
        <v/>
      </c>
      <c r="D1349">
        <f>'Histograma MOI Geral'!Q65</f>
        <v/>
      </c>
    </row>
    <row r="1350">
      <c r="A1350">
        <f>'Histograma MOI Geral'!$C$66</f>
        <v/>
      </c>
      <c r="B1350">
        <f>'Histograma MOI Geral'!$C$61</f>
        <v/>
      </c>
      <c r="C1350">
        <f>'Histograma MOI Geral'!$Q$7</f>
        <v/>
      </c>
      <c r="D1350">
        <f>'Histograma MOI Geral'!Q66</f>
        <v/>
      </c>
    </row>
    <row r="1351">
      <c r="A1351">
        <f>'Histograma MOI Geral'!$C$67</f>
        <v/>
      </c>
      <c r="B1351">
        <f>'Histograma MOI Geral'!$C$61</f>
        <v/>
      </c>
      <c r="C1351">
        <f>'Histograma MOI Geral'!$Q$7</f>
        <v/>
      </c>
      <c r="D1351">
        <f>'Histograma MOI Geral'!Q67</f>
        <v/>
      </c>
    </row>
    <row r="1352">
      <c r="A1352">
        <f>'Histograma MOI Geral'!$C$68</f>
        <v/>
      </c>
      <c r="B1352">
        <f>'Histograma MOI Geral'!$C$61</f>
        <v/>
      </c>
      <c r="C1352">
        <f>'Histograma MOI Geral'!$Q$7</f>
        <v/>
      </c>
      <c r="D1352">
        <f>'Histograma MOI Geral'!Q68</f>
        <v/>
      </c>
    </row>
    <row r="1353">
      <c r="A1353">
        <f>'Histograma MOI Geral'!$C$69</f>
        <v/>
      </c>
      <c r="B1353">
        <f>'Histograma MOI Geral'!$C$61</f>
        <v/>
      </c>
      <c r="C1353">
        <f>'Histograma MOI Geral'!$Q$7</f>
        <v/>
      </c>
      <c r="D1353">
        <f>'Histograma MOI Geral'!Q69</f>
        <v/>
      </c>
    </row>
    <row r="1354">
      <c r="A1354">
        <f>'Histograma MOI Geral'!$C$70</f>
        <v/>
      </c>
      <c r="B1354">
        <f>'Histograma MOI Geral'!$C$61</f>
        <v/>
      </c>
      <c r="C1354">
        <f>'Histograma MOI Geral'!$Q$7</f>
        <v/>
      </c>
      <c r="D1354">
        <f>'Histograma MOI Geral'!Q70</f>
        <v/>
      </c>
    </row>
    <row r="1355">
      <c r="A1355">
        <f>'Histograma MOI Geral'!$C$71</f>
        <v/>
      </c>
      <c r="B1355">
        <f>'Histograma MOI Geral'!$C$61</f>
        <v/>
      </c>
      <c r="C1355">
        <f>'Histograma MOI Geral'!$Q$7</f>
        <v/>
      </c>
      <c r="D1355">
        <f>'Histograma MOI Geral'!Q71</f>
        <v/>
      </c>
    </row>
    <row r="1356">
      <c r="A1356">
        <f>'Histograma MOI Geral'!$C$72</f>
        <v/>
      </c>
      <c r="B1356">
        <f>'Histograma MOI Geral'!$C$61</f>
        <v/>
      </c>
      <c r="C1356">
        <f>'Histograma MOI Geral'!$Q$7</f>
        <v/>
      </c>
      <c r="D1356">
        <f>'Histograma MOI Geral'!Q72</f>
        <v/>
      </c>
    </row>
    <row r="1357">
      <c r="A1357">
        <f>'Histograma MOI Geral'!$C$73</f>
        <v/>
      </c>
      <c r="B1357">
        <f>'Histograma MOI Geral'!$C$61</f>
        <v/>
      </c>
      <c r="C1357">
        <f>'Histograma MOI Geral'!$Q$7</f>
        <v/>
      </c>
      <c r="D1357">
        <f>'Histograma MOI Geral'!Q73</f>
        <v/>
      </c>
    </row>
    <row r="1358">
      <c r="A1358">
        <f>'Histograma MOI Geral'!$C$74</f>
        <v/>
      </c>
      <c r="B1358">
        <f>'Histograma MOI Geral'!$C$61</f>
        <v/>
      </c>
      <c r="C1358">
        <f>'Histograma MOI Geral'!$Q$7</f>
        <v/>
      </c>
      <c r="D1358">
        <f>'Histograma MOI Geral'!Q74</f>
        <v/>
      </c>
    </row>
    <row r="1359">
      <c r="A1359">
        <f>'Histograma MOI Geral'!$C$75</f>
        <v/>
      </c>
      <c r="B1359">
        <f>'Histograma MOI Geral'!$C$61</f>
        <v/>
      </c>
      <c r="C1359">
        <f>'Histograma MOI Geral'!$Q$7</f>
        <v/>
      </c>
      <c r="D1359">
        <f>'Histograma MOI Geral'!Q75</f>
        <v/>
      </c>
    </row>
    <row r="1360">
      <c r="A1360">
        <f>'Histograma MOI Geral'!$C$77</f>
        <v/>
      </c>
      <c r="B1360">
        <f>'Histograma MOI Geral'!$C$76</f>
        <v/>
      </c>
      <c r="C1360">
        <f>'Histograma MOI Geral'!$Q$7</f>
        <v/>
      </c>
      <c r="D1360">
        <f>'Histograma MOI Geral'!Q77</f>
        <v/>
      </c>
    </row>
    <row r="1361">
      <c r="A1361">
        <f>'Histograma MOI Geral'!$C$78</f>
        <v/>
      </c>
      <c r="B1361">
        <f>'Histograma MOI Geral'!$C$76</f>
        <v/>
      </c>
      <c r="C1361">
        <f>'Histograma MOI Geral'!$Q$7</f>
        <v/>
      </c>
      <c r="D1361">
        <f>'Histograma MOI Geral'!Q78</f>
        <v/>
      </c>
    </row>
    <row r="1362">
      <c r="A1362">
        <f>'Histograma MOI Geral'!$C$79</f>
        <v/>
      </c>
      <c r="B1362">
        <f>'Histograma MOI Geral'!$C$76</f>
        <v/>
      </c>
      <c r="C1362">
        <f>'Histograma MOI Geral'!$Q$7</f>
        <v/>
      </c>
      <c r="D1362">
        <f>'Histograma MOI Geral'!Q79</f>
        <v/>
      </c>
    </row>
    <row r="1363">
      <c r="A1363">
        <f>'Histograma MOI Geral'!$C$80</f>
        <v/>
      </c>
      <c r="B1363">
        <f>'Histograma MOI Geral'!$C$76</f>
        <v/>
      </c>
      <c r="C1363">
        <f>'Histograma MOI Geral'!$Q$7</f>
        <v/>
      </c>
      <c r="D1363">
        <f>'Histograma MOI Geral'!Q80</f>
        <v/>
      </c>
    </row>
    <row r="1364">
      <c r="A1364">
        <f>'Histograma MOI Geral'!$C$81</f>
        <v/>
      </c>
      <c r="B1364">
        <f>'Histograma MOI Geral'!$C$76</f>
        <v/>
      </c>
      <c r="C1364">
        <f>'Histograma MOI Geral'!$Q$7</f>
        <v/>
      </c>
      <c r="D1364">
        <f>'Histograma MOI Geral'!Q81</f>
        <v/>
      </c>
    </row>
    <row r="1365">
      <c r="A1365">
        <f>'Histograma MOI Geral'!$C$82</f>
        <v/>
      </c>
      <c r="B1365">
        <f>'Histograma MOI Geral'!$C$76</f>
        <v/>
      </c>
      <c r="C1365">
        <f>'Histograma MOI Geral'!$Q$7</f>
        <v/>
      </c>
      <c r="D1365">
        <f>'Histograma MOI Geral'!Q82</f>
        <v/>
      </c>
    </row>
    <row r="1366">
      <c r="A1366">
        <f>'Histograma MOI Geral'!$C$83</f>
        <v/>
      </c>
      <c r="B1366">
        <f>'Histograma MOI Geral'!$C$76</f>
        <v/>
      </c>
      <c r="C1366">
        <f>'Histograma MOI Geral'!$Q$7</f>
        <v/>
      </c>
      <c r="D1366">
        <f>'Histograma MOI Geral'!Q83</f>
        <v/>
      </c>
    </row>
    <row r="1367">
      <c r="A1367">
        <f>'Histograma MOI Geral'!$C$84</f>
        <v/>
      </c>
      <c r="B1367">
        <f>'Histograma MOI Geral'!$C$76</f>
        <v/>
      </c>
      <c r="C1367">
        <f>'Histograma MOI Geral'!$Q$7</f>
        <v/>
      </c>
      <c r="D1367">
        <f>'Histograma MOI Geral'!Q84</f>
        <v/>
      </c>
    </row>
    <row r="1368">
      <c r="A1368">
        <f>'Histograma MOI Geral'!$C$85</f>
        <v/>
      </c>
      <c r="B1368">
        <f>'Histograma MOI Geral'!$C$76</f>
        <v/>
      </c>
      <c r="C1368">
        <f>'Histograma MOI Geral'!$Q$7</f>
        <v/>
      </c>
      <c r="D1368">
        <f>'Histograma MOI Geral'!Q85</f>
        <v/>
      </c>
    </row>
    <row r="1369">
      <c r="A1369">
        <f>'Histograma MOI Geral'!$C$86</f>
        <v/>
      </c>
      <c r="B1369">
        <f>'Histograma MOI Geral'!$C$76</f>
        <v/>
      </c>
      <c r="C1369">
        <f>'Histograma MOI Geral'!$Q$7</f>
        <v/>
      </c>
      <c r="D1369">
        <f>'Histograma MOI Geral'!Q86</f>
        <v/>
      </c>
    </row>
    <row r="1370">
      <c r="A1370">
        <f>'Histograma MOI Geral'!$C$87</f>
        <v/>
      </c>
      <c r="B1370">
        <f>'Histograma MOI Geral'!$C$76</f>
        <v/>
      </c>
      <c r="C1370">
        <f>'Histograma MOI Geral'!$Q$7</f>
        <v/>
      </c>
      <c r="D1370">
        <f>'Histograma MOI Geral'!Q87</f>
        <v/>
      </c>
    </row>
    <row r="1371">
      <c r="A1371">
        <f>'Histograma MOI Geral'!$C$88</f>
        <v/>
      </c>
      <c r="B1371">
        <f>'Histograma MOI Geral'!$C$76</f>
        <v/>
      </c>
      <c r="C1371">
        <f>'Histograma MOI Geral'!$Q$7</f>
        <v/>
      </c>
      <c r="D1371">
        <f>'Histograma MOI Geral'!Q88</f>
        <v/>
      </c>
    </row>
    <row r="1372">
      <c r="A1372">
        <f>'Histograma MOI Geral'!$C$89</f>
        <v/>
      </c>
      <c r="B1372">
        <f>'Histograma MOI Geral'!$C$76</f>
        <v/>
      </c>
      <c r="C1372">
        <f>'Histograma MOI Geral'!$Q$7</f>
        <v/>
      </c>
      <c r="D1372">
        <f>'Histograma MOI Geral'!Q89</f>
        <v/>
      </c>
    </row>
    <row r="1373">
      <c r="A1373">
        <f>'Histograma MOI Geral'!$C$90</f>
        <v/>
      </c>
      <c r="B1373">
        <f>'Histograma MOI Geral'!$C$76</f>
        <v/>
      </c>
      <c r="C1373">
        <f>'Histograma MOI Geral'!$Q$7</f>
        <v/>
      </c>
      <c r="D1373">
        <f>'Histograma MOI Geral'!Q90</f>
        <v/>
      </c>
    </row>
    <row r="1374">
      <c r="A1374">
        <f>'Histograma MOI Geral'!$C$92</f>
        <v/>
      </c>
      <c r="B1374">
        <f>'Histograma MOI Geral'!$C$91</f>
        <v/>
      </c>
      <c r="C1374">
        <f>'Histograma MOI Geral'!$Q$7</f>
        <v/>
      </c>
      <c r="D1374">
        <f>'Histograma MOI Geral'!Q92</f>
        <v/>
      </c>
    </row>
    <row r="1375">
      <c r="A1375">
        <f>'Histograma MOI Geral'!$C$93</f>
        <v/>
      </c>
      <c r="B1375">
        <f>'Histograma MOI Geral'!$C$91</f>
        <v/>
      </c>
      <c r="C1375">
        <f>'Histograma MOI Geral'!$Q$7</f>
        <v/>
      </c>
      <c r="D1375">
        <f>'Histograma MOI Geral'!Q93</f>
        <v/>
      </c>
    </row>
    <row r="1376">
      <c r="A1376">
        <f>'Histograma MOI Geral'!$C$94</f>
        <v/>
      </c>
      <c r="B1376">
        <f>'Histograma MOI Geral'!$C$91</f>
        <v/>
      </c>
      <c r="C1376">
        <f>'Histograma MOI Geral'!$Q$7</f>
        <v/>
      </c>
      <c r="D1376">
        <f>'Histograma MOI Geral'!Q94</f>
        <v/>
      </c>
    </row>
    <row r="1377">
      <c r="A1377">
        <f>'Histograma MOI Geral'!$C$95</f>
        <v/>
      </c>
      <c r="B1377">
        <f>'Histograma MOI Geral'!$C$91</f>
        <v/>
      </c>
      <c r="C1377">
        <f>'Histograma MOI Geral'!$Q$7</f>
        <v/>
      </c>
      <c r="D1377">
        <f>'Histograma MOI Geral'!Q95</f>
        <v/>
      </c>
    </row>
    <row r="1378">
      <c r="A1378">
        <f>'Histograma MOI Geral'!$C$96</f>
        <v/>
      </c>
      <c r="B1378">
        <f>'Histograma MOI Geral'!$C$91</f>
        <v/>
      </c>
      <c r="C1378">
        <f>'Histograma MOI Geral'!$Q$7</f>
        <v/>
      </c>
      <c r="D1378">
        <f>'Histograma MOI Geral'!Q96</f>
        <v/>
      </c>
    </row>
    <row r="1379">
      <c r="A1379">
        <f>'Histograma MOI Geral'!$C$97</f>
        <v/>
      </c>
      <c r="B1379">
        <f>'Histograma MOI Geral'!$C$91</f>
        <v/>
      </c>
      <c r="C1379">
        <f>'Histograma MOI Geral'!$Q$7</f>
        <v/>
      </c>
      <c r="D1379">
        <f>'Histograma MOI Geral'!Q97</f>
        <v/>
      </c>
    </row>
    <row r="1380">
      <c r="A1380">
        <f>'Histograma MOI Geral'!$C$98</f>
        <v/>
      </c>
      <c r="B1380">
        <f>'Histograma MOI Geral'!$C$91</f>
        <v/>
      </c>
      <c r="C1380">
        <f>'Histograma MOI Geral'!$Q$7</f>
        <v/>
      </c>
      <c r="D1380">
        <f>'Histograma MOI Geral'!Q98</f>
        <v/>
      </c>
    </row>
    <row r="1381">
      <c r="A1381">
        <f>'Histograma MOI Geral'!$C$99</f>
        <v/>
      </c>
      <c r="B1381">
        <f>'Histograma MOI Geral'!$C$91</f>
        <v/>
      </c>
      <c r="C1381">
        <f>'Histograma MOI Geral'!$Q$7</f>
        <v/>
      </c>
      <c r="D1381">
        <f>'Histograma MOI Geral'!Q99</f>
        <v/>
      </c>
    </row>
    <row r="1382">
      <c r="A1382">
        <f>'Histograma MOI Geral'!$C$100</f>
        <v/>
      </c>
      <c r="B1382">
        <f>'Histograma MOI Geral'!$C$91</f>
        <v/>
      </c>
      <c r="C1382">
        <f>'Histograma MOI Geral'!$Q$7</f>
        <v/>
      </c>
      <c r="D1382">
        <f>'Histograma MOI Geral'!Q100</f>
        <v/>
      </c>
    </row>
    <row r="1383">
      <c r="A1383">
        <f>'Histograma MOI Geral'!$C$101</f>
        <v/>
      </c>
      <c r="B1383">
        <f>'Histograma MOI Geral'!$C$91</f>
        <v/>
      </c>
      <c r="C1383">
        <f>'Histograma MOI Geral'!$Q$7</f>
        <v/>
      </c>
      <c r="D1383">
        <f>'Histograma MOI Geral'!Q101</f>
        <v/>
      </c>
    </row>
    <row r="1384">
      <c r="A1384">
        <f>'Histograma MOI Geral'!$C$102</f>
        <v/>
      </c>
      <c r="B1384">
        <f>'Histograma MOI Geral'!$C$91</f>
        <v/>
      </c>
      <c r="C1384">
        <f>'Histograma MOI Geral'!$Q$7</f>
        <v/>
      </c>
      <c r="D1384">
        <f>'Histograma MOI Geral'!Q102</f>
        <v/>
      </c>
    </row>
    <row r="1385">
      <c r="A1385">
        <f>'Histograma MOI Geral'!$C$103</f>
        <v/>
      </c>
      <c r="B1385">
        <f>'Histograma MOI Geral'!$C$91</f>
        <v/>
      </c>
      <c r="C1385">
        <f>'Histograma MOI Geral'!$Q$7</f>
        <v/>
      </c>
      <c r="D1385">
        <f>'Histograma MOI Geral'!Q103</f>
        <v/>
      </c>
    </row>
    <row r="1386">
      <c r="A1386">
        <f>'Histograma MOI Geral'!$C$104</f>
        <v/>
      </c>
      <c r="B1386">
        <f>'Histograma MOI Geral'!$C$91</f>
        <v/>
      </c>
      <c r="C1386">
        <f>'Histograma MOI Geral'!$Q$7</f>
        <v/>
      </c>
      <c r="D1386">
        <f>'Histograma MOI Geral'!Q104</f>
        <v/>
      </c>
    </row>
    <row r="1387">
      <c r="A1387">
        <f>'Histograma MOI Geral'!$C$105</f>
        <v/>
      </c>
      <c r="B1387">
        <f>'Histograma MOI Geral'!$C$91</f>
        <v/>
      </c>
      <c r="C1387">
        <f>'Histograma MOI Geral'!$Q$7</f>
        <v/>
      </c>
      <c r="D1387">
        <f>'Histograma MOI Geral'!Q105</f>
        <v/>
      </c>
    </row>
    <row r="1388">
      <c r="A1388">
        <f>'Histograma MOI Geral'!$C$107</f>
        <v/>
      </c>
      <c r="B1388">
        <f>'Histograma MOI Geral'!$C$106</f>
        <v/>
      </c>
      <c r="C1388">
        <f>'Histograma MOI Geral'!$Q$7</f>
        <v/>
      </c>
      <c r="D1388">
        <f>'Histograma MOI Geral'!Q107</f>
        <v/>
      </c>
    </row>
    <row r="1389">
      <c r="A1389">
        <f>'Histograma MOI Geral'!$C$108</f>
        <v/>
      </c>
      <c r="B1389">
        <f>'Histograma MOI Geral'!$C$106</f>
        <v/>
      </c>
      <c r="C1389">
        <f>'Histograma MOI Geral'!$Q$7</f>
        <v/>
      </c>
      <c r="D1389">
        <f>'Histograma MOI Geral'!Q108</f>
        <v/>
      </c>
    </row>
    <row r="1390">
      <c r="A1390">
        <f>'Histograma MOI Geral'!$C$109</f>
        <v/>
      </c>
      <c r="B1390">
        <f>'Histograma MOI Geral'!$C$106</f>
        <v/>
      </c>
      <c r="C1390">
        <f>'Histograma MOI Geral'!$Q$7</f>
        <v/>
      </c>
      <c r="D1390">
        <f>'Histograma MOI Geral'!Q109</f>
        <v/>
      </c>
    </row>
    <row r="1391">
      <c r="A1391">
        <f>'Histograma MOI Geral'!$C$110</f>
        <v/>
      </c>
      <c r="B1391">
        <f>'Histograma MOI Geral'!$C$106</f>
        <v/>
      </c>
      <c r="C1391">
        <f>'Histograma MOI Geral'!$Q$7</f>
        <v/>
      </c>
      <c r="D1391">
        <f>'Histograma MOI Geral'!Q110</f>
        <v/>
      </c>
    </row>
    <row r="1392">
      <c r="A1392">
        <f>'Histograma MOI Geral'!$C$111</f>
        <v/>
      </c>
      <c r="B1392">
        <f>'Histograma MOI Geral'!$C$106</f>
        <v/>
      </c>
      <c r="C1392">
        <f>'Histograma MOI Geral'!$Q$7</f>
        <v/>
      </c>
      <c r="D1392">
        <f>'Histograma MOI Geral'!Q111</f>
        <v/>
      </c>
    </row>
    <row r="1393">
      <c r="A1393">
        <f>'Histograma MOI Geral'!$C$112</f>
        <v/>
      </c>
      <c r="B1393">
        <f>'Histograma MOI Geral'!$C$106</f>
        <v/>
      </c>
      <c r="C1393">
        <f>'Histograma MOI Geral'!$Q$7</f>
        <v/>
      </c>
      <c r="D1393">
        <f>'Histograma MOI Geral'!Q112</f>
        <v/>
      </c>
    </row>
    <row r="1394">
      <c r="A1394">
        <f>'Histograma MOI Geral'!$C$113</f>
        <v/>
      </c>
      <c r="B1394">
        <f>'Histograma MOI Geral'!$C$106</f>
        <v/>
      </c>
      <c r="C1394">
        <f>'Histograma MOI Geral'!$Q$7</f>
        <v/>
      </c>
      <c r="D1394">
        <f>'Histograma MOI Geral'!Q113</f>
        <v/>
      </c>
    </row>
    <row r="1395">
      <c r="A1395">
        <f>'Histograma MOI Geral'!$C$114</f>
        <v/>
      </c>
      <c r="B1395">
        <f>'Histograma MOI Geral'!$C$106</f>
        <v/>
      </c>
      <c r="C1395">
        <f>'Histograma MOI Geral'!$Q$7</f>
        <v/>
      </c>
      <c r="D1395">
        <f>'Histograma MOI Geral'!Q114</f>
        <v/>
      </c>
    </row>
    <row r="1396">
      <c r="A1396">
        <f>'Histograma MOI Geral'!$C$115</f>
        <v/>
      </c>
      <c r="B1396">
        <f>'Histograma MOI Geral'!$C$106</f>
        <v/>
      </c>
      <c r="C1396">
        <f>'Histograma MOI Geral'!$Q$7</f>
        <v/>
      </c>
      <c r="D1396">
        <f>'Histograma MOI Geral'!Q115</f>
        <v/>
      </c>
    </row>
    <row r="1397">
      <c r="A1397">
        <f>'Histograma MOI Geral'!$C$116</f>
        <v/>
      </c>
      <c r="B1397">
        <f>'Histograma MOI Geral'!$C$106</f>
        <v/>
      </c>
      <c r="C1397">
        <f>'Histograma MOI Geral'!$Q$7</f>
        <v/>
      </c>
      <c r="D1397">
        <f>'Histograma MOI Geral'!Q116</f>
        <v/>
      </c>
    </row>
    <row r="1398">
      <c r="A1398">
        <f>'Histograma MOI Geral'!$C$117</f>
        <v/>
      </c>
      <c r="B1398">
        <f>'Histograma MOI Geral'!$C$106</f>
        <v/>
      </c>
      <c r="C1398">
        <f>'Histograma MOI Geral'!$Q$7</f>
        <v/>
      </c>
      <c r="D1398">
        <f>'Histograma MOI Geral'!Q117</f>
        <v/>
      </c>
    </row>
    <row r="1399">
      <c r="A1399">
        <f>'Histograma MOI Geral'!$C$118</f>
        <v/>
      </c>
      <c r="B1399">
        <f>'Histograma MOI Geral'!$C$106</f>
        <v/>
      </c>
      <c r="C1399">
        <f>'Histograma MOI Geral'!$Q$7</f>
        <v/>
      </c>
      <c r="D1399">
        <f>'Histograma MOI Geral'!Q118</f>
        <v/>
      </c>
    </row>
    <row r="1400">
      <c r="A1400">
        <f>'Histograma MOI Geral'!$C$119</f>
        <v/>
      </c>
      <c r="B1400">
        <f>'Histograma MOI Geral'!$C$106</f>
        <v/>
      </c>
      <c r="C1400">
        <f>'Histograma MOI Geral'!$Q$7</f>
        <v/>
      </c>
      <c r="D1400">
        <f>'Histograma MOI Geral'!Q119</f>
        <v/>
      </c>
    </row>
    <row r="1401">
      <c r="A1401">
        <f>'Histograma MOI Geral'!$C$120</f>
        <v/>
      </c>
      <c r="B1401">
        <f>'Histograma MOI Geral'!$C$106</f>
        <v/>
      </c>
      <c r="C1401">
        <f>'Histograma MOI Geral'!$Q$7</f>
        <v/>
      </c>
      <c r="D1401">
        <f>'Histograma MOI Geral'!Q120</f>
        <v/>
      </c>
    </row>
    <row r="1402">
      <c r="A1402">
        <f>'Histograma MOI Geral'!$C$15</f>
        <v/>
      </c>
      <c r="B1402">
        <f>'Histograma MOI Geral'!$C$14</f>
        <v/>
      </c>
      <c r="C1402">
        <f>'Histograma MOI Geral'!$R$7</f>
        <v/>
      </c>
      <c r="D1402">
        <f>'Histograma MOI Geral'!R15</f>
        <v/>
      </c>
    </row>
    <row r="1403">
      <c r="A1403">
        <f>'Histograma MOI Geral'!$C$16</f>
        <v/>
      </c>
      <c r="B1403">
        <f>'Histograma MOI Geral'!$C$14</f>
        <v/>
      </c>
      <c r="C1403">
        <f>'Histograma MOI Geral'!$R$7</f>
        <v/>
      </c>
      <c r="D1403">
        <f>'Histograma MOI Geral'!R16</f>
        <v/>
      </c>
    </row>
    <row r="1404">
      <c r="A1404">
        <f>'Histograma MOI Geral'!$C$17</f>
        <v/>
      </c>
      <c r="B1404">
        <f>'Histograma MOI Geral'!$C$14</f>
        <v/>
      </c>
      <c r="C1404">
        <f>'Histograma MOI Geral'!$R$7</f>
        <v/>
      </c>
      <c r="D1404">
        <f>'Histograma MOI Geral'!R17</f>
        <v/>
      </c>
    </row>
    <row r="1405">
      <c r="A1405">
        <f>'Histograma MOI Geral'!$C$18</f>
        <v/>
      </c>
      <c r="B1405">
        <f>'Histograma MOI Geral'!$C$14</f>
        <v/>
      </c>
      <c r="C1405">
        <f>'Histograma MOI Geral'!$R$7</f>
        <v/>
      </c>
      <c r="D1405">
        <f>'Histograma MOI Geral'!R18</f>
        <v/>
      </c>
    </row>
    <row r="1406">
      <c r="A1406">
        <f>'Histograma MOI Geral'!$C$19</f>
        <v/>
      </c>
      <c r="B1406">
        <f>'Histograma MOI Geral'!$C$14</f>
        <v/>
      </c>
      <c r="C1406">
        <f>'Histograma MOI Geral'!$R$7</f>
        <v/>
      </c>
      <c r="D1406">
        <f>'Histograma MOI Geral'!R19</f>
        <v/>
      </c>
    </row>
    <row r="1407">
      <c r="A1407">
        <f>'Histograma MOI Geral'!$C$20</f>
        <v/>
      </c>
      <c r="B1407">
        <f>'Histograma MOI Geral'!$C$14</f>
        <v/>
      </c>
      <c r="C1407">
        <f>'Histograma MOI Geral'!$R$7</f>
        <v/>
      </c>
      <c r="D1407">
        <f>'Histograma MOI Geral'!R20</f>
        <v/>
      </c>
    </row>
    <row r="1408">
      <c r="A1408">
        <f>'Histograma MOI Geral'!$C$21</f>
        <v/>
      </c>
      <c r="B1408">
        <f>'Histograma MOI Geral'!$C$14</f>
        <v/>
      </c>
      <c r="C1408">
        <f>'Histograma MOI Geral'!$R$7</f>
        <v/>
      </c>
      <c r="D1408">
        <f>'Histograma MOI Geral'!R21</f>
        <v/>
      </c>
    </row>
    <row r="1409">
      <c r="A1409">
        <f>'Histograma MOI Geral'!$C$22</f>
        <v/>
      </c>
      <c r="B1409">
        <f>'Histograma MOI Geral'!$C$14</f>
        <v/>
      </c>
      <c r="C1409">
        <f>'Histograma MOI Geral'!$R$7</f>
        <v/>
      </c>
      <c r="D1409">
        <f>'Histograma MOI Geral'!R22</f>
        <v/>
      </c>
    </row>
    <row r="1410">
      <c r="A1410">
        <f>'Histograma MOI Geral'!$C$23</f>
        <v/>
      </c>
      <c r="B1410">
        <f>'Histograma MOI Geral'!$C$14</f>
        <v/>
      </c>
      <c r="C1410">
        <f>'Histograma MOI Geral'!$R$7</f>
        <v/>
      </c>
      <c r="D1410">
        <f>'Histograma MOI Geral'!R23</f>
        <v/>
      </c>
    </row>
    <row r="1411">
      <c r="A1411">
        <f>'Histograma MOI Geral'!$C$24</f>
        <v/>
      </c>
      <c r="B1411">
        <f>'Histograma MOI Geral'!$C$14</f>
        <v/>
      </c>
      <c r="C1411">
        <f>'Histograma MOI Geral'!$R$7</f>
        <v/>
      </c>
      <c r="D1411">
        <f>'Histograma MOI Geral'!R24</f>
        <v/>
      </c>
    </row>
    <row r="1412">
      <c r="A1412">
        <f>'Histograma MOI Geral'!$C$25</f>
        <v/>
      </c>
      <c r="B1412">
        <f>'Histograma MOI Geral'!$C$14</f>
        <v/>
      </c>
      <c r="C1412">
        <f>'Histograma MOI Geral'!$R$7</f>
        <v/>
      </c>
      <c r="D1412">
        <f>'Histograma MOI Geral'!R25</f>
        <v/>
      </c>
    </row>
    <row r="1413">
      <c r="A1413">
        <f>'Histograma MOI Geral'!$C$26</f>
        <v/>
      </c>
      <c r="B1413">
        <f>'Histograma MOI Geral'!$C$14</f>
        <v/>
      </c>
      <c r="C1413">
        <f>'Histograma MOI Geral'!$R$7</f>
        <v/>
      </c>
      <c r="D1413">
        <f>'Histograma MOI Geral'!R26</f>
        <v/>
      </c>
    </row>
    <row r="1414">
      <c r="A1414">
        <f>'Histograma MOI Geral'!$C$27</f>
        <v/>
      </c>
      <c r="B1414">
        <f>'Histograma MOI Geral'!$C$14</f>
        <v/>
      </c>
      <c r="C1414">
        <f>'Histograma MOI Geral'!$R$7</f>
        <v/>
      </c>
      <c r="D1414">
        <f>'Histograma MOI Geral'!R27</f>
        <v/>
      </c>
    </row>
    <row r="1415">
      <c r="A1415">
        <f>'Histograma MOI Geral'!$C$28</f>
        <v/>
      </c>
      <c r="B1415">
        <f>'Histograma MOI Geral'!$C$14</f>
        <v/>
      </c>
      <c r="C1415">
        <f>'Histograma MOI Geral'!$R$7</f>
        <v/>
      </c>
      <c r="D1415">
        <f>'Histograma MOI Geral'!R28</f>
        <v/>
      </c>
    </row>
    <row r="1416">
      <c r="A1416">
        <f>'Histograma MOI Geral'!$C$29</f>
        <v/>
      </c>
      <c r="B1416">
        <f>'Histograma MOI Geral'!$C$14</f>
        <v/>
      </c>
      <c r="C1416">
        <f>'Histograma MOI Geral'!$R$7</f>
        <v/>
      </c>
      <c r="D1416">
        <f>'Histograma MOI Geral'!R29</f>
        <v/>
      </c>
    </row>
    <row r="1417">
      <c r="A1417">
        <f>'Histograma MOI Geral'!$C$31</f>
        <v/>
      </c>
      <c r="B1417">
        <f>'Histograma MOI Geral'!$C$30</f>
        <v/>
      </c>
      <c r="C1417">
        <f>'Histograma MOI Geral'!$R$7</f>
        <v/>
      </c>
      <c r="D1417">
        <f>'Histograma MOI Geral'!R31</f>
        <v/>
      </c>
    </row>
    <row r="1418">
      <c r="A1418">
        <f>'Histograma MOI Geral'!$C$32</f>
        <v/>
      </c>
      <c r="B1418">
        <f>'Histograma MOI Geral'!$C$30</f>
        <v/>
      </c>
      <c r="C1418">
        <f>'Histograma MOI Geral'!$R$7</f>
        <v/>
      </c>
      <c r="D1418">
        <f>'Histograma MOI Geral'!R32</f>
        <v/>
      </c>
    </row>
    <row r="1419">
      <c r="A1419">
        <f>'Histograma MOI Geral'!$C$33</f>
        <v/>
      </c>
      <c r="B1419">
        <f>'Histograma MOI Geral'!$C$30</f>
        <v/>
      </c>
      <c r="C1419">
        <f>'Histograma MOI Geral'!$R$7</f>
        <v/>
      </c>
      <c r="D1419">
        <f>'Histograma MOI Geral'!R33</f>
        <v/>
      </c>
    </row>
    <row r="1420">
      <c r="A1420">
        <f>'Histograma MOI Geral'!$C$34</f>
        <v/>
      </c>
      <c r="B1420">
        <f>'Histograma MOI Geral'!$C$30</f>
        <v/>
      </c>
      <c r="C1420">
        <f>'Histograma MOI Geral'!$R$7</f>
        <v/>
      </c>
      <c r="D1420">
        <f>'Histograma MOI Geral'!R34</f>
        <v/>
      </c>
    </row>
    <row r="1421">
      <c r="A1421">
        <f>'Histograma MOI Geral'!$C$35</f>
        <v/>
      </c>
      <c r="B1421">
        <f>'Histograma MOI Geral'!$C$30</f>
        <v/>
      </c>
      <c r="C1421">
        <f>'Histograma MOI Geral'!$R$7</f>
        <v/>
      </c>
      <c r="D1421">
        <f>'Histograma MOI Geral'!R35</f>
        <v/>
      </c>
    </row>
    <row r="1422">
      <c r="A1422">
        <f>'Histograma MOI Geral'!$C$36</f>
        <v/>
      </c>
      <c r="B1422">
        <f>'Histograma MOI Geral'!$C$30</f>
        <v/>
      </c>
      <c r="C1422">
        <f>'Histograma MOI Geral'!$R$7</f>
        <v/>
      </c>
      <c r="D1422">
        <f>'Histograma MOI Geral'!R36</f>
        <v/>
      </c>
    </row>
    <row r="1423">
      <c r="A1423">
        <f>'Histograma MOI Geral'!$C$37</f>
        <v/>
      </c>
      <c r="B1423">
        <f>'Histograma MOI Geral'!$C$30</f>
        <v/>
      </c>
      <c r="C1423">
        <f>'Histograma MOI Geral'!$R$7</f>
        <v/>
      </c>
      <c r="D1423">
        <f>'Histograma MOI Geral'!R37</f>
        <v/>
      </c>
    </row>
    <row r="1424">
      <c r="A1424">
        <f>'Histograma MOI Geral'!$C$38</f>
        <v/>
      </c>
      <c r="B1424">
        <f>'Histograma MOI Geral'!$C$30</f>
        <v/>
      </c>
      <c r="C1424">
        <f>'Histograma MOI Geral'!$R$7</f>
        <v/>
      </c>
      <c r="D1424">
        <f>'Histograma MOI Geral'!R38</f>
        <v/>
      </c>
    </row>
    <row r="1425">
      <c r="A1425">
        <f>'Histograma MOI Geral'!$C$39</f>
        <v/>
      </c>
      <c r="B1425">
        <f>'Histograma MOI Geral'!$C$30</f>
        <v/>
      </c>
      <c r="C1425">
        <f>'Histograma MOI Geral'!$R$7</f>
        <v/>
      </c>
      <c r="D1425">
        <f>'Histograma MOI Geral'!R39</f>
        <v/>
      </c>
    </row>
    <row r="1426">
      <c r="A1426">
        <f>'Histograma MOI Geral'!$C$40</f>
        <v/>
      </c>
      <c r="B1426">
        <f>'Histograma MOI Geral'!$C$30</f>
        <v/>
      </c>
      <c r="C1426">
        <f>'Histograma MOI Geral'!$R$7</f>
        <v/>
      </c>
      <c r="D1426">
        <f>'Histograma MOI Geral'!R40</f>
        <v/>
      </c>
    </row>
    <row r="1427">
      <c r="A1427">
        <f>'Histograma MOI Geral'!$C$41</f>
        <v/>
      </c>
      <c r="B1427">
        <f>'Histograma MOI Geral'!$C$30</f>
        <v/>
      </c>
      <c r="C1427">
        <f>'Histograma MOI Geral'!$R$7</f>
        <v/>
      </c>
      <c r="D1427">
        <f>'Histograma MOI Geral'!R41</f>
        <v/>
      </c>
    </row>
    <row r="1428">
      <c r="A1428">
        <f>'Histograma MOI Geral'!$C$42</f>
        <v/>
      </c>
      <c r="B1428">
        <f>'Histograma MOI Geral'!$C$30</f>
        <v/>
      </c>
      <c r="C1428">
        <f>'Histograma MOI Geral'!$R$7</f>
        <v/>
      </c>
      <c r="D1428">
        <f>'Histograma MOI Geral'!R42</f>
        <v/>
      </c>
    </row>
    <row r="1429">
      <c r="A1429">
        <f>'Histograma MOI Geral'!$C$43</f>
        <v/>
      </c>
      <c r="B1429">
        <f>'Histograma MOI Geral'!$C$30</f>
        <v/>
      </c>
      <c r="C1429">
        <f>'Histograma MOI Geral'!$R$7</f>
        <v/>
      </c>
      <c r="D1429">
        <f>'Histograma MOI Geral'!R43</f>
        <v/>
      </c>
    </row>
    <row r="1430">
      <c r="A1430">
        <f>'Histograma MOI Geral'!$C$44</f>
        <v/>
      </c>
      <c r="B1430">
        <f>'Histograma MOI Geral'!$C$30</f>
        <v/>
      </c>
      <c r="C1430">
        <f>'Histograma MOI Geral'!$R$7</f>
        <v/>
      </c>
      <c r="D1430">
        <f>'Histograma MOI Geral'!R44</f>
        <v/>
      </c>
    </row>
    <row r="1431">
      <c r="A1431">
        <f>'Histograma MOI Geral'!$C$45</f>
        <v/>
      </c>
      <c r="B1431">
        <f>'Histograma MOI Geral'!$C$30</f>
        <v/>
      </c>
      <c r="C1431">
        <f>'Histograma MOI Geral'!$R$7</f>
        <v/>
      </c>
      <c r="D1431">
        <f>'Histograma MOI Geral'!R45</f>
        <v/>
      </c>
    </row>
    <row r="1432">
      <c r="A1432">
        <f>'Histograma MOI Geral'!$C$47</f>
        <v/>
      </c>
      <c r="B1432">
        <f>'Histograma MOI Geral'!$C$46</f>
        <v/>
      </c>
      <c r="C1432">
        <f>'Histograma MOI Geral'!$R$7</f>
        <v/>
      </c>
      <c r="D1432">
        <f>'Histograma MOI Geral'!R47</f>
        <v/>
      </c>
    </row>
    <row r="1433">
      <c r="A1433">
        <f>'Histograma MOI Geral'!$C$48</f>
        <v/>
      </c>
      <c r="B1433">
        <f>'Histograma MOI Geral'!$C$46</f>
        <v/>
      </c>
      <c r="C1433">
        <f>'Histograma MOI Geral'!$R$7</f>
        <v/>
      </c>
      <c r="D1433">
        <f>'Histograma MOI Geral'!R48</f>
        <v/>
      </c>
    </row>
    <row r="1434">
      <c r="A1434">
        <f>'Histograma MOI Geral'!$C$49</f>
        <v/>
      </c>
      <c r="B1434">
        <f>'Histograma MOI Geral'!$C$46</f>
        <v/>
      </c>
      <c r="C1434">
        <f>'Histograma MOI Geral'!$R$7</f>
        <v/>
      </c>
      <c r="D1434">
        <f>'Histograma MOI Geral'!R49</f>
        <v/>
      </c>
    </row>
    <row r="1435">
      <c r="A1435">
        <f>'Histograma MOI Geral'!$C$50</f>
        <v/>
      </c>
      <c r="B1435">
        <f>'Histograma MOI Geral'!$C$46</f>
        <v/>
      </c>
      <c r="C1435">
        <f>'Histograma MOI Geral'!$R$7</f>
        <v/>
      </c>
      <c r="D1435">
        <f>'Histograma MOI Geral'!R50</f>
        <v/>
      </c>
    </row>
    <row r="1436">
      <c r="A1436">
        <f>'Histograma MOI Geral'!$C$51</f>
        <v/>
      </c>
      <c r="B1436">
        <f>'Histograma MOI Geral'!$C$46</f>
        <v/>
      </c>
      <c r="C1436">
        <f>'Histograma MOI Geral'!$R$7</f>
        <v/>
      </c>
      <c r="D1436">
        <f>'Histograma MOI Geral'!R51</f>
        <v/>
      </c>
    </row>
    <row r="1437">
      <c r="A1437">
        <f>'Histograma MOI Geral'!$C$52</f>
        <v/>
      </c>
      <c r="B1437">
        <f>'Histograma MOI Geral'!$C$46</f>
        <v/>
      </c>
      <c r="C1437">
        <f>'Histograma MOI Geral'!$R$7</f>
        <v/>
      </c>
      <c r="D1437">
        <f>'Histograma MOI Geral'!R52</f>
        <v/>
      </c>
    </row>
    <row r="1438">
      <c r="A1438">
        <f>'Histograma MOI Geral'!$C$53</f>
        <v/>
      </c>
      <c r="B1438">
        <f>'Histograma MOI Geral'!$C$46</f>
        <v/>
      </c>
      <c r="C1438">
        <f>'Histograma MOI Geral'!$R$7</f>
        <v/>
      </c>
      <c r="D1438">
        <f>'Histograma MOI Geral'!R53</f>
        <v/>
      </c>
    </row>
    <row r="1439">
      <c r="A1439">
        <f>'Histograma MOI Geral'!$C$54</f>
        <v/>
      </c>
      <c r="B1439">
        <f>'Histograma MOI Geral'!$C$46</f>
        <v/>
      </c>
      <c r="C1439">
        <f>'Histograma MOI Geral'!$R$7</f>
        <v/>
      </c>
      <c r="D1439">
        <f>'Histograma MOI Geral'!R54</f>
        <v/>
      </c>
    </row>
    <row r="1440">
      <c r="A1440">
        <f>'Histograma MOI Geral'!$C$55</f>
        <v/>
      </c>
      <c r="B1440">
        <f>'Histograma MOI Geral'!$C$46</f>
        <v/>
      </c>
      <c r="C1440">
        <f>'Histograma MOI Geral'!$R$7</f>
        <v/>
      </c>
      <c r="D1440">
        <f>'Histograma MOI Geral'!R55</f>
        <v/>
      </c>
    </row>
    <row r="1441">
      <c r="A1441">
        <f>'Histograma MOI Geral'!$C$56</f>
        <v/>
      </c>
      <c r="B1441">
        <f>'Histograma MOI Geral'!$C$46</f>
        <v/>
      </c>
      <c r="C1441">
        <f>'Histograma MOI Geral'!$R$7</f>
        <v/>
      </c>
      <c r="D1441">
        <f>'Histograma MOI Geral'!R56</f>
        <v/>
      </c>
    </row>
    <row r="1442">
      <c r="A1442">
        <f>'Histograma MOI Geral'!$C$57</f>
        <v/>
      </c>
      <c r="B1442">
        <f>'Histograma MOI Geral'!$C$46</f>
        <v/>
      </c>
      <c r="C1442">
        <f>'Histograma MOI Geral'!$R$7</f>
        <v/>
      </c>
      <c r="D1442">
        <f>'Histograma MOI Geral'!R57</f>
        <v/>
      </c>
    </row>
    <row r="1443">
      <c r="A1443">
        <f>'Histograma MOI Geral'!$C$58</f>
        <v/>
      </c>
      <c r="B1443">
        <f>'Histograma MOI Geral'!$C$46</f>
        <v/>
      </c>
      <c r="C1443">
        <f>'Histograma MOI Geral'!$R$7</f>
        <v/>
      </c>
      <c r="D1443">
        <f>'Histograma MOI Geral'!R58</f>
        <v/>
      </c>
    </row>
    <row r="1444">
      <c r="A1444">
        <f>'Histograma MOI Geral'!$C$59</f>
        <v/>
      </c>
      <c r="B1444">
        <f>'Histograma MOI Geral'!$C$46</f>
        <v/>
      </c>
      <c r="C1444">
        <f>'Histograma MOI Geral'!$R$7</f>
        <v/>
      </c>
      <c r="D1444">
        <f>'Histograma MOI Geral'!R59</f>
        <v/>
      </c>
    </row>
    <row r="1445">
      <c r="A1445">
        <f>'Histograma MOI Geral'!$C$60</f>
        <v/>
      </c>
      <c r="B1445">
        <f>'Histograma MOI Geral'!$C$46</f>
        <v/>
      </c>
      <c r="C1445">
        <f>'Histograma MOI Geral'!$R$7</f>
        <v/>
      </c>
      <c r="D1445">
        <f>'Histograma MOI Geral'!R60</f>
        <v/>
      </c>
    </row>
    <row r="1446">
      <c r="A1446">
        <f>'Histograma MOI Geral'!$C$62</f>
        <v/>
      </c>
      <c r="B1446">
        <f>'Histograma MOI Geral'!$C$61</f>
        <v/>
      </c>
      <c r="C1446">
        <f>'Histograma MOI Geral'!$R$7</f>
        <v/>
      </c>
      <c r="D1446">
        <f>'Histograma MOI Geral'!R62</f>
        <v/>
      </c>
    </row>
    <row r="1447">
      <c r="A1447">
        <f>'Histograma MOI Geral'!$C$63</f>
        <v/>
      </c>
      <c r="B1447">
        <f>'Histograma MOI Geral'!$C$61</f>
        <v/>
      </c>
      <c r="C1447">
        <f>'Histograma MOI Geral'!$R$7</f>
        <v/>
      </c>
      <c r="D1447">
        <f>'Histograma MOI Geral'!R63</f>
        <v/>
      </c>
    </row>
    <row r="1448">
      <c r="A1448">
        <f>'Histograma MOI Geral'!$C$64</f>
        <v/>
      </c>
      <c r="B1448">
        <f>'Histograma MOI Geral'!$C$61</f>
        <v/>
      </c>
      <c r="C1448">
        <f>'Histograma MOI Geral'!$R$7</f>
        <v/>
      </c>
      <c r="D1448">
        <f>'Histograma MOI Geral'!R64</f>
        <v/>
      </c>
    </row>
    <row r="1449">
      <c r="A1449">
        <f>'Histograma MOI Geral'!$C$65</f>
        <v/>
      </c>
      <c r="B1449">
        <f>'Histograma MOI Geral'!$C$61</f>
        <v/>
      </c>
      <c r="C1449">
        <f>'Histograma MOI Geral'!$R$7</f>
        <v/>
      </c>
      <c r="D1449">
        <f>'Histograma MOI Geral'!R65</f>
        <v/>
      </c>
    </row>
    <row r="1450">
      <c r="A1450">
        <f>'Histograma MOI Geral'!$C$66</f>
        <v/>
      </c>
      <c r="B1450">
        <f>'Histograma MOI Geral'!$C$61</f>
        <v/>
      </c>
      <c r="C1450">
        <f>'Histograma MOI Geral'!$R$7</f>
        <v/>
      </c>
      <c r="D1450">
        <f>'Histograma MOI Geral'!R66</f>
        <v/>
      </c>
    </row>
    <row r="1451">
      <c r="A1451">
        <f>'Histograma MOI Geral'!$C$67</f>
        <v/>
      </c>
      <c r="B1451">
        <f>'Histograma MOI Geral'!$C$61</f>
        <v/>
      </c>
      <c r="C1451">
        <f>'Histograma MOI Geral'!$R$7</f>
        <v/>
      </c>
      <c r="D1451">
        <f>'Histograma MOI Geral'!R67</f>
        <v/>
      </c>
    </row>
    <row r="1452">
      <c r="A1452">
        <f>'Histograma MOI Geral'!$C$68</f>
        <v/>
      </c>
      <c r="B1452">
        <f>'Histograma MOI Geral'!$C$61</f>
        <v/>
      </c>
      <c r="C1452">
        <f>'Histograma MOI Geral'!$R$7</f>
        <v/>
      </c>
      <c r="D1452">
        <f>'Histograma MOI Geral'!R68</f>
        <v/>
      </c>
    </row>
    <row r="1453">
      <c r="A1453">
        <f>'Histograma MOI Geral'!$C$69</f>
        <v/>
      </c>
      <c r="B1453">
        <f>'Histograma MOI Geral'!$C$61</f>
        <v/>
      </c>
      <c r="C1453">
        <f>'Histograma MOI Geral'!$R$7</f>
        <v/>
      </c>
      <c r="D1453">
        <f>'Histograma MOI Geral'!R69</f>
        <v/>
      </c>
    </row>
    <row r="1454">
      <c r="A1454">
        <f>'Histograma MOI Geral'!$C$70</f>
        <v/>
      </c>
      <c r="B1454">
        <f>'Histograma MOI Geral'!$C$61</f>
        <v/>
      </c>
      <c r="C1454">
        <f>'Histograma MOI Geral'!$R$7</f>
        <v/>
      </c>
      <c r="D1454">
        <f>'Histograma MOI Geral'!R70</f>
        <v/>
      </c>
    </row>
    <row r="1455">
      <c r="A1455">
        <f>'Histograma MOI Geral'!$C$71</f>
        <v/>
      </c>
      <c r="B1455">
        <f>'Histograma MOI Geral'!$C$61</f>
        <v/>
      </c>
      <c r="C1455">
        <f>'Histograma MOI Geral'!$R$7</f>
        <v/>
      </c>
      <c r="D1455">
        <f>'Histograma MOI Geral'!R71</f>
        <v/>
      </c>
    </row>
    <row r="1456">
      <c r="A1456">
        <f>'Histograma MOI Geral'!$C$72</f>
        <v/>
      </c>
      <c r="B1456">
        <f>'Histograma MOI Geral'!$C$61</f>
        <v/>
      </c>
      <c r="C1456">
        <f>'Histograma MOI Geral'!$R$7</f>
        <v/>
      </c>
      <c r="D1456">
        <f>'Histograma MOI Geral'!R72</f>
        <v/>
      </c>
    </row>
    <row r="1457">
      <c r="A1457">
        <f>'Histograma MOI Geral'!$C$73</f>
        <v/>
      </c>
      <c r="B1457">
        <f>'Histograma MOI Geral'!$C$61</f>
        <v/>
      </c>
      <c r="C1457">
        <f>'Histograma MOI Geral'!$R$7</f>
        <v/>
      </c>
      <c r="D1457">
        <f>'Histograma MOI Geral'!R73</f>
        <v/>
      </c>
    </row>
    <row r="1458">
      <c r="A1458">
        <f>'Histograma MOI Geral'!$C$74</f>
        <v/>
      </c>
      <c r="B1458">
        <f>'Histograma MOI Geral'!$C$61</f>
        <v/>
      </c>
      <c r="C1458">
        <f>'Histograma MOI Geral'!$R$7</f>
        <v/>
      </c>
      <c r="D1458">
        <f>'Histograma MOI Geral'!R74</f>
        <v/>
      </c>
    </row>
    <row r="1459">
      <c r="A1459">
        <f>'Histograma MOI Geral'!$C$75</f>
        <v/>
      </c>
      <c r="B1459">
        <f>'Histograma MOI Geral'!$C$61</f>
        <v/>
      </c>
      <c r="C1459">
        <f>'Histograma MOI Geral'!$R$7</f>
        <v/>
      </c>
      <c r="D1459">
        <f>'Histograma MOI Geral'!R75</f>
        <v/>
      </c>
    </row>
    <row r="1460">
      <c r="A1460">
        <f>'Histograma MOI Geral'!$C$77</f>
        <v/>
      </c>
      <c r="B1460">
        <f>'Histograma MOI Geral'!$C$76</f>
        <v/>
      </c>
      <c r="C1460">
        <f>'Histograma MOI Geral'!$R$7</f>
        <v/>
      </c>
      <c r="D1460">
        <f>'Histograma MOI Geral'!R77</f>
        <v/>
      </c>
    </row>
    <row r="1461">
      <c r="A1461">
        <f>'Histograma MOI Geral'!$C$78</f>
        <v/>
      </c>
      <c r="B1461">
        <f>'Histograma MOI Geral'!$C$76</f>
        <v/>
      </c>
      <c r="C1461">
        <f>'Histograma MOI Geral'!$R$7</f>
        <v/>
      </c>
      <c r="D1461">
        <f>'Histograma MOI Geral'!R78</f>
        <v/>
      </c>
    </row>
    <row r="1462">
      <c r="A1462">
        <f>'Histograma MOI Geral'!$C$79</f>
        <v/>
      </c>
      <c r="B1462">
        <f>'Histograma MOI Geral'!$C$76</f>
        <v/>
      </c>
      <c r="C1462">
        <f>'Histograma MOI Geral'!$R$7</f>
        <v/>
      </c>
      <c r="D1462">
        <f>'Histograma MOI Geral'!R79</f>
        <v/>
      </c>
    </row>
    <row r="1463">
      <c r="A1463">
        <f>'Histograma MOI Geral'!$C$80</f>
        <v/>
      </c>
      <c r="B1463">
        <f>'Histograma MOI Geral'!$C$76</f>
        <v/>
      </c>
      <c r="C1463">
        <f>'Histograma MOI Geral'!$R$7</f>
        <v/>
      </c>
      <c r="D1463">
        <f>'Histograma MOI Geral'!R80</f>
        <v/>
      </c>
    </row>
    <row r="1464">
      <c r="A1464">
        <f>'Histograma MOI Geral'!$C$81</f>
        <v/>
      </c>
      <c r="B1464">
        <f>'Histograma MOI Geral'!$C$76</f>
        <v/>
      </c>
      <c r="C1464">
        <f>'Histograma MOI Geral'!$R$7</f>
        <v/>
      </c>
      <c r="D1464">
        <f>'Histograma MOI Geral'!R81</f>
        <v/>
      </c>
    </row>
    <row r="1465">
      <c r="A1465">
        <f>'Histograma MOI Geral'!$C$82</f>
        <v/>
      </c>
      <c r="B1465">
        <f>'Histograma MOI Geral'!$C$76</f>
        <v/>
      </c>
      <c r="C1465">
        <f>'Histograma MOI Geral'!$R$7</f>
        <v/>
      </c>
      <c r="D1465">
        <f>'Histograma MOI Geral'!R82</f>
        <v/>
      </c>
    </row>
    <row r="1466">
      <c r="A1466">
        <f>'Histograma MOI Geral'!$C$83</f>
        <v/>
      </c>
      <c r="B1466">
        <f>'Histograma MOI Geral'!$C$76</f>
        <v/>
      </c>
      <c r="C1466">
        <f>'Histograma MOI Geral'!$R$7</f>
        <v/>
      </c>
      <c r="D1466">
        <f>'Histograma MOI Geral'!R83</f>
        <v/>
      </c>
    </row>
    <row r="1467">
      <c r="A1467">
        <f>'Histograma MOI Geral'!$C$84</f>
        <v/>
      </c>
      <c r="B1467">
        <f>'Histograma MOI Geral'!$C$76</f>
        <v/>
      </c>
      <c r="C1467">
        <f>'Histograma MOI Geral'!$R$7</f>
        <v/>
      </c>
      <c r="D1467">
        <f>'Histograma MOI Geral'!R84</f>
        <v/>
      </c>
    </row>
    <row r="1468">
      <c r="A1468">
        <f>'Histograma MOI Geral'!$C$85</f>
        <v/>
      </c>
      <c r="B1468">
        <f>'Histograma MOI Geral'!$C$76</f>
        <v/>
      </c>
      <c r="C1468">
        <f>'Histograma MOI Geral'!$R$7</f>
        <v/>
      </c>
      <c r="D1468">
        <f>'Histograma MOI Geral'!R85</f>
        <v/>
      </c>
    </row>
    <row r="1469">
      <c r="A1469">
        <f>'Histograma MOI Geral'!$C$86</f>
        <v/>
      </c>
      <c r="B1469">
        <f>'Histograma MOI Geral'!$C$76</f>
        <v/>
      </c>
      <c r="C1469">
        <f>'Histograma MOI Geral'!$R$7</f>
        <v/>
      </c>
      <c r="D1469">
        <f>'Histograma MOI Geral'!R86</f>
        <v/>
      </c>
    </row>
    <row r="1470">
      <c r="A1470">
        <f>'Histograma MOI Geral'!$C$87</f>
        <v/>
      </c>
      <c r="B1470">
        <f>'Histograma MOI Geral'!$C$76</f>
        <v/>
      </c>
      <c r="C1470">
        <f>'Histograma MOI Geral'!$R$7</f>
        <v/>
      </c>
      <c r="D1470">
        <f>'Histograma MOI Geral'!R87</f>
        <v/>
      </c>
    </row>
    <row r="1471">
      <c r="A1471">
        <f>'Histograma MOI Geral'!$C$88</f>
        <v/>
      </c>
      <c r="B1471">
        <f>'Histograma MOI Geral'!$C$76</f>
        <v/>
      </c>
      <c r="C1471">
        <f>'Histograma MOI Geral'!$R$7</f>
        <v/>
      </c>
      <c r="D1471">
        <f>'Histograma MOI Geral'!R88</f>
        <v/>
      </c>
    </row>
    <row r="1472">
      <c r="A1472">
        <f>'Histograma MOI Geral'!$C$89</f>
        <v/>
      </c>
      <c r="B1472">
        <f>'Histograma MOI Geral'!$C$76</f>
        <v/>
      </c>
      <c r="C1472">
        <f>'Histograma MOI Geral'!$R$7</f>
        <v/>
      </c>
      <c r="D1472">
        <f>'Histograma MOI Geral'!R89</f>
        <v/>
      </c>
    </row>
    <row r="1473">
      <c r="A1473">
        <f>'Histograma MOI Geral'!$C$90</f>
        <v/>
      </c>
      <c r="B1473">
        <f>'Histograma MOI Geral'!$C$76</f>
        <v/>
      </c>
      <c r="C1473">
        <f>'Histograma MOI Geral'!$R$7</f>
        <v/>
      </c>
      <c r="D1473">
        <f>'Histograma MOI Geral'!R90</f>
        <v/>
      </c>
    </row>
    <row r="1474">
      <c r="A1474">
        <f>'Histograma MOI Geral'!$C$92</f>
        <v/>
      </c>
      <c r="B1474">
        <f>'Histograma MOI Geral'!$C$91</f>
        <v/>
      </c>
      <c r="C1474">
        <f>'Histograma MOI Geral'!$R$7</f>
        <v/>
      </c>
      <c r="D1474">
        <f>'Histograma MOI Geral'!R92</f>
        <v/>
      </c>
    </row>
    <row r="1475">
      <c r="A1475">
        <f>'Histograma MOI Geral'!$C$93</f>
        <v/>
      </c>
      <c r="B1475">
        <f>'Histograma MOI Geral'!$C$91</f>
        <v/>
      </c>
      <c r="C1475">
        <f>'Histograma MOI Geral'!$R$7</f>
        <v/>
      </c>
      <c r="D1475">
        <f>'Histograma MOI Geral'!R93</f>
        <v/>
      </c>
    </row>
    <row r="1476">
      <c r="A1476">
        <f>'Histograma MOI Geral'!$C$94</f>
        <v/>
      </c>
      <c r="B1476">
        <f>'Histograma MOI Geral'!$C$91</f>
        <v/>
      </c>
      <c r="C1476">
        <f>'Histograma MOI Geral'!$R$7</f>
        <v/>
      </c>
      <c r="D1476">
        <f>'Histograma MOI Geral'!R94</f>
        <v/>
      </c>
    </row>
    <row r="1477">
      <c r="A1477">
        <f>'Histograma MOI Geral'!$C$95</f>
        <v/>
      </c>
      <c r="B1477">
        <f>'Histograma MOI Geral'!$C$91</f>
        <v/>
      </c>
      <c r="C1477">
        <f>'Histograma MOI Geral'!$R$7</f>
        <v/>
      </c>
      <c r="D1477">
        <f>'Histograma MOI Geral'!R95</f>
        <v/>
      </c>
    </row>
    <row r="1478">
      <c r="A1478">
        <f>'Histograma MOI Geral'!$C$96</f>
        <v/>
      </c>
      <c r="B1478">
        <f>'Histograma MOI Geral'!$C$91</f>
        <v/>
      </c>
      <c r="C1478">
        <f>'Histograma MOI Geral'!$R$7</f>
        <v/>
      </c>
      <c r="D1478">
        <f>'Histograma MOI Geral'!R96</f>
        <v/>
      </c>
    </row>
    <row r="1479">
      <c r="A1479">
        <f>'Histograma MOI Geral'!$C$97</f>
        <v/>
      </c>
      <c r="B1479">
        <f>'Histograma MOI Geral'!$C$91</f>
        <v/>
      </c>
      <c r="C1479">
        <f>'Histograma MOI Geral'!$R$7</f>
        <v/>
      </c>
      <c r="D1479">
        <f>'Histograma MOI Geral'!R97</f>
        <v/>
      </c>
    </row>
    <row r="1480">
      <c r="A1480">
        <f>'Histograma MOI Geral'!$C$98</f>
        <v/>
      </c>
      <c r="B1480">
        <f>'Histograma MOI Geral'!$C$91</f>
        <v/>
      </c>
      <c r="C1480">
        <f>'Histograma MOI Geral'!$R$7</f>
        <v/>
      </c>
      <c r="D1480">
        <f>'Histograma MOI Geral'!R98</f>
        <v/>
      </c>
    </row>
    <row r="1481">
      <c r="A1481">
        <f>'Histograma MOI Geral'!$C$99</f>
        <v/>
      </c>
      <c r="B1481">
        <f>'Histograma MOI Geral'!$C$91</f>
        <v/>
      </c>
      <c r="C1481">
        <f>'Histograma MOI Geral'!$R$7</f>
        <v/>
      </c>
      <c r="D1481">
        <f>'Histograma MOI Geral'!R99</f>
        <v/>
      </c>
    </row>
    <row r="1482">
      <c r="A1482">
        <f>'Histograma MOI Geral'!$C$100</f>
        <v/>
      </c>
      <c r="B1482">
        <f>'Histograma MOI Geral'!$C$91</f>
        <v/>
      </c>
      <c r="C1482">
        <f>'Histograma MOI Geral'!$R$7</f>
        <v/>
      </c>
      <c r="D1482">
        <f>'Histograma MOI Geral'!R100</f>
        <v/>
      </c>
    </row>
    <row r="1483">
      <c r="A1483">
        <f>'Histograma MOI Geral'!$C$101</f>
        <v/>
      </c>
      <c r="B1483">
        <f>'Histograma MOI Geral'!$C$91</f>
        <v/>
      </c>
      <c r="C1483">
        <f>'Histograma MOI Geral'!$R$7</f>
        <v/>
      </c>
      <c r="D1483">
        <f>'Histograma MOI Geral'!R101</f>
        <v/>
      </c>
    </row>
    <row r="1484">
      <c r="A1484">
        <f>'Histograma MOI Geral'!$C$102</f>
        <v/>
      </c>
      <c r="B1484">
        <f>'Histograma MOI Geral'!$C$91</f>
        <v/>
      </c>
      <c r="C1484">
        <f>'Histograma MOI Geral'!$R$7</f>
        <v/>
      </c>
      <c r="D1484">
        <f>'Histograma MOI Geral'!R102</f>
        <v/>
      </c>
    </row>
    <row r="1485">
      <c r="A1485">
        <f>'Histograma MOI Geral'!$C$103</f>
        <v/>
      </c>
      <c r="B1485">
        <f>'Histograma MOI Geral'!$C$91</f>
        <v/>
      </c>
      <c r="C1485">
        <f>'Histograma MOI Geral'!$R$7</f>
        <v/>
      </c>
      <c r="D1485">
        <f>'Histograma MOI Geral'!R103</f>
        <v/>
      </c>
    </row>
    <row r="1486">
      <c r="A1486">
        <f>'Histograma MOI Geral'!$C$104</f>
        <v/>
      </c>
      <c r="B1486">
        <f>'Histograma MOI Geral'!$C$91</f>
        <v/>
      </c>
      <c r="C1486">
        <f>'Histograma MOI Geral'!$R$7</f>
        <v/>
      </c>
      <c r="D1486">
        <f>'Histograma MOI Geral'!R104</f>
        <v/>
      </c>
    </row>
    <row r="1487">
      <c r="A1487">
        <f>'Histograma MOI Geral'!$C$105</f>
        <v/>
      </c>
      <c r="B1487">
        <f>'Histograma MOI Geral'!$C$91</f>
        <v/>
      </c>
      <c r="C1487">
        <f>'Histograma MOI Geral'!$R$7</f>
        <v/>
      </c>
      <c r="D1487">
        <f>'Histograma MOI Geral'!R105</f>
        <v/>
      </c>
    </row>
    <row r="1488">
      <c r="A1488">
        <f>'Histograma MOI Geral'!$C$107</f>
        <v/>
      </c>
      <c r="B1488">
        <f>'Histograma MOI Geral'!$C$106</f>
        <v/>
      </c>
      <c r="C1488">
        <f>'Histograma MOI Geral'!$R$7</f>
        <v/>
      </c>
      <c r="D1488">
        <f>'Histograma MOI Geral'!R107</f>
        <v/>
      </c>
    </row>
    <row r="1489">
      <c r="A1489">
        <f>'Histograma MOI Geral'!$C$108</f>
        <v/>
      </c>
      <c r="B1489">
        <f>'Histograma MOI Geral'!$C$106</f>
        <v/>
      </c>
      <c r="C1489">
        <f>'Histograma MOI Geral'!$R$7</f>
        <v/>
      </c>
      <c r="D1489">
        <f>'Histograma MOI Geral'!R108</f>
        <v/>
      </c>
    </row>
    <row r="1490">
      <c r="A1490">
        <f>'Histograma MOI Geral'!$C$109</f>
        <v/>
      </c>
      <c r="B1490">
        <f>'Histograma MOI Geral'!$C$106</f>
        <v/>
      </c>
      <c r="C1490">
        <f>'Histograma MOI Geral'!$R$7</f>
        <v/>
      </c>
      <c r="D1490">
        <f>'Histograma MOI Geral'!R109</f>
        <v/>
      </c>
    </row>
    <row r="1491">
      <c r="A1491">
        <f>'Histograma MOI Geral'!$C$110</f>
        <v/>
      </c>
      <c r="B1491">
        <f>'Histograma MOI Geral'!$C$106</f>
        <v/>
      </c>
      <c r="C1491">
        <f>'Histograma MOI Geral'!$R$7</f>
        <v/>
      </c>
      <c r="D1491">
        <f>'Histograma MOI Geral'!R110</f>
        <v/>
      </c>
    </row>
    <row r="1492">
      <c r="A1492">
        <f>'Histograma MOI Geral'!$C$111</f>
        <v/>
      </c>
      <c r="B1492">
        <f>'Histograma MOI Geral'!$C$106</f>
        <v/>
      </c>
      <c r="C1492">
        <f>'Histograma MOI Geral'!$R$7</f>
        <v/>
      </c>
      <c r="D1492">
        <f>'Histograma MOI Geral'!R111</f>
        <v/>
      </c>
    </row>
    <row r="1493">
      <c r="A1493">
        <f>'Histograma MOI Geral'!$C$112</f>
        <v/>
      </c>
      <c r="B1493">
        <f>'Histograma MOI Geral'!$C$106</f>
        <v/>
      </c>
      <c r="C1493">
        <f>'Histograma MOI Geral'!$R$7</f>
        <v/>
      </c>
      <c r="D1493">
        <f>'Histograma MOI Geral'!R112</f>
        <v/>
      </c>
    </row>
    <row r="1494">
      <c r="A1494">
        <f>'Histograma MOI Geral'!$C$113</f>
        <v/>
      </c>
      <c r="B1494">
        <f>'Histograma MOI Geral'!$C$106</f>
        <v/>
      </c>
      <c r="C1494">
        <f>'Histograma MOI Geral'!$R$7</f>
        <v/>
      </c>
      <c r="D1494">
        <f>'Histograma MOI Geral'!R113</f>
        <v/>
      </c>
    </row>
    <row r="1495">
      <c r="A1495">
        <f>'Histograma MOI Geral'!$C$114</f>
        <v/>
      </c>
      <c r="B1495">
        <f>'Histograma MOI Geral'!$C$106</f>
        <v/>
      </c>
      <c r="C1495">
        <f>'Histograma MOI Geral'!$R$7</f>
        <v/>
      </c>
      <c r="D1495">
        <f>'Histograma MOI Geral'!R114</f>
        <v/>
      </c>
    </row>
    <row r="1496">
      <c r="A1496">
        <f>'Histograma MOI Geral'!$C$115</f>
        <v/>
      </c>
      <c r="B1496">
        <f>'Histograma MOI Geral'!$C$106</f>
        <v/>
      </c>
      <c r="C1496">
        <f>'Histograma MOI Geral'!$R$7</f>
        <v/>
      </c>
      <c r="D1496">
        <f>'Histograma MOI Geral'!R115</f>
        <v/>
      </c>
    </row>
    <row r="1497">
      <c r="A1497">
        <f>'Histograma MOI Geral'!$C$116</f>
        <v/>
      </c>
      <c r="B1497">
        <f>'Histograma MOI Geral'!$C$106</f>
        <v/>
      </c>
      <c r="C1497">
        <f>'Histograma MOI Geral'!$R$7</f>
        <v/>
      </c>
      <c r="D1497">
        <f>'Histograma MOI Geral'!R116</f>
        <v/>
      </c>
    </row>
    <row r="1498">
      <c r="A1498">
        <f>'Histograma MOI Geral'!$C$117</f>
        <v/>
      </c>
      <c r="B1498">
        <f>'Histograma MOI Geral'!$C$106</f>
        <v/>
      </c>
      <c r="C1498">
        <f>'Histograma MOI Geral'!$R$7</f>
        <v/>
      </c>
      <c r="D1498">
        <f>'Histograma MOI Geral'!R117</f>
        <v/>
      </c>
    </row>
    <row r="1499">
      <c r="A1499">
        <f>'Histograma MOI Geral'!$C$118</f>
        <v/>
      </c>
      <c r="B1499">
        <f>'Histograma MOI Geral'!$C$106</f>
        <v/>
      </c>
      <c r="C1499">
        <f>'Histograma MOI Geral'!$R$7</f>
        <v/>
      </c>
      <c r="D1499">
        <f>'Histograma MOI Geral'!R118</f>
        <v/>
      </c>
    </row>
    <row r="1500">
      <c r="A1500">
        <f>'Histograma MOI Geral'!$C$119</f>
        <v/>
      </c>
      <c r="B1500">
        <f>'Histograma MOI Geral'!$C$106</f>
        <v/>
      </c>
      <c r="C1500">
        <f>'Histograma MOI Geral'!$R$7</f>
        <v/>
      </c>
      <c r="D1500">
        <f>'Histograma MOI Geral'!R119</f>
        <v/>
      </c>
    </row>
    <row r="1501">
      <c r="A1501">
        <f>'Histograma MOI Geral'!$C$120</f>
        <v/>
      </c>
      <c r="B1501">
        <f>'Histograma MOI Geral'!$C$106</f>
        <v/>
      </c>
      <c r="C1501">
        <f>'Histograma MOI Geral'!$R$7</f>
        <v/>
      </c>
      <c r="D1501">
        <f>'Histograma MOI Geral'!R120</f>
        <v/>
      </c>
    </row>
    <row r="1502">
      <c r="A1502">
        <f>'Histograma MOI Geral'!$C$15</f>
        <v/>
      </c>
      <c r="B1502">
        <f>'Histograma MOI Geral'!$C$14</f>
        <v/>
      </c>
      <c r="C1502">
        <f>'Histograma MOI Geral'!$S$7</f>
        <v/>
      </c>
      <c r="D1502">
        <f>'Histograma MOI Geral'!S15</f>
        <v/>
      </c>
    </row>
    <row r="1503">
      <c r="A1503">
        <f>'Histograma MOI Geral'!$C$16</f>
        <v/>
      </c>
      <c r="B1503">
        <f>'Histograma MOI Geral'!$C$14</f>
        <v/>
      </c>
      <c r="C1503">
        <f>'Histograma MOI Geral'!$S$7</f>
        <v/>
      </c>
      <c r="D1503">
        <f>'Histograma MOI Geral'!S16</f>
        <v/>
      </c>
    </row>
    <row r="1504">
      <c r="A1504">
        <f>'Histograma MOI Geral'!$C$17</f>
        <v/>
      </c>
      <c r="B1504">
        <f>'Histograma MOI Geral'!$C$14</f>
        <v/>
      </c>
      <c r="C1504">
        <f>'Histograma MOI Geral'!$S$7</f>
        <v/>
      </c>
      <c r="D1504">
        <f>'Histograma MOI Geral'!S17</f>
        <v/>
      </c>
    </row>
    <row r="1505">
      <c r="A1505">
        <f>'Histograma MOI Geral'!$C$18</f>
        <v/>
      </c>
      <c r="B1505">
        <f>'Histograma MOI Geral'!$C$14</f>
        <v/>
      </c>
      <c r="C1505">
        <f>'Histograma MOI Geral'!$S$7</f>
        <v/>
      </c>
      <c r="D1505">
        <f>'Histograma MOI Geral'!S18</f>
        <v/>
      </c>
    </row>
    <row r="1506">
      <c r="A1506">
        <f>'Histograma MOI Geral'!$C$19</f>
        <v/>
      </c>
      <c r="B1506">
        <f>'Histograma MOI Geral'!$C$14</f>
        <v/>
      </c>
      <c r="C1506">
        <f>'Histograma MOI Geral'!$S$7</f>
        <v/>
      </c>
      <c r="D1506">
        <f>'Histograma MOI Geral'!S19</f>
        <v/>
      </c>
    </row>
    <row r="1507">
      <c r="A1507">
        <f>'Histograma MOI Geral'!$C$20</f>
        <v/>
      </c>
      <c r="B1507">
        <f>'Histograma MOI Geral'!$C$14</f>
        <v/>
      </c>
      <c r="C1507">
        <f>'Histograma MOI Geral'!$S$7</f>
        <v/>
      </c>
      <c r="D1507">
        <f>'Histograma MOI Geral'!S20</f>
        <v/>
      </c>
    </row>
    <row r="1508">
      <c r="A1508">
        <f>'Histograma MOI Geral'!$C$21</f>
        <v/>
      </c>
      <c r="B1508">
        <f>'Histograma MOI Geral'!$C$14</f>
        <v/>
      </c>
      <c r="C1508">
        <f>'Histograma MOI Geral'!$S$7</f>
        <v/>
      </c>
      <c r="D1508">
        <f>'Histograma MOI Geral'!S21</f>
        <v/>
      </c>
    </row>
    <row r="1509">
      <c r="A1509">
        <f>'Histograma MOI Geral'!$C$22</f>
        <v/>
      </c>
      <c r="B1509">
        <f>'Histograma MOI Geral'!$C$14</f>
        <v/>
      </c>
      <c r="C1509">
        <f>'Histograma MOI Geral'!$S$7</f>
        <v/>
      </c>
      <c r="D1509">
        <f>'Histograma MOI Geral'!S22</f>
        <v/>
      </c>
    </row>
    <row r="1510">
      <c r="A1510">
        <f>'Histograma MOI Geral'!$C$23</f>
        <v/>
      </c>
      <c r="B1510">
        <f>'Histograma MOI Geral'!$C$14</f>
        <v/>
      </c>
      <c r="C1510">
        <f>'Histograma MOI Geral'!$S$7</f>
        <v/>
      </c>
      <c r="D1510">
        <f>'Histograma MOI Geral'!S23</f>
        <v/>
      </c>
    </row>
    <row r="1511">
      <c r="A1511">
        <f>'Histograma MOI Geral'!$C$24</f>
        <v/>
      </c>
      <c r="B1511">
        <f>'Histograma MOI Geral'!$C$14</f>
        <v/>
      </c>
      <c r="C1511">
        <f>'Histograma MOI Geral'!$S$7</f>
        <v/>
      </c>
      <c r="D1511">
        <f>'Histograma MOI Geral'!S24</f>
        <v/>
      </c>
    </row>
    <row r="1512">
      <c r="A1512">
        <f>'Histograma MOI Geral'!$C$25</f>
        <v/>
      </c>
      <c r="B1512">
        <f>'Histograma MOI Geral'!$C$14</f>
        <v/>
      </c>
      <c r="C1512">
        <f>'Histograma MOI Geral'!$S$7</f>
        <v/>
      </c>
      <c r="D1512">
        <f>'Histograma MOI Geral'!S25</f>
        <v/>
      </c>
    </row>
    <row r="1513">
      <c r="A1513">
        <f>'Histograma MOI Geral'!$C$26</f>
        <v/>
      </c>
      <c r="B1513">
        <f>'Histograma MOI Geral'!$C$14</f>
        <v/>
      </c>
      <c r="C1513">
        <f>'Histograma MOI Geral'!$S$7</f>
        <v/>
      </c>
      <c r="D1513">
        <f>'Histograma MOI Geral'!S26</f>
        <v/>
      </c>
    </row>
    <row r="1514">
      <c r="A1514">
        <f>'Histograma MOI Geral'!$C$27</f>
        <v/>
      </c>
      <c r="B1514">
        <f>'Histograma MOI Geral'!$C$14</f>
        <v/>
      </c>
      <c r="C1514">
        <f>'Histograma MOI Geral'!$S$7</f>
        <v/>
      </c>
      <c r="D1514">
        <f>'Histograma MOI Geral'!S27</f>
        <v/>
      </c>
    </row>
    <row r="1515">
      <c r="A1515">
        <f>'Histograma MOI Geral'!$C$28</f>
        <v/>
      </c>
      <c r="B1515">
        <f>'Histograma MOI Geral'!$C$14</f>
        <v/>
      </c>
      <c r="C1515">
        <f>'Histograma MOI Geral'!$S$7</f>
        <v/>
      </c>
      <c r="D1515">
        <f>'Histograma MOI Geral'!S28</f>
        <v/>
      </c>
    </row>
    <row r="1516">
      <c r="A1516">
        <f>'Histograma MOI Geral'!$C$29</f>
        <v/>
      </c>
      <c r="B1516">
        <f>'Histograma MOI Geral'!$C$14</f>
        <v/>
      </c>
      <c r="C1516">
        <f>'Histograma MOI Geral'!$S$7</f>
        <v/>
      </c>
      <c r="D1516">
        <f>'Histograma MOI Geral'!S29</f>
        <v/>
      </c>
    </row>
    <row r="1517">
      <c r="A1517">
        <f>'Histograma MOI Geral'!$C$31</f>
        <v/>
      </c>
      <c r="B1517">
        <f>'Histograma MOI Geral'!$C$30</f>
        <v/>
      </c>
      <c r="C1517">
        <f>'Histograma MOI Geral'!$S$7</f>
        <v/>
      </c>
      <c r="D1517">
        <f>'Histograma MOI Geral'!S31</f>
        <v/>
      </c>
    </row>
    <row r="1518">
      <c r="A1518">
        <f>'Histograma MOI Geral'!$C$32</f>
        <v/>
      </c>
      <c r="B1518">
        <f>'Histograma MOI Geral'!$C$30</f>
        <v/>
      </c>
      <c r="C1518">
        <f>'Histograma MOI Geral'!$S$7</f>
        <v/>
      </c>
      <c r="D1518">
        <f>'Histograma MOI Geral'!S32</f>
        <v/>
      </c>
    </row>
    <row r="1519">
      <c r="A1519">
        <f>'Histograma MOI Geral'!$C$33</f>
        <v/>
      </c>
      <c r="B1519">
        <f>'Histograma MOI Geral'!$C$30</f>
        <v/>
      </c>
      <c r="C1519">
        <f>'Histograma MOI Geral'!$S$7</f>
        <v/>
      </c>
      <c r="D1519">
        <f>'Histograma MOI Geral'!S33</f>
        <v/>
      </c>
    </row>
    <row r="1520">
      <c r="A1520">
        <f>'Histograma MOI Geral'!$C$34</f>
        <v/>
      </c>
      <c r="B1520">
        <f>'Histograma MOI Geral'!$C$30</f>
        <v/>
      </c>
      <c r="C1520">
        <f>'Histograma MOI Geral'!$S$7</f>
        <v/>
      </c>
      <c r="D1520">
        <f>'Histograma MOI Geral'!S34</f>
        <v/>
      </c>
    </row>
    <row r="1521">
      <c r="A1521">
        <f>'Histograma MOI Geral'!$C$35</f>
        <v/>
      </c>
      <c r="B1521">
        <f>'Histograma MOI Geral'!$C$30</f>
        <v/>
      </c>
      <c r="C1521">
        <f>'Histograma MOI Geral'!$S$7</f>
        <v/>
      </c>
      <c r="D1521">
        <f>'Histograma MOI Geral'!S35</f>
        <v/>
      </c>
    </row>
    <row r="1522">
      <c r="A1522">
        <f>'Histograma MOI Geral'!$C$36</f>
        <v/>
      </c>
      <c r="B1522">
        <f>'Histograma MOI Geral'!$C$30</f>
        <v/>
      </c>
      <c r="C1522">
        <f>'Histograma MOI Geral'!$S$7</f>
        <v/>
      </c>
      <c r="D1522">
        <f>'Histograma MOI Geral'!S36</f>
        <v/>
      </c>
    </row>
    <row r="1523">
      <c r="A1523">
        <f>'Histograma MOI Geral'!$C$37</f>
        <v/>
      </c>
      <c r="B1523">
        <f>'Histograma MOI Geral'!$C$30</f>
        <v/>
      </c>
      <c r="C1523">
        <f>'Histograma MOI Geral'!$S$7</f>
        <v/>
      </c>
      <c r="D1523">
        <f>'Histograma MOI Geral'!S37</f>
        <v/>
      </c>
    </row>
    <row r="1524">
      <c r="A1524">
        <f>'Histograma MOI Geral'!$C$38</f>
        <v/>
      </c>
      <c r="B1524">
        <f>'Histograma MOI Geral'!$C$30</f>
        <v/>
      </c>
      <c r="C1524">
        <f>'Histograma MOI Geral'!$S$7</f>
        <v/>
      </c>
      <c r="D1524">
        <f>'Histograma MOI Geral'!S38</f>
        <v/>
      </c>
    </row>
    <row r="1525">
      <c r="A1525">
        <f>'Histograma MOI Geral'!$C$39</f>
        <v/>
      </c>
      <c r="B1525">
        <f>'Histograma MOI Geral'!$C$30</f>
        <v/>
      </c>
      <c r="C1525">
        <f>'Histograma MOI Geral'!$S$7</f>
        <v/>
      </c>
      <c r="D1525">
        <f>'Histograma MOI Geral'!S39</f>
        <v/>
      </c>
    </row>
    <row r="1526">
      <c r="A1526">
        <f>'Histograma MOI Geral'!$C$40</f>
        <v/>
      </c>
      <c r="B1526">
        <f>'Histograma MOI Geral'!$C$30</f>
        <v/>
      </c>
      <c r="C1526">
        <f>'Histograma MOI Geral'!$S$7</f>
        <v/>
      </c>
      <c r="D1526">
        <f>'Histograma MOI Geral'!S40</f>
        <v/>
      </c>
    </row>
    <row r="1527">
      <c r="A1527">
        <f>'Histograma MOI Geral'!$C$41</f>
        <v/>
      </c>
      <c r="B1527">
        <f>'Histograma MOI Geral'!$C$30</f>
        <v/>
      </c>
      <c r="C1527">
        <f>'Histograma MOI Geral'!$S$7</f>
        <v/>
      </c>
      <c r="D1527">
        <f>'Histograma MOI Geral'!S41</f>
        <v/>
      </c>
    </row>
    <row r="1528">
      <c r="A1528">
        <f>'Histograma MOI Geral'!$C$42</f>
        <v/>
      </c>
      <c r="B1528">
        <f>'Histograma MOI Geral'!$C$30</f>
        <v/>
      </c>
      <c r="C1528">
        <f>'Histograma MOI Geral'!$S$7</f>
        <v/>
      </c>
      <c r="D1528">
        <f>'Histograma MOI Geral'!S42</f>
        <v/>
      </c>
    </row>
    <row r="1529">
      <c r="A1529">
        <f>'Histograma MOI Geral'!$C$43</f>
        <v/>
      </c>
      <c r="B1529">
        <f>'Histograma MOI Geral'!$C$30</f>
        <v/>
      </c>
      <c r="C1529">
        <f>'Histograma MOI Geral'!$S$7</f>
        <v/>
      </c>
      <c r="D1529">
        <f>'Histograma MOI Geral'!S43</f>
        <v/>
      </c>
    </row>
    <row r="1530">
      <c r="A1530">
        <f>'Histograma MOI Geral'!$C$44</f>
        <v/>
      </c>
      <c r="B1530">
        <f>'Histograma MOI Geral'!$C$30</f>
        <v/>
      </c>
      <c r="C1530">
        <f>'Histograma MOI Geral'!$S$7</f>
        <v/>
      </c>
      <c r="D1530">
        <f>'Histograma MOI Geral'!S44</f>
        <v/>
      </c>
    </row>
    <row r="1531">
      <c r="A1531">
        <f>'Histograma MOI Geral'!$C$45</f>
        <v/>
      </c>
      <c r="B1531">
        <f>'Histograma MOI Geral'!$C$30</f>
        <v/>
      </c>
      <c r="C1531">
        <f>'Histograma MOI Geral'!$S$7</f>
        <v/>
      </c>
      <c r="D1531">
        <f>'Histograma MOI Geral'!S45</f>
        <v/>
      </c>
    </row>
    <row r="1532">
      <c r="A1532">
        <f>'Histograma MOI Geral'!$C$47</f>
        <v/>
      </c>
      <c r="B1532">
        <f>'Histograma MOI Geral'!$C$46</f>
        <v/>
      </c>
      <c r="C1532">
        <f>'Histograma MOI Geral'!$S$7</f>
        <v/>
      </c>
      <c r="D1532">
        <f>'Histograma MOI Geral'!S47</f>
        <v/>
      </c>
    </row>
    <row r="1533">
      <c r="A1533">
        <f>'Histograma MOI Geral'!$C$48</f>
        <v/>
      </c>
      <c r="B1533">
        <f>'Histograma MOI Geral'!$C$46</f>
        <v/>
      </c>
      <c r="C1533">
        <f>'Histograma MOI Geral'!$S$7</f>
        <v/>
      </c>
      <c r="D1533">
        <f>'Histograma MOI Geral'!S48</f>
        <v/>
      </c>
    </row>
    <row r="1534">
      <c r="A1534">
        <f>'Histograma MOI Geral'!$C$49</f>
        <v/>
      </c>
      <c r="B1534">
        <f>'Histograma MOI Geral'!$C$46</f>
        <v/>
      </c>
      <c r="C1534">
        <f>'Histograma MOI Geral'!$S$7</f>
        <v/>
      </c>
      <c r="D1534">
        <f>'Histograma MOI Geral'!S49</f>
        <v/>
      </c>
    </row>
    <row r="1535">
      <c r="A1535">
        <f>'Histograma MOI Geral'!$C$50</f>
        <v/>
      </c>
      <c r="B1535">
        <f>'Histograma MOI Geral'!$C$46</f>
        <v/>
      </c>
      <c r="C1535">
        <f>'Histograma MOI Geral'!$S$7</f>
        <v/>
      </c>
      <c r="D1535">
        <f>'Histograma MOI Geral'!S50</f>
        <v/>
      </c>
    </row>
    <row r="1536">
      <c r="A1536">
        <f>'Histograma MOI Geral'!$C$51</f>
        <v/>
      </c>
      <c r="B1536">
        <f>'Histograma MOI Geral'!$C$46</f>
        <v/>
      </c>
      <c r="C1536">
        <f>'Histograma MOI Geral'!$S$7</f>
        <v/>
      </c>
      <c r="D1536">
        <f>'Histograma MOI Geral'!S51</f>
        <v/>
      </c>
    </row>
    <row r="1537">
      <c r="A1537">
        <f>'Histograma MOI Geral'!$C$52</f>
        <v/>
      </c>
      <c r="B1537">
        <f>'Histograma MOI Geral'!$C$46</f>
        <v/>
      </c>
      <c r="C1537">
        <f>'Histograma MOI Geral'!$S$7</f>
        <v/>
      </c>
      <c r="D1537">
        <f>'Histograma MOI Geral'!S52</f>
        <v/>
      </c>
    </row>
    <row r="1538">
      <c r="A1538">
        <f>'Histograma MOI Geral'!$C$53</f>
        <v/>
      </c>
      <c r="B1538">
        <f>'Histograma MOI Geral'!$C$46</f>
        <v/>
      </c>
      <c r="C1538">
        <f>'Histograma MOI Geral'!$S$7</f>
        <v/>
      </c>
      <c r="D1538">
        <f>'Histograma MOI Geral'!S53</f>
        <v/>
      </c>
    </row>
    <row r="1539">
      <c r="A1539">
        <f>'Histograma MOI Geral'!$C$54</f>
        <v/>
      </c>
      <c r="B1539">
        <f>'Histograma MOI Geral'!$C$46</f>
        <v/>
      </c>
      <c r="C1539">
        <f>'Histograma MOI Geral'!$S$7</f>
        <v/>
      </c>
      <c r="D1539">
        <f>'Histograma MOI Geral'!S54</f>
        <v/>
      </c>
    </row>
    <row r="1540">
      <c r="A1540">
        <f>'Histograma MOI Geral'!$C$55</f>
        <v/>
      </c>
      <c r="B1540">
        <f>'Histograma MOI Geral'!$C$46</f>
        <v/>
      </c>
      <c r="C1540">
        <f>'Histograma MOI Geral'!$S$7</f>
        <v/>
      </c>
      <c r="D1540">
        <f>'Histograma MOI Geral'!S55</f>
        <v/>
      </c>
    </row>
    <row r="1541">
      <c r="A1541">
        <f>'Histograma MOI Geral'!$C$56</f>
        <v/>
      </c>
      <c r="B1541">
        <f>'Histograma MOI Geral'!$C$46</f>
        <v/>
      </c>
      <c r="C1541">
        <f>'Histograma MOI Geral'!$S$7</f>
        <v/>
      </c>
      <c r="D1541">
        <f>'Histograma MOI Geral'!S56</f>
        <v/>
      </c>
    </row>
    <row r="1542">
      <c r="A1542">
        <f>'Histograma MOI Geral'!$C$57</f>
        <v/>
      </c>
      <c r="B1542">
        <f>'Histograma MOI Geral'!$C$46</f>
        <v/>
      </c>
      <c r="C1542">
        <f>'Histograma MOI Geral'!$S$7</f>
        <v/>
      </c>
      <c r="D1542">
        <f>'Histograma MOI Geral'!S57</f>
        <v/>
      </c>
    </row>
    <row r="1543">
      <c r="A1543">
        <f>'Histograma MOI Geral'!$C$58</f>
        <v/>
      </c>
      <c r="B1543">
        <f>'Histograma MOI Geral'!$C$46</f>
        <v/>
      </c>
      <c r="C1543">
        <f>'Histograma MOI Geral'!$S$7</f>
        <v/>
      </c>
      <c r="D1543">
        <f>'Histograma MOI Geral'!S58</f>
        <v/>
      </c>
    </row>
    <row r="1544">
      <c r="A1544">
        <f>'Histograma MOI Geral'!$C$59</f>
        <v/>
      </c>
      <c r="B1544">
        <f>'Histograma MOI Geral'!$C$46</f>
        <v/>
      </c>
      <c r="C1544">
        <f>'Histograma MOI Geral'!$S$7</f>
        <v/>
      </c>
      <c r="D1544">
        <f>'Histograma MOI Geral'!S59</f>
        <v/>
      </c>
    </row>
    <row r="1545">
      <c r="A1545">
        <f>'Histograma MOI Geral'!$C$60</f>
        <v/>
      </c>
      <c r="B1545">
        <f>'Histograma MOI Geral'!$C$46</f>
        <v/>
      </c>
      <c r="C1545">
        <f>'Histograma MOI Geral'!$S$7</f>
        <v/>
      </c>
      <c r="D1545">
        <f>'Histograma MOI Geral'!S60</f>
        <v/>
      </c>
    </row>
    <row r="1546">
      <c r="A1546">
        <f>'Histograma MOI Geral'!$C$62</f>
        <v/>
      </c>
      <c r="B1546">
        <f>'Histograma MOI Geral'!$C$61</f>
        <v/>
      </c>
      <c r="C1546">
        <f>'Histograma MOI Geral'!$S$7</f>
        <v/>
      </c>
      <c r="D1546">
        <f>'Histograma MOI Geral'!S62</f>
        <v/>
      </c>
    </row>
    <row r="1547">
      <c r="A1547">
        <f>'Histograma MOI Geral'!$C$63</f>
        <v/>
      </c>
      <c r="B1547">
        <f>'Histograma MOI Geral'!$C$61</f>
        <v/>
      </c>
      <c r="C1547">
        <f>'Histograma MOI Geral'!$S$7</f>
        <v/>
      </c>
      <c r="D1547">
        <f>'Histograma MOI Geral'!S63</f>
        <v/>
      </c>
    </row>
    <row r="1548">
      <c r="A1548">
        <f>'Histograma MOI Geral'!$C$64</f>
        <v/>
      </c>
      <c r="B1548">
        <f>'Histograma MOI Geral'!$C$61</f>
        <v/>
      </c>
      <c r="C1548">
        <f>'Histograma MOI Geral'!$S$7</f>
        <v/>
      </c>
      <c r="D1548">
        <f>'Histograma MOI Geral'!S64</f>
        <v/>
      </c>
    </row>
    <row r="1549">
      <c r="A1549">
        <f>'Histograma MOI Geral'!$C$65</f>
        <v/>
      </c>
      <c r="B1549">
        <f>'Histograma MOI Geral'!$C$61</f>
        <v/>
      </c>
      <c r="C1549">
        <f>'Histograma MOI Geral'!$S$7</f>
        <v/>
      </c>
      <c r="D1549">
        <f>'Histograma MOI Geral'!S65</f>
        <v/>
      </c>
    </row>
    <row r="1550">
      <c r="A1550">
        <f>'Histograma MOI Geral'!$C$66</f>
        <v/>
      </c>
      <c r="B1550">
        <f>'Histograma MOI Geral'!$C$61</f>
        <v/>
      </c>
      <c r="C1550">
        <f>'Histograma MOI Geral'!$S$7</f>
        <v/>
      </c>
      <c r="D1550">
        <f>'Histograma MOI Geral'!S66</f>
        <v/>
      </c>
    </row>
    <row r="1551">
      <c r="A1551">
        <f>'Histograma MOI Geral'!$C$67</f>
        <v/>
      </c>
      <c r="B1551">
        <f>'Histograma MOI Geral'!$C$61</f>
        <v/>
      </c>
      <c r="C1551">
        <f>'Histograma MOI Geral'!$S$7</f>
        <v/>
      </c>
      <c r="D1551">
        <f>'Histograma MOI Geral'!S67</f>
        <v/>
      </c>
    </row>
    <row r="1552">
      <c r="A1552">
        <f>'Histograma MOI Geral'!$C$68</f>
        <v/>
      </c>
      <c r="B1552">
        <f>'Histograma MOI Geral'!$C$61</f>
        <v/>
      </c>
      <c r="C1552">
        <f>'Histograma MOI Geral'!$S$7</f>
        <v/>
      </c>
      <c r="D1552">
        <f>'Histograma MOI Geral'!S68</f>
        <v/>
      </c>
    </row>
    <row r="1553">
      <c r="A1553">
        <f>'Histograma MOI Geral'!$C$69</f>
        <v/>
      </c>
      <c r="B1553">
        <f>'Histograma MOI Geral'!$C$61</f>
        <v/>
      </c>
      <c r="C1553">
        <f>'Histograma MOI Geral'!$S$7</f>
        <v/>
      </c>
      <c r="D1553">
        <f>'Histograma MOI Geral'!S69</f>
        <v/>
      </c>
    </row>
    <row r="1554">
      <c r="A1554">
        <f>'Histograma MOI Geral'!$C$70</f>
        <v/>
      </c>
      <c r="B1554">
        <f>'Histograma MOI Geral'!$C$61</f>
        <v/>
      </c>
      <c r="C1554">
        <f>'Histograma MOI Geral'!$S$7</f>
        <v/>
      </c>
      <c r="D1554">
        <f>'Histograma MOI Geral'!S70</f>
        <v/>
      </c>
    </row>
    <row r="1555">
      <c r="A1555">
        <f>'Histograma MOI Geral'!$C$71</f>
        <v/>
      </c>
      <c r="B1555">
        <f>'Histograma MOI Geral'!$C$61</f>
        <v/>
      </c>
      <c r="C1555">
        <f>'Histograma MOI Geral'!$S$7</f>
        <v/>
      </c>
      <c r="D1555">
        <f>'Histograma MOI Geral'!S71</f>
        <v/>
      </c>
    </row>
    <row r="1556">
      <c r="A1556">
        <f>'Histograma MOI Geral'!$C$72</f>
        <v/>
      </c>
      <c r="B1556">
        <f>'Histograma MOI Geral'!$C$61</f>
        <v/>
      </c>
      <c r="C1556">
        <f>'Histograma MOI Geral'!$S$7</f>
        <v/>
      </c>
      <c r="D1556">
        <f>'Histograma MOI Geral'!S72</f>
        <v/>
      </c>
    </row>
    <row r="1557">
      <c r="A1557">
        <f>'Histograma MOI Geral'!$C$73</f>
        <v/>
      </c>
      <c r="B1557">
        <f>'Histograma MOI Geral'!$C$61</f>
        <v/>
      </c>
      <c r="C1557">
        <f>'Histograma MOI Geral'!$S$7</f>
        <v/>
      </c>
      <c r="D1557">
        <f>'Histograma MOI Geral'!S73</f>
        <v/>
      </c>
    </row>
    <row r="1558">
      <c r="A1558">
        <f>'Histograma MOI Geral'!$C$74</f>
        <v/>
      </c>
      <c r="B1558">
        <f>'Histograma MOI Geral'!$C$61</f>
        <v/>
      </c>
      <c r="C1558">
        <f>'Histograma MOI Geral'!$S$7</f>
        <v/>
      </c>
      <c r="D1558">
        <f>'Histograma MOI Geral'!S74</f>
        <v/>
      </c>
    </row>
    <row r="1559">
      <c r="A1559">
        <f>'Histograma MOI Geral'!$C$75</f>
        <v/>
      </c>
      <c r="B1559">
        <f>'Histograma MOI Geral'!$C$61</f>
        <v/>
      </c>
      <c r="C1559">
        <f>'Histograma MOI Geral'!$S$7</f>
        <v/>
      </c>
      <c r="D1559">
        <f>'Histograma MOI Geral'!S75</f>
        <v/>
      </c>
    </row>
    <row r="1560">
      <c r="A1560">
        <f>'Histograma MOI Geral'!$C$77</f>
        <v/>
      </c>
      <c r="B1560">
        <f>'Histograma MOI Geral'!$C$76</f>
        <v/>
      </c>
      <c r="C1560">
        <f>'Histograma MOI Geral'!$S$7</f>
        <v/>
      </c>
      <c r="D1560">
        <f>'Histograma MOI Geral'!S77</f>
        <v/>
      </c>
    </row>
    <row r="1561">
      <c r="A1561">
        <f>'Histograma MOI Geral'!$C$78</f>
        <v/>
      </c>
      <c r="B1561">
        <f>'Histograma MOI Geral'!$C$76</f>
        <v/>
      </c>
      <c r="C1561">
        <f>'Histograma MOI Geral'!$S$7</f>
        <v/>
      </c>
      <c r="D1561">
        <f>'Histograma MOI Geral'!S78</f>
        <v/>
      </c>
    </row>
    <row r="1562">
      <c r="A1562">
        <f>'Histograma MOI Geral'!$C$79</f>
        <v/>
      </c>
      <c r="B1562">
        <f>'Histograma MOI Geral'!$C$76</f>
        <v/>
      </c>
      <c r="C1562">
        <f>'Histograma MOI Geral'!$S$7</f>
        <v/>
      </c>
      <c r="D1562">
        <f>'Histograma MOI Geral'!S79</f>
        <v/>
      </c>
    </row>
    <row r="1563">
      <c r="A1563">
        <f>'Histograma MOI Geral'!$C$80</f>
        <v/>
      </c>
      <c r="B1563">
        <f>'Histograma MOI Geral'!$C$76</f>
        <v/>
      </c>
      <c r="C1563">
        <f>'Histograma MOI Geral'!$S$7</f>
        <v/>
      </c>
      <c r="D1563">
        <f>'Histograma MOI Geral'!S80</f>
        <v/>
      </c>
    </row>
    <row r="1564">
      <c r="A1564">
        <f>'Histograma MOI Geral'!$C$81</f>
        <v/>
      </c>
      <c r="B1564">
        <f>'Histograma MOI Geral'!$C$76</f>
        <v/>
      </c>
      <c r="C1564">
        <f>'Histograma MOI Geral'!$S$7</f>
        <v/>
      </c>
      <c r="D1564">
        <f>'Histograma MOI Geral'!S81</f>
        <v/>
      </c>
    </row>
    <row r="1565">
      <c r="A1565">
        <f>'Histograma MOI Geral'!$C$82</f>
        <v/>
      </c>
      <c r="B1565">
        <f>'Histograma MOI Geral'!$C$76</f>
        <v/>
      </c>
      <c r="C1565">
        <f>'Histograma MOI Geral'!$S$7</f>
        <v/>
      </c>
      <c r="D1565">
        <f>'Histograma MOI Geral'!S82</f>
        <v/>
      </c>
    </row>
    <row r="1566">
      <c r="A1566">
        <f>'Histograma MOI Geral'!$C$83</f>
        <v/>
      </c>
      <c r="B1566">
        <f>'Histograma MOI Geral'!$C$76</f>
        <v/>
      </c>
      <c r="C1566">
        <f>'Histograma MOI Geral'!$S$7</f>
        <v/>
      </c>
      <c r="D1566">
        <f>'Histograma MOI Geral'!S83</f>
        <v/>
      </c>
    </row>
    <row r="1567">
      <c r="A1567">
        <f>'Histograma MOI Geral'!$C$84</f>
        <v/>
      </c>
      <c r="B1567">
        <f>'Histograma MOI Geral'!$C$76</f>
        <v/>
      </c>
      <c r="C1567">
        <f>'Histograma MOI Geral'!$S$7</f>
        <v/>
      </c>
      <c r="D1567">
        <f>'Histograma MOI Geral'!S84</f>
        <v/>
      </c>
    </row>
    <row r="1568">
      <c r="A1568">
        <f>'Histograma MOI Geral'!$C$85</f>
        <v/>
      </c>
      <c r="B1568">
        <f>'Histograma MOI Geral'!$C$76</f>
        <v/>
      </c>
      <c r="C1568">
        <f>'Histograma MOI Geral'!$S$7</f>
        <v/>
      </c>
      <c r="D1568">
        <f>'Histograma MOI Geral'!S85</f>
        <v/>
      </c>
    </row>
    <row r="1569">
      <c r="A1569">
        <f>'Histograma MOI Geral'!$C$86</f>
        <v/>
      </c>
      <c r="B1569">
        <f>'Histograma MOI Geral'!$C$76</f>
        <v/>
      </c>
      <c r="C1569">
        <f>'Histograma MOI Geral'!$S$7</f>
        <v/>
      </c>
      <c r="D1569">
        <f>'Histograma MOI Geral'!S86</f>
        <v/>
      </c>
    </row>
    <row r="1570">
      <c r="A1570">
        <f>'Histograma MOI Geral'!$C$87</f>
        <v/>
      </c>
      <c r="B1570">
        <f>'Histograma MOI Geral'!$C$76</f>
        <v/>
      </c>
      <c r="C1570">
        <f>'Histograma MOI Geral'!$S$7</f>
        <v/>
      </c>
      <c r="D1570">
        <f>'Histograma MOI Geral'!S87</f>
        <v/>
      </c>
    </row>
    <row r="1571">
      <c r="A1571">
        <f>'Histograma MOI Geral'!$C$88</f>
        <v/>
      </c>
      <c r="B1571">
        <f>'Histograma MOI Geral'!$C$76</f>
        <v/>
      </c>
      <c r="C1571">
        <f>'Histograma MOI Geral'!$S$7</f>
        <v/>
      </c>
      <c r="D1571">
        <f>'Histograma MOI Geral'!S88</f>
        <v/>
      </c>
    </row>
    <row r="1572">
      <c r="A1572">
        <f>'Histograma MOI Geral'!$C$89</f>
        <v/>
      </c>
      <c r="B1572">
        <f>'Histograma MOI Geral'!$C$76</f>
        <v/>
      </c>
      <c r="C1572">
        <f>'Histograma MOI Geral'!$S$7</f>
        <v/>
      </c>
      <c r="D1572">
        <f>'Histograma MOI Geral'!S89</f>
        <v/>
      </c>
    </row>
    <row r="1573">
      <c r="A1573">
        <f>'Histograma MOI Geral'!$C$90</f>
        <v/>
      </c>
      <c r="B1573">
        <f>'Histograma MOI Geral'!$C$76</f>
        <v/>
      </c>
      <c r="C1573">
        <f>'Histograma MOI Geral'!$S$7</f>
        <v/>
      </c>
      <c r="D1573">
        <f>'Histograma MOI Geral'!S90</f>
        <v/>
      </c>
    </row>
    <row r="1574">
      <c r="A1574">
        <f>'Histograma MOI Geral'!$C$92</f>
        <v/>
      </c>
      <c r="B1574">
        <f>'Histograma MOI Geral'!$C$91</f>
        <v/>
      </c>
      <c r="C1574">
        <f>'Histograma MOI Geral'!$S$7</f>
        <v/>
      </c>
      <c r="D1574">
        <f>'Histograma MOI Geral'!S92</f>
        <v/>
      </c>
    </row>
    <row r="1575">
      <c r="A1575">
        <f>'Histograma MOI Geral'!$C$93</f>
        <v/>
      </c>
      <c r="B1575">
        <f>'Histograma MOI Geral'!$C$91</f>
        <v/>
      </c>
      <c r="C1575">
        <f>'Histograma MOI Geral'!$S$7</f>
        <v/>
      </c>
      <c r="D1575">
        <f>'Histograma MOI Geral'!S93</f>
        <v/>
      </c>
    </row>
    <row r="1576">
      <c r="A1576">
        <f>'Histograma MOI Geral'!$C$94</f>
        <v/>
      </c>
      <c r="B1576">
        <f>'Histograma MOI Geral'!$C$91</f>
        <v/>
      </c>
      <c r="C1576">
        <f>'Histograma MOI Geral'!$S$7</f>
        <v/>
      </c>
      <c r="D1576">
        <f>'Histograma MOI Geral'!S94</f>
        <v/>
      </c>
    </row>
    <row r="1577">
      <c r="A1577">
        <f>'Histograma MOI Geral'!$C$95</f>
        <v/>
      </c>
      <c r="B1577">
        <f>'Histograma MOI Geral'!$C$91</f>
        <v/>
      </c>
      <c r="C1577">
        <f>'Histograma MOI Geral'!$S$7</f>
        <v/>
      </c>
      <c r="D1577">
        <f>'Histograma MOI Geral'!S95</f>
        <v/>
      </c>
    </row>
    <row r="1578">
      <c r="A1578">
        <f>'Histograma MOI Geral'!$C$96</f>
        <v/>
      </c>
      <c r="B1578">
        <f>'Histograma MOI Geral'!$C$91</f>
        <v/>
      </c>
      <c r="C1578">
        <f>'Histograma MOI Geral'!$S$7</f>
        <v/>
      </c>
      <c r="D1578">
        <f>'Histograma MOI Geral'!S96</f>
        <v/>
      </c>
    </row>
    <row r="1579">
      <c r="A1579">
        <f>'Histograma MOI Geral'!$C$97</f>
        <v/>
      </c>
      <c r="B1579">
        <f>'Histograma MOI Geral'!$C$91</f>
        <v/>
      </c>
      <c r="C1579">
        <f>'Histograma MOI Geral'!$S$7</f>
        <v/>
      </c>
      <c r="D1579">
        <f>'Histograma MOI Geral'!S97</f>
        <v/>
      </c>
    </row>
    <row r="1580">
      <c r="A1580">
        <f>'Histograma MOI Geral'!$C$98</f>
        <v/>
      </c>
      <c r="B1580">
        <f>'Histograma MOI Geral'!$C$91</f>
        <v/>
      </c>
      <c r="C1580">
        <f>'Histograma MOI Geral'!$S$7</f>
        <v/>
      </c>
      <c r="D1580">
        <f>'Histograma MOI Geral'!S98</f>
        <v/>
      </c>
    </row>
    <row r="1581">
      <c r="A1581">
        <f>'Histograma MOI Geral'!$C$99</f>
        <v/>
      </c>
      <c r="B1581">
        <f>'Histograma MOI Geral'!$C$91</f>
        <v/>
      </c>
      <c r="C1581">
        <f>'Histograma MOI Geral'!$S$7</f>
        <v/>
      </c>
      <c r="D1581">
        <f>'Histograma MOI Geral'!S99</f>
        <v/>
      </c>
    </row>
    <row r="1582">
      <c r="A1582">
        <f>'Histograma MOI Geral'!$C$100</f>
        <v/>
      </c>
      <c r="B1582">
        <f>'Histograma MOI Geral'!$C$91</f>
        <v/>
      </c>
      <c r="C1582">
        <f>'Histograma MOI Geral'!$S$7</f>
        <v/>
      </c>
      <c r="D1582">
        <f>'Histograma MOI Geral'!S100</f>
        <v/>
      </c>
    </row>
    <row r="1583">
      <c r="A1583">
        <f>'Histograma MOI Geral'!$C$101</f>
        <v/>
      </c>
      <c r="B1583">
        <f>'Histograma MOI Geral'!$C$91</f>
        <v/>
      </c>
      <c r="C1583">
        <f>'Histograma MOI Geral'!$S$7</f>
        <v/>
      </c>
      <c r="D1583">
        <f>'Histograma MOI Geral'!S101</f>
        <v/>
      </c>
    </row>
    <row r="1584">
      <c r="A1584">
        <f>'Histograma MOI Geral'!$C$102</f>
        <v/>
      </c>
      <c r="B1584">
        <f>'Histograma MOI Geral'!$C$91</f>
        <v/>
      </c>
      <c r="C1584">
        <f>'Histograma MOI Geral'!$S$7</f>
        <v/>
      </c>
      <c r="D1584">
        <f>'Histograma MOI Geral'!S102</f>
        <v/>
      </c>
    </row>
    <row r="1585">
      <c r="A1585">
        <f>'Histograma MOI Geral'!$C$103</f>
        <v/>
      </c>
      <c r="B1585">
        <f>'Histograma MOI Geral'!$C$91</f>
        <v/>
      </c>
      <c r="C1585">
        <f>'Histograma MOI Geral'!$S$7</f>
        <v/>
      </c>
      <c r="D1585">
        <f>'Histograma MOI Geral'!S103</f>
        <v/>
      </c>
    </row>
    <row r="1586">
      <c r="A1586">
        <f>'Histograma MOI Geral'!$C$104</f>
        <v/>
      </c>
      <c r="B1586">
        <f>'Histograma MOI Geral'!$C$91</f>
        <v/>
      </c>
      <c r="C1586">
        <f>'Histograma MOI Geral'!$S$7</f>
        <v/>
      </c>
      <c r="D1586">
        <f>'Histograma MOI Geral'!S104</f>
        <v/>
      </c>
    </row>
    <row r="1587">
      <c r="A1587">
        <f>'Histograma MOI Geral'!$C$105</f>
        <v/>
      </c>
      <c r="B1587">
        <f>'Histograma MOI Geral'!$C$91</f>
        <v/>
      </c>
      <c r="C1587">
        <f>'Histograma MOI Geral'!$S$7</f>
        <v/>
      </c>
      <c r="D1587">
        <f>'Histograma MOI Geral'!S105</f>
        <v/>
      </c>
    </row>
    <row r="1588">
      <c r="A1588">
        <f>'Histograma MOI Geral'!$C$107</f>
        <v/>
      </c>
      <c r="B1588">
        <f>'Histograma MOI Geral'!$C$106</f>
        <v/>
      </c>
      <c r="C1588">
        <f>'Histograma MOI Geral'!$S$7</f>
        <v/>
      </c>
      <c r="D1588">
        <f>'Histograma MOI Geral'!S107</f>
        <v/>
      </c>
    </row>
    <row r="1589">
      <c r="A1589">
        <f>'Histograma MOI Geral'!$C$108</f>
        <v/>
      </c>
      <c r="B1589">
        <f>'Histograma MOI Geral'!$C$106</f>
        <v/>
      </c>
      <c r="C1589">
        <f>'Histograma MOI Geral'!$S$7</f>
        <v/>
      </c>
      <c r="D1589">
        <f>'Histograma MOI Geral'!S108</f>
        <v/>
      </c>
    </row>
    <row r="1590">
      <c r="A1590">
        <f>'Histograma MOI Geral'!$C$109</f>
        <v/>
      </c>
      <c r="B1590">
        <f>'Histograma MOI Geral'!$C$106</f>
        <v/>
      </c>
      <c r="C1590">
        <f>'Histograma MOI Geral'!$S$7</f>
        <v/>
      </c>
      <c r="D1590">
        <f>'Histograma MOI Geral'!S109</f>
        <v/>
      </c>
    </row>
    <row r="1591">
      <c r="A1591">
        <f>'Histograma MOI Geral'!$C$110</f>
        <v/>
      </c>
      <c r="B1591">
        <f>'Histograma MOI Geral'!$C$106</f>
        <v/>
      </c>
      <c r="C1591">
        <f>'Histograma MOI Geral'!$S$7</f>
        <v/>
      </c>
      <c r="D1591">
        <f>'Histograma MOI Geral'!S110</f>
        <v/>
      </c>
    </row>
    <row r="1592">
      <c r="A1592">
        <f>'Histograma MOI Geral'!$C$111</f>
        <v/>
      </c>
      <c r="B1592">
        <f>'Histograma MOI Geral'!$C$106</f>
        <v/>
      </c>
      <c r="C1592">
        <f>'Histograma MOI Geral'!$S$7</f>
        <v/>
      </c>
      <c r="D1592">
        <f>'Histograma MOI Geral'!S111</f>
        <v/>
      </c>
    </row>
    <row r="1593">
      <c r="A1593">
        <f>'Histograma MOI Geral'!$C$112</f>
        <v/>
      </c>
      <c r="B1593">
        <f>'Histograma MOI Geral'!$C$106</f>
        <v/>
      </c>
      <c r="C1593">
        <f>'Histograma MOI Geral'!$S$7</f>
        <v/>
      </c>
      <c r="D1593">
        <f>'Histograma MOI Geral'!S112</f>
        <v/>
      </c>
    </row>
    <row r="1594">
      <c r="A1594">
        <f>'Histograma MOI Geral'!$C$113</f>
        <v/>
      </c>
      <c r="B1594">
        <f>'Histograma MOI Geral'!$C$106</f>
        <v/>
      </c>
      <c r="C1594">
        <f>'Histograma MOI Geral'!$S$7</f>
        <v/>
      </c>
      <c r="D1594">
        <f>'Histograma MOI Geral'!S113</f>
        <v/>
      </c>
    </row>
    <row r="1595">
      <c r="A1595">
        <f>'Histograma MOI Geral'!$C$114</f>
        <v/>
      </c>
      <c r="B1595">
        <f>'Histograma MOI Geral'!$C$106</f>
        <v/>
      </c>
      <c r="C1595">
        <f>'Histograma MOI Geral'!$S$7</f>
        <v/>
      </c>
      <c r="D1595">
        <f>'Histograma MOI Geral'!S114</f>
        <v/>
      </c>
    </row>
    <row r="1596">
      <c r="A1596">
        <f>'Histograma MOI Geral'!$C$115</f>
        <v/>
      </c>
      <c r="B1596">
        <f>'Histograma MOI Geral'!$C$106</f>
        <v/>
      </c>
      <c r="C1596">
        <f>'Histograma MOI Geral'!$S$7</f>
        <v/>
      </c>
      <c r="D1596">
        <f>'Histograma MOI Geral'!S115</f>
        <v/>
      </c>
    </row>
    <row r="1597">
      <c r="A1597">
        <f>'Histograma MOI Geral'!$C$116</f>
        <v/>
      </c>
      <c r="B1597">
        <f>'Histograma MOI Geral'!$C$106</f>
        <v/>
      </c>
      <c r="C1597">
        <f>'Histograma MOI Geral'!$S$7</f>
        <v/>
      </c>
      <c r="D1597">
        <f>'Histograma MOI Geral'!S116</f>
        <v/>
      </c>
    </row>
    <row r="1598">
      <c r="A1598">
        <f>'Histograma MOI Geral'!$C$117</f>
        <v/>
      </c>
      <c r="B1598">
        <f>'Histograma MOI Geral'!$C$106</f>
        <v/>
      </c>
      <c r="C1598">
        <f>'Histograma MOI Geral'!$S$7</f>
        <v/>
      </c>
      <c r="D1598">
        <f>'Histograma MOI Geral'!S117</f>
        <v/>
      </c>
    </row>
    <row r="1599">
      <c r="A1599">
        <f>'Histograma MOI Geral'!$C$118</f>
        <v/>
      </c>
      <c r="B1599">
        <f>'Histograma MOI Geral'!$C$106</f>
        <v/>
      </c>
      <c r="C1599">
        <f>'Histograma MOI Geral'!$S$7</f>
        <v/>
      </c>
      <c r="D1599">
        <f>'Histograma MOI Geral'!S118</f>
        <v/>
      </c>
    </row>
    <row r="1600">
      <c r="A1600">
        <f>'Histograma MOI Geral'!$C$119</f>
        <v/>
      </c>
      <c r="B1600">
        <f>'Histograma MOI Geral'!$C$106</f>
        <v/>
      </c>
      <c r="C1600">
        <f>'Histograma MOI Geral'!$S$7</f>
        <v/>
      </c>
      <c r="D1600">
        <f>'Histograma MOI Geral'!S119</f>
        <v/>
      </c>
    </row>
    <row r="1601">
      <c r="A1601">
        <f>'Histograma MOI Geral'!$C$120</f>
        <v/>
      </c>
      <c r="B1601">
        <f>'Histograma MOI Geral'!$C$106</f>
        <v/>
      </c>
      <c r="C1601">
        <f>'Histograma MOI Geral'!$S$7</f>
        <v/>
      </c>
      <c r="D1601">
        <f>'Histograma MOI Geral'!S120</f>
        <v/>
      </c>
    </row>
    <row r="1602">
      <c r="A1602">
        <f>'Histograma MOI Geral'!$C$15</f>
        <v/>
      </c>
      <c r="B1602">
        <f>'Histograma MOI Geral'!$C$14</f>
        <v/>
      </c>
      <c r="C1602">
        <f>'Histograma MOI Geral'!$T$7</f>
        <v/>
      </c>
      <c r="D1602">
        <f>'Histograma MOI Geral'!T15</f>
        <v/>
      </c>
    </row>
    <row r="1603">
      <c r="A1603">
        <f>'Histograma MOI Geral'!$C$16</f>
        <v/>
      </c>
      <c r="B1603">
        <f>'Histograma MOI Geral'!$C$14</f>
        <v/>
      </c>
      <c r="C1603">
        <f>'Histograma MOI Geral'!$T$7</f>
        <v/>
      </c>
      <c r="D1603">
        <f>'Histograma MOI Geral'!T16</f>
        <v/>
      </c>
    </row>
    <row r="1604">
      <c r="A1604">
        <f>'Histograma MOI Geral'!$C$17</f>
        <v/>
      </c>
      <c r="B1604">
        <f>'Histograma MOI Geral'!$C$14</f>
        <v/>
      </c>
      <c r="C1604">
        <f>'Histograma MOI Geral'!$T$7</f>
        <v/>
      </c>
      <c r="D1604">
        <f>'Histograma MOI Geral'!T17</f>
        <v/>
      </c>
    </row>
    <row r="1605">
      <c r="A1605">
        <f>'Histograma MOI Geral'!$C$18</f>
        <v/>
      </c>
      <c r="B1605">
        <f>'Histograma MOI Geral'!$C$14</f>
        <v/>
      </c>
      <c r="C1605">
        <f>'Histograma MOI Geral'!$T$7</f>
        <v/>
      </c>
      <c r="D1605">
        <f>'Histograma MOI Geral'!T18</f>
        <v/>
      </c>
    </row>
    <row r="1606">
      <c r="A1606">
        <f>'Histograma MOI Geral'!$C$19</f>
        <v/>
      </c>
      <c r="B1606">
        <f>'Histograma MOI Geral'!$C$14</f>
        <v/>
      </c>
      <c r="C1606">
        <f>'Histograma MOI Geral'!$T$7</f>
        <v/>
      </c>
      <c r="D1606">
        <f>'Histograma MOI Geral'!T19</f>
        <v/>
      </c>
    </row>
    <row r="1607">
      <c r="A1607">
        <f>'Histograma MOI Geral'!$C$20</f>
        <v/>
      </c>
      <c r="B1607">
        <f>'Histograma MOI Geral'!$C$14</f>
        <v/>
      </c>
      <c r="C1607">
        <f>'Histograma MOI Geral'!$T$7</f>
        <v/>
      </c>
      <c r="D1607">
        <f>'Histograma MOI Geral'!T20</f>
        <v/>
      </c>
    </row>
    <row r="1608">
      <c r="A1608">
        <f>'Histograma MOI Geral'!$C$21</f>
        <v/>
      </c>
      <c r="B1608">
        <f>'Histograma MOI Geral'!$C$14</f>
        <v/>
      </c>
      <c r="C1608">
        <f>'Histograma MOI Geral'!$T$7</f>
        <v/>
      </c>
      <c r="D1608">
        <f>'Histograma MOI Geral'!T21</f>
        <v/>
      </c>
    </row>
    <row r="1609">
      <c r="A1609">
        <f>'Histograma MOI Geral'!$C$22</f>
        <v/>
      </c>
      <c r="B1609">
        <f>'Histograma MOI Geral'!$C$14</f>
        <v/>
      </c>
      <c r="C1609">
        <f>'Histograma MOI Geral'!$T$7</f>
        <v/>
      </c>
      <c r="D1609">
        <f>'Histograma MOI Geral'!T22</f>
        <v/>
      </c>
    </row>
    <row r="1610">
      <c r="A1610">
        <f>'Histograma MOI Geral'!$C$23</f>
        <v/>
      </c>
      <c r="B1610">
        <f>'Histograma MOI Geral'!$C$14</f>
        <v/>
      </c>
      <c r="C1610">
        <f>'Histograma MOI Geral'!$T$7</f>
        <v/>
      </c>
      <c r="D1610">
        <f>'Histograma MOI Geral'!T23</f>
        <v/>
      </c>
    </row>
    <row r="1611">
      <c r="A1611">
        <f>'Histograma MOI Geral'!$C$24</f>
        <v/>
      </c>
      <c r="B1611">
        <f>'Histograma MOI Geral'!$C$14</f>
        <v/>
      </c>
      <c r="C1611">
        <f>'Histograma MOI Geral'!$T$7</f>
        <v/>
      </c>
      <c r="D1611">
        <f>'Histograma MOI Geral'!T24</f>
        <v/>
      </c>
    </row>
    <row r="1612">
      <c r="A1612">
        <f>'Histograma MOI Geral'!$C$25</f>
        <v/>
      </c>
      <c r="B1612">
        <f>'Histograma MOI Geral'!$C$14</f>
        <v/>
      </c>
      <c r="C1612">
        <f>'Histograma MOI Geral'!$T$7</f>
        <v/>
      </c>
      <c r="D1612">
        <f>'Histograma MOI Geral'!T25</f>
        <v/>
      </c>
    </row>
    <row r="1613">
      <c r="A1613">
        <f>'Histograma MOI Geral'!$C$26</f>
        <v/>
      </c>
      <c r="B1613">
        <f>'Histograma MOI Geral'!$C$14</f>
        <v/>
      </c>
      <c r="C1613">
        <f>'Histograma MOI Geral'!$T$7</f>
        <v/>
      </c>
      <c r="D1613">
        <f>'Histograma MOI Geral'!T26</f>
        <v/>
      </c>
    </row>
    <row r="1614">
      <c r="A1614">
        <f>'Histograma MOI Geral'!$C$27</f>
        <v/>
      </c>
      <c r="B1614">
        <f>'Histograma MOI Geral'!$C$14</f>
        <v/>
      </c>
      <c r="C1614">
        <f>'Histograma MOI Geral'!$T$7</f>
        <v/>
      </c>
      <c r="D1614">
        <f>'Histograma MOI Geral'!T27</f>
        <v/>
      </c>
    </row>
    <row r="1615">
      <c r="A1615">
        <f>'Histograma MOI Geral'!$C$28</f>
        <v/>
      </c>
      <c r="B1615">
        <f>'Histograma MOI Geral'!$C$14</f>
        <v/>
      </c>
      <c r="C1615">
        <f>'Histograma MOI Geral'!$T$7</f>
        <v/>
      </c>
      <c r="D1615">
        <f>'Histograma MOI Geral'!T28</f>
        <v/>
      </c>
    </row>
    <row r="1616">
      <c r="A1616">
        <f>'Histograma MOI Geral'!$C$29</f>
        <v/>
      </c>
      <c r="B1616">
        <f>'Histograma MOI Geral'!$C$14</f>
        <v/>
      </c>
      <c r="C1616">
        <f>'Histograma MOI Geral'!$T$7</f>
        <v/>
      </c>
      <c r="D1616">
        <f>'Histograma MOI Geral'!T29</f>
        <v/>
      </c>
    </row>
    <row r="1617">
      <c r="A1617">
        <f>'Histograma MOI Geral'!$C$31</f>
        <v/>
      </c>
      <c r="B1617">
        <f>'Histograma MOI Geral'!$C$30</f>
        <v/>
      </c>
      <c r="C1617">
        <f>'Histograma MOI Geral'!$T$7</f>
        <v/>
      </c>
      <c r="D1617">
        <f>'Histograma MOI Geral'!T31</f>
        <v/>
      </c>
    </row>
    <row r="1618">
      <c r="A1618">
        <f>'Histograma MOI Geral'!$C$32</f>
        <v/>
      </c>
      <c r="B1618">
        <f>'Histograma MOI Geral'!$C$30</f>
        <v/>
      </c>
      <c r="C1618">
        <f>'Histograma MOI Geral'!$T$7</f>
        <v/>
      </c>
      <c r="D1618">
        <f>'Histograma MOI Geral'!T32</f>
        <v/>
      </c>
    </row>
    <row r="1619">
      <c r="A1619">
        <f>'Histograma MOI Geral'!$C$33</f>
        <v/>
      </c>
      <c r="B1619">
        <f>'Histograma MOI Geral'!$C$30</f>
        <v/>
      </c>
      <c r="C1619">
        <f>'Histograma MOI Geral'!$T$7</f>
        <v/>
      </c>
      <c r="D1619">
        <f>'Histograma MOI Geral'!T33</f>
        <v/>
      </c>
    </row>
    <row r="1620">
      <c r="A1620">
        <f>'Histograma MOI Geral'!$C$34</f>
        <v/>
      </c>
      <c r="B1620">
        <f>'Histograma MOI Geral'!$C$30</f>
        <v/>
      </c>
      <c r="C1620">
        <f>'Histograma MOI Geral'!$T$7</f>
        <v/>
      </c>
      <c r="D1620">
        <f>'Histograma MOI Geral'!T34</f>
        <v/>
      </c>
    </row>
    <row r="1621">
      <c r="A1621">
        <f>'Histograma MOI Geral'!$C$35</f>
        <v/>
      </c>
      <c r="B1621">
        <f>'Histograma MOI Geral'!$C$30</f>
        <v/>
      </c>
      <c r="C1621">
        <f>'Histograma MOI Geral'!$T$7</f>
        <v/>
      </c>
      <c r="D1621">
        <f>'Histograma MOI Geral'!T35</f>
        <v/>
      </c>
    </row>
    <row r="1622">
      <c r="A1622">
        <f>'Histograma MOI Geral'!$C$36</f>
        <v/>
      </c>
      <c r="B1622">
        <f>'Histograma MOI Geral'!$C$30</f>
        <v/>
      </c>
      <c r="C1622">
        <f>'Histograma MOI Geral'!$T$7</f>
        <v/>
      </c>
      <c r="D1622">
        <f>'Histograma MOI Geral'!T36</f>
        <v/>
      </c>
    </row>
    <row r="1623">
      <c r="A1623">
        <f>'Histograma MOI Geral'!$C$37</f>
        <v/>
      </c>
      <c r="B1623">
        <f>'Histograma MOI Geral'!$C$30</f>
        <v/>
      </c>
      <c r="C1623">
        <f>'Histograma MOI Geral'!$T$7</f>
        <v/>
      </c>
      <c r="D1623">
        <f>'Histograma MOI Geral'!T37</f>
        <v/>
      </c>
    </row>
    <row r="1624">
      <c r="A1624">
        <f>'Histograma MOI Geral'!$C$38</f>
        <v/>
      </c>
      <c r="B1624">
        <f>'Histograma MOI Geral'!$C$30</f>
        <v/>
      </c>
      <c r="C1624">
        <f>'Histograma MOI Geral'!$T$7</f>
        <v/>
      </c>
      <c r="D1624">
        <f>'Histograma MOI Geral'!T38</f>
        <v/>
      </c>
    </row>
    <row r="1625">
      <c r="A1625">
        <f>'Histograma MOI Geral'!$C$39</f>
        <v/>
      </c>
      <c r="B1625">
        <f>'Histograma MOI Geral'!$C$30</f>
        <v/>
      </c>
      <c r="C1625">
        <f>'Histograma MOI Geral'!$T$7</f>
        <v/>
      </c>
      <c r="D1625">
        <f>'Histograma MOI Geral'!T39</f>
        <v/>
      </c>
    </row>
    <row r="1626">
      <c r="A1626">
        <f>'Histograma MOI Geral'!$C$40</f>
        <v/>
      </c>
      <c r="B1626">
        <f>'Histograma MOI Geral'!$C$30</f>
        <v/>
      </c>
      <c r="C1626">
        <f>'Histograma MOI Geral'!$T$7</f>
        <v/>
      </c>
      <c r="D1626">
        <f>'Histograma MOI Geral'!T40</f>
        <v/>
      </c>
    </row>
    <row r="1627">
      <c r="A1627">
        <f>'Histograma MOI Geral'!$C$41</f>
        <v/>
      </c>
      <c r="B1627">
        <f>'Histograma MOI Geral'!$C$30</f>
        <v/>
      </c>
      <c r="C1627">
        <f>'Histograma MOI Geral'!$T$7</f>
        <v/>
      </c>
      <c r="D1627">
        <f>'Histograma MOI Geral'!T41</f>
        <v/>
      </c>
    </row>
    <row r="1628">
      <c r="A1628">
        <f>'Histograma MOI Geral'!$C$42</f>
        <v/>
      </c>
      <c r="B1628">
        <f>'Histograma MOI Geral'!$C$30</f>
        <v/>
      </c>
      <c r="C1628">
        <f>'Histograma MOI Geral'!$T$7</f>
        <v/>
      </c>
      <c r="D1628">
        <f>'Histograma MOI Geral'!T42</f>
        <v/>
      </c>
    </row>
    <row r="1629">
      <c r="A1629">
        <f>'Histograma MOI Geral'!$C$43</f>
        <v/>
      </c>
      <c r="B1629">
        <f>'Histograma MOI Geral'!$C$30</f>
        <v/>
      </c>
      <c r="C1629">
        <f>'Histograma MOI Geral'!$T$7</f>
        <v/>
      </c>
      <c r="D1629">
        <f>'Histograma MOI Geral'!T43</f>
        <v/>
      </c>
    </row>
    <row r="1630">
      <c r="A1630">
        <f>'Histograma MOI Geral'!$C$44</f>
        <v/>
      </c>
      <c r="B1630">
        <f>'Histograma MOI Geral'!$C$30</f>
        <v/>
      </c>
      <c r="C1630">
        <f>'Histograma MOI Geral'!$T$7</f>
        <v/>
      </c>
      <c r="D1630">
        <f>'Histograma MOI Geral'!T44</f>
        <v/>
      </c>
    </row>
    <row r="1631">
      <c r="A1631">
        <f>'Histograma MOI Geral'!$C$45</f>
        <v/>
      </c>
      <c r="B1631">
        <f>'Histograma MOI Geral'!$C$30</f>
        <v/>
      </c>
      <c r="C1631">
        <f>'Histograma MOI Geral'!$T$7</f>
        <v/>
      </c>
      <c r="D1631">
        <f>'Histograma MOI Geral'!T45</f>
        <v/>
      </c>
    </row>
    <row r="1632">
      <c r="A1632">
        <f>'Histograma MOI Geral'!$C$47</f>
        <v/>
      </c>
      <c r="B1632">
        <f>'Histograma MOI Geral'!$C$46</f>
        <v/>
      </c>
      <c r="C1632">
        <f>'Histograma MOI Geral'!$T$7</f>
        <v/>
      </c>
      <c r="D1632">
        <f>'Histograma MOI Geral'!T47</f>
        <v/>
      </c>
    </row>
    <row r="1633">
      <c r="A1633">
        <f>'Histograma MOI Geral'!$C$48</f>
        <v/>
      </c>
      <c r="B1633">
        <f>'Histograma MOI Geral'!$C$46</f>
        <v/>
      </c>
      <c r="C1633">
        <f>'Histograma MOI Geral'!$T$7</f>
        <v/>
      </c>
      <c r="D1633">
        <f>'Histograma MOI Geral'!T48</f>
        <v/>
      </c>
    </row>
    <row r="1634">
      <c r="A1634">
        <f>'Histograma MOI Geral'!$C$49</f>
        <v/>
      </c>
      <c r="B1634">
        <f>'Histograma MOI Geral'!$C$46</f>
        <v/>
      </c>
      <c r="C1634">
        <f>'Histograma MOI Geral'!$T$7</f>
        <v/>
      </c>
      <c r="D1634">
        <f>'Histograma MOI Geral'!T49</f>
        <v/>
      </c>
    </row>
    <row r="1635">
      <c r="A1635">
        <f>'Histograma MOI Geral'!$C$50</f>
        <v/>
      </c>
      <c r="B1635">
        <f>'Histograma MOI Geral'!$C$46</f>
        <v/>
      </c>
      <c r="C1635">
        <f>'Histograma MOI Geral'!$T$7</f>
        <v/>
      </c>
      <c r="D1635">
        <f>'Histograma MOI Geral'!T50</f>
        <v/>
      </c>
    </row>
    <row r="1636">
      <c r="A1636">
        <f>'Histograma MOI Geral'!$C$51</f>
        <v/>
      </c>
      <c r="B1636">
        <f>'Histograma MOI Geral'!$C$46</f>
        <v/>
      </c>
      <c r="C1636">
        <f>'Histograma MOI Geral'!$T$7</f>
        <v/>
      </c>
      <c r="D1636">
        <f>'Histograma MOI Geral'!T51</f>
        <v/>
      </c>
    </row>
    <row r="1637">
      <c r="A1637">
        <f>'Histograma MOI Geral'!$C$52</f>
        <v/>
      </c>
      <c r="B1637">
        <f>'Histograma MOI Geral'!$C$46</f>
        <v/>
      </c>
      <c r="C1637">
        <f>'Histograma MOI Geral'!$T$7</f>
        <v/>
      </c>
      <c r="D1637">
        <f>'Histograma MOI Geral'!T52</f>
        <v/>
      </c>
    </row>
    <row r="1638">
      <c r="A1638">
        <f>'Histograma MOI Geral'!$C$53</f>
        <v/>
      </c>
      <c r="B1638">
        <f>'Histograma MOI Geral'!$C$46</f>
        <v/>
      </c>
      <c r="C1638">
        <f>'Histograma MOI Geral'!$T$7</f>
        <v/>
      </c>
      <c r="D1638">
        <f>'Histograma MOI Geral'!T53</f>
        <v/>
      </c>
    </row>
    <row r="1639">
      <c r="A1639">
        <f>'Histograma MOI Geral'!$C$54</f>
        <v/>
      </c>
      <c r="B1639">
        <f>'Histograma MOI Geral'!$C$46</f>
        <v/>
      </c>
      <c r="C1639">
        <f>'Histograma MOI Geral'!$T$7</f>
        <v/>
      </c>
      <c r="D1639">
        <f>'Histograma MOI Geral'!T54</f>
        <v/>
      </c>
    </row>
    <row r="1640">
      <c r="A1640">
        <f>'Histograma MOI Geral'!$C$55</f>
        <v/>
      </c>
      <c r="B1640">
        <f>'Histograma MOI Geral'!$C$46</f>
        <v/>
      </c>
      <c r="C1640">
        <f>'Histograma MOI Geral'!$T$7</f>
        <v/>
      </c>
      <c r="D1640">
        <f>'Histograma MOI Geral'!T55</f>
        <v/>
      </c>
    </row>
    <row r="1641">
      <c r="A1641">
        <f>'Histograma MOI Geral'!$C$56</f>
        <v/>
      </c>
      <c r="B1641">
        <f>'Histograma MOI Geral'!$C$46</f>
        <v/>
      </c>
      <c r="C1641">
        <f>'Histograma MOI Geral'!$T$7</f>
        <v/>
      </c>
      <c r="D1641">
        <f>'Histograma MOI Geral'!T56</f>
        <v/>
      </c>
    </row>
    <row r="1642">
      <c r="A1642">
        <f>'Histograma MOI Geral'!$C$57</f>
        <v/>
      </c>
      <c r="B1642">
        <f>'Histograma MOI Geral'!$C$46</f>
        <v/>
      </c>
      <c r="C1642">
        <f>'Histograma MOI Geral'!$T$7</f>
        <v/>
      </c>
      <c r="D1642">
        <f>'Histograma MOI Geral'!T57</f>
        <v/>
      </c>
    </row>
    <row r="1643">
      <c r="A1643">
        <f>'Histograma MOI Geral'!$C$58</f>
        <v/>
      </c>
      <c r="B1643">
        <f>'Histograma MOI Geral'!$C$46</f>
        <v/>
      </c>
      <c r="C1643">
        <f>'Histograma MOI Geral'!$T$7</f>
        <v/>
      </c>
      <c r="D1643">
        <f>'Histograma MOI Geral'!T58</f>
        <v/>
      </c>
    </row>
    <row r="1644">
      <c r="A1644">
        <f>'Histograma MOI Geral'!$C$59</f>
        <v/>
      </c>
      <c r="B1644">
        <f>'Histograma MOI Geral'!$C$46</f>
        <v/>
      </c>
      <c r="C1644">
        <f>'Histograma MOI Geral'!$T$7</f>
        <v/>
      </c>
      <c r="D1644">
        <f>'Histograma MOI Geral'!T59</f>
        <v/>
      </c>
    </row>
    <row r="1645">
      <c r="A1645">
        <f>'Histograma MOI Geral'!$C$60</f>
        <v/>
      </c>
      <c r="B1645">
        <f>'Histograma MOI Geral'!$C$46</f>
        <v/>
      </c>
      <c r="C1645">
        <f>'Histograma MOI Geral'!$T$7</f>
        <v/>
      </c>
      <c r="D1645">
        <f>'Histograma MOI Geral'!T60</f>
        <v/>
      </c>
    </row>
    <row r="1646">
      <c r="A1646">
        <f>'Histograma MOI Geral'!$C$62</f>
        <v/>
      </c>
      <c r="B1646">
        <f>'Histograma MOI Geral'!$C$61</f>
        <v/>
      </c>
      <c r="C1646">
        <f>'Histograma MOI Geral'!$T$7</f>
        <v/>
      </c>
      <c r="D1646">
        <f>'Histograma MOI Geral'!T62</f>
        <v/>
      </c>
    </row>
    <row r="1647">
      <c r="A1647">
        <f>'Histograma MOI Geral'!$C$63</f>
        <v/>
      </c>
      <c r="B1647">
        <f>'Histograma MOI Geral'!$C$61</f>
        <v/>
      </c>
      <c r="C1647">
        <f>'Histograma MOI Geral'!$T$7</f>
        <v/>
      </c>
      <c r="D1647">
        <f>'Histograma MOI Geral'!T63</f>
        <v/>
      </c>
    </row>
    <row r="1648">
      <c r="A1648">
        <f>'Histograma MOI Geral'!$C$64</f>
        <v/>
      </c>
      <c r="B1648">
        <f>'Histograma MOI Geral'!$C$61</f>
        <v/>
      </c>
      <c r="C1648">
        <f>'Histograma MOI Geral'!$T$7</f>
        <v/>
      </c>
      <c r="D1648">
        <f>'Histograma MOI Geral'!T64</f>
        <v/>
      </c>
    </row>
    <row r="1649">
      <c r="A1649">
        <f>'Histograma MOI Geral'!$C$65</f>
        <v/>
      </c>
      <c r="B1649">
        <f>'Histograma MOI Geral'!$C$61</f>
        <v/>
      </c>
      <c r="C1649">
        <f>'Histograma MOI Geral'!$T$7</f>
        <v/>
      </c>
      <c r="D1649">
        <f>'Histograma MOI Geral'!T65</f>
        <v/>
      </c>
    </row>
    <row r="1650">
      <c r="A1650">
        <f>'Histograma MOI Geral'!$C$66</f>
        <v/>
      </c>
      <c r="B1650">
        <f>'Histograma MOI Geral'!$C$61</f>
        <v/>
      </c>
      <c r="C1650">
        <f>'Histograma MOI Geral'!$T$7</f>
        <v/>
      </c>
      <c r="D1650">
        <f>'Histograma MOI Geral'!T66</f>
        <v/>
      </c>
    </row>
    <row r="1651">
      <c r="A1651">
        <f>'Histograma MOI Geral'!$C$67</f>
        <v/>
      </c>
      <c r="B1651">
        <f>'Histograma MOI Geral'!$C$61</f>
        <v/>
      </c>
      <c r="C1651">
        <f>'Histograma MOI Geral'!$T$7</f>
        <v/>
      </c>
      <c r="D1651">
        <f>'Histograma MOI Geral'!T67</f>
        <v/>
      </c>
    </row>
    <row r="1652">
      <c r="A1652">
        <f>'Histograma MOI Geral'!$C$68</f>
        <v/>
      </c>
      <c r="B1652">
        <f>'Histograma MOI Geral'!$C$61</f>
        <v/>
      </c>
      <c r="C1652">
        <f>'Histograma MOI Geral'!$T$7</f>
        <v/>
      </c>
      <c r="D1652">
        <f>'Histograma MOI Geral'!T68</f>
        <v/>
      </c>
    </row>
    <row r="1653">
      <c r="A1653">
        <f>'Histograma MOI Geral'!$C$69</f>
        <v/>
      </c>
      <c r="B1653">
        <f>'Histograma MOI Geral'!$C$61</f>
        <v/>
      </c>
      <c r="C1653">
        <f>'Histograma MOI Geral'!$T$7</f>
        <v/>
      </c>
      <c r="D1653">
        <f>'Histograma MOI Geral'!T69</f>
        <v/>
      </c>
    </row>
    <row r="1654">
      <c r="A1654">
        <f>'Histograma MOI Geral'!$C$70</f>
        <v/>
      </c>
      <c r="B1654">
        <f>'Histograma MOI Geral'!$C$61</f>
        <v/>
      </c>
      <c r="C1654">
        <f>'Histograma MOI Geral'!$T$7</f>
        <v/>
      </c>
      <c r="D1654">
        <f>'Histograma MOI Geral'!T70</f>
        <v/>
      </c>
    </row>
    <row r="1655">
      <c r="A1655">
        <f>'Histograma MOI Geral'!$C$71</f>
        <v/>
      </c>
      <c r="B1655">
        <f>'Histograma MOI Geral'!$C$61</f>
        <v/>
      </c>
      <c r="C1655">
        <f>'Histograma MOI Geral'!$T$7</f>
        <v/>
      </c>
      <c r="D1655">
        <f>'Histograma MOI Geral'!T71</f>
        <v/>
      </c>
    </row>
    <row r="1656">
      <c r="A1656">
        <f>'Histograma MOI Geral'!$C$72</f>
        <v/>
      </c>
      <c r="B1656">
        <f>'Histograma MOI Geral'!$C$61</f>
        <v/>
      </c>
      <c r="C1656">
        <f>'Histograma MOI Geral'!$T$7</f>
        <v/>
      </c>
      <c r="D1656">
        <f>'Histograma MOI Geral'!T72</f>
        <v/>
      </c>
    </row>
    <row r="1657">
      <c r="A1657">
        <f>'Histograma MOI Geral'!$C$73</f>
        <v/>
      </c>
      <c r="B1657">
        <f>'Histograma MOI Geral'!$C$61</f>
        <v/>
      </c>
      <c r="C1657">
        <f>'Histograma MOI Geral'!$T$7</f>
        <v/>
      </c>
      <c r="D1657">
        <f>'Histograma MOI Geral'!T73</f>
        <v/>
      </c>
    </row>
    <row r="1658">
      <c r="A1658">
        <f>'Histograma MOI Geral'!$C$74</f>
        <v/>
      </c>
      <c r="B1658">
        <f>'Histograma MOI Geral'!$C$61</f>
        <v/>
      </c>
      <c r="C1658">
        <f>'Histograma MOI Geral'!$T$7</f>
        <v/>
      </c>
      <c r="D1658">
        <f>'Histograma MOI Geral'!T74</f>
        <v/>
      </c>
    </row>
    <row r="1659">
      <c r="A1659">
        <f>'Histograma MOI Geral'!$C$75</f>
        <v/>
      </c>
      <c r="B1659">
        <f>'Histograma MOI Geral'!$C$61</f>
        <v/>
      </c>
      <c r="C1659">
        <f>'Histograma MOI Geral'!$T$7</f>
        <v/>
      </c>
      <c r="D1659">
        <f>'Histograma MOI Geral'!T75</f>
        <v/>
      </c>
    </row>
    <row r="1660">
      <c r="A1660">
        <f>'Histograma MOI Geral'!$C$77</f>
        <v/>
      </c>
      <c r="B1660">
        <f>'Histograma MOI Geral'!$C$76</f>
        <v/>
      </c>
      <c r="C1660">
        <f>'Histograma MOI Geral'!$T$7</f>
        <v/>
      </c>
      <c r="D1660">
        <f>'Histograma MOI Geral'!T77</f>
        <v/>
      </c>
    </row>
    <row r="1661">
      <c r="A1661">
        <f>'Histograma MOI Geral'!$C$78</f>
        <v/>
      </c>
      <c r="B1661">
        <f>'Histograma MOI Geral'!$C$76</f>
        <v/>
      </c>
      <c r="C1661">
        <f>'Histograma MOI Geral'!$T$7</f>
        <v/>
      </c>
      <c r="D1661">
        <f>'Histograma MOI Geral'!T78</f>
        <v/>
      </c>
    </row>
    <row r="1662">
      <c r="A1662">
        <f>'Histograma MOI Geral'!$C$79</f>
        <v/>
      </c>
      <c r="B1662">
        <f>'Histograma MOI Geral'!$C$76</f>
        <v/>
      </c>
      <c r="C1662">
        <f>'Histograma MOI Geral'!$T$7</f>
        <v/>
      </c>
      <c r="D1662">
        <f>'Histograma MOI Geral'!T79</f>
        <v/>
      </c>
    </row>
    <row r="1663">
      <c r="A1663">
        <f>'Histograma MOI Geral'!$C$80</f>
        <v/>
      </c>
      <c r="B1663">
        <f>'Histograma MOI Geral'!$C$76</f>
        <v/>
      </c>
      <c r="C1663">
        <f>'Histograma MOI Geral'!$T$7</f>
        <v/>
      </c>
      <c r="D1663">
        <f>'Histograma MOI Geral'!T80</f>
        <v/>
      </c>
    </row>
    <row r="1664">
      <c r="A1664">
        <f>'Histograma MOI Geral'!$C$81</f>
        <v/>
      </c>
      <c r="B1664">
        <f>'Histograma MOI Geral'!$C$76</f>
        <v/>
      </c>
      <c r="C1664">
        <f>'Histograma MOI Geral'!$T$7</f>
        <v/>
      </c>
      <c r="D1664">
        <f>'Histograma MOI Geral'!T81</f>
        <v/>
      </c>
    </row>
    <row r="1665">
      <c r="A1665">
        <f>'Histograma MOI Geral'!$C$82</f>
        <v/>
      </c>
      <c r="B1665">
        <f>'Histograma MOI Geral'!$C$76</f>
        <v/>
      </c>
      <c r="C1665">
        <f>'Histograma MOI Geral'!$T$7</f>
        <v/>
      </c>
      <c r="D1665">
        <f>'Histograma MOI Geral'!T82</f>
        <v/>
      </c>
    </row>
    <row r="1666">
      <c r="A1666">
        <f>'Histograma MOI Geral'!$C$83</f>
        <v/>
      </c>
      <c r="B1666">
        <f>'Histograma MOI Geral'!$C$76</f>
        <v/>
      </c>
      <c r="C1666">
        <f>'Histograma MOI Geral'!$T$7</f>
        <v/>
      </c>
      <c r="D1666">
        <f>'Histograma MOI Geral'!T83</f>
        <v/>
      </c>
    </row>
    <row r="1667">
      <c r="A1667">
        <f>'Histograma MOI Geral'!$C$84</f>
        <v/>
      </c>
      <c r="B1667">
        <f>'Histograma MOI Geral'!$C$76</f>
        <v/>
      </c>
      <c r="C1667">
        <f>'Histograma MOI Geral'!$T$7</f>
        <v/>
      </c>
      <c r="D1667">
        <f>'Histograma MOI Geral'!T84</f>
        <v/>
      </c>
    </row>
    <row r="1668">
      <c r="A1668">
        <f>'Histograma MOI Geral'!$C$85</f>
        <v/>
      </c>
      <c r="B1668">
        <f>'Histograma MOI Geral'!$C$76</f>
        <v/>
      </c>
      <c r="C1668">
        <f>'Histograma MOI Geral'!$T$7</f>
        <v/>
      </c>
      <c r="D1668">
        <f>'Histograma MOI Geral'!T85</f>
        <v/>
      </c>
    </row>
    <row r="1669">
      <c r="A1669">
        <f>'Histograma MOI Geral'!$C$86</f>
        <v/>
      </c>
      <c r="B1669">
        <f>'Histograma MOI Geral'!$C$76</f>
        <v/>
      </c>
      <c r="C1669">
        <f>'Histograma MOI Geral'!$T$7</f>
        <v/>
      </c>
      <c r="D1669">
        <f>'Histograma MOI Geral'!T86</f>
        <v/>
      </c>
    </row>
    <row r="1670">
      <c r="A1670">
        <f>'Histograma MOI Geral'!$C$87</f>
        <v/>
      </c>
      <c r="B1670">
        <f>'Histograma MOI Geral'!$C$76</f>
        <v/>
      </c>
      <c r="C1670">
        <f>'Histograma MOI Geral'!$T$7</f>
        <v/>
      </c>
      <c r="D1670">
        <f>'Histograma MOI Geral'!T87</f>
        <v/>
      </c>
    </row>
    <row r="1671">
      <c r="A1671">
        <f>'Histograma MOI Geral'!$C$88</f>
        <v/>
      </c>
      <c r="B1671">
        <f>'Histograma MOI Geral'!$C$76</f>
        <v/>
      </c>
      <c r="C1671">
        <f>'Histograma MOI Geral'!$T$7</f>
        <v/>
      </c>
      <c r="D1671">
        <f>'Histograma MOI Geral'!T88</f>
        <v/>
      </c>
    </row>
    <row r="1672">
      <c r="A1672">
        <f>'Histograma MOI Geral'!$C$89</f>
        <v/>
      </c>
      <c r="B1672">
        <f>'Histograma MOI Geral'!$C$76</f>
        <v/>
      </c>
      <c r="C1672">
        <f>'Histograma MOI Geral'!$T$7</f>
        <v/>
      </c>
      <c r="D1672">
        <f>'Histograma MOI Geral'!T89</f>
        <v/>
      </c>
    </row>
    <row r="1673">
      <c r="A1673">
        <f>'Histograma MOI Geral'!$C$90</f>
        <v/>
      </c>
      <c r="B1673">
        <f>'Histograma MOI Geral'!$C$76</f>
        <v/>
      </c>
      <c r="C1673">
        <f>'Histograma MOI Geral'!$T$7</f>
        <v/>
      </c>
      <c r="D1673">
        <f>'Histograma MOI Geral'!T90</f>
        <v/>
      </c>
    </row>
    <row r="1674">
      <c r="A1674">
        <f>'Histograma MOI Geral'!$C$92</f>
        <v/>
      </c>
      <c r="B1674">
        <f>'Histograma MOI Geral'!$C$91</f>
        <v/>
      </c>
      <c r="C1674">
        <f>'Histograma MOI Geral'!$T$7</f>
        <v/>
      </c>
      <c r="D1674">
        <f>'Histograma MOI Geral'!T92</f>
        <v/>
      </c>
    </row>
    <row r="1675">
      <c r="A1675">
        <f>'Histograma MOI Geral'!$C$93</f>
        <v/>
      </c>
      <c r="B1675">
        <f>'Histograma MOI Geral'!$C$91</f>
        <v/>
      </c>
      <c r="C1675">
        <f>'Histograma MOI Geral'!$T$7</f>
        <v/>
      </c>
      <c r="D1675">
        <f>'Histograma MOI Geral'!T93</f>
        <v/>
      </c>
    </row>
    <row r="1676">
      <c r="A1676">
        <f>'Histograma MOI Geral'!$C$94</f>
        <v/>
      </c>
      <c r="B1676">
        <f>'Histograma MOI Geral'!$C$91</f>
        <v/>
      </c>
      <c r="C1676">
        <f>'Histograma MOI Geral'!$T$7</f>
        <v/>
      </c>
      <c r="D1676">
        <f>'Histograma MOI Geral'!T94</f>
        <v/>
      </c>
    </row>
    <row r="1677">
      <c r="A1677">
        <f>'Histograma MOI Geral'!$C$95</f>
        <v/>
      </c>
      <c r="B1677">
        <f>'Histograma MOI Geral'!$C$91</f>
        <v/>
      </c>
      <c r="C1677">
        <f>'Histograma MOI Geral'!$T$7</f>
        <v/>
      </c>
      <c r="D1677">
        <f>'Histograma MOI Geral'!T95</f>
        <v/>
      </c>
    </row>
    <row r="1678">
      <c r="A1678">
        <f>'Histograma MOI Geral'!$C$96</f>
        <v/>
      </c>
      <c r="B1678">
        <f>'Histograma MOI Geral'!$C$91</f>
        <v/>
      </c>
      <c r="C1678">
        <f>'Histograma MOI Geral'!$T$7</f>
        <v/>
      </c>
      <c r="D1678">
        <f>'Histograma MOI Geral'!T96</f>
        <v/>
      </c>
    </row>
    <row r="1679">
      <c r="A1679">
        <f>'Histograma MOI Geral'!$C$97</f>
        <v/>
      </c>
      <c r="B1679">
        <f>'Histograma MOI Geral'!$C$91</f>
        <v/>
      </c>
      <c r="C1679">
        <f>'Histograma MOI Geral'!$T$7</f>
        <v/>
      </c>
      <c r="D1679">
        <f>'Histograma MOI Geral'!T97</f>
        <v/>
      </c>
    </row>
    <row r="1680">
      <c r="A1680">
        <f>'Histograma MOI Geral'!$C$98</f>
        <v/>
      </c>
      <c r="B1680">
        <f>'Histograma MOI Geral'!$C$91</f>
        <v/>
      </c>
      <c r="C1680">
        <f>'Histograma MOI Geral'!$T$7</f>
        <v/>
      </c>
      <c r="D1680">
        <f>'Histograma MOI Geral'!T98</f>
        <v/>
      </c>
    </row>
    <row r="1681">
      <c r="A1681">
        <f>'Histograma MOI Geral'!$C$99</f>
        <v/>
      </c>
      <c r="B1681">
        <f>'Histograma MOI Geral'!$C$91</f>
        <v/>
      </c>
      <c r="C1681">
        <f>'Histograma MOI Geral'!$T$7</f>
        <v/>
      </c>
      <c r="D1681">
        <f>'Histograma MOI Geral'!T99</f>
        <v/>
      </c>
    </row>
    <row r="1682">
      <c r="A1682">
        <f>'Histograma MOI Geral'!$C$100</f>
        <v/>
      </c>
      <c r="B1682">
        <f>'Histograma MOI Geral'!$C$91</f>
        <v/>
      </c>
      <c r="C1682">
        <f>'Histograma MOI Geral'!$T$7</f>
        <v/>
      </c>
      <c r="D1682">
        <f>'Histograma MOI Geral'!T100</f>
        <v/>
      </c>
    </row>
    <row r="1683">
      <c r="A1683">
        <f>'Histograma MOI Geral'!$C$101</f>
        <v/>
      </c>
      <c r="B1683">
        <f>'Histograma MOI Geral'!$C$91</f>
        <v/>
      </c>
      <c r="C1683">
        <f>'Histograma MOI Geral'!$T$7</f>
        <v/>
      </c>
      <c r="D1683">
        <f>'Histograma MOI Geral'!T101</f>
        <v/>
      </c>
    </row>
    <row r="1684">
      <c r="A1684">
        <f>'Histograma MOI Geral'!$C$102</f>
        <v/>
      </c>
      <c r="B1684">
        <f>'Histograma MOI Geral'!$C$91</f>
        <v/>
      </c>
      <c r="C1684">
        <f>'Histograma MOI Geral'!$T$7</f>
        <v/>
      </c>
      <c r="D1684">
        <f>'Histograma MOI Geral'!T102</f>
        <v/>
      </c>
    </row>
    <row r="1685">
      <c r="A1685">
        <f>'Histograma MOI Geral'!$C$103</f>
        <v/>
      </c>
      <c r="B1685">
        <f>'Histograma MOI Geral'!$C$91</f>
        <v/>
      </c>
      <c r="C1685">
        <f>'Histograma MOI Geral'!$T$7</f>
        <v/>
      </c>
      <c r="D1685">
        <f>'Histograma MOI Geral'!T103</f>
        <v/>
      </c>
    </row>
    <row r="1686">
      <c r="A1686">
        <f>'Histograma MOI Geral'!$C$104</f>
        <v/>
      </c>
      <c r="B1686">
        <f>'Histograma MOI Geral'!$C$91</f>
        <v/>
      </c>
      <c r="C1686">
        <f>'Histograma MOI Geral'!$T$7</f>
        <v/>
      </c>
      <c r="D1686">
        <f>'Histograma MOI Geral'!T104</f>
        <v/>
      </c>
    </row>
    <row r="1687">
      <c r="A1687">
        <f>'Histograma MOI Geral'!$C$105</f>
        <v/>
      </c>
      <c r="B1687">
        <f>'Histograma MOI Geral'!$C$91</f>
        <v/>
      </c>
      <c r="C1687">
        <f>'Histograma MOI Geral'!$T$7</f>
        <v/>
      </c>
      <c r="D1687">
        <f>'Histograma MOI Geral'!T105</f>
        <v/>
      </c>
    </row>
    <row r="1688">
      <c r="A1688">
        <f>'Histograma MOI Geral'!$C$107</f>
        <v/>
      </c>
      <c r="B1688">
        <f>'Histograma MOI Geral'!$C$106</f>
        <v/>
      </c>
      <c r="C1688">
        <f>'Histograma MOI Geral'!$T$7</f>
        <v/>
      </c>
      <c r="D1688">
        <f>'Histograma MOI Geral'!T107</f>
        <v/>
      </c>
    </row>
    <row r="1689">
      <c r="A1689">
        <f>'Histograma MOI Geral'!$C$108</f>
        <v/>
      </c>
      <c r="B1689">
        <f>'Histograma MOI Geral'!$C$106</f>
        <v/>
      </c>
      <c r="C1689">
        <f>'Histograma MOI Geral'!$T$7</f>
        <v/>
      </c>
      <c r="D1689">
        <f>'Histograma MOI Geral'!T108</f>
        <v/>
      </c>
    </row>
    <row r="1690">
      <c r="A1690">
        <f>'Histograma MOI Geral'!$C$109</f>
        <v/>
      </c>
      <c r="B1690">
        <f>'Histograma MOI Geral'!$C$106</f>
        <v/>
      </c>
      <c r="C1690">
        <f>'Histograma MOI Geral'!$T$7</f>
        <v/>
      </c>
      <c r="D1690">
        <f>'Histograma MOI Geral'!T109</f>
        <v/>
      </c>
    </row>
    <row r="1691">
      <c r="A1691">
        <f>'Histograma MOI Geral'!$C$110</f>
        <v/>
      </c>
      <c r="B1691">
        <f>'Histograma MOI Geral'!$C$106</f>
        <v/>
      </c>
      <c r="C1691">
        <f>'Histograma MOI Geral'!$T$7</f>
        <v/>
      </c>
      <c r="D1691">
        <f>'Histograma MOI Geral'!T110</f>
        <v/>
      </c>
    </row>
    <row r="1692">
      <c r="A1692">
        <f>'Histograma MOI Geral'!$C$111</f>
        <v/>
      </c>
      <c r="B1692">
        <f>'Histograma MOI Geral'!$C$106</f>
        <v/>
      </c>
      <c r="C1692">
        <f>'Histograma MOI Geral'!$T$7</f>
        <v/>
      </c>
      <c r="D1692">
        <f>'Histograma MOI Geral'!T111</f>
        <v/>
      </c>
    </row>
    <row r="1693">
      <c r="A1693">
        <f>'Histograma MOI Geral'!$C$112</f>
        <v/>
      </c>
      <c r="B1693">
        <f>'Histograma MOI Geral'!$C$106</f>
        <v/>
      </c>
      <c r="C1693">
        <f>'Histograma MOI Geral'!$T$7</f>
        <v/>
      </c>
      <c r="D1693">
        <f>'Histograma MOI Geral'!T112</f>
        <v/>
      </c>
    </row>
    <row r="1694">
      <c r="A1694">
        <f>'Histograma MOI Geral'!$C$113</f>
        <v/>
      </c>
      <c r="B1694">
        <f>'Histograma MOI Geral'!$C$106</f>
        <v/>
      </c>
      <c r="C1694">
        <f>'Histograma MOI Geral'!$T$7</f>
        <v/>
      </c>
      <c r="D1694">
        <f>'Histograma MOI Geral'!T113</f>
        <v/>
      </c>
    </row>
    <row r="1695">
      <c r="A1695">
        <f>'Histograma MOI Geral'!$C$114</f>
        <v/>
      </c>
      <c r="B1695">
        <f>'Histograma MOI Geral'!$C$106</f>
        <v/>
      </c>
      <c r="C1695">
        <f>'Histograma MOI Geral'!$T$7</f>
        <v/>
      </c>
      <c r="D1695">
        <f>'Histograma MOI Geral'!T114</f>
        <v/>
      </c>
    </row>
    <row r="1696">
      <c r="A1696">
        <f>'Histograma MOI Geral'!$C$115</f>
        <v/>
      </c>
      <c r="B1696">
        <f>'Histograma MOI Geral'!$C$106</f>
        <v/>
      </c>
      <c r="C1696">
        <f>'Histograma MOI Geral'!$T$7</f>
        <v/>
      </c>
      <c r="D1696">
        <f>'Histograma MOI Geral'!T115</f>
        <v/>
      </c>
    </row>
    <row r="1697">
      <c r="A1697">
        <f>'Histograma MOI Geral'!$C$116</f>
        <v/>
      </c>
      <c r="B1697">
        <f>'Histograma MOI Geral'!$C$106</f>
        <v/>
      </c>
      <c r="C1697">
        <f>'Histograma MOI Geral'!$T$7</f>
        <v/>
      </c>
      <c r="D1697">
        <f>'Histograma MOI Geral'!T116</f>
        <v/>
      </c>
    </row>
    <row r="1698">
      <c r="A1698">
        <f>'Histograma MOI Geral'!$C$117</f>
        <v/>
      </c>
      <c r="B1698">
        <f>'Histograma MOI Geral'!$C$106</f>
        <v/>
      </c>
      <c r="C1698">
        <f>'Histograma MOI Geral'!$T$7</f>
        <v/>
      </c>
      <c r="D1698">
        <f>'Histograma MOI Geral'!T117</f>
        <v/>
      </c>
    </row>
    <row r="1699">
      <c r="A1699">
        <f>'Histograma MOI Geral'!$C$118</f>
        <v/>
      </c>
      <c r="B1699">
        <f>'Histograma MOI Geral'!$C$106</f>
        <v/>
      </c>
      <c r="C1699">
        <f>'Histograma MOI Geral'!$T$7</f>
        <v/>
      </c>
      <c r="D1699">
        <f>'Histograma MOI Geral'!T118</f>
        <v/>
      </c>
    </row>
    <row r="1700">
      <c r="A1700">
        <f>'Histograma MOI Geral'!$C$119</f>
        <v/>
      </c>
      <c r="B1700">
        <f>'Histograma MOI Geral'!$C$106</f>
        <v/>
      </c>
      <c r="C1700">
        <f>'Histograma MOI Geral'!$T$7</f>
        <v/>
      </c>
      <c r="D1700">
        <f>'Histograma MOI Geral'!T119</f>
        <v/>
      </c>
    </row>
    <row r="1701">
      <c r="A1701">
        <f>'Histograma MOI Geral'!$C$120</f>
        <v/>
      </c>
      <c r="B1701">
        <f>'Histograma MOI Geral'!$C$106</f>
        <v/>
      </c>
      <c r="C1701">
        <f>'Histograma MOI Geral'!$T$7</f>
        <v/>
      </c>
      <c r="D1701">
        <f>'Histograma MOI Geral'!T120</f>
        <v/>
      </c>
    </row>
    <row r="1702">
      <c r="A1702">
        <f>'Histograma MOI Geral'!$C$15</f>
        <v/>
      </c>
      <c r="B1702">
        <f>'Histograma MOI Geral'!$C$14</f>
        <v/>
      </c>
      <c r="C1702">
        <f>'Histograma MOI Geral'!$U$7</f>
        <v/>
      </c>
      <c r="D1702">
        <f>'Histograma MOI Geral'!U15</f>
        <v/>
      </c>
    </row>
    <row r="1703">
      <c r="A1703">
        <f>'Histograma MOI Geral'!$C$16</f>
        <v/>
      </c>
      <c r="B1703">
        <f>'Histograma MOI Geral'!$C$14</f>
        <v/>
      </c>
      <c r="C1703">
        <f>'Histograma MOI Geral'!$U$7</f>
        <v/>
      </c>
      <c r="D1703">
        <f>'Histograma MOI Geral'!U16</f>
        <v/>
      </c>
    </row>
    <row r="1704">
      <c r="A1704">
        <f>'Histograma MOI Geral'!$C$17</f>
        <v/>
      </c>
      <c r="B1704">
        <f>'Histograma MOI Geral'!$C$14</f>
        <v/>
      </c>
      <c r="C1704">
        <f>'Histograma MOI Geral'!$U$7</f>
        <v/>
      </c>
      <c r="D1704">
        <f>'Histograma MOI Geral'!U17</f>
        <v/>
      </c>
    </row>
    <row r="1705">
      <c r="A1705">
        <f>'Histograma MOI Geral'!$C$18</f>
        <v/>
      </c>
      <c r="B1705">
        <f>'Histograma MOI Geral'!$C$14</f>
        <v/>
      </c>
      <c r="C1705">
        <f>'Histograma MOI Geral'!$U$7</f>
        <v/>
      </c>
      <c r="D1705">
        <f>'Histograma MOI Geral'!U18</f>
        <v/>
      </c>
    </row>
    <row r="1706">
      <c r="A1706">
        <f>'Histograma MOI Geral'!$C$19</f>
        <v/>
      </c>
      <c r="B1706">
        <f>'Histograma MOI Geral'!$C$14</f>
        <v/>
      </c>
      <c r="C1706">
        <f>'Histograma MOI Geral'!$U$7</f>
        <v/>
      </c>
      <c r="D1706">
        <f>'Histograma MOI Geral'!U19</f>
        <v/>
      </c>
    </row>
    <row r="1707">
      <c r="A1707">
        <f>'Histograma MOI Geral'!$C$20</f>
        <v/>
      </c>
      <c r="B1707">
        <f>'Histograma MOI Geral'!$C$14</f>
        <v/>
      </c>
      <c r="C1707">
        <f>'Histograma MOI Geral'!$U$7</f>
        <v/>
      </c>
      <c r="D1707">
        <f>'Histograma MOI Geral'!U20</f>
        <v/>
      </c>
    </row>
    <row r="1708">
      <c r="A1708">
        <f>'Histograma MOI Geral'!$C$21</f>
        <v/>
      </c>
      <c r="B1708">
        <f>'Histograma MOI Geral'!$C$14</f>
        <v/>
      </c>
      <c r="C1708">
        <f>'Histograma MOI Geral'!$U$7</f>
        <v/>
      </c>
      <c r="D1708">
        <f>'Histograma MOI Geral'!U21</f>
        <v/>
      </c>
    </row>
    <row r="1709">
      <c r="A1709">
        <f>'Histograma MOI Geral'!$C$22</f>
        <v/>
      </c>
      <c r="B1709">
        <f>'Histograma MOI Geral'!$C$14</f>
        <v/>
      </c>
      <c r="C1709">
        <f>'Histograma MOI Geral'!$U$7</f>
        <v/>
      </c>
      <c r="D1709">
        <f>'Histograma MOI Geral'!U22</f>
        <v/>
      </c>
    </row>
    <row r="1710">
      <c r="A1710">
        <f>'Histograma MOI Geral'!$C$23</f>
        <v/>
      </c>
      <c r="B1710">
        <f>'Histograma MOI Geral'!$C$14</f>
        <v/>
      </c>
      <c r="C1710">
        <f>'Histograma MOI Geral'!$U$7</f>
        <v/>
      </c>
      <c r="D1710">
        <f>'Histograma MOI Geral'!U23</f>
        <v/>
      </c>
    </row>
    <row r="1711">
      <c r="A1711">
        <f>'Histograma MOI Geral'!$C$24</f>
        <v/>
      </c>
      <c r="B1711">
        <f>'Histograma MOI Geral'!$C$14</f>
        <v/>
      </c>
      <c r="C1711">
        <f>'Histograma MOI Geral'!$U$7</f>
        <v/>
      </c>
      <c r="D1711">
        <f>'Histograma MOI Geral'!U24</f>
        <v/>
      </c>
    </row>
    <row r="1712">
      <c r="A1712">
        <f>'Histograma MOI Geral'!$C$25</f>
        <v/>
      </c>
      <c r="B1712">
        <f>'Histograma MOI Geral'!$C$14</f>
        <v/>
      </c>
      <c r="C1712">
        <f>'Histograma MOI Geral'!$U$7</f>
        <v/>
      </c>
      <c r="D1712">
        <f>'Histograma MOI Geral'!U25</f>
        <v/>
      </c>
    </row>
    <row r="1713">
      <c r="A1713">
        <f>'Histograma MOI Geral'!$C$26</f>
        <v/>
      </c>
      <c r="B1713">
        <f>'Histograma MOI Geral'!$C$14</f>
        <v/>
      </c>
      <c r="C1713">
        <f>'Histograma MOI Geral'!$U$7</f>
        <v/>
      </c>
      <c r="D1713">
        <f>'Histograma MOI Geral'!U26</f>
        <v/>
      </c>
    </row>
    <row r="1714">
      <c r="A1714">
        <f>'Histograma MOI Geral'!$C$27</f>
        <v/>
      </c>
      <c r="B1714">
        <f>'Histograma MOI Geral'!$C$14</f>
        <v/>
      </c>
      <c r="C1714">
        <f>'Histograma MOI Geral'!$U$7</f>
        <v/>
      </c>
      <c r="D1714">
        <f>'Histograma MOI Geral'!U27</f>
        <v/>
      </c>
    </row>
    <row r="1715">
      <c r="A1715">
        <f>'Histograma MOI Geral'!$C$28</f>
        <v/>
      </c>
      <c r="B1715">
        <f>'Histograma MOI Geral'!$C$14</f>
        <v/>
      </c>
      <c r="C1715">
        <f>'Histograma MOI Geral'!$U$7</f>
        <v/>
      </c>
      <c r="D1715">
        <f>'Histograma MOI Geral'!U28</f>
        <v/>
      </c>
    </row>
    <row r="1716">
      <c r="A1716">
        <f>'Histograma MOI Geral'!$C$29</f>
        <v/>
      </c>
      <c r="B1716">
        <f>'Histograma MOI Geral'!$C$14</f>
        <v/>
      </c>
      <c r="C1716">
        <f>'Histograma MOI Geral'!$U$7</f>
        <v/>
      </c>
      <c r="D1716">
        <f>'Histograma MOI Geral'!U29</f>
        <v/>
      </c>
    </row>
    <row r="1717">
      <c r="A1717">
        <f>'Histograma MOI Geral'!$C$31</f>
        <v/>
      </c>
      <c r="B1717">
        <f>'Histograma MOI Geral'!$C$30</f>
        <v/>
      </c>
      <c r="C1717">
        <f>'Histograma MOI Geral'!$U$7</f>
        <v/>
      </c>
      <c r="D1717">
        <f>'Histograma MOI Geral'!U31</f>
        <v/>
      </c>
    </row>
    <row r="1718">
      <c r="A1718">
        <f>'Histograma MOI Geral'!$C$32</f>
        <v/>
      </c>
      <c r="B1718">
        <f>'Histograma MOI Geral'!$C$30</f>
        <v/>
      </c>
      <c r="C1718">
        <f>'Histograma MOI Geral'!$U$7</f>
        <v/>
      </c>
      <c r="D1718">
        <f>'Histograma MOI Geral'!U32</f>
        <v/>
      </c>
    </row>
    <row r="1719">
      <c r="A1719">
        <f>'Histograma MOI Geral'!$C$33</f>
        <v/>
      </c>
      <c r="B1719">
        <f>'Histograma MOI Geral'!$C$30</f>
        <v/>
      </c>
      <c r="C1719">
        <f>'Histograma MOI Geral'!$U$7</f>
        <v/>
      </c>
      <c r="D1719">
        <f>'Histograma MOI Geral'!U33</f>
        <v/>
      </c>
    </row>
    <row r="1720">
      <c r="A1720">
        <f>'Histograma MOI Geral'!$C$34</f>
        <v/>
      </c>
      <c r="B1720">
        <f>'Histograma MOI Geral'!$C$30</f>
        <v/>
      </c>
      <c r="C1720">
        <f>'Histograma MOI Geral'!$U$7</f>
        <v/>
      </c>
      <c r="D1720">
        <f>'Histograma MOI Geral'!U34</f>
        <v/>
      </c>
    </row>
    <row r="1721">
      <c r="A1721">
        <f>'Histograma MOI Geral'!$C$35</f>
        <v/>
      </c>
      <c r="B1721">
        <f>'Histograma MOI Geral'!$C$30</f>
        <v/>
      </c>
      <c r="C1721">
        <f>'Histograma MOI Geral'!$U$7</f>
        <v/>
      </c>
      <c r="D1721">
        <f>'Histograma MOI Geral'!U35</f>
        <v/>
      </c>
    </row>
    <row r="1722">
      <c r="A1722">
        <f>'Histograma MOI Geral'!$C$36</f>
        <v/>
      </c>
      <c r="B1722">
        <f>'Histograma MOI Geral'!$C$30</f>
        <v/>
      </c>
      <c r="C1722">
        <f>'Histograma MOI Geral'!$U$7</f>
        <v/>
      </c>
      <c r="D1722">
        <f>'Histograma MOI Geral'!U36</f>
        <v/>
      </c>
    </row>
    <row r="1723">
      <c r="A1723">
        <f>'Histograma MOI Geral'!$C$37</f>
        <v/>
      </c>
      <c r="B1723">
        <f>'Histograma MOI Geral'!$C$30</f>
        <v/>
      </c>
      <c r="C1723">
        <f>'Histograma MOI Geral'!$U$7</f>
        <v/>
      </c>
      <c r="D1723">
        <f>'Histograma MOI Geral'!U37</f>
        <v/>
      </c>
    </row>
    <row r="1724">
      <c r="A1724">
        <f>'Histograma MOI Geral'!$C$38</f>
        <v/>
      </c>
      <c r="B1724">
        <f>'Histograma MOI Geral'!$C$30</f>
        <v/>
      </c>
      <c r="C1724">
        <f>'Histograma MOI Geral'!$U$7</f>
        <v/>
      </c>
      <c r="D1724">
        <f>'Histograma MOI Geral'!U38</f>
        <v/>
      </c>
    </row>
    <row r="1725">
      <c r="A1725">
        <f>'Histograma MOI Geral'!$C$39</f>
        <v/>
      </c>
      <c r="B1725">
        <f>'Histograma MOI Geral'!$C$30</f>
        <v/>
      </c>
      <c r="C1725">
        <f>'Histograma MOI Geral'!$U$7</f>
        <v/>
      </c>
      <c r="D1725">
        <f>'Histograma MOI Geral'!U39</f>
        <v/>
      </c>
    </row>
    <row r="1726">
      <c r="A1726">
        <f>'Histograma MOI Geral'!$C$40</f>
        <v/>
      </c>
      <c r="B1726">
        <f>'Histograma MOI Geral'!$C$30</f>
        <v/>
      </c>
      <c r="C1726">
        <f>'Histograma MOI Geral'!$U$7</f>
        <v/>
      </c>
      <c r="D1726">
        <f>'Histograma MOI Geral'!U40</f>
        <v/>
      </c>
    </row>
    <row r="1727">
      <c r="A1727">
        <f>'Histograma MOI Geral'!$C$41</f>
        <v/>
      </c>
      <c r="B1727">
        <f>'Histograma MOI Geral'!$C$30</f>
        <v/>
      </c>
      <c r="C1727">
        <f>'Histograma MOI Geral'!$U$7</f>
        <v/>
      </c>
      <c r="D1727">
        <f>'Histograma MOI Geral'!U41</f>
        <v/>
      </c>
    </row>
    <row r="1728">
      <c r="A1728">
        <f>'Histograma MOI Geral'!$C$42</f>
        <v/>
      </c>
      <c r="B1728">
        <f>'Histograma MOI Geral'!$C$30</f>
        <v/>
      </c>
      <c r="C1728">
        <f>'Histograma MOI Geral'!$U$7</f>
        <v/>
      </c>
      <c r="D1728">
        <f>'Histograma MOI Geral'!U42</f>
        <v/>
      </c>
    </row>
    <row r="1729">
      <c r="A1729">
        <f>'Histograma MOI Geral'!$C$43</f>
        <v/>
      </c>
      <c r="B1729">
        <f>'Histograma MOI Geral'!$C$30</f>
        <v/>
      </c>
      <c r="C1729">
        <f>'Histograma MOI Geral'!$U$7</f>
        <v/>
      </c>
      <c r="D1729">
        <f>'Histograma MOI Geral'!U43</f>
        <v/>
      </c>
    </row>
    <row r="1730">
      <c r="A1730">
        <f>'Histograma MOI Geral'!$C$44</f>
        <v/>
      </c>
      <c r="B1730">
        <f>'Histograma MOI Geral'!$C$30</f>
        <v/>
      </c>
      <c r="C1730">
        <f>'Histograma MOI Geral'!$U$7</f>
        <v/>
      </c>
      <c r="D1730">
        <f>'Histograma MOI Geral'!U44</f>
        <v/>
      </c>
    </row>
    <row r="1731">
      <c r="A1731">
        <f>'Histograma MOI Geral'!$C$45</f>
        <v/>
      </c>
      <c r="B1731">
        <f>'Histograma MOI Geral'!$C$30</f>
        <v/>
      </c>
      <c r="C1731">
        <f>'Histograma MOI Geral'!$U$7</f>
        <v/>
      </c>
      <c r="D1731">
        <f>'Histograma MOI Geral'!U45</f>
        <v/>
      </c>
    </row>
    <row r="1732">
      <c r="A1732">
        <f>'Histograma MOI Geral'!$C$47</f>
        <v/>
      </c>
      <c r="B1732">
        <f>'Histograma MOI Geral'!$C$46</f>
        <v/>
      </c>
      <c r="C1732">
        <f>'Histograma MOI Geral'!$U$7</f>
        <v/>
      </c>
      <c r="D1732">
        <f>'Histograma MOI Geral'!U47</f>
        <v/>
      </c>
    </row>
    <row r="1733">
      <c r="A1733">
        <f>'Histograma MOI Geral'!$C$48</f>
        <v/>
      </c>
      <c r="B1733">
        <f>'Histograma MOI Geral'!$C$46</f>
        <v/>
      </c>
      <c r="C1733">
        <f>'Histograma MOI Geral'!$U$7</f>
        <v/>
      </c>
      <c r="D1733">
        <f>'Histograma MOI Geral'!U48</f>
        <v/>
      </c>
    </row>
    <row r="1734">
      <c r="A1734">
        <f>'Histograma MOI Geral'!$C$49</f>
        <v/>
      </c>
      <c r="B1734">
        <f>'Histograma MOI Geral'!$C$46</f>
        <v/>
      </c>
      <c r="C1734">
        <f>'Histograma MOI Geral'!$U$7</f>
        <v/>
      </c>
      <c r="D1734">
        <f>'Histograma MOI Geral'!U49</f>
        <v/>
      </c>
    </row>
    <row r="1735">
      <c r="A1735">
        <f>'Histograma MOI Geral'!$C$50</f>
        <v/>
      </c>
      <c r="B1735">
        <f>'Histograma MOI Geral'!$C$46</f>
        <v/>
      </c>
      <c r="C1735">
        <f>'Histograma MOI Geral'!$U$7</f>
        <v/>
      </c>
      <c r="D1735">
        <f>'Histograma MOI Geral'!U50</f>
        <v/>
      </c>
    </row>
    <row r="1736">
      <c r="A1736">
        <f>'Histograma MOI Geral'!$C$51</f>
        <v/>
      </c>
      <c r="B1736">
        <f>'Histograma MOI Geral'!$C$46</f>
        <v/>
      </c>
      <c r="C1736">
        <f>'Histograma MOI Geral'!$U$7</f>
        <v/>
      </c>
      <c r="D1736">
        <f>'Histograma MOI Geral'!U51</f>
        <v/>
      </c>
    </row>
    <row r="1737">
      <c r="A1737">
        <f>'Histograma MOI Geral'!$C$52</f>
        <v/>
      </c>
      <c r="B1737">
        <f>'Histograma MOI Geral'!$C$46</f>
        <v/>
      </c>
      <c r="C1737">
        <f>'Histograma MOI Geral'!$U$7</f>
        <v/>
      </c>
      <c r="D1737">
        <f>'Histograma MOI Geral'!U52</f>
        <v/>
      </c>
    </row>
    <row r="1738">
      <c r="A1738">
        <f>'Histograma MOI Geral'!$C$53</f>
        <v/>
      </c>
      <c r="B1738">
        <f>'Histograma MOI Geral'!$C$46</f>
        <v/>
      </c>
      <c r="C1738">
        <f>'Histograma MOI Geral'!$U$7</f>
        <v/>
      </c>
      <c r="D1738">
        <f>'Histograma MOI Geral'!U53</f>
        <v/>
      </c>
    </row>
    <row r="1739">
      <c r="A1739">
        <f>'Histograma MOI Geral'!$C$54</f>
        <v/>
      </c>
      <c r="B1739">
        <f>'Histograma MOI Geral'!$C$46</f>
        <v/>
      </c>
      <c r="C1739">
        <f>'Histograma MOI Geral'!$U$7</f>
        <v/>
      </c>
      <c r="D1739">
        <f>'Histograma MOI Geral'!U54</f>
        <v/>
      </c>
    </row>
    <row r="1740">
      <c r="A1740">
        <f>'Histograma MOI Geral'!$C$55</f>
        <v/>
      </c>
      <c r="B1740">
        <f>'Histograma MOI Geral'!$C$46</f>
        <v/>
      </c>
      <c r="C1740">
        <f>'Histograma MOI Geral'!$U$7</f>
        <v/>
      </c>
      <c r="D1740">
        <f>'Histograma MOI Geral'!U55</f>
        <v/>
      </c>
    </row>
    <row r="1741">
      <c r="A1741">
        <f>'Histograma MOI Geral'!$C$56</f>
        <v/>
      </c>
      <c r="B1741">
        <f>'Histograma MOI Geral'!$C$46</f>
        <v/>
      </c>
      <c r="C1741">
        <f>'Histograma MOI Geral'!$U$7</f>
        <v/>
      </c>
      <c r="D1741">
        <f>'Histograma MOI Geral'!U56</f>
        <v/>
      </c>
    </row>
    <row r="1742">
      <c r="A1742">
        <f>'Histograma MOI Geral'!$C$57</f>
        <v/>
      </c>
      <c r="B1742">
        <f>'Histograma MOI Geral'!$C$46</f>
        <v/>
      </c>
      <c r="C1742">
        <f>'Histograma MOI Geral'!$U$7</f>
        <v/>
      </c>
      <c r="D1742">
        <f>'Histograma MOI Geral'!U57</f>
        <v/>
      </c>
    </row>
    <row r="1743">
      <c r="A1743">
        <f>'Histograma MOI Geral'!$C$58</f>
        <v/>
      </c>
      <c r="B1743">
        <f>'Histograma MOI Geral'!$C$46</f>
        <v/>
      </c>
      <c r="C1743">
        <f>'Histograma MOI Geral'!$U$7</f>
        <v/>
      </c>
      <c r="D1743">
        <f>'Histograma MOI Geral'!U58</f>
        <v/>
      </c>
    </row>
    <row r="1744">
      <c r="A1744">
        <f>'Histograma MOI Geral'!$C$59</f>
        <v/>
      </c>
      <c r="B1744">
        <f>'Histograma MOI Geral'!$C$46</f>
        <v/>
      </c>
      <c r="C1744">
        <f>'Histograma MOI Geral'!$U$7</f>
        <v/>
      </c>
      <c r="D1744">
        <f>'Histograma MOI Geral'!U59</f>
        <v/>
      </c>
    </row>
    <row r="1745">
      <c r="A1745">
        <f>'Histograma MOI Geral'!$C$60</f>
        <v/>
      </c>
      <c r="B1745">
        <f>'Histograma MOI Geral'!$C$46</f>
        <v/>
      </c>
      <c r="C1745">
        <f>'Histograma MOI Geral'!$U$7</f>
        <v/>
      </c>
      <c r="D1745">
        <f>'Histograma MOI Geral'!U60</f>
        <v/>
      </c>
    </row>
    <row r="1746">
      <c r="A1746">
        <f>'Histograma MOI Geral'!$C$62</f>
        <v/>
      </c>
      <c r="B1746">
        <f>'Histograma MOI Geral'!$C$61</f>
        <v/>
      </c>
      <c r="C1746">
        <f>'Histograma MOI Geral'!$U$7</f>
        <v/>
      </c>
      <c r="D1746">
        <f>'Histograma MOI Geral'!U62</f>
        <v/>
      </c>
    </row>
    <row r="1747">
      <c r="A1747">
        <f>'Histograma MOI Geral'!$C$63</f>
        <v/>
      </c>
      <c r="B1747">
        <f>'Histograma MOI Geral'!$C$61</f>
        <v/>
      </c>
      <c r="C1747">
        <f>'Histograma MOI Geral'!$U$7</f>
        <v/>
      </c>
      <c r="D1747">
        <f>'Histograma MOI Geral'!U63</f>
        <v/>
      </c>
    </row>
    <row r="1748">
      <c r="A1748">
        <f>'Histograma MOI Geral'!$C$64</f>
        <v/>
      </c>
      <c r="B1748">
        <f>'Histograma MOI Geral'!$C$61</f>
        <v/>
      </c>
      <c r="C1748">
        <f>'Histograma MOI Geral'!$U$7</f>
        <v/>
      </c>
      <c r="D1748">
        <f>'Histograma MOI Geral'!U64</f>
        <v/>
      </c>
    </row>
    <row r="1749">
      <c r="A1749">
        <f>'Histograma MOI Geral'!$C$65</f>
        <v/>
      </c>
      <c r="B1749">
        <f>'Histograma MOI Geral'!$C$61</f>
        <v/>
      </c>
      <c r="C1749">
        <f>'Histograma MOI Geral'!$U$7</f>
        <v/>
      </c>
      <c r="D1749">
        <f>'Histograma MOI Geral'!U65</f>
        <v/>
      </c>
    </row>
    <row r="1750">
      <c r="A1750">
        <f>'Histograma MOI Geral'!$C$66</f>
        <v/>
      </c>
      <c r="B1750">
        <f>'Histograma MOI Geral'!$C$61</f>
        <v/>
      </c>
      <c r="C1750">
        <f>'Histograma MOI Geral'!$U$7</f>
        <v/>
      </c>
      <c r="D1750">
        <f>'Histograma MOI Geral'!U66</f>
        <v/>
      </c>
    </row>
    <row r="1751">
      <c r="A1751">
        <f>'Histograma MOI Geral'!$C$67</f>
        <v/>
      </c>
      <c r="B1751">
        <f>'Histograma MOI Geral'!$C$61</f>
        <v/>
      </c>
      <c r="C1751">
        <f>'Histograma MOI Geral'!$U$7</f>
        <v/>
      </c>
      <c r="D1751">
        <f>'Histograma MOI Geral'!U67</f>
        <v/>
      </c>
    </row>
    <row r="1752">
      <c r="A1752">
        <f>'Histograma MOI Geral'!$C$68</f>
        <v/>
      </c>
      <c r="B1752">
        <f>'Histograma MOI Geral'!$C$61</f>
        <v/>
      </c>
      <c r="C1752">
        <f>'Histograma MOI Geral'!$U$7</f>
        <v/>
      </c>
      <c r="D1752">
        <f>'Histograma MOI Geral'!U68</f>
        <v/>
      </c>
    </row>
    <row r="1753">
      <c r="A1753">
        <f>'Histograma MOI Geral'!$C$69</f>
        <v/>
      </c>
      <c r="B1753">
        <f>'Histograma MOI Geral'!$C$61</f>
        <v/>
      </c>
      <c r="C1753">
        <f>'Histograma MOI Geral'!$U$7</f>
        <v/>
      </c>
      <c r="D1753">
        <f>'Histograma MOI Geral'!U69</f>
        <v/>
      </c>
    </row>
    <row r="1754">
      <c r="A1754">
        <f>'Histograma MOI Geral'!$C$70</f>
        <v/>
      </c>
      <c r="B1754">
        <f>'Histograma MOI Geral'!$C$61</f>
        <v/>
      </c>
      <c r="C1754">
        <f>'Histograma MOI Geral'!$U$7</f>
        <v/>
      </c>
      <c r="D1754">
        <f>'Histograma MOI Geral'!U70</f>
        <v/>
      </c>
    </row>
    <row r="1755">
      <c r="A1755">
        <f>'Histograma MOI Geral'!$C$71</f>
        <v/>
      </c>
      <c r="B1755">
        <f>'Histograma MOI Geral'!$C$61</f>
        <v/>
      </c>
      <c r="C1755">
        <f>'Histograma MOI Geral'!$U$7</f>
        <v/>
      </c>
      <c r="D1755">
        <f>'Histograma MOI Geral'!U71</f>
        <v/>
      </c>
    </row>
    <row r="1756">
      <c r="A1756">
        <f>'Histograma MOI Geral'!$C$72</f>
        <v/>
      </c>
      <c r="B1756">
        <f>'Histograma MOI Geral'!$C$61</f>
        <v/>
      </c>
      <c r="C1756">
        <f>'Histograma MOI Geral'!$U$7</f>
        <v/>
      </c>
      <c r="D1756">
        <f>'Histograma MOI Geral'!U72</f>
        <v/>
      </c>
    </row>
    <row r="1757">
      <c r="A1757">
        <f>'Histograma MOI Geral'!$C$73</f>
        <v/>
      </c>
      <c r="B1757">
        <f>'Histograma MOI Geral'!$C$61</f>
        <v/>
      </c>
      <c r="C1757">
        <f>'Histograma MOI Geral'!$U$7</f>
        <v/>
      </c>
      <c r="D1757">
        <f>'Histograma MOI Geral'!U73</f>
        <v/>
      </c>
    </row>
    <row r="1758">
      <c r="A1758">
        <f>'Histograma MOI Geral'!$C$74</f>
        <v/>
      </c>
      <c r="B1758">
        <f>'Histograma MOI Geral'!$C$61</f>
        <v/>
      </c>
      <c r="C1758">
        <f>'Histograma MOI Geral'!$U$7</f>
        <v/>
      </c>
      <c r="D1758">
        <f>'Histograma MOI Geral'!U74</f>
        <v/>
      </c>
    </row>
    <row r="1759">
      <c r="A1759">
        <f>'Histograma MOI Geral'!$C$75</f>
        <v/>
      </c>
      <c r="B1759">
        <f>'Histograma MOI Geral'!$C$61</f>
        <v/>
      </c>
      <c r="C1759">
        <f>'Histograma MOI Geral'!$U$7</f>
        <v/>
      </c>
      <c r="D1759">
        <f>'Histograma MOI Geral'!U75</f>
        <v/>
      </c>
    </row>
    <row r="1760">
      <c r="A1760">
        <f>'Histograma MOI Geral'!$C$77</f>
        <v/>
      </c>
      <c r="B1760">
        <f>'Histograma MOI Geral'!$C$76</f>
        <v/>
      </c>
      <c r="C1760">
        <f>'Histograma MOI Geral'!$U$7</f>
        <v/>
      </c>
      <c r="D1760">
        <f>'Histograma MOI Geral'!U77</f>
        <v/>
      </c>
    </row>
    <row r="1761">
      <c r="A1761">
        <f>'Histograma MOI Geral'!$C$78</f>
        <v/>
      </c>
      <c r="B1761">
        <f>'Histograma MOI Geral'!$C$76</f>
        <v/>
      </c>
      <c r="C1761">
        <f>'Histograma MOI Geral'!$U$7</f>
        <v/>
      </c>
      <c r="D1761">
        <f>'Histograma MOI Geral'!U78</f>
        <v/>
      </c>
    </row>
    <row r="1762">
      <c r="A1762">
        <f>'Histograma MOI Geral'!$C$79</f>
        <v/>
      </c>
      <c r="B1762">
        <f>'Histograma MOI Geral'!$C$76</f>
        <v/>
      </c>
      <c r="C1762">
        <f>'Histograma MOI Geral'!$U$7</f>
        <v/>
      </c>
      <c r="D1762">
        <f>'Histograma MOI Geral'!U79</f>
        <v/>
      </c>
    </row>
    <row r="1763">
      <c r="A1763">
        <f>'Histograma MOI Geral'!$C$80</f>
        <v/>
      </c>
      <c r="B1763">
        <f>'Histograma MOI Geral'!$C$76</f>
        <v/>
      </c>
      <c r="C1763">
        <f>'Histograma MOI Geral'!$U$7</f>
        <v/>
      </c>
      <c r="D1763">
        <f>'Histograma MOI Geral'!U80</f>
        <v/>
      </c>
    </row>
    <row r="1764">
      <c r="A1764">
        <f>'Histograma MOI Geral'!$C$81</f>
        <v/>
      </c>
      <c r="B1764">
        <f>'Histograma MOI Geral'!$C$76</f>
        <v/>
      </c>
      <c r="C1764">
        <f>'Histograma MOI Geral'!$U$7</f>
        <v/>
      </c>
      <c r="D1764">
        <f>'Histograma MOI Geral'!U81</f>
        <v/>
      </c>
    </row>
    <row r="1765">
      <c r="A1765">
        <f>'Histograma MOI Geral'!$C$82</f>
        <v/>
      </c>
      <c r="B1765">
        <f>'Histograma MOI Geral'!$C$76</f>
        <v/>
      </c>
      <c r="C1765">
        <f>'Histograma MOI Geral'!$U$7</f>
        <v/>
      </c>
      <c r="D1765">
        <f>'Histograma MOI Geral'!U82</f>
        <v/>
      </c>
    </row>
    <row r="1766">
      <c r="A1766">
        <f>'Histograma MOI Geral'!$C$83</f>
        <v/>
      </c>
      <c r="B1766">
        <f>'Histograma MOI Geral'!$C$76</f>
        <v/>
      </c>
      <c r="C1766">
        <f>'Histograma MOI Geral'!$U$7</f>
        <v/>
      </c>
      <c r="D1766">
        <f>'Histograma MOI Geral'!U83</f>
        <v/>
      </c>
    </row>
    <row r="1767">
      <c r="A1767">
        <f>'Histograma MOI Geral'!$C$84</f>
        <v/>
      </c>
      <c r="B1767">
        <f>'Histograma MOI Geral'!$C$76</f>
        <v/>
      </c>
      <c r="C1767">
        <f>'Histograma MOI Geral'!$U$7</f>
        <v/>
      </c>
      <c r="D1767">
        <f>'Histograma MOI Geral'!U84</f>
        <v/>
      </c>
    </row>
    <row r="1768">
      <c r="A1768">
        <f>'Histograma MOI Geral'!$C$85</f>
        <v/>
      </c>
      <c r="B1768">
        <f>'Histograma MOI Geral'!$C$76</f>
        <v/>
      </c>
      <c r="C1768">
        <f>'Histograma MOI Geral'!$U$7</f>
        <v/>
      </c>
      <c r="D1768">
        <f>'Histograma MOI Geral'!U85</f>
        <v/>
      </c>
    </row>
    <row r="1769">
      <c r="A1769">
        <f>'Histograma MOI Geral'!$C$86</f>
        <v/>
      </c>
      <c r="B1769">
        <f>'Histograma MOI Geral'!$C$76</f>
        <v/>
      </c>
      <c r="C1769">
        <f>'Histograma MOI Geral'!$U$7</f>
        <v/>
      </c>
      <c r="D1769">
        <f>'Histograma MOI Geral'!U86</f>
        <v/>
      </c>
    </row>
    <row r="1770">
      <c r="A1770">
        <f>'Histograma MOI Geral'!$C$87</f>
        <v/>
      </c>
      <c r="B1770">
        <f>'Histograma MOI Geral'!$C$76</f>
        <v/>
      </c>
      <c r="C1770">
        <f>'Histograma MOI Geral'!$U$7</f>
        <v/>
      </c>
      <c r="D1770">
        <f>'Histograma MOI Geral'!U87</f>
        <v/>
      </c>
    </row>
    <row r="1771">
      <c r="A1771">
        <f>'Histograma MOI Geral'!$C$88</f>
        <v/>
      </c>
      <c r="B1771">
        <f>'Histograma MOI Geral'!$C$76</f>
        <v/>
      </c>
      <c r="C1771">
        <f>'Histograma MOI Geral'!$U$7</f>
        <v/>
      </c>
      <c r="D1771">
        <f>'Histograma MOI Geral'!U88</f>
        <v/>
      </c>
    </row>
    <row r="1772">
      <c r="A1772">
        <f>'Histograma MOI Geral'!$C$89</f>
        <v/>
      </c>
      <c r="B1772">
        <f>'Histograma MOI Geral'!$C$76</f>
        <v/>
      </c>
      <c r="C1772">
        <f>'Histograma MOI Geral'!$U$7</f>
        <v/>
      </c>
      <c r="D1772">
        <f>'Histograma MOI Geral'!U89</f>
        <v/>
      </c>
    </row>
    <row r="1773">
      <c r="A1773">
        <f>'Histograma MOI Geral'!$C$90</f>
        <v/>
      </c>
      <c r="B1773">
        <f>'Histograma MOI Geral'!$C$76</f>
        <v/>
      </c>
      <c r="C1773">
        <f>'Histograma MOI Geral'!$U$7</f>
        <v/>
      </c>
      <c r="D1773">
        <f>'Histograma MOI Geral'!U90</f>
        <v/>
      </c>
    </row>
    <row r="1774">
      <c r="A1774">
        <f>'Histograma MOI Geral'!$C$92</f>
        <v/>
      </c>
      <c r="B1774">
        <f>'Histograma MOI Geral'!$C$91</f>
        <v/>
      </c>
      <c r="C1774">
        <f>'Histograma MOI Geral'!$U$7</f>
        <v/>
      </c>
      <c r="D1774">
        <f>'Histograma MOI Geral'!U92</f>
        <v/>
      </c>
    </row>
    <row r="1775">
      <c r="A1775">
        <f>'Histograma MOI Geral'!$C$93</f>
        <v/>
      </c>
      <c r="B1775">
        <f>'Histograma MOI Geral'!$C$91</f>
        <v/>
      </c>
      <c r="C1775">
        <f>'Histograma MOI Geral'!$U$7</f>
        <v/>
      </c>
      <c r="D1775">
        <f>'Histograma MOI Geral'!U93</f>
        <v/>
      </c>
    </row>
    <row r="1776">
      <c r="A1776">
        <f>'Histograma MOI Geral'!$C$94</f>
        <v/>
      </c>
      <c r="B1776">
        <f>'Histograma MOI Geral'!$C$91</f>
        <v/>
      </c>
      <c r="C1776">
        <f>'Histograma MOI Geral'!$U$7</f>
        <v/>
      </c>
      <c r="D1776">
        <f>'Histograma MOI Geral'!U94</f>
        <v/>
      </c>
    </row>
    <row r="1777">
      <c r="A1777">
        <f>'Histograma MOI Geral'!$C$95</f>
        <v/>
      </c>
      <c r="B1777">
        <f>'Histograma MOI Geral'!$C$91</f>
        <v/>
      </c>
      <c r="C1777">
        <f>'Histograma MOI Geral'!$U$7</f>
        <v/>
      </c>
      <c r="D1777">
        <f>'Histograma MOI Geral'!U95</f>
        <v/>
      </c>
    </row>
    <row r="1778">
      <c r="A1778">
        <f>'Histograma MOI Geral'!$C$96</f>
        <v/>
      </c>
      <c r="B1778">
        <f>'Histograma MOI Geral'!$C$91</f>
        <v/>
      </c>
      <c r="C1778">
        <f>'Histograma MOI Geral'!$U$7</f>
        <v/>
      </c>
      <c r="D1778">
        <f>'Histograma MOI Geral'!U96</f>
        <v/>
      </c>
    </row>
    <row r="1779">
      <c r="A1779">
        <f>'Histograma MOI Geral'!$C$97</f>
        <v/>
      </c>
      <c r="B1779">
        <f>'Histograma MOI Geral'!$C$91</f>
        <v/>
      </c>
      <c r="C1779">
        <f>'Histograma MOI Geral'!$U$7</f>
        <v/>
      </c>
      <c r="D1779">
        <f>'Histograma MOI Geral'!U97</f>
        <v/>
      </c>
    </row>
    <row r="1780">
      <c r="A1780">
        <f>'Histograma MOI Geral'!$C$98</f>
        <v/>
      </c>
      <c r="B1780">
        <f>'Histograma MOI Geral'!$C$91</f>
        <v/>
      </c>
      <c r="C1780">
        <f>'Histograma MOI Geral'!$U$7</f>
        <v/>
      </c>
      <c r="D1780">
        <f>'Histograma MOI Geral'!U98</f>
        <v/>
      </c>
    </row>
    <row r="1781">
      <c r="A1781">
        <f>'Histograma MOI Geral'!$C$99</f>
        <v/>
      </c>
      <c r="B1781">
        <f>'Histograma MOI Geral'!$C$91</f>
        <v/>
      </c>
      <c r="C1781">
        <f>'Histograma MOI Geral'!$U$7</f>
        <v/>
      </c>
      <c r="D1781">
        <f>'Histograma MOI Geral'!U99</f>
        <v/>
      </c>
    </row>
    <row r="1782">
      <c r="A1782">
        <f>'Histograma MOI Geral'!$C$100</f>
        <v/>
      </c>
      <c r="B1782">
        <f>'Histograma MOI Geral'!$C$91</f>
        <v/>
      </c>
      <c r="C1782">
        <f>'Histograma MOI Geral'!$U$7</f>
        <v/>
      </c>
      <c r="D1782">
        <f>'Histograma MOI Geral'!U100</f>
        <v/>
      </c>
    </row>
    <row r="1783">
      <c r="A1783">
        <f>'Histograma MOI Geral'!$C$101</f>
        <v/>
      </c>
      <c r="B1783">
        <f>'Histograma MOI Geral'!$C$91</f>
        <v/>
      </c>
      <c r="C1783">
        <f>'Histograma MOI Geral'!$U$7</f>
        <v/>
      </c>
      <c r="D1783">
        <f>'Histograma MOI Geral'!U101</f>
        <v/>
      </c>
    </row>
    <row r="1784">
      <c r="A1784">
        <f>'Histograma MOI Geral'!$C$102</f>
        <v/>
      </c>
      <c r="B1784">
        <f>'Histograma MOI Geral'!$C$91</f>
        <v/>
      </c>
      <c r="C1784">
        <f>'Histograma MOI Geral'!$U$7</f>
        <v/>
      </c>
      <c r="D1784">
        <f>'Histograma MOI Geral'!U102</f>
        <v/>
      </c>
    </row>
    <row r="1785">
      <c r="A1785">
        <f>'Histograma MOI Geral'!$C$103</f>
        <v/>
      </c>
      <c r="B1785">
        <f>'Histograma MOI Geral'!$C$91</f>
        <v/>
      </c>
      <c r="C1785">
        <f>'Histograma MOI Geral'!$U$7</f>
        <v/>
      </c>
      <c r="D1785">
        <f>'Histograma MOI Geral'!U103</f>
        <v/>
      </c>
    </row>
    <row r="1786">
      <c r="A1786">
        <f>'Histograma MOI Geral'!$C$104</f>
        <v/>
      </c>
      <c r="B1786">
        <f>'Histograma MOI Geral'!$C$91</f>
        <v/>
      </c>
      <c r="C1786">
        <f>'Histograma MOI Geral'!$U$7</f>
        <v/>
      </c>
      <c r="D1786">
        <f>'Histograma MOI Geral'!U104</f>
        <v/>
      </c>
    </row>
    <row r="1787">
      <c r="A1787">
        <f>'Histograma MOI Geral'!$C$105</f>
        <v/>
      </c>
      <c r="B1787">
        <f>'Histograma MOI Geral'!$C$91</f>
        <v/>
      </c>
      <c r="C1787">
        <f>'Histograma MOI Geral'!$U$7</f>
        <v/>
      </c>
      <c r="D1787">
        <f>'Histograma MOI Geral'!U105</f>
        <v/>
      </c>
    </row>
    <row r="1788">
      <c r="A1788">
        <f>'Histograma MOI Geral'!$C$107</f>
        <v/>
      </c>
      <c r="B1788">
        <f>'Histograma MOI Geral'!$C$106</f>
        <v/>
      </c>
      <c r="C1788">
        <f>'Histograma MOI Geral'!$U$7</f>
        <v/>
      </c>
      <c r="D1788">
        <f>'Histograma MOI Geral'!U107</f>
        <v/>
      </c>
    </row>
    <row r="1789">
      <c r="A1789">
        <f>'Histograma MOI Geral'!$C$108</f>
        <v/>
      </c>
      <c r="B1789">
        <f>'Histograma MOI Geral'!$C$106</f>
        <v/>
      </c>
      <c r="C1789">
        <f>'Histograma MOI Geral'!$U$7</f>
        <v/>
      </c>
      <c r="D1789">
        <f>'Histograma MOI Geral'!U108</f>
        <v/>
      </c>
    </row>
    <row r="1790">
      <c r="A1790">
        <f>'Histograma MOI Geral'!$C$109</f>
        <v/>
      </c>
      <c r="B1790">
        <f>'Histograma MOI Geral'!$C$106</f>
        <v/>
      </c>
      <c r="C1790">
        <f>'Histograma MOI Geral'!$U$7</f>
        <v/>
      </c>
      <c r="D1790">
        <f>'Histograma MOI Geral'!U109</f>
        <v/>
      </c>
    </row>
    <row r="1791">
      <c r="A1791">
        <f>'Histograma MOI Geral'!$C$110</f>
        <v/>
      </c>
      <c r="B1791">
        <f>'Histograma MOI Geral'!$C$106</f>
        <v/>
      </c>
      <c r="C1791">
        <f>'Histograma MOI Geral'!$U$7</f>
        <v/>
      </c>
      <c r="D1791">
        <f>'Histograma MOI Geral'!U110</f>
        <v/>
      </c>
    </row>
    <row r="1792">
      <c r="A1792">
        <f>'Histograma MOI Geral'!$C$111</f>
        <v/>
      </c>
      <c r="B1792">
        <f>'Histograma MOI Geral'!$C$106</f>
        <v/>
      </c>
      <c r="C1792">
        <f>'Histograma MOI Geral'!$U$7</f>
        <v/>
      </c>
      <c r="D1792">
        <f>'Histograma MOI Geral'!U111</f>
        <v/>
      </c>
    </row>
    <row r="1793">
      <c r="A1793">
        <f>'Histograma MOI Geral'!$C$112</f>
        <v/>
      </c>
      <c r="B1793">
        <f>'Histograma MOI Geral'!$C$106</f>
        <v/>
      </c>
      <c r="C1793">
        <f>'Histograma MOI Geral'!$U$7</f>
        <v/>
      </c>
      <c r="D1793">
        <f>'Histograma MOI Geral'!U112</f>
        <v/>
      </c>
    </row>
    <row r="1794">
      <c r="A1794">
        <f>'Histograma MOI Geral'!$C$113</f>
        <v/>
      </c>
      <c r="B1794">
        <f>'Histograma MOI Geral'!$C$106</f>
        <v/>
      </c>
      <c r="C1794">
        <f>'Histograma MOI Geral'!$U$7</f>
        <v/>
      </c>
      <c r="D1794">
        <f>'Histograma MOI Geral'!U113</f>
        <v/>
      </c>
    </row>
    <row r="1795">
      <c r="A1795">
        <f>'Histograma MOI Geral'!$C$114</f>
        <v/>
      </c>
      <c r="B1795">
        <f>'Histograma MOI Geral'!$C$106</f>
        <v/>
      </c>
      <c r="C1795">
        <f>'Histograma MOI Geral'!$U$7</f>
        <v/>
      </c>
      <c r="D1795">
        <f>'Histograma MOI Geral'!U114</f>
        <v/>
      </c>
    </row>
    <row r="1796">
      <c r="A1796">
        <f>'Histograma MOI Geral'!$C$115</f>
        <v/>
      </c>
      <c r="B1796">
        <f>'Histograma MOI Geral'!$C$106</f>
        <v/>
      </c>
      <c r="C1796">
        <f>'Histograma MOI Geral'!$U$7</f>
        <v/>
      </c>
      <c r="D1796">
        <f>'Histograma MOI Geral'!U115</f>
        <v/>
      </c>
    </row>
    <row r="1797">
      <c r="A1797">
        <f>'Histograma MOI Geral'!$C$116</f>
        <v/>
      </c>
      <c r="B1797">
        <f>'Histograma MOI Geral'!$C$106</f>
        <v/>
      </c>
      <c r="C1797">
        <f>'Histograma MOI Geral'!$U$7</f>
        <v/>
      </c>
      <c r="D1797">
        <f>'Histograma MOI Geral'!U116</f>
        <v/>
      </c>
    </row>
    <row r="1798">
      <c r="A1798">
        <f>'Histograma MOI Geral'!$C$117</f>
        <v/>
      </c>
      <c r="B1798">
        <f>'Histograma MOI Geral'!$C$106</f>
        <v/>
      </c>
      <c r="C1798">
        <f>'Histograma MOI Geral'!$U$7</f>
        <v/>
      </c>
      <c r="D1798">
        <f>'Histograma MOI Geral'!U117</f>
        <v/>
      </c>
    </row>
    <row r="1799">
      <c r="A1799">
        <f>'Histograma MOI Geral'!$C$118</f>
        <v/>
      </c>
      <c r="B1799">
        <f>'Histograma MOI Geral'!$C$106</f>
        <v/>
      </c>
      <c r="C1799">
        <f>'Histograma MOI Geral'!$U$7</f>
        <v/>
      </c>
      <c r="D1799">
        <f>'Histograma MOI Geral'!U118</f>
        <v/>
      </c>
    </row>
    <row r="1800">
      <c r="A1800">
        <f>'Histograma MOI Geral'!$C$119</f>
        <v/>
      </c>
      <c r="B1800">
        <f>'Histograma MOI Geral'!$C$106</f>
        <v/>
      </c>
      <c r="C1800">
        <f>'Histograma MOI Geral'!$U$7</f>
        <v/>
      </c>
      <c r="D1800">
        <f>'Histograma MOI Geral'!U119</f>
        <v/>
      </c>
    </row>
    <row r="1801">
      <c r="A1801">
        <f>'Histograma MOI Geral'!$C$120</f>
        <v/>
      </c>
      <c r="B1801">
        <f>'Histograma MOI Geral'!$C$106</f>
        <v/>
      </c>
      <c r="C1801">
        <f>'Histograma MOI Geral'!$U$7</f>
        <v/>
      </c>
      <c r="D1801">
        <f>'Histograma MOI Geral'!U120</f>
        <v/>
      </c>
    </row>
    <row r="1802">
      <c r="A1802">
        <f>'Histograma MOI Geral'!$C$15</f>
        <v/>
      </c>
      <c r="B1802">
        <f>'Histograma MOI Geral'!$C$14</f>
        <v/>
      </c>
      <c r="C1802">
        <f>'Histograma MOI Geral'!$V$7</f>
        <v/>
      </c>
      <c r="D1802">
        <f>'Histograma MOI Geral'!V15</f>
        <v/>
      </c>
    </row>
    <row r="1803">
      <c r="A1803">
        <f>'Histograma MOI Geral'!$C$16</f>
        <v/>
      </c>
      <c r="B1803">
        <f>'Histograma MOI Geral'!$C$14</f>
        <v/>
      </c>
      <c r="C1803">
        <f>'Histograma MOI Geral'!$V$7</f>
        <v/>
      </c>
      <c r="D1803">
        <f>'Histograma MOI Geral'!V16</f>
        <v/>
      </c>
    </row>
    <row r="1804">
      <c r="A1804">
        <f>'Histograma MOI Geral'!$C$17</f>
        <v/>
      </c>
      <c r="B1804">
        <f>'Histograma MOI Geral'!$C$14</f>
        <v/>
      </c>
      <c r="C1804">
        <f>'Histograma MOI Geral'!$V$7</f>
        <v/>
      </c>
      <c r="D1804">
        <f>'Histograma MOI Geral'!V17</f>
        <v/>
      </c>
    </row>
    <row r="1805">
      <c r="A1805">
        <f>'Histograma MOI Geral'!$C$18</f>
        <v/>
      </c>
      <c r="B1805">
        <f>'Histograma MOI Geral'!$C$14</f>
        <v/>
      </c>
      <c r="C1805">
        <f>'Histograma MOI Geral'!$V$7</f>
        <v/>
      </c>
      <c r="D1805">
        <f>'Histograma MOI Geral'!V18</f>
        <v/>
      </c>
    </row>
    <row r="1806">
      <c r="A1806">
        <f>'Histograma MOI Geral'!$C$19</f>
        <v/>
      </c>
      <c r="B1806">
        <f>'Histograma MOI Geral'!$C$14</f>
        <v/>
      </c>
      <c r="C1806">
        <f>'Histograma MOI Geral'!$V$7</f>
        <v/>
      </c>
      <c r="D1806">
        <f>'Histograma MOI Geral'!V19</f>
        <v/>
      </c>
    </row>
    <row r="1807">
      <c r="A1807">
        <f>'Histograma MOI Geral'!$C$20</f>
        <v/>
      </c>
      <c r="B1807">
        <f>'Histograma MOI Geral'!$C$14</f>
        <v/>
      </c>
      <c r="C1807">
        <f>'Histograma MOI Geral'!$V$7</f>
        <v/>
      </c>
      <c r="D1807">
        <f>'Histograma MOI Geral'!V20</f>
        <v/>
      </c>
    </row>
    <row r="1808">
      <c r="A1808">
        <f>'Histograma MOI Geral'!$C$21</f>
        <v/>
      </c>
      <c r="B1808">
        <f>'Histograma MOI Geral'!$C$14</f>
        <v/>
      </c>
      <c r="C1808">
        <f>'Histograma MOI Geral'!$V$7</f>
        <v/>
      </c>
      <c r="D1808">
        <f>'Histograma MOI Geral'!V21</f>
        <v/>
      </c>
    </row>
    <row r="1809">
      <c r="A1809">
        <f>'Histograma MOI Geral'!$C$22</f>
        <v/>
      </c>
      <c r="B1809">
        <f>'Histograma MOI Geral'!$C$14</f>
        <v/>
      </c>
      <c r="C1809">
        <f>'Histograma MOI Geral'!$V$7</f>
        <v/>
      </c>
      <c r="D1809">
        <f>'Histograma MOI Geral'!V22</f>
        <v/>
      </c>
    </row>
    <row r="1810">
      <c r="A1810">
        <f>'Histograma MOI Geral'!$C$23</f>
        <v/>
      </c>
      <c r="B1810">
        <f>'Histograma MOI Geral'!$C$14</f>
        <v/>
      </c>
      <c r="C1810">
        <f>'Histograma MOI Geral'!$V$7</f>
        <v/>
      </c>
      <c r="D1810">
        <f>'Histograma MOI Geral'!V23</f>
        <v/>
      </c>
    </row>
    <row r="1811">
      <c r="A1811">
        <f>'Histograma MOI Geral'!$C$24</f>
        <v/>
      </c>
      <c r="B1811">
        <f>'Histograma MOI Geral'!$C$14</f>
        <v/>
      </c>
      <c r="C1811">
        <f>'Histograma MOI Geral'!$V$7</f>
        <v/>
      </c>
      <c r="D1811">
        <f>'Histograma MOI Geral'!V24</f>
        <v/>
      </c>
    </row>
    <row r="1812">
      <c r="A1812">
        <f>'Histograma MOI Geral'!$C$25</f>
        <v/>
      </c>
      <c r="B1812">
        <f>'Histograma MOI Geral'!$C$14</f>
        <v/>
      </c>
      <c r="C1812">
        <f>'Histograma MOI Geral'!$V$7</f>
        <v/>
      </c>
      <c r="D1812">
        <f>'Histograma MOI Geral'!V25</f>
        <v/>
      </c>
    </row>
    <row r="1813">
      <c r="A1813">
        <f>'Histograma MOI Geral'!$C$26</f>
        <v/>
      </c>
      <c r="B1813">
        <f>'Histograma MOI Geral'!$C$14</f>
        <v/>
      </c>
      <c r="C1813">
        <f>'Histograma MOI Geral'!$V$7</f>
        <v/>
      </c>
      <c r="D1813">
        <f>'Histograma MOI Geral'!V26</f>
        <v/>
      </c>
    </row>
    <row r="1814">
      <c r="A1814">
        <f>'Histograma MOI Geral'!$C$27</f>
        <v/>
      </c>
      <c r="B1814">
        <f>'Histograma MOI Geral'!$C$14</f>
        <v/>
      </c>
      <c r="C1814">
        <f>'Histograma MOI Geral'!$V$7</f>
        <v/>
      </c>
      <c r="D1814">
        <f>'Histograma MOI Geral'!V27</f>
        <v/>
      </c>
    </row>
    <row r="1815">
      <c r="A1815">
        <f>'Histograma MOI Geral'!$C$28</f>
        <v/>
      </c>
      <c r="B1815">
        <f>'Histograma MOI Geral'!$C$14</f>
        <v/>
      </c>
      <c r="C1815">
        <f>'Histograma MOI Geral'!$V$7</f>
        <v/>
      </c>
      <c r="D1815">
        <f>'Histograma MOI Geral'!V28</f>
        <v/>
      </c>
    </row>
    <row r="1816">
      <c r="A1816">
        <f>'Histograma MOI Geral'!$C$29</f>
        <v/>
      </c>
      <c r="B1816">
        <f>'Histograma MOI Geral'!$C$14</f>
        <v/>
      </c>
      <c r="C1816">
        <f>'Histograma MOI Geral'!$V$7</f>
        <v/>
      </c>
      <c r="D1816">
        <f>'Histograma MOI Geral'!V29</f>
        <v/>
      </c>
    </row>
    <row r="1817">
      <c r="A1817">
        <f>'Histograma MOI Geral'!$C$31</f>
        <v/>
      </c>
      <c r="B1817">
        <f>'Histograma MOI Geral'!$C$30</f>
        <v/>
      </c>
      <c r="C1817">
        <f>'Histograma MOI Geral'!$V$7</f>
        <v/>
      </c>
      <c r="D1817">
        <f>'Histograma MOI Geral'!V31</f>
        <v/>
      </c>
    </row>
    <row r="1818">
      <c r="A1818">
        <f>'Histograma MOI Geral'!$C$32</f>
        <v/>
      </c>
      <c r="B1818">
        <f>'Histograma MOI Geral'!$C$30</f>
        <v/>
      </c>
      <c r="C1818">
        <f>'Histograma MOI Geral'!$V$7</f>
        <v/>
      </c>
      <c r="D1818">
        <f>'Histograma MOI Geral'!V32</f>
        <v/>
      </c>
    </row>
    <row r="1819">
      <c r="A1819">
        <f>'Histograma MOI Geral'!$C$33</f>
        <v/>
      </c>
      <c r="B1819">
        <f>'Histograma MOI Geral'!$C$30</f>
        <v/>
      </c>
      <c r="C1819">
        <f>'Histograma MOI Geral'!$V$7</f>
        <v/>
      </c>
      <c r="D1819">
        <f>'Histograma MOI Geral'!V33</f>
        <v/>
      </c>
    </row>
    <row r="1820">
      <c r="A1820">
        <f>'Histograma MOI Geral'!$C$34</f>
        <v/>
      </c>
      <c r="B1820">
        <f>'Histograma MOI Geral'!$C$30</f>
        <v/>
      </c>
      <c r="C1820">
        <f>'Histograma MOI Geral'!$V$7</f>
        <v/>
      </c>
      <c r="D1820">
        <f>'Histograma MOI Geral'!V34</f>
        <v/>
      </c>
    </row>
    <row r="1821">
      <c r="A1821">
        <f>'Histograma MOI Geral'!$C$35</f>
        <v/>
      </c>
      <c r="B1821">
        <f>'Histograma MOI Geral'!$C$30</f>
        <v/>
      </c>
      <c r="C1821">
        <f>'Histograma MOI Geral'!$V$7</f>
        <v/>
      </c>
      <c r="D1821">
        <f>'Histograma MOI Geral'!V35</f>
        <v/>
      </c>
    </row>
    <row r="1822">
      <c r="A1822">
        <f>'Histograma MOI Geral'!$C$36</f>
        <v/>
      </c>
      <c r="B1822">
        <f>'Histograma MOI Geral'!$C$30</f>
        <v/>
      </c>
      <c r="C1822">
        <f>'Histograma MOI Geral'!$V$7</f>
        <v/>
      </c>
      <c r="D1822">
        <f>'Histograma MOI Geral'!V36</f>
        <v/>
      </c>
    </row>
    <row r="1823">
      <c r="A1823">
        <f>'Histograma MOI Geral'!$C$37</f>
        <v/>
      </c>
      <c r="B1823">
        <f>'Histograma MOI Geral'!$C$30</f>
        <v/>
      </c>
      <c r="C1823">
        <f>'Histograma MOI Geral'!$V$7</f>
        <v/>
      </c>
      <c r="D1823">
        <f>'Histograma MOI Geral'!V37</f>
        <v/>
      </c>
    </row>
    <row r="1824">
      <c r="A1824">
        <f>'Histograma MOI Geral'!$C$38</f>
        <v/>
      </c>
      <c r="B1824">
        <f>'Histograma MOI Geral'!$C$30</f>
        <v/>
      </c>
      <c r="C1824">
        <f>'Histograma MOI Geral'!$V$7</f>
        <v/>
      </c>
      <c r="D1824">
        <f>'Histograma MOI Geral'!V38</f>
        <v/>
      </c>
    </row>
    <row r="1825">
      <c r="A1825">
        <f>'Histograma MOI Geral'!$C$39</f>
        <v/>
      </c>
      <c r="B1825">
        <f>'Histograma MOI Geral'!$C$30</f>
        <v/>
      </c>
      <c r="C1825">
        <f>'Histograma MOI Geral'!$V$7</f>
        <v/>
      </c>
      <c r="D1825">
        <f>'Histograma MOI Geral'!V39</f>
        <v/>
      </c>
    </row>
    <row r="1826">
      <c r="A1826">
        <f>'Histograma MOI Geral'!$C$40</f>
        <v/>
      </c>
      <c r="B1826">
        <f>'Histograma MOI Geral'!$C$30</f>
        <v/>
      </c>
      <c r="C1826">
        <f>'Histograma MOI Geral'!$V$7</f>
        <v/>
      </c>
      <c r="D1826">
        <f>'Histograma MOI Geral'!V40</f>
        <v/>
      </c>
    </row>
    <row r="1827">
      <c r="A1827">
        <f>'Histograma MOI Geral'!$C$41</f>
        <v/>
      </c>
      <c r="B1827">
        <f>'Histograma MOI Geral'!$C$30</f>
        <v/>
      </c>
      <c r="C1827">
        <f>'Histograma MOI Geral'!$V$7</f>
        <v/>
      </c>
      <c r="D1827">
        <f>'Histograma MOI Geral'!V41</f>
        <v/>
      </c>
    </row>
    <row r="1828">
      <c r="A1828">
        <f>'Histograma MOI Geral'!$C$42</f>
        <v/>
      </c>
      <c r="B1828">
        <f>'Histograma MOI Geral'!$C$30</f>
        <v/>
      </c>
      <c r="C1828">
        <f>'Histograma MOI Geral'!$V$7</f>
        <v/>
      </c>
      <c r="D1828">
        <f>'Histograma MOI Geral'!V42</f>
        <v/>
      </c>
    </row>
    <row r="1829">
      <c r="A1829">
        <f>'Histograma MOI Geral'!$C$43</f>
        <v/>
      </c>
      <c r="B1829">
        <f>'Histograma MOI Geral'!$C$30</f>
        <v/>
      </c>
      <c r="C1829">
        <f>'Histograma MOI Geral'!$V$7</f>
        <v/>
      </c>
      <c r="D1829">
        <f>'Histograma MOI Geral'!V43</f>
        <v/>
      </c>
    </row>
    <row r="1830">
      <c r="A1830">
        <f>'Histograma MOI Geral'!$C$44</f>
        <v/>
      </c>
      <c r="B1830">
        <f>'Histograma MOI Geral'!$C$30</f>
        <v/>
      </c>
      <c r="C1830">
        <f>'Histograma MOI Geral'!$V$7</f>
        <v/>
      </c>
      <c r="D1830">
        <f>'Histograma MOI Geral'!V44</f>
        <v/>
      </c>
    </row>
    <row r="1831">
      <c r="A1831">
        <f>'Histograma MOI Geral'!$C$45</f>
        <v/>
      </c>
      <c r="B1831">
        <f>'Histograma MOI Geral'!$C$30</f>
        <v/>
      </c>
      <c r="C1831">
        <f>'Histograma MOI Geral'!$V$7</f>
        <v/>
      </c>
      <c r="D1831">
        <f>'Histograma MOI Geral'!V45</f>
        <v/>
      </c>
    </row>
    <row r="1832">
      <c r="A1832">
        <f>'Histograma MOI Geral'!$C$47</f>
        <v/>
      </c>
      <c r="B1832">
        <f>'Histograma MOI Geral'!$C$46</f>
        <v/>
      </c>
      <c r="C1832">
        <f>'Histograma MOI Geral'!$V$7</f>
        <v/>
      </c>
      <c r="D1832">
        <f>'Histograma MOI Geral'!V47</f>
        <v/>
      </c>
    </row>
    <row r="1833">
      <c r="A1833">
        <f>'Histograma MOI Geral'!$C$48</f>
        <v/>
      </c>
      <c r="B1833">
        <f>'Histograma MOI Geral'!$C$46</f>
        <v/>
      </c>
      <c r="C1833">
        <f>'Histograma MOI Geral'!$V$7</f>
        <v/>
      </c>
      <c r="D1833">
        <f>'Histograma MOI Geral'!V48</f>
        <v/>
      </c>
    </row>
    <row r="1834">
      <c r="A1834">
        <f>'Histograma MOI Geral'!$C$49</f>
        <v/>
      </c>
      <c r="B1834">
        <f>'Histograma MOI Geral'!$C$46</f>
        <v/>
      </c>
      <c r="C1834">
        <f>'Histograma MOI Geral'!$V$7</f>
        <v/>
      </c>
      <c r="D1834">
        <f>'Histograma MOI Geral'!V49</f>
        <v/>
      </c>
    </row>
    <row r="1835">
      <c r="A1835">
        <f>'Histograma MOI Geral'!$C$50</f>
        <v/>
      </c>
      <c r="B1835">
        <f>'Histograma MOI Geral'!$C$46</f>
        <v/>
      </c>
      <c r="C1835">
        <f>'Histograma MOI Geral'!$V$7</f>
        <v/>
      </c>
      <c r="D1835">
        <f>'Histograma MOI Geral'!V50</f>
        <v/>
      </c>
    </row>
    <row r="1836">
      <c r="A1836">
        <f>'Histograma MOI Geral'!$C$51</f>
        <v/>
      </c>
      <c r="B1836">
        <f>'Histograma MOI Geral'!$C$46</f>
        <v/>
      </c>
      <c r="C1836">
        <f>'Histograma MOI Geral'!$V$7</f>
        <v/>
      </c>
      <c r="D1836">
        <f>'Histograma MOI Geral'!V51</f>
        <v/>
      </c>
    </row>
    <row r="1837">
      <c r="A1837">
        <f>'Histograma MOI Geral'!$C$52</f>
        <v/>
      </c>
      <c r="B1837">
        <f>'Histograma MOI Geral'!$C$46</f>
        <v/>
      </c>
      <c r="C1837">
        <f>'Histograma MOI Geral'!$V$7</f>
        <v/>
      </c>
      <c r="D1837">
        <f>'Histograma MOI Geral'!V52</f>
        <v/>
      </c>
    </row>
    <row r="1838">
      <c r="A1838">
        <f>'Histograma MOI Geral'!$C$53</f>
        <v/>
      </c>
      <c r="B1838">
        <f>'Histograma MOI Geral'!$C$46</f>
        <v/>
      </c>
      <c r="C1838">
        <f>'Histograma MOI Geral'!$V$7</f>
        <v/>
      </c>
      <c r="D1838">
        <f>'Histograma MOI Geral'!V53</f>
        <v/>
      </c>
    </row>
    <row r="1839">
      <c r="A1839">
        <f>'Histograma MOI Geral'!$C$54</f>
        <v/>
      </c>
      <c r="B1839">
        <f>'Histograma MOI Geral'!$C$46</f>
        <v/>
      </c>
      <c r="C1839">
        <f>'Histograma MOI Geral'!$V$7</f>
        <v/>
      </c>
      <c r="D1839">
        <f>'Histograma MOI Geral'!V54</f>
        <v/>
      </c>
    </row>
    <row r="1840">
      <c r="A1840">
        <f>'Histograma MOI Geral'!$C$55</f>
        <v/>
      </c>
      <c r="B1840">
        <f>'Histograma MOI Geral'!$C$46</f>
        <v/>
      </c>
      <c r="C1840">
        <f>'Histograma MOI Geral'!$V$7</f>
        <v/>
      </c>
      <c r="D1840">
        <f>'Histograma MOI Geral'!V55</f>
        <v/>
      </c>
    </row>
    <row r="1841">
      <c r="A1841">
        <f>'Histograma MOI Geral'!$C$56</f>
        <v/>
      </c>
      <c r="B1841">
        <f>'Histograma MOI Geral'!$C$46</f>
        <v/>
      </c>
      <c r="C1841">
        <f>'Histograma MOI Geral'!$V$7</f>
        <v/>
      </c>
      <c r="D1841">
        <f>'Histograma MOI Geral'!V56</f>
        <v/>
      </c>
    </row>
    <row r="1842">
      <c r="A1842">
        <f>'Histograma MOI Geral'!$C$57</f>
        <v/>
      </c>
      <c r="B1842">
        <f>'Histograma MOI Geral'!$C$46</f>
        <v/>
      </c>
      <c r="C1842">
        <f>'Histograma MOI Geral'!$V$7</f>
        <v/>
      </c>
      <c r="D1842">
        <f>'Histograma MOI Geral'!V57</f>
        <v/>
      </c>
    </row>
    <row r="1843">
      <c r="A1843">
        <f>'Histograma MOI Geral'!$C$58</f>
        <v/>
      </c>
      <c r="B1843">
        <f>'Histograma MOI Geral'!$C$46</f>
        <v/>
      </c>
      <c r="C1843">
        <f>'Histograma MOI Geral'!$V$7</f>
        <v/>
      </c>
      <c r="D1843">
        <f>'Histograma MOI Geral'!V58</f>
        <v/>
      </c>
    </row>
    <row r="1844">
      <c r="A1844">
        <f>'Histograma MOI Geral'!$C$59</f>
        <v/>
      </c>
      <c r="B1844">
        <f>'Histograma MOI Geral'!$C$46</f>
        <v/>
      </c>
      <c r="C1844">
        <f>'Histograma MOI Geral'!$V$7</f>
        <v/>
      </c>
      <c r="D1844">
        <f>'Histograma MOI Geral'!V59</f>
        <v/>
      </c>
    </row>
    <row r="1845">
      <c r="A1845">
        <f>'Histograma MOI Geral'!$C$60</f>
        <v/>
      </c>
      <c r="B1845">
        <f>'Histograma MOI Geral'!$C$46</f>
        <v/>
      </c>
      <c r="C1845">
        <f>'Histograma MOI Geral'!$V$7</f>
        <v/>
      </c>
      <c r="D1845">
        <f>'Histograma MOI Geral'!V60</f>
        <v/>
      </c>
    </row>
    <row r="1846">
      <c r="A1846">
        <f>'Histograma MOI Geral'!$C$62</f>
        <v/>
      </c>
      <c r="B1846">
        <f>'Histograma MOI Geral'!$C$61</f>
        <v/>
      </c>
      <c r="C1846">
        <f>'Histograma MOI Geral'!$V$7</f>
        <v/>
      </c>
      <c r="D1846">
        <f>'Histograma MOI Geral'!V62</f>
        <v/>
      </c>
    </row>
    <row r="1847">
      <c r="A1847">
        <f>'Histograma MOI Geral'!$C$63</f>
        <v/>
      </c>
      <c r="B1847">
        <f>'Histograma MOI Geral'!$C$61</f>
        <v/>
      </c>
      <c r="C1847">
        <f>'Histograma MOI Geral'!$V$7</f>
        <v/>
      </c>
      <c r="D1847">
        <f>'Histograma MOI Geral'!V63</f>
        <v/>
      </c>
    </row>
    <row r="1848">
      <c r="A1848">
        <f>'Histograma MOI Geral'!$C$64</f>
        <v/>
      </c>
      <c r="B1848">
        <f>'Histograma MOI Geral'!$C$61</f>
        <v/>
      </c>
      <c r="C1848">
        <f>'Histograma MOI Geral'!$V$7</f>
        <v/>
      </c>
      <c r="D1848">
        <f>'Histograma MOI Geral'!V64</f>
        <v/>
      </c>
    </row>
    <row r="1849">
      <c r="A1849">
        <f>'Histograma MOI Geral'!$C$65</f>
        <v/>
      </c>
      <c r="B1849">
        <f>'Histograma MOI Geral'!$C$61</f>
        <v/>
      </c>
      <c r="C1849">
        <f>'Histograma MOI Geral'!$V$7</f>
        <v/>
      </c>
      <c r="D1849">
        <f>'Histograma MOI Geral'!V65</f>
        <v/>
      </c>
    </row>
    <row r="1850">
      <c r="A1850">
        <f>'Histograma MOI Geral'!$C$66</f>
        <v/>
      </c>
      <c r="B1850">
        <f>'Histograma MOI Geral'!$C$61</f>
        <v/>
      </c>
      <c r="C1850">
        <f>'Histograma MOI Geral'!$V$7</f>
        <v/>
      </c>
      <c r="D1850">
        <f>'Histograma MOI Geral'!V66</f>
        <v/>
      </c>
    </row>
    <row r="1851">
      <c r="A1851">
        <f>'Histograma MOI Geral'!$C$67</f>
        <v/>
      </c>
      <c r="B1851">
        <f>'Histograma MOI Geral'!$C$61</f>
        <v/>
      </c>
      <c r="C1851">
        <f>'Histograma MOI Geral'!$V$7</f>
        <v/>
      </c>
      <c r="D1851">
        <f>'Histograma MOI Geral'!V67</f>
        <v/>
      </c>
    </row>
    <row r="1852">
      <c r="A1852">
        <f>'Histograma MOI Geral'!$C$68</f>
        <v/>
      </c>
      <c r="B1852">
        <f>'Histograma MOI Geral'!$C$61</f>
        <v/>
      </c>
      <c r="C1852">
        <f>'Histograma MOI Geral'!$V$7</f>
        <v/>
      </c>
      <c r="D1852">
        <f>'Histograma MOI Geral'!V68</f>
        <v/>
      </c>
    </row>
    <row r="1853">
      <c r="A1853">
        <f>'Histograma MOI Geral'!$C$69</f>
        <v/>
      </c>
      <c r="B1853">
        <f>'Histograma MOI Geral'!$C$61</f>
        <v/>
      </c>
      <c r="C1853">
        <f>'Histograma MOI Geral'!$V$7</f>
        <v/>
      </c>
      <c r="D1853">
        <f>'Histograma MOI Geral'!V69</f>
        <v/>
      </c>
    </row>
    <row r="1854">
      <c r="A1854">
        <f>'Histograma MOI Geral'!$C$70</f>
        <v/>
      </c>
      <c r="B1854">
        <f>'Histograma MOI Geral'!$C$61</f>
        <v/>
      </c>
      <c r="C1854">
        <f>'Histograma MOI Geral'!$V$7</f>
        <v/>
      </c>
      <c r="D1854">
        <f>'Histograma MOI Geral'!V70</f>
        <v/>
      </c>
    </row>
    <row r="1855">
      <c r="A1855">
        <f>'Histograma MOI Geral'!$C$71</f>
        <v/>
      </c>
      <c r="B1855">
        <f>'Histograma MOI Geral'!$C$61</f>
        <v/>
      </c>
      <c r="C1855">
        <f>'Histograma MOI Geral'!$V$7</f>
        <v/>
      </c>
      <c r="D1855">
        <f>'Histograma MOI Geral'!V71</f>
        <v/>
      </c>
    </row>
    <row r="1856">
      <c r="A1856">
        <f>'Histograma MOI Geral'!$C$72</f>
        <v/>
      </c>
      <c r="B1856">
        <f>'Histograma MOI Geral'!$C$61</f>
        <v/>
      </c>
      <c r="C1856">
        <f>'Histograma MOI Geral'!$V$7</f>
        <v/>
      </c>
      <c r="D1856">
        <f>'Histograma MOI Geral'!V72</f>
        <v/>
      </c>
    </row>
    <row r="1857">
      <c r="A1857">
        <f>'Histograma MOI Geral'!$C$73</f>
        <v/>
      </c>
      <c r="B1857">
        <f>'Histograma MOI Geral'!$C$61</f>
        <v/>
      </c>
      <c r="C1857">
        <f>'Histograma MOI Geral'!$V$7</f>
        <v/>
      </c>
      <c r="D1857">
        <f>'Histograma MOI Geral'!V73</f>
        <v/>
      </c>
    </row>
    <row r="1858">
      <c r="A1858">
        <f>'Histograma MOI Geral'!$C$74</f>
        <v/>
      </c>
      <c r="B1858">
        <f>'Histograma MOI Geral'!$C$61</f>
        <v/>
      </c>
      <c r="C1858">
        <f>'Histograma MOI Geral'!$V$7</f>
        <v/>
      </c>
      <c r="D1858">
        <f>'Histograma MOI Geral'!V74</f>
        <v/>
      </c>
    </row>
    <row r="1859">
      <c r="A1859">
        <f>'Histograma MOI Geral'!$C$75</f>
        <v/>
      </c>
      <c r="B1859">
        <f>'Histograma MOI Geral'!$C$61</f>
        <v/>
      </c>
      <c r="C1859">
        <f>'Histograma MOI Geral'!$V$7</f>
        <v/>
      </c>
      <c r="D1859">
        <f>'Histograma MOI Geral'!V75</f>
        <v/>
      </c>
    </row>
    <row r="1860">
      <c r="A1860">
        <f>'Histograma MOI Geral'!$C$77</f>
        <v/>
      </c>
      <c r="B1860">
        <f>'Histograma MOI Geral'!$C$76</f>
        <v/>
      </c>
      <c r="C1860">
        <f>'Histograma MOI Geral'!$V$7</f>
        <v/>
      </c>
      <c r="D1860">
        <f>'Histograma MOI Geral'!V77</f>
        <v/>
      </c>
    </row>
    <row r="1861">
      <c r="A1861">
        <f>'Histograma MOI Geral'!$C$78</f>
        <v/>
      </c>
      <c r="B1861">
        <f>'Histograma MOI Geral'!$C$76</f>
        <v/>
      </c>
      <c r="C1861">
        <f>'Histograma MOI Geral'!$V$7</f>
        <v/>
      </c>
      <c r="D1861">
        <f>'Histograma MOI Geral'!V78</f>
        <v/>
      </c>
    </row>
    <row r="1862">
      <c r="A1862">
        <f>'Histograma MOI Geral'!$C$79</f>
        <v/>
      </c>
      <c r="B1862">
        <f>'Histograma MOI Geral'!$C$76</f>
        <v/>
      </c>
      <c r="C1862">
        <f>'Histograma MOI Geral'!$V$7</f>
        <v/>
      </c>
      <c r="D1862">
        <f>'Histograma MOI Geral'!V79</f>
        <v/>
      </c>
    </row>
    <row r="1863">
      <c r="A1863">
        <f>'Histograma MOI Geral'!$C$80</f>
        <v/>
      </c>
      <c r="B1863">
        <f>'Histograma MOI Geral'!$C$76</f>
        <v/>
      </c>
      <c r="C1863">
        <f>'Histograma MOI Geral'!$V$7</f>
        <v/>
      </c>
      <c r="D1863">
        <f>'Histograma MOI Geral'!V80</f>
        <v/>
      </c>
    </row>
    <row r="1864">
      <c r="A1864">
        <f>'Histograma MOI Geral'!$C$81</f>
        <v/>
      </c>
      <c r="B1864">
        <f>'Histograma MOI Geral'!$C$76</f>
        <v/>
      </c>
      <c r="C1864">
        <f>'Histograma MOI Geral'!$V$7</f>
        <v/>
      </c>
      <c r="D1864">
        <f>'Histograma MOI Geral'!V81</f>
        <v/>
      </c>
    </row>
    <row r="1865">
      <c r="A1865">
        <f>'Histograma MOI Geral'!$C$82</f>
        <v/>
      </c>
      <c r="B1865">
        <f>'Histograma MOI Geral'!$C$76</f>
        <v/>
      </c>
      <c r="C1865">
        <f>'Histograma MOI Geral'!$V$7</f>
        <v/>
      </c>
      <c r="D1865">
        <f>'Histograma MOI Geral'!V82</f>
        <v/>
      </c>
    </row>
    <row r="1866">
      <c r="A1866">
        <f>'Histograma MOI Geral'!$C$83</f>
        <v/>
      </c>
      <c r="B1866">
        <f>'Histograma MOI Geral'!$C$76</f>
        <v/>
      </c>
      <c r="C1866">
        <f>'Histograma MOI Geral'!$V$7</f>
        <v/>
      </c>
      <c r="D1866">
        <f>'Histograma MOI Geral'!V83</f>
        <v/>
      </c>
    </row>
    <row r="1867">
      <c r="A1867">
        <f>'Histograma MOI Geral'!$C$84</f>
        <v/>
      </c>
      <c r="B1867">
        <f>'Histograma MOI Geral'!$C$76</f>
        <v/>
      </c>
      <c r="C1867">
        <f>'Histograma MOI Geral'!$V$7</f>
        <v/>
      </c>
      <c r="D1867">
        <f>'Histograma MOI Geral'!V84</f>
        <v/>
      </c>
    </row>
    <row r="1868">
      <c r="A1868">
        <f>'Histograma MOI Geral'!$C$85</f>
        <v/>
      </c>
      <c r="B1868">
        <f>'Histograma MOI Geral'!$C$76</f>
        <v/>
      </c>
      <c r="C1868">
        <f>'Histograma MOI Geral'!$V$7</f>
        <v/>
      </c>
      <c r="D1868">
        <f>'Histograma MOI Geral'!V85</f>
        <v/>
      </c>
    </row>
    <row r="1869">
      <c r="A1869">
        <f>'Histograma MOI Geral'!$C$86</f>
        <v/>
      </c>
      <c r="B1869">
        <f>'Histograma MOI Geral'!$C$76</f>
        <v/>
      </c>
      <c r="C1869">
        <f>'Histograma MOI Geral'!$V$7</f>
        <v/>
      </c>
      <c r="D1869">
        <f>'Histograma MOI Geral'!V86</f>
        <v/>
      </c>
    </row>
    <row r="1870">
      <c r="A1870">
        <f>'Histograma MOI Geral'!$C$87</f>
        <v/>
      </c>
      <c r="B1870">
        <f>'Histograma MOI Geral'!$C$76</f>
        <v/>
      </c>
      <c r="C1870">
        <f>'Histograma MOI Geral'!$V$7</f>
        <v/>
      </c>
      <c r="D1870">
        <f>'Histograma MOI Geral'!V87</f>
        <v/>
      </c>
    </row>
    <row r="1871">
      <c r="A1871">
        <f>'Histograma MOI Geral'!$C$88</f>
        <v/>
      </c>
      <c r="B1871">
        <f>'Histograma MOI Geral'!$C$76</f>
        <v/>
      </c>
      <c r="C1871">
        <f>'Histograma MOI Geral'!$V$7</f>
        <v/>
      </c>
      <c r="D1871">
        <f>'Histograma MOI Geral'!V88</f>
        <v/>
      </c>
    </row>
    <row r="1872">
      <c r="A1872">
        <f>'Histograma MOI Geral'!$C$89</f>
        <v/>
      </c>
      <c r="B1872">
        <f>'Histograma MOI Geral'!$C$76</f>
        <v/>
      </c>
      <c r="C1872">
        <f>'Histograma MOI Geral'!$V$7</f>
        <v/>
      </c>
      <c r="D1872">
        <f>'Histograma MOI Geral'!V89</f>
        <v/>
      </c>
    </row>
    <row r="1873">
      <c r="A1873">
        <f>'Histograma MOI Geral'!$C$90</f>
        <v/>
      </c>
      <c r="B1873">
        <f>'Histograma MOI Geral'!$C$76</f>
        <v/>
      </c>
      <c r="C1873">
        <f>'Histograma MOI Geral'!$V$7</f>
        <v/>
      </c>
      <c r="D1873">
        <f>'Histograma MOI Geral'!V90</f>
        <v/>
      </c>
    </row>
    <row r="1874">
      <c r="A1874">
        <f>'Histograma MOI Geral'!$C$92</f>
        <v/>
      </c>
      <c r="B1874">
        <f>'Histograma MOI Geral'!$C$91</f>
        <v/>
      </c>
      <c r="C1874">
        <f>'Histograma MOI Geral'!$V$7</f>
        <v/>
      </c>
      <c r="D1874">
        <f>'Histograma MOI Geral'!V92</f>
        <v/>
      </c>
    </row>
    <row r="1875">
      <c r="A1875">
        <f>'Histograma MOI Geral'!$C$93</f>
        <v/>
      </c>
      <c r="B1875">
        <f>'Histograma MOI Geral'!$C$91</f>
        <v/>
      </c>
      <c r="C1875">
        <f>'Histograma MOI Geral'!$V$7</f>
        <v/>
      </c>
      <c r="D1875">
        <f>'Histograma MOI Geral'!V93</f>
        <v/>
      </c>
    </row>
    <row r="1876">
      <c r="A1876">
        <f>'Histograma MOI Geral'!$C$94</f>
        <v/>
      </c>
      <c r="B1876">
        <f>'Histograma MOI Geral'!$C$91</f>
        <v/>
      </c>
      <c r="C1876">
        <f>'Histograma MOI Geral'!$V$7</f>
        <v/>
      </c>
      <c r="D1876">
        <f>'Histograma MOI Geral'!V94</f>
        <v/>
      </c>
    </row>
    <row r="1877">
      <c r="A1877">
        <f>'Histograma MOI Geral'!$C$95</f>
        <v/>
      </c>
      <c r="B1877">
        <f>'Histograma MOI Geral'!$C$91</f>
        <v/>
      </c>
      <c r="C1877">
        <f>'Histograma MOI Geral'!$V$7</f>
        <v/>
      </c>
      <c r="D1877">
        <f>'Histograma MOI Geral'!V95</f>
        <v/>
      </c>
    </row>
    <row r="1878">
      <c r="A1878">
        <f>'Histograma MOI Geral'!$C$96</f>
        <v/>
      </c>
      <c r="B1878">
        <f>'Histograma MOI Geral'!$C$91</f>
        <v/>
      </c>
      <c r="C1878">
        <f>'Histograma MOI Geral'!$V$7</f>
        <v/>
      </c>
      <c r="D1878">
        <f>'Histograma MOI Geral'!V96</f>
        <v/>
      </c>
    </row>
    <row r="1879">
      <c r="A1879">
        <f>'Histograma MOI Geral'!$C$97</f>
        <v/>
      </c>
      <c r="B1879">
        <f>'Histograma MOI Geral'!$C$91</f>
        <v/>
      </c>
      <c r="C1879">
        <f>'Histograma MOI Geral'!$V$7</f>
        <v/>
      </c>
      <c r="D1879">
        <f>'Histograma MOI Geral'!V97</f>
        <v/>
      </c>
    </row>
    <row r="1880">
      <c r="A1880">
        <f>'Histograma MOI Geral'!$C$98</f>
        <v/>
      </c>
      <c r="B1880">
        <f>'Histograma MOI Geral'!$C$91</f>
        <v/>
      </c>
      <c r="C1880">
        <f>'Histograma MOI Geral'!$V$7</f>
        <v/>
      </c>
      <c r="D1880">
        <f>'Histograma MOI Geral'!V98</f>
        <v/>
      </c>
    </row>
    <row r="1881">
      <c r="A1881">
        <f>'Histograma MOI Geral'!$C$99</f>
        <v/>
      </c>
      <c r="B1881">
        <f>'Histograma MOI Geral'!$C$91</f>
        <v/>
      </c>
      <c r="C1881">
        <f>'Histograma MOI Geral'!$V$7</f>
        <v/>
      </c>
      <c r="D1881">
        <f>'Histograma MOI Geral'!V99</f>
        <v/>
      </c>
    </row>
    <row r="1882">
      <c r="A1882">
        <f>'Histograma MOI Geral'!$C$100</f>
        <v/>
      </c>
      <c r="B1882">
        <f>'Histograma MOI Geral'!$C$91</f>
        <v/>
      </c>
      <c r="C1882">
        <f>'Histograma MOI Geral'!$V$7</f>
        <v/>
      </c>
      <c r="D1882">
        <f>'Histograma MOI Geral'!V100</f>
        <v/>
      </c>
    </row>
    <row r="1883">
      <c r="A1883">
        <f>'Histograma MOI Geral'!$C$101</f>
        <v/>
      </c>
      <c r="B1883">
        <f>'Histograma MOI Geral'!$C$91</f>
        <v/>
      </c>
      <c r="C1883">
        <f>'Histograma MOI Geral'!$V$7</f>
        <v/>
      </c>
      <c r="D1883">
        <f>'Histograma MOI Geral'!V101</f>
        <v/>
      </c>
    </row>
    <row r="1884">
      <c r="A1884">
        <f>'Histograma MOI Geral'!$C$102</f>
        <v/>
      </c>
      <c r="B1884">
        <f>'Histograma MOI Geral'!$C$91</f>
        <v/>
      </c>
      <c r="C1884">
        <f>'Histograma MOI Geral'!$V$7</f>
        <v/>
      </c>
      <c r="D1884">
        <f>'Histograma MOI Geral'!V102</f>
        <v/>
      </c>
    </row>
    <row r="1885">
      <c r="A1885">
        <f>'Histograma MOI Geral'!$C$103</f>
        <v/>
      </c>
      <c r="B1885">
        <f>'Histograma MOI Geral'!$C$91</f>
        <v/>
      </c>
      <c r="C1885">
        <f>'Histograma MOI Geral'!$V$7</f>
        <v/>
      </c>
      <c r="D1885">
        <f>'Histograma MOI Geral'!V103</f>
        <v/>
      </c>
    </row>
    <row r="1886">
      <c r="A1886">
        <f>'Histograma MOI Geral'!$C$104</f>
        <v/>
      </c>
      <c r="B1886">
        <f>'Histograma MOI Geral'!$C$91</f>
        <v/>
      </c>
      <c r="C1886">
        <f>'Histograma MOI Geral'!$V$7</f>
        <v/>
      </c>
      <c r="D1886">
        <f>'Histograma MOI Geral'!V104</f>
        <v/>
      </c>
    </row>
    <row r="1887">
      <c r="A1887">
        <f>'Histograma MOI Geral'!$C$105</f>
        <v/>
      </c>
      <c r="B1887">
        <f>'Histograma MOI Geral'!$C$91</f>
        <v/>
      </c>
      <c r="C1887">
        <f>'Histograma MOI Geral'!$V$7</f>
        <v/>
      </c>
      <c r="D1887">
        <f>'Histograma MOI Geral'!V105</f>
        <v/>
      </c>
    </row>
    <row r="1888">
      <c r="A1888">
        <f>'Histograma MOI Geral'!$C$107</f>
        <v/>
      </c>
      <c r="B1888">
        <f>'Histograma MOI Geral'!$C$106</f>
        <v/>
      </c>
      <c r="C1888">
        <f>'Histograma MOI Geral'!$V$7</f>
        <v/>
      </c>
      <c r="D1888">
        <f>'Histograma MOI Geral'!V107</f>
        <v/>
      </c>
    </row>
    <row r="1889">
      <c r="A1889">
        <f>'Histograma MOI Geral'!$C$108</f>
        <v/>
      </c>
      <c r="B1889">
        <f>'Histograma MOI Geral'!$C$106</f>
        <v/>
      </c>
      <c r="C1889">
        <f>'Histograma MOI Geral'!$V$7</f>
        <v/>
      </c>
      <c r="D1889">
        <f>'Histograma MOI Geral'!V108</f>
        <v/>
      </c>
    </row>
    <row r="1890">
      <c r="A1890">
        <f>'Histograma MOI Geral'!$C$109</f>
        <v/>
      </c>
      <c r="B1890">
        <f>'Histograma MOI Geral'!$C$106</f>
        <v/>
      </c>
      <c r="C1890">
        <f>'Histograma MOI Geral'!$V$7</f>
        <v/>
      </c>
      <c r="D1890">
        <f>'Histograma MOI Geral'!V109</f>
        <v/>
      </c>
    </row>
    <row r="1891">
      <c r="A1891">
        <f>'Histograma MOI Geral'!$C$110</f>
        <v/>
      </c>
      <c r="B1891">
        <f>'Histograma MOI Geral'!$C$106</f>
        <v/>
      </c>
      <c r="C1891">
        <f>'Histograma MOI Geral'!$V$7</f>
        <v/>
      </c>
      <c r="D1891">
        <f>'Histograma MOI Geral'!V110</f>
        <v/>
      </c>
    </row>
    <row r="1892">
      <c r="A1892">
        <f>'Histograma MOI Geral'!$C$111</f>
        <v/>
      </c>
      <c r="B1892">
        <f>'Histograma MOI Geral'!$C$106</f>
        <v/>
      </c>
      <c r="C1892">
        <f>'Histograma MOI Geral'!$V$7</f>
        <v/>
      </c>
      <c r="D1892">
        <f>'Histograma MOI Geral'!V111</f>
        <v/>
      </c>
    </row>
    <row r="1893">
      <c r="A1893">
        <f>'Histograma MOI Geral'!$C$112</f>
        <v/>
      </c>
      <c r="B1893">
        <f>'Histograma MOI Geral'!$C$106</f>
        <v/>
      </c>
      <c r="C1893">
        <f>'Histograma MOI Geral'!$V$7</f>
        <v/>
      </c>
      <c r="D1893">
        <f>'Histograma MOI Geral'!V112</f>
        <v/>
      </c>
    </row>
    <row r="1894">
      <c r="A1894">
        <f>'Histograma MOI Geral'!$C$113</f>
        <v/>
      </c>
      <c r="B1894">
        <f>'Histograma MOI Geral'!$C$106</f>
        <v/>
      </c>
      <c r="C1894">
        <f>'Histograma MOI Geral'!$V$7</f>
        <v/>
      </c>
      <c r="D1894">
        <f>'Histograma MOI Geral'!V113</f>
        <v/>
      </c>
    </row>
    <row r="1895">
      <c r="A1895">
        <f>'Histograma MOI Geral'!$C$114</f>
        <v/>
      </c>
      <c r="B1895">
        <f>'Histograma MOI Geral'!$C$106</f>
        <v/>
      </c>
      <c r="C1895">
        <f>'Histograma MOI Geral'!$V$7</f>
        <v/>
      </c>
      <c r="D1895">
        <f>'Histograma MOI Geral'!V114</f>
        <v/>
      </c>
    </row>
    <row r="1896">
      <c r="A1896">
        <f>'Histograma MOI Geral'!$C$115</f>
        <v/>
      </c>
      <c r="B1896">
        <f>'Histograma MOI Geral'!$C$106</f>
        <v/>
      </c>
      <c r="C1896">
        <f>'Histograma MOI Geral'!$V$7</f>
        <v/>
      </c>
      <c r="D1896">
        <f>'Histograma MOI Geral'!V115</f>
        <v/>
      </c>
    </row>
    <row r="1897">
      <c r="A1897">
        <f>'Histograma MOI Geral'!$C$116</f>
        <v/>
      </c>
      <c r="B1897">
        <f>'Histograma MOI Geral'!$C$106</f>
        <v/>
      </c>
      <c r="C1897">
        <f>'Histograma MOI Geral'!$V$7</f>
        <v/>
      </c>
      <c r="D1897">
        <f>'Histograma MOI Geral'!V116</f>
        <v/>
      </c>
    </row>
    <row r="1898">
      <c r="A1898">
        <f>'Histograma MOI Geral'!$C$117</f>
        <v/>
      </c>
      <c r="B1898">
        <f>'Histograma MOI Geral'!$C$106</f>
        <v/>
      </c>
      <c r="C1898">
        <f>'Histograma MOI Geral'!$V$7</f>
        <v/>
      </c>
      <c r="D1898">
        <f>'Histograma MOI Geral'!V117</f>
        <v/>
      </c>
    </row>
    <row r="1899">
      <c r="A1899">
        <f>'Histograma MOI Geral'!$C$118</f>
        <v/>
      </c>
      <c r="B1899">
        <f>'Histograma MOI Geral'!$C$106</f>
        <v/>
      </c>
      <c r="C1899">
        <f>'Histograma MOI Geral'!$V$7</f>
        <v/>
      </c>
      <c r="D1899">
        <f>'Histograma MOI Geral'!V118</f>
        <v/>
      </c>
    </row>
    <row r="1900">
      <c r="A1900">
        <f>'Histograma MOI Geral'!$C$119</f>
        <v/>
      </c>
      <c r="B1900">
        <f>'Histograma MOI Geral'!$C$106</f>
        <v/>
      </c>
      <c r="C1900">
        <f>'Histograma MOI Geral'!$V$7</f>
        <v/>
      </c>
      <c r="D1900">
        <f>'Histograma MOI Geral'!V119</f>
        <v/>
      </c>
    </row>
    <row r="1901">
      <c r="A1901">
        <f>'Histograma MOI Geral'!$C$120</f>
        <v/>
      </c>
      <c r="B1901">
        <f>'Histograma MOI Geral'!$C$106</f>
        <v/>
      </c>
      <c r="C1901">
        <f>'Histograma MOI Geral'!$V$7</f>
        <v/>
      </c>
      <c r="D1901">
        <f>'Histograma MOI Geral'!V120</f>
        <v/>
      </c>
    </row>
  </sheetData>
  <pageMargins left="0.511811024" right="0.511811024" top="0.787401575" bottom="0.787401575" header="0.31496062" footer="0.31496062"/>
</worksheet>
</file>

<file path=xl/worksheets/sheet6.xml><?xml version="1.0" encoding="utf-8"?>
<worksheet xmlns="http://schemas.openxmlformats.org/spreadsheetml/2006/main">
  <sheetPr>
    <outlinePr summaryBelow="1" summaryRight="1"/>
    <pageSetUpPr/>
  </sheetPr>
  <dimension ref="A1:D3900"/>
  <sheetViews>
    <sheetView tabSelected="1" zoomScaleNormal="100" workbookViewId="0">
      <selection activeCell="A2" sqref="A2"/>
    </sheetView>
  </sheetViews>
  <sheetFormatPr baseColWidth="8" defaultRowHeight="15"/>
  <cols>
    <col width="40.5703125" bestFit="1" customWidth="1" style="104" min="1" max="1"/>
    <col width="25.28515625" bestFit="1" customWidth="1" style="104" min="2" max="2"/>
    <col width="26" bestFit="1" customWidth="1" style="104" min="3" max="3"/>
    <col width="11.42578125" bestFit="1" customWidth="1" style="104" min="4" max="4"/>
  </cols>
  <sheetData>
    <row r="1">
      <c r="A1" t="inlineStr">
        <is>
          <t>Função</t>
        </is>
      </c>
      <c r="B1" t="inlineStr">
        <is>
          <t>Equipe</t>
        </is>
      </c>
      <c r="C1" t="inlineStr">
        <is>
          <t>Mês</t>
        </is>
      </c>
      <c r="D1" t="inlineStr">
        <is>
          <t>Quantidade</t>
        </is>
      </c>
    </row>
    <row r="2">
      <c r="A2">
        <f>'Histograma MOI Geral'!$C$15</f>
        <v/>
      </c>
      <c r="B2">
        <f>'Histograma MOI Geral'!$C$14</f>
        <v/>
      </c>
      <c r="C2">
        <f>'Histograma MOI Geral'!$D$7</f>
        <v/>
      </c>
      <c r="D2">
        <f>'Histograma MOI Geral'!D15</f>
        <v/>
      </c>
    </row>
    <row r="3">
      <c r="A3">
        <f>'Histograma MOI Geral'!$C$16</f>
        <v/>
      </c>
      <c r="B3">
        <f>'Histograma MOI Geral'!$C$14</f>
        <v/>
      </c>
      <c r="C3">
        <f>'Histograma MOI Geral'!$D$7</f>
        <v/>
      </c>
      <c r="D3">
        <f>'Histograma MOI Geral'!D16</f>
        <v/>
      </c>
    </row>
    <row r="4">
      <c r="A4">
        <f>'Histograma MOI Geral'!$C$17</f>
        <v/>
      </c>
      <c r="B4">
        <f>'Histograma MOI Geral'!$C$14</f>
        <v/>
      </c>
      <c r="C4">
        <f>'Histograma MOI Geral'!$D$7</f>
        <v/>
      </c>
      <c r="D4">
        <f>'Histograma MOI Geral'!D17</f>
        <v/>
      </c>
    </row>
    <row r="5">
      <c r="A5">
        <f>'Histograma MOI Geral'!$C$18</f>
        <v/>
      </c>
      <c r="B5">
        <f>'Histograma MOI Geral'!$C$14</f>
        <v/>
      </c>
      <c r="C5">
        <f>'Histograma MOI Geral'!$D$7</f>
        <v/>
      </c>
      <c r="D5">
        <f>'Histograma MOI Geral'!D18</f>
        <v/>
      </c>
    </row>
    <row r="6">
      <c r="A6">
        <f>'Histograma MOI Geral'!$C$19</f>
        <v/>
      </c>
      <c r="B6">
        <f>'Histograma MOI Geral'!$C$14</f>
        <v/>
      </c>
      <c r="C6">
        <f>'Histograma MOI Geral'!$D$7</f>
        <v/>
      </c>
      <c r="D6">
        <f>'Histograma MOI Geral'!D19</f>
        <v/>
      </c>
    </row>
    <row r="7">
      <c r="A7">
        <f>'Histograma MOI Geral'!$C$20</f>
        <v/>
      </c>
      <c r="B7">
        <f>'Histograma MOI Geral'!$C$14</f>
        <v/>
      </c>
      <c r="C7">
        <f>'Histograma MOI Geral'!$D$7</f>
        <v/>
      </c>
      <c r="D7">
        <f>'Histograma MOI Geral'!D20</f>
        <v/>
      </c>
    </row>
    <row r="8">
      <c r="A8">
        <f>'Histograma MOI Geral'!$C$21</f>
        <v/>
      </c>
      <c r="B8">
        <f>'Histograma MOI Geral'!$C$14</f>
        <v/>
      </c>
      <c r="C8">
        <f>'Histograma MOI Geral'!$D$7</f>
        <v/>
      </c>
      <c r="D8">
        <f>'Histograma MOI Geral'!D21</f>
        <v/>
      </c>
    </row>
    <row r="9">
      <c r="A9">
        <f>'Histograma MOI Geral'!$C$22</f>
        <v/>
      </c>
      <c r="B9">
        <f>'Histograma MOI Geral'!$C$14</f>
        <v/>
      </c>
      <c r="C9">
        <f>'Histograma MOI Geral'!$D$7</f>
        <v/>
      </c>
      <c r="D9">
        <f>'Histograma MOI Geral'!D22</f>
        <v/>
      </c>
    </row>
    <row r="10">
      <c r="A10">
        <f>'Histograma MOI Geral'!$C$23</f>
        <v/>
      </c>
      <c r="B10">
        <f>'Histograma MOI Geral'!$C$14</f>
        <v/>
      </c>
      <c r="C10">
        <f>'Histograma MOI Geral'!$D$7</f>
        <v/>
      </c>
      <c r="D10">
        <f>'Histograma MOI Geral'!D23</f>
        <v/>
      </c>
    </row>
    <row r="11">
      <c r="A11">
        <f>'Histograma MOI Geral'!$C$24</f>
        <v/>
      </c>
      <c r="B11">
        <f>'Histograma MOI Geral'!$C$14</f>
        <v/>
      </c>
      <c r="C11">
        <f>'Histograma MOI Geral'!$D$7</f>
        <v/>
      </c>
      <c r="D11">
        <f>'Histograma MOI Geral'!D24</f>
        <v/>
      </c>
    </row>
    <row r="12">
      <c r="A12">
        <f>'Histograma MOI Geral'!$C$25</f>
        <v/>
      </c>
      <c r="B12">
        <f>'Histograma MOI Geral'!$C$14</f>
        <v/>
      </c>
      <c r="C12">
        <f>'Histograma MOI Geral'!$D$7</f>
        <v/>
      </c>
      <c r="D12">
        <f>'Histograma MOI Geral'!D25</f>
        <v/>
      </c>
    </row>
    <row r="13">
      <c r="A13">
        <f>'Histograma MOI Geral'!$C$26</f>
        <v/>
      </c>
      <c r="B13">
        <f>'Histograma MOI Geral'!$C$14</f>
        <v/>
      </c>
      <c r="C13">
        <f>'Histograma MOI Geral'!$D$7</f>
        <v/>
      </c>
      <c r="D13">
        <f>'Histograma MOI Geral'!D26</f>
        <v/>
      </c>
    </row>
    <row r="14">
      <c r="A14">
        <f>'Histograma MOI Geral'!$C$27</f>
        <v/>
      </c>
      <c r="B14">
        <f>'Histograma MOI Geral'!$C$14</f>
        <v/>
      </c>
      <c r="C14">
        <f>'Histograma MOI Geral'!$D$7</f>
        <v/>
      </c>
      <c r="D14">
        <f>'Histograma MOI Geral'!D27</f>
        <v/>
      </c>
    </row>
    <row r="15">
      <c r="A15">
        <f>'Histograma MOI Geral'!$C$28</f>
        <v/>
      </c>
      <c r="B15">
        <f>'Histograma MOI Geral'!$C$14</f>
        <v/>
      </c>
      <c r="C15">
        <f>'Histograma MOI Geral'!$D$7</f>
        <v/>
      </c>
      <c r="D15">
        <f>'Histograma MOI Geral'!D28</f>
        <v/>
      </c>
    </row>
    <row r="16">
      <c r="A16">
        <f>'Histograma MOI Geral'!$C$29</f>
        <v/>
      </c>
      <c r="B16">
        <f>'Histograma MOI Geral'!$C$14</f>
        <v/>
      </c>
      <c r="C16">
        <f>'Histograma MOI Geral'!$D$7</f>
        <v/>
      </c>
      <c r="D16">
        <f>'Histograma MOI Geral'!D29</f>
        <v/>
      </c>
    </row>
    <row r="17">
      <c r="A17">
        <f>'Histograma MOI Geral'!$C$31</f>
        <v/>
      </c>
      <c r="B17">
        <f>'Histograma MOI Geral'!$C$30</f>
        <v/>
      </c>
      <c r="C17">
        <f>'Histograma MOI Geral'!$D$7</f>
        <v/>
      </c>
      <c r="D17">
        <f>'Histograma MOI Geral'!D31</f>
        <v/>
      </c>
    </row>
    <row r="18">
      <c r="A18">
        <f>'Histograma MOI Geral'!$C$32</f>
        <v/>
      </c>
      <c r="B18">
        <f>'Histograma MOI Geral'!$C$30</f>
        <v/>
      </c>
      <c r="C18">
        <f>'Histograma MOI Geral'!$D$7</f>
        <v/>
      </c>
      <c r="D18">
        <f>'Histograma MOI Geral'!D32</f>
        <v/>
      </c>
    </row>
    <row r="19">
      <c r="A19">
        <f>'Histograma MOI Geral'!$C$33</f>
        <v/>
      </c>
      <c r="B19">
        <f>'Histograma MOI Geral'!$C$30</f>
        <v/>
      </c>
      <c r="C19">
        <f>'Histograma MOI Geral'!$D$7</f>
        <v/>
      </c>
      <c r="D19">
        <f>'Histograma MOI Geral'!D33</f>
        <v/>
      </c>
    </row>
    <row r="20">
      <c r="A20">
        <f>'Histograma MOI Geral'!$C$34</f>
        <v/>
      </c>
      <c r="B20">
        <f>'Histograma MOI Geral'!$C$30</f>
        <v/>
      </c>
      <c r="C20">
        <f>'Histograma MOI Geral'!$D$7</f>
        <v/>
      </c>
      <c r="D20">
        <f>'Histograma MOI Geral'!D34</f>
        <v/>
      </c>
    </row>
    <row r="21">
      <c r="A21">
        <f>'Histograma MOI Geral'!$C$35</f>
        <v/>
      </c>
      <c r="B21">
        <f>'Histograma MOI Geral'!$C$30</f>
        <v/>
      </c>
      <c r="C21">
        <f>'Histograma MOI Geral'!$D$7</f>
        <v/>
      </c>
      <c r="D21">
        <f>'Histograma MOI Geral'!D35</f>
        <v/>
      </c>
    </row>
    <row r="22">
      <c r="A22">
        <f>'Histograma MOI Geral'!$C$36</f>
        <v/>
      </c>
      <c r="B22">
        <f>'Histograma MOI Geral'!$C$30</f>
        <v/>
      </c>
      <c r="C22">
        <f>'Histograma MOI Geral'!$D$7</f>
        <v/>
      </c>
      <c r="D22">
        <f>'Histograma MOI Geral'!D36</f>
        <v/>
      </c>
    </row>
    <row r="23">
      <c r="A23">
        <f>'Histograma MOI Geral'!$C$37</f>
        <v/>
      </c>
      <c r="B23">
        <f>'Histograma MOI Geral'!$C$30</f>
        <v/>
      </c>
      <c r="C23">
        <f>'Histograma MOI Geral'!$D$7</f>
        <v/>
      </c>
      <c r="D23">
        <f>'Histograma MOI Geral'!D37</f>
        <v/>
      </c>
    </row>
    <row r="24">
      <c r="A24">
        <f>'Histograma MOI Geral'!$C$38</f>
        <v/>
      </c>
      <c r="B24">
        <f>'Histograma MOI Geral'!$C$30</f>
        <v/>
      </c>
      <c r="C24">
        <f>'Histograma MOI Geral'!$D$7</f>
        <v/>
      </c>
      <c r="D24">
        <f>'Histograma MOI Geral'!D38</f>
        <v/>
      </c>
    </row>
    <row r="25">
      <c r="A25">
        <f>'Histograma MOI Geral'!$C$39</f>
        <v/>
      </c>
      <c r="B25">
        <f>'Histograma MOI Geral'!$C$30</f>
        <v/>
      </c>
      <c r="C25">
        <f>'Histograma MOI Geral'!$D$7</f>
        <v/>
      </c>
      <c r="D25">
        <f>'Histograma MOI Geral'!D39</f>
        <v/>
      </c>
    </row>
    <row r="26">
      <c r="A26">
        <f>'Histograma MOI Geral'!$C$40</f>
        <v/>
      </c>
      <c r="B26">
        <f>'Histograma MOI Geral'!$C$30</f>
        <v/>
      </c>
      <c r="C26">
        <f>'Histograma MOI Geral'!$D$7</f>
        <v/>
      </c>
      <c r="D26">
        <f>'Histograma MOI Geral'!D40</f>
        <v/>
      </c>
    </row>
    <row r="27">
      <c r="A27">
        <f>'Histograma MOI Geral'!$C$41</f>
        <v/>
      </c>
      <c r="B27">
        <f>'Histograma MOI Geral'!$C$30</f>
        <v/>
      </c>
      <c r="C27">
        <f>'Histograma MOI Geral'!$D$7</f>
        <v/>
      </c>
      <c r="D27">
        <f>'Histograma MOI Geral'!D41</f>
        <v/>
      </c>
    </row>
    <row r="28">
      <c r="A28">
        <f>'Histograma MOI Geral'!$C$42</f>
        <v/>
      </c>
      <c r="B28">
        <f>'Histograma MOI Geral'!$C$30</f>
        <v/>
      </c>
      <c r="C28">
        <f>'Histograma MOI Geral'!$D$7</f>
        <v/>
      </c>
      <c r="D28">
        <f>'Histograma MOI Geral'!D42</f>
        <v/>
      </c>
    </row>
    <row r="29">
      <c r="A29">
        <f>'Histograma MOI Geral'!$C$43</f>
        <v/>
      </c>
      <c r="B29">
        <f>'Histograma MOI Geral'!$C$30</f>
        <v/>
      </c>
      <c r="C29">
        <f>'Histograma MOI Geral'!$D$7</f>
        <v/>
      </c>
      <c r="D29">
        <f>'Histograma MOI Geral'!D43</f>
        <v/>
      </c>
    </row>
    <row r="30">
      <c r="A30">
        <f>'Histograma MOI Geral'!$C$44</f>
        <v/>
      </c>
      <c r="B30">
        <f>'Histograma MOI Geral'!$C$30</f>
        <v/>
      </c>
      <c r="C30">
        <f>'Histograma MOI Geral'!$D$7</f>
        <v/>
      </c>
      <c r="D30">
        <f>'Histograma MOI Geral'!D44</f>
        <v/>
      </c>
    </row>
    <row r="31">
      <c r="A31">
        <f>'Histograma MOI Geral'!$C$45</f>
        <v/>
      </c>
      <c r="B31">
        <f>'Histograma MOI Geral'!$C$30</f>
        <v/>
      </c>
      <c r="C31">
        <f>'Histograma MOI Geral'!$D$7</f>
        <v/>
      </c>
      <c r="D31">
        <f>'Histograma MOI Geral'!D45</f>
        <v/>
      </c>
    </row>
    <row r="32">
      <c r="A32">
        <f>'Histograma MOI Geral'!$C$47</f>
        <v/>
      </c>
      <c r="B32">
        <f>'Histograma MOI Geral'!$C$46</f>
        <v/>
      </c>
      <c r="C32">
        <f>'Histograma MOI Geral'!$D$7</f>
        <v/>
      </c>
      <c r="D32">
        <f>'Histograma MOI Geral'!D47</f>
        <v/>
      </c>
    </row>
    <row r="33">
      <c r="A33">
        <f>'Histograma MOI Geral'!$C$48</f>
        <v/>
      </c>
      <c r="B33">
        <f>'Histograma MOI Geral'!$C$46</f>
        <v/>
      </c>
      <c r="C33">
        <f>'Histograma MOI Geral'!$D$7</f>
        <v/>
      </c>
      <c r="D33">
        <f>'Histograma MOI Geral'!D48</f>
        <v/>
      </c>
    </row>
    <row r="34">
      <c r="A34">
        <f>'Histograma MOI Geral'!$C$49</f>
        <v/>
      </c>
      <c r="B34">
        <f>'Histograma MOI Geral'!$C$46</f>
        <v/>
      </c>
      <c r="C34">
        <f>'Histograma MOI Geral'!$D$7</f>
        <v/>
      </c>
      <c r="D34">
        <f>'Histograma MOI Geral'!D49</f>
        <v/>
      </c>
    </row>
    <row r="35">
      <c r="A35">
        <f>'Histograma MOI Geral'!$C$50</f>
        <v/>
      </c>
      <c r="B35">
        <f>'Histograma MOI Geral'!$C$46</f>
        <v/>
      </c>
      <c r="C35">
        <f>'Histograma MOI Geral'!$D$7</f>
        <v/>
      </c>
      <c r="D35">
        <f>'Histograma MOI Geral'!D50</f>
        <v/>
      </c>
    </row>
    <row r="36">
      <c r="A36">
        <f>'Histograma MOI Geral'!$C$51</f>
        <v/>
      </c>
      <c r="B36">
        <f>'Histograma MOI Geral'!$C$46</f>
        <v/>
      </c>
      <c r="C36">
        <f>'Histograma MOI Geral'!$D$7</f>
        <v/>
      </c>
      <c r="D36">
        <f>'Histograma MOI Geral'!D51</f>
        <v/>
      </c>
    </row>
    <row r="37">
      <c r="A37">
        <f>'Histograma MOI Geral'!$C$52</f>
        <v/>
      </c>
      <c r="B37">
        <f>'Histograma MOI Geral'!$C$46</f>
        <v/>
      </c>
      <c r="C37">
        <f>'Histograma MOI Geral'!$D$7</f>
        <v/>
      </c>
      <c r="D37">
        <f>'Histograma MOI Geral'!D52</f>
        <v/>
      </c>
    </row>
    <row r="38">
      <c r="A38">
        <f>'Histograma MOI Geral'!$C$53</f>
        <v/>
      </c>
      <c r="B38">
        <f>'Histograma MOI Geral'!$C$46</f>
        <v/>
      </c>
      <c r="C38">
        <f>'Histograma MOI Geral'!$D$7</f>
        <v/>
      </c>
      <c r="D38">
        <f>'Histograma MOI Geral'!D53</f>
        <v/>
      </c>
    </row>
    <row r="39">
      <c r="A39">
        <f>'Histograma MOI Geral'!$C$54</f>
        <v/>
      </c>
      <c r="B39">
        <f>'Histograma MOI Geral'!$C$46</f>
        <v/>
      </c>
      <c r="C39">
        <f>'Histograma MOI Geral'!$D$7</f>
        <v/>
      </c>
      <c r="D39">
        <f>'Histograma MOI Geral'!D54</f>
        <v/>
      </c>
    </row>
    <row r="40">
      <c r="A40">
        <f>'Histograma MOI Geral'!$C$55</f>
        <v/>
      </c>
      <c r="B40">
        <f>'Histograma MOI Geral'!$C$46</f>
        <v/>
      </c>
      <c r="C40">
        <f>'Histograma MOI Geral'!$D$7</f>
        <v/>
      </c>
      <c r="D40">
        <f>'Histograma MOI Geral'!D55</f>
        <v/>
      </c>
    </row>
    <row r="41">
      <c r="A41">
        <f>'Histograma MOI Geral'!$C$56</f>
        <v/>
      </c>
      <c r="B41">
        <f>'Histograma MOI Geral'!$C$46</f>
        <v/>
      </c>
      <c r="C41">
        <f>'Histograma MOI Geral'!$D$7</f>
        <v/>
      </c>
      <c r="D41">
        <f>'Histograma MOI Geral'!D56</f>
        <v/>
      </c>
    </row>
    <row r="42">
      <c r="A42">
        <f>'Histograma MOI Geral'!$C$57</f>
        <v/>
      </c>
      <c r="B42">
        <f>'Histograma MOI Geral'!$C$46</f>
        <v/>
      </c>
      <c r="C42">
        <f>'Histograma MOI Geral'!$D$7</f>
        <v/>
      </c>
      <c r="D42">
        <f>'Histograma MOI Geral'!D57</f>
        <v/>
      </c>
    </row>
    <row r="43">
      <c r="A43">
        <f>'Histograma MOI Geral'!$C$58</f>
        <v/>
      </c>
      <c r="B43">
        <f>'Histograma MOI Geral'!$C$46</f>
        <v/>
      </c>
      <c r="C43">
        <f>'Histograma MOI Geral'!$D$7</f>
        <v/>
      </c>
      <c r="D43">
        <f>'Histograma MOI Geral'!D58</f>
        <v/>
      </c>
    </row>
    <row r="44">
      <c r="A44">
        <f>'Histograma MOI Geral'!$C$59</f>
        <v/>
      </c>
      <c r="B44">
        <f>'Histograma MOI Geral'!$C$46</f>
        <v/>
      </c>
      <c r="C44">
        <f>'Histograma MOI Geral'!$D$7</f>
        <v/>
      </c>
      <c r="D44">
        <f>'Histograma MOI Geral'!D59</f>
        <v/>
      </c>
    </row>
    <row r="45">
      <c r="A45">
        <f>'Histograma MOI Geral'!$C$60</f>
        <v/>
      </c>
      <c r="B45">
        <f>'Histograma MOI Geral'!$C$46</f>
        <v/>
      </c>
      <c r="C45">
        <f>'Histograma MOI Geral'!$D$7</f>
        <v/>
      </c>
      <c r="D45">
        <f>'Histograma MOI Geral'!D60</f>
        <v/>
      </c>
    </row>
    <row r="46">
      <c r="A46">
        <f>'Histograma MOI Geral'!$C$62</f>
        <v/>
      </c>
      <c r="B46">
        <f>'Histograma MOI Geral'!$C$61</f>
        <v/>
      </c>
      <c r="C46">
        <f>'Histograma MOI Geral'!$D$7</f>
        <v/>
      </c>
      <c r="D46">
        <f>'Histograma MOI Geral'!D62</f>
        <v/>
      </c>
    </row>
    <row r="47">
      <c r="A47">
        <f>'Histograma MOI Geral'!$C$63</f>
        <v/>
      </c>
      <c r="B47">
        <f>'Histograma MOI Geral'!$C$61</f>
        <v/>
      </c>
      <c r="C47">
        <f>'Histograma MOI Geral'!$D$7</f>
        <v/>
      </c>
      <c r="D47">
        <f>'Histograma MOI Geral'!D63</f>
        <v/>
      </c>
    </row>
    <row r="48">
      <c r="A48">
        <f>'Histograma MOI Geral'!$C$64</f>
        <v/>
      </c>
      <c r="B48">
        <f>'Histograma MOI Geral'!$C$61</f>
        <v/>
      </c>
      <c r="C48">
        <f>'Histograma MOI Geral'!$D$7</f>
        <v/>
      </c>
      <c r="D48">
        <f>'Histograma MOI Geral'!D64</f>
        <v/>
      </c>
    </row>
    <row r="49">
      <c r="A49">
        <f>'Histograma MOI Geral'!$C$65</f>
        <v/>
      </c>
      <c r="B49">
        <f>'Histograma MOI Geral'!$C$61</f>
        <v/>
      </c>
      <c r="C49">
        <f>'Histograma MOI Geral'!$D$7</f>
        <v/>
      </c>
      <c r="D49">
        <f>'Histograma MOI Geral'!D65</f>
        <v/>
      </c>
    </row>
    <row r="50">
      <c r="A50">
        <f>'Histograma MOI Geral'!$C$66</f>
        <v/>
      </c>
      <c r="B50">
        <f>'Histograma MOI Geral'!$C$61</f>
        <v/>
      </c>
      <c r="C50">
        <f>'Histograma MOI Geral'!$D$7</f>
        <v/>
      </c>
      <c r="D50">
        <f>'Histograma MOI Geral'!D66</f>
        <v/>
      </c>
    </row>
    <row r="51">
      <c r="A51">
        <f>'Histograma MOI Geral'!$C$67</f>
        <v/>
      </c>
      <c r="B51">
        <f>'Histograma MOI Geral'!$C$61</f>
        <v/>
      </c>
      <c r="C51">
        <f>'Histograma MOI Geral'!$D$7</f>
        <v/>
      </c>
      <c r="D51">
        <f>'Histograma MOI Geral'!D67</f>
        <v/>
      </c>
    </row>
    <row r="52">
      <c r="A52">
        <f>'Histograma MOI Geral'!$C$68</f>
        <v/>
      </c>
      <c r="B52">
        <f>'Histograma MOI Geral'!$C$61</f>
        <v/>
      </c>
      <c r="C52">
        <f>'Histograma MOI Geral'!$D$7</f>
        <v/>
      </c>
      <c r="D52">
        <f>'Histograma MOI Geral'!D68</f>
        <v/>
      </c>
    </row>
    <row r="53">
      <c r="A53">
        <f>'Histograma MOI Geral'!$C$69</f>
        <v/>
      </c>
      <c r="B53">
        <f>'Histograma MOI Geral'!$C$61</f>
        <v/>
      </c>
      <c r="C53">
        <f>'Histograma MOI Geral'!$D$7</f>
        <v/>
      </c>
      <c r="D53">
        <f>'Histograma MOI Geral'!D69</f>
        <v/>
      </c>
    </row>
    <row r="54">
      <c r="A54">
        <f>'Histograma MOI Geral'!$C$70</f>
        <v/>
      </c>
      <c r="B54">
        <f>'Histograma MOI Geral'!$C$61</f>
        <v/>
      </c>
      <c r="C54">
        <f>'Histograma MOI Geral'!$D$7</f>
        <v/>
      </c>
      <c r="D54">
        <f>'Histograma MOI Geral'!D70</f>
        <v/>
      </c>
    </row>
    <row r="55">
      <c r="A55">
        <f>'Histograma MOI Geral'!$C$71</f>
        <v/>
      </c>
      <c r="B55">
        <f>'Histograma MOI Geral'!$C$61</f>
        <v/>
      </c>
      <c r="C55">
        <f>'Histograma MOI Geral'!$D$7</f>
        <v/>
      </c>
      <c r="D55">
        <f>'Histograma MOI Geral'!D71</f>
        <v/>
      </c>
    </row>
    <row r="56">
      <c r="A56">
        <f>'Histograma MOI Geral'!$C$72</f>
        <v/>
      </c>
      <c r="B56">
        <f>'Histograma MOI Geral'!$C$61</f>
        <v/>
      </c>
      <c r="C56">
        <f>'Histograma MOI Geral'!$D$7</f>
        <v/>
      </c>
      <c r="D56">
        <f>'Histograma MOI Geral'!D72</f>
        <v/>
      </c>
    </row>
    <row r="57">
      <c r="A57">
        <f>'Histograma MOI Geral'!$C$73</f>
        <v/>
      </c>
      <c r="B57">
        <f>'Histograma MOI Geral'!$C$61</f>
        <v/>
      </c>
      <c r="C57">
        <f>'Histograma MOI Geral'!$D$7</f>
        <v/>
      </c>
      <c r="D57">
        <f>'Histograma MOI Geral'!D73</f>
        <v/>
      </c>
    </row>
    <row r="58">
      <c r="A58">
        <f>'Histograma MOI Geral'!$C$74</f>
        <v/>
      </c>
      <c r="B58">
        <f>'Histograma MOI Geral'!$C$61</f>
        <v/>
      </c>
      <c r="C58">
        <f>'Histograma MOI Geral'!$D$7</f>
        <v/>
      </c>
      <c r="D58">
        <f>'Histograma MOI Geral'!D74</f>
        <v/>
      </c>
    </row>
    <row r="59">
      <c r="A59">
        <f>'Histograma MOI Geral'!$C$75</f>
        <v/>
      </c>
      <c r="B59">
        <f>'Histograma MOI Geral'!$C$61</f>
        <v/>
      </c>
      <c r="C59">
        <f>'Histograma MOI Geral'!$D$7</f>
        <v/>
      </c>
      <c r="D59">
        <f>'Histograma MOI Geral'!D75</f>
        <v/>
      </c>
    </row>
    <row r="60">
      <c r="A60">
        <f>'Histograma MOI Geral'!$C$77</f>
        <v/>
      </c>
      <c r="B60">
        <f>'Histograma MOI Geral'!$C$76</f>
        <v/>
      </c>
      <c r="C60">
        <f>'Histograma MOI Geral'!$D$7</f>
        <v/>
      </c>
      <c r="D60">
        <f>'Histograma MOI Geral'!D77</f>
        <v/>
      </c>
    </row>
    <row r="61">
      <c r="A61">
        <f>'Histograma MOI Geral'!$C$78</f>
        <v/>
      </c>
      <c r="B61">
        <f>'Histograma MOI Geral'!$C$76</f>
        <v/>
      </c>
      <c r="C61">
        <f>'Histograma MOI Geral'!$D$7</f>
        <v/>
      </c>
      <c r="D61">
        <f>'Histograma MOI Geral'!D78</f>
        <v/>
      </c>
    </row>
    <row r="62">
      <c r="A62">
        <f>'Histograma MOI Geral'!$C$79</f>
        <v/>
      </c>
      <c r="B62">
        <f>'Histograma MOI Geral'!$C$76</f>
        <v/>
      </c>
      <c r="C62">
        <f>'Histograma MOI Geral'!$D$7</f>
        <v/>
      </c>
      <c r="D62">
        <f>'Histograma MOI Geral'!D79</f>
        <v/>
      </c>
    </row>
    <row r="63">
      <c r="A63">
        <f>'Histograma MOI Geral'!$C$80</f>
        <v/>
      </c>
      <c r="B63">
        <f>'Histograma MOI Geral'!$C$76</f>
        <v/>
      </c>
      <c r="C63">
        <f>'Histograma MOI Geral'!$D$7</f>
        <v/>
      </c>
      <c r="D63">
        <f>'Histograma MOI Geral'!D80</f>
        <v/>
      </c>
    </row>
    <row r="64">
      <c r="A64">
        <f>'Histograma MOI Geral'!$C$81</f>
        <v/>
      </c>
      <c r="B64">
        <f>'Histograma MOI Geral'!$C$76</f>
        <v/>
      </c>
      <c r="C64">
        <f>'Histograma MOI Geral'!$D$7</f>
        <v/>
      </c>
      <c r="D64">
        <f>'Histograma MOI Geral'!D81</f>
        <v/>
      </c>
    </row>
    <row r="65">
      <c r="A65">
        <f>'Histograma MOI Geral'!$C$82</f>
        <v/>
      </c>
      <c r="B65">
        <f>'Histograma MOI Geral'!$C$76</f>
        <v/>
      </c>
      <c r="C65">
        <f>'Histograma MOI Geral'!$D$7</f>
        <v/>
      </c>
      <c r="D65">
        <f>'Histograma MOI Geral'!D82</f>
        <v/>
      </c>
    </row>
    <row r="66">
      <c r="A66">
        <f>'Histograma MOI Geral'!$C$83</f>
        <v/>
      </c>
      <c r="B66">
        <f>'Histograma MOI Geral'!$C$76</f>
        <v/>
      </c>
      <c r="C66">
        <f>'Histograma MOI Geral'!$D$7</f>
        <v/>
      </c>
      <c r="D66">
        <f>'Histograma MOI Geral'!D83</f>
        <v/>
      </c>
    </row>
    <row r="67">
      <c r="A67">
        <f>'Histograma MOI Geral'!$C$84</f>
        <v/>
      </c>
      <c r="B67">
        <f>'Histograma MOI Geral'!$C$76</f>
        <v/>
      </c>
      <c r="C67">
        <f>'Histograma MOI Geral'!$D$7</f>
        <v/>
      </c>
      <c r="D67">
        <f>'Histograma MOI Geral'!D84</f>
        <v/>
      </c>
    </row>
    <row r="68">
      <c r="A68">
        <f>'Histograma MOI Geral'!$C$85</f>
        <v/>
      </c>
      <c r="B68">
        <f>'Histograma MOI Geral'!$C$76</f>
        <v/>
      </c>
      <c r="C68">
        <f>'Histograma MOI Geral'!$D$7</f>
        <v/>
      </c>
      <c r="D68">
        <f>'Histograma MOI Geral'!D85</f>
        <v/>
      </c>
    </row>
    <row r="69">
      <c r="A69">
        <f>'Histograma MOI Geral'!$C$86</f>
        <v/>
      </c>
      <c r="B69">
        <f>'Histograma MOI Geral'!$C$76</f>
        <v/>
      </c>
      <c r="C69">
        <f>'Histograma MOI Geral'!$D$7</f>
        <v/>
      </c>
      <c r="D69">
        <f>'Histograma MOI Geral'!D86</f>
        <v/>
      </c>
    </row>
    <row r="70">
      <c r="A70">
        <f>'Histograma MOI Geral'!$C$87</f>
        <v/>
      </c>
      <c r="B70">
        <f>'Histograma MOI Geral'!$C$76</f>
        <v/>
      </c>
      <c r="C70">
        <f>'Histograma MOI Geral'!$D$7</f>
        <v/>
      </c>
      <c r="D70">
        <f>'Histograma MOI Geral'!D87</f>
        <v/>
      </c>
    </row>
    <row r="71">
      <c r="A71">
        <f>'Histograma MOI Geral'!$C$88</f>
        <v/>
      </c>
      <c r="B71">
        <f>'Histograma MOI Geral'!$C$76</f>
        <v/>
      </c>
      <c r="C71">
        <f>'Histograma MOI Geral'!$D$7</f>
        <v/>
      </c>
      <c r="D71">
        <f>'Histograma MOI Geral'!D88</f>
        <v/>
      </c>
    </row>
    <row r="72">
      <c r="A72">
        <f>'Histograma MOI Geral'!$C$89</f>
        <v/>
      </c>
      <c r="B72">
        <f>'Histograma MOI Geral'!$C$76</f>
        <v/>
      </c>
      <c r="C72">
        <f>'Histograma MOI Geral'!$D$7</f>
        <v/>
      </c>
      <c r="D72">
        <f>'Histograma MOI Geral'!D89</f>
        <v/>
      </c>
    </row>
    <row r="73">
      <c r="A73">
        <f>'Histograma MOI Geral'!$C$90</f>
        <v/>
      </c>
      <c r="B73">
        <f>'Histograma MOI Geral'!$C$76</f>
        <v/>
      </c>
      <c r="C73">
        <f>'Histograma MOI Geral'!$D$7</f>
        <v/>
      </c>
      <c r="D73">
        <f>'Histograma MOI Geral'!D90</f>
        <v/>
      </c>
    </row>
    <row r="74">
      <c r="A74">
        <f>'Histograma MOI Geral'!$C$92</f>
        <v/>
      </c>
      <c r="B74">
        <f>'Histograma MOI Geral'!$C$91</f>
        <v/>
      </c>
      <c r="C74">
        <f>'Histograma MOI Geral'!$D$7</f>
        <v/>
      </c>
      <c r="D74">
        <f>'Histograma MOI Geral'!D92</f>
        <v/>
      </c>
    </row>
    <row r="75">
      <c r="A75">
        <f>'Histograma MOI Geral'!$C$93</f>
        <v/>
      </c>
      <c r="B75">
        <f>'Histograma MOI Geral'!$C$91</f>
        <v/>
      </c>
      <c r="C75">
        <f>'Histograma MOI Geral'!$D$7</f>
        <v/>
      </c>
      <c r="D75">
        <f>'Histograma MOI Geral'!D93</f>
        <v/>
      </c>
    </row>
    <row r="76">
      <c r="A76">
        <f>'Histograma MOI Geral'!$C$94</f>
        <v/>
      </c>
      <c r="B76">
        <f>'Histograma MOI Geral'!$C$91</f>
        <v/>
      </c>
      <c r="C76">
        <f>'Histograma MOI Geral'!$D$7</f>
        <v/>
      </c>
      <c r="D76">
        <f>'Histograma MOI Geral'!D94</f>
        <v/>
      </c>
    </row>
    <row r="77">
      <c r="A77">
        <f>'Histograma MOI Geral'!$C$95</f>
        <v/>
      </c>
      <c r="B77">
        <f>'Histograma MOI Geral'!$C$91</f>
        <v/>
      </c>
      <c r="C77">
        <f>'Histograma MOI Geral'!$D$7</f>
        <v/>
      </c>
      <c r="D77">
        <f>'Histograma MOI Geral'!D95</f>
        <v/>
      </c>
    </row>
    <row r="78">
      <c r="A78">
        <f>'Histograma MOI Geral'!$C$96</f>
        <v/>
      </c>
      <c r="B78">
        <f>'Histograma MOI Geral'!$C$91</f>
        <v/>
      </c>
      <c r="C78">
        <f>'Histograma MOI Geral'!$D$7</f>
        <v/>
      </c>
      <c r="D78">
        <f>'Histograma MOI Geral'!D96</f>
        <v/>
      </c>
    </row>
    <row r="79">
      <c r="A79">
        <f>'Histograma MOI Geral'!$C$97</f>
        <v/>
      </c>
      <c r="B79">
        <f>'Histograma MOI Geral'!$C$91</f>
        <v/>
      </c>
      <c r="C79">
        <f>'Histograma MOI Geral'!$D$7</f>
        <v/>
      </c>
      <c r="D79">
        <f>'Histograma MOI Geral'!D97</f>
        <v/>
      </c>
    </row>
    <row r="80">
      <c r="A80">
        <f>'Histograma MOI Geral'!$C$98</f>
        <v/>
      </c>
      <c r="B80">
        <f>'Histograma MOI Geral'!$C$91</f>
        <v/>
      </c>
      <c r="C80">
        <f>'Histograma MOI Geral'!$D$7</f>
        <v/>
      </c>
      <c r="D80">
        <f>'Histograma MOI Geral'!D98</f>
        <v/>
      </c>
    </row>
    <row r="81">
      <c r="A81">
        <f>'Histograma MOI Geral'!$C$99</f>
        <v/>
      </c>
      <c r="B81">
        <f>'Histograma MOI Geral'!$C$91</f>
        <v/>
      </c>
      <c r="C81">
        <f>'Histograma MOI Geral'!$D$7</f>
        <v/>
      </c>
      <c r="D81">
        <f>'Histograma MOI Geral'!D99</f>
        <v/>
      </c>
    </row>
    <row r="82">
      <c r="A82">
        <f>'Histograma MOI Geral'!$C$100</f>
        <v/>
      </c>
      <c r="B82">
        <f>'Histograma MOI Geral'!$C$91</f>
        <v/>
      </c>
      <c r="C82">
        <f>'Histograma MOI Geral'!$D$7</f>
        <v/>
      </c>
      <c r="D82">
        <f>'Histograma MOI Geral'!D100</f>
        <v/>
      </c>
    </row>
    <row r="83">
      <c r="A83">
        <f>'Histograma MOI Geral'!$C$101</f>
        <v/>
      </c>
      <c r="B83">
        <f>'Histograma MOI Geral'!$C$91</f>
        <v/>
      </c>
      <c r="C83">
        <f>'Histograma MOI Geral'!$D$7</f>
        <v/>
      </c>
      <c r="D83">
        <f>'Histograma MOI Geral'!D101</f>
        <v/>
      </c>
    </row>
    <row r="84">
      <c r="A84">
        <f>'Histograma MOI Geral'!$C$102</f>
        <v/>
      </c>
      <c r="B84">
        <f>'Histograma MOI Geral'!$C$91</f>
        <v/>
      </c>
      <c r="C84">
        <f>'Histograma MOI Geral'!$D$7</f>
        <v/>
      </c>
      <c r="D84">
        <f>'Histograma MOI Geral'!D102</f>
        <v/>
      </c>
    </row>
    <row r="85">
      <c r="A85">
        <f>'Histograma MOI Geral'!$C$103</f>
        <v/>
      </c>
      <c r="B85">
        <f>'Histograma MOI Geral'!$C$91</f>
        <v/>
      </c>
      <c r="C85">
        <f>'Histograma MOI Geral'!$D$7</f>
        <v/>
      </c>
      <c r="D85">
        <f>'Histograma MOI Geral'!D103</f>
        <v/>
      </c>
    </row>
    <row r="86">
      <c r="A86">
        <f>'Histograma MOI Geral'!$C$104</f>
        <v/>
      </c>
      <c r="B86">
        <f>'Histograma MOI Geral'!$C$91</f>
        <v/>
      </c>
      <c r="C86">
        <f>'Histograma MOI Geral'!$D$7</f>
        <v/>
      </c>
      <c r="D86">
        <f>'Histograma MOI Geral'!D104</f>
        <v/>
      </c>
    </row>
    <row r="87">
      <c r="A87">
        <f>'Histograma MOI Geral'!$C$105</f>
        <v/>
      </c>
      <c r="B87">
        <f>'Histograma MOI Geral'!$C$91</f>
        <v/>
      </c>
      <c r="C87">
        <f>'Histograma MOI Geral'!$D$7</f>
        <v/>
      </c>
      <c r="D87">
        <f>'Histograma MOI Geral'!D105</f>
        <v/>
      </c>
    </row>
    <row r="88">
      <c r="A88">
        <f>'Histograma MOI Geral'!$C$107</f>
        <v/>
      </c>
      <c r="B88">
        <f>'Histograma MOI Geral'!$C$106</f>
        <v/>
      </c>
      <c r="C88">
        <f>'Histograma MOI Geral'!$D$7</f>
        <v/>
      </c>
      <c r="D88">
        <f>'Histograma MOI Geral'!D107</f>
        <v/>
      </c>
    </row>
    <row r="89">
      <c r="A89">
        <f>'Histograma MOI Geral'!$C$108</f>
        <v/>
      </c>
      <c r="B89">
        <f>'Histograma MOI Geral'!$C$106</f>
        <v/>
      </c>
      <c r="C89">
        <f>'Histograma MOI Geral'!$D$7</f>
        <v/>
      </c>
      <c r="D89">
        <f>'Histograma MOI Geral'!D108</f>
        <v/>
      </c>
    </row>
    <row r="90">
      <c r="A90">
        <f>'Histograma MOI Geral'!$C$109</f>
        <v/>
      </c>
      <c r="B90">
        <f>'Histograma MOI Geral'!$C$106</f>
        <v/>
      </c>
      <c r="C90">
        <f>'Histograma MOI Geral'!$D$7</f>
        <v/>
      </c>
      <c r="D90">
        <f>'Histograma MOI Geral'!D109</f>
        <v/>
      </c>
    </row>
    <row r="91">
      <c r="A91">
        <f>'Histograma MOI Geral'!$C$110</f>
        <v/>
      </c>
      <c r="B91">
        <f>'Histograma MOI Geral'!$C$106</f>
        <v/>
      </c>
      <c r="C91">
        <f>'Histograma MOI Geral'!$D$7</f>
        <v/>
      </c>
      <c r="D91">
        <f>'Histograma MOI Geral'!D110</f>
        <v/>
      </c>
    </row>
    <row r="92">
      <c r="A92">
        <f>'Histograma MOI Geral'!$C$111</f>
        <v/>
      </c>
      <c r="B92">
        <f>'Histograma MOI Geral'!$C$106</f>
        <v/>
      </c>
      <c r="C92">
        <f>'Histograma MOI Geral'!$D$7</f>
        <v/>
      </c>
      <c r="D92">
        <f>'Histograma MOI Geral'!D111</f>
        <v/>
      </c>
    </row>
    <row r="93">
      <c r="A93">
        <f>'Histograma MOI Geral'!$C$112</f>
        <v/>
      </c>
      <c r="B93">
        <f>'Histograma MOI Geral'!$C$106</f>
        <v/>
      </c>
      <c r="C93">
        <f>'Histograma MOI Geral'!$D$7</f>
        <v/>
      </c>
      <c r="D93">
        <f>'Histograma MOI Geral'!D112</f>
        <v/>
      </c>
    </row>
    <row r="94">
      <c r="A94">
        <f>'Histograma MOI Geral'!$C$113</f>
        <v/>
      </c>
      <c r="B94">
        <f>'Histograma MOI Geral'!$C$106</f>
        <v/>
      </c>
      <c r="C94">
        <f>'Histograma MOI Geral'!$D$7</f>
        <v/>
      </c>
      <c r="D94">
        <f>'Histograma MOI Geral'!D113</f>
        <v/>
      </c>
    </row>
    <row r="95">
      <c r="A95">
        <f>'Histograma MOI Geral'!$C$114</f>
        <v/>
      </c>
      <c r="B95">
        <f>'Histograma MOI Geral'!$C$106</f>
        <v/>
      </c>
      <c r="C95">
        <f>'Histograma MOI Geral'!$D$7</f>
        <v/>
      </c>
      <c r="D95">
        <f>'Histograma MOI Geral'!D114</f>
        <v/>
      </c>
    </row>
    <row r="96">
      <c r="A96">
        <f>'Histograma MOI Geral'!$C$115</f>
        <v/>
      </c>
      <c r="B96">
        <f>'Histograma MOI Geral'!$C$106</f>
        <v/>
      </c>
      <c r="C96">
        <f>'Histograma MOI Geral'!$D$7</f>
        <v/>
      </c>
      <c r="D96">
        <f>'Histograma MOI Geral'!D115</f>
        <v/>
      </c>
    </row>
    <row r="97">
      <c r="A97">
        <f>'Histograma MOI Geral'!$C$116</f>
        <v/>
      </c>
      <c r="B97">
        <f>'Histograma MOI Geral'!$C$106</f>
        <v/>
      </c>
      <c r="C97">
        <f>'Histograma MOI Geral'!$D$7</f>
        <v/>
      </c>
      <c r="D97">
        <f>'Histograma MOI Geral'!D116</f>
        <v/>
      </c>
    </row>
    <row r="98">
      <c r="A98">
        <f>'Histograma MOI Geral'!$C$117</f>
        <v/>
      </c>
      <c r="B98">
        <f>'Histograma MOI Geral'!$C$106</f>
        <v/>
      </c>
      <c r="C98">
        <f>'Histograma MOI Geral'!$D$7</f>
        <v/>
      </c>
      <c r="D98">
        <f>'Histograma MOI Geral'!D117</f>
        <v/>
      </c>
    </row>
    <row r="99">
      <c r="A99">
        <f>'Histograma MOI Geral'!$C$118</f>
        <v/>
      </c>
      <c r="B99">
        <f>'Histograma MOI Geral'!$C$106</f>
        <v/>
      </c>
      <c r="C99">
        <f>'Histograma MOI Geral'!$D$7</f>
        <v/>
      </c>
      <c r="D99">
        <f>'Histograma MOI Geral'!D118</f>
        <v/>
      </c>
    </row>
    <row r="100">
      <c r="A100">
        <f>'Histograma MOI Geral'!$C$119</f>
        <v/>
      </c>
      <c r="B100">
        <f>'Histograma MOI Geral'!$C$106</f>
        <v/>
      </c>
      <c r="C100">
        <f>'Histograma MOI Geral'!$D$7</f>
        <v/>
      </c>
      <c r="D100">
        <f>'Histograma MOI Geral'!D119</f>
        <v/>
      </c>
    </row>
    <row r="101">
      <c r="A101">
        <f>'Histograma MOI Geral'!$C$120</f>
        <v/>
      </c>
      <c r="B101">
        <f>'Histograma MOI Geral'!$C$106</f>
        <v/>
      </c>
      <c r="C101">
        <f>'Histograma MOI Geral'!$D$7</f>
        <v/>
      </c>
      <c r="D101">
        <f>'Histograma MOI Geral'!D120</f>
        <v/>
      </c>
    </row>
    <row r="102">
      <c r="A102">
        <f>'Histograma MOI Geral'!$C$15</f>
        <v/>
      </c>
      <c r="B102">
        <f>'Histograma MOI Geral'!$C$14</f>
        <v/>
      </c>
      <c r="C102">
        <f>'Histograma MOI Geral'!$E$7</f>
        <v/>
      </c>
      <c r="D102">
        <f>'Histograma MOI Geral'!E15</f>
        <v/>
      </c>
    </row>
    <row r="103">
      <c r="A103">
        <f>'Histograma MOI Geral'!$C$16</f>
        <v/>
      </c>
      <c r="B103">
        <f>'Histograma MOI Geral'!$C$14</f>
        <v/>
      </c>
      <c r="C103">
        <f>'Histograma MOI Geral'!$E$7</f>
        <v/>
      </c>
      <c r="D103">
        <f>'Histograma MOI Geral'!E16</f>
        <v/>
      </c>
    </row>
    <row r="104">
      <c r="A104">
        <f>'Histograma MOI Geral'!$C$17</f>
        <v/>
      </c>
      <c r="B104">
        <f>'Histograma MOI Geral'!$C$14</f>
        <v/>
      </c>
      <c r="C104">
        <f>'Histograma MOI Geral'!$E$7</f>
        <v/>
      </c>
      <c r="D104">
        <f>'Histograma MOI Geral'!E17</f>
        <v/>
      </c>
    </row>
    <row r="105">
      <c r="A105">
        <f>'Histograma MOI Geral'!$C$18</f>
        <v/>
      </c>
      <c r="B105">
        <f>'Histograma MOI Geral'!$C$14</f>
        <v/>
      </c>
      <c r="C105">
        <f>'Histograma MOI Geral'!$E$7</f>
        <v/>
      </c>
      <c r="D105">
        <f>'Histograma MOI Geral'!E18</f>
        <v/>
      </c>
    </row>
    <row r="106">
      <c r="A106">
        <f>'Histograma MOI Geral'!$C$19</f>
        <v/>
      </c>
      <c r="B106">
        <f>'Histograma MOI Geral'!$C$14</f>
        <v/>
      </c>
      <c r="C106">
        <f>'Histograma MOI Geral'!$E$7</f>
        <v/>
      </c>
      <c r="D106">
        <f>'Histograma MOI Geral'!E19</f>
        <v/>
      </c>
    </row>
    <row r="107">
      <c r="A107">
        <f>'Histograma MOI Geral'!$C$20</f>
        <v/>
      </c>
      <c r="B107">
        <f>'Histograma MOI Geral'!$C$14</f>
        <v/>
      </c>
      <c r="C107">
        <f>'Histograma MOI Geral'!$E$7</f>
        <v/>
      </c>
      <c r="D107">
        <f>'Histograma MOI Geral'!E20</f>
        <v/>
      </c>
    </row>
    <row r="108">
      <c r="A108">
        <f>'Histograma MOI Geral'!$C$21</f>
        <v/>
      </c>
      <c r="B108">
        <f>'Histograma MOI Geral'!$C$14</f>
        <v/>
      </c>
      <c r="C108">
        <f>'Histograma MOI Geral'!$E$7</f>
        <v/>
      </c>
      <c r="D108">
        <f>'Histograma MOI Geral'!E21</f>
        <v/>
      </c>
    </row>
    <row r="109">
      <c r="A109">
        <f>'Histograma MOI Geral'!$C$22</f>
        <v/>
      </c>
      <c r="B109">
        <f>'Histograma MOI Geral'!$C$14</f>
        <v/>
      </c>
      <c r="C109">
        <f>'Histograma MOI Geral'!$E$7</f>
        <v/>
      </c>
      <c r="D109">
        <f>'Histograma MOI Geral'!E22</f>
        <v/>
      </c>
    </row>
    <row r="110">
      <c r="A110">
        <f>'Histograma MOI Geral'!$C$23</f>
        <v/>
      </c>
      <c r="B110">
        <f>'Histograma MOI Geral'!$C$14</f>
        <v/>
      </c>
      <c r="C110">
        <f>'Histograma MOI Geral'!$E$7</f>
        <v/>
      </c>
      <c r="D110">
        <f>'Histograma MOI Geral'!E23</f>
        <v/>
      </c>
    </row>
    <row r="111">
      <c r="A111">
        <f>'Histograma MOI Geral'!$C$24</f>
        <v/>
      </c>
      <c r="B111">
        <f>'Histograma MOI Geral'!$C$14</f>
        <v/>
      </c>
      <c r="C111">
        <f>'Histograma MOI Geral'!$E$7</f>
        <v/>
      </c>
      <c r="D111">
        <f>'Histograma MOI Geral'!E24</f>
        <v/>
      </c>
    </row>
    <row r="112">
      <c r="A112">
        <f>'Histograma MOI Geral'!$C$25</f>
        <v/>
      </c>
      <c r="B112">
        <f>'Histograma MOI Geral'!$C$14</f>
        <v/>
      </c>
      <c r="C112">
        <f>'Histograma MOI Geral'!$E$7</f>
        <v/>
      </c>
      <c r="D112">
        <f>'Histograma MOI Geral'!E25</f>
        <v/>
      </c>
    </row>
    <row r="113">
      <c r="A113">
        <f>'Histograma MOI Geral'!$C$26</f>
        <v/>
      </c>
      <c r="B113">
        <f>'Histograma MOI Geral'!$C$14</f>
        <v/>
      </c>
      <c r="C113">
        <f>'Histograma MOI Geral'!$E$7</f>
        <v/>
      </c>
      <c r="D113">
        <f>'Histograma MOI Geral'!E26</f>
        <v/>
      </c>
    </row>
    <row r="114">
      <c r="A114">
        <f>'Histograma MOI Geral'!$C$27</f>
        <v/>
      </c>
      <c r="B114">
        <f>'Histograma MOI Geral'!$C$14</f>
        <v/>
      </c>
      <c r="C114">
        <f>'Histograma MOI Geral'!$E$7</f>
        <v/>
      </c>
      <c r="D114">
        <f>'Histograma MOI Geral'!E27</f>
        <v/>
      </c>
    </row>
    <row r="115">
      <c r="A115">
        <f>'Histograma MOI Geral'!$C$28</f>
        <v/>
      </c>
      <c r="B115">
        <f>'Histograma MOI Geral'!$C$14</f>
        <v/>
      </c>
      <c r="C115">
        <f>'Histograma MOI Geral'!$E$7</f>
        <v/>
      </c>
      <c r="D115">
        <f>'Histograma MOI Geral'!E28</f>
        <v/>
      </c>
    </row>
    <row r="116">
      <c r="A116">
        <f>'Histograma MOI Geral'!$C$29</f>
        <v/>
      </c>
      <c r="B116">
        <f>'Histograma MOI Geral'!$C$14</f>
        <v/>
      </c>
      <c r="C116">
        <f>'Histograma MOI Geral'!$E$7</f>
        <v/>
      </c>
      <c r="D116">
        <f>'Histograma MOI Geral'!E29</f>
        <v/>
      </c>
    </row>
    <row r="117">
      <c r="A117">
        <f>'Histograma MOI Geral'!$C$31</f>
        <v/>
      </c>
      <c r="B117">
        <f>'Histograma MOI Geral'!$C$30</f>
        <v/>
      </c>
      <c r="C117">
        <f>'Histograma MOI Geral'!$E$7</f>
        <v/>
      </c>
      <c r="D117">
        <f>'Histograma MOI Geral'!E31</f>
        <v/>
      </c>
    </row>
    <row r="118">
      <c r="A118">
        <f>'Histograma MOI Geral'!$C$32</f>
        <v/>
      </c>
      <c r="B118">
        <f>'Histograma MOI Geral'!$C$30</f>
        <v/>
      </c>
      <c r="C118">
        <f>'Histograma MOI Geral'!$E$7</f>
        <v/>
      </c>
      <c r="D118">
        <f>'Histograma MOI Geral'!E32</f>
        <v/>
      </c>
    </row>
    <row r="119">
      <c r="A119">
        <f>'Histograma MOI Geral'!$C$33</f>
        <v/>
      </c>
      <c r="B119">
        <f>'Histograma MOI Geral'!$C$30</f>
        <v/>
      </c>
      <c r="C119">
        <f>'Histograma MOI Geral'!$E$7</f>
        <v/>
      </c>
      <c r="D119">
        <f>'Histograma MOI Geral'!E33</f>
        <v/>
      </c>
    </row>
    <row r="120">
      <c r="A120">
        <f>'Histograma MOI Geral'!$C$34</f>
        <v/>
      </c>
      <c r="B120">
        <f>'Histograma MOI Geral'!$C$30</f>
        <v/>
      </c>
      <c r="C120">
        <f>'Histograma MOI Geral'!$E$7</f>
        <v/>
      </c>
      <c r="D120">
        <f>'Histograma MOI Geral'!E34</f>
        <v/>
      </c>
    </row>
    <row r="121">
      <c r="A121">
        <f>'Histograma MOI Geral'!$C$35</f>
        <v/>
      </c>
      <c r="B121">
        <f>'Histograma MOI Geral'!$C$30</f>
        <v/>
      </c>
      <c r="C121">
        <f>'Histograma MOI Geral'!$E$7</f>
        <v/>
      </c>
      <c r="D121">
        <f>'Histograma MOI Geral'!E35</f>
        <v/>
      </c>
    </row>
    <row r="122">
      <c r="A122">
        <f>'Histograma MOI Geral'!$C$36</f>
        <v/>
      </c>
      <c r="B122">
        <f>'Histograma MOI Geral'!$C$30</f>
        <v/>
      </c>
      <c r="C122">
        <f>'Histograma MOI Geral'!$E$7</f>
        <v/>
      </c>
      <c r="D122">
        <f>'Histograma MOI Geral'!E36</f>
        <v/>
      </c>
    </row>
    <row r="123">
      <c r="A123">
        <f>'Histograma MOI Geral'!$C$37</f>
        <v/>
      </c>
      <c r="B123">
        <f>'Histograma MOI Geral'!$C$30</f>
        <v/>
      </c>
      <c r="C123">
        <f>'Histograma MOI Geral'!$E$7</f>
        <v/>
      </c>
      <c r="D123">
        <f>'Histograma MOI Geral'!E37</f>
        <v/>
      </c>
    </row>
    <row r="124">
      <c r="A124">
        <f>'Histograma MOI Geral'!$C$38</f>
        <v/>
      </c>
      <c r="B124">
        <f>'Histograma MOI Geral'!$C$30</f>
        <v/>
      </c>
      <c r="C124">
        <f>'Histograma MOI Geral'!$E$7</f>
        <v/>
      </c>
      <c r="D124">
        <f>'Histograma MOI Geral'!E38</f>
        <v/>
      </c>
    </row>
    <row r="125">
      <c r="A125">
        <f>'Histograma MOI Geral'!$C$39</f>
        <v/>
      </c>
      <c r="B125">
        <f>'Histograma MOI Geral'!$C$30</f>
        <v/>
      </c>
      <c r="C125">
        <f>'Histograma MOI Geral'!$E$7</f>
        <v/>
      </c>
      <c r="D125">
        <f>'Histograma MOI Geral'!E39</f>
        <v/>
      </c>
    </row>
    <row r="126">
      <c r="A126">
        <f>'Histograma MOI Geral'!$C$40</f>
        <v/>
      </c>
      <c r="B126">
        <f>'Histograma MOI Geral'!$C$30</f>
        <v/>
      </c>
      <c r="C126">
        <f>'Histograma MOI Geral'!$E$7</f>
        <v/>
      </c>
      <c r="D126">
        <f>'Histograma MOI Geral'!E40</f>
        <v/>
      </c>
    </row>
    <row r="127">
      <c r="A127">
        <f>'Histograma MOI Geral'!$C$41</f>
        <v/>
      </c>
      <c r="B127">
        <f>'Histograma MOI Geral'!$C$30</f>
        <v/>
      </c>
      <c r="C127">
        <f>'Histograma MOI Geral'!$E$7</f>
        <v/>
      </c>
      <c r="D127">
        <f>'Histograma MOI Geral'!E41</f>
        <v/>
      </c>
    </row>
    <row r="128">
      <c r="A128">
        <f>'Histograma MOI Geral'!$C$42</f>
        <v/>
      </c>
      <c r="B128">
        <f>'Histograma MOI Geral'!$C$30</f>
        <v/>
      </c>
      <c r="C128">
        <f>'Histograma MOI Geral'!$E$7</f>
        <v/>
      </c>
      <c r="D128">
        <f>'Histograma MOI Geral'!E42</f>
        <v/>
      </c>
    </row>
    <row r="129">
      <c r="A129">
        <f>'Histograma MOI Geral'!$C$43</f>
        <v/>
      </c>
      <c r="B129">
        <f>'Histograma MOI Geral'!$C$30</f>
        <v/>
      </c>
      <c r="C129">
        <f>'Histograma MOI Geral'!$E$7</f>
        <v/>
      </c>
      <c r="D129">
        <f>'Histograma MOI Geral'!E43</f>
        <v/>
      </c>
    </row>
    <row r="130">
      <c r="A130">
        <f>'Histograma MOI Geral'!$C$44</f>
        <v/>
      </c>
      <c r="B130">
        <f>'Histograma MOI Geral'!$C$30</f>
        <v/>
      </c>
      <c r="C130">
        <f>'Histograma MOI Geral'!$E$7</f>
        <v/>
      </c>
      <c r="D130">
        <f>'Histograma MOI Geral'!E44</f>
        <v/>
      </c>
    </row>
    <row r="131">
      <c r="A131">
        <f>'Histograma MOI Geral'!$C$45</f>
        <v/>
      </c>
      <c r="B131">
        <f>'Histograma MOI Geral'!$C$30</f>
        <v/>
      </c>
      <c r="C131">
        <f>'Histograma MOI Geral'!$E$7</f>
        <v/>
      </c>
      <c r="D131">
        <f>'Histograma MOI Geral'!E45</f>
        <v/>
      </c>
    </row>
    <row r="132">
      <c r="A132">
        <f>'Histograma MOI Geral'!$C$47</f>
        <v/>
      </c>
      <c r="B132">
        <f>'Histograma MOI Geral'!$C$46</f>
        <v/>
      </c>
      <c r="C132">
        <f>'Histograma MOI Geral'!$E$7</f>
        <v/>
      </c>
      <c r="D132">
        <f>'Histograma MOI Geral'!E47</f>
        <v/>
      </c>
    </row>
    <row r="133">
      <c r="A133">
        <f>'Histograma MOI Geral'!$C$48</f>
        <v/>
      </c>
      <c r="B133">
        <f>'Histograma MOI Geral'!$C$46</f>
        <v/>
      </c>
      <c r="C133">
        <f>'Histograma MOI Geral'!$E$7</f>
        <v/>
      </c>
      <c r="D133">
        <f>'Histograma MOI Geral'!E48</f>
        <v/>
      </c>
    </row>
    <row r="134">
      <c r="A134">
        <f>'Histograma MOI Geral'!$C$49</f>
        <v/>
      </c>
      <c r="B134">
        <f>'Histograma MOI Geral'!$C$46</f>
        <v/>
      </c>
      <c r="C134">
        <f>'Histograma MOI Geral'!$E$7</f>
        <v/>
      </c>
      <c r="D134">
        <f>'Histograma MOI Geral'!E49</f>
        <v/>
      </c>
    </row>
    <row r="135">
      <c r="A135">
        <f>'Histograma MOI Geral'!$C$50</f>
        <v/>
      </c>
      <c r="B135">
        <f>'Histograma MOI Geral'!$C$46</f>
        <v/>
      </c>
      <c r="C135">
        <f>'Histograma MOI Geral'!$E$7</f>
        <v/>
      </c>
      <c r="D135">
        <f>'Histograma MOI Geral'!E50</f>
        <v/>
      </c>
    </row>
    <row r="136">
      <c r="A136">
        <f>'Histograma MOI Geral'!$C$51</f>
        <v/>
      </c>
      <c r="B136">
        <f>'Histograma MOI Geral'!$C$46</f>
        <v/>
      </c>
      <c r="C136">
        <f>'Histograma MOI Geral'!$E$7</f>
        <v/>
      </c>
      <c r="D136">
        <f>'Histograma MOI Geral'!E51</f>
        <v/>
      </c>
    </row>
    <row r="137">
      <c r="A137">
        <f>'Histograma MOI Geral'!$C$52</f>
        <v/>
      </c>
      <c r="B137">
        <f>'Histograma MOI Geral'!$C$46</f>
        <v/>
      </c>
      <c r="C137">
        <f>'Histograma MOI Geral'!$E$7</f>
        <v/>
      </c>
      <c r="D137">
        <f>'Histograma MOI Geral'!E52</f>
        <v/>
      </c>
    </row>
    <row r="138">
      <c r="A138">
        <f>'Histograma MOI Geral'!$C$53</f>
        <v/>
      </c>
      <c r="B138">
        <f>'Histograma MOI Geral'!$C$46</f>
        <v/>
      </c>
      <c r="C138">
        <f>'Histograma MOI Geral'!$E$7</f>
        <v/>
      </c>
      <c r="D138">
        <f>'Histograma MOI Geral'!E53</f>
        <v/>
      </c>
    </row>
    <row r="139">
      <c r="A139">
        <f>'Histograma MOI Geral'!$C$54</f>
        <v/>
      </c>
      <c r="B139">
        <f>'Histograma MOI Geral'!$C$46</f>
        <v/>
      </c>
      <c r="C139">
        <f>'Histograma MOI Geral'!$E$7</f>
        <v/>
      </c>
      <c r="D139">
        <f>'Histograma MOI Geral'!E54</f>
        <v/>
      </c>
    </row>
    <row r="140">
      <c r="A140">
        <f>'Histograma MOI Geral'!$C$55</f>
        <v/>
      </c>
      <c r="B140">
        <f>'Histograma MOI Geral'!$C$46</f>
        <v/>
      </c>
      <c r="C140">
        <f>'Histograma MOI Geral'!$E$7</f>
        <v/>
      </c>
      <c r="D140">
        <f>'Histograma MOI Geral'!E55</f>
        <v/>
      </c>
    </row>
    <row r="141">
      <c r="A141">
        <f>'Histograma MOI Geral'!$C$56</f>
        <v/>
      </c>
      <c r="B141">
        <f>'Histograma MOI Geral'!$C$46</f>
        <v/>
      </c>
      <c r="C141">
        <f>'Histograma MOI Geral'!$E$7</f>
        <v/>
      </c>
      <c r="D141">
        <f>'Histograma MOI Geral'!E56</f>
        <v/>
      </c>
    </row>
    <row r="142">
      <c r="A142">
        <f>'Histograma MOI Geral'!$C$57</f>
        <v/>
      </c>
      <c r="B142">
        <f>'Histograma MOI Geral'!$C$46</f>
        <v/>
      </c>
      <c r="C142">
        <f>'Histograma MOI Geral'!$E$7</f>
        <v/>
      </c>
      <c r="D142">
        <f>'Histograma MOI Geral'!E57</f>
        <v/>
      </c>
    </row>
    <row r="143">
      <c r="A143">
        <f>'Histograma MOI Geral'!$C$58</f>
        <v/>
      </c>
      <c r="B143">
        <f>'Histograma MOI Geral'!$C$46</f>
        <v/>
      </c>
      <c r="C143">
        <f>'Histograma MOI Geral'!$E$7</f>
        <v/>
      </c>
      <c r="D143">
        <f>'Histograma MOI Geral'!E58</f>
        <v/>
      </c>
    </row>
    <row r="144">
      <c r="A144">
        <f>'Histograma MOI Geral'!$C$59</f>
        <v/>
      </c>
      <c r="B144">
        <f>'Histograma MOI Geral'!$C$46</f>
        <v/>
      </c>
      <c r="C144">
        <f>'Histograma MOI Geral'!$E$7</f>
        <v/>
      </c>
      <c r="D144">
        <f>'Histograma MOI Geral'!E59</f>
        <v/>
      </c>
    </row>
    <row r="145">
      <c r="A145">
        <f>'Histograma MOI Geral'!$C$60</f>
        <v/>
      </c>
      <c r="B145">
        <f>'Histograma MOI Geral'!$C$46</f>
        <v/>
      </c>
      <c r="C145">
        <f>'Histograma MOI Geral'!$E$7</f>
        <v/>
      </c>
      <c r="D145">
        <f>'Histograma MOI Geral'!E60</f>
        <v/>
      </c>
    </row>
    <row r="146">
      <c r="A146">
        <f>'Histograma MOI Geral'!$C$62</f>
        <v/>
      </c>
      <c r="B146">
        <f>'Histograma MOI Geral'!$C$61</f>
        <v/>
      </c>
      <c r="C146">
        <f>'Histograma MOI Geral'!$E$7</f>
        <v/>
      </c>
      <c r="D146">
        <f>'Histograma MOI Geral'!E62</f>
        <v/>
      </c>
    </row>
    <row r="147">
      <c r="A147">
        <f>'Histograma MOI Geral'!$C$63</f>
        <v/>
      </c>
      <c r="B147">
        <f>'Histograma MOI Geral'!$C$61</f>
        <v/>
      </c>
      <c r="C147">
        <f>'Histograma MOI Geral'!$E$7</f>
        <v/>
      </c>
      <c r="D147">
        <f>'Histograma MOI Geral'!E63</f>
        <v/>
      </c>
    </row>
    <row r="148">
      <c r="A148">
        <f>'Histograma MOI Geral'!$C$64</f>
        <v/>
      </c>
      <c r="B148">
        <f>'Histograma MOI Geral'!$C$61</f>
        <v/>
      </c>
      <c r="C148">
        <f>'Histograma MOI Geral'!$E$7</f>
        <v/>
      </c>
      <c r="D148">
        <f>'Histograma MOI Geral'!E64</f>
        <v/>
      </c>
    </row>
    <row r="149">
      <c r="A149">
        <f>'Histograma MOI Geral'!$C$65</f>
        <v/>
      </c>
      <c r="B149">
        <f>'Histograma MOI Geral'!$C$61</f>
        <v/>
      </c>
      <c r="C149">
        <f>'Histograma MOI Geral'!$E$7</f>
        <v/>
      </c>
      <c r="D149">
        <f>'Histograma MOI Geral'!E65</f>
        <v/>
      </c>
    </row>
    <row r="150">
      <c r="A150">
        <f>'Histograma MOI Geral'!$C$66</f>
        <v/>
      </c>
      <c r="B150">
        <f>'Histograma MOI Geral'!$C$61</f>
        <v/>
      </c>
      <c r="C150">
        <f>'Histograma MOI Geral'!$E$7</f>
        <v/>
      </c>
      <c r="D150">
        <f>'Histograma MOI Geral'!E66</f>
        <v/>
      </c>
    </row>
    <row r="151">
      <c r="A151">
        <f>'Histograma MOI Geral'!$C$67</f>
        <v/>
      </c>
      <c r="B151">
        <f>'Histograma MOI Geral'!$C$61</f>
        <v/>
      </c>
      <c r="C151">
        <f>'Histograma MOI Geral'!$E$7</f>
        <v/>
      </c>
      <c r="D151">
        <f>'Histograma MOI Geral'!E67</f>
        <v/>
      </c>
    </row>
    <row r="152">
      <c r="A152">
        <f>'Histograma MOI Geral'!$C$68</f>
        <v/>
      </c>
      <c r="B152">
        <f>'Histograma MOI Geral'!$C$61</f>
        <v/>
      </c>
      <c r="C152">
        <f>'Histograma MOI Geral'!$E$7</f>
        <v/>
      </c>
      <c r="D152">
        <f>'Histograma MOI Geral'!E68</f>
        <v/>
      </c>
    </row>
    <row r="153">
      <c r="A153">
        <f>'Histograma MOI Geral'!$C$69</f>
        <v/>
      </c>
      <c r="B153">
        <f>'Histograma MOI Geral'!$C$61</f>
        <v/>
      </c>
      <c r="C153">
        <f>'Histograma MOI Geral'!$E$7</f>
        <v/>
      </c>
      <c r="D153">
        <f>'Histograma MOI Geral'!E69</f>
        <v/>
      </c>
    </row>
    <row r="154">
      <c r="A154">
        <f>'Histograma MOI Geral'!$C$70</f>
        <v/>
      </c>
      <c r="B154">
        <f>'Histograma MOI Geral'!$C$61</f>
        <v/>
      </c>
      <c r="C154">
        <f>'Histograma MOI Geral'!$E$7</f>
        <v/>
      </c>
      <c r="D154">
        <f>'Histograma MOI Geral'!E70</f>
        <v/>
      </c>
    </row>
    <row r="155">
      <c r="A155">
        <f>'Histograma MOI Geral'!$C$71</f>
        <v/>
      </c>
      <c r="B155">
        <f>'Histograma MOI Geral'!$C$61</f>
        <v/>
      </c>
      <c r="C155">
        <f>'Histograma MOI Geral'!$E$7</f>
        <v/>
      </c>
      <c r="D155">
        <f>'Histograma MOI Geral'!E71</f>
        <v/>
      </c>
    </row>
    <row r="156">
      <c r="A156">
        <f>'Histograma MOI Geral'!$C$72</f>
        <v/>
      </c>
      <c r="B156">
        <f>'Histograma MOI Geral'!$C$61</f>
        <v/>
      </c>
      <c r="C156">
        <f>'Histograma MOI Geral'!$E$7</f>
        <v/>
      </c>
      <c r="D156">
        <f>'Histograma MOI Geral'!E72</f>
        <v/>
      </c>
    </row>
    <row r="157">
      <c r="A157">
        <f>'Histograma MOI Geral'!$C$73</f>
        <v/>
      </c>
      <c r="B157">
        <f>'Histograma MOI Geral'!$C$61</f>
        <v/>
      </c>
      <c r="C157">
        <f>'Histograma MOI Geral'!$E$7</f>
        <v/>
      </c>
      <c r="D157">
        <f>'Histograma MOI Geral'!E73</f>
        <v/>
      </c>
    </row>
    <row r="158">
      <c r="A158">
        <f>'Histograma MOI Geral'!$C$74</f>
        <v/>
      </c>
      <c r="B158">
        <f>'Histograma MOI Geral'!$C$61</f>
        <v/>
      </c>
      <c r="C158">
        <f>'Histograma MOI Geral'!$E$7</f>
        <v/>
      </c>
      <c r="D158">
        <f>'Histograma MOI Geral'!E74</f>
        <v/>
      </c>
    </row>
    <row r="159">
      <c r="A159">
        <f>'Histograma MOI Geral'!$C$75</f>
        <v/>
      </c>
      <c r="B159">
        <f>'Histograma MOI Geral'!$C$61</f>
        <v/>
      </c>
      <c r="C159">
        <f>'Histograma MOI Geral'!$E$7</f>
        <v/>
      </c>
      <c r="D159">
        <f>'Histograma MOI Geral'!E75</f>
        <v/>
      </c>
    </row>
    <row r="160">
      <c r="A160">
        <f>'Histograma MOI Geral'!$C$77</f>
        <v/>
      </c>
      <c r="B160">
        <f>'Histograma MOI Geral'!$C$76</f>
        <v/>
      </c>
      <c r="C160">
        <f>'Histograma MOI Geral'!$E$7</f>
        <v/>
      </c>
      <c r="D160">
        <f>'Histograma MOI Geral'!E77</f>
        <v/>
      </c>
    </row>
    <row r="161">
      <c r="A161">
        <f>'Histograma MOI Geral'!$C$78</f>
        <v/>
      </c>
      <c r="B161">
        <f>'Histograma MOI Geral'!$C$76</f>
        <v/>
      </c>
      <c r="C161">
        <f>'Histograma MOI Geral'!$E$7</f>
        <v/>
      </c>
      <c r="D161">
        <f>'Histograma MOI Geral'!E78</f>
        <v/>
      </c>
    </row>
    <row r="162">
      <c r="A162">
        <f>'Histograma MOI Geral'!$C$79</f>
        <v/>
      </c>
      <c r="B162">
        <f>'Histograma MOI Geral'!$C$76</f>
        <v/>
      </c>
      <c r="C162">
        <f>'Histograma MOI Geral'!$E$7</f>
        <v/>
      </c>
      <c r="D162">
        <f>'Histograma MOI Geral'!E79</f>
        <v/>
      </c>
    </row>
    <row r="163">
      <c r="A163">
        <f>'Histograma MOI Geral'!$C$80</f>
        <v/>
      </c>
      <c r="B163">
        <f>'Histograma MOI Geral'!$C$76</f>
        <v/>
      </c>
      <c r="C163">
        <f>'Histograma MOI Geral'!$E$7</f>
        <v/>
      </c>
      <c r="D163">
        <f>'Histograma MOI Geral'!E80</f>
        <v/>
      </c>
    </row>
    <row r="164">
      <c r="A164">
        <f>'Histograma MOI Geral'!$C$81</f>
        <v/>
      </c>
      <c r="B164">
        <f>'Histograma MOI Geral'!$C$76</f>
        <v/>
      </c>
      <c r="C164">
        <f>'Histograma MOI Geral'!$E$7</f>
        <v/>
      </c>
      <c r="D164">
        <f>'Histograma MOI Geral'!E81</f>
        <v/>
      </c>
    </row>
    <row r="165">
      <c r="A165">
        <f>'Histograma MOI Geral'!$C$82</f>
        <v/>
      </c>
      <c r="B165">
        <f>'Histograma MOI Geral'!$C$76</f>
        <v/>
      </c>
      <c r="C165">
        <f>'Histograma MOI Geral'!$E$7</f>
        <v/>
      </c>
      <c r="D165">
        <f>'Histograma MOI Geral'!E82</f>
        <v/>
      </c>
    </row>
    <row r="166">
      <c r="A166">
        <f>'Histograma MOI Geral'!$C$83</f>
        <v/>
      </c>
      <c r="B166">
        <f>'Histograma MOI Geral'!$C$76</f>
        <v/>
      </c>
      <c r="C166">
        <f>'Histograma MOI Geral'!$E$7</f>
        <v/>
      </c>
      <c r="D166">
        <f>'Histograma MOI Geral'!E83</f>
        <v/>
      </c>
    </row>
    <row r="167">
      <c r="A167">
        <f>'Histograma MOI Geral'!$C$84</f>
        <v/>
      </c>
      <c r="B167">
        <f>'Histograma MOI Geral'!$C$76</f>
        <v/>
      </c>
      <c r="C167">
        <f>'Histograma MOI Geral'!$E$7</f>
        <v/>
      </c>
      <c r="D167">
        <f>'Histograma MOI Geral'!E84</f>
        <v/>
      </c>
    </row>
    <row r="168">
      <c r="A168">
        <f>'Histograma MOI Geral'!$C$85</f>
        <v/>
      </c>
      <c r="B168">
        <f>'Histograma MOI Geral'!$C$76</f>
        <v/>
      </c>
      <c r="C168">
        <f>'Histograma MOI Geral'!$E$7</f>
        <v/>
      </c>
      <c r="D168">
        <f>'Histograma MOI Geral'!E85</f>
        <v/>
      </c>
    </row>
    <row r="169">
      <c r="A169">
        <f>'Histograma MOI Geral'!$C$86</f>
        <v/>
      </c>
      <c r="B169">
        <f>'Histograma MOI Geral'!$C$76</f>
        <v/>
      </c>
      <c r="C169">
        <f>'Histograma MOI Geral'!$E$7</f>
        <v/>
      </c>
      <c r="D169">
        <f>'Histograma MOI Geral'!E86</f>
        <v/>
      </c>
    </row>
    <row r="170">
      <c r="A170">
        <f>'Histograma MOI Geral'!$C$87</f>
        <v/>
      </c>
      <c r="B170">
        <f>'Histograma MOI Geral'!$C$76</f>
        <v/>
      </c>
      <c r="C170">
        <f>'Histograma MOI Geral'!$E$7</f>
        <v/>
      </c>
      <c r="D170">
        <f>'Histograma MOI Geral'!E87</f>
        <v/>
      </c>
    </row>
    <row r="171">
      <c r="A171">
        <f>'Histograma MOI Geral'!$C$88</f>
        <v/>
      </c>
      <c r="B171">
        <f>'Histograma MOI Geral'!$C$76</f>
        <v/>
      </c>
      <c r="C171">
        <f>'Histograma MOI Geral'!$E$7</f>
        <v/>
      </c>
      <c r="D171">
        <f>'Histograma MOI Geral'!E88</f>
        <v/>
      </c>
    </row>
    <row r="172">
      <c r="A172">
        <f>'Histograma MOI Geral'!$C$89</f>
        <v/>
      </c>
      <c r="B172">
        <f>'Histograma MOI Geral'!$C$76</f>
        <v/>
      </c>
      <c r="C172">
        <f>'Histograma MOI Geral'!$E$7</f>
        <v/>
      </c>
      <c r="D172">
        <f>'Histograma MOI Geral'!E89</f>
        <v/>
      </c>
    </row>
    <row r="173">
      <c r="A173">
        <f>'Histograma MOI Geral'!$C$90</f>
        <v/>
      </c>
      <c r="B173">
        <f>'Histograma MOI Geral'!$C$76</f>
        <v/>
      </c>
      <c r="C173">
        <f>'Histograma MOI Geral'!$E$7</f>
        <v/>
      </c>
      <c r="D173">
        <f>'Histograma MOI Geral'!E90</f>
        <v/>
      </c>
    </row>
    <row r="174">
      <c r="A174">
        <f>'Histograma MOI Geral'!$C$92</f>
        <v/>
      </c>
      <c r="B174">
        <f>'Histograma MOI Geral'!$C$91</f>
        <v/>
      </c>
      <c r="C174">
        <f>'Histograma MOI Geral'!$E$7</f>
        <v/>
      </c>
      <c r="D174">
        <f>'Histograma MOI Geral'!E92</f>
        <v/>
      </c>
    </row>
    <row r="175">
      <c r="A175">
        <f>'Histograma MOI Geral'!$C$93</f>
        <v/>
      </c>
      <c r="B175">
        <f>'Histograma MOI Geral'!$C$91</f>
        <v/>
      </c>
      <c r="C175">
        <f>'Histograma MOI Geral'!$E$7</f>
        <v/>
      </c>
      <c r="D175">
        <f>'Histograma MOI Geral'!E93</f>
        <v/>
      </c>
    </row>
    <row r="176">
      <c r="A176">
        <f>'Histograma MOI Geral'!$C$94</f>
        <v/>
      </c>
      <c r="B176">
        <f>'Histograma MOI Geral'!$C$91</f>
        <v/>
      </c>
      <c r="C176">
        <f>'Histograma MOI Geral'!$E$7</f>
        <v/>
      </c>
      <c r="D176">
        <f>'Histograma MOI Geral'!E94</f>
        <v/>
      </c>
    </row>
    <row r="177">
      <c r="A177">
        <f>'Histograma MOI Geral'!$C$95</f>
        <v/>
      </c>
      <c r="B177">
        <f>'Histograma MOI Geral'!$C$91</f>
        <v/>
      </c>
      <c r="C177">
        <f>'Histograma MOI Geral'!$E$7</f>
        <v/>
      </c>
      <c r="D177">
        <f>'Histograma MOI Geral'!E95</f>
        <v/>
      </c>
    </row>
    <row r="178">
      <c r="A178">
        <f>'Histograma MOI Geral'!$C$96</f>
        <v/>
      </c>
      <c r="B178">
        <f>'Histograma MOI Geral'!$C$91</f>
        <v/>
      </c>
      <c r="C178">
        <f>'Histograma MOI Geral'!$E$7</f>
        <v/>
      </c>
      <c r="D178">
        <f>'Histograma MOI Geral'!E96</f>
        <v/>
      </c>
    </row>
    <row r="179">
      <c r="A179">
        <f>'Histograma MOI Geral'!$C$97</f>
        <v/>
      </c>
      <c r="B179">
        <f>'Histograma MOI Geral'!$C$91</f>
        <v/>
      </c>
      <c r="C179">
        <f>'Histograma MOI Geral'!$E$7</f>
        <v/>
      </c>
      <c r="D179">
        <f>'Histograma MOI Geral'!E97</f>
        <v/>
      </c>
    </row>
    <row r="180">
      <c r="A180">
        <f>'Histograma MOI Geral'!$C$98</f>
        <v/>
      </c>
      <c r="B180">
        <f>'Histograma MOI Geral'!$C$91</f>
        <v/>
      </c>
      <c r="C180">
        <f>'Histograma MOI Geral'!$E$7</f>
        <v/>
      </c>
      <c r="D180">
        <f>'Histograma MOI Geral'!E98</f>
        <v/>
      </c>
    </row>
    <row r="181">
      <c r="A181">
        <f>'Histograma MOI Geral'!$C$99</f>
        <v/>
      </c>
      <c r="B181">
        <f>'Histograma MOI Geral'!$C$91</f>
        <v/>
      </c>
      <c r="C181">
        <f>'Histograma MOI Geral'!$E$7</f>
        <v/>
      </c>
      <c r="D181">
        <f>'Histograma MOI Geral'!E99</f>
        <v/>
      </c>
    </row>
    <row r="182">
      <c r="A182">
        <f>'Histograma MOI Geral'!$C$100</f>
        <v/>
      </c>
      <c r="B182">
        <f>'Histograma MOI Geral'!$C$91</f>
        <v/>
      </c>
      <c r="C182">
        <f>'Histograma MOI Geral'!$E$7</f>
        <v/>
      </c>
      <c r="D182">
        <f>'Histograma MOI Geral'!E100</f>
        <v/>
      </c>
    </row>
    <row r="183">
      <c r="A183">
        <f>'Histograma MOI Geral'!$C$101</f>
        <v/>
      </c>
      <c r="B183">
        <f>'Histograma MOI Geral'!$C$91</f>
        <v/>
      </c>
      <c r="C183">
        <f>'Histograma MOI Geral'!$E$7</f>
        <v/>
      </c>
      <c r="D183">
        <f>'Histograma MOI Geral'!E101</f>
        <v/>
      </c>
    </row>
    <row r="184">
      <c r="A184">
        <f>'Histograma MOI Geral'!$C$102</f>
        <v/>
      </c>
      <c r="B184">
        <f>'Histograma MOI Geral'!$C$91</f>
        <v/>
      </c>
      <c r="C184">
        <f>'Histograma MOI Geral'!$E$7</f>
        <v/>
      </c>
      <c r="D184">
        <f>'Histograma MOI Geral'!E102</f>
        <v/>
      </c>
    </row>
    <row r="185">
      <c r="A185">
        <f>'Histograma MOI Geral'!$C$103</f>
        <v/>
      </c>
      <c r="B185">
        <f>'Histograma MOI Geral'!$C$91</f>
        <v/>
      </c>
      <c r="C185">
        <f>'Histograma MOI Geral'!$E$7</f>
        <v/>
      </c>
      <c r="D185">
        <f>'Histograma MOI Geral'!E103</f>
        <v/>
      </c>
    </row>
    <row r="186">
      <c r="A186">
        <f>'Histograma MOI Geral'!$C$104</f>
        <v/>
      </c>
      <c r="B186">
        <f>'Histograma MOI Geral'!$C$91</f>
        <v/>
      </c>
      <c r="C186">
        <f>'Histograma MOI Geral'!$E$7</f>
        <v/>
      </c>
      <c r="D186">
        <f>'Histograma MOI Geral'!E104</f>
        <v/>
      </c>
    </row>
    <row r="187">
      <c r="A187">
        <f>'Histograma MOI Geral'!$C$105</f>
        <v/>
      </c>
      <c r="B187">
        <f>'Histograma MOI Geral'!$C$91</f>
        <v/>
      </c>
      <c r="C187">
        <f>'Histograma MOI Geral'!$E$7</f>
        <v/>
      </c>
      <c r="D187">
        <f>'Histograma MOI Geral'!E105</f>
        <v/>
      </c>
    </row>
    <row r="188">
      <c r="A188">
        <f>'Histograma MOI Geral'!$C$107</f>
        <v/>
      </c>
      <c r="B188">
        <f>'Histograma MOI Geral'!$C$106</f>
        <v/>
      </c>
      <c r="C188">
        <f>'Histograma MOI Geral'!$E$7</f>
        <v/>
      </c>
      <c r="D188">
        <f>'Histograma MOI Geral'!E107</f>
        <v/>
      </c>
    </row>
    <row r="189">
      <c r="A189">
        <f>'Histograma MOI Geral'!$C$108</f>
        <v/>
      </c>
      <c r="B189">
        <f>'Histograma MOI Geral'!$C$106</f>
        <v/>
      </c>
      <c r="C189">
        <f>'Histograma MOI Geral'!$E$7</f>
        <v/>
      </c>
      <c r="D189">
        <f>'Histograma MOI Geral'!E108</f>
        <v/>
      </c>
    </row>
    <row r="190">
      <c r="A190">
        <f>'Histograma MOI Geral'!$C$109</f>
        <v/>
      </c>
      <c r="B190">
        <f>'Histograma MOI Geral'!$C$106</f>
        <v/>
      </c>
      <c r="C190">
        <f>'Histograma MOI Geral'!$E$7</f>
        <v/>
      </c>
      <c r="D190">
        <f>'Histograma MOI Geral'!E109</f>
        <v/>
      </c>
    </row>
    <row r="191">
      <c r="A191">
        <f>'Histograma MOI Geral'!$C$110</f>
        <v/>
      </c>
      <c r="B191">
        <f>'Histograma MOI Geral'!$C$106</f>
        <v/>
      </c>
      <c r="C191">
        <f>'Histograma MOI Geral'!$E$7</f>
        <v/>
      </c>
      <c r="D191">
        <f>'Histograma MOI Geral'!E110</f>
        <v/>
      </c>
    </row>
    <row r="192">
      <c r="A192">
        <f>'Histograma MOI Geral'!$C$111</f>
        <v/>
      </c>
      <c r="B192">
        <f>'Histograma MOI Geral'!$C$106</f>
        <v/>
      </c>
      <c r="C192">
        <f>'Histograma MOI Geral'!$E$7</f>
        <v/>
      </c>
      <c r="D192">
        <f>'Histograma MOI Geral'!E111</f>
        <v/>
      </c>
    </row>
    <row r="193">
      <c r="A193">
        <f>'Histograma MOI Geral'!$C$112</f>
        <v/>
      </c>
      <c r="B193">
        <f>'Histograma MOI Geral'!$C$106</f>
        <v/>
      </c>
      <c r="C193">
        <f>'Histograma MOI Geral'!$E$7</f>
        <v/>
      </c>
      <c r="D193">
        <f>'Histograma MOI Geral'!E112</f>
        <v/>
      </c>
    </row>
    <row r="194">
      <c r="A194">
        <f>'Histograma MOI Geral'!$C$113</f>
        <v/>
      </c>
      <c r="B194">
        <f>'Histograma MOI Geral'!$C$106</f>
        <v/>
      </c>
      <c r="C194">
        <f>'Histograma MOI Geral'!$E$7</f>
        <v/>
      </c>
      <c r="D194">
        <f>'Histograma MOI Geral'!E113</f>
        <v/>
      </c>
    </row>
    <row r="195">
      <c r="A195">
        <f>'Histograma MOI Geral'!$C$114</f>
        <v/>
      </c>
      <c r="B195">
        <f>'Histograma MOI Geral'!$C$106</f>
        <v/>
      </c>
      <c r="C195">
        <f>'Histograma MOI Geral'!$E$7</f>
        <v/>
      </c>
      <c r="D195">
        <f>'Histograma MOI Geral'!E114</f>
        <v/>
      </c>
    </row>
    <row r="196">
      <c r="A196">
        <f>'Histograma MOI Geral'!$C$115</f>
        <v/>
      </c>
      <c r="B196">
        <f>'Histograma MOI Geral'!$C$106</f>
        <v/>
      </c>
      <c r="C196">
        <f>'Histograma MOI Geral'!$E$7</f>
        <v/>
      </c>
      <c r="D196">
        <f>'Histograma MOI Geral'!E115</f>
        <v/>
      </c>
    </row>
    <row r="197">
      <c r="A197">
        <f>'Histograma MOI Geral'!$C$116</f>
        <v/>
      </c>
      <c r="B197">
        <f>'Histograma MOI Geral'!$C$106</f>
        <v/>
      </c>
      <c r="C197">
        <f>'Histograma MOI Geral'!$E$7</f>
        <v/>
      </c>
      <c r="D197">
        <f>'Histograma MOI Geral'!E116</f>
        <v/>
      </c>
    </row>
    <row r="198">
      <c r="A198">
        <f>'Histograma MOI Geral'!$C$117</f>
        <v/>
      </c>
      <c r="B198">
        <f>'Histograma MOI Geral'!$C$106</f>
        <v/>
      </c>
      <c r="C198">
        <f>'Histograma MOI Geral'!$E$7</f>
        <v/>
      </c>
      <c r="D198">
        <f>'Histograma MOI Geral'!E117</f>
        <v/>
      </c>
    </row>
    <row r="199">
      <c r="A199">
        <f>'Histograma MOI Geral'!$C$118</f>
        <v/>
      </c>
      <c r="B199">
        <f>'Histograma MOI Geral'!$C$106</f>
        <v/>
      </c>
      <c r="C199">
        <f>'Histograma MOI Geral'!$E$7</f>
        <v/>
      </c>
      <c r="D199">
        <f>'Histograma MOI Geral'!E118</f>
        <v/>
      </c>
    </row>
    <row r="200">
      <c r="A200">
        <f>'Histograma MOI Geral'!$C$119</f>
        <v/>
      </c>
      <c r="B200">
        <f>'Histograma MOI Geral'!$C$106</f>
        <v/>
      </c>
      <c r="C200">
        <f>'Histograma MOI Geral'!$E$7</f>
        <v/>
      </c>
      <c r="D200">
        <f>'Histograma MOI Geral'!E119</f>
        <v/>
      </c>
    </row>
    <row r="201">
      <c r="A201">
        <f>'Histograma MOI Geral'!$C$120</f>
        <v/>
      </c>
      <c r="B201">
        <f>'Histograma MOI Geral'!$C$106</f>
        <v/>
      </c>
      <c r="C201">
        <f>'Histograma MOI Geral'!$E$7</f>
        <v/>
      </c>
      <c r="D201">
        <f>'Histograma MOI Geral'!E120</f>
        <v/>
      </c>
    </row>
    <row r="202">
      <c r="A202">
        <f>'Histograma MOI Geral'!$C$15</f>
        <v/>
      </c>
      <c r="B202">
        <f>'Histograma MOI Geral'!$C$14</f>
        <v/>
      </c>
      <c r="C202">
        <f>'Histograma MOI Geral'!$F$7</f>
        <v/>
      </c>
      <c r="D202">
        <f>'Histograma MOI Geral'!F15</f>
        <v/>
      </c>
    </row>
    <row r="203">
      <c r="A203">
        <f>'Histograma MOI Geral'!$C$16</f>
        <v/>
      </c>
      <c r="B203">
        <f>'Histograma MOI Geral'!$C$14</f>
        <v/>
      </c>
      <c r="C203">
        <f>'Histograma MOI Geral'!$F$7</f>
        <v/>
      </c>
      <c r="D203">
        <f>'Histograma MOI Geral'!F16</f>
        <v/>
      </c>
    </row>
    <row r="204">
      <c r="A204">
        <f>'Histograma MOI Geral'!$C$17</f>
        <v/>
      </c>
      <c r="B204">
        <f>'Histograma MOI Geral'!$C$14</f>
        <v/>
      </c>
      <c r="C204">
        <f>'Histograma MOI Geral'!$F$7</f>
        <v/>
      </c>
      <c r="D204">
        <f>'Histograma MOI Geral'!F17</f>
        <v/>
      </c>
    </row>
    <row r="205">
      <c r="A205">
        <f>'Histograma MOI Geral'!$C$18</f>
        <v/>
      </c>
      <c r="B205">
        <f>'Histograma MOI Geral'!$C$14</f>
        <v/>
      </c>
      <c r="C205">
        <f>'Histograma MOI Geral'!$F$7</f>
        <v/>
      </c>
      <c r="D205">
        <f>'Histograma MOI Geral'!F18</f>
        <v/>
      </c>
    </row>
    <row r="206">
      <c r="A206">
        <f>'Histograma MOI Geral'!$C$19</f>
        <v/>
      </c>
      <c r="B206">
        <f>'Histograma MOI Geral'!$C$14</f>
        <v/>
      </c>
      <c r="C206">
        <f>'Histograma MOI Geral'!$F$7</f>
        <v/>
      </c>
      <c r="D206">
        <f>'Histograma MOI Geral'!F19</f>
        <v/>
      </c>
    </row>
    <row r="207">
      <c r="A207">
        <f>'Histograma MOI Geral'!$C$20</f>
        <v/>
      </c>
      <c r="B207">
        <f>'Histograma MOI Geral'!$C$14</f>
        <v/>
      </c>
      <c r="C207">
        <f>'Histograma MOI Geral'!$F$7</f>
        <v/>
      </c>
      <c r="D207">
        <f>'Histograma MOI Geral'!F20</f>
        <v/>
      </c>
    </row>
    <row r="208">
      <c r="A208">
        <f>'Histograma MOI Geral'!$C$21</f>
        <v/>
      </c>
      <c r="B208">
        <f>'Histograma MOI Geral'!$C$14</f>
        <v/>
      </c>
      <c r="C208">
        <f>'Histograma MOI Geral'!$F$7</f>
        <v/>
      </c>
      <c r="D208">
        <f>'Histograma MOI Geral'!F21</f>
        <v/>
      </c>
    </row>
    <row r="209">
      <c r="A209">
        <f>'Histograma MOI Geral'!$C$22</f>
        <v/>
      </c>
      <c r="B209">
        <f>'Histograma MOI Geral'!$C$14</f>
        <v/>
      </c>
      <c r="C209">
        <f>'Histograma MOI Geral'!$F$7</f>
        <v/>
      </c>
      <c r="D209">
        <f>'Histograma MOI Geral'!F22</f>
        <v/>
      </c>
    </row>
    <row r="210">
      <c r="A210">
        <f>'Histograma MOI Geral'!$C$23</f>
        <v/>
      </c>
      <c r="B210">
        <f>'Histograma MOI Geral'!$C$14</f>
        <v/>
      </c>
      <c r="C210">
        <f>'Histograma MOI Geral'!$F$7</f>
        <v/>
      </c>
      <c r="D210">
        <f>'Histograma MOI Geral'!F23</f>
        <v/>
      </c>
    </row>
    <row r="211">
      <c r="A211">
        <f>'Histograma MOI Geral'!$C$24</f>
        <v/>
      </c>
      <c r="B211">
        <f>'Histograma MOI Geral'!$C$14</f>
        <v/>
      </c>
      <c r="C211">
        <f>'Histograma MOI Geral'!$F$7</f>
        <v/>
      </c>
      <c r="D211">
        <f>'Histograma MOI Geral'!F24</f>
        <v/>
      </c>
    </row>
    <row r="212">
      <c r="A212">
        <f>'Histograma MOI Geral'!$C$25</f>
        <v/>
      </c>
      <c r="B212">
        <f>'Histograma MOI Geral'!$C$14</f>
        <v/>
      </c>
      <c r="C212">
        <f>'Histograma MOI Geral'!$F$7</f>
        <v/>
      </c>
      <c r="D212">
        <f>'Histograma MOI Geral'!F25</f>
        <v/>
      </c>
    </row>
    <row r="213">
      <c r="A213">
        <f>'Histograma MOI Geral'!$C$26</f>
        <v/>
      </c>
      <c r="B213">
        <f>'Histograma MOI Geral'!$C$14</f>
        <v/>
      </c>
      <c r="C213">
        <f>'Histograma MOI Geral'!$F$7</f>
        <v/>
      </c>
      <c r="D213">
        <f>'Histograma MOI Geral'!F26</f>
        <v/>
      </c>
    </row>
    <row r="214">
      <c r="A214">
        <f>'Histograma MOI Geral'!$C$27</f>
        <v/>
      </c>
      <c r="B214">
        <f>'Histograma MOI Geral'!$C$14</f>
        <v/>
      </c>
      <c r="C214">
        <f>'Histograma MOI Geral'!$F$7</f>
        <v/>
      </c>
      <c r="D214">
        <f>'Histograma MOI Geral'!F27</f>
        <v/>
      </c>
    </row>
    <row r="215">
      <c r="A215">
        <f>'Histograma MOI Geral'!$C$28</f>
        <v/>
      </c>
      <c r="B215">
        <f>'Histograma MOI Geral'!$C$14</f>
        <v/>
      </c>
      <c r="C215">
        <f>'Histograma MOI Geral'!$F$7</f>
        <v/>
      </c>
      <c r="D215">
        <f>'Histograma MOI Geral'!F28</f>
        <v/>
      </c>
    </row>
    <row r="216">
      <c r="A216">
        <f>'Histograma MOI Geral'!$C$29</f>
        <v/>
      </c>
      <c r="B216">
        <f>'Histograma MOI Geral'!$C$14</f>
        <v/>
      </c>
      <c r="C216">
        <f>'Histograma MOI Geral'!$F$7</f>
        <v/>
      </c>
      <c r="D216">
        <f>'Histograma MOI Geral'!F29</f>
        <v/>
      </c>
    </row>
    <row r="217">
      <c r="A217">
        <f>'Histograma MOI Geral'!$C$31</f>
        <v/>
      </c>
      <c r="B217">
        <f>'Histograma MOI Geral'!$C$30</f>
        <v/>
      </c>
      <c r="C217">
        <f>'Histograma MOI Geral'!$F$7</f>
        <v/>
      </c>
      <c r="D217">
        <f>'Histograma MOI Geral'!F31</f>
        <v/>
      </c>
    </row>
    <row r="218">
      <c r="A218">
        <f>'Histograma MOI Geral'!$C$32</f>
        <v/>
      </c>
      <c r="B218">
        <f>'Histograma MOI Geral'!$C$30</f>
        <v/>
      </c>
      <c r="C218">
        <f>'Histograma MOI Geral'!$F$7</f>
        <v/>
      </c>
      <c r="D218">
        <f>'Histograma MOI Geral'!F32</f>
        <v/>
      </c>
    </row>
    <row r="219">
      <c r="A219">
        <f>'Histograma MOI Geral'!$C$33</f>
        <v/>
      </c>
      <c r="B219">
        <f>'Histograma MOI Geral'!$C$30</f>
        <v/>
      </c>
      <c r="C219">
        <f>'Histograma MOI Geral'!$F$7</f>
        <v/>
      </c>
      <c r="D219">
        <f>'Histograma MOI Geral'!F33</f>
        <v/>
      </c>
    </row>
    <row r="220">
      <c r="A220">
        <f>'Histograma MOI Geral'!$C$34</f>
        <v/>
      </c>
      <c r="B220">
        <f>'Histograma MOI Geral'!$C$30</f>
        <v/>
      </c>
      <c r="C220">
        <f>'Histograma MOI Geral'!$F$7</f>
        <v/>
      </c>
      <c r="D220">
        <f>'Histograma MOI Geral'!F34</f>
        <v/>
      </c>
    </row>
    <row r="221">
      <c r="A221">
        <f>'Histograma MOI Geral'!$C$35</f>
        <v/>
      </c>
      <c r="B221">
        <f>'Histograma MOI Geral'!$C$30</f>
        <v/>
      </c>
      <c r="C221">
        <f>'Histograma MOI Geral'!$F$7</f>
        <v/>
      </c>
      <c r="D221">
        <f>'Histograma MOI Geral'!F35</f>
        <v/>
      </c>
    </row>
    <row r="222">
      <c r="A222">
        <f>'Histograma MOI Geral'!$C$36</f>
        <v/>
      </c>
      <c r="B222">
        <f>'Histograma MOI Geral'!$C$30</f>
        <v/>
      </c>
      <c r="C222">
        <f>'Histograma MOI Geral'!$F$7</f>
        <v/>
      </c>
      <c r="D222">
        <f>'Histograma MOI Geral'!F36</f>
        <v/>
      </c>
    </row>
    <row r="223">
      <c r="A223">
        <f>'Histograma MOI Geral'!$C$37</f>
        <v/>
      </c>
      <c r="B223">
        <f>'Histograma MOI Geral'!$C$30</f>
        <v/>
      </c>
      <c r="C223">
        <f>'Histograma MOI Geral'!$F$7</f>
        <v/>
      </c>
      <c r="D223">
        <f>'Histograma MOI Geral'!F37</f>
        <v/>
      </c>
    </row>
    <row r="224">
      <c r="A224">
        <f>'Histograma MOI Geral'!$C$38</f>
        <v/>
      </c>
      <c r="B224">
        <f>'Histograma MOI Geral'!$C$30</f>
        <v/>
      </c>
      <c r="C224">
        <f>'Histograma MOI Geral'!$F$7</f>
        <v/>
      </c>
      <c r="D224">
        <f>'Histograma MOI Geral'!F38</f>
        <v/>
      </c>
    </row>
    <row r="225">
      <c r="A225">
        <f>'Histograma MOI Geral'!$C$39</f>
        <v/>
      </c>
      <c r="B225">
        <f>'Histograma MOI Geral'!$C$30</f>
        <v/>
      </c>
      <c r="C225">
        <f>'Histograma MOI Geral'!$F$7</f>
        <v/>
      </c>
      <c r="D225">
        <f>'Histograma MOI Geral'!F39</f>
        <v/>
      </c>
    </row>
    <row r="226">
      <c r="A226">
        <f>'Histograma MOI Geral'!$C$40</f>
        <v/>
      </c>
      <c r="B226">
        <f>'Histograma MOI Geral'!$C$30</f>
        <v/>
      </c>
      <c r="C226">
        <f>'Histograma MOI Geral'!$F$7</f>
        <v/>
      </c>
      <c r="D226">
        <f>'Histograma MOI Geral'!F40</f>
        <v/>
      </c>
    </row>
    <row r="227">
      <c r="A227">
        <f>'Histograma MOI Geral'!$C$41</f>
        <v/>
      </c>
      <c r="B227">
        <f>'Histograma MOI Geral'!$C$30</f>
        <v/>
      </c>
      <c r="C227">
        <f>'Histograma MOI Geral'!$F$7</f>
        <v/>
      </c>
      <c r="D227">
        <f>'Histograma MOI Geral'!F41</f>
        <v/>
      </c>
    </row>
    <row r="228">
      <c r="A228">
        <f>'Histograma MOI Geral'!$C$42</f>
        <v/>
      </c>
      <c r="B228">
        <f>'Histograma MOI Geral'!$C$30</f>
        <v/>
      </c>
      <c r="C228">
        <f>'Histograma MOI Geral'!$F$7</f>
        <v/>
      </c>
      <c r="D228">
        <f>'Histograma MOI Geral'!F42</f>
        <v/>
      </c>
    </row>
    <row r="229">
      <c r="A229">
        <f>'Histograma MOI Geral'!$C$43</f>
        <v/>
      </c>
      <c r="B229">
        <f>'Histograma MOI Geral'!$C$30</f>
        <v/>
      </c>
      <c r="C229">
        <f>'Histograma MOI Geral'!$F$7</f>
        <v/>
      </c>
      <c r="D229">
        <f>'Histograma MOI Geral'!F43</f>
        <v/>
      </c>
    </row>
    <row r="230">
      <c r="A230">
        <f>'Histograma MOI Geral'!$C$44</f>
        <v/>
      </c>
      <c r="B230">
        <f>'Histograma MOI Geral'!$C$30</f>
        <v/>
      </c>
      <c r="C230">
        <f>'Histograma MOI Geral'!$F$7</f>
        <v/>
      </c>
      <c r="D230">
        <f>'Histograma MOI Geral'!F44</f>
        <v/>
      </c>
    </row>
    <row r="231">
      <c r="A231">
        <f>'Histograma MOI Geral'!$C$45</f>
        <v/>
      </c>
      <c r="B231">
        <f>'Histograma MOI Geral'!$C$30</f>
        <v/>
      </c>
      <c r="C231">
        <f>'Histograma MOI Geral'!$F$7</f>
        <v/>
      </c>
      <c r="D231">
        <f>'Histograma MOI Geral'!F45</f>
        <v/>
      </c>
    </row>
    <row r="232">
      <c r="A232">
        <f>'Histograma MOI Geral'!$C$47</f>
        <v/>
      </c>
      <c r="B232">
        <f>'Histograma MOI Geral'!$C$46</f>
        <v/>
      </c>
      <c r="C232">
        <f>'Histograma MOI Geral'!$F$7</f>
        <v/>
      </c>
      <c r="D232">
        <f>'Histograma MOI Geral'!F47</f>
        <v/>
      </c>
    </row>
    <row r="233">
      <c r="A233">
        <f>'Histograma MOI Geral'!$C$48</f>
        <v/>
      </c>
      <c r="B233">
        <f>'Histograma MOI Geral'!$C$46</f>
        <v/>
      </c>
      <c r="C233">
        <f>'Histograma MOI Geral'!$F$7</f>
        <v/>
      </c>
      <c r="D233">
        <f>'Histograma MOI Geral'!F48</f>
        <v/>
      </c>
    </row>
    <row r="234">
      <c r="A234">
        <f>'Histograma MOI Geral'!$C$49</f>
        <v/>
      </c>
      <c r="B234">
        <f>'Histograma MOI Geral'!$C$46</f>
        <v/>
      </c>
      <c r="C234">
        <f>'Histograma MOI Geral'!$F$7</f>
        <v/>
      </c>
      <c r="D234">
        <f>'Histograma MOI Geral'!F49</f>
        <v/>
      </c>
    </row>
    <row r="235">
      <c r="A235">
        <f>'Histograma MOI Geral'!$C$50</f>
        <v/>
      </c>
      <c r="B235">
        <f>'Histograma MOI Geral'!$C$46</f>
        <v/>
      </c>
      <c r="C235">
        <f>'Histograma MOI Geral'!$F$7</f>
        <v/>
      </c>
      <c r="D235">
        <f>'Histograma MOI Geral'!F50</f>
        <v/>
      </c>
    </row>
    <row r="236">
      <c r="A236">
        <f>'Histograma MOI Geral'!$C$51</f>
        <v/>
      </c>
      <c r="B236">
        <f>'Histograma MOI Geral'!$C$46</f>
        <v/>
      </c>
      <c r="C236">
        <f>'Histograma MOI Geral'!$F$7</f>
        <v/>
      </c>
      <c r="D236">
        <f>'Histograma MOI Geral'!F51</f>
        <v/>
      </c>
    </row>
    <row r="237">
      <c r="A237">
        <f>'Histograma MOI Geral'!$C$52</f>
        <v/>
      </c>
      <c r="B237">
        <f>'Histograma MOI Geral'!$C$46</f>
        <v/>
      </c>
      <c r="C237">
        <f>'Histograma MOI Geral'!$F$7</f>
        <v/>
      </c>
      <c r="D237">
        <f>'Histograma MOI Geral'!F52</f>
        <v/>
      </c>
    </row>
    <row r="238">
      <c r="A238">
        <f>'Histograma MOI Geral'!$C$53</f>
        <v/>
      </c>
      <c r="B238">
        <f>'Histograma MOI Geral'!$C$46</f>
        <v/>
      </c>
      <c r="C238">
        <f>'Histograma MOI Geral'!$F$7</f>
        <v/>
      </c>
      <c r="D238">
        <f>'Histograma MOI Geral'!F53</f>
        <v/>
      </c>
    </row>
    <row r="239">
      <c r="A239">
        <f>'Histograma MOI Geral'!$C$54</f>
        <v/>
      </c>
      <c r="B239">
        <f>'Histograma MOI Geral'!$C$46</f>
        <v/>
      </c>
      <c r="C239">
        <f>'Histograma MOI Geral'!$F$7</f>
        <v/>
      </c>
      <c r="D239">
        <f>'Histograma MOI Geral'!F54</f>
        <v/>
      </c>
    </row>
    <row r="240">
      <c r="A240">
        <f>'Histograma MOI Geral'!$C$55</f>
        <v/>
      </c>
      <c r="B240">
        <f>'Histograma MOI Geral'!$C$46</f>
        <v/>
      </c>
      <c r="C240">
        <f>'Histograma MOI Geral'!$F$7</f>
        <v/>
      </c>
      <c r="D240">
        <f>'Histograma MOI Geral'!F55</f>
        <v/>
      </c>
    </row>
    <row r="241">
      <c r="A241">
        <f>'Histograma MOI Geral'!$C$56</f>
        <v/>
      </c>
      <c r="B241">
        <f>'Histograma MOI Geral'!$C$46</f>
        <v/>
      </c>
      <c r="C241">
        <f>'Histograma MOI Geral'!$F$7</f>
        <v/>
      </c>
      <c r="D241">
        <f>'Histograma MOI Geral'!F56</f>
        <v/>
      </c>
    </row>
    <row r="242">
      <c r="A242">
        <f>'Histograma MOI Geral'!$C$57</f>
        <v/>
      </c>
      <c r="B242">
        <f>'Histograma MOI Geral'!$C$46</f>
        <v/>
      </c>
      <c r="C242">
        <f>'Histograma MOI Geral'!$F$7</f>
        <v/>
      </c>
      <c r="D242">
        <f>'Histograma MOI Geral'!F57</f>
        <v/>
      </c>
    </row>
    <row r="243">
      <c r="A243">
        <f>'Histograma MOI Geral'!$C$58</f>
        <v/>
      </c>
      <c r="B243">
        <f>'Histograma MOI Geral'!$C$46</f>
        <v/>
      </c>
      <c r="C243">
        <f>'Histograma MOI Geral'!$F$7</f>
        <v/>
      </c>
      <c r="D243">
        <f>'Histograma MOI Geral'!F58</f>
        <v/>
      </c>
    </row>
    <row r="244">
      <c r="A244">
        <f>'Histograma MOI Geral'!$C$59</f>
        <v/>
      </c>
      <c r="B244">
        <f>'Histograma MOI Geral'!$C$46</f>
        <v/>
      </c>
      <c r="C244">
        <f>'Histograma MOI Geral'!$F$7</f>
        <v/>
      </c>
      <c r="D244">
        <f>'Histograma MOI Geral'!F59</f>
        <v/>
      </c>
    </row>
    <row r="245">
      <c r="A245">
        <f>'Histograma MOI Geral'!$C$60</f>
        <v/>
      </c>
      <c r="B245">
        <f>'Histograma MOI Geral'!$C$46</f>
        <v/>
      </c>
      <c r="C245">
        <f>'Histograma MOI Geral'!$F$7</f>
        <v/>
      </c>
      <c r="D245">
        <f>'Histograma MOI Geral'!F60</f>
        <v/>
      </c>
    </row>
    <row r="246">
      <c r="A246">
        <f>'Histograma MOI Geral'!$C$62</f>
        <v/>
      </c>
      <c r="B246">
        <f>'Histograma MOI Geral'!$C$61</f>
        <v/>
      </c>
      <c r="C246">
        <f>'Histograma MOI Geral'!$F$7</f>
        <v/>
      </c>
      <c r="D246">
        <f>'Histograma MOI Geral'!F62</f>
        <v/>
      </c>
    </row>
    <row r="247">
      <c r="A247">
        <f>'Histograma MOI Geral'!$C$63</f>
        <v/>
      </c>
      <c r="B247">
        <f>'Histograma MOI Geral'!$C$61</f>
        <v/>
      </c>
      <c r="C247">
        <f>'Histograma MOI Geral'!$F$7</f>
        <v/>
      </c>
      <c r="D247">
        <f>'Histograma MOI Geral'!F63</f>
        <v/>
      </c>
    </row>
    <row r="248">
      <c r="A248">
        <f>'Histograma MOI Geral'!$C$64</f>
        <v/>
      </c>
      <c r="B248">
        <f>'Histograma MOI Geral'!$C$61</f>
        <v/>
      </c>
      <c r="C248">
        <f>'Histograma MOI Geral'!$F$7</f>
        <v/>
      </c>
      <c r="D248">
        <f>'Histograma MOI Geral'!F64</f>
        <v/>
      </c>
    </row>
    <row r="249">
      <c r="A249">
        <f>'Histograma MOI Geral'!$C$65</f>
        <v/>
      </c>
      <c r="B249">
        <f>'Histograma MOI Geral'!$C$61</f>
        <v/>
      </c>
      <c r="C249">
        <f>'Histograma MOI Geral'!$F$7</f>
        <v/>
      </c>
      <c r="D249">
        <f>'Histograma MOI Geral'!F65</f>
        <v/>
      </c>
    </row>
    <row r="250">
      <c r="A250">
        <f>'Histograma MOI Geral'!$C$66</f>
        <v/>
      </c>
      <c r="B250">
        <f>'Histograma MOI Geral'!$C$61</f>
        <v/>
      </c>
      <c r="C250">
        <f>'Histograma MOI Geral'!$F$7</f>
        <v/>
      </c>
      <c r="D250">
        <f>'Histograma MOI Geral'!F66</f>
        <v/>
      </c>
    </row>
    <row r="251">
      <c r="A251">
        <f>'Histograma MOI Geral'!$C$67</f>
        <v/>
      </c>
      <c r="B251">
        <f>'Histograma MOI Geral'!$C$61</f>
        <v/>
      </c>
      <c r="C251">
        <f>'Histograma MOI Geral'!$F$7</f>
        <v/>
      </c>
      <c r="D251">
        <f>'Histograma MOI Geral'!F67</f>
        <v/>
      </c>
    </row>
    <row r="252">
      <c r="A252">
        <f>'Histograma MOI Geral'!$C$68</f>
        <v/>
      </c>
      <c r="B252">
        <f>'Histograma MOI Geral'!$C$61</f>
        <v/>
      </c>
      <c r="C252">
        <f>'Histograma MOI Geral'!$F$7</f>
        <v/>
      </c>
      <c r="D252">
        <f>'Histograma MOI Geral'!F68</f>
        <v/>
      </c>
    </row>
    <row r="253">
      <c r="A253">
        <f>'Histograma MOI Geral'!$C$69</f>
        <v/>
      </c>
      <c r="B253">
        <f>'Histograma MOI Geral'!$C$61</f>
        <v/>
      </c>
      <c r="C253">
        <f>'Histograma MOI Geral'!$F$7</f>
        <v/>
      </c>
      <c r="D253">
        <f>'Histograma MOI Geral'!F69</f>
        <v/>
      </c>
    </row>
    <row r="254">
      <c r="A254">
        <f>'Histograma MOI Geral'!$C$70</f>
        <v/>
      </c>
      <c r="B254">
        <f>'Histograma MOI Geral'!$C$61</f>
        <v/>
      </c>
      <c r="C254">
        <f>'Histograma MOI Geral'!$F$7</f>
        <v/>
      </c>
      <c r="D254">
        <f>'Histograma MOI Geral'!F70</f>
        <v/>
      </c>
    </row>
    <row r="255">
      <c r="A255">
        <f>'Histograma MOI Geral'!$C$71</f>
        <v/>
      </c>
      <c r="B255">
        <f>'Histograma MOI Geral'!$C$61</f>
        <v/>
      </c>
      <c r="C255">
        <f>'Histograma MOI Geral'!$F$7</f>
        <v/>
      </c>
      <c r="D255">
        <f>'Histograma MOI Geral'!F71</f>
        <v/>
      </c>
    </row>
    <row r="256">
      <c r="A256">
        <f>'Histograma MOI Geral'!$C$72</f>
        <v/>
      </c>
      <c r="B256">
        <f>'Histograma MOI Geral'!$C$61</f>
        <v/>
      </c>
      <c r="C256">
        <f>'Histograma MOI Geral'!$F$7</f>
        <v/>
      </c>
      <c r="D256">
        <f>'Histograma MOI Geral'!F72</f>
        <v/>
      </c>
    </row>
    <row r="257">
      <c r="A257">
        <f>'Histograma MOI Geral'!$C$73</f>
        <v/>
      </c>
      <c r="B257">
        <f>'Histograma MOI Geral'!$C$61</f>
        <v/>
      </c>
      <c r="C257">
        <f>'Histograma MOI Geral'!$F$7</f>
        <v/>
      </c>
      <c r="D257">
        <f>'Histograma MOI Geral'!F73</f>
        <v/>
      </c>
    </row>
    <row r="258">
      <c r="A258">
        <f>'Histograma MOI Geral'!$C$74</f>
        <v/>
      </c>
      <c r="B258">
        <f>'Histograma MOI Geral'!$C$61</f>
        <v/>
      </c>
      <c r="C258">
        <f>'Histograma MOI Geral'!$F$7</f>
        <v/>
      </c>
      <c r="D258">
        <f>'Histograma MOI Geral'!F74</f>
        <v/>
      </c>
    </row>
    <row r="259">
      <c r="A259">
        <f>'Histograma MOI Geral'!$C$75</f>
        <v/>
      </c>
      <c r="B259">
        <f>'Histograma MOI Geral'!$C$61</f>
        <v/>
      </c>
      <c r="C259">
        <f>'Histograma MOI Geral'!$F$7</f>
        <v/>
      </c>
      <c r="D259">
        <f>'Histograma MOI Geral'!F75</f>
        <v/>
      </c>
    </row>
    <row r="260">
      <c r="A260">
        <f>'Histograma MOI Geral'!$C$77</f>
        <v/>
      </c>
      <c r="B260">
        <f>'Histograma MOI Geral'!$C$76</f>
        <v/>
      </c>
      <c r="C260">
        <f>'Histograma MOI Geral'!$F$7</f>
        <v/>
      </c>
      <c r="D260">
        <f>'Histograma MOI Geral'!F77</f>
        <v/>
      </c>
    </row>
    <row r="261">
      <c r="A261">
        <f>'Histograma MOI Geral'!$C$78</f>
        <v/>
      </c>
      <c r="B261">
        <f>'Histograma MOI Geral'!$C$76</f>
        <v/>
      </c>
      <c r="C261">
        <f>'Histograma MOI Geral'!$F$7</f>
        <v/>
      </c>
      <c r="D261">
        <f>'Histograma MOI Geral'!F78</f>
        <v/>
      </c>
    </row>
    <row r="262">
      <c r="A262">
        <f>'Histograma MOI Geral'!$C$79</f>
        <v/>
      </c>
      <c r="B262">
        <f>'Histograma MOI Geral'!$C$76</f>
        <v/>
      </c>
      <c r="C262">
        <f>'Histograma MOI Geral'!$F$7</f>
        <v/>
      </c>
      <c r="D262">
        <f>'Histograma MOI Geral'!F79</f>
        <v/>
      </c>
    </row>
    <row r="263">
      <c r="A263">
        <f>'Histograma MOI Geral'!$C$80</f>
        <v/>
      </c>
      <c r="B263">
        <f>'Histograma MOI Geral'!$C$76</f>
        <v/>
      </c>
      <c r="C263">
        <f>'Histograma MOI Geral'!$F$7</f>
        <v/>
      </c>
      <c r="D263">
        <f>'Histograma MOI Geral'!F80</f>
        <v/>
      </c>
    </row>
    <row r="264">
      <c r="A264">
        <f>'Histograma MOI Geral'!$C$81</f>
        <v/>
      </c>
      <c r="B264">
        <f>'Histograma MOI Geral'!$C$76</f>
        <v/>
      </c>
      <c r="C264">
        <f>'Histograma MOI Geral'!$F$7</f>
        <v/>
      </c>
      <c r="D264">
        <f>'Histograma MOI Geral'!F81</f>
        <v/>
      </c>
    </row>
    <row r="265">
      <c r="A265">
        <f>'Histograma MOI Geral'!$C$82</f>
        <v/>
      </c>
      <c r="B265">
        <f>'Histograma MOI Geral'!$C$76</f>
        <v/>
      </c>
      <c r="C265">
        <f>'Histograma MOI Geral'!$F$7</f>
        <v/>
      </c>
      <c r="D265">
        <f>'Histograma MOI Geral'!F82</f>
        <v/>
      </c>
    </row>
    <row r="266">
      <c r="A266">
        <f>'Histograma MOI Geral'!$C$83</f>
        <v/>
      </c>
      <c r="B266">
        <f>'Histograma MOI Geral'!$C$76</f>
        <v/>
      </c>
      <c r="C266">
        <f>'Histograma MOI Geral'!$F$7</f>
        <v/>
      </c>
      <c r="D266">
        <f>'Histograma MOI Geral'!F83</f>
        <v/>
      </c>
    </row>
    <row r="267">
      <c r="A267">
        <f>'Histograma MOI Geral'!$C$84</f>
        <v/>
      </c>
      <c r="B267">
        <f>'Histograma MOI Geral'!$C$76</f>
        <v/>
      </c>
      <c r="C267">
        <f>'Histograma MOI Geral'!$F$7</f>
        <v/>
      </c>
      <c r="D267">
        <f>'Histograma MOI Geral'!F84</f>
        <v/>
      </c>
    </row>
    <row r="268">
      <c r="A268">
        <f>'Histograma MOI Geral'!$C$85</f>
        <v/>
      </c>
      <c r="B268">
        <f>'Histograma MOI Geral'!$C$76</f>
        <v/>
      </c>
      <c r="C268">
        <f>'Histograma MOI Geral'!$F$7</f>
        <v/>
      </c>
      <c r="D268">
        <f>'Histograma MOI Geral'!F85</f>
        <v/>
      </c>
    </row>
    <row r="269">
      <c r="A269">
        <f>'Histograma MOI Geral'!$C$86</f>
        <v/>
      </c>
      <c r="B269">
        <f>'Histograma MOI Geral'!$C$76</f>
        <v/>
      </c>
      <c r="C269">
        <f>'Histograma MOI Geral'!$F$7</f>
        <v/>
      </c>
      <c r="D269">
        <f>'Histograma MOI Geral'!F86</f>
        <v/>
      </c>
    </row>
    <row r="270">
      <c r="A270">
        <f>'Histograma MOI Geral'!$C$87</f>
        <v/>
      </c>
      <c r="B270">
        <f>'Histograma MOI Geral'!$C$76</f>
        <v/>
      </c>
      <c r="C270">
        <f>'Histograma MOI Geral'!$F$7</f>
        <v/>
      </c>
      <c r="D270">
        <f>'Histograma MOI Geral'!F87</f>
        <v/>
      </c>
    </row>
    <row r="271">
      <c r="A271">
        <f>'Histograma MOI Geral'!$C$88</f>
        <v/>
      </c>
      <c r="B271">
        <f>'Histograma MOI Geral'!$C$76</f>
        <v/>
      </c>
      <c r="C271">
        <f>'Histograma MOI Geral'!$F$7</f>
        <v/>
      </c>
      <c r="D271">
        <f>'Histograma MOI Geral'!F88</f>
        <v/>
      </c>
    </row>
    <row r="272">
      <c r="A272">
        <f>'Histograma MOI Geral'!$C$89</f>
        <v/>
      </c>
      <c r="B272">
        <f>'Histograma MOI Geral'!$C$76</f>
        <v/>
      </c>
      <c r="C272">
        <f>'Histograma MOI Geral'!$F$7</f>
        <v/>
      </c>
      <c r="D272">
        <f>'Histograma MOI Geral'!F89</f>
        <v/>
      </c>
    </row>
    <row r="273">
      <c r="A273">
        <f>'Histograma MOI Geral'!$C$90</f>
        <v/>
      </c>
      <c r="B273">
        <f>'Histograma MOI Geral'!$C$76</f>
        <v/>
      </c>
      <c r="C273">
        <f>'Histograma MOI Geral'!$F$7</f>
        <v/>
      </c>
      <c r="D273">
        <f>'Histograma MOI Geral'!F90</f>
        <v/>
      </c>
    </row>
    <row r="274">
      <c r="A274">
        <f>'Histograma MOI Geral'!$C$92</f>
        <v/>
      </c>
      <c r="B274">
        <f>'Histograma MOI Geral'!$C$91</f>
        <v/>
      </c>
      <c r="C274">
        <f>'Histograma MOI Geral'!$F$7</f>
        <v/>
      </c>
      <c r="D274">
        <f>'Histograma MOI Geral'!F92</f>
        <v/>
      </c>
    </row>
    <row r="275">
      <c r="A275">
        <f>'Histograma MOI Geral'!$C$93</f>
        <v/>
      </c>
      <c r="B275">
        <f>'Histograma MOI Geral'!$C$91</f>
        <v/>
      </c>
      <c r="C275">
        <f>'Histograma MOI Geral'!$F$7</f>
        <v/>
      </c>
      <c r="D275">
        <f>'Histograma MOI Geral'!F93</f>
        <v/>
      </c>
    </row>
    <row r="276">
      <c r="A276">
        <f>'Histograma MOI Geral'!$C$94</f>
        <v/>
      </c>
      <c r="B276">
        <f>'Histograma MOI Geral'!$C$91</f>
        <v/>
      </c>
      <c r="C276">
        <f>'Histograma MOI Geral'!$F$7</f>
        <v/>
      </c>
      <c r="D276">
        <f>'Histograma MOI Geral'!F94</f>
        <v/>
      </c>
    </row>
    <row r="277">
      <c r="A277">
        <f>'Histograma MOI Geral'!$C$95</f>
        <v/>
      </c>
      <c r="B277">
        <f>'Histograma MOI Geral'!$C$91</f>
        <v/>
      </c>
      <c r="C277">
        <f>'Histograma MOI Geral'!$F$7</f>
        <v/>
      </c>
      <c r="D277">
        <f>'Histograma MOI Geral'!F95</f>
        <v/>
      </c>
    </row>
    <row r="278">
      <c r="A278">
        <f>'Histograma MOI Geral'!$C$96</f>
        <v/>
      </c>
      <c r="B278">
        <f>'Histograma MOI Geral'!$C$91</f>
        <v/>
      </c>
      <c r="C278">
        <f>'Histograma MOI Geral'!$F$7</f>
        <v/>
      </c>
      <c r="D278">
        <f>'Histograma MOI Geral'!F96</f>
        <v/>
      </c>
    </row>
    <row r="279">
      <c r="A279">
        <f>'Histograma MOI Geral'!$C$97</f>
        <v/>
      </c>
      <c r="B279">
        <f>'Histograma MOI Geral'!$C$91</f>
        <v/>
      </c>
      <c r="C279">
        <f>'Histograma MOI Geral'!$F$7</f>
        <v/>
      </c>
      <c r="D279">
        <f>'Histograma MOI Geral'!F97</f>
        <v/>
      </c>
    </row>
    <row r="280">
      <c r="A280">
        <f>'Histograma MOI Geral'!$C$98</f>
        <v/>
      </c>
      <c r="B280">
        <f>'Histograma MOI Geral'!$C$91</f>
        <v/>
      </c>
      <c r="C280">
        <f>'Histograma MOI Geral'!$F$7</f>
        <v/>
      </c>
      <c r="D280">
        <f>'Histograma MOI Geral'!F98</f>
        <v/>
      </c>
    </row>
    <row r="281">
      <c r="A281">
        <f>'Histograma MOI Geral'!$C$99</f>
        <v/>
      </c>
      <c r="B281">
        <f>'Histograma MOI Geral'!$C$91</f>
        <v/>
      </c>
      <c r="C281">
        <f>'Histograma MOI Geral'!$F$7</f>
        <v/>
      </c>
      <c r="D281">
        <f>'Histograma MOI Geral'!F99</f>
        <v/>
      </c>
    </row>
    <row r="282">
      <c r="A282">
        <f>'Histograma MOI Geral'!$C$100</f>
        <v/>
      </c>
      <c r="B282">
        <f>'Histograma MOI Geral'!$C$91</f>
        <v/>
      </c>
      <c r="C282">
        <f>'Histograma MOI Geral'!$F$7</f>
        <v/>
      </c>
      <c r="D282">
        <f>'Histograma MOI Geral'!F100</f>
        <v/>
      </c>
    </row>
    <row r="283">
      <c r="A283">
        <f>'Histograma MOI Geral'!$C$101</f>
        <v/>
      </c>
      <c r="B283">
        <f>'Histograma MOI Geral'!$C$91</f>
        <v/>
      </c>
      <c r="C283">
        <f>'Histograma MOI Geral'!$F$7</f>
        <v/>
      </c>
      <c r="D283">
        <f>'Histograma MOI Geral'!F101</f>
        <v/>
      </c>
    </row>
    <row r="284">
      <c r="A284">
        <f>'Histograma MOI Geral'!$C$102</f>
        <v/>
      </c>
      <c r="B284">
        <f>'Histograma MOI Geral'!$C$91</f>
        <v/>
      </c>
      <c r="C284">
        <f>'Histograma MOI Geral'!$F$7</f>
        <v/>
      </c>
      <c r="D284">
        <f>'Histograma MOI Geral'!F102</f>
        <v/>
      </c>
    </row>
    <row r="285">
      <c r="A285">
        <f>'Histograma MOI Geral'!$C$103</f>
        <v/>
      </c>
      <c r="B285">
        <f>'Histograma MOI Geral'!$C$91</f>
        <v/>
      </c>
      <c r="C285">
        <f>'Histograma MOI Geral'!$F$7</f>
        <v/>
      </c>
      <c r="D285">
        <f>'Histograma MOI Geral'!F103</f>
        <v/>
      </c>
    </row>
    <row r="286">
      <c r="A286">
        <f>'Histograma MOI Geral'!$C$104</f>
        <v/>
      </c>
      <c r="B286">
        <f>'Histograma MOI Geral'!$C$91</f>
        <v/>
      </c>
      <c r="C286">
        <f>'Histograma MOI Geral'!$F$7</f>
        <v/>
      </c>
      <c r="D286">
        <f>'Histograma MOI Geral'!F104</f>
        <v/>
      </c>
    </row>
    <row r="287">
      <c r="A287">
        <f>'Histograma MOI Geral'!$C$105</f>
        <v/>
      </c>
      <c r="B287">
        <f>'Histograma MOI Geral'!$C$91</f>
        <v/>
      </c>
      <c r="C287">
        <f>'Histograma MOI Geral'!$F$7</f>
        <v/>
      </c>
      <c r="D287">
        <f>'Histograma MOI Geral'!F105</f>
        <v/>
      </c>
    </row>
    <row r="288">
      <c r="A288">
        <f>'Histograma MOI Geral'!$C$107</f>
        <v/>
      </c>
      <c r="B288">
        <f>'Histograma MOI Geral'!$C$106</f>
        <v/>
      </c>
      <c r="C288">
        <f>'Histograma MOI Geral'!$F$7</f>
        <v/>
      </c>
      <c r="D288">
        <f>'Histograma MOI Geral'!F107</f>
        <v/>
      </c>
    </row>
    <row r="289">
      <c r="A289">
        <f>'Histograma MOI Geral'!$C$108</f>
        <v/>
      </c>
      <c r="B289">
        <f>'Histograma MOI Geral'!$C$106</f>
        <v/>
      </c>
      <c r="C289">
        <f>'Histograma MOI Geral'!$F$7</f>
        <v/>
      </c>
      <c r="D289">
        <f>'Histograma MOI Geral'!F108</f>
        <v/>
      </c>
    </row>
    <row r="290">
      <c r="A290">
        <f>'Histograma MOI Geral'!$C$109</f>
        <v/>
      </c>
      <c r="B290">
        <f>'Histograma MOI Geral'!$C$106</f>
        <v/>
      </c>
      <c r="C290">
        <f>'Histograma MOI Geral'!$F$7</f>
        <v/>
      </c>
      <c r="D290">
        <f>'Histograma MOI Geral'!F109</f>
        <v/>
      </c>
    </row>
    <row r="291">
      <c r="A291">
        <f>'Histograma MOI Geral'!$C$110</f>
        <v/>
      </c>
      <c r="B291">
        <f>'Histograma MOI Geral'!$C$106</f>
        <v/>
      </c>
      <c r="C291">
        <f>'Histograma MOI Geral'!$F$7</f>
        <v/>
      </c>
      <c r="D291">
        <f>'Histograma MOI Geral'!F110</f>
        <v/>
      </c>
    </row>
    <row r="292">
      <c r="A292">
        <f>'Histograma MOI Geral'!$C$111</f>
        <v/>
      </c>
      <c r="B292">
        <f>'Histograma MOI Geral'!$C$106</f>
        <v/>
      </c>
      <c r="C292">
        <f>'Histograma MOI Geral'!$F$7</f>
        <v/>
      </c>
      <c r="D292">
        <f>'Histograma MOI Geral'!F111</f>
        <v/>
      </c>
    </row>
    <row r="293">
      <c r="A293">
        <f>'Histograma MOI Geral'!$C$112</f>
        <v/>
      </c>
      <c r="B293">
        <f>'Histograma MOI Geral'!$C$106</f>
        <v/>
      </c>
      <c r="C293">
        <f>'Histograma MOI Geral'!$F$7</f>
        <v/>
      </c>
      <c r="D293">
        <f>'Histograma MOI Geral'!F112</f>
        <v/>
      </c>
    </row>
    <row r="294">
      <c r="A294">
        <f>'Histograma MOI Geral'!$C$113</f>
        <v/>
      </c>
      <c r="B294">
        <f>'Histograma MOI Geral'!$C$106</f>
        <v/>
      </c>
      <c r="C294">
        <f>'Histograma MOI Geral'!$F$7</f>
        <v/>
      </c>
      <c r="D294">
        <f>'Histograma MOI Geral'!F113</f>
        <v/>
      </c>
    </row>
    <row r="295">
      <c r="A295">
        <f>'Histograma MOI Geral'!$C$114</f>
        <v/>
      </c>
      <c r="B295">
        <f>'Histograma MOI Geral'!$C$106</f>
        <v/>
      </c>
      <c r="C295">
        <f>'Histograma MOI Geral'!$F$7</f>
        <v/>
      </c>
      <c r="D295">
        <f>'Histograma MOI Geral'!F114</f>
        <v/>
      </c>
    </row>
    <row r="296">
      <c r="A296">
        <f>'Histograma MOI Geral'!$C$115</f>
        <v/>
      </c>
      <c r="B296">
        <f>'Histograma MOI Geral'!$C$106</f>
        <v/>
      </c>
      <c r="C296">
        <f>'Histograma MOI Geral'!$F$7</f>
        <v/>
      </c>
      <c r="D296">
        <f>'Histograma MOI Geral'!F115</f>
        <v/>
      </c>
    </row>
    <row r="297">
      <c r="A297">
        <f>'Histograma MOI Geral'!$C$116</f>
        <v/>
      </c>
      <c r="B297">
        <f>'Histograma MOI Geral'!$C$106</f>
        <v/>
      </c>
      <c r="C297">
        <f>'Histograma MOI Geral'!$F$7</f>
        <v/>
      </c>
      <c r="D297">
        <f>'Histograma MOI Geral'!F116</f>
        <v/>
      </c>
    </row>
    <row r="298">
      <c r="A298">
        <f>'Histograma MOI Geral'!$C$117</f>
        <v/>
      </c>
      <c r="B298">
        <f>'Histograma MOI Geral'!$C$106</f>
        <v/>
      </c>
      <c r="C298">
        <f>'Histograma MOI Geral'!$F$7</f>
        <v/>
      </c>
      <c r="D298">
        <f>'Histograma MOI Geral'!F117</f>
        <v/>
      </c>
    </row>
    <row r="299">
      <c r="A299">
        <f>'Histograma MOI Geral'!$C$118</f>
        <v/>
      </c>
      <c r="B299">
        <f>'Histograma MOI Geral'!$C$106</f>
        <v/>
      </c>
      <c r="C299">
        <f>'Histograma MOI Geral'!$F$7</f>
        <v/>
      </c>
      <c r="D299">
        <f>'Histograma MOI Geral'!F118</f>
        <v/>
      </c>
    </row>
    <row r="300">
      <c r="A300">
        <f>'Histograma MOI Geral'!$C$119</f>
        <v/>
      </c>
      <c r="B300">
        <f>'Histograma MOI Geral'!$C$106</f>
        <v/>
      </c>
      <c r="C300">
        <f>'Histograma MOI Geral'!$F$7</f>
        <v/>
      </c>
      <c r="D300">
        <f>'Histograma MOI Geral'!F119</f>
        <v/>
      </c>
    </row>
    <row r="301">
      <c r="A301">
        <f>'Histograma MOI Geral'!$C$120</f>
        <v/>
      </c>
      <c r="B301">
        <f>'Histograma MOI Geral'!$C$106</f>
        <v/>
      </c>
      <c r="C301">
        <f>'Histograma MOI Geral'!$F$7</f>
        <v/>
      </c>
      <c r="D301">
        <f>'Histograma MOI Geral'!F120</f>
        <v/>
      </c>
    </row>
    <row r="302">
      <c r="A302">
        <f>'Histograma MOI Geral'!$C$15</f>
        <v/>
      </c>
      <c r="B302">
        <f>'Histograma MOI Geral'!$C$14</f>
        <v/>
      </c>
      <c r="C302">
        <f>'Histograma MOI Geral'!$G$7</f>
        <v/>
      </c>
      <c r="D302">
        <f>'Histograma MOI Geral'!G15</f>
        <v/>
      </c>
    </row>
    <row r="303">
      <c r="A303">
        <f>'Histograma MOI Geral'!$C$16</f>
        <v/>
      </c>
      <c r="B303">
        <f>'Histograma MOI Geral'!$C$14</f>
        <v/>
      </c>
      <c r="C303">
        <f>'Histograma MOI Geral'!$G$7</f>
        <v/>
      </c>
      <c r="D303">
        <f>'Histograma MOI Geral'!G16</f>
        <v/>
      </c>
    </row>
    <row r="304">
      <c r="A304">
        <f>'Histograma MOI Geral'!$C$17</f>
        <v/>
      </c>
      <c r="B304">
        <f>'Histograma MOI Geral'!$C$14</f>
        <v/>
      </c>
      <c r="C304">
        <f>'Histograma MOI Geral'!$G$7</f>
        <v/>
      </c>
      <c r="D304">
        <f>'Histograma MOI Geral'!G17</f>
        <v/>
      </c>
    </row>
    <row r="305">
      <c r="A305">
        <f>'Histograma MOI Geral'!$C$18</f>
        <v/>
      </c>
      <c r="B305">
        <f>'Histograma MOI Geral'!$C$14</f>
        <v/>
      </c>
      <c r="C305">
        <f>'Histograma MOI Geral'!$G$7</f>
        <v/>
      </c>
      <c r="D305">
        <f>'Histograma MOI Geral'!G18</f>
        <v/>
      </c>
    </row>
    <row r="306">
      <c r="A306">
        <f>'Histograma MOI Geral'!$C$19</f>
        <v/>
      </c>
      <c r="B306">
        <f>'Histograma MOI Geral'!$C$14</f>
        <v/>
      </c>
      <c r="C306">
        <f>'Histograma MOI Geral'!$G$7</f>
        <v/>
      </c>
      <c r="D306">
        <f>'Histograma MOI Geral'!G19</f>
        <v/>
      </c>
    </row>
    <row r="307">
      <c r="A307">
        <f>'Histograma MOI Geral'!$C$20</f>
        <v/>
      </c>
      <c r="B307">
        <f>'Histograma MOI Geral'!$C$14</f>
        <v/>
      </c>
      <c r="C307">
        <f>'Histograma MOI Geral'!$G$7</f>
        <v/>
      </c>
      <c r="D307">
        <f>'Histograma MOI Geral'!G20</f>
        <v/>
      </c>
    </row>
    <row r="308">
      <c r="A308">
        <f>'Histograma MOI Geral'!$C$21</f>
        <v/>
      </c>
      <c r="B308">
        <f>'Histograma MOI Geral'!$C$14</f>
        <v/>
      </c>
      <c r="C308">
        <f>'Histograma MOI Geral'!$G$7</f>
        <v/>
      </c>
      <c r="D308">
        <f>'Histograma MOI Geral'!G21</f>
        <v/>
      </c>
    </row>
    <row r="309">
      <c r="A309">
        <f>'Histograma MOI Geral'!$C$22</f>
        <v/>
      </c>
      <c r="B309">
        <f>'Histograma MOI Geral'!$C$14</f>
        <v/>
      </c>
      <c r="C309">
        <f>'Histograma MOI Geral'!$G$7</f>
        <v/>
      </c>
      <c r="D309">
        <f>'Histograma MOI Geral'!G22</f>
        <v/>
      </c>
    </row>
    <row r="310">
      <c r="A310">
        <f>'Histograma MOI Geral'!$C$23</f>
        <v/>
      </c>
      <c r="B310">
        <f>'Histograma MOI Geral'!$C$14</f>
        <v/>
      </c>
      <c r="C310">
        <f>'Histograma MOI Geral'!$G$7</f>
        <v/>
      </c>
      <c r="D310">
        <f>'Histograma MOI Geral'!G23</f>
        <v/>
      </c>
    </row>
    <row r="311">
      <c r="A311">
        <f>'Histograma MOI Geral'!$C$24</f>
        <v/>
      </c>
      <c r="B311">
        <f>'Histograma MOI Geral'!$C$14</f>
        <v/>
      </c>
      <c r="C311">
        <f>'Histograma MOI Geral'!$G$7</f>
        <v/>
      </c>
      <c r="D311">
        <f>'Histograma MOI Geral'!G24</f>
        <v/>
      </c>
    </row>
    <row r="312">
      <c r="A312">
        <f>'Histograma MOI Geral'!$C$25</f>
        <v/>
      </c>
      <c r="B312">
        <f>'Histograma MOI Geral'!$C$14</f>
        <v/>
      </c>
      <c r="C312">
        <f>'Histograma MOI Geral'!$G$7</f>
        <v/>
      </c>
      <c r="D312">
        <f>'Histograma MOI Geral'!G25</f>
        <v/>
      </c>
    </row>
    <row r="313">
      <c r="A313">
        <f>'Histograma MOI Geral'!$C$26</f>
        <v/>
      </c>
      <c r="B313">
        <f>'Histograma MOI Geral'!$C$14</f>
        <v/>
      </c>
      <c r="C313">
        <f>'Histograma MOI Geral'!$G$7</f>
        <v/>
      </c>
      <c r="D313">
        <f>'Histograma MOI Geral'!G26</f>
        <v/>
      </c>
    </row>
    <row r="314">
      <c r="A314">
        <f>'Histograma MOI Geral'!$C$27</f>
        <v/>
      </c>
      <c r="B314">
        <f>'Histograma MOI Geral'!$C$14</f>
        <v/>
      </c>
      <c r="C314">
        <f>'Histograma MOI Geral'!$G$7</f>
        <v/>
      </c>
      <c r="D314">
        <f>'Histograma MOI Geral'!G27</f>
        <v/>
      </c>
    </row>
    <row r="315">
      <c r="A315">
        <f>'Histograma MOI Geral'!$C$28</f>
        <v/>
      </c>
      <c r="B315">
        <f>'Histograma MOI Geral'!$C$14</f>
        <v/>
      </c>
      <c r="C315">
        <f>'Histograma MOI Geral'!$G$7</f>
        <v/>
      </c>
      <c r="D315">
        <f>'Histograma MOI Geral'!G28</f>
        <v/>
      </c>
    </row>
    <row r="316">
      <c r="A316">
        <f>'Histograma MOI Geral'!$C$29</f>
        <v/>
      </c>
      <c r="B316">
        <f>'Histograma MOI Geral'!$C$14</f>
        <v/>
      </c>
      <c r="C316">
        <f>'Histograma MOI Geral'!$G$7</f>
        <v/>
      </c>
      <c r="D316">
        <f>'Histograma MOI Geral'!G29</f>
        <v/>
      </c>
    </row>
    <row r="317">
      <c r="A317">
        <f>'Histograma MOI Geral'!$C$31</f>
        <v/>
      </c>
      <c r="B317">
        <f>'Histograma MOI Geral'!$C$30</f>
        <v/>
      </c>
      <c r="C317">
        <f>'Histograma MOI Geral'!$G$7</f>
        <v/>
      </c>
      <c r="D317">
        <f>'Histograma MOI Geral'!G31</f>
        <v/>
      </c>
    </row>
    <row r="318">
      <c r="A318">
        <f>'Histograma MOI Geral'!$C$32</f>
        <v/>
      </c>
      <c r="B318">
        <f>'Histograma MOI Geral'!$C$30</f>
        <v/>
      </c>
      <c r="C318">
        <f>'Histograma MOI Geral'!$G$7</f>
        <v/>
      </c>
      <c r="D318">
        <f>'Histograma MOI Geral'!G32</f>
        <v/>
      </c>
    </row>
    <row r="319">
      <c r="A319">
        <f>'Histograma MOI Geral'!$C$33</f>
        <v/>
      </c>
      <c r="B319">
        <f>'Histograma MOI Geral'!$C$30</f>
        <v/>
      </c>
      <c r="C319">
        <f>'Histograma MOI Geral'!$G$7</f>
        <v/>
      </c>
      <c r="D319">
        <f>'Histograma MOI Geral'!G33</f>
        <v/>
      </c>
    </row>
    <row r="320">
      <c r="A320">
        <f>'Histograma MOI Geral'!$C$34</f>
        <v/>
      </c>
      <c r="B320">
        <f>'Histograma MOI Geral'!$C$30</f>
        <v/>
      </c>
      <c r="C320">
        <f>'Histograma MOI Geral'!$G$7</f>
        <v/>
      </c>
      <c r="D320">
        <f>'Histograma MOI Geral'!G34</f>
        <v/>
      </c>
    </row>
    <row r="321">
      <c r="A321">
        <f>'Histograma MOI Geral'!$C$35</f>
        <v/>
      </c>
      <c r="B321">
        <f>'Histograma MOI Geral'!$C$30</f>
        <v/>
      </c>
      <c r="C321">
        <f>'Histograma MOI Geral'!$G$7</f>
        <v/>
      </c>
      <c r="D321">
        <f>'Histograma MOI Geral'!G35</f>
        <v/>
      </c>
    </row>
    <row r="322">
      <c r="A322">
        <f>'Histograma MOI Geral'!$C$36</f>
        <v/>
      </c>
      <c r="B322">
        <f>'Histograma MOI Geral'!$C$30</f>
        <v/>
      </c>
      <c r="C322">
        <f>'Histograma MOI Geral'!$G$7</f>
        <v/>
      </c>
      <c r="D322">
        <f>'Histograma MOI Geral'!G36</f>
        <v/>
      </c>
    </row>
    <row r="323">
      <c r="A323">
        <f>'Histograma MOI Geral'!$C$37</f>
        <v/>
      </c>
      <c r="B323">
        <f>'Histograma MOI Geral'!$C$30</f>
        <v/>
      </c>
      <c r="C323">
        <f>'Histograma MOI Geral'!$G$7</f>
        <v/>
      </c>
      <c r="D323">
        <f>'Histograma MOI Geral'!G37</f>
        <v/>
      </c>
    </row>
    <row r="324">
      <c r="A324">
        <f>'Histograma MOI Geral'!$C$38</f>
        <v/>
      </c>
      <c r="B324">
        <f>'Histograma MOI Geral'!$C$30</f>
        <v/>
      </c>
      <c r="C324">
        <f>'Histograma MOI Geral'!$G$7</f>
        <v/>
      </c>
      <c r="D324">
        <f>'Histograma MOI Geral'!G38</f>
        <v/>
      </c>
    </row>
    <row r="325">
      <c r="A325">
        <f>'Histograma MOI Geral'!$C$39</f>
        <v/>
      </c>
      <c r="B325">
        <f>'Histograma MOI Geral'!$C$30</f>
        <v/>
      </c>
      <c r="C325">
        <f>'Histograma MOI Geral'!$G$7</f>
        <v/>
      </c>
      <c r="D325">
        <f>'Histograma MOI Geral'!G39</f>
        <v/>
      </c>
    </row>
    <row r="326">
      <c r="A326">
        <f>'Histograma MOI Geral'!$C$40</f>
        <v/>
      </c>
      <c r="B326">
        <f>'Histograma MOI Geral'!$C$30</f>
        <v/>
      </c>
      <c r="C326">
        <f>'Histograma MOI Geral'!$G$7</f>
        <v/>
      </c>
      <c r="D326">
        <f>'Histograma MOI Geral'!G40</f>
        <v/>
      </c>
    </row>
    <row r="327">
      <c r="A327">
        <f>'Histograma MOI Geral'!$C$41</f>
        <v/>
      </c>
      <c r="B327">
        <f>'Histograma MOI Geral'!$C$30</f>
        <v/>
      </c>
      <c r="C327">
        <f>'Histograma MOI Geral'!$G$7</f>
        <v/>
      </c>
      <c r="D327">
        <f>'Histograma MOI Geral'!G41</f>
        <v/>
      </c>
    </row>
    <row r="328">
      <c r="A328">
        <f>'Histograma MOI Geral'!$C$42</f>
        <v/>
      </c>
      <c r="B328">
        <f>'Histograma MOI Geral'!$C$30</f>
        <v/>
      </c>
      <c r="C328">
        <f>'Histograma MOI Geral'!$G$7</f>
        <v/>
      </c>
      <c r="D328">
        <f>'Histograma MOI Geral'!G42</f>
        <v/>
      </c>
    </row>
    <row r="329">
      <c r="A329">
        <f>'Histograma MOI Geral'!$C$43</f>
        <v/>
      </c>
      <c r="B329">
        <f>'Histograma MOI Geral'!$C$30</f>
        <v/>
      </c>
      <c r="C329">
        <f>'Histograma MOI Geral'!$G$7</f>
        <v/>
      </c>
      <c r="D329">
        <f>'Histograma MOI Geral'!G43</f>
        <v/>
      </c>
    </row>
    <row r="330">
      <c r="A330">
        <f>'Histograma MOI Geral'!$C$44</f>
        <v/>
      </c>
      <c r="B330">
        <f>'Histograma MOI Geral'!$C$30</f>
        <v/>
      </c>
      <c r="C330">
        <f>'Histograma MOI Geral'!$G$7</f>
        <v/>
      </c>
      <c r="D330">
        <f>'Histograma MOI Geral'!G44</f>
        <v/>
      </c>
    </row>
    <row r="331">
      <c r="A331">
        <f>'Histograma MOI Geral'!$C$45</f>
        <v/>
      </c>
      <c r="B331">
        <f>'Histograma MOI Geral'!$C$30</f>
        <v/>
      </c>
      <c r="C331">
        <f>'Histograma MOI Geral'!$G$7</f>
        <v/>
      </c>
      <c r="D331">
        <f>'Histograma MOI Geral'!G45</f>
        <v/>
      </c>
    </row>
    <row r="332">
      <c r="A332">
        <f>'Histograma MOI Geral'!$C$47</f>
        <v/>
      </c>
      <c r="B332">
        <f>'Histograma MOI Geral'!$C$46</f>
        <v/>
      </c>
      <c r="C332">
        <f>'Histograma MOI Geral'!$G$7</f>
        <v/>
      </c>
      <c r="D332">
        <f>'Histograma MOI Geral'!G47</f>
        <v/>
      </c>
    </row>
    <row r="333">
      <c r="A333">
        <f>'Histograma MOI Geral'!$C$48</f>
        <v/>
      </c>
      <c r="B333">
        <f>'Histograma MOI Geral'!$C$46</f>
        <v/>
      </c>
      <c r="C333">
        <f>'Histograma MOI Geral'!$G$7</f>
        <v/>
      </c>
      <c r="D333">
        <f>'Histograma MOI Geral'!G48</f>
        <v/>
      </c>
    </row>
    <row r="334">
      <c r="A334">
        <f>'Histograma MOI Geral'!$C$49</f>
        <v/>
      </c>
      <c r="B334">
        <f>'Histograma MOI Geral'!$C$46</f>
        <v/>
      </c>
      <c r="C334">
        <f>'Histograma MOI Geral'!$G$7</f>
        <v/>
      </c>
      <c r="D334">
        <f>'Histograma MOI Geral'!G49</f>
        <v/>
      </c>
    </row>
    <row r="335">
      <c r="A335">
        <f>'Histograma MOI Geral'!$C$50</f>
        <v/>
      </c>
      <c r="B335">
        <f>'Histograma MOI Geral'!$C$46</f>
        <v/>
      </c>
      <c r="C335">
        <f>'Histograma MOI Geral'!$G$7</f>
        <v/>
      </c>
      <c r="D335">
        <f>'Histograma MOI Geral'!G50</f>
        <v/>
      </c>
    </row>
    <row r="336">
      <c r="A336">
        <f>'Histograma MOI Geral'!$C$51</f>
        <v/>
      </c>
      <c r="B336">
        <f>'Histograma MOI Geral'!$C$46</f>
        <v/>
      </c>
      <c r="C336">
        <f>'Histograma MOI Geral'!$G$7</f>
        <v/>
      </c>
      <c r="D336">
        <f>'Histograma MOI Geral'!G51</f>
        <v/>
      </c>
    </row>
    <row r="337">
      <c r="A337">
        <f>'Histograma MOI Geral'!$C$52</f>
        <v/>
      </c>
      <c r="B337">
        <f>'Histograma MOI Geral'!$C$46</f>
        <v/>
      </c>
      <c r="C337">
        <f>'Histograma MOI Geral'!$G$7</f>
        <v/>
      </c>
      <c r="D337">
        <f>'Histograma MOI Geral'!G52</f>
        <v/>
      </c>
    </row>
    <row r="338">
      <c r="A338">
        <f>'Histograma MOI Geral'!$C$53</f>
        <v/>
      </c>
      <c r="B338">
        <f>'Histograma MOI Geral'!$C$46</f>
        <v/>
      </c>
      <c r="C338">
        <f>'Histograma MOI Geral'!$G$7</f>
        <v/>
      </c>
      <c r="D338">
        <f>'Histograma MOI Geral'!G53</f>
        <v/>
      </c>
    </row>
    <row r="339">
      <c r="A339">
        <f>'Histograma MOI Geral'!$C$54</f>
        <v/>
      </c>
      <c r="B339">
        <f>'Histograma MOI Geral'!$C$46</f>
        <v/>
      </c>
      <c r="C339">
        <f>'Histograma MOI Geral'!$G$7</f>
        <v/>
      </c>
      <c r="D339">
        <f>'Histograma MOI Geral'!G54</f>
        <v/>
      </c>
    </row>
    <row r="340">
      <c r="A340">
        <f>'Histograma MOI Geral'!$C$55</f>
        <v/>
      </c>
      <c r="B340">
        <f>'Histograma MOI Geral'!$C$46</f>
        <v/>
      </c>
      <c r="C340">
        <f>'Histograma MOI Geral'!$G$7</f>
        <v/>
      </c>
      <c r="D340">
        <f>'Histograma MOI Geral'!G55</f>
        <v/>
      </c>
    </row>
    <row r="341">
      <c r="A341">
        <f>'Histograma MOI Geral'!$C$56</f>
        <v/>
      </c>
      <c r="B341">
        <f>'Histograma MOI Geral'!$C$46</f>
        <v/>
      </c>
      <c r="C341">
        <f>'Histograma MOI Geral'!$G$7</f>
        <v/>
      </c>
      <c r="D341">
        <f>'Histograma MOI Geral'!G56</f>
        <v/>
      </c>
    </row>
    <row r="342">
      <c r="A342">
        <f>'Histograma MOI Geral'!$C$57</f>
        <v/>
      </c>
      <c r="B342">
        <f>'Histograma MOI Geral'!$C$46</f>
        <v/>
      </c>
      <c r="C342">
        <f>'Histograma MOI Geral'!$G$7</f>
        <v/>
      </c>
      <c r="D342">
        <f>'Histograma MOI Geral'!G57</f>
        <v/>
      </c>
    </row>
    <row r="343">
      <c r="A343">
        <f>'Histograma MOI Geral'!$C$58</f>
        <v/>
      </c>
      <c r="B343">
        <f>'Histograma MOI Geral'!$C$46</f>
        <v/>
      </c>
      <c r="C343">
        <f>'Histograma MOI Geral'!$G$7</f>
        <v/>
      </c>
      <c r="D343">
        <f>'Histograma MOI Geral'!G58</f>
        <v/>
      </c>
    </row>
    <row r="344">
      <c r="A344">
        <f>'Histograma MOI Geral'!$C$59</f>
        <v/>
      </c>
      <c r="B344">
        <f>'Histograma MOI Geral'!$C$46</f>
        <v/>
      </c>
      <c r="C344">
        <f>'Histograma MOI Geral'!$G$7</f>
        <v/>
      </c>
      <c r="D344">
        <f>'Histograma MOI Geral'!G59</f>
        <v/>
      </c>
    </row>
    <row r="345">
      <c r="A345">
        <f>'Histograma MOI Geral'!$C$60</f>
        <v/>
      </c>
      <c r="B345">
        <f>'Histograma MOI Geral'!$C$46</f>
        <v/>
      </c>
      <c r="C345">
        <f>'Histograma MOI Geral'!$G$7</f>
        <v/>
      </c>
      <c r="D345">
        <f>'Histograma MOI Geral'!G60</f>
        <v/>
      </c>
    </row>
    <row r="346">
      <c r="A346">
        <f>'Histograma MOI Geral'!$C$62</f>
        <v/>
      </c>
      <c r="B346">
        <f>'Histograma MOI Geral'!$C$61</f>
        <v/>
      </c>
      <c r="C346">
        <f>'Histograma MOI Geral'!$G$7</f>
        <v/>
      </c>
      <c r="D346">
        <f>'Histograma MOI Geral'!G62</f>
        <v/>
      </c>
    </row>
    <row r="347">
      <c r="A347">
        <f>'Histograma MOI Geral'!$C$63</f>
        <v/>
      </c>
      <c r="B347">
        <f>'Histograma MOI Geral'!$C$61</f>
        <v/>
      </c>
      <c r="C347">
        <f>'Histograma MOI Geral'!$G$7</f>
        <v/>
      </c>
      <c r="D347">
        <f>'Histograma MOI Geral'!G63</f>
        <v/>
      </c>
    </row>
    <row r="348">
      <c r="A348">
        <f>'Histograma MOI Geral'!$C$64</f>
        <v/>
      </c>
      <c r="B348">
        <f>'Histograma MOI Geral'!$C$61</f>
        <v/>
      </c>
      <c r="C348">
        <f>'Histograma MOI Geral'!$G$7</f>
        <v/>
      </c>
      <c r="D348">
        <f>'Histograma MOI Geral'!G64</f>
        <v/>
      </c>
    </row>
    <row r="349">
      <c r="A349">
        <f>'Histograma MOI Geral'!$C$65</f>
        <v/>
      </c>
      <c r="B349">
        <f>'Histograma MOI Geral'!$C$61</f>
        <v/>
      </c>
      <c r="C349">
        <f>'Histograma MOI Geral'!$G$7</f>
        <v/>
      </c>
      <c r="D349">
        <f>'Histograma MOI Geral'!G65</f>
        <v/>
      </c>
    </row>
    <row r="350">
      <c r="A350">
        <f>'Histograma MOI Geral'!$C$66</f>
        <v/>
      </c>
      <c r="B350">
        <f>'Histograma MOI Geral'!$C$61</f>
        <v/>
      </c>
      <c r="C350">
        <f>'Histograma MOI Geral'!$G$7</f>
        <v/>
      </c>
      <c r="D350">
        <f>'Histograma MOI Geral'!G66</f>
        <v/>
      </c>
    </row>
    <row r="351">
      <c r="A351">
        <f>'Histograma MOI Geral'!$C$67</f>
        <v/>
      </c>
      <c r="B351">
        <f>'Histograma MOI Geral'!$C$61</f>
        <v/>
      </c>
      <c r="C351">
        <f>'Histograma MOI Geral'!$G$7</f>
        <v/>
      </c>
      <c r="D351">
        <f>'Histograma MOI Geral'!G67</f>
        <v/>
      </c>
    </row>
    <row r="352">
      <c r="A352">
        <f>'Histograma MOI Geral'!$C$68</f>
        <v/>
      </c>
      <c r="B352">
        <f>'Histograma MOI Geral'!$C$61</f>
        <v/>
      </c>
      <c r="C352">
        <f>'Histograma MOI Geral'!$G$7</f>
        <v/>
      </c>
      <c r="D352">
        <f>'Histograma MOI Geral'!G68</f>
        <v/>
      </c>
    </row>
    <row r="353">
      <c r="A353">
        <f>'Histograma MOI Geral'!$C$69</f>
        <v/>
      </c>
      <c r="B353">
        <f>'Histograma MOI Geral'!$C$61</f>
        <v/>
      </c>
      <c r="C353">
        <f>'Histograma MOI Geral'!$G$7</f>
        <v/>
      </c>
      <c r="D353">
        <f>'Histograma MOI Geral'!G69</f>
        <v/>
      </c>
    </row>
    <row r="354">
      <c r="A354">
        <f>'Histograma MOI Geral'!$C$70</f>
        <v/>
      </c>
      <c r="B354">
        <f>'Histograma MOI Geral'!$C$61</f>
        <v/>
      </c>
      <c r="C354">
        <f>'Histograma MOI Geral'!$G$7</f>
        <v/>
      </c>
      <c r="D354">
        <f>'Histograma MOI Geral'!G70</f>
        <v/>
      </c>
    </row>
    <row r="355">
      <c r="A355">
        <f>'Histograma MOI Geral'!$C$71</f>
        <v/>
      </c>
      <c r="B355">
        <f>'Histograma MOI Geral'!$C$61</f>
        <v/>
      </c>
      <c r="C355">
        <f>'Histograma MOI Geral'!$G$7</f>
        <v/>
      </c>
      <c r="D355">
        <f>'Histograma MOI Geral'!G71</f>
        <v/>
      </c>
    </row>
    <row r="356">
      <c r="A356">
        <f>'Histograma MOI Geral'!$C$72</f>
        <v/>
      </c>
      <c r="B356">
        <f>'Histograma MOI Geral'!$C$61</f>
        <v/>
      </c>
      <c r="C356">
        <f>'Histograma MOI Geral'!$G$7</f>
        <v/>
      </c>
      <c r="D356">
        <f>'Histograma MOI Geral'!G72</f>
        <v/>
      </c>
    </row>
    <row r="357">
      <c r="A357">
        <f>'Histograma MOI Geral'!$C$73</f>
        <v/>
      </c>
      <c r="B357">
        <f>'Histograma MOI Geral'!$C$61</f>
        <v/>
      </c>
      <c r="C357">
        <f>'Histograma MOI Geral'!$G$7</f>
        <v/>
      </c>
      <c r="D357">
        <f>'Histograma MOI Geral'!G73</f>
        <v/>
      </c>
    </row>
    <row r="358">
      <c r="A358">
        <f>'Histograma MOI Geral'!$C$74</f>
        <v/>
      </c>
      <c r="B358">
        <f>'Histograma MOI Geral'!$C$61</f>
        <v/>
      </c>
      <c r="C358">
        <f>'Histograma MOI Geral'!$G$7</f>
        <v/>
      </c>
      <c r="D358">
        <f>'Histograma MOI Geral'!G74</f>
        <v/>
      </c>
    </row>
    <row r="359">
      <c r="A359">
        <f>'Histograma MOI Geral'!$C$75</f>
        <v/>
      </c>
      <c r="B359">
        <f>'Histograma MOI Geral'!$C$61</f>
        <v/>
      </c>
      <c r="C359">
        <f>'Histograma MOI Geral'!$G$7</f>
        <v/>
      </c>
      <c r="D359">
        <f>'Histograma MOI Geral'!G75</f>
        <v/>
      </c>
    </row>
    <row r="360">
      <c r="A360">
        <f>'Histograma MOI Geral'!$C$77</f>
        <v/>
      </c>
      <c r="B360">
        <f>'Histograma MOI Geral'!$C$76</f>
        <v/>
      </c>
      <c r="C360">
        <f>'Histograma MOI Geral'!$G$7</f>
        <v/>
      </c>
      <c r="D360">
        <f>'Histograma MOI Geral'!G77</f>
        <v/>
      </c>
    </row>
    <row r="361">
      <c r="A361">
        <f>'Histograma MOI Geral'!$C$78</f>
        <v/>
      </c>
      <c r="B361">
        <f>'Histograma MOI Geral'!$C$76</f>
        <v/>
      </c>
      <c r="C361">
        <f>'Histograma MOI Geral'!$G$7</f>
        <v/>
      </c>
      <c r="D361">
        <f>'Histograma MOI Geral'!G78</f>
        <v/>
      </c>
    </row>
    <row r="362">
      <c r="A362">
        <f>'Histograma MOI Geral'!$C$79</f>
        <v/>
      </c>
      <c r="B362">
        <f>'Histograma MOI Geral'!$C$76</f>
        <v/>
      </c>
      <c r="C362">
        <f>'Histograma MOI Geral'!$G$7</f>
        <v/>
      </c>
      <c r="D362">
        <f>'Histograma MOI Geral'!G79</f>
        <v/>
      </c>
    </row>
    <row r="363">
      <c r="A363">
        <f>'Histograma MOI Geral'!$C$80</f>
        <v/>
      </c>
      <c r="B363">
        <f>'Histograma MOI Geral'!$C$76</f>
        <v/>
      </c>
      <c r="C363">
        <f>'Histograma MOI Geral'!$G$7</f>
        <v/>
      </c>
      <c r="D363">
        <f>'Histograma MOI Geral'!G80</f>
        <v/>
      </c>
    </row>
    <row r="364">
      <c r="A364">
        <f>'Histograma MOI Geral'!$C$81</f>
        <v/>
      </c>
      <c r="B364">
        <f>'Histograma MOI Geral'!$C$76</f>
        <v/>
      </c>
      <c r="C364">
        <f>'Histograma MOI Geral'!$G$7</f>
        <v/>
      </c>
      <c r="D364">
        <f>'Histograma MOI Geral'!G81</f>
        <v/>
      </c>
    </row>
    <row r="365">
      <c r="A365">
        <f>'Histograma MOI Geral'!$C$82</f>
        <v/>
      </c>
      <c r="B365">
        <f>'Histograma MOI Geral'!$C$76</f>
        <v/>
      </c>
      <c r="C365">
        <f>'Histograma MOI Geral'!$G$7</f>
        <v/>
      </c>
      <c r="D365">
        <f>'Histograma MOI Geral'!G82</f>
        <v/>
      </c>
    </row>
    <row r="366">
      <c r="A366">
        <f>'Histograma MOI Geral'!$C$83</f>
        <v/>
      </c>
      <c r="B366">
        <f>'Histograma MOI Geral'!$C$76</f>
        <v/>
      </c>
      <c r="C366">
        <f>'Histograma MOI Geral'!$G$7</f>
        <v/>
      </c>
      <c r="D366">
        <f>'Histograma MOI Geral'!G83</f>
        <v/>
      </c>
    </row>
    <row r="367">
      <c r="A367">
        <f>'Histograma MOI Geral'!$C$84</f>
        <v/>
      </c>
      <c r="B367">
        <f>'Histograma MOI Geral'!$C$76</f>
        <v/>
      </c>
      <c r="C367">
        <f>'Histograma MOI Geral'!$G$7</f>
        <v/>
      </c>
      <c r="D367">
        <f>'Histograma MOI Geral'!G84</f>
        <v/>
      </c>
    </row>
    <row r="368">
      <c r="A368">
        <f>'Histograma MOI Geral'!$C$85</f>
        <v/>
      </c>
      <c r="B368">
        <f>'Histograma MOI Geral'!$C$76</f>
        <v/>
      </c>
      <c r="C368">
        <f>'Histograma MOI Geral'!$G$7</f>
        <v/>
      </c>
      <c r="D368">
        <f>'Histograma MOI Geral'!G85</f>
        <v/>
      </c>
    </row>
    <row r="369">
      <c r="A369">
        <f>'Histograma MOI Geral'!$C$86</f>
        <v/>
      </c>
      <c r="B369">
        <f>'Histograma MOI Geral'!$C$76</f>
        <v/>
      </c>
      <c r="C369">
        <f>'Histograma MOI Geral'!$G$7</f>
        <v/>
      </c>
      <c r="D369">
        <f>'Histograma MOI Geral'!G86</f>
        <v/>
      </c>
    </row>
    <row r="370">
      <c r="A370">
        <f>'Histograma MOI Geral'!$C$87</f>
        <v/>
      </c>
      <c r="B370">
        <f>'Histograma MOI Geral'!$C$76</f>
        <v/>
      </c>
      <c r="C370">
        <f>'Histograma MOI Geral'!$G$7</f>
        <v/>
      </c>
      <c r="D370">
        <f>'Histograma MOI Geral'!G87</f>
        <v/>
      </c>
    </row>
    <row r="371">
      <c r="A371">
        <f>'Histograma MOI Geral'!$C$88</f>
        <v/>
      </c>
      <c r="B371">
        <f>'Histograma MOI Geral'!$C$76</f>
        <v/>
      </c>
      <c r="C371">
        <f>'Histograma MOI Geral'!$G$7</f>
        <v/>
      </c>
      <c r="D371">
        <f>'Histograma MOI Geral'!G88</f>
        <v/>
      </c>
    </row>
    <row r="372">
      <c r="A372">
        <f>'Histograma MOI Geral'!$C$89</f>
        <v/>
      </c>
      <c r="B372">
        <f>'Histograma MOI Geral'!$C$76</f>
        <v/>
      </c>
      <c r="C372">
        <f>'Histograma MOI Geral'!$G$7</f>
        <v/>
      </c>
      <c r="D372">
        <f>'Histograma MOI Geral'!G89</f>
        <v/>
      </c>
    </row>
    <row r="373">
      <c r="A373">
        <f>'Histograma MOI Geral'!$C$90</f>
        <v/>
      </c>
      <c r="B373">
        <f>'Histograma MOI Geral'!$C$76</f>
        <v/>
      </c>
      <c r="C373">
        <f>'Histograma MOI Geral'!$G$7</f>
        <v/>
      </c>
      <c r="D373">
        <f>'Histograma MOI Geral'!G90</f>
        <v/>
      </c>
    </row>
    <row r="374">
      <c r="A374">
        <f>'Histograma MOI Geral'!$C$92</f>
        <v/>
      </c>
      <c r="B374">
        <f>'Histograma MOI Geral'!$C$91</f>
        <v/>
      </c>
      <c r="C374">
        <f>'Histograma MOI Geral'!$G$7</f>
        <v/>
      </c>
      <c r="D374">
        <f>'Histograma MOI Geral'!G92</f>
        <v/>
      </c>
    </row>
    <row r="375">
      <c r="A375">
        <f>'Histograma MOI Geral'!$C$93</f>
        <v/>
      </c>
      <c r="B375">
        <f>'Histograma MOI Geral'!$C$91</f>
        <v/>
      </c>
      <c r="C375">
        <f>'Histograma MOI Geral'!$G$7</f>
        <v/>
      </c>
      <c r="D375">
        <f>'Histograma MOI Geral'!G93</f>
        <v/>
      </c>
    </row>
    <row r="376">
      <c r="A376">
        <f>'Histograma MOI Geral'!$C$94</f>
        <v/>
      </c>
      <c r="B376">
        <f>'Histograma MOI Geral'!$C$91</f>
        <v/>
      </c>
      <c r="C376">
        <f>'Histograma MOI Geral'!$G$7</f>
        <v/>
      </c>
      <c r="D376">
        <f>'Histograma MOI Geral'!G94</f>
        <v/>
      </c>
    </row>
    <row r="377">
      <c r="A377">
        <f>'Histograma MOI Geral'!$C$95</f>
        <v/>
      </c>
      <c r="B377">
        <f>'Histograma MOI Geral'!$C$91</f>
        <v/>
      </c>
      <c r="C377">
        <f>'Histograma MOI Geral'!$G$7</f>
        <v/>
      </c>
      <c r="D377">
        <f>'Histograma MOI Geral'!G95</f>
        <v/>
      </c>
    </row>
    <row r="378">
      <c r="A378">
        <f>'Histograma MOI Geral'!$C$96</f>
        <v/>
      </c>
      <c r="B378">
        <f>'Histograma MOI Geral'!$C$91</f>
        <v/>
      </c>
      <c r="C378">
        <f>'Histograma MOI Geral'!$G$7</f>
        <v/>
      </c>
      <c r="D378">
        <f>'Histograma MOI Geral'!G96</f>
        <v/>
      </c>
    </row>
    <row r="379">
      <c r="A379">
        <f>'Histograma MOI Geral'!$C$97</f>
        <v/>
      </c>
      <c r="B379">
        <f>'Histograma MOI Geral'!$C$91</f>
        <v/>
      </c>
      <c r="C379">
        <f>'Histograma MOI Geral'!$G$7</f>
        <v/>
      </c>
      <c r="D379">
        <f>'Histograma MOI Geral'!G97</f>
        <v/>
      </c>
    </row>
    <row r="380">
      <c r="A380">
        <f>'Histograma MOI Geral'!$C$98</f>
        <v/>
      </c>
      <c r="B380">
        <f>'Histograma MOI Geral'!$C$91</f>
        <v/>
      </c>
      <c r="C380">
        <f>'Histograma MOI Geral'!$G$7</f>
        <v/>
      </c>
      <c r="D380">
        <f>'Histograma MOI Geral'!G98</f>
        <v/>
      </c>
    </row>
    <row r="381">
      <c r="A381">
        <f>'Histograma MOI Geral'!$C$99</f>
        <v/>
      </c>
      <c r="B381">
        <f>'Histograma MOI Geral'!$C$91</f>
        <v/>
      </c>
      <c r="C381">
        <f>'Histograma MOI Geral'!$G$7</f>
        <v/>
      </c>
      <c r="D381">
        <f>'Histograma MOI Geral'!G99</f>
        <v/>
      </c>
    </row>
    <row r="382">
      <c r="A382">
        <f>'Histograma MOI Geral'!$C$100</f>
        <v/>
      </c>
      <c r="B382">
        <f>'Histograma MOI Geral'!$C$91</f>
        <v/>
      </c>
      <c r="C382">
        <f>'Histograma MOI Geral'!$G$7</f>
        <v/>
      </c>
      <c r="D382">
        <f>'Histograma MOI Geral'!G100</f>
        <v/>
      </c>
    </row>
    <row r="383">
      <c r="A383">
        <f>'Histograma MOI Geral'!$C$101</f>
        <v/>
      </c>
      <c r="B383">
        <f>'Histograma MOI Geral'!$C$91</f>
        <v/>
      </c>
      <c r="C383">
        <f>'Histograma MOI Geral'!$G$7</f>
        <v/>
      </c>
      <c r="D383">
        <f>'Histograma MOI Geral'!G101</f>
        <v/>
      </c>
    </row>
    <row r="384">
      <c r="A384">
        <f>'Histograma MOI Geral'!$C$102</f>
        <v/>
      </c>
      <c r="B384">
        <f>'Histograma MOI Geral'!$C$91</f>
        <v/>
      </c>
      <c r="C384">
        <f>'Histograma MOI Geral'!$G$7</f>
        <v/>
      </c>
      <c r="D384">
        <f>'Histograma MOI Geral'!G102</f>
        <v/>
      </c>
    </row>
    <row r="385">
      <c r="A385">
        <f>'Histograma MOI Geral'!$C$103</f>
        <v/>
      </c>
      <c r="B385">
        <f>'Histograma MOI Geral'!$C$91</f>
        <v/>
      </c>
      <c r="C385">
        <f>'Histograma MOI Geral'!$G$7</f>
        <v/>
      </c>
      <c r="D385">
        <f>'Histograma MOI Geral'!G103</f>
        <v/>
      </c>
    </row>
    <row r="386">
      <c r="A386">
        <f>'Histograma MOI Geral'!$C$104</f>
        <v/>
      </c>
      <c r="B386">
        <f>'Histograma MOI Geral'!$C$91</f>
        <v/>
      </c>
      <c r="C386">
        <f>'Histograma MOI Geral'!$G$7</f>
        <v/>
      </c>
      <c r="D386">
        <f>'Histograma MOI Geral'!G104</f>
        <v/>
      </c>
    </row>
    <row r="387">
      <c r="A387">
        <f>'Histograma MOI Geral'!$C$105</f>
        <v/>
      </c>
      <c r="B387">
        <f>'Histograma MOI Geral'!$C$91</f>
        <v/>
      </c>
      <c r="C387">
        <f>'Histograma MOI Geral'!$G$7</f>
        <v/>
      </c>
      <c r="D387">
        <f>'Histograma MOI Geral'!G105</f>
        <v/>
      </c>
    </row>
    <row r="388">
      <c r="A388">
        <f>'Histograma MOI Geral'!$C$107</f>
        <v/>
      </c>
      <c r="B388">
        <f>'Histograma MOI Geral'!$C$106</f>
        <v/>
      </c>
      <c r="C388">
        <f>'Histograma MOI Geral'!$G$7</f>
        <v/>
      </c>
      <c r="D388">
        <f>'Histograma MOI Geral'!G107</f>
        <v/>
      </c>
    </row>
    <row r="389">
      <c r="A389">
        <f>'Histograma MOI Geral'!$C$108</f>
        <v/>
      </c>
      <c r="B389">
        <f>'Histograma MOI Geral'!$C$106</f>
        <v/>
      </c>
      <c r="C389">
        <f>'Histograma MOI Geral'!$G$7</f>
        <v/>
      </c>
      <c r="D389">
        <f>'Histograma MOI Geral'!G108</f>
        <v/>
      </c>
    </row>
    <row r="390">
      <c r="A390">
        <f>'Histograma MOI Geral'!$C$109</f>
        <v/>
      </c>
      <c r="B390">
        <f>'Histograma MOI Geral'!$C$106</f>
        <v/>
      </c>
      <c r="C390">
        <f>'Histograma MOI Geral'!$G$7</f>
        <v/>
      </c>
      <c r="D390">
        <f>'Histograma MOI Geral'!G109</f>
        <v/>
      </c>
    </row>
    <row r="391">
      <c r="A391">
        <f>'Histograma MOI Geral'!$C$110</f>
        <v/>
      </c>
      <c r="B391">
        <f>'Histograma MOI Geral'!$C$106</f>
        <v/>
      </c>
      <c r="C391">
        <f>'Histograma MOI Geral'!$G$7</f>
        <v/>
      </c>
      <c r="D391">
        <f>'Histograma MOI Geral'!G110</f>
        <v/>
      </c>
    </row>
    <row r="392">
      <c r="A392">
        <f>'Histograma MOI Geral'!$C$111</f>
        <v/>
      </c>
      <c r="B392">
        <f>'Histograma MOI Geral'!$C$106</f>
        <v/>
      </c>
      <c r="C392">
        <f>'Histograma MOI Geral'!$G$7</f>
        <v/>
      </c>
      <c r="D392">
        <f>'Histograma MOI Geral'!G111</f>
        <v/>
      </c>
    </row>
    <row r="393">
      <c r="A393">
        <f>'Histograma MOI Geral'!$C$112</f>
        <v/>
      </c>
      <c r="B393">
        <f>'Histograma MOI Geral'!$C$106</f>
        <v/>
      </c>
      <c r="C393">
        <f>'Histograma MOI Geral'!$G$7</f>
        <v/>
      </c>
      <c r="D393">
        <f>'Histograma MOI Geral'!G112</f>
        <v/>
      </c>
    </row>
    <row r="394">
      <c r="A394">
        <f>'Histograma MOI Geral'!$C$113</f>
        <v/>
      </c>
      <c r="B394">
        <f>'Histograma MOI Geral'!$C$106</f>
        <v/>
      </c>
      <c r="C394">
        <f>'Histograma MOI Geral'!$G$7</f>
        <v/>
      </c>
      <c r="D394">
        <f>'Histograma MOI Geral'!G113</f>
        <v/>
      </c>
    </row>
    <row r="395">
      <c r="A395">
        <f>'Histograma MOI Geral'!$C$114</f>
        <v/>
      </c>
      <c r="B395">
        <f>'Histograma MOI Geral'!$C$106</f>
        <v/>
      </c>
      <c r="C395">
        <f>'Histograma MOI Geral'!$G$7</f>
        <v/>
      </c>
      <c r="D395">
        <f>'Histograma MOI Geral'!G114</f>
        <v/>
      </c>
    </row>
    <row r="396">
      <c r="A396">
        <f>'Histograma MOI Geral'!$C$115</f>
        <v/>
      </c>
      <c r="B396">
        <f>'Histograma MOI Geral'!$C$106</f>
        <v/>
      </c>
      <c r="C396">
        <f>'Histograma MOI Geral'!$G$7</f>
        <v/>
      </c>
      <c r="D396">
        <f>'Histograma MOI Geral'!G115</f>
        <v/>
      </c>
    </row>
    <row r="397">
      <c r="A397">
        <f>'Histograma MOI Geral'!$C$116</f>
        <v/>
      </c>
      <c r="B397">
        <f>'Histograma MOI Geral'!$C$106</f>
        <v/>
      </c>
      <c r="C397">
        <f>'Histograma MOI Geral'!$G$7</f>
        <v/>
      </c>
      <c r="D397">
        <f>'Histograma MOI Geral'!G116</f>
        <v/>
      </c>
    </row>
    <row r="398">
      <c r="A398">
        <f>'Histograma MOI Geral'!$C$117</f>
        <v/>
      </c>
      <c r="B398">
        <f>'Histograma MOI Geral'!$C$106</f>
        <v/>
      </c>
      <c r="C398">
        <f>'Histograma MOI Geral'!$G$7</f>
        <v/>
      </c>
      <c r="D398">
        <f>'Histograma MOI Geral'!G117</f>
        <v/>
      </c>
    </row>
    <row r="399">
      <c r="A399">
        <f>'Histograma MOI Geral'!$C$118</f>
        <v/>
      </c>
      <c r="B399">
        <f>'Histograma MOI Geral'!$C$106</f>
        <v/>
      </c>
      <c r="C399">
        <f>'Histograma MOI Geral'!$G$7</f>
        <v/>
      </c>
      <c r="D399">
        <f>'Histograma MOI Geral'!G118</f>
        <v/>
      </c>
    </row>
    <row r="400">
      <c r="A400">
        <f>'Histograma MOI Geral'!$C$119</f>
        <v/>
      </c>
      <c r="B400">
        <f>'Histograma MOI Geral'!$C$106</f>
        <v/>
      </c>
      <c r="C400">
        <f>'Histograma MOI Geral'!$G$7</f>
        <v/>
      </c>
      <c r="D400">
        <f>'Histograma MOI Geral'!G119</f>
        <v/>
      </c>
    </row>
    <row r="401">
      <c r="A401">
        <f>'Histograma MOI Geral'!$C$120</f>
        <v/>
      </c>
      <c r="B401">
        <f>'Histograma MOI Geral'!$C$106</f>
        <v/>
      </c>
      <c r="C401">
        <f>'Histograma MOI Geral'!$G$7</f>
        <v/>
      </c>
      <c r="D401">
        <f>'Histograma MOI Geral'!G120</f>
        <v/>
      </c>
    </row>
    <row r="402">
      <c r="A402">
        <f>'Histograma MOI Geral'!$C$15</f>
        <v/>
      </c>
      <c r="B402">
        <f>'Histograma MOI Geral'!$C$14</f>
        <v/>
      </c>
      <c r="C402">
        <f>'Histograma MOI Geral'!$H$7</f>
        <v/>
      </c>
      <c r="D402">
        <f>'Histograma MOI Geral'!H15</f>
        <v/>
      </c>
    </row>
    <row r="403">
      <c r="A403">
        <f>'Histograma MOI Geral'!$C$16</f>
        <v/>
      </c>
      <c r="B403">
        <f>'Histograma MOI Geral'!$C$14</f>
        <v/>
      </c>
      <c r="C403">
        <f>'Histograma MOI Geral'!$H$7</f>
        <v/>
      </c>
      <c r="D403">
        <f>'Histograma MOI Geral'!H16</f>
        <v/>
      </c>
    </row>
    <row r="404">
      <c r="A404">
        <f>'Histograma MOI Geral'!$C$17</f>
        <v/>
      </c>
      <c r="B404">
        <f>'Histograma MOI Geral'!$C$14</f>
        <v/>
      </c>
      <c r="C404">
        <f>'Histograma MOI Geral'!$H$7</f>
        <v/>
      </c>
      <c r="D404">
        <f>'Histograma MOI Geral'!H17</f>
        <v/>
      </c>
    </row>
    <row r="405">
      <c r="A405">
        <f>'Histograma MOI Geral'!$C$18</f>
        <v/>
      </c>
      <c r="B405">
        <f>'Histograma MOI Geral'!$C$14</f>
        <v/>
      </c>
      <c r="C405">
        <f>'Histograma MOI Geral'!$H$7</f>
        <v/>
      </c>
      <c r="D405">
        <f>'Histograma MOI Geral'!H18</f>
        <v/>
      </c>
    </row>
    <row r="406">
      <c r="A406">
        <f>'Histograma MOI Geral'!$C$19</f>
        <v/>
      </c>
      <c r="B406">
        <f>'Histograma MOI Geral'!$C$14</f>
        <v/>
      </c>
      <c r="C406">
        <f>'Histograma MOI Geral'!$H$7</f>
        <v/>
      </c>
      <c r="D406">
        <f>'Histograma MOI Geral'!H19</f>
        <v/>
      </c>
    </row>
    <row r="407">
      <c r="A407">
        <f>'Histograma MOI Geral'!$C$20</f>
        <v/>
      </c>
      <c r="B407">
        <f>'Histograma MOI Geral'!$C$14</f>
        <v/>
      </c>
      <c r="C407">
        <f>'Histograma MOI Geral'!$H$7</f>
        <v/>
      </c>
      <c r="D407">
        <f>'Histograma MOI Geral'!H20</f>
        <v/>
      </c>
    </row>
    <row r="408">
      <c r="A408">
        <f>'Histograma MOI Geral'!$C$21</f>
        <v/>
      </c>
      <c r="B408">
        <f>'Histograma MOI Geral'!$C$14</f>
        <v/>
      </c>
      <c r="C408">
        <f>'Histograma MOI Geral'!$H$7</f>
        <v/>
      </c>
      <c r="D408">
        <f>'Histograma MOI Geral'!H21</f>
        <v/>
      </c>
    </row>
    <row r="409">
      <c r="A409">
        <f>'Histograma MOI Geral'!$C$22</f>
        <v/>
      </c>
      <c r="B409">
        <f>'Histograma MOI Geral'!$C$14</f>
        <v/>
      </c>
      <c r="C409">
        <f>'Histograma MOI Geral'!$H$7</f>
        <v/>
      </c>
      <c r="D409">
        <f>'Histograma MOI Geral'!H22</f>
        <v/>
      </c>
    </row>
    <row r="410">
      <c r="A410">
        <f>'Histograma MOI Geral'!$C$23</f>
        <v/>
      </c>
      <c r="B410">
        <f>'Histograma MOI Geral'!$C$14</f>
        <v/>
      </c>
      <c r="C410">
        <f>'Histograma MOI Geral'!$H$7</f>
        <v/>
      </c>
      <c r="D410">
        <f>'Histograma MOI Geral'!H23</f>
        <v/>
      </c>
    </row>
    <row r="411">
      <c r="A411">
        <f>'Histograma MOI Geral'!$C$24</f>
        <v/>
      </c>
      <c r="B411">
        <f>'Histograma MOI Geral'!$C$14</f>
        <v/>
      </c>
      <c r="C411">
        <f>'Histograma MOI Geral'!$H$7</f>
        <v/>
      </c>
      <c r="D411">
        <f>'Histograma MOI Geral'!H24</f>
        <v/>
      </c>
    </row>
    <row r="412">
      <c r="A412">
        <f>'Histograma MOI Geral'!$C$25</f>
        <v/>
      </c>
      <c r="B412">
        <f>'Histograma MOI Geral'!$C$14</f>
        <v/>
      </c>
      <c r="C412">
        <f>'Histograma MOI Geral'!$H$7</f>
        <v/>
      </c>
      <c r="D412">
        <f>'Histograma MOI Geral'!H25</f>
        <v/>
      </c>
    </row>
    <row r="413">
      <c r="A413">
        <f>'Histograma MOI Geral'!$C$26</f>
        <v/>
      </c>
      <c r="B413">
        <f>'Histograma MOI Geral'!$C$14</f>
        <v/>
      </c>
      <c r="C413">
        <f>'Histograma MOI Geral'!$H$7</f>
        <v/>
      </c>
      <c r="D413">
        <f>'Histograma MOI Geral'!H26</f>
        <v/>
      </c>
    </row>
    <row r="414">
      <c r="A414">
        <f>'Histograma MOI Geral'!$C$27</f>
        <v/>
      </c>
      <c r="B414">
        <f>'Histograma MOI Geral'!$C$14</f>
        <v/>
      </c>
      <c r="C414">
        <f>'Histograma MOI Geral'!$H$7</f>
        <v/>
      </c>
      <c r="D414">
        <f>'Histograma MOI Geral'!H27</f>
        <v/>
      </c>
    </row>
    <row r="415">
      <c r="A415">
        <f>'Histograma MOI Geral'!$C$28</f>
        <v/>
      </c>
      <c r="B415">
        <f>'Histograma MOI Geral'!$C$14</f>
        <v/>
      </c>
      <c r="C415">
        <f>'Histograma MOI Geral'!$H$7</f>
        <v/>
      </c>
      <c r="D415">
        <f>'Histograma MOI Geral'!H28</f>
        <v/>
      </c>
    </row>
    <row r="416">
      <c r="A416">
        <f>'Histograma MOI Geral'!$C$29</f>
        <v/>
      </c>
      <c r="B416">
        <f>'Histograma MOI Geral'!$C$14</f>
        <v/>
      </c>
      <c r="C416">
        <f>'Histograma MOI Geral'!$H$7</f>
        <v/>
      </c>
      <c r="D416">
        <f>'Histograma MOI Geral'!H29</f>
        <v/>
      </c>
    </row>
    <row r="417">
      <c r="A417">
        <f>'Histograma MOI Geral'!$C$31</f>
        <v/>
      </c>
      <c r="B417">
        <f>'Histograma MOI Geral'!$C$30</f>
        <v/>
      </c>
      <c r="C417">
        <f>'Histograma MOI Geral'!$H$7</f>
        <v/>
      </c>
      <c r="D417">
        <f>'Histograma MOI Geral'!H31</f>
        <v/>
      </c>
    </row>
    <row r="418">
      <c r="A418">
        <f>'Histograma MOI Geral'!$C$32</f>
        <v/>
      </c>
      <c r="B418">
        <f>'Histograma MOI Geral'!$C$30</f>
        <v/>
      </c>
      <c r="C418">
        <f>'Histograma MOI Geral'!$H$7</f>
        <v/>
      </c>
      <c r="D418">
        <f>'Histograma MOI Geral'!H32</f>
        <v/>
      </c>
    </row>
    <row r="419">
      <c r="A419">
        <f>'Histograma MOI Geral'!$C$33</f>
        <v/>
      </c>
      <c r="B419">
        <f>'Histograma MOI Geral'!$C$30</f>
        <v/>
      </c>
      <c r="C419">
        <f>'Histograma MOI Geral'!$H$7</f>
        <v/>
      </c>
      <c r="D419">
        <f>'Histograma MOI Geral'!H33</f>
        <v/>
      </c>
    </row>
    <row r="420">
      <c r="A420">
        <f>'Histograma MOI Geral'!$C$34</f>
        <v/>
      </c>
      <c r="B420">
        <f>'Histograma MOI Geral'!$C$30</f>
        <v/>
      </c>
      <c r="C420">
        <f>'Histograma MOI Geral'!$H$7</f>
        <v/>
      </c>
      <c r="D420">
        <f>'Histograma MOI Geral'!H34</f>
        <v/>
      </c>
    </row>
    <row r="421">
      <c r="A421">
        <f>'Histograma MOI Geral'!$C$35</f>
        <v/>
      </c>
      <c r="B421">
        <f>'Histograma MOI Geral'!$C$30</f>
        <v/>
      </c>
      <c r="C421">
        <f>'Histograma MOI Geral'!$H$7</f>
        <v/>
      </c>
      <c r="D421">
        <f>'Histograma MOI Geral'!H35</f>
        <v/>
      </c>
    </row>
    <row r="422">
      <c r="A422">
        <f>'Histograma MOI Geral'!$C$36</f>
        <v/>
      </c>
      <c r="B422">
        <f>'Histograma MOI Geral'!$C$30</f>
        <v/>
      </c>
      <c r="C422">
        <f>'Histograma MOI Geral'!$H$7</f>
        <v/>
      </c>
      <c r="D422">
        <f>'Histograma MOI Geral'!H36</f>
        <v/>
      </c>
    </row>
    <row r="423">
      <c r="A423">
        <f>'Histograma MOI Geral'!$C$37</f>
        <v/>
      </c>
      <c r="B423">
        <f>'Histograma MOI Geral'!$C$30</f>
        <v/>
      </c>
      <c r="C423">
        <f>'Histograma MOI Geral'!$H$7</f>
        <v/>
      </c>
      <c r="D423">
        <f>'Histograma MOI Geral'!H37</f>
        <v/>
      </c>
    </row>
    <row r="424">
      <c r="A424">
        <f>'Histograma MOI Geral'!$C$38</f>
        <v/>
      </c>
      <c r="B424">
        <f>'Histograma MOI Geral'!$C$30</f>
        <v/>
      </c>
      <c r="C424">
        <f>'Histograma MOI Geral'!$H$7</f>
        <v/>
      </c>
      <c r="D424">
        <f>'Histograma MOI Geral'!H38</f>
        <v/>
      </c>
    </row>
    <row r="425">
      <c r="A425">
        <f>'Histograma MOI Geral'!$C$39</f>
        <v/>
      </c>
      <c r="B425">
        <f>'Histograma MOI Geral'!$C$30</f>
        <v/>
      </c>
      <c r="C425">
        <f>'Histograma MOI Geral'!$H$7</f>
        <v/>
      </c>
      <c r="D425">
        <f>'Histograma MOI Geral'!H39</f>
        <v/>
      </c>
    </row>
    <row r="426">
      <c r="A426">
        <f>'Histograma MOI Geral'!$C$40</f>
        <v/>
      </c>
      <c r="B426">
        <f>'Histograma MOI Geral'!$C$30</f>
        <v/>
      </c>
      <c r="C426">
        <f>'Histograma MOI Geral'!$H$7</f>
        <v/>
      </c>
      <c r="D426">
        <f>'Histograma MOI Geral'!H40</f>
        <v/>
      </c>
    </row>
    <row r="427">
      <c r="A427">
        <f>'Histograma MOI Geral'!$C$41</f>
        <v/>
      </c>
      <c r="B427">
        <f>'Histograma MOI Geral'!$C$30</f>
        <v/>
      </c>
      <c r="C427">
        <f>'Histograma MOI Geral'!$H$7</f>
        <v/>
      </c>
      <c r="D427">
        <f>'Histograma MOI Geral'!H41</f>
        <v/>
      </c>
    </row>
    <row r="428">
      <c r="A428">
        <f>'Histograma MOI Geral'!$C$42</f>
        <v/>
      </c>
      <c r="B428">
        <f>'Histograma MOI Geral'!$C$30</f>
        <v/>
      </c>
      <c r="C428">
        <f>'Histograma MOI Geral'!$H$7</f>
        <v/>
      </c>
      <c r="D428">
        <f>'Histograma MOI Geral'!H42</f>
        <v/>
      </c>
    </row>
    <row r="429">
      <c r="A429">
        <f>'Histograma MOI Geral'!$C$43</f>
        <v/>
      </c>
      <c r="B429">
        <f>'Histograma MOI Geral'!$C$30</f>
        <v/>
      </c>
      <c r="C429">
        <f>'Histograma MOI Geral'!$H$7</f>
        <v/>
      </c>
      <c r="D429">
        <f>'Histograma MOI Geral'!H43</f>
        <v/>
      </c>
    </row>
    <row r="430">
      <c r="A430">
        <f>'Histograma MOI Geral'!$C$44</f>
        <v/>
      </c>
      <c r="B430">
        <f>'Histograma MOI Geral'!$C$30</f>
        <v/>
      </c>
      <c r="C430">
        <f>'Histograma MOI Geral'!$H$7</f>
        <v/>
      </c>
      <c r="D430">
        <f>'Histograma MOI Geral'!H44</f>
        <v/>
      </c>
    </row>
    <row r="431">
      <c r="A431">
        <f>'Histograma MOI Geral'!$C$45</f>
        <v/>
      </c>
      <c r="B431">
        <f>'Histograma MOI Geral'!$C$30</f>
        <v/>
      </c>
      <c r="C431">
        <f>'Histograma MOI Geral'!$H$7</f>
        <v/>
      </c>
      <c r="D431">
        <f>'Histograma MOI Geral'!H45</f>
        <v/>
      </c>
    </row>
    <row r="432">
      <c r="A432">
        <f>'Histograma MOI Geral'!$C$47</f>
        <v/>
      </c>
      <c r="B432">
        <f>'Histograma MOI Geral'!$C$46</f>
        <v/>
      </c>
      <c r="C432">
        <f>'Histograma MOI Geral'!$H$7</f>
        <v/>
      </c>
      <c r="D432">
        <f>'Histograma MOI Geral'!H47</f>
        <v/>
      </c>
    </row>
    <row r="433">
      <c r="A433">
        <f>'Histograma MOI Geral'!$C$48</f>
        <v/>
      </c>
      <c r="B433">
        <f>'Histograma MOI Geral'!$C$46</f>
        <v/>
      </c>
      <c r="C433">
        <f>'Histograma MOI Geral'!$H$7</f>
        <v/>
      </c>
      <c r="D433">
        <f>'Histograma MOI Geral'!H48</f>
        <v/>
      </c>
    </row>
    <row r="434">
      <c r="A434">
        <f>'Histograma MOI Geral'!$C$49</f>
        <v/>
      </c>
      <c r="B434">
        <f>'Histograma MOI Geral'!$C$46</f>
        <v/>
      </c>
      <c r="C434">
        <f>'Histograma MOI Geral'!$H$7</f>
        <v/>
      </c>
      <c r="D434">
        <f>'Histograma MOI Geral'!H49</f>
        <v/>
      </c>
    </row>
    <row r="435">
      <c r="A435">
        <f>'Histograma MOI Geral'!$C$50</f>
        <v/>
      </c>
      <c r="B435">
        <f>'Histograma MOI Geral'!$C$46</f>
        <v/>
      </c>
      <c r="C435">
        <f>'Histograma MOI Geral'!$H$7</f>
        <v/>
      </c>
      <c r="D435">
        <f>'Histograma MOI Geral'!H50</f>
        <v/>
      </c>
    </row>
    <row r="436">
      <c r="A436">
        <f>'Histograma MOI Geral'!$C$51</f>
        <v/>
      </c>
      <c r="B436">
        <f>'Histograma MOI Geral'!$C$46</f>
        <v/>
      </c>
      <c r="C436">
        <f>'Histograma MOI Geral'!$H$7</f>
        <v/>
      </c>
      <c r="D436">
        <f>'Histograma MOI Geral'!H51</f>
        <v/>
      </c>
    </row>
    <row r="437">
      <c r="A437">
        <f>'Histograma MOI Geral'!$C$52</f>
        <v/>
      </c>
      <c r="B437">
        <f>'Histograma MOI Geral'!$C$46</f>
        <v/>
      </c>
      <c r="C437">
        <f>'Histograma MOI Geral'!$H$7</f>
        <v/>
      </c>
      <c r="D437">
        <f>'Histograma MOI Geral'!H52</f>
        <v/>
      </c>
    </row>
    <row r="438">
      <c r="A438">
        <f>'Histograma MOI Geral'!$C$53</f>
        <v/>
      </c>
      <c r="B438">
        <f>'Histograma MOI Geral'!$C$46</f>
        <v/>
      </c>
      <c r="C438">
        <f>'Histograma MOI Geral'!$H$7</f>
        <v/>
      </c>
      <c r="D438">
        <f>'Histograma MOI Geral'!H53</f>
        <v/>
      </c>
    </row>
    <row r="439">
      <c r="A439">
        <f>'Histograma MOI Geral'!$C$54</f>
        <v/>
      </c>
      <c r="B439">
        <f>'Histograma MOI Geral'!$C$46</f>
        <v/>
      </c>
      <c r="C439">
        <f>'Histograma MOI Geral'!$H$7</f>
        <v/>
      </c>
      <c r="D439">
        <f>'Histograma MOI Geral'!H54</f>
        <v/>
      </c>
    </row>
    <row r="440">
      <c r="A440">
        <f>'Histograma MOI Geral'!$C$55</f>
        <v/>
      </c>
      <c r="B440">
        <f>'Histograma MOI Geral'!$C$46</f>
        <v/>
      </c>
      <c r="C440">
        <f>'Histograma MOI Geral'!$H$7</f>
        <v/>
      </c>
      <c r="D440">
        <f>'Histograma MOI Geral'!H55</f>
        <v/>
      </c>
    </row>
    <row r="441">
      <c r="A441">
        <f>'Histograma MOI Geral'!$C$56</f>
        <v/>
      </c>
      <c r="B441">
        <f>'Histograma MOI Geral'!$C$46</f>
        <v/>
      </c>
      <c r="C441">
        <f>'Histograma MOI Geral'!$H$7</f>
        <v/>
      </c>
      <c r="D441">
        <f>'Histograma MOI Geral'!H56</f>
        <v/>
      </c>
    </row>
    <row r="442">
      <c r="A442">
        <f>'Histograma MOI Geral'!$C$57</f>
        <v/>
      </c>
      <c r="B442">
        <f>'Histograma MOI Geral'!$C$46</f>
        <v/>
      </c>
      <c r="C442">
        <f>'Histograma MOI Geral'!$H$7</f>
        <v/>
      </c>
      <c r="D442">
        <f>'Histograma MOI Geral'!H57</f>
        <v/>
      </c>
    </row>
    <row r="443">
      <c r="A443">
        <f>'Histograma MOI Geral'!$C$58</f>
        <v/>
      </c>
      <c r="B443">
        <f>'Histograma MOI Geral'!$C$46</f>
        <v/>
      </c>
      <c r="C443">
        <f>'Histograma MOI Geral'!$H$7</f>
        <v/>
      </c>
      <c r="D443">
        <f>'Histograma MOI Geral'!H58</f>
        <v/>
      </c>
    </row>
    <row r="444">
      <c r="A444">
        <f>'Histograma MOI Geral'!$C$59</f>
        <v/>
      </c>
      <c r="B444">
        <f>'Histograma MOI Geral'!$C$46</f>
        <v/>
      </c>
      <c r="C444">
        <f>'Histograma MOI Geral'!$H$7</f>
        <v/>
      </c>
      <c r="D444">
        <f>'Histograma MOI Geral'!H59</f>
        <v/>
      </c>
    </row>
    <row r="445">
      <c r="A445">
        <f>'Histograma MOI Geral'!$C$60</f>
        <v/>
      </c>
      <c r="B445">
        <f>'Histograma MOI Geral'!$C$46</f>
        <v/>
      </c>
      <c r="C445">
        <f>'Histograma MOI Geral'!$H$7</f>
        <v/>
      </c>
      <c r="D445">
        <f>'Histograma MOI Geral'!H60</f>
        <v/>
      </c>
    </row>
    <row r="446">
      <c r="A446">
        <f>'Histograma MOI Geral'!$C$62</f>
        <v/>
      </c>
      <c r="B446">
        <f>'Histograma MOI Geral'!$C$61</f>
        <v/>
      </c>
      <c r="C446">
        <f>'Histograma MOI Geral'!$H$7</f>
        <v/>
      </c>
      <c r="D446">
        <f>'Histograma MOI Geral'!H62</f>
        <v/>
      </c>
    </row>
    <row r="447">
      <c r="A447">
        <f>'Histograma MOI Geral'!$C$63</f>
        <v/>
      </c>
      <c r="B447">
        <f>'Histograma MOI Geral'!$C$61</f>
        <v/>
      </c>
      <c r="C447">
        <f>'Histograma MOI Geral'!$H$7</f>
        <v/>
      </c>
      <c r="D447">
        <f>'Histograma MOI Geral'!H63</f>
        <v/>
      </c>
    </row>
    <row r="448">
      <c r="A448">
        <f>'Histograma MOI Geral'!$C$64</f>
        <v/>
      </c>
      <c r="B448">
        <f>'Histograma MOI Geral'!$C$61</f>
        <v/>
      </c>
      <c r="C448">
        <f>'Histograma MOI Geral'!$H$7</f>
        <v/>
      </c>
      <c r="D448">
        <f>'Histograma MOI Geral'!H64</f>
        <v/>
      </c>
    </row>
    <row r="449">
      <c r="A449">
        <f>'Histograma MOI Geral'!$C$65</f>
        <v/>
      </c>
      <c r="B449">
        <f>'Histograma MOI Geral'!$C$61</f>
        <v/>
      </c>
      <c r="C449">
        <f>'Histograma MOI Geral'!$H$7</f>
        <v/>
      </c>
      <c r="D449">
        <f>'Histograma MOI Geral'!H65</f>
        <v/>
      </c>
    </row>
    <row r="450">
      <c r="A450">
        <f>'Histograma MOI Geral'!$C$66</f>
        <v/>
      </c>
      <c r="B450">
        <f>'Histograma MOI Geral'!$C$61</f>
        <v/>
      </c>
      <c r="C450">
        <f>'Histograma MOI Geral'!$H$7</f>
        <v/>
      </c>
      <c r="D450">
        <f>'Histograma MOI Geral'!H66</f>
        <v/>
      </c>
    </row>
    <row r="451">
      <c r="A451">
        <f>'Histograma MOI Geral'!$C$67</f>
        <v/>
      </c>
      <c r="B451">
        <f>'Histograma MOI Geral'!$C$61</f>
        <v/>
      </c>
      <c r="C451">
        <f>'Histograma MOI Geral'!$H$7</f>
        <v/>
      </c>
      <c r="D451">
        <f>'Histograma MOI Geral'!H67</f>
        <v/>
      </c>
    </row>
    <row r="452">
      <c r="A452">
        <f>'Histograma MOI Geral'!$C$68</f>
        <v/>
      </c>
      <c r="B452">
        <f>'Histograma MOI Geral'!$C$61</f>
        <v/>
      </c>
      <c r="C452">
        <f>'Histograma MOI Geral'!$H$7</f>
        <v/>
      </c>
      <c r="D452">
        <f>'Histograma MOI Geral'!H68</f>
        <v/>
      </c>
    </row>
    <row r="453">
      <c r="A453">
        <f>'Histograma MOI Geral'!$C$69</f>
        <v/>
      </c>
      <c r="B453">
        <f>'Histograma MOI Geral'!$C$61</f>
        <v/>
      </c>
      <c r="C453">
        <f>'Histograma MOI Geral'!$H$7</f>
        <v/>
      </c>
      <c r="D453">
        <f>'Histograma MOI Geral'!H69</f>
        <v/>
      </c>
    </row>
    <row r="454">
      <c r="A454">
        <f>'Histograma MOI Geral'!$C$70</f>
        <v/>
      </c>
      <c r="B454">
        <f>'Histograma MOI Geral'!$C$61</f>
        <v/>
      </c>
      <c r="C454">
        <f>'Histograma MOI Geral'!$H$7</f>
        <v/>
      </c>
      <c r="D454">
        <f>'Histograma MOI Geral'!H70</f>
        <v/>
      </c>
    </row>
    <row r="455">
      <c r="A455">
        <f>'Histograma MOI Geral'!$C$71</f>
        <v/>
      </c>
      <c r="B455">
        <f>'Histograma MOI Geral'!$C$61</f>
        <v/>
      </c>
      <c r="C455">
        <f>'Histograma MOI Geral'!$H$7</f>
        <v/>
      </c>
      <c r="D455">
        <f>'Histograma MOI Geral'!H71</f>
        <v/>
      </c>
    </row>
    <row r="456">
      <c r="A456">
        <f>'Histograma MOI Geral'!$C$72</f>
        <v/>
      </c>
      <c r="B456">
        <f>'Histograma MOI Geral'!$C$61</f>
        <v/>
      </c>
      <c r="C456">
        <f>'Histograma MOI Geral'!$H$7</f>
        <v/>
      </c>
      <c r="D456">
        <f>'Histograma MOI Geral'!H72</f>
        <v/>
      </c>
    </row>
    <row r="457">
      <c r="A457">
        <f>'Histograma MOI Geral'!$C$73</f>
        <v/>
      </c>
      <c r="B457">
        <f>'Histograma MOI Geral'!$C$61</f>
        <v/>
      </c>
      <c r="C457">
        <f>'Histograma MOI Geral'!$H$7</f>
        <v/>
      </c>
      <c r="D457">
        <f>'Histograma MOI Geral'!H73</f>
        <v/>
      </c>
    </row>
    <row r="458">
      <c r="A458">
        <f>'Histograma MOI Geral'!$C$74</f>
        <v/>
      </c>
      <c r="B458">
        <f>'Histograma MOI Geral'!$C$61</f>
        <v/>
      </c>
      <c r="C458">
        <f>'Histograma MOI Geral'!$H$7</f>
        <v/>
      </c>
      <c r="D458">
        <f>'Histograma MOI Geral'!H74</f>
        <v/>
      </c>
    </row>
    <row r="459">
      <c r="A459">
        <f>'Histograma MOI Geral'!$C$75</f>
        <v/>
      </c>
      <c r="B459">
        <f>'Histograma MOI Geral'!$C$61</f>
        <v/>
      </c>
      <c r="C459">
        <f>'Histograma MOI Geral'!$H$7</f>
        <v/>
      </c>
      <c r="D459">
        <f>'Histograma MOI Geral'!H75</f>
        <v/>
      </c>
    </row>
    <row r="460">
      <c r="A460">
        <f>'Histograma MOI Geral'!$C$77</f>
        <v/>
      </c>
      <c r="B460">
        <f>'Histograma MOI Geral'!$C$76</f>
        <v/>
      </c>
      <c r="C460">
        <f>'Histograma MOI Geral'!$H$7</f>
        <v/>
      </c>
      <c r="D460">
        <f>'Histograma MOI Geral'!H77</f>
        <v/>
      </c>
    </row>
    <row r="461">
      <c r="A461">
        <f>'Histograma MOI Geral'!$C$78</f>
        <v/>
      </c>
      <c r="B461">
        <f>'Histograma MOI Geral'!$C$76</f>
        <v/>
      </c>
      <c r="C461">
        <f>'Histograma MOI Geral'!$H$7</f>
        <v/>
      </c>
      <c r="D461">
        <f>'Histograma MOI Geral'!H78</f>
        <v/>
      </c>
    </row>
    <row r="462">
      <c r="A462">
        <f>'Histograma MOI Geral'!$C$79</f>
        <v/>
      </c>
      <c r="B462">
        <f>'Histograma MOI Geral'!$C$76</f>
        <v/>
      </c>
      <c r="C462">
        <f>'Histograma MOI Geral'!$H$7</f>
        <v/>
      </c>
      <c r="D462">
        <f>'Histograma MOI Geral'!H79</f>
        <v/>
      </c>
    </row>
    <row r="463">
      <c r="A463">
        <f>'Histograma MOI Geral'!$C$80</f>
        <v/>
      </c>
      <c r="B463">
        <f>'Histograma MOI Geral'!$C$76</f>
        <v/>
      </c>
      <c r="C463">
        <f>'Histograma MOI Geral'!$H$7</f>
        <v/>
      </c>
      <c r="D463">
        <f>'Histograma MOI Geral'!H80</f>
        <v/>
      </c>
    </row>
    <row r="464">
      <c r="A464">
        <f>'Histograma MOI Geral'!$C$81</f>
        <v/>
      </c>
      <c r="B464">
        <f>'Histograma MOI Geral'!$C$76</f>
        <v/>
      </c>
      <c r="C464">
        <f>'Histograma MOI Geral'!$H$7</f>
        <v/>
      </c>
      <c r="D464">
        <f>'Histograma MOI Geral'!H81</f>
        <v/>
      </c>
    </row>
    <row r="465">
      <c r="A465">
        <f>'Histograma MOI Geral'!$C$82</f>
        <v/>
      </c>
      <c r="B465">
        <f>'Histograma MOI Geral'!$C$76</f>
        <v/>
      </c>
      <c r="C465">
        <f>'Histograma MOI Geral'!$H$7</f>
        <v/>
      </c>
      <c r="D465">
        <f>'Histograma MOI Geral'!H82</f>
        <v/>
      </c>
    </row>
    <row r="466">
      <c r="A466">
        <f>'Histograma MOI Geral'!$C$83</f>
        <v/>
      </c>
      <c r="B466">
        <f>'Histograma MOI Geral'!$C$76</f>
        <v/>
      </c>
      <c r="C466">
        <f>'Histograma MOI Geral'!$H$7</f>
        <v/>
      </c>
      <c r="D466">
        <f>'Histograma MOI Geral'!H83</f>
        <v/>
      </c>
    </row>
    <row r="467">
      <c r="A467">
        <f>'Histograma MOI Geral'!$C$84</f>
        <v/>
      </c>
      <c r="B467">
        <f>'Histograma MOI Geral'!$C$76</f>
        <v/>
      </c>
      <c r="C467">
        <f>'Histograma MOI Geral'!$H$7</f>
        <v/>
      </c>
      <c r="D467">
        <f>'Histograma MOI Geral'!H84</f>
        <v/>
      </c>
    </row>
    <row r="468">
      <c r="A468">
        <f>'Histograma MOI Geral'!$C$85</f>
        <v/>
      </c>
      <c r="B468">
        <f>'Histograma MOI Geral'!$C$76</f>
        <v/>
      </c>
      <c r="C468">
        <f>'Histograma MOI Geral'!$H$7</f>
        <v/>
      </c>
      <c r="D468">
        <f>'Histograma MOI Geral'!H85</f>
        <v/>
      </c>
    </row>
    <row r="469">
      <c r="A469">
        <f>'Histograma MOI Geral'!$C$86</f>
        <v/>
      </c>
      <c r="B469">
        <f>'Histograma MOI Geral'!$C$76</f>
        <v/>
      </c>
      <c r="C469">
        <f>'Histograma MOI Geral'!$H$7</f>
        <v/>
      </c>
      <c r="D469">
        <f>'Histograma MOI Geral'!H86</f>
        <v/>
      </c>
    </row>
    <row r="470">
      <c r="A470">
        <f>'Histograma MOI Geral'!$C$87</f>
        <v/>
      </c>
      <c r="B470">
        <f>'Histograma MOI Geral'!$C$76</f>
        <v/>
      </c>
      <c r="C470">
        <f>'Histograma MOI Geral'!$H$7</f>
        <v/>
      </c>
      <c r="D470">
        <f>'Histograma MOI Geral'!H87</f>
        <v/>
      </c>
    </row>
    <row r="471">
      <c r="A471">
        <f>'Histograma MOI Geral'!$C$88</f>
        <v/>
      </c>
      <c r="B471">
        <f>'Histograma MOI Geral'!$C$76</f>
        <v/>
      </c>
      <c r="C471">
        <f>'Histograma MOI Geral'!$H$7</f>
        <v/>
      </c>
      <c r="D471">
        <f>'Histograma MOI Geral'!H88</f>
        <v/>
      </c>
    </row>
    <row r="472">
      <c r="A472">
        <f>'Histograma MOI Geral'!$C$89</f>
        <v/>
      </c>
      <c r="B472">
        <f>'Histograma MOI Geral'!$C$76</f>
        <v/>
      </c>
      <c r="C472">
        <f>'Histograma MOI Geral'!$H$7</f>
        <v/>
      </c>
      <c r="D472">
        <f>'Histograma MOI Geral'!H89</f>
        <v/>
      </c>
    </row>
    <row r="473">
      <c r="A473">
        <f>'Histograma MOI Geral'!$C$90</f>
        <v/>
      </c>
      <c r="B473">
        <f>'Histograma MOI Geral'!$C$76</f>
        <v/>
      </c>
      <c r="C473">
        <f>'Histograma MOI Geral'!$H$7</f>
        <v/>
      </c>
      <c r="D473">
        <f>'Histograma MOI Geral'!H90</f>
        <v/>
      </c>
    </row>
    <row r="474">
      <c r="A474">
        <f>'Histograma MOI Geral'!$C$92</f>
        <v/>
      </c>
      <c r="B474">
        <f>'Histograma MOI Geral'!$C$91</f>
        <v/>
      </c>
      <c r="C474">
        <f>'Histograma MOI Geral'!$H$7</f>
        <v/>
      </c>
      <c r="D474">
        <f>'Histograma MOI Geral'!H92</f>
        <v/>
      </c>
    </row>
    <row r="475">
      <c r="A475">
        <f>'Histograma MOI Geral'!$C$93</f>
        <v/>
      </c>
      <c r="B475">
        <f>'Histograma MOI Geral'!$C$91</f>
        <v/>
      </c>
      <c r="C475">
        <f>'Histograma MOI Geral'!$H$7</f>
        <v/>
      </c>
      <c r="D475">
        <f>'Histograma MOI Geral'!H93</f>
        <v/>
      </c>
    </row>
    <row r="476">
      <c r="A476">
        <f>'Histograma MOI Geral'!$C$94</f>
        <v/>
      </c>
      <c r="B476">
        <f>'Histograma MOI Geral'!$C$91</f>
        <v/>
      </c>
      <c r="C476">
        <f>'Histograma MOI Geral'!$H$7</f>
        <v/>
      </c>
      <c r="D476">
        <f>'Histograma MOI Geral'!H94</f>
        <v/>
      </c>
    </row>
    <row r="477">
      <c r="A477">
        <f>'Histograma MOI Geral'!$C$95</f>
        <v/>
      </c>
      <c r="B477">
        <f>'Histograma MOI Geral'!$C$91</f>
        <v/>
      </c>
      <c r="C477">
        <f>'Histograma MOI Geral'!$H$7</f>
        <v/>
      </c>
      <c r="D477">
        <f>'Histograma MOI Geral'!H95</f>
        <v/>
      </c>
    </row>
    <row r="478">
      <c r="A478">
        <f>'Histograma MOI Geral'!$C$96</f>
        <v/>
      </c>
      <c r="B478">
        <f>'Histograma MOI Geral'!$C$91</f>
        <v/>
      </c>
      <c r="C478">
        <f>'Histograma MOI Geral'!$H$7</f>
        <v/>
      </c>
      <c r="D478">
        <f>'Histograma MOI Geral'!H96</f>
        <v/>
      </c>
    </row>
    <row r="479">
      <c r="A479">
        <f>'Histograma MOI Geral'!$C$97</f>
        <v/>
      </c>
      <c r="B479">
        <f>'Histograma MOI Geral'!$C$91</f>
        <v/>
      </c>
      <c r="C479">
        <f>'Histograma MOI Geral'!$H$7</f>
        <v/>
      </c>
      <c r="D479">
        <f>'Histograma MOI Geral'!H97</f>
        <v/>
      </c>
    </row>
    <row r="480">
      <c r="A480">
        <f>'Histograma MOI Geral'!$C$98</f>
        <v/>
      </c>
      <c r="B480">
        <f>'Histograma MOI Geral'!$C$91</f>
        <v/>
      </c>
      <c r="C480">
        <f>'Histograma MOI Geral'!$H$7</f>
        <v/>
      </c>
      <c r="D480">
        <f>'Histograma MOI Geral'!H98</f>
        <v/>
      </c>
    </row>
    <row r="481">
      <c r="A481">
        <f>'Histograma MOI Geral'!$C$99</f>
        <v/>
      </c>
      <c r="B481">
        <f>'Histograma MOI Geral'!$C$91</f>
        <v/>
      </c>
      <c r="C481">
        <f>'Histograma MOI Geral'!$H$7</f>
        <v/>
      </c>
      <c r="D481">
        <f>'Histograma MOI Geral'!H99</f>
        <v/>
      </c>
    </row>
    <row r="482">
      <c r="A482">
        <f>'Histograma MOI Geral'!$C$100</f>
        <v/>
      </c>
      <c r="B482">
        <f>'Histograma MOI Geral'!$C$91</f>
        <v/>
      </c>
      <c r="C482">
        <f>'Histograma MOI Geral'!$H$7</f>
        <v/>
      </c>
      <c r="D482">
        <f>'Histograma MOI Geral'!H100</f>
        <v/>
      </c>
    </row>
    <row r="483">
      <c r="A483">
        <f>'Histograma MOI Geral'!$C$101</f>
        <v/>
      </c>
      <c r="B483">
        <f>'Histograma MOI Geral'!$C$91</f>
        <v/>
      </c>
      <c r="C483">
        <f>'Histograma MOI Geral'!$H$7</f>
        <v/>
      </c>
      <c r="D483">
        <f>'Histograma MOI Geral'!H101</f>
        <v/>
      </c>
    </row>
    <row r="484">
      <c r="A484">
        <f>'Histograma MOI Geral'!$C$102</f>
        <v/>
      </c>
      <c r="B484">
        <f>'Histograma MOI Geral'!$C$91</f>
        <v/>
      </c>
      <c r="C484">
        <f>'Histograma MOI Geral'!$H$7</f>
        <v/>
      </c>
      <c r="D484">
        <f>'Histograma MOI Geral'!H102</f>
        <v/>
      </c>
    </row>
    <row r="485">
      <c r="A485">
        <f>'Histograma MOI Geral'!$C$103</f>
        <v/>
      </c>
      <c r="B485">
        <f>'Histograma MOI Geral'!$C$91</f>
        <v/>
      </c>
      <c r="C485">
        <f>'Histograma MOI Geral'!$H$7</f>
        <v/>
      </c>
      <c r="D485">
        <f>'Histograma MOI Geral'!H103</f>
        <v/>
      </c>
    </row>
    <row r="486">
      <c r="A486">
        <f>'Histograma MOI Geral'!$C$104</f>
        <v/>
      </c>
      <c r="B486">
        <f>'Histograma MOI Geral'!$C$91</f>
        <v/>
      </c>
      <c r="C486">
        <f>'Histograma MOI Geral'!$H$7</f>
        <v/>
      </c>
      <c r="D486">
        <f>'Histograma MOI Geral'!H104</f>
        <v/>
      </c>
    </row>
    <row r="487">
      <c r="A487">
        <f>'Histograma MOI Geral'!$C$105</f>
        <v/>
      </c>
      <c r="B487">
        <f>'Histograma MOI Geral'!$C$91</f>
        <v/>
      </c>
      <c r="C487">
        <f>'Histograma MOI Geral'!$H$7</f>
        <v/>
      </c>
      <c r="D487">
        <f>'Histograma MOI Geral'!H105</f>
        <v/>
      </c>
    </row>
    <row r="488">
      <c r="A488">
        <f>'Histograma MOI Geral'!$C$107</f>
        <v/>
      </c>
      <c r="B488">
        <f>'Histograma MOI Geral'!$C$106</f>
        <v/>
      </c>
      <c r="C488">
        <f>'Histograma MOI Geral'!$H$7</f>
        <v/>
      </c>
      <c r="D488">
        <f>'Histograma MOI Geral'!H107</f>
        <v/>
      </c>
    </row>
    <row r="489">
      <c r="A489">
        <f>'Histograma MOI Geral'!$C$108</f>
        <v/>
      </c>
      <c r="B489">
        <f>'Histograma MOI Geral'!$C$106</f>
        <v/>
      </c>
      <c r="C489">
        <f>'Histograma MOI Geral'!$H$7</f>
        <v/>
      </c>
      <c r="D489">
        <f>'Histograma MOI Geral'!H108</f>
        <v/>
      </c>
    </row>
    <row r="490">
      <c r="A490">
        <f>'Histograma MOI Geral'!$C$109</f>
        <v/>
      </c>
      <c r="B490">
        <f>'Histograma MOI Geral'!$C$106</f>
        <v/>
      </c>
      <c r="C490">
        <f>'Histograma MOI Geral'!$H$7</f>
        <v/>
      </c>
      <c r="D490">
        <f>'Histograma MOI Geral'!H109</f>
        <v/>
      </c>
    </row>
    <row r="491">
      <c r="A491">
        <f>'Histograma MOI Geral'!$C$110</f>
        <v/>
      </c>
      <c r="B491">
        <f>'Histograma MOI Geral'!$C$106</f>
        <v/>
      </c>
      <c r="C491">
        <f>'Histograma MOI Geral'!$H$7</f>
        <v/>
      </c>
      <c r="D491">
        <f>'Histograma MOI Geral'!H110</f>
        <v/>
      </c>
    </row>
    <row r="492">
      <c r="A492">
        <f>'Histograma MOI Geral'!$C$111</f>
        <v/>
      </c>
      <c r="B492">
        <f>'Histograma MOI Geral'!$C$106</f>
        <v/>
      </c>
      <c r="C492">
        <f>'Histograma MOI Geral'!$H$7</f>
        <v/>
      </c>
      <c r="D492">
        <f>'Histograma MOI Geral'!H111</f>
        <v/>
      </c>
    </row>
    <row r="493">
      <c r="A493">
        <f>'Histograma MOI Geral'!$C$112</f>
        <v/>
      </c>
      <c r="B493">
        <f>'Histograma MOI Geral'!$C$106</f>
        <v/>
      </c>
      <c r="C493">
        <f>'Histograma MOI Geral'!$H$7</f>
        <v/>
      </c>
      <c r="D493">
        <f>'Histograma MOI Geral'!H112</f>
        <v/>
      </c>
    </row>
    <row r="494">
      <c r="A494">
        <f>'Histograma MOI Geral'!$C$113</f>
        <v/>
      </c>
      <c r="B494">
        <f>'Histograma MOI Geral'!$C$106</f>
        <v/>
      </c>
      <c r="C494">
        <f>'Histograma MOI Geral'!$H$7</f>
        <v/>
      </c>
      <c r="D494">
        <f>'Histograma MOI Geral'!H113</f>
        <v/>
      </c>
    </row>
    <row r="495">
      <c r="A495">
        <f>'Histograma MOI Geral'!$C$114</f>
        <v/>
      </c>
      <c r="B495">
        <f>'Histograma MOI Geral'!$C$106</f>
        <v/>
      </c>
      <c r="C495">
        <f>'Histograma MOI Geral'!$H$7</f>
        <v/>
      </c>
      <c r="D495">
        <f>'Histograma MOI Geral'!H114</f>
        <v/>
      </c>
    </row>
    <row r="496">
      <c r="A496">
        <f>'Histograma MOI Geral'!$C$115</f>
        <v/>
      </c>
      <c r="B496">
        <f>'Histograma MOI Geral'!$C$106</f>
        <v/>
      </c>
      <c r="C496">
        <f>'Histograma MOI Geral'!$H$7</f>
        <v/>
      </c>
      <c r="D496">
        <f>'Histograma MOI Geral'!H115</f>
        <v/>
      </c>
    </row>
    <row r="497">
      <c r="A497">
        <f>'Histograma MOI Geral'!$C$116</f>
        <v/>
      </c>
      <c r="B497">
        <f>'Histograma MOI Geral'!$C$106</f>
        <v/>
      </c>
      <c r="C497">
        <f>'Histograma MOI Geral'!$H$7</f>
        <v/>
      </c>
      <c r="D497">
        <f>'Histograma MOI Geral'!H116</f>
        <v/>
      </c>
    </row>
    <row r="498">
      <c r="A498">
        <f>'Histograma MOI Geral'!$C$117</f>
        <v/>
      </c>
      <c r="B498">
        <f>'Histograma MOI Geral'!$C$106</f>
        <v/>
      </c>
      <c r="C498">
        <f>'Histograma MOI Geral'!$H$7</f>
        <v/>
      </c>
      <c r="D498">
        <f>'Histograma MOI Geral'!H117</f>
        <v/>
      </c>
    </row>
    <row r="499">
      <c r="A499">
        <f>'Histograma MOI Geral'!$C$118</f>
        <v/>
      </c>
      <c r="B499">
        <f>'Histograma MOI Geral'!$C$106</f>
        <v/>
      </c>
      <c r="C499">
        <f>'Histograma MOI Geral'!$H$7</f>
        <v/>
      </c>
      <c r="D499">
        <f>'Histograma MOI Geral'!H118</f>
        <v/>
      </c>
    </row>
    <row r="500">
      <c r="A500">
        <f>'Histograma MOI Geral'!$C$119</f>
        <v/>
      </c>
      <c r="B500">
        <f>'Histograma MOI Geral'!$C$106</f>
        <v/>
      </c>
      <c r="C500">
        <f>'Histograma MOI Geral'!$H$7</f>
        <v/>
      </c>
      <c r="D500">
        <f>'Histograma MOI Geral'!H119</f>
        <v/>
      </c>
    </row>
    <row r="501">
      <c r="A501">
        <f>'Histograma MOI Geral'!$C$120</f>
        <v/>
      </c>
      <c r="B501">
        <f>'Histograma MOI Geral'!$C$106</f>
        <v/>
      </c>
      <c r="C501">
        <f>'Histograma MOI Geral'!$H$7</f>
        <v/>
      </c>
      <c r="D501">
        <f>'Histograma MOI Geral'!H120</f>
        <v/>
      </c>
    </row>
    <row r="502">
      <c r="A502">
        <f>'Histograma MOI Geral'!$C$15</f>
        <v/>
      </c>
      <c r="B502">
        <f>'Histograma MOI Geral'!$C$14</f>
        <v/>
      </c>
      <c r="C502">
        <f>'Histograma MOI Geral'!$I$7</f>
        <v/>
      </c>
      <c r="D502">
        <f>'Histograma MOI Geral'!I15</f>
        <v/>
      </c>
    </row>
    <row r="503">
      <c r="A503">
        <f>'Histograma MOI Geral'!$C$16</f>
        <v/>
      </c>
      <c r="B503">
        <f>'Histograma MOI Geral'!$C$14</f>
        <v/>
      </c>
      <c r="C503">
        <f>'Histograma MOI Geral'!$I$7</f>
        <v/>
      </c>
      <c r="D503">
        <f>'Histograma MOI Geral'!I16</f>
        <v/>
      </c>
    </row>
    <row r="504">
      <c r="A504">
        <f>'Histograma MOI Geral'!$C$17</f>
        <v/>
      </c>
      <c r="B504">
        <f>'Histograma MOI Geral'!$C$14</f>
        <v/>
      </c>
      <c r="C504">
        <f>'Histograma MOI Geral'!$I$7</f>
        <v/>
      </c>
      <c r="D504">
        <f>'Histograma MOI Geral'!I17</f>
        <v/>
      </c>
    </row>
    <row r="505">
      <c r="A505">
        <f>'Histograma MOI Geral'!$C$18</f>
        <v/>
      </c>
      <c r="B505">
        <f>'Histograma MOI Geral'!$C$14</f>
        <v/>
      </c>
      <c r="C505">
        <f>'Histograma MOI Geral'!$I$7</f>
        <v/>
      </c>
      <c r="D505">
        <f>'Histograma MOI Geral'!I18</f>
        <v/>
      </c>
    </row>
    <row r="506">
      <c r="A506">
        <f>'Histograma MOI Geral'!$C$19</f>
        <v/>
      </c>
      <c r="B506">
        <f>'Histograma MOI Geral'!$C$14</f>
        <v/>
      </c>
      <c r="C506">
        <f>'Histograma MOI Geral'!$I$7</f>
        <v/>
      </c>
      <c r="D506">
        <f>'Histograma MOI Geral'!I19</f>
        <v/>
      </c>
    </row>
    <row r="507">
      <c r="A507">
        <f>'Histograma MOI Geral'!$C$20</f>
        <v/>
      </c>
      <c r="B507">
        <f>'Histograma MOI Geral'!$C$14</f>
        <v/>
      </c>
      <c r="C507">
        <f>'Histograma MOI Geral'!$I$7</f>
        <v/>
      </c>
      <c r="D507">
        <f>'Histograma MOI Geral'!I20</f>
        <v/>
      </c>
    </row>
    <row r="508">
      <c r="A508">
        <f>'Histograma MOI Geral'!$C$21</f>
        <v/>
      </c>
      <c r="B508">
        <f>'Histograma MOI Geral'!$C$14</f>
        <v/>
      </c>
      <c r="C508">
        <f>'Histograma MOI Geral'!$I$7</f>
        <v/>
      </c>
      <c r="D508">
        <f>'Histograma MOI Geral'!I21</f>
        <v/>
      </c>
    </row>
    <row r="509">
      <c r="A509">
        <f>'Histograma MOI Geral'!$C$22</f>
        <v/>
      </c>
      <c r="B509">
        <f>'Histograma MOI Geral'!$C$14</f>
        <v/>
      </c>
      <c r="C509">
        <f>'Histograma MOI Geral'!$I$7</f>
        <v/>
      </c>
      <c r="D509">
        <f>'Histograma MOI Geral'!I22</f>
        <v/>
      </c>
    </row>
    <row r="510">
      <c r="A510">
        <f>'Histograma MOI Geral'!$C$23</f>
        <v/>
      </c>
      <c r="B510">
        <f>'Histograma MOI Geral'!$C$14</f>
        <v/>
      </c>
      <c r="C510">
        <f>'Histograma MOI Geral'!$I$7</f>
        <v/>
      </c>
      <c r="D510">
        <f>'Histograma MOI Geral'!I23</f>
        <v/>
      </c>
    </row>
    <row r="511">
      <c r="A511">
        <f>'Histograma MOI Geral'!$C$24</f>
        <v/>
      </c>
      <c r="B511">
        <f>'Histograma MOI Geral'!$C$14</f>
        <v/>
      </c>
      <c r="C511">
        <f>'Histograma MOI Geral'!$I$7</f>
        <v/>
      </c>
      <c r="D511">
        <f>'Histograma MOI Geral'!I24</f>
        <v/>
      </c>
    </row>
    <row r="512">
      <c r="A512">
        <f>'Histograma MOI Geral'!$C$25</f>
        <v/>
      </c>
      <c r="B512">
        <f>'Histograma MOI Geral'!$C$14</f>
        <v/>
      </c>
      <c r="C512">
        <f>'Histograma MOI Geral'!$I$7</f>
        <v/>
      </c>
      <c r="D512">
        <f>'Histograma MOI Geral'!I25</f>
        <v/>
      </c>
    </row>
    <row r="513">
      <c r="A513">
        <f>'Histograma MOI Geral'!$C$26</f>
        <v/>
      </c>
      <c r="B513">
        <f>'Histograma MOI Geral'!$C$14</f>
        <v/>
      </c>
      <c r="C513">
        <f>'Histograma MOI Geral'!$I$7</f>
        <v/>
      </c>
      <c r="D513">
        <f>'Histograma MOI Geral'!I26</f>
        <v/>
      </c>
    </row>
    <row r="514">
      <c r="A514">
        <f>'Histograma MOI Geral'!$C$27</f>
        <v/>
      </c>
      <c r="B514">
        <f>'Histograma MOI Geral'!$C$14</f>
        <v/>
      </c>
      <c r="C514">
        <f>'Histograma MOI Geral'!$I$7</f>
        <v/>
      </c>
      <c r="D514">
        <f>'Histograma MOI Geral'!I27</f>
        <v/>
      </c>
    </row>
    <row r="515">
      <c r="A515">
        <f>'Histograma MOI Geral'!$C$28</f>
        <v/>
      </c>
      <c r="B515">
        <f>'Histograma MOI Geral'!$C$14</f>
        <v/>
      </c>
      <c r="C515">
        <f>'Histograma MOI Geral'!$I$7</f>
        <v/>
      </c>
      <c r="D515">
        <f>'Histograma MOI Geral'!I28</f>
        <v/>
      </c>
    </row>
    <row r="516">
      <c r="A516">
        <f>'Histograma MOI Geral'!$C$29</f>
        <v/>
      </c>
      <c r="B516">
        <f>'Histograma MOI Geral'!$C$14</f>
        <v/>
      </c>
      <c r="C516">
        <f>'Histograma MOI Geral'!$I$7</f>
        <v/>
      </c>
      <c r="D516">
        <f>'Histograma MOI Geral'!I29</f>
        <v/>
      </c>
    </row>
    <row r="517">
      <c r="A517">
        <f>'Histograma MOI Geral'!$C$31</f>
        <v/>
      </c>
      <c r="B517">
        <f>'Histograma MOI Geral'!$C$30</f>
        <v/>
      </c>
      <c r="C517">
        <f>'Histograma MOI Geral'!$I$7</f>
        <v/>
      </c>
      <c r="D517">
        <f>'Histograma MOI Geral'!I31</f>
        <v/>
      </c>
    </row>
    <row r="518">
      <c r="A518">
        <f>'Histograma MOI Geral'!$C$32</f>
        <v/>
      </c>
      <c r="B518">
        <f>'Histograma MOI Geral'!$C$30</f>
        <v/>
      </c>
      <c r="C518">
        <f>'Histograma MOI Geral'!$I$7</f>
        <v/>
      </c>
      <c r="D518">
        <f>'Histograma MOI Geral'!I32</f>
        <v/>
      </c>
    </row>
    <row r="519">
      <c r="A519">
        <f>'Histograma MOI Geral'!$C$33</f>
        <v/>
      </c>
      <c r="B519">
        <f>'Histograma MOI Geral'!$C$30</f>
        <v/>
      </c>
      <c r="C519">
        <f>'Histograma MOI Geral'!$I$7</f>
        <v/>
      </c>
      <c r="D519">
        <f>'Histograma MOI Geral'!I33</f>
        <v/>
      </c>
    </row>
    <row r="520">
      <c r="A520">
        <f>'Histograma MOI Geral'!$C$34</f>
        <v/>
      </c>
      <c r="B520">
        <f>'Histograma MOI Geral'!$C$30</f>
        <v/>
      </c>
      <c r="C520">
        <f>'Histograma MOI Geral'!$I$7</f>
        <v/>
      </c>
      <c r="D520">
        <f>'Histograma MOI Geral'!I34</f>
        <v/>
      </c>
    </row>
    <row r="521">
      <c r="A521">
        <f>'Histograma MOI Geral'!$C$35</f>
        <v/>
      </c>
      <c r="B521">
        <f>'Histograma MOI Geral'!$C$30</f>
        <v/>
      </c>
      <c r="C521">
        <f>'Histograma MOI Geral'!$I$7</f>
        <v/>
      </c>
      <c r="D521">
        <f>'Histograma MOI Geral'!I35</f>
        <v/>
      </c>
    </row>
    <row r="522">
      <c r="A522">
        <f>'Histograma MOI Geral'!$C$36</f>
        <v/>
      </c>
      <c r="B522">
        <f>'Histograma MOI Geral'!$C$30</f>
        <v/>
      </c>
      <c r="C522">
        <f>'Histograma MOI Geral'!$I$7</f>
        <v/>
      </c>
      <c r="D522">
        <f>'Histograma MOI Geral'!I36</f>
        <v/>
      </c>
    </row>
    <row r="523">
      <c r="A523">
        <f>'Histograma MOI Geral'!$C$37</f>
        <v/>
      </c>
      <c r="B523">
        <f>'Histograma MOI Geral'!$C$30</f>
        <v/>
      </c>
      <c r="C523">
        <f>'Histograma MOI Geral'!$I$7</f>
        <v/>
      </c>
      <c r="D523">
        <f>'Histograma MOI Geral'!I37</f>
        <v/>
      </c>
    </row>
    <row r="524">
      <c r="A524">
        <f>'Histograma MOI Geral'!$C$38</f>
        <v/>
      </c>
      <c r="B524">
        <f>'Histograma MOI Geral'!$C$30</f>
        <v/>
      </c>
      <c r="C524">
        <f>'Histograma MOI Geral'!$I$7</f>
        <v/>
      </c>
      <c r="D524">
        <f>'Histograma MOI Geral'!I38</f>
        <v/>
      </c>
    </row>
    <row r="525">
      <c r="A525">
        <f>'Histograma MOI Geral'!$C$39</f>
        <v/>
      </c>
      <c r="B525">
        <f>'Histograma MOI Geral'!$C$30</f>
        <v/>
      </c>
      <c r="C525">
        <f>'Histograma MOI Geral'!$I$7</f>
        <v/>
      </c>
      <c r="D525">
        <f>'Histograma MOI Geral'!I39</f>
        <v/>
      </c>
    </row>
    <row r="526">
      <c r="A526">
        <f>'Histograma MOI Geral'!$C$40</f>
        <v/>
      </c>
      <c r="B526">
        <f>'Histograma MOI Geral'!$C$30</f>
        <v/>
      </c>
      <c r="C526">
        <f>'Histograma MOI Geral'!$I$7</f>
        <v/>
      </c>
      <c r="D526">
        <f>'Histograma MOI Geral'!I40</f>
        <v/>
      </c>
    </row>
    <row r="527">
      <c r="A527">
        <f>'Histograma MOI Geral'!$C$41</f>
        <v/>
      </c>
      <c r="B527">
        <f>'Histograma MOI Geral'!$C$30</f>
        <v/>
      </c>
      <c r="C527">
        <f>'Histograma MOI Geral'!$I$7</f>
        <v/>
      </c>
      <c r="D527">
        <f>'Histograma MOI Geral'!I41</f>
        <v/>
      </c>
    </row>
    <row r="528">
      <c r="A528">
        <f>'Histograma MOI Geral'!$C$42</f>
        <v/>
      </c>
      <c r="B528">
        <f>'Histograma MOI Geral'!$C$30</f>
        <v/>
      </c>
      <c r="C528">
        <f>'Histograma MOI Geral'!$I$7</f>
        <v/>
      </c>
      <c r="D528">
        <f>'Histograma MOI Geral'!I42</f>
        <v/>
      </c>
    </row>
    <row r="529">
      <c r="A529">
        <f>'Histograma MOI Geral'!$C$43</f>
        <v/>
      </c>
      <c r="B529">
        <f>'Histograma MOI Geral'!$C$30</f>
        <v/>
      </c>
      <c r="C529">
        <f>'Histograma MOI Geral'!$I$7</f>
        <v/>
      </c>
      <c r="D529">
        <f>'Histograma MOI Geral'!I43</f>
        <v/>
      </c>
    </row>
    <row r="530">
      <c r="A530">
        <f>'Histograma MOI Geral'!$C$44</f>
        <v/>
      </c>
      <c r="B530">
        <f>'Histograma MOI Geral'!$C$30</f>
        <v/>
      </c>
      <c r="C530">
        <f>'Histograma MOI Geral'!$I$7</f>
        <v/>
      </c>
      <c r="D530">
        <f>'Histograma MOI Geral'!I44</f>
        <v/>
      </c>
    </row>
    <row r="531">
      <c r="A531">
        <f>'Histograma MOI Geral'!$C$45</f>
        <v/>
      </c>
      <c r="B531">
        <f>'Histograma MOI Geral'!$C$30</f>
        <v/>
      </c>
      <c r="C531">
        <f>'Histograma MOI Geral'!$I$7</f>
        <v/>
      </c>
      <c r="D531">
        <f>'Histograma MOI Geral'!I45</f>
        <v/>
      </c>
    </row>
    <row r="532">
      <c r="A532">
        <f>'Histograma MOI Geral'!$C$47</f>
        <v/>
      </c>
      <c r="B532">
        <f>'Histograma MOI Geral'!$C$46</f>
        <v/>
      </c>
      <c r="C532">
        <f>'Histograma MOI Geral'!$I$7</f>
        <v/>
      </c>
      <c r="D532">
        <f>'Histograma MOI Geral'!I47</f>
        <v/>
      </c>
    </row>
    <row r="533">
      <c r="A533">
        <f>'Histograma MOI Geral'!$C$48</f>
        <v/>
      </c>
      <c r="B533">
        <f>'Histograma MOI Geral'!$C$46</f>
        <v/>
      </c>
      <c r="C533">
        <f>'Histograma MOI Geral'!$I$7</f>
        <v/>
      </c>
      <c r="D533">
        <f>'Histograma MOI Geral'!I48</f>
        <v/>
      </c>
    </row>
    <row r="534">
      <c r="A534">
        <f>'Histograma MOI Geral'!$C$49</f>
        <v/>
      </c>
      <c r="B534">
        <f>'Histograma MOI Geral'!$C$46</f>
        <v/>
      </c>
      <c r="C534">
        <f>'Histograma MOI Geral'!$I$7</f>
        <v/>
      </c>
      <c r="D534">
        <f>'Histograma MOI Geral'!I49</f>
        <v/>
      </c>
    </row>
    <row r="535">
      <c r="A535">
        <f>'Histograma MOI Geral'!$C$50</f>
        <v/>
      </c>
      <c r="B535">
        <f>'Histograma MOI Geral'!$C$46</f>
        <v/>
      </c>
      <c r="C535">
        <f>'Histograma MOI Geral'!$I$7</f>
        <v/>
      </c>
      <c r="D535">
        <f>'Histograma MOI Geral'!I50</f>
        <v/>
      </c>
    </row>
    <row r="536">
      <c r="A536">
        <f>'Histograma MOI Geral'!$C$51</f>
        <v/>
      </c>
      <c r="B536">
        <f>'Histograma MOI Geral'!$C$46</f>
        <v/>
      </c>
      <c r="C536">
        <f>'Histograma MOI Geral'!$I$7</f>
        <v/>
      </c>
      <c r="D536">
        <f>'Histograma MOI Geral'!I51</f>
        <v/>
      </c>
    </row>
    <row r="537">
      <c r="A537">
        <f>'Histograma MOI Geral'!$C$52</f>
        <v/>
      </c>
      <c r="B537">
        <f>'Histograma MOI Geral'!$C$46</f>
        <v/>
      </c>
      <c r="C537">
        <f>'Histograma MOI Geral'!$I$7</f>
        <v/>
      </c>
      <c r="D537">
        <f>'Histograma MOI Geral'!I52</f>
        <v/>
      </c>
    </row>
    <row r="538">
      <c r="A538">
        <f>'Histograma MOI Geral'!$C$53</f>
        <v/>
      </c>
      <c r="B538">
        <f>'Histograma MOI Geral'!$C$46</f>
        <v/>
      </c>
      <c r="C538">
        <f>'Histograma MOI Geral'!$I$7</f>
        <v/>
      </c>
      <c r="D538">
        <f>'Histograma MOI Geral'!I53</f>
        <v/>
      </c>
    </row>
    <row r="539">
      <c r="A539">
        <f>'Histograma MOI Geral'!$C$54</f>
        <v/>
      </c>
      <c r="B539">
        <f>'Histograma MOI Geral'!$C$46</f>
        <v/>
      </c>
      <c r="C539">
        <f>'Histograma MOI Geral'!$I$7</f>
        <v/>
      </c>
      <c r="D539">
        <f>'Histograma MOI Geral'!I54</f>
        <v/>
      </c>
    </row>
    <row r="540">
      <c r="A540">
        <f>'Histograma MOI Geral'!$C$55</f>
        <v/>
      </c>
      <c r="B540">
        <f>'Histograma MOI Geral'!$C$46</f>
        <v/>
      </c>
      <c r="C540">
        <f>'Histograma MOI Geral'!$I$7</f>
        <v/>
      </c>
      <c r="D540">
        <f>'Histograma MOI Geral'!I55</f>
        <v/>
      </c>
    </row>
    <row r="541">
      <c r="A541">
        <f>'Histograma MOI Geral'!$C$56</f>
        <v/>
      </c>
      <c r="B541">
        <f>'Histograma MOI Geral'!$C$46</f>
        <v/>
      </c>
      <c r="C541">
        <f>'Histograma MOI Geral'!$I$7</f>
        <v/>
      </c>
      <c r="D541">
        <f>'Histograma MOI Geral'!I56</f>
        <v/>
      </c>
    </row>
    <row r="542">
      <c r="A542">
        <f>'Histograma MOI Geral'!$C$57</f>
        <v/>
      </c>
      <c r="B542">
        <f>'Histograma MOI Geral'!$C$46</f>
        <v/>
      </c>
      <c r="C542">
        <f>'Histograma MOI Geral'!$I$7</f>
        <v/>
      </c>
      <c r="D542">
        <f>'Histograma MOI Geral'!I57</f>
        <v/>
      </c>
    </row>
    <row r="543">
      <c r="A543">
        <f>'Histograma MOI Geral'!$C$58</f>
        <v/>
      </c>
      <c r="B543">
        <f>'Histograma MOI Geral'!$C$46</f>
        <v/>
      </c>
      <c r="C543">
        <f>'Histograma MOI Geral'!$I$7</f>
        <v/>
      </c>
      <c r="D543">
        <f>'Histograma MOI Geral'!I58</f>
        <v/>
      </c>
    </row>
    <row r="544">
      <c r="A544">
        <f>'Histograma MOI Geral'!$C$59</f>
        <v/>
      </c>
      <c r="B544">
        <f>'Histograma MOI Geral'!$C$46</f>
        <v/>
      </c>
      <c r="C544">
        <f>'Histograma MOI Geral'!$I$7</f>
        <v/>
      </c>
      <c r="D544">
        <f>'Histograma MOI Geral'!I59</f>
        <v/>
      </c>
    </row>
    <row r="545">
      <c r="A545">
        <f>'Histograma MOI Geral'!$C$60</f>
        <v/>
      </c>
      <c r="B545">
        <f>'Histograma MOI Geral'!$C$46</f>
        <v/>
      </c>
      <c r="C545">
        <f>'Histograma MOI Geral'!$I$7</f>
        <v/>
      </c>
      <c r="D545">
        <f>'Histograma MOI Geral'!I60</f>
        <v/>
      </c>
    </row>
    <row r="546">
      <c r="A546">
        <f>'Histograma MOI Geral'!$C$62</f>
        <v/>
      </c>
      <c r="B546">
        <f>'Histograma MOI Geral'!$C$61</f>
        <v/>
      </c>
      <c r="C546">
        <f>'Histograma MOI Geral'!$I$7</f>
        <v/>
      </c>
      <c r="D546">
        <f>'Histograma MOI Geral'!I62</f>
        <v/>
      </c>
    </row>
    <row r="547">
      <c r="A547">
        <f>'Histograma MOI Geral'!$C$63</f>
        <v/>
      </c>
      <c r="B547">
        <f>'Histograma MOI Geral'!$C$61</f>
        <v/>
      </c>
      <c r="C547">
        <f>'Histograma MOI Geral'!$I$7</f>
        <v/>
      </c>
      <c r="D547">
        <f>'Histograma MOI Geral'!I63</f>
        <v/>
      </c>
    </row>
    <row r="548">
      <c r="A548">
        <f>'Histograma MOI Geral'!$C$64</f>
        <v/>
      </c>
      <c r="B548">
        <f>'Histograma MOI Geral'!$C$61</f>
        <v/>
      </c>
      <c r="C548">
        <f>'Histograma MOI Geral'!$I$7</f>
        <v/>
      </c>
      <c r="D548">
        <f>'Histograma MOI Geral'!I64</f>
        <v/>
      </c>
    </row>
    <row r="549">
      <c r="A549">
        <f>'Histograma MOI Geral'!$C$65</f>
        <v/>
      </c>
      <c r="B549">
        <f>'Histograma MOI Geral'!$C$61</f>
        <v/>
      </c>
      <c r="C549">
        <f>'Histograma MOI Geral'!$I$7</f>
        <v/>
      </c>
      <c r="D549">
        <f>'Histograma MOI Geral'!I65</f>
        <v/>
      </c>
    </row>
    <row r="550">
      <c r="A550">
        <f>'Histograma MOI Geral'!$C$66</f>
        <v/>
      </c>
      <c r="B550">
        <f>'Histograma MOI Geral'!$C$61</f>
        <v/>
      </c>
      <c r="C550">
        <f>'Histograma MOI Geral'!$I$7</f>
        <v/>
      </c>
      <c r="D550">
        <f>'Histograma MOI Geral'!I66</f>
        <v/>
      </c>
    </row>
    <row r="551">
      <c r="A551">
        <f>'Histograma MOI Geral'!$C$67</f>
        <v/>
      </c>
      <c r="B551">
        <f>'Histograma MOI Geral'!$C$61</f>
        <v/>
      </c>
      <c r="C551">
        <f>'Histograma MOI Geral'!$I$7</f>
        <v/>
      </c>
      <c r="D551">
        <f>'Histograma MOI Geral'!I67</f>
        <v/>
      </c>
    </row>
    <row r="552">
      <c r="A552">
        <f>'Histograma MOI Geral'!$C$68</f>
        <v/>
      </c>
      <c r="B552">
        <f>'Histograma MOI Geral'!$C$61</f>
        <v/>
      </c>
      <c r="C552">
        <f>'Histograma MOI Geral'!$I$7</f>
        <v/>
      </c>
      <c r="D552">
        <f>'Histograma MOI Geral'!I68</f>
        <v/>
      </c>
    </row>
    <row r="553">
      <c r="A553">
        <f>'Histograma MOI Geral'!$C$69</f>
        <v/>
      </c>
      <c r="B553">
        <f>'Histograma MOI Geral'!$C$61</f>
        <v/>
      </c>
      <c r="C553">
        <f>'Histograma MOI Geral'!$I$7</f>
        <v/>
      </c>
      <c r="D553">
        <f>'Histograma MOI Geral'!I69</f>
        <v/>
      </c>
    </row>
    <row r="554">
      <c r="A554">
        <f>'Histograma MOI Geral'!$C$70</f>
        <v/>
      </c>
      <c r="B554">
        <f>'Histograma MOI Geral'!$C$61</f>
        <v/>
      </c>
      <c r="C554">
        <f>'Histograma MOI Geral'!$I$7</f>
        <v/>
      </c>
      <c r="D554">
        <f>'Histograma MOI Geral'!I70</f>
        <v/>
      </c>
    </row>
    <row r="555">
      <c r="A555">
        <f>'Histograma MOI Geral'!$C$71</f>
        <v/>
      </c>
      <c r="B555">
        <f>'Histograma MOI Geral'!$C$61</f>
        <v/>
      </c>
      <c r="C555">
        <f>'Histograma MOI Geral'!$I$7</f>
        <v/>
      </c>
      <c r="D555">
        <f>'Histograma MOI Geral'!I71</f>
        <v/>
      </c>
    </row>
    <row r="556">
      <c r="A556">
        <f>'Histograma MOI Geral'!$C$72</f>
        <v/>
      </c>
      <c r="B556">
        <f>'Histograma MOI Geral'!$C$61</f>
        <v/>
      </c>
      <c r="C556">
        <f>'Histograma MOI Geral'!$I$7</f>
        <v/>
      </c>
      <c r="D556">
        <f>'Histograma MOI Geral'!I72</f>
        <v/>
      </c>
    </row>
    <row r="557">
      <c r="A557">
        <f>'Histograma MOI Geral'!$C$73</f>
        <v/>
      </c>
      <c r="B557">
        <f>'Histograma MOI Geral'!$C$61</f>
        <v/>
      </c>
      <c r="C557">
        <f>'Histograma MOI Geral'!$I$7</f>
        <v/>
      </c>
      <c r="D557">
        <f>'Histograma MOI Geral'!I73</f>
        <v/>
      </c>
    </row>
    <row r="558">
      <c r="A558">
        <f>'Histograma MOI Geral'!$C$74</f>
        <v/>
      </c>
      <c r="B558">
        <f>'Histograma MOI Geral'!$C$61</f>
        <v/>
      </c>
      <c r="C558">
        <f>'Histograma MOI Geral'!$I$7</f>
        <v/>
      </c>
      <c r="D558">
        <f>'Histograma MOI Geral'!I74</f>
        <v/>
      </c>
    </row>
    <row r="559">
      <c r="A559">
        <f>'Histograma MOI Geral'!$C$75</f>
        <v/>
      </c>
      <c r="B559">
        <f>'Histograma MOI Geral'!$C$61</f>
        <v/>
      </c>
      <c r="C559">
        <f>'Histograma MOI Geral'!$I$7</f>
        <v/>
      </c>
      <c r="D559">
        <f>'Histograma MOI Geral'!I75</f>
        <v/>
      </c>
    </row>
    <row r="560">
      <c r="A560">
        <f>'Histograma MOI Geral'!$C$77</f>
        <v/>
      </c>
      <c r="B560">
        <f>'Histograma MOI Geral'!$C$76</f>
        <v/>
      </c>
      <c r="C560">
        <f>'Histograma MOI Geral'!$I$7</f>
        <v/>
      </c>
      <c r="D560">
        <f>'Histograma MOI Geral'!I77</f>
        <v/>
      </c>
    </row>
    <row r="561">
      <c r="A561">
        <f>'Histograma MOI Geral'!$C$78</f>
        <v/>
      </c>
      <c r="B561">
        <f>'Histograma MOI Geral'!$C$76</f>
        <v/>
      </c>
      <c r="C561">
        <f>'Histograma MOI Geral'!$I$7</f>
        <v/>
      </c>
      <c r="D561">
        <f>'Histograma MOI Geral'!I78</f>
        <v/>
      </c>
    </row>
    <row r="562">
      <c r="A562">
        <f>'Histograma MOI Geral'!$C$79</f>
        <v/>
      </c>
      <c r="B562">
        <f>'Histograma MOI Geral'!$C$76</f>
        <v/>
      </c>
      <c r="C562">
        <f>'Histograma MOI Geral'!$I$7</f>
        <v/>
      </c>
      <c r="D562">
        <f>'Histograma MOI Geral'!I79</f>
        <v/>
      </c>
    </row>
    <row r="563">
      <c r="A563">
        <f>'Histograma MOI Geral'!$C$80</f>
        <v/>
      </c>
      <c r="B563">
        <f>'Histograma MOI Geral'!$C$76</f>
        <v/>
      </c>
      <c r="C563">
        <f>'Histograma MOI Geral'!$I$7</f>
        <v/>
      </c>
      <c r="D563">
        <f>'Histograma MOI Geral'!I80</f>
        <v/>
      </c>
    </row>
    <row r="564">
      <c r="A564">
        <f>'Histograma MOI Geral'!$C$81</f>
        <v/>
      </c>
      <c r="B564">
        <f>'Histograma MOI Geral'!$C$76</f>
        <v/>
      </c>
      <c r="C564">
        <f>'Histograma MOI Geral'!$I$7</f>
        <v/>
      </c>
      <c r="D564">
        <f>'Histograma MOI Geral'!I81</f>
        <v/>
      </c>
    </row>
    <row r="565">
      <c r="A565">
        <f>'Histograma MOI Geral'!$C$82</f>
        <v/>
      </c>
      <c r="B565">
        <f>'Histograma MOI Geral'!$C$76</f>
        <v/>
      </c>
      <c r="C565">
        <f>'Histograma MOI Geral'!$I$7</f>
        <v/>
      </c>
      <c r="D565">
        <f>'Histograma MOI Geral'!I82</f>
        <v/>
      </c>
    </row>
    <row r="566">
      <c r="A566">
        <f>'Histograma MOI Geral'!$C$83</f>
        <v/>
      </c>
      <c r="B566">
        <f>'Histograma MOI Geral'!$C$76</f>
        <v/>
      </c>
      <c r="C566">
        <f>'Histograma MOI Geral'!$I$7</f>
        <v/>
      </c>
      <c r="D566">
        <f>'Histograma MOI Geral'!I83</f>
        <v/>
      </c>
    </row>
    <row r="567">
      <c r="A567">
        <f>'Histograma MOI Geral'!$C$84</f>
        <v/>
      </c>
      <c r="B567">
        <f>'Histograma MOI Geral'!$C$76</f>
        <v/>
      </c>
      <c r="C567">
        <f>'Histograma MOI Geral'!$I$7</f>
        <v/>
      </c>
      <c r="D567">
        <f>'Histograma MOI Geral'!I84</f>
        <v/>
      </c>
    </row>
    <row r="568">
      <c r="A568">
        <f>'Histograma MOI Geral'!$C$85</f>
        <v/>
      </c>
      <c r="B568">
        <f>'Histograma MOI Geral'!$C$76</f>
        <v/>
      </c>
      <c r="C568">
        <f>'Histograma MOI Geral'!$I$7</f>
        <v/>
      </c>
      <c r="D568">
        <f>'Histograma MOI Geral'!I85</f>
        <v/>
      </c>
    </row>
    <row r="569">
      <c r="A569">
        <f>'Histograma MOI Geral'!$C$86</f>
        <v/>
      </c>
      <c r="B569">
        <f>'Histograma MOI Geral'!$C$76</f>
        <v/>
      </c>
      <c r="C569">
        <f>'Histograma MOI Geral'!$I$7</f>
        <v/>
      </c>
      <c r="D569">
        <f>'Histograma MOI Geral'!I86</f>
        <v/>
      </c>
    </row>
    <row r="570">
      <c r="A570">
        <f>'Histograma MOI Geral'!$C$87</f>
        <v/>
      </c>
      <c r="B570">
        <f>'Histograma MOI Geral'!$C$76</f>
        <v/>
      </c>
      <c r="C570">
        <f>'Histograma MOI Geral'!$I$7</f>
        <v/>
      </c>
      <c r="D570">
        <f>'Histograma MOI Geral'!I87</f>
        <v/>
      </c>
    </row>
    <row r="571">
      <c r="A571">
        <f>'Histograma MOI Geral'!$C$88</f>
        <v/>
      </c>
      <c r="B571">
        <f>'Histograma MOI Geral'!$C$76</f>
        <v/>
      </c>
      <c r="C571">
        <f>'Histograma MOI Geral'!$I$7</f>
        <v/>
      </c>
      <c r="D571">
        <f>'Histograma MOI Geral'!I88</f>
        <v/>
      </c>
    </row>
    <row r="572">
      <c r="A572">
        <f>'Histograma MOI Geral'!$C$89</f>
        <v/>
      </c>
      <c r="B572">
        <f>'Histograma MOI Geral'!$C$76</f>
        <v/>
      </c>
      <c r="C572">
        <f>'Histograma MOI Geral'!$I$7</f>
        <v/>
      </c>
      <c r="D572">
        <f>'Histograma MOI Geral'!I89</f>
        <v/>
      </c>
    </row>
    <row r="573">
      <c r="A573">
        <f>'Histograma MOI Geral'!$C$90</f>
        <v/>
      </c>
      <c r="B573">
        <f>'Histograma MOI Geral'!$C$76</f>
        <v/>
      </c>
      <c r="C573">
        <f>'Histograma MOI Geral'!$I$7</f>
        <v/>
      </c>
      <c r="D573">
        <f>'Histograma MOI Geral'!I90</f>
        <v/>
      </c>
    </row>
    <row r="574">
      <c r="A574">
        <f>'Histograma MOI Geral'!$C$92</f>
        <v/>
      </c>
      <c r="B574">
        <f>'Histograma MOI Geral'!$C$91</f>
        <v/>
      </c>
      <c r="C574">
        <f>'Histograma MOI Geral'!$I$7</f>
        <v/>
      </c>
      <c r="D574">
        <f>'Histograma MOI Geral'!I92</f>
        <v/>
      </c>
    </row>
    <row r="575">
      <c r="A575">
        <f>'Histograma MOI Geral'!$C$93</f>
        <v/>
      </c>
      <c r="B575">
        <f>'Histograma MOI Geral'!$C$91</f>
        <v/>
      </c>
      <c r="C575">
        <f>'Histograma MOI Geral'!$I$7</f>
        <v/>
      </c>
      <c r="D575">
        <f>'Histograma MOI Geral'!I93</f>
        <v/>
      </c>
    </row>
    <row r="576">
      <c r="A576">
        <f>'Histograma MOI Geral'!$C$94</f>
        <v/>
      </c>
      <c r="B576">
        <f>'Histograma MOI Geral'!$C$91</f>
        <v/>
      </c>
      <c r="C576">
        <f>'Histograma MOI Geral'!$I$7</f>
        <v/>
      </c>
      <c r="D576">
        <f>'Histograma MOI Geral'!I94</f>
        <v/>
      </c>
    </row>
    <row r="577">
      <c r="A577">
        <f>'Histograma MOI Geral'!$C$95</f>
        <v/>
      </c>
      <c r="B577">
        <f>'Histograma MOI Geral'!$C$91</f>
        <v/>
      </c>
      <c r="C577">
        <f>'Histograma MOI Geral'!$I$7</f>
        <v/>
      </c>
      <c r="D577">
        <f>'Histograma MOI Geral'!I95</f>
        <v/>
      </c>
    </row>
    <row r="578">
      <c r="A578">
        <f>'Histograma MOI Geral'!$C$96</f>
        <v/>
      </c>
      <c r="B578">
        <f>'Histograma MOI Geral'!$C$91</f>
        <v/>
      </c>
      <c r="C578">
        <f>'Histograma MOI Geral'!$I$7</f>
        <v/>
      </c>
      <c r="D578">
        <f>'Histograma MOI Geral'!I96</f>
        <v/>
      </c>
    </row>
    <row r="579">
      <c r="A579">
        <f>'Histograma MOI Geral'!$C$97</f>
        <v/>
      </c>
      <c r="B579">
        <f>'Histograma MOI Geral'!$C$91</f>
        <v/>
      </c>
      <c r="C579">
        <f>'Histograma MOI Geral'!$I$7</f>
        <v/>
      </c>
      <c r="D579">
        <f>'Histograma MOI Geral'!I97</f>
        <v/>
      </c>
    </row>
    <row r="580">
      <c r="A580">
        <f>'Histograma MOI Geral'!$C$98</f>
        <v/>
      </c>
      <c r="B580">
        <f>'Histograma MOI Geral'!$C$91</f>
        <v/>
      </c>
      <c r="C580">
        <f>'Histograma MOI Geral'!$I$7</f>
        <v/>
      </c>
      <c r="D580">
        <f>'Histograma MOI Geral'!I98</f>
        <v/>
      </c>
    </row>
    <row r="581">
      <c r="A581">
        <f>'Histograma MOI Geral'!$C$99</f>
        <v/>
      </c>
      <c r="B581">
        <f>'Histograma MOI Geral'!$C$91</f>
        <v/>
      </c>
      <c r="C581">
        <f>'Histograma MOI Geral'!$I$7</f>
        <v/>
      </c>
      <c r="D581">
        <f>'Histograma MOI Geral'!I99</f>
        <v/>
      </c>
    </row>
    <row r="582">
      <c r="A582">
        <f>'Histograma MOI Geral'!$C$100</f>
        <v/>
      </c>
      <c r="B582">
        <f>'Histograma MOI Geral'!$C$91</f>
        <v/>
      </c>
      <c r="C582">
        <f>'Histograma MOI Geral'!$I$7</f>
        <v/>
      </c>
      <c r="D582">
        <f>'Histograma MOI Geral'!I100</f>
        <v/>
      </c>
    </row>
    <row r="583">
      <c r="A583">
        <f>'Histograma MOI Geral'!$C$101</f>
        <v/>
      </c>
      <c r="B583">
        <f>'Histograma MOI Geral'!$C$91</f>
        <v/>
      </c>
      <c r="C583">
        <f>'Histograma MOI Geral'!$I$7</f>
        <v/>
      </c>
      <c r="D583">
        <f>'Histograma MOI Geral'!I101</f>
        <v/>
      </c>
    </row>
    <row r="584">
      <c r="A584">
        <f>'Histograma MOI Geral'!$C$102</f>
        <v/>
      </c>
      <c r="B584">
        <f>'Histograma MOI Geral'!$C$91</f>
        <v/>
      </c>
      <c r="C584">
        <f>'Histograma MOI Geral'!$I$7</f>
        <v/>
      </c>
      <c r="D584">
        <f>'Histograma MOI Geral'!I102</f>
        <v/>
      </c>
    </row>
    <row r="585">
      <c r="A585">
        <f>'Histograma MOI Geral'!$C$103</f>
        <v/>
      </c>
      <c r="B585">
        <f>'Histograma MOI Geral'!$C$91</f>
        <v/>
      </c>
      <c r="C585">
        <f>'Histograma MOI Geral'!$I$7</f>
        <v/>
      </c>
      <c r="D585">
        <f>'Histograma MOI Geral'!I103</f>
        <v/>
      </c>
    </row>
    <row r="586">
      <c r="A586">
        <f>'Histograma MOI Geral'!$C$104</f>
        <v/>
      </c>
      <c r="B586">
        <f>'Histograma MOI Geral'!$C$91</f>
        <v/>
      </c>
      <c r="C586">
        <f>'Histograma MOI Geral'!$I$7</f>
        <v/>
      </c>
      <c r="D586">
        <f>'Histograma MOI Geral'!I104</f>
        <v/>
      </c>
    </row>
    <row r="587">
      <c r="A587">
        <f>'Histograma MOI Geral'!$C$105</f>
        <v/>
      </c>
      <c r="B587">
        <f>'Histograma MOI Geral'!$C$91</f>
        <v/>
      </c>
      <c r="C587">
        <f>'Histograma MOI Geral'!$I$7</f>
        <v/>
      </c>
      <c r="D587">
        <f>'Histograma MOI Geral'!I105</f>
        <v/>
      </c>
    </row>
    <row r="588">
      <c r="A588">
        <f>'Histograma MOI Geral'!$C$107</f>
        <v/>
      </c>
      <c r="B588">
        <f>'Histograma MOI Geral'!$C$106</f>
        <v/>
      </c>
      <c r="C588">
        <f>'Histograma MOI Geral'!$I$7</f>
        <v/>
      </c>
      <c r="D588">
        <f>'Histograma MOI Geral'!I107</f>
        <v/>
      </c>
    </row>
    <row r="589">
      <c r="A589">
        <f>'Histograma MOI Geral'!$C$108</f>
        <v/>
      </c>
      <c r="B589">
        <f>'Histograma MOI Geral'!$C$106</f>
        <v/>
      </c>
      <c r="C589">
        <f>'Histograma MOI Geral'!$I$7</f>
        <v/>
      </c>
      <c r="D589">
        <f>'Histograma MOI Geral'!I108</f>
        <v/>
      </c>
    </row>
    <row r="590">
      <c r="A590">
        <f>'Histograma MOI Geral'!$C$109</f>
        <v/>
      </c>
      <c r="B590">
        <f>'Histograma MOI Geral'!$C$106</f>
        <v/>
      </c>
      <c r="C590">
        <f>'Histograma MOI Geral'!$I$7</f>
        <v/>
      </c>
      <c r="D590">
        <f>'Histograma MOI Geral'!I109</f>
        <v/>
      </c>
    </row>
    <row r="591">
      <c r="A591">
        <f>'Histograma MOI Geral'!$C$110</f>
        <v/>
      </c>
      <c r="B591">
        <f>'Histograma MOI Geral'!$C$106</f>
        <v/>
      </c>
      <c r="C591">
        <f>'Histograma MOI Geral'!$I$7</f>
        <v/>
      </c>
      <c r="D591">
        <f>'Histograma MOI Geral'!I110</f>
        <v/>
      </c>
    </row>
    <row r="592">
      <c r="A592">
        <f>'Histograma MOI Geral'!$C$111</f>
        <v/>
      </c>
      <c r="B592">
        <f>'Histograma MOI Geral'!$C$106</f>
        <v/>
      </c>
      <c r="C592">
        <f>'Histograma MOI Geral'!$I$7</f>
        <v/>
      </c>
      <c r="D592">
        <f>'Histograma MOI Geral'!I111</f>
        <v/>
      </c>
    </row>
    <row r="593">
      <c r="A593">
        <f>'Histograma MOI Geral'!$C$112</f>
        <v/>
      </c>
      <c r="B593">
        <f>'Histograma MOI Geral'!$C$106</f>
        <v/>
      </c>
      <c r="C593">
        <f>'Histograma MOI Geral'!$I$7</f>
        <v/>
      </c>
      <c r="D593">
        <f>'Histograma MOI Geral'!I112</f>
        <v/>
      </c>
    </row>
    <row r="594">
      <c r="A594">
        <f>'Histograma MOI Geral'!$C$113</f>
        <v/>
      </c>
      <c r="B594">
        <f>'Histograma MOI Geral'!$C$106</f>
        <v/>
      </c>
      <c r="C594">
        <f>'Histograma MOI Geral'!$I$7</f>
        <v/>
      </c>
      <c r="D594">
        <f>'Histograma MOI Geral'!I113</f>
        <v/>
      </c>
    </row>
    <row r="595">
      <c r="A595">
        <f>'Histograma MOI Geral'!$C$114</f>
        <v/>
      </c>
      <c r="B595">
        <f>'Histograma MOI Geral'!$C$106</f>
        <v/>
      </c>
      <c r="C595">
        <f>'Histograma MOI Geral'!$I$7</f>
        <v/>
      </c>
      <c r="D595">
        <f>'Histograma MOI Geral'!I114</f>
        <v/>
      </c>
    </row>
    <row r="596">
      <c r="A596">
        <f>'Histograma MOI Geral'!$C$115</f>
        <v/>
      </c>
      <c r="B596">
        <f>'Histograma MOI Geral'!$C$106</f>
        <v/>
      </c>
      <c r="C596">
        <f>'Histograma MOI Geral'!$I$7</f>
        <v/>
      </c>
      <c r="D596">
        <f>'Histograma MOI Geral'!I115</f>
        <v/>
      </c>
    </row>
    <row r="597">
      <c r="A597">
        <f>'Histograma MOI Geral'!$C$116</f>
        <v/>
      </c>
      <c r="B597">
        <f>'Histograma MOI Geral'!$C$106</f>
        <v/>
      </c>
      <c r="C597">
        <f>'Histograma MOI Geral'!$I$7</f>
        <v/>
      </c>
      <c r="D597">
        <f>'Histograma MOI Geral'!I116</f>
        <v/>
      </c>
    </row>
    <row r="598">
      <c r="A598">
        <f>'Histograma MOI Geral'!$C$117</f>
        <v/>
      </c>
      <c r="B598">
        <f>'Histograma MOI Geral'!$C$106</f>
        <v/>
      </c>
      <c r="C598">
        <f>'Histograma MOI Geral'!$I$7</f>
        <v/>
      </c>
      <c r="D598">
        <f>'Histograma MOI Geral'!I117</f>
        <v/>
      </c>
    </row>
    <row r="599">
      <c r="A599">
        <f>'Histograma MOI Geral'!$C$118</f>
        <v/>
      </c>
      <c r="B599">
        <f>'Histograma MOI Geral'!$C$106</f>
        <v/>
      </c>
      <c r="C599">
        <f>'Histograma MOI Geral'!$I$7</f>
        <v/>
      </c>
      <c r="D599">
        <f>'Histograma MOI Geral'!I118</f>
        <v/>
      </c>
    </row>
    <row r="600">
      <c r="A600">
        <f>'Histograma MOI Geral'!$C$119</f>
        <v/>
      </c>
      <c r="B600">
        <f>'Histograma MOI Geral'!$C$106</f>
        <v/>
      </c>
      <c r="C600">
        <f>'Histograma MOI Geral'!$I$7</f>
        <v/>
      </c>
      <c r="D600">
        <f>'Histograma MOI Geral'!I119</f>
        <v/>
      </c>
    </row>
    <row r="601">
      <c r="A601">
        <f>'Histograma MOI Geral'!$C$120</f>
        <v/>
      </c>
      <c r="B601">
        <f>'Histograma MOI Geral'!$C$106</f>
        <v/>
      </c>
      <c r="C601">
        <f>'Histograma MOI Geral'!$I$7</f>
        <v/>
      </c>
      <c r="D601">
        <f>'Histograma MOI Geral'!I120</f>
        <v/>
      </c>
    </row>
    <row r="602">
      <c r="A602">
        <f>'Histograma MOI Geral'!$C$15</f>
        <v/>
      </c>
      <c r="B602">
        <f>'Histograma MOI Geral'!$C$14</f>
        <v/>
      </c>
      <c r="C602">
        <f>'Histograma MOI Geral'!$J$7</f>
        <v/>
      </c>
      <c r="D602">
        <f>'Histograma MOI Geral'!J15</f>
        <v/>
      </c>
    </row>
    <row r="603">
      <c r="A603">
        <f>'Histograma MOI Geral'!$C$16</f>
        <v/>
      </c>
      <c r="B603">
        <f>'Histograma MOI Geral'!$C$14</f>
        <v/>
      </c>
      <c r="C603">
        <f>'Histograma MOI Geral'!$J$7</f>
        <v/>
      </c>
      <c r="D603">
        <f>'Histograma MOI Geral'!J16</f>
        <v/>
      </c>
    </row>
    <row r="604">
      <c r="A604">
        <f>'Histograma MOI Geral'!$C$17</f>
        <v/>
      </c>
      <c r="B604">
        <f>'Histograma MOI Geral'!$C$14</f>
        <v/>
      </c>
      <c r="C604">
        <f>'Histograma MOI Geral'!$J$7</f>
        <v/>
      </c>
      <c r="D604">
        <f>'Histograma MOI Geral'!J17</f>
        <v/>
      </c>
    </row>
    <row r="605">
      <c r="A605">
        <f>'Histograma MOI Geral'!$C$18</f>
        <v/>
      </c>
      <c r="B605">
        <f>'Histograma MOI Geral'!$C$14</f>
        <v/>
      </c>
      <c r="C605">
        <f>'Histograma MOI Geral'!$J$7</f>
        <v/>
      </c>
      <c r="D605">
        <f>'Histograma MOI Geral'!J18</f>
        <v/>
      </c>
    </row>
    <row r="606">
      <c r="A606">
        <f>'Histograma MOI Geral'!$C$19</f>
        <v/>
      </c>
      <c r="B606">
        <f>'Histograma MOI Geral'!$C$14</f>
        <v/>
      </c>
      <c r="C606">
        <f>'Histograma MOI Geral'!$J$7</f>
        <v/>
      </c>
      <c r="D606">
        <f>'Histograma MOI Geral'!J19</f>
        <v/>
      </c>
    </row>
    <row r="607">
      <c r="A607">
        <f>'Histograma MOI Geral'!$C$20</f>
        <v/>
      </c>
      <c r="B607">
        <f>'Histograma MOI Geral'!$C$14</f>
        <v/>
      </c>
      <c r="C607">
        <f>'Histograma MOI Geral'!$J$7</f>
        <v/>
      </c>
      <c r="D607">
        <f>'Histograma MOI Geral'!J20</f>
        <v/>
      </c>
    </row>
    <row r="608">
      <c r="A608">
        <f>'Histograma MOI Geral'!$C$21</f>
        <v/>
      </c>
      <c r="B608">
        <f>'Histograma MOI Geral'!$C$14</f>
        <v/>
      </c>
      <c r="C608">
        <f>'Histograma MOI Geral'!$J$7</f>
        <v/>
      </c>
      <c r="D608">
        <f>'Histograma MOI Geral'!J21</f>
        <v/>
      </c>
    </row>
    <row r="609">
      <c r="A609">
        <f>'Histograma MOI Geral'!$C$22</f>
        <v/>
      </c>
      <c r="B609">
        <f>'Histograma MOI Geral'!$C$14</f>
        <v/>
      </c>
      <c r="C609">
        <f>'Histograma MOI Geral'!$J$7</f>
        <v/>
      </c>
      <c r="D609">
        <f>'Histograma MOI Geral'!J22</f>
        <v/>
      </c>
    </row>
    <row r="610">
      <c r="A610">
        <f>'Histograma MOI Geral'!$C$23</f>
        <v/>
      </c>
      <c r="B610">
        <f>'Histograma MOI Geral'!$C$14</f>
        <v/>
      </c>
      <c r="C610">
        <f>'Histograma MOI Geral'!$J$7</f>
        <v/>
      </c>
      <c r="D610">
        <f>'Histograma MOI Geral'!J23</f>
        <v/>
      </c>
    </row>
    <row r="611">
      <c r="A611">
        <f>'Histograma MOI Geral'!$C$24</f>
        <v/>
      </c>
      <c r="B611">
        <f>'Histograma MOI Geral'!$C$14</f>
        <v/>
      </c>
      <c r="C611">
        <f>'Histograma MOI Geral'!$J$7</f>
        <v/>
      </c>
      <c r="D611">
        <f>'Histograma MOI Geral'!J24</f>
        <v/>
      </c>
    </row>
    <row r="612">
      <c r="A612">
        <f>'Histograma MOI Geral'!$C$25</f>
        <v/>
      </c>
      <c r="B612">
        <f>'Histograma MOI Geral'!$C$14</f>
        <v/>
      </c>
      <c r="C612">
        <f>'Histograma MOI Geral'!$J$7</f>
        <v/>
      </c>
      <c r="D612">
        <f>'Histograma MOI Geral'!J25</f>
        <v/>
      </c>
    </row>
    <row r="613">
      <c r="A613">
        <f>'Histograma MOI Geral'!$C$26</f>
        <v/>
      </c>
      <c r="B613">
        <f>'Histograma MOI Geral'!$C$14</f>
        <v/>
      </c>
      <c r="C613">
        <f>'Histograma MOI Geral'!$J$7</f>
        <v/>
      </c>
      <c r="D613">
        <f>'Histograma MOI Geral'!J26</f>
        <v/>
      </c>
    </row>
    <row r="614">
      <c r="A614">
        <f>'Histograma MOI Geral'!$C$27</f>
        <v/>
      </c>
      <c r="B614">
        <f>'Histograma MOI Geral'!$C$14</f>
        <v/>
      </c>
      <c r="C614">
        <f>'Histograma MOI Geral'!$J$7</f>
        <v/>
      </c>
      <c r="D614">
        <f>'Histograma MOI Geral'!J27</f>
        <v/>
      </c>
    </row>
    <row r="615">
      <c r="A615">
        <f>'Histograma MOI Geral'!$C$28</f>
        <v/>
      </c>
      <c r="B615">
        <f>'Histograma MOI Geral'!$C$14</f>
        <v/>
      </c>
      <c r="C615">
        <f>'Histograma MOI Geral'!$J$7</f>
        <v/>
      </c>
      <c r="D615">
        <f>'Histograma MOI Geral'!J28</f>
        <v/>
      </c>
    </row>
    <row r="616">
      <c r="A616">
        <f>'Histograma MOI Geral'!$C$29</f>
        <v/>
      </c>
      <c r="B616">
        <f>'Histograma MOI Geral'!$C$14</f>
        <v/>
      </c>
      <c r="C616">
        <f>'Histograma MOI Geral'!$J$7</f>
        <v/>
      </c>
      <c r="D616">
        <f>'Histograma MOI Geral'!J29</f>
        <v/>
      </c>
    </row>
    <row r="617">
      <c r="A617">
        <f>'Histograma MOI Geral'!$C$31</f>
        <v/>
      </c>
      <c r="B617">
        <f>'Histograma MOI Geral'!$C$30</f>
        <v/>
      </c>
      <c r="C617">
        <f>'Histograma MOI Geral'!$J$7</f>
        <v/>
      </c>
      <c r="D617">
        <f>'Histograma MOI Geral'!J31</f>
        <v/>
      </c>
    </row>
    <row r="618">
      <c r="A618">
        <f>'Histograma MOI Geral'!$C$32</f>
        <v/>
      </c>
      <c r="B618">
        <f>'Histograma MOI Geral'!$C$30</f>
        <v/>
      </c>
      <c r="C618">
        <f>'Histograma MOI Geral'!$J$7</f>
        <v/>
      </c>
      <c r="D618">
        <f>'Histograma MOI Geral'!J32</f>
        <v/>
      </c>
    </row>
    <row r="619">
      <c r="A619">
        <f>'Histograma MOI Geral'!$C$33</f>
        <v/>
      </c>
      <c r="B619">
        <f>'Histograma MOI Geral'!$C$30</f>
        <v/>
      </c>
      <c r="C619">
        <f>'Histograma MOI Geral'!$J$7</f>
        <v/>
      </c>
      <c r="D619">
        <f>'Histograma MOI Geral'!J33</f>
        <v/>
      </c>
    </row>
    <row r="620">
      <c r="A620">
        <f>'Histograma MOI Geral'!$C$34</f>
        <v/>
      </c>
      <c r="B620">
        <f>'Histograma MOI Geral'!$C$30</f>
        <v/>
      </c>
      <c r="C620">
        <f>'Histograma MOI Geral'!$J$7</f>
        <v/>
      </c>
      <c r="D620">
        <f>'Histograma MOI Geral'!J34</f>
        <v/>
      </c>
    </row>
    <row r="621">
      <c r="A621">
        <f>'Histograma MOI Geral'!$C$35</f>
        <v/>
      </c>
      <c r="B621">
        <f>'Histograma MOI Geral'!$C$30</f>
        <v/>
      </c>
      <c r="C621">
        <f>'Histograma MOI Geral'!$J$7</f>
        <v/>
      </c>
      <c r="D621">
        <f>'Histograma MOI Geral'!J35</f>
        <v/>
      </c>
    </row>
    <row r="622">
      <c r="A622">
        <f>'Histograma MOI Geral'!$C$36</f>
        <v/>
      </c>
      <c r="B622">
        <f>'Histograma MOI Geral'!$C$30</f>
        <v/>
      </c>
      <c r="C622">
        <f>'Histograma MOI Geral'!$J$7</f>
        <v/>
      </c>
      <c r="D622">
        <f>'Histograma MOI Geral'!J36</f>
        <v/>
      </c>
    </row>
    <row r="623">
      <c r="A623">
        <f>'Histograma MOI Geral'!$C$37</f>
        <v/>
      </c>
      <c r="B623">
        <f>'Histograma MOI Geral'!$C$30</f>
        <v/>
      </c>
      <c r="C623">
        <f>'Histograma MOI Geral'!$J$7</f>
        <v/>
      </c>
      <c r="D623">
        <f>'Histograma MOI Geral'!J37</f>
        <v/>
      </c>
    </row>
    <row r="624">
      <c r="A624">
        <f>'Histograma MOI Geral'!$C$38</f>
        <v/>
      </c>
      <c r="B624">
        <f>'Histograma MOI Geral'!$C$30</f>
        <v/>
      </c>
      <c r="C624">
        <f>'Histograma MOI Geral'!$J$7</f>
        <v/>
      </c>
      <c r="D624">
        <f>'Histograma MOI Geral'!J38</f>
        <v/>
      </c>
    </row>
    <row r="625">
      <c r="A625">
        <f>'Histograma MOI Geral'!$C$39</f>
        <v/>
      </c>
      <c r="B625">
        <f>'Histograma MOI Geral'!$C$30</f>
        <v/>
      </c>
      <c r="C625">
        <f>'Histograma MOI Geral'!$J$7</f>
        <v/>
      </c>
      <c r="D625">
        <f>'Histograma MOI Geral'!J39</f>
        <v/>
      </c>
    </row>
    <row r="626">
      <c r="A626">
        <f>'Histograma MOI Geral'!$C$40</f>
        <v/>
      </c>
      <c r="B626">
        <f>'Histograma MOI Geral'!$C$30</f>
        <v/>
      </c>
      <c r="C626">
        <f>'Histograma MOI Geral'!$J$7</f>
        <v/>
      </c>
      <c r="D626">
        <f>'Histograma MOI Geral'!J40</f>
        <v/>
      </c>
    </row>
    <row r="627">
      <c r="A627">
        <f>'Histograma MOI Geral'!$C$41</f>
        <v/>
      </c>
      <c r="B627">
        <f>'Histograma MOI Geral'!$C$30</f>
        <v/>
      </c>
      <c r="C627">
        <f>'Histograma MOI Geral'!$J$7</f>
        <v/>
      </c>
      <c r="D627">
        <f>'Histograma MOI Geral'!J41</f>
        <v/>
      </c>
    </row>
    <row r="628">
      <c r="A628">
        <f>'Histograma MOI Geral'!$C$42</f>
        <v/>
      </c>
      <c r="B628">
        <f>'Histograma MOI Geral'!$C$30</f>
        <v/>
      </c>
      <c r="C628">
        <f>'Histograma MOI Geral'!$J$7</f>
        <v/>
      </c>
      <c r="D628">
        <f>'Histograma MOI Geral'!J42</f>
        <v/>
      </c>
    </row>
    <row r="629">
      <c r="A629">
        <f>'Histograma MOI Geral'!$C$43</f>
        <v/>
      </c>
      <c r="B629">
        <f>'Histograma MOI Geral'!$C$30</f>
        <v/>
      </c>
      <c r="C629">
        <f>'Histograma MOI Geral'!$J$7</f>
        <v/>
      </c>
      <c r="D629">
        <f>'Histograma MOI Geral'!J43</f>
        <v/>
      </c>
    </row>
    <row r="630">
      <c r="A630">
        <f>'Histograma MOI Geral'!$C$44</f>
        <v/>
      </c>
      <c r="B630">
        <f>'Histograma MOI Geral'!$C$30</f>
        <v/>
      </c>
      <c r="C630">
        <f>'Histograma MOI Geral'!$J$7</f>
        <v/>
      </c>
      <c r="D630">
        <f>'Histograma MOI Geral'!J44</f>
        <v/>
      </c>
    </row>
    <row r="631">
      <c r="A631">
        <f>'Histograma MOI Geral'!$C$45</f>
        <v/>
      </c>
      <c r="B631">
        <f>'Histograma MOI Geral'!$C$30</f>
        <v/>
      </c>
      <c r="C631">
        <f>'Histograma MOI Geral'!$J$7</f>
        <v/>
      </c>
      <c r="D631">
        <f>'Histograma MOI Geral'!J45</f>
        <v/>
      </c>
    </row>
    <row r="632">
      <c r="A632">
        <f>'Histograma MOI Geral'!$C$47</f>
        <v/>
      </c>
      <c r="B632">
        <f>'Histograma MOI Geral'!$C$46</f>
        <v/>
      </c>
      <c r="C632">
        <f>'Histograma MOI Geral'!$J$7</f>
        <v/>
      </c>
      <c r="D632">
        <f>'Histograma MOI Geral'!J47</f>
        <v/>
      </c>
    </row>
    <row r="633">
      <c r="A633">
        <f>'Histograma MOI Geral'!$C$48</f>
        <v/>
      </c>
      <c r="B633">
        <f>'Histograma MOI Geral'!$C$46</f>
        <v/>
      </c>
      <c r="C633">
        <f>'Histograma MOI Geral'!$J$7</f>
        <v/>
      </c>
      <c r="D633">
        <f>'Histograma MOI Geral'!J48</f>
        <v/>
      </c>
    </row>
    <row r="634">
      <c r="A634">
        <f>'Histograma MOI Geral'!$C$49</f>
        <v/>
      </c>
      <c r="B634">
        <f>'Histograma MOI Geral'!$C$46</f>
        <v/>
      </c>
      <c r="C634">
        <f>'Histograma MOI Geral'!$J$7</f>
        <v/>
      </c>
      <c r="D634">
        <f>'Histograma MOI Geral'!J49</f>
        <v/>
      </c>
    </row>
    <row r="635">
      <c r="A635">
        <f>'Histograma MOI Geral'!$C$50</f>
        <v/>
      </c>
      <c r="B635">
        <f>'Histograma MOI Geral'!$C$46</f>
        <v/>
      </c>
      <c r="C635">
        <f>'Histograma MOI Geral'!$J$7</f>
        <v/>
      </c>
      <c r="D635">
        <f>'Histograma MOI Geral'!J50</f>
        <v/>
      </c>
    </row>
    <row r="636">
      <c r="A636">
        <f>'Histograma MOI Geral'!$C$51</f>
        <v/>
      </c>
      <c r="B636">
        <f>'Histograma MOI Geral'!$C$46</f>
        <v/>
      </c>
      <c r="C636">
        <f>'Histograma MOI Geral'!$J$7</f>
        <v/>
      </c>
      <c r="D636">
        <f>'Histograma MOI Geral'!J51</f>
        <v/>
      </c>
    </row>
    <row r="637">
      <c r="A637">
        <f>'Histograma MOI Geral'!$C$52</f>
        <v/>
      </c>
      <c r="B637">
        <f>'Histograma MOI Geral'!$C$46</f>
        <v/>
      </c>
      <c r="C637">
        <f>'Histograma MOI Geral'!$J$7</f>
        <v/>
      </c>
      <c r="D637">
        <f>'Histograma MOI Geral'!J52</f>
        <v/>
      </c>
    </row>
    <row r="638">
      <c r="A638">
        <f>'Histograma MOI Geral'!$C$53</f>
        <v/>
      </c>
      <c r="B638">
        <f>'Histograma MOI Geral'!$C$46</f>
        <v/>
      </c>
      <c r="C638">
        <f>'Histograma MOI Geral'!$J$7</f>
        <v/>
      </c>
      <c r="D638">
        <f>'Histograma MOI Geral'!J53</f>
        <v/>
      </c>
    </row>
    <row r="639">
      <c r="A639">
        <f>'Histograma MOI Geral'!$C$54</f>
        <v/>
      </c>
      <c r="B639">
        <f>'Histograma MOI Geral'!$C$46</f>
        <v/>
      </c>
      <c r="C639">
        <f>'Histograma MOI Geral'!$J$7</f>
        <v/>
      </c>
      <c r="D639">
        <f>'Histograma MOI Geral'!J54</f>
        <v/>
      </c>
    </row>
    <row r="640">
      <c r="A640">
        <f>'Histograma MOI Geral'!$C$55</f>
        <v/>
      </c>
      <c r="B640">
        <f>'Histograma MOI Geral'!$C$46</f>
        <v/>
      </c>
      <c r="C640">
        <f>'Histograma MOI Geral'!$J$7</f>
        <v/>
      </c>
      <c r="D640">
        <f>'Histograma MOI Geral'!J55</f>
        <v/>
      </c>
    </row>
    <row r="641">
      <c r="A641">
        <f>'Histograma MOI Geral'!$C$56</f>
        <v/>
      </c>
      <c r="B641">
        <f>'Histograma MOI Geral'!$C$46</f>
        <v/>
      </c>
      <c r="C641">
        <f>'Histograma MOI Geral'!$J$7</f>
        <v/>
      </c>
      <c r="D641">
        <f>'Histograma MOI Geral'!J56</f>
        <v/>
      </c>
    </row>
    <row r="642">
      <c r="A642">
        <f>'Histograma MOI Geral'!$C$57</f>
        <v/>
      </c>
      <c r="B642">
        <f>'Histograma MOI Geral'!$C$46</f>
        <v/>
      </c>
      <c r="C642">
        <f>'Histograma MOI Geral'!$J$7</f>
        <v/>
      </c>
      <c r="D642">
        <f>'Histograma MOI Geral'!J57</f>
        <v/>
      </c>
    </row>
    <row r="643">
      <c r="A643">
        <f>'Histograma MOI Geral'!$C$58</f>
        <v/>
      </c>
      <c r="B643">
        <f>'Histograma MOI Geral'!$C$46</f>
        <v/>
      </c>
      <c r="C643">
        <f>'Histograma MOI Geral'!$J$7</f>
        <v/>
      </c>
      <c r="D643">
        <f>'Histograma MOI Geral'!J58</f>
        <v/>
      </c>
    </row>
    <row r="644">
      <c r="A644">
        <f>'Histograma MOI Geral'!$C$59</f>
        <v/>
      </c>
      <c r="B644">
        <f>'Histograma MOI Geral'!$C$46</f>
        <v/>
      </c>
      <c r="C644">
        <f>'Histograma MOI Geral'!$J$7</f>
        <v/>
      </c>
      <c r="D644">
        <f>'Histograma MOI Geral'!J59</f>
        <v/>
      </c>
    </row>
    <row r="645">
      <c r="A645">
        <f>'Histograma MOI Geral'!$C$60</f>
        <v/>
      </c>
      <c r="B645">
        <f>'Histograma MOI Geral'!$C$46</f>
        <v/>
      </c>
      <c r="C645">
        <f>'Histograma MOI Geral'!$J$7</f>
        <v/>
      </c>
      <c r="D645">
        <f>'Histograma MOI Geral'!J60</f>
        <v/>
      </c>
    </row>
    <row r="646">
      <c r="A646">
        <f>'Histograma MOI Geral'!$C$62</f>
        <v/>
      </c>
      <c r="B646">
        <f>'Histograma MOI Geral'!$C$61</f>
        <v/>
      </c>
      <c r="C646">
        <f>'Histograma MOI Geral'!$J$7</f>
        <v/>
      </c>
      <c r="D646">
        <f>'Histograma MOI Geral'!J62</f>
        <v/>
      </c>
    </row>
    <row r="647">
      <c r="A647">
        <f>'Histograma MOI Geral'!$C$63</f>
        <v/>
      </c>
      <c r="B647">
        <f>'Histograma MOI Geral'!$C$61</f>
        <v/>
      </c>
      <c r="C647">
        <f>'Histograma MOI Geral'!$J$7</f>
        <v/>
      </c>
      <c r="D647">
        <f>'Histograma MOI Geral'!J63</f>
        <v/>
      </c>
    </row>
    <row r="648">
      <c r="A648">
        <f>'Histograma MOI Geral'!$C$64</f>
        <v/>
      </c>
      <c r="B648">
        <f>'Histograma MOI Geral'!$C$61</f>
        <v/>
      </c>
      <c r="C648">
        <f>'Histograma MOI Geral'!$J$7</f>
        <v/>
      </c>
      <c r="D648">
        <f>'Histograma MOI Geral'!J64</f>
        <v/>
      </c>
    </row>
    <row r="649">
      <c r="A649">
        <f>'Histograma MOI Geral'!$C$65</f>
        <v/>
      </c>
      <c r="B649">
        <f>'Histograma MOI Geral'!$C$61</f>
        <v/>
      </c>
      <c r="C649">
        <f>'Histograma MOI Geral'!$J$7</f>
        <v/>
      </c>
      <c r="D649">
        <f>'Histograma MOI Geral'!J65</f>
        <v/>
      </c>
    </row>
    <row r="650">
      <c r="A650">
        <f>'Histograma MOI Geral'!$C$66</f>
        <v/>
      </c>
      <c r="B650">
        <f>'Histograma MOI Geral'!$C$61</f>
        <v/>
      </c>
      <c r="C650">
        <f>'Histograma MOI Geral'!$J$7</f>
        <v/>
      </c>
      <c r="D650">
        <f>'Histograma MOI Geral'!J66</f>
        <v/>
      </c>
    </row>
    <row r="651">
      <c r="A651">
        <f>'Histograma MOI Geral'!$C$67</f>
        <v/>
      </c>
      <c r="B651">
        <f>'Histograma MOI Geral'!$C$61</f>
        <v/>
      </c>
      <c r="C651">
        <f>'Histograma MOI Geral'!$J$7</f>
        <v/>
      </c>
      <c r="D651">
        <f>'Histograma MOI Geral'!J67</f>
        <v/>
      </c>
    </row>
    <row r="652">
      <c r="A652">
        <f>'Histograma MOI Geral'!$C$68</f>
        <v/>
      </c>
      <c r="B652">
        <f>'Histograma MOI Geral'!$C$61</f>
        <v/>
      </c>
      <c r="C652">
        <f>'Histograma MOI Geral'!$J$7</f>
        <v/>
      </c>
      <c r="D652">
        <f>'Histograma MOI Geral'!J68</f>
        <v/>
      </c>
    </row>
    <row r="653">
      <c r="A653">
        <f>'Histograma MOI Geral'!$C$69</f>
        <v/>
      </c>
      <c r="B653">
        <f>'Histograma MOI Geral'!$C$61</f>
        <v/>
      </c>
      <c r="C653">
        <f>'Histograma MOI Geral'!$J$7</f>
        <v/>
      </c>
      <c r="D653">
        <f>'Histograma MOI Geral'!J69</f>
        <v/>
      </c>
    </row>
    <row r="654">
      <c r="A654">
        <f>'Histograma MOI Geral'!$C$70</f>
        <v/>
      </c>
      <c r="B654">
        <f>'Histograma MOI Geral'!$C$61</f>
        <v/>
      </c>
      <c r="C654">
        <f>'Histograma MOI Geral'!$J$7</f>
        <v/>
      </c>
      <c r="D654">
        <f>'Histograma MOI Geral'!J70</f>
        <v/>
      </c>
    </row>
    <row r="655">
      <c r="A655">
        <f>'Histograma MOI Geral'!$C$71</f>
        <v/>
      </c>
      <c r="B655">
        <f>'Histograma MOI Geral'!$C$61</f>
        <v/>
      </c>
      <c r="C655">
        <f>'Histograma MOI Geral'!$J$7</f>
        <v/>
      </c>
      <c r="D655">
        <f>'Histograma MOI Geral'!J71</f>
        <v/>
      </c>
    </row>
    <row r="656">
      <c r="A656">
        <f>'Histograma MOI Geral'!$C$72</f>
        <v/>
      </c>
      <c r="B656">
        <f>'Histograma MOI Geral'!$C$61</f>
        <v/>
      </c>
      <c r="C656">
        <f>'Histograma MOI Geral'!$J$7</f>
        <v/>
      </c>
      <c r="D656">
        <f>'Histograma MOI Geral'!J72</f>
        <v/>
      </c>
    </row>
    <row r="657">
      <c r="A657">
        <f>'Histograma MOI Geral'!$C$73</f>
        <v/>
      </c>
      <c r="B657">
        <f>'Histograma MOI Geral'!$C$61</f>
        <v/>
      </c>
      <c r="C657">
        <f>'Histograma MOI Geral'!$J$7</f>
        <v/>
      </c>
      <c r="D657">
        <f>'Histograma MOI Geral'!J73</f>
        <v/>
      </c>
    </row>
    <row r="658">
      <c r="A658">
        <f>'Histograma MOI Geral'!$C$74</f>
        <v/>
      </c>
      <c r="B658">
        <f>'Histograma MOI Geral'!$C$61</f>
        <v/>
      </c>
      <c r="C658">
        <f>'Histograma MOI Geral'!$J$7</f>
        <v/>
      </c>
      <c r="D658">
        <f>'Histograma MOI Geral'!J74</f>
        <v/>
      </c>
    </row>
    <row r="659">
      <c r="A659">
        <f>'Histograma MOI Geral'!$C$75</f>
        <v/>
      </c>
      <c r="B659">
        <f>'Histograma MOI Geral'!$C$61</f>
        <v/>
      </c>
      <c r="C659">
        <f>'Histograma MOI Geral'!$J$7</f>
        <v/>
      </c>
      <c r="D659">
        <f>'Histograma MOI Geral'!J75</f>
        <v/>
      </c>
    </row>
    <row r="660">
      <c r="A660">
        <f>'Histograma MOI Geral'!$C$77</f>
        <v/>
      </c>
      <c r="B660">
        <f>'Histograma MOI Geral'!$C$76</f>
        <v/>
      </c>
      <c r="C660">
        <f>'Histograma MOI Geral'!$J$7</f>
        <v/>
      </c>
      <c r="D660">
        <f>'Histograma MOI Geral'!J77</f>
        <v/>
      </c>
    </row>
    <row r="661">
      <c r="A661">
        <f>'Histograma MOI Geral'!$C$78</f>
        <v/>
      </c>
      <c r="B661">
        <f>'Histograma MOI Geral'!$C$76</f>
        <v/>
      </c>
      <c r="C661">
        <f>'Histograma MOI Geral'!$J$7</f>
        <v/>
      </c>
      <c r="D661">
        <f>'Histograma MOI Geral'!J78</f>
        <v/>
      </c>
    </row>
    <row r="662">
      <c r="A662">
        <f>'Histograma MOI Geral'!$C$79</f>
        <v/>
      </c>
      <c r="B662">
        <f>'Histograma MOI Geral'!$C$76</f>
        <v/>
      </c>
      <c r="C662">
        <f>'Histograma MOI Geral'!$J$7</f>
        <v/>
      </c>
      <c r="D662">
        <f>'Histograma MOI Geral'!J79</f>
        <v/>
      </c>
    </row>
    <row r="663">
      <c r="A663">
        <f>'Histograma MOI Geral'!$C$80</f>
        <v/>
      </c>
      <c r="B663">
        <f>'Histograma MOI Geral'!$C$76</f>
        <v/>
      </c>
      <c r="C663">
        <f>'Histograma MOI Geral'!$J$7</f>
        <v/>
      </c>
      <c r="D663">
        <f>'Histograma MOI Geral'!J80</f>
        <v/>
      </c>
    </row>
    <row r="664">
      <c r="A664">
        <f>'Histograma MOI Geral'!$C$81</f>
        <v/>
      </c>
      <c r="B664">
        <f>'Histograma MOI Geral'!$C$76</f>
        <v/>
      </c>
      <c r="C664">
        <f>'Histograma MOI Geral'!$J$7</f>
        <v/>
      </c>
      <c r="D664">
        <f>'Histograma MOI Geral'!J81</f>
        <v/>
      </c>
    </row>
    <row r="665">
      <c r="A665">
        <f>'Histograma MOI Geral'!$C$82</f>
        <v/>
      </c>
      <c r="B665">
        <f>'Histograma MOI Geral'!$C$76</f>
        <v/>
      </c>
      <c r="C665">
        <f>'Histograma MOI Geral'!$J$7</f>
        <v/>
      </c>
      <c r="D665">
        <f>'Histograma MOI Geral'!J82</f>
        <v/>
      </c>
    </row>
    <row r="666">
      <c r="A666">
        <f>'Histograma MOI Geral'!$C$83</f>
        <v/>
      </c>
      <c r="B666">
        <f>'Histograma MOI Geral'!$C$76</f>
        <v/>
      </c>
      <c r="C666">
        <f>'Histograma MOI Geral'!$J$7</f>
        <v/>
      </c>
      <c r="D666">
        <f>'Histograma MOI Geral'!J83</f>
        <v/>
      </c>
    </row>
    <row r="667">
      <c r="A667">
        <f>'Histograma MOI Geral'!$C$84</f>
        <v/>
      </c>
      <c r="B667">
        <f>'Histograma MOI Geral'!$C$76</f>
        <v/>
      </c>
      <c r="C667">
        <f>'Histograma MOI Geral'!$J$7</f>
        <v/>
      </c>
      <c r="D667">
        <f>'Histograma MOI Geral'!J84</f>
        <v/>
      </c>
    </row>
    <row r="668">
      <c r="A668">
        <f>'Histograma MOI Geral'!$C$85</f>
        <v/>
      </c>
      <c r="B668">
        <f>'Histograma MOI Geral'!$C$76</f>
        <v/>
      </c>
      <c r="C668">
        <f>'Histograma MOI Geral'!$J$7</f>
        <v/>
      </c>
      <c r="D668">
        <f>'Histograma MOI Geral'!J85</f>
        <v/>
      </c>
    </row>
    <row r="669">
      <c r="A669">
        <f>'Histograma MOI Geral'!$C$86</f>
        <v/>
      </c>
      <c r="B669">
        <f>'Histograma MOI Geral'!$C$76</f>
        <v/>
      </c>
      <c r="C669">
        <f>'Histograma MOI Geral'!$J$7</f>
        <v/>
      </c>
      <c r="D669">
        <f>'Histograma MOI Geral'!J86</f>
        <v/>
      </c>
    </row>
    <row r="670">
      <c r="A670">
        <f>'Histograma MOI Geral'!$C$87</f>
        <v/>
      </c>
      <c r="B670">
        <f>'Histograma MOI Geral'!$C$76</f>
        <v/>
      </c>
      <c r="C670">
        <f>'Histograma MOI Geral'!$J$7</f>
        <v/>
      </c>
      <c r="D670">
        <f>'Histograma MOI Geral'!J87</f>
        <v/>
      </c>
    </row>
    <row r="671">
      <c r="A671">
        <f>'Histograma MOI Geral'!$C$88</f>
        <v/>
      </c>
      <c r="B671">
        <f>'Histograma MOI Geral'!$C$76</f>
        <v/>
      </c>
      <c r="C671">
        <f>'Histograma MOI Geral'!$J$7</f>
        <v/>
      </c>
      <c r="D671">
        <f>'Histograma MOI Geral'!J88</f>
        <v/>
      </c>
    </row>
    <row r="672">
      <c r="A672">
        <f>'Histograma MOI Geral'!$C$89</f>
        <v/>
      </c>
      <c r="B672">
        <f>'Histograma MOI Geral'!$C$76</f>
        <v/>
      </c>
      <c r="C672">
        <f>'Histograma MOI Geral'!$J$7</f>
        <v/>
      </c>
      <c r="D672">
        <f>'Histograma MOI Geral'!J89</f>
        <v/>
      </c>
    </row>
    <row r="673">
      <c r="A673">
        <f>'Histograma MOI Geral'!$C$90</f>
        <v/>
      </c>
      <c r="B673">
        <f>'Histograma MOI Geral'!$C$76</f>
        <v/>
      </c>
      <c r="C673">
        <f>'Histograma MOI Geral'!$J$7</f>
        <v/>
      </c>
      <c r="D673">
        <f>'Histograma MOI Geral'!J90</f>
        <v/>
      </c>
    </row>
    <row r="674">
      <c r="A674">
        <f>'Histograma MOI Geral'!$C$92</f>
        <v/>
      </c>
      <c r="B674">
        <f>'Histograma MOI Geral'!$C$91</f>
        <v/>
      </c>
      <c r="C674">
        <f>'Histograma MOI Geral'!$J$7</f>
        <v/>
      </c>
      <c r="D674">
        <f>'Histograma MOI Geral'!J92</f>
        <v/>
      </c>
    </row>
    <row r="675">
      <c r="A675">
        <f>'Histograma MOI Geral'!$C$93</f>
        <v/>
      </c>
      <c r="B675">
        <f>'Histograma MOI Geral'!$C$91</f>
        <v/>
      </c>
      <c r="C675">
        <f>'Histograma MOI Geral'!$J$7</f>
        <v/>
      </c>
      <c r="D675">
        <f>'Histograma MOI Geral'!J93</f>
        <v/>
      </c>
    </row>
    <row r="676">
      <c r="A676">
        <f>'Histograma MOI Geral'!$C$94</f>
        <v/>
      </c>
      <c r="B676">
        <f>'Histograma MOI Geral'!$C$91</f>
        <v/>
      </c>
      <c r="C676">
        <f>'Histograma MOI Geral'!$J$7</f>
        <v/>
      </c>
      <c r="D676">
        <f>'Histograma MOI Geral'!J94</f>
        <v/>
      </c>
    </row>
    <row r="677">
      <c r="A677">
        <f>'Histograma MOI Geral'!$C$95</f>
        <v/>
      </c>
      <c r="B677">
        <f>'Histograma MOI Geral'!$C$91</f>
        <v/>
      </c>
      <c r="C677">
        <f>'Histograma MOI Geral'!$J$7</f>
        <v/>
      </c>
      <c r="D677">
        <f>'Histograma MOI Geral'!J95</f>
        <v/>
      </c>
    </row>
    <row r="678">
      <c r="A678">
        <f>'Histograma MOI Geral'!$C$96</f>
        <v/>
      </c>
      <c r="B678">
        <f>'Histograma MOI Geral'!$C$91</f>
        <v/>
      </c>
      <c r="C678">
        <f>'Histograma MOI Geral'!$J$7</f>
        <v/>
      </c>
      <c r="D678">
        <f>'Histograma MOI Geral'!J96</f>
        <v/>
      </c>
    </row>
    <row r="679">
      <c r="A679">
        <f>'Histograma MOI Geral'!$C$97</f>
        <v/>
      </c>
      <c r="B679">
        <f>'Histograma MOI Geral'!$C$91</f>
        <v/>
      </c>
      <c r="C679">
        <f>'Histograma MOI Geral'!$J$7</f>
        <v/>
      </c>
      <c r="D679">
        <f>'Histograma MOI Geral'!J97</f>
        <v/>
      </c>
    </row>
    <row r="680">
      <c r="A680">
        <f>'Histograma MOI Geral'!$C$98</f>
        <v/>
      </c>
      <c r="B680">
        <f>'Histograma MOI Geral'!$C$91</f>
        <v/>
      </c>
      <c r="C680">
        <f>'Histograma MOI Geral'!$J$7</f>
        <v/>
      </c>
      <c r="D680">
        <f>'Histograma MOI Geral'!J98</f>
        <v/>
      </c>
    </row>
    <row r="681">
      <c r="A681">
        <f>'Histograma MOI Geral'!$C$99</f>
        <v/>
      </c>
      <c r="B681">
        <f>'Histograma MOI Geral'!$C$91</f>
        <v/>
      </c>
      <c r="C681">
        <f>'Histograma MOI Geral'!$J$7</f>
        <v/>
      </c>
      <c r="D681">
        <f>'Histograma MOI Geral'!J99</f>
        <v/>
      </c>
    </row>
    <row r="682">
      <c r="A682">
        <f>'Histograma MOI Geral'!$C$100</f>
        <v/>
      </c>
      <c r="B682">
        <f>'Histograma MOI Geral'!$C$91</f>
        <v/>
      </c>
      <c r="C682">
        <f>'Histograma MOI Geral'!$J$7</f>
        <v/>
      </c>
      <c r="D682">
        <f>'Histograma MOI Geral'!J100</f>
        <v/>
      </c>
    </row>
    <row r="683">
      <c r="A683">
        <f>'Histograma MOI Geral'!$C$101</f>
        <v/>
      </c>
      <c r="B683">
        <f>'Histograma MOI Geral'!$C$91</f>
        <v/>
      </c>
      <c r="C683">
        <f>'Histograma MOI Geral'!$J$7</f>
        <v/>
      </c>
      <c r="D683">
        <f>'Histograma MOI Geral'!J101</f>
        <v/>
      </c>
    </row>
    <row r="684">
      <c r="A684">
        <f>'Histograma MOI Geral'!$C$102</f>
        <v/>
      </c>
      <c r="B684">
        <f>'Histograma MOI Geral'!$C$91</f>
        <v/>
      </c>
      <c r="C684">
        <f>'Histograma MOI Geral'!$J$7</f>
        <v/>
      </c>
      <c r="D684">
        <f>'Histograma MOI Geral'!J102</f>
        <v/>
      </c>
    </row>
    <row r="685">
      <c r="A685">
        <f>'Histograma MOI Geral'!$C$103</f>
        <v/>
      </c>
      <c r="B685">
        <f>'Histograma MOI Geral'!$C$91</f>
        <v/>
      </c>
      <c r="C685">
        <f>'Histograma MOI Geral'!$J$7</f>
        <v/>
      </c>
      <c r="D685">
        <f>'Histograma MOI Geral'!J103</f>
        <v/>
      </c>
    </row>
    <row r="686">
      <c r="A686">
        <f>'Histograma MOI Geral'!$C$104</f>
        <v/>
      </c>
      <c r="B686">
        <f>'Histograma MOI Geral'!$C$91</f>
        <v/>
      </c>
      <c r="C686">
        <f>'Histograma MOI Geral'!$J$7</f>
        <v/>
      </c>
      <c r="D686">
        <f>'Histograma MOI Geral'!J104</f>
        <v/>
      </c>
    </row>
    <row r="687">
      <c r="A687">
        <f>'Histograma MOI Geral'!$C$105</f>
        <v/>
      </c>
      <c r="B687">
        <f>'Histograma MOI Geral'!$C$91</f>
        <v/>
      </c>
      <c r="C687">
        <f>'Histograma MOI Geral'!$J$7</f>
        <v/>
      </c>
      <c r="D687">
        <f>'Histograma MOI Geral'!J105</f>
        <v/>
      </c>
    </row>
    <row r="688">
      <c r="A688">
        <f>'Histograma MOI Geral'!$C$107</f>
        <v/>
      </c>
      <c r="B688">
        <f>'Histograma MOI Geral'!$C$106</f>
        <v/>
      </c>
      <c r="C688">
        <f>'Histograma MOI Geral'!$J$7</f>
        <v/>
      </c>
      <c r="D688">
        <f>'Histograma MOI Geral'!J107</f>
        <v/>
      </c>
    </row>
    <row r="689">
      <c r="A689">
        <f>'Histograma MOI Geral'!$C$108</f>
        <v/>
      </c>
      <c r="B689">
        <f>'Histograma MOI Geral'!$C$106</f>
        <v/>
      </c>
      <c r="C689">
        <f>'Histograma MOI Geral'!$J$7</f>
        <v/>
      </c>
      <c r="D689">
        <f>'Histograma MOI Geral'!J108</f>
        <v/>
      </c>
    </row>
    <row r="690">
      <c r="A690">
        <f>'Histograma MOI Geral'!$C$109</f>
        <v/>
      </c>
      <c r="B690">
        <f>'Histograma MOI Geral'!$C$106</f>
        <v/>
      </c>
      <c r="C690">
        <f>'Histograma MOI Geral'!$J$7</f>
        <v/>
      </c>
      <c r="D690">
        <f>'Histograma MOI Geral'!J109</f>
        <v/>
      </c>
    </row>
    <row r="691">
      <c r="A691">
        <f>'Histograma MOI Geral'!$C$110</f>
        <v/>
      </c>
      <c r="B691">
        <f>'Histograma MOI Geral'!$C$106</f>
        <v/>
      </c>
      <c r="C691">
        <f>'Histograma MOI Geral'!$J$7</f>
        <v/>
      </c>
      <c r="D691">
        <f>'Histograma MOI Geral'!J110</f>
        <v/>
      </c>
    </row>
    <row r="692">
      <c r="A692">
        <f>'Histograma MOI Geral'!$C$111</f>
        <v/>
      </c>
      <c r="B692">
        <f>'Histograma MOI Geral'!$C$106</f>
        <v/>
      </c>
      <c r="C692">
        <f>'Histograma MOI Geral'!$J$7</f>
        <v/>
      </c>
      <c r="D692">
        <f>'Histograma MOI Geral'!J111</f>
        <v/>
      </c>
    </row>
    <row r="693">
      <c r="A693">
        <f>'Histograma MOI Geral'!$C$112</f>
        <v/>
      </c>
      <c r="B693">
        <f>'Histograma MOI Geral'!$C$106</f>
        <v/>
      </c>
      <c r="C693">
        <f>'Histograma MOI Geral'!$J$7</f>
        <v/>
      </c>
      <c r="D693">
        <f>'Histograma MOI Geral'!J112</f>
        <v/>
      </c>
    </row>
    <row r="694">
      <c r="A694">
        <f>'Histograma MOI Geral'!$C$113</f>
        <v/>
      </c>
      <c r="B694">
        <f>'Histograma MOI Geral'!$C$106</f>
        <v/>
      </c>
      <c r="C694">
        <f>'Histograma MOI Geral'!$J$7</f>
        <v/>
      </c>
      <c r="D694">
        <f>'Histograma MOI Geral'!J113</f>
        <v/>
      </c>
    </row>
    <row r="695">
      <c r="A695">
        <f>'Histograma MOI Geral'!$C$114</f>
        <v/>
      </c>
      <c r="B695">
        <f>'Histograma MOI Geral'!$C$106</f>
        <v/>
      </c>
      <c r="C695">
        <f>'Histograma MOI Geral'!$J$7</f>
        <v/>
      </c>
      <c r="D695">
        <f>'Histograma MOI Geral'!J114</f>
        <v/>
      </c>
    </row>
    <row r="696">
      <c r="A696">
        <f>'Histograma MOI Geral'!$C$115</f>
        <v/>
      </c>
      <c r="B696">
        <f>'Histograma MOI Geral'!$C$106</f>
        <v/>
      </c>
      <c r="C696">
        <f>'Histograma MOI Geral'!$J$7</f>
        <v/>
      </c>
      <c r="D696">
        <f>'Histograma MOI Geral'!J115</f>
        <v/>
      </c>
    </row>
    <row r="697">
      <c r="A697">
        <f>'Histograma MOI Geral'!$C$116</f>
        <v/>
      </c>
      <c r="B697">
        <f>'Histograma MOI Geral'!$C$106</f>
        <v/>
      </c>
      <c r="C697">
        <f>'Histograma MOI Geral'!$J$7</f>
        <v/>
      </c>
      <c r="D697">
        <f>'Histograma MOI Geral'!J116</f>
        <v/>
      </c>
    </row>
    <row r="698">
      <c r="A698">
        <f>'Histograma MOI Geral'!$C$117</f>
        <v/>
      </c>
      <c r="B698">
        <f>'Histograma MOI Geral'!$C$106</f>
        <v/>
      </c>
      <c r="C698">
        <f>'Histograma MOI Geral'!$J$7</f>
        <v/>
      </c>
      <c r="D698">
        <f>'Histograma MOI Geral'!J117</f>
        <v/>
      </c>
    </row>
    <row r="699">
      <c r="A699">
        <f>'Histograma MOI Geral'!$C$118</f>
        <v/>
      </c>
      <c r="B699">
        <f>'Histograma MOI Geral'!$C$106</f>
        <v/>
      </c>
      <c r="C699">
        <f>'Histograma MOI Geral'!$J$7</f>
        <v/>
      </c>
      <c r="D699">
        <f>'Histograma MOI Geral'!J118</f>
        <v/>
      </c>
    </row>
    <row r="700">
      <c r="A700">
        <f>'Histograma MOI Geral'!$C$119</f>
        <v/>
      </c>
      <c r="B700">
        <f>'Histograma MOI Geral'!$C$106</f>
        <v/>
      </c>
      <c r="C700">
        <f>'Histograma MOI Geral'!$J$7</f>
        <v/>
      </c>
      <c r="D700">
        <f>'Histograma MOI Geral'!J119</f>
        <v/>
      </c>
    </row>
    <row r="701">
      <c r="A701">
        <f>'Histograma MOI Geral'!$C$120</f>
        <v/>
      </c>
      <c r="B701">
        <f>'Histograma MOI Geral'!$C$106</f>
        <v/>
      </c>
      <c r="C701">
        <f>'Histograma MOI Geral'!$J$7</f>
        <v/>
      </c>
      <c r="D701">
        <f>'Histograma MOI Geral'!J120</f>
        <v/>
      </c>
    </row>
    <row r="702">
      <c r="A702">
        <f>'Histograma MOI Geral'!$C$15</f>
        <v/>
      </c>
      <c r="B702">
        <f>'Histograma MOI Geral'!$C$14</f>
        <v/>
      </c>
      <c r="C702">
        <f>'Histograma MOI Geral'!$K$7</f>
        <v/>
      </c>
      <c r="D702">
        <f>'Histograma MOI Geral'!K15</f>
        <v/>
      </c>
    </row>
    <row r="703">
      <c r="A703">
        <f>'Histograma MOI Geral'!$C$16</f>
        <v/>
      </c>
      <c r="B703">
        <f>'Histograma MOI Geral'!$C$14</f>
        <v/>
      </c>
      <c r="C703">
        <f>'Histograma MOI Geral'!$K$7</f>
        <v/>
      </c>
      <c r="D703">
        <f>'Histograma MOI Geral'!K16</f>
        <v/>
      </c>
    </row>
    <row r="704">
      <c r="A704">
        <f>'Histograma MOI Geral'!$C$17</f>
        <v/>
      </c>
      <c r="B704">
        <f>'Histograma MOI Geral'!$C$14</f>
        <v/>
      </c>
      <c r="C704">
        <f>'Histograma MOI Geral'!$K$7</f>
        <v/>
      </c>
      <c r="D704">
        <f>'Histograma MOI Geral'!K17</f>
        <v/>
      </c>
    </row>
    <row r="705">
      <c r="A705">
        <f>'Histograma MOI Geral'!$C$18</f>
        <v/>
      </c>
      <c r="B705">
        <f>'Histograma MOI Geral'!$C$14</f>
        <v/>
      </c>
      <c r="C705">
        <f>'Histograma MOI Geral'!$K$7</f>
        <v/>
      </c>
      <c r="D705">
        <f>'Histograma MOI Geral'!K18</f>
        <v/>
      </c>
    </row>
    <row r="706">
      <c r="A706">
        <f>'Histograma MOI Geral'!$C$19</f>
        <v/>
      </c>
      <c r="B706">
        <f>'Histograma MOI Geral'!$C$14</f>
        <v/>
      </c>
      <c r="C706">
        <f>'Histograma MOI Geral'!$K$7</f>
        <v/>
      </c>
      <c r="D706">
        <f>'Histograma MOI Geral'!K19</f>
        <v/>
      </c>
    </row>
    <row r="707">
      <c r="A707">
        <f>'Histograma MOI Geral'!$C$20</f>
        <v/>
      </c>
      <c r="B707">
        <f>'Histograma MOI Geral'!$C$14</f>
        <v/>
      </c>
      <c r="C707">
        <f>'Histograma MOI Geral'!$K$7</f>
        <v/>
      </c>
      <c r="D707">
        <f>'Histograma MOI Geral'!K20</f>
        <v/>
      </c>
    </row>
    <row r="708">
      <c r="A708">
        <f>'Histograma MOI Geral'!$C$21</f>
        <v/>
      </c>
      <c r="B708">
        <f>'Histograma MOI Geral'!$C$14</f>
        <v/>
      </c>
      <c r="C708">
        <f>'Histograma MOI Geral'!$K$7</f>
        <v/>
      </c>
      <c r="D708">
        <f>'Histograma MOI Geral'!K21</f>
        <v/>
      </c>
    </row>
    <row r="709">
      <c r="A709">
        <f>'Histograma MOI Geral'!$C$22</f>
        <v/>
      </c>
      <c r="B709">
        <f>'Histograma MOI Geral'!$C$14</f>
        <v/>
      </c>
      <c r="C709">
        <f>'Histograma MOI Geral'!$K$7</f>
        <v/>
      </c>
      <c r="D709">
        <f>'Histograma MOI Geral'!K22</f>
        <v/>
      </c>
    </row>
    <row r="710">
      <c r="A710">
        <f>'Histograma MOI Geral'!$C$23</f>
        <v/>
      </c>
      <c r="B710">
        <f>'Histograma MOI Geral'!$C$14</f>
        <v/>
      </c>
      <c r="C710">
        <f>'Histograma MOI Geral'!$K$7</f>
        <v/>
      </c>
      <c r="D710">
        <f>'Histograma MOI Geral'!K23</f>
        <v/>
      </c>
    </row>
    <row r="711">
      <c r="A711">
        <f>'Histograma MOI Geral'!$C$24</f>
        <v/>
      </c>
      <c r="B711">
        <f>'Histograma MOI Geral'!$C$14</f>
        <v/>
      </c>
      <c r="C711">
        <f>'Histograma MOI Geral'!$K$7</f>
        <v/>
      </c>
      <c r="D711">
        <f>'Histograma MOI Geral'!K24</f>
        <v/>
      </c>
    </row>
    <row r="712">
      <c r="A712">
        <f>'Histograma MOI Geral'!$C$25</f>
        <v/>
      </c>
      <c r="B712">
        <f>'Histograma MOI Geral'!$C$14</f>
        <v/>
      </c>
      <c r="C712">
        <f>'Histograma MOI Geral'!$K$7</f>
        <v/>
      </c>
      <c r="D712">
        <f>'Histograma MOI Geral'!K25</f>
        <v/>
      </c>
    </row>
    <row r="713">
      <c r="A713">
        <f>'Histograma MOI Geral'!$C$26</f>
        <v/>
      </c>
      <c r="B713">
        <f>'Histograma MOI Geral'!$C$14</f>
        <v/>
      </c>
      <c r="C713">
        <f>'Histograma MOI Geral'!$K$7</f>
        <v/>
      </c>
      <c r="D713">
        <f>'Histograma MOI Geral'!K26</f>
        <v/>
      </c>
    </row>
    <row r="714">
      <c r="A714">
        <f>'Histograma MOI Geral'!$C$27</f>
        <v/>
      </c>
      <c r="B714">
        <f>'Histograma MOI Geral'!$C$14</f>
        <v/>
      </c>
      <c r="C714">
        <f>'Histograma MOI Geral'!$K$7</f>
        <v/>
      </c>
      <c r="D714">
        <f>'Histograma MOI Geral'!K27</f>
        <v/>
      </c>
    </row>
    <row r="715">
      <c r="A715">
        <f>'Histograma MOI Geral'!$C$28</f>
        <v/>
      </c>
      <c r="B715">
        <f>'Histograma MOI Geral'!$C$14</f>
        <v/>
      </c>
      <c r="C715">
        <f>'Histograma MOI Geral'!$K$7</f>
        <v/>
      </c>
      <c r="D715">
        <f>'Histograma MOI Geral'!K28</f>
        <v/>
      </c>
    </row>
    <row r="716">
      <c r="A716">
        <f>'Histograma MOI Geral'!$C$29</f>
        <v/>
      </c>
      <c r="B716">
        <f>'Histograma MOI Geral'!$C$14</f>
        <v/>
      </c>
      <c r="C716">
        <f>'Histograma MOI Geral'!$K$7</f>
        <v/>
      </c>
      <c r="D716">
        <f>'Histograma MOI Geral'!K29</f>
        <v/>
      </c>
    </row>
    <row r="717">
      <c r="A717">
        <f>'Histograma MOI Geral'!$C$31</f>
        <v/>
      </c>
      <c r="B717">
        <f>'Histograma MOI Geral'!$C$30</f>
        <v/>
      </c>
      <c r="C717">
        <f>'Histograma MOI Geral'!$K$7</f>
        <v/>
      </c>
      <c r="D717">
        <f>'Histograma MOI Geral'!K31</f>
        <v/>
      </c>
    </row>
    <row r="718">
      <c r="A718">
        <f>'Histograma MOI Geral'!$C$32</f>
        <v/>
      </c>
      <c r="B718">
        <f>'Histograma MOI Geral'!$C$30</f>
        <v/>
      </c>
      <c r="C718">
        <f>'Histograma MOI Geral'!$K$7</f>
        <v/>
      </c>
      <c r="D718">
        <f>'Histograma MOI Geral'!K32</f>
        <v/>
      </c>
    </row>
    <row r="719">
      <c r="A719">
        <f>'Histograma MOI Geral'!$C$33</f>
        <v/>
      </c>
      <c r="B719">
        <f>'Histograma MOI Geral'!$C$30</f>
        <v/>
      </c>
      <c r="C719">
        <f>'Histograma MOI Geral'!$K$7</f>
        <v/>
      </c>
      <c r="D719">
        <f>'Histograma MOI Geral'!K33</f>
        <v/>
      </c>
    </row>
    <row r="720">
      <c r="A720">
        <f>'Histograma MOI Geral'!$C$34</f>
        <v/>
      </c>
      <c r="B720">
        <f>'Histograma MOI Geral'!$C$30</f>
        <v/>
      </c>
      <c r="C720">
        <f>'Histograma MOI Geral'!$K$7</f>
        <v/>
      </c>
      <c r="D720">
        <f>'Histograma MOI Geral'!K34</f>
        <v/>
      </c>
    </row>
    <row r="721">
      <c r="A721">
        <f>'Histograma MOI Geral'!$C$35</f>
        <v/>
      </c>
      <c r="B721">
        <f>'Histograma MOI Geral'!$C$30</f>
        <v/>
      </c>
      <c r="C721">
        <f>'Histograma MOI Geral'!$K$7</f>
        <v/>
      </c>
      <c r="D721">
        <f>'Histograma MOI Geral'!K35</f>
        <v/>
      </c>
    </row>
    <row r="722">
      <c r="A722">
        <f>'Histograma MOI Geral'!$C$36</f>
        <v/>
      </c>
      <c r="B722">
        <f>'Histograma MOI Geral'!$C$30</f>
        <v/>
      </c>
      <c r="C722">
        <f>'Histograma MOI Geral'!$K$7</f>
        <v/>
      </c>
      <c r="D722">
        <f>'Histograma MOI Geral'!K36</f>
        <v/>
      </c>
    </row>
    <row r="723">
      <c r="A723">
        <f>'Histograma MOI Geral'!$C$37</f>
        <v/>
      </c>
      <c r="B723">
        <f>'Histograma MOI Geral'!$C$30</f>
        <v/>
      </c>
      <c r="C723">
        <f>'Histograma MOI Geral'!$K$7</f>
        <v/>
      </c>
      <c r="D723">
        <f>'Histograma MOI Geral'!K37</f>
        <v/>
      </c>
    </row>
    <row r="724">
      <c r="A724">
        <f>'Histograma MOI Geral'!$C$38</f>
        <v/>
      </c>
      <c r="B724">
        <f>'Histograma MOI Geral'!$C$30</f>
        <v/>
      </c>
      <c r="C724">
        <f>'Histograma MOI Geral'!$K$7</f>
        <v/>
      </c>
      <c r="D724">
        <f>'Histograma MOI Geral'!K38</f>
        <v/>
      </c>
    </row>
    <row r="725">
      <c r="A725">
        <f>'Histograma MOI Geral'!$C$39</f>
        <v/>
      </c>
      <c r="B725">
        <f>'Histograma MOI Geral'!$C$30</f>
        <v/>
      </c>
      <c r="C725">
        <f>'Histograma MOI Geral'!$K$7</f>
        <v/>
      </c>
      <c r="D725">
        <f>'Histograma MOI Geral'!K39</f>
        <v/>
      </c>
    </row>
    <row r="726">
      <c r="A726">
        <f>'Histograma MOI Geral'!$C$40</f>
        <v/>
      </c>
      <c r="B726">
        <f>'Histograma MOI Geral'!$C$30</f>
        <v/>
      </c>
      <c r="C726">
        <f>'Histograma MOI Geral'!$K$7</f>
        <v/>
      </c>
      <c r="D726">
        <f>'Histograma MOI Geral'!K40</f>
        <v/>
      </c>
    </row>
    <row r="727">
      <c r="A727">
        <f>'Histograma MOI Geral'!$C$41</f>
        <v/>
      </c>
      <c r="B727">
        <f>'Histograma MOI Geral'!$C$30</f>
        <v/>
      </c>
      <c r="C727">
        <f>'Histograma MOI Geral'!$K$7</f>
        <v/>
      </c>
      <c r="D727">
        <f>'Histograma MOI Geral'!K41</f>
        <v/>
      </c>
    </row>
    <row r="728">
      <c r="A728">
        <f>'Histograma MOI Geral'!$C$42</f>
        <v/>
      </c>
      <c r="B728">
        <f>'Histograma MOI Geral'!$C$30</f>
        <v/>
      </c>
      <c r="C728">
        <f>'Histograma MOI Geral'!$K$7</f>
        <v/>
      </c>
      <c r="D728">
        <f>'Histograma MOI Geral'!K42</f>
        <v/>
      </c>
    </row>
    <row r="729">
      <c r="A729">
        <f>'Histograma MOI Geral'!$C$43</f>
        <v/>
      </c>
      <c r="B729">
        <f>'Histograma MOI Geral'!$C$30</f>
        <v/>
      </c>
      <c r="C729">
        <f>'Histograma MOI Geral'!$K$7</f>
        <v/>
      </c>
      <c r="D729">
        <f>'Histograma MOI Geral'!K43</f>
        <v/>
      </c>
    </row>
    <row r="730">
      <c r="A730">
        <f>'Histograma MOI Geral'!$C$44</f>
        <v/>
      </c>
      <c r="B730">
        <f>'Histograma MOI Geral'!$C$30</f>
        <v/>
      </c>
      <c r="C730">
        <f>'Histograma MOI Geral'!$K$7</f>
        <v/>
      </c>
      <c r="D730">
        <f>'Histograma MOI Geral'!K44</f>
        <v/>
      </c>
    </row>
    <row r="731">
      <c r="A731">
        <f>'Histograma MOI Geral'!$C$45</f>
        <v/>
      </c>
      <c r="B731">
        <f>'Histograma MOI Geral'!$C$30</f>
        <v/>
      </c>
      <c r="C731">
        <f>'Histograma MOI Geral'!$K$7</f>
        <v/>
      </c>
      <c r="D731">
        <f>'Histograma MOI Geral'!K45</f>
        <v/>
      </c>
    </row>
    <row r="732">
      <c r="A732">
        <f>'Histograma MOI Geral'!$C$47</f>
        <v/>
      </c>
      <c r="B732">
        <f>'Histograma MOI Geral'!$C$46</f>
        <v/>
      </c>
      <c r="C732">
        <f>'Histograma MOI Geral'!$K$7</f>
        <v/>
      </c>
      <c r="D732">
        <f>'Histograma MOI Geral'!K47</f>
        <v/>
      </c>
    </row>
    <row r="733">
      <c r="A733">
        <f>'Histograma MOI Geral'!$C$48</f>
        <v/>
      </c>
      <c r="B733">
        <f>'Histograma MOI Geral'!$C$46</f>
        <v/>
      </c>
      <c r="C733">
        <f>'Histograma MOI Geral'!$K$7</f>
        <v/>
      </c>
      <c r="D733">
        <f>'Histograma MOI Geral'!K48</f>
        <v/>
      </c>
    </row>
    <row r="734">
      <c r="A734">
        <f>'Histograma MOI Geral'!$C$49</f>
        <v/>
      </c>
      <c r="B734">
        <f>'Histograma MOI Geral'!$C$46</f>
        <v/>
      </c>
      <c r="C734">
        <f>'Histograma MOI Geral'!$K$7</f>
        <v/>
      </c>
      <c r="D734">
        <f>'Histograma MOI Geral'!K49</f>
        <v/>
      </c>
    </row>
    <row r="735">
      <c r="A735">
        <f>'Histograma MOI Geral'!$C$50</f>
        <v/>
      </c>
      <c r="B735">
        <f>'Histograma MOI Geral'!$C$46</f>
        <v/>
      </c>
      <c r="C735">
        <f>'Histograma MOI Geral'!$K$7</f>
        <v/>
      </c>
      <c r="D735">
        <f>'Histograma MOI Geral'!K50</f>
        <v/>
      </c>
    </row>
    <row r="736">
      <c r="A736">
        <f>'Histograma MOI Geral'!$C$51</f>
        <v/>
      </c>
      <c r="B736">
        <f>'Histograma MOI Geral'!$C$46</f>
        <v/>
      </c>
      <c r="C736">
        <f>'Histograma MOI Geral'!$K$7</f>
        <v/>
      </c>
      <c r="D736">
        <f>'Histograma MOI Geral'!K51</f>
        <v/>
      </c>
    </row>
    <row r="737">
      <c r="A737">
        <f>'Histograma MOI Geral'!$C$52</f>
        <v/>
      </c>
      <c r="B737">
        <f>'Histograma MOI Geral'!$C$46</f>
        <v/>
      </c>
      <c r="C737">
        <f>'Histograma MOI Geral'!$K$7</f>
        <v/>
      </c>
      <c r="D737">
        <f>'Histograma MOI Geral'!K52</f>
        <v/>
      </c>
    </row>
    <row r="738">
      <c r="A738">
        <f>'Histograma MOI Geral'!$C$53</f>
        <v/>
      </c>
      <c r="B738">
        <f>'Histograma MOI Geral'!$C$46</f>
        <v/>
      </c>
      <c r="C738">
        <f>'Histograma MOI Geral'!$K$7</f>
        <v/>
      </c>
      <c r="D738">
        <f>'Histograma MOI Geral'!K53</f>
        <v/>
      </c>
    </row>
    <row r="739">
      <c r="A739">
        <f>'Histograma MOI Geral'!$C$54</f>
        <v/>
      </c>
      <c r="B739">
        <f>'Histograma MOI Geral'!$C$46</f>
        <v/>
      </c>
      <c r="C739">
        <f>'Histograma MOI Geral'!$K$7</f>
        <v/>
      </c>
      <c r="D739">
        <f>'Histograma MOI Geral'!K54</f>
        <v/>
      </c>
    </row>
    <row r="740">
      <c r="A740">
        <f>'Histograma MOI Geral'!$C$55</f>
        <v/>
      </c>
      <c r="B740">
        <f>'Histograma MOI Geral'!$C$46</f>
        <v/>
      </c>
      <c r="C740">
        <f>'Histograma MOI Geral'!$K$7</f>
        <v/>
      </c>
      <c r="D740">
        <f>'Histograma MOI Geral'!K55</f>
        <v/>
      </c>
    </row>
    <row r="741">
      <c r="A741">
        <f>'Histograma MOI Geral'!$C$56</f>
        <v/>
      </c>
      <c r="B741">
        <f>'Histograma MOI Geral'!$C$46</f>
        <v/>
      </c>
      <c r="C741">
        <f>'Histograma MOI Geral'!$K$7</f>
        <v/>
      </c>
      <c r="D741">
        <f>'Histograma MOI Geral'!K56</f>
        <v/>
      </c>
    </row>
    <row r="742">
      <c r="A742">
        <f>'Histograma MOI Geral'!$C$57</f>
        <v/>
      </c>
      <c r="B742">
        <f>'Histograma MOI Geral'!$C$46</f>
        <v/>
      </c>
      <c r="C742">
        <f>'Histograma MOI Geral'!$K$7</f>
        <v/>
      </c>
      <c r="D742">
        <f>'Histograma MOI Geral'!K57</f>
        <v/>
      </c>
    </row>
    <row r="743">
      <c r="A743">
        <f>'Histograma MOI Geral'!$C$58</f>
        <v/>
      </c>
      <c r="B743">
        <f>'Histograma MOI Geral'!$C$46</f>
        <v/>
      </c>
      <c r="C743">
        <f>'Histograma MOI Geral'!$K$7</f>
        <v/>
      </c>
      <c r="D743">
        <f>'Histograma MOI Geral'!K58</f>
        <v/>
      </c>
    </row>
    <row r="744">
      <c r="A744">
        <f>'Histograma MOI Geral'!$C$59</f>
        <v/>
      </c>
      <c r="B744">
        <f>'Histograma MOI Geral'!$C$46</f>
        <v/>
      </c>
      <c r="C744">
        <f>'Histograma MOI Geral'!$K$7</f>
        <v/>
      </c>
      <c r="D744">
        <f>'Histograma MOI Geral'!K59</f>
        <v/>
      </c>
    </row>
    <row r="745">
      <c r="A745">
        <f>'Histograma MOI Geral'!$C$60</f>
        <v/>
      </c>
      <c r="B745">
        <f>'Histograma MOI Geral'!$C$46</f>
        <v/>
      </c>
      <c r="C745">
        <f>'Histograma MOI Geral'!$K$7</f>
        <v/>
      </c>
      <c r="D745">
        <f>'Histograma MOI Geral'!K60</f>
        <v/>
      </c>
    </row>
    <row r="746">
      <c r="A746">
        <f>'Histograma MOI Geral'!$C$62</f>
        <v/>
      </c>
      <c r="B746">
        <f>'Histograma MOI Geral'!$C$61</f>
        <v/>
      </c>
      <c r="C746">
        <f>'Histograma MOI Geral'!$K$7</f>
        <v/>
      </c>
      <c r="D746">
        <f>'Histograma MOI Geral'!K62</f>
        <v/>
      </c>
    </row>
    <row r="747">
      <c r="A747">
        <f>'Histograma MOI Geral'!$C$63</f>
        <v/>
      </c>
      <c r="B747">
        <f>'Histograma MOI Geral'!$C$61</f>
        <v/>
      </c>
      <c r="C747">
        <f>'Histograma MOI Geral'!$K$7</f>
        <v/>
      </c>
      <c r="D747">
        <f>'Histograma MOI Geral'!K63</f>
        <v/>
      </c>
    </row>
    <row r="748">
      <c r="A748">
        <f>'Histograma MOI Geral'!$C$64</f>
        <v/>
      </c>
      <c r="B748">
        <f>'Histograma MOI Geral'!$C$61</f>
        <v/>
      </c>
      <c r="C748">
        <f>'Histograma MOI Geral'!$K$7</f>
        <v/>
      </c>
      <c r="D748">
        <f>'Histograma MOI Geral'!K64</f>
        <v/>
      </c>
    </row>
    <row r="749">
      <c r="A749">
        <f>'Histograma MOI Geral'!$C$65</f>
        <v/>
      </c>
      <c r="B749">
        <f>'Histograma MOI Geral'!$C$61</f>
        <v/>
      </c>
      <c r="C749">
        <f>'Histograma MOI Geral'!$K$7</f>
        <v/>
      </c>
      <c r="D749">
        <f>'Histograma MOI Geral'!K65</f>
        <v/>
      </c>
    </row>
    <row r="750">
      <c r="A750">
        <f>'Histograma MOI Geral'!$C$66</f>
        <v/>
      </c>
      <c r="B750">
        <f>'Histograma MOI Geral'!$C$61</f>
        <v/>
      </c>
      <c r="C750">
        <f>'Histograma MOI Geral'!$K$7</f>
        <v/>
      </c>
      <c r="D750">
        <f>'Histograma MOI Geral'!K66</f>
        <v/>
      </c>
    </row>
    <row r="751">
      <c r="A751">
        <f>'Histograma MOI Geral'!$C$67</f>
        <v/>
      </c>
      <c r="B751">
        <f>'Histograma MOI Geral'!$C$61</f>
        <v/>
      </c>
      <c r="C751">
        <f>'Histograma MOI Geral'!$K$7</f>
        <v/>
      </c>
      <c r="D751">
        <f>'Histograma MOI Geral'!K67</f>
        <v/>
      </c>
    </row>
    <row r="752">
      <c r="A752">
        <f>'Histograma MOI Geral'!$C$68</f>
        <v/>
      </c>
      <c r="B752">
        <f>'Histograma MOI Geral'!$C$61</f>
        <v/>
      </c>
      <c r="C752">
        <f>'Histograma MOI Geral'!$K$7</f>
        <v/>
      </c>
      <c r="D752">
        <f>'Histograma MOI Geral'!K68</f>
        <v/>
      </c>
    </row>
    <row r="753">
      <c r="A753">
        <f>'Histograma MOI Geral'!$C$69</f>
        <v/>
      </c>
      <c r="B753">
        <f>'Histograma MOI Geral'!$C$61</f>
        <v/>
      </c>
      <c r="C753">
        <f>'Histograma MOI Geral'!$K$7</f>
        <v/>
      </c>
      <c r="D753">
        <f>'Histograma MOI Geral'!K69</f>
        <v/>
      </c>
    </row>
    <row r="754">
      <c r="A754">
        <f>'Histograma MOI Geral'!$C$70</f>
        <v/>
      </c>
      <c r="B754">
        <f>'Histograma MOI Geral'!$C$61</f>
        <v/>
      </c>
      <c r="C754">
        <f>'Histograma MOI Geral'!$K$7</f>
        <v/>
      </c>
      <c r="D754">
        <f>'Histograma MOI Geral'!K70</f>
        <v/>
      </c>
    </row>
    <row r="755">
      <c r="A755">
        <f>'Histograma MOI Geral'!$C$71</f>
        <v/>
      </c>
      <c r="B755">
        <f>'Histograma MOI Geral'!$C$61</f>
        <v/>
      </c>
      <c r="C755">
        <f>'Histograma MOI Geral'!$K$7</f>
        <v/>
      </c>
      <c r="D755">
        <f>'Histograma MOI Geral'!K71</f>
        <v/>
      </c>
    </row>
    <row r="756">
      <c r="A756">
        <f>'Histograma MOI Geral'!$C$72</f>
        <v/>
      </c>
      <c r="B756">
        <f>'Histograma MOI Geral'!$C$61</f>
        <v/>
      </c>
      <c r="C756">
        <f>'Histograma MOI Geral'!$K$7</f>
        <v/>
      </c>
      <c r="D756">
        <f>'Histograma MOI Geral'!K72</f>
        <v/>
      </c>
    </row>
    <row r="757">
      <c r="A757">
        <f>'Histograma MOI Geral'!$C$73</f>
        <v/>
      </c>
      <c r="B757">
        <f>'Histograma MOI Geral'!$C$61</f>
        <v/>
      </c>
      <c r="C757">
        <f>'Histograma MOI Geral'!$K$7</f>
        <v/>
      </c>
      <c r="D757">
        <f>'Histograma MOI Geral'!K73</f>
        <v/>
      </c>
    </row>
    <row r="758">
      <c r="A758">
        <f>'Histograma MOI Geral'!$C$74</f>
        <v/>
      </c>
      <c r="B758">
        <f>'Histograma MOI Geral'!$C$61</f>
        <v/>
      </c>
      <c r="C758">
        <f>'Histograma MOI Geral'!$K$7</f>
        <v/>
      </c>
      <c r="D758">
        <f>'Histograma MOI Geral'!K74</f>
        <v/>
      </c>
    </row>
    <row r="759">
      <c r="A759">
        <f>'Histograma MOI Geral'!$C$75</f>
        <v/>
      </c>
      <c r="B759">
        <f>'Histograma MOI Geral'!$C$61</f>
        <v/>
      </c>
      <c r="C759">
        <f>'Histograma MOI Geral'!$K$7</f>
        <v/>
      </c>
      <c r="D759">
        <f>'Histograma MOI Geral'!K75</f>
        <v/>
      </c>
    </row>
    <row r="760">
      <c r="A760">
        <f>'Histograma MOI Geral'!$C$77</f>
        <v/>
      </c>
      <c r="B760">
        <f>'Histograma MOI Geral'!$C$76</f>
        <v/>
      </c>
      <c r="C760">
        <f>'Histograma MOI Geral'!$K$7</f>
        <v/>
      </c>
      <c r="D760">
        <f>'Histograma MOI Geral'!K77</f>
        <v/>
      </c>
    </row>
    <row r="761">
      <c r="A761">
        <f>'Histograma MOI Geral'!$C$78</f>
        <v/>
      </c>
      <c r="B761">
        <f>'Histograma MOI Geral'!$C$76</f>
        <v/>
      </c>
      <c r="C761">
        <f>'Histograma MOI Geral'!$K$7</f>
        <v/>
      </c>
      <c r="D761">
        <f>'Histograma MOI Geral'!K78</f>
        <v/>
      </c>
    </row>
    <row r="762">
      <c r="A762">
        <f>'Histograma MOI Geral'!$C$79</f>
        <v/>
      </c>
      <c r="B762">
        <f>'Histograma MOI Geral'!$C$76</f>
        <v/>
      </c>
      <c r="C762">
        <f>'Histograma MOI Geral'!$K$7</f>
        <v/>
      </c>
      <c r="D762">
        <f>'Histograma MOI Geral'!K79</f>
        <v/>
      </c>
    </row>
    <row r="763">
      <c r="A763">
        <f>'Histograma MOI Geral'!$C$80</f>
        <v/>
      </c>
      <c r="B763">
        <f>'Histograma MOI Geral'!$C$76</f>
        <v/>
      </c>
      <c r="C763">
        <f>'Histograma MOI Geral'!$K$7</f>
        <v/>
      </c>
      <c r="D763">
        <f>'Histograma MOI Geral'!K80</f>
        <v/>
      </c>
    </row>
    <row r="764">
      <c r="A764">
        <f>'Histograma MOI Geral'!$C$81</f>
        <v/>
      </c>
      <c r="B764">
        <f>'Histograma MOI Geral'!$C$76</f>
        <v/>
      </c>
      <c r="C764">
        <f>'Histograma MOI Geral'!$K$7</f>
        <v/>
      </c>
      <c r="D764">
        <f>'Histograma MOI Geral'!K81</f>
        <v/>
      </c>
    </row>
    <row r="765">
      <c r="A765">
        <f>'Histograma MOI Geral'!$C$82</f>
        <v/>
      </c>
      <c r="B765">
        <f>'Histograma MOI Geral'!$C$76</f>
        <v/>
      </c>
      <c r="C765">
        <f>'Histograma MOI Geral'!$K$7</f>
        <v/>
      </c>
      <c r="D765">
        <f>'Histograma MOI Geral'!K82</f>
        <v/>
      </c>
    </row>
    <row r="766">
      <c r="A766">
        <f>'Histograma MOI Geral'!$C$83</f>
        <v/>
      </c>
      <c r="B766">
        <f>'Histograma MOI Geral'!$C$76</f>
        <v/>
      </c>
      <c r="C766">
        <f>'Histograma MOI Geral'!$K$7</f>
        <v/>
      </c>
      <c r="D766">
        <f>'Histograma MOI Geral'!K83</f>
        <v/>
      </c>
    </row>
    <row r="767">
      <c r="A767">
        <f>'Histograma MOI Geral'!$C$84</f>
        <v/>
      </c>
      <c r="B767">
        <f>'Histograma MOI Geral'!$C$76</f>
        <v/>
      </c>
      <c r="C767">
        <f>'Histograma MOI Geral'!$K$7</f>
        <v/>
      </c>
      <c r="D767">
        <f>'Histograma MOI Geral'!K84</f>
        <v/>
      </c>
    </row>
    <row r="768">
      <c r="A768">
        <f>'Histograma MOI Geral'!$C$85</f>
        <v/>
      </c>
      <c r="B768">
        <f>'Histograma MOI Geral'!$C$76</f>
        <v/>
      </c>
      <c r="C768">
        <f>'Histograma MOI Geral'!$K$7</f>
        <v/>
      </c>
      <c r="D768">
        <f>'Histograma MOI Geral'!K85</f>
        <v/>
      </c>
    </row>
    <row r="769">
      <c r="A769">
        <f>'Histograma MOI Geral'!$C$86</f>
        <v/>
      </c>
      <c r="B769">
        <f>'Histograma MOI Geral'!$C$76</f>
        <v/>
      </c>
      <c r="C769">
        <f>'Histograma MOI Geral'!$K$7</f>
        <v/>
      </c>
      <c r="D769">
        <f>'Histograma MOI Geral'!K86</f>
        <v/>
      </c>
    </row>
    <row r="770">
      <c r="A770">
        <f>'Histograma MOI Geral'!$C$87</f>
        <v/>
      </c>
      <c r="B770">
        <f>'Histograma MOI Geral'!$C$76</f>
        <v/>
      </c>
      <c r="C770">
        <f>'Histograma MOI Geral'!$K$7</f>
        <v/>
      </c>
      <c r="D770">
        <f>'Histograma MOI Geral'!K87</f>
        <v/>
      </c>
    </row>
    <row r="771">
      <c r="A771">
        <f>'Histograma MOI Geral'!$C$88</f>
        <v/>
      </c>
      <c r="B771">
        <f>'Histograma MOI Geral'!$C$76</f>
        <v/>
      </c>
      <c r="C771">
        <f>'Histograma MOI Geral'!$K$7</f>
        <v/>
      </c>
      <c r="D771">
        <f>'Histograma MOI Geral'!K88</f>
        <v/>
      </c>
    </row>
    <row r="772">
      <c r="A772">
        <f>'Histograma MOI Geral'!$C$89</f>
        <v/>
      </c>
      <c r="B772">
        <f>'Histograma MOI Geral'!$C$76</f>
        <v/>
      </c>
      <c r="C772">
        <f>'Histograma MOI Geral'!$K$7</f>
        <v/>
      </c>
      <c r="D772">
        <f>'Histograma MOI Geral'!K89</f>
        <v/>
      </c>
    </row>
    <row r="773">
      <c r="A773">
        <f>'Histograma MOI Geral'!$C$90</f>
        <v/>
      </c>
      <c r="B773">
        <f>'Histograma MOI Geral'!$C$76</f>
        <v/>
      </c>
      <c r="C773">
        <f>'Histograma MOI Geral'!$K$7</f>
        <v/>
      </c>
      <c r="D773">
        <f>'Histograma MOI Geral'!K90</f>
        <v/>
      </c>
    </row>
    <row r="774">
      <c r="A774">
        <f>'Histograma MOI Geral'!$C$92</f>
        <v/>
      </c>
      <c r="B774">
        <f>'Histograma MOI Geral'!$C$91</f>
        <v/>
      </c>
      <c r="C774">
        <f>'Histograma MOI Geral'!$K$7</f>
        <v/>
      </c>
      <c r="D774">
        <f>'Histograma MOI Geral'!K92</f>
        <v/>
      </c>
    </row>
    <row r="775">
      <c r="A775">
        <f>'Histograma MOI Geral'!$C$93</f>
        <v/>
      </c>
      <c r="B775">
        <f>'Histograma MOI Geral'!$C$91</f>
        <v/>
      </c>
      <c r="C775">
        <f>'Histograma MOI Geral'!$K$7</f>
        <v/>
      </c>
      <c r="D775">
        <f>'Histograma MOI Geral'!K93</f>
        <v/>
      </c>
    </row>
    <row r="776">
      <c r="A776">
        <f>'Histograma MOI Geral'!$C$94</f>
        <v/>
      </c>
      <c r="B776">
        <f>'Histograma MOI Geral'!$C$91</f>
        <v/>
      </c>
      <c r="C776">
        <f>'Histograma MOI Geral'!$K$7</f>
        <v/>
      </c>
      <c r="D776">
        <f>'Histograma MOI Geral'!K94</f>
        <v/>
      </c>
    </row>
    <row r="777">
      <c r="A777">
        <f>'Histograma MOI Geral'!$C$95</f>
        <v/>
      </c>
      <c r="B777">
        <f>'Histograma MOI Geral'!$C$91</f>
        <v/>
      </c>
      <c r="C777">
        <f>'Histograma MOI Geral'!$K$7</f>
        <v/>
      </c>
      <c r="D777">
        <f>'Histograma MOI Geral'!K95</f>
        <v/>
      </c>
    </row>
    <row r="778">
      <c r="A778">
        <f>'Histograma MOI Geral'!$C$96</f>
        <v/>
      </c>
      <c r="B778">
        <f>'Histograma MOI Geral'!$C$91</f>
        <v/>
      </c>
      <c r="C778">
        <f>'Histograma MOI Geral'!$K$7</f>
        <v/>
      </c>
      <c r="D778">
        <f>'Histograma MOI Geral'!K96</f>
        <v/>
      </c>
    </row>
    <row r="779">
      <c r="A779">
        <f>'Histograma MOI Geral'!$C$97</f>
        <v/>
      </c>
      <c r="B779">
        <f>'Histograma MOI Geral'!$C$91</f>
        <v/>
      </c>
      <c r="C779">
        <f>'Histograma MOI Geral'!$K$7</f>
        <v/>
      </c>
      <c r="D779">
        <f>'Histograma MOI Geral'!K97</f>
        <v/>
      </c>
    </row>
    <row r="780">
      <c r="A780">
        <f>'Histograma MOI Geral'!$C$98</f>
        <v/>
      </c>
      <c r="B780">
        <f>'Histograma MOI Geral'!$C$91</f>
        <v/>
      </c>
      <c r="C780">
        <f>'Histograma MOI Geral'!$K$7</f>
        <v/>
      </c>
      <c r="D780">
        <f>'Histograma MOI Geral'!K98</f>
        <v/>
      </c>
    </row>
    <row r="781">
      <c r="A781">
        <f>'Histograma MOI Geral'!$C$99</f>
        <v/>
      </c>
      <c r="B781">
        <f>'Histograma MOI Geral'!$C$91</f>
        <v/>
      </c>
      <c r="C781">
        <f>'Histograma MOI Geral'!$K$7</f>
        <v/>
      </c>
      <c r="D781">
        <f>'Histograma MOI Geral'!K99</f>
        <v/>
      </c>
    </row>
    <row r="782">
      <c r="A782">
        <f>'Histograma MOI Geral'!$C$100</f>
        <v/>
      </c>
      <c r="B782">
        <f>'Histograma MOI Geral'!$C$91</f>
        <v/>
      </c>
      <c r="C782">
        <f>'Histograma MOI Geral'!$K$7</f>
        <v/>
      </c>
      <c r="D782">
        <f>'Histograma MOI Geral'!K100</f>
        <v/>
      </c>
    </row>
    <row r="783">
      <c r="A783">
        <f>'Histograma MOI Geral'!$C$101</f>
        <v/>
      </c>
      <c r="B783">
        <f>'Histograma MOI Geral'!$C$91</f>
        <v/>
      </c>
      <c r="C783">
        <f>'Histograma MOI Geral'!$K$7</f>
        <v/>
      </c>
      <c r="D783">
        <f>'Histograma MOI Geral'!K101</f>
        <v/>
      </c>
    </row>
    <row r="784">
      <c r="A784">
        <f>'Histograma MOI Geral'!$C$102</f>
        <v/>
      </c>
      <c r="B784">
        <f>'Histograma MOI Geral'!$C$91</f>
        <v/>
      </c>
      <c r="C784">
        <f>'Histograma MOI Geral'!$K$7</f>
        <v/>
      </c>
      <c r="D784">
        <f>'Histograma MOI Geral'!K102</f>
        <v/>
      </c>
    </row>
    <row r="785">
      <c r="A785">
        <f>'Histograma MOI Geral'!$C$103</f>
        <v/>
      </c>
      <c r="B785">
        <f>'Histograma MOI Geral'!$C$91</f>
        <v/>
      </c>
      <c r="C785">
        <f>'Histograma MOI Geral'!$K$7</f>
        <v/>
      </c>
      <c r="D785">
        <f>'Histograma MOI Geral'!K103</f>
        <v/>
      </c>
    </row>
    <row r="786">
      <c r="A786">
        <f>'Histograma MOI Geral'!$C$104</f>
        <v/>
      </c>
      <c r="B786">
        <f>'Histograma MOI Geral'!$C$91</f>
        <v/>
      </c>
      <c r="C786">
        <f>'Histograma MOI Geral'!$K$7</f>
        <v/>
      </c>
      <c r="D786">
        <f>'Histograma MOI Geral'!K104</f>
        <v/>
      </c>
    </row>
    <row r="787">
      <c r="A787">
        <f>'Histograma MOI Geral'!$C$105</f>
        <v/>
      </c>
      <c r="B787">
        <f>'Histograma MOI Geral'!$C$91</f>
        <v/>
      </c>
      <c r="C787">
        <f>'Histograma MOI Geral'!$K$7</f>
        <v/>
      </c>
      <c r="D787">
        <f>'Histograma MOI Geral'!K105</f>
        <v/>
      </c>
    </row>
    <row r="788">
      <c r="A788">
        <f>'Histograma MOI Geral'!$C$107</f>
        <v/>
      </c>
      <c r="B788">
        <f>'Histograma MOI Geral'!$C$106</f>
        <v/>
      </c>
      <c r="C788">
        <f>'Histograma MOI Geral'!$K$7</f>
        <v/>
      </c>
      <c r="D788">
        <f>'Histograma MOI Geral'!K107</f>
        <v/>
      </c>
    </row>
    <row r="789">
      <c r="A789">
        <f>'Histograma MOI Geral'!$C$108</f>
        <v/>
      </c>
      <c r="B789">
        <f>'Histograma MOI Geral'!$C$106</f>
        <v/>
      </c>
      <c r="C789">
        <f>'Histograma MOI Geral'!$K$7</f>
        <v/>
      </c>
      <c r="D789">
        <f>'Histograma MOI Geral'!K108</f>
        <v/>
      </c>
    </row>
    <row r="790">
      <c r="A790">
        <f>'Histograma MOI Geral'!$C$109</f>
        <v/>
      </c>
      <c r="B790">
        <f>'Histograma MOI Geral'!$C$106</f>
        <v/>
      </c>
      <c r="C790">
        <f>'Histograma MOI Geral'!$K$7</f>
        <v/>
      </c>
      <c r="D790">
        <f>'Histograma MOI Geral'!K109</f>
        <v/>
      </c>
    </row>
    <row r="791">
      <c r="A791">
        <f>'Histograma MOI Geral'!$C$110</f>
        <v/>
      </c>
      <c r="B791">
        <f>'Histograma MOI Geral'!$C$106</f>
        <v/>
      </c>
      <c r="C791">
        <f>'Histograma MOI Geral'!$K$7</f>
        <v/>
      </c>
      <c r="D791">
        <f>'Histograma MOI Geral'!K110</f>
        <v/>
      </c>
    </row>
    <row r="792">
      <c r="A792">
        <f>'Histograma MOI Geral'!$C$111</f>
        <v/>
      </c>
      <c r="B792">
        <f>'Histograma MOI Geral'!$C$106</f>
        <v/>
      </c>
      <c r="C792">
        <f>'Histograma MOI Geral'!$K$7</f>
        <v/>
      </c>
      <c r="D792">
        <f>'Histograma MOI Geral'!K111</f>
        <v/>
      </c>
    </row>
    <row r="793">
      <c r="A793">
        <f>'Histograma MOI Geral'!$C$112</f>
        <v/>
      </c>
      <c r="B793">
        <f>'Histograma MOI Geral'!$C$106</f>
        <v/>
      </c>
      <c r="C793">
        <f>'Histograma MOI Geral'!$K$7</f>
        <v/>
      </c>
      <c r="D793">
        <f>'Histograma MOI Geral'!K112</f>
        <v/>
      </c>
    </row>
    <row r="794">
      <c r="A794">
        <f>'Histograma MOI Geral'!$C$113</f>
        <v/>
      </c>
      <c r="B794">
        <f>'Histograma MOI Geral'!$C$106</f>
        <v/>
      </c>
      <c r="C794">
        <f>'Histograma MOI Geral'!$K$7</f>
        <v/>
      </c>
      <c r="D794">
        <f>'Histograma MOI Geral'!K113</f>
        <v/>
      </c>
    </row>
    <row r="795">
      <c r="A795">
        <f>'Histograma MOI Geral'!$C$114</f>
        <v/>
      </c>
      <c r="B795">
        <f>'Histograma MOI Geral'!$C$106</f>
        <v/>
      </c>
      <c r="C795">
        <f>'Histograma MOI Geral'!$K$7</f>
        <v/>
      </c>
      <c r="D795">
        <f>'Histograma MOI Geral'!K114</f>
        <v/>
      </c>
    </row>
    <row r="796">
      <c r="A796">
        <f>'Histograma MOI Geral'!$C$115</f>
        <v/>
      </c>
      <c r="B796">
        <f>'Histograma MOI Geral'!$C$106</f>
        <v/>
      </c>
      <c r="C796">
        <f>'Histograma MOI Geral'!$K$7</f>
        <v/>
      </c>
      <c r="D796">
        <f>'Histograma MOI Geral'!K115</f>
        <v/>
      </c>
    </row>
    <row r="797">
      <c r="A797">
        <f>'Histograma MOI Geral'!$C$116</f>
        <v/>
      </c>
      <c r="B797">
        <f>'Histograma MOI Geral'!$C$106</f>
        <v/>
      </c>
      <c r="C797">
        <f>'Histograma MOI Geral'!$K$7</f>
        <v/>
      </c>
      <c r="D797">
        <f>'Histograma MOI Geral'!K116</f>
        <v/>
      </c>
    </row>
    <row r="798">
      <c r="A798">
        <f>'Histograma MOI Geral'!$C$117</f>
        <v/>
      </c>
      <c r="B798">
        <f>'Histograma MOI Geral'!$C$106</f>
        <v/>
      </c>
      <c r="C798">
        <f>'Histograma MOI Geral'!$K$7</f>
        <v/>
      </c>
      <c r="D798">
        <f>'Histograma MOI Geral'!K117</f>
        <v/>
      </c>
    </row>
    <row r="799">
      <c r="A799">
        <f>'Histograma MOI Geral'!$C$118</f>
        <v/>
      </c>
      <c r="B799">
        <f>'Histograma MOI Geral'!$C$106</f>
        <v/>
      </c>
      <c r="C799">
        <f>'Histograma MOI Geral'!$K$7</f>
        <v/>
      </c>
      <c r="D799">
        <f>'Histograma MOI Geral'!K118</f>
        <v/>
      </c>
    </row>
    <row r="800">
      <c r="A800">
        <f>'Histograma MOI Geral'!$C$119</f>
        <v/>
      </c>
      <c r="B800">
        <f>'Histograma MOI Geral'!$C$106</f>
        <v/>
      </c>
      <c r="C800">
        <f>'Histograma MOI Geral'!$K$7</f>
        <v/>
      </c>
      <c r="D800">
        <f>'Histograma MOI Geral'!K119</f>
        <v/>
      </c>
    </row>
    <row r="801">
      <c r="A801">
        <f>'Histograma MOI Geral'!$C$120</f>
        <v/>
      </c>
      <c r="B801">
        <f>'Histograma MOI Geral'!$C$106</f>
        <v/>
      </c>
      <c r="C801">
        <f>'Histograma MOI Geral'!$K$7</f>
        <v/>
      </c>
      <c r="D801">
        <f>'Histograma MOI Geral'!K120</f>
        <v/>
      </c>
    </row>
    <row r="802">
      <c r="A802">
        <f>'Histograma MOI Geral'!$C$15</f>
        <v/>
      </c>
      <c r="B802">
        <f>'Histograma MOI Geral'!$C$14</f>
        <v/>
      </c>
      <c r="C802">
        <f>'Histograma MOI Geral'!$L$7</f>
        <v/>
      </c>
      <c r="D802">
        <f>'Histograma MOI Geral'!L15</f>
        <v/>
      </c>
    </row>
    <row r="803">
      <c r="A803">
        <f>'Histograma MOI Geral'!$C$16</f>
        <v/>
      </c>
      <c r="B803">
        <f>'Histograma MOI Geral'!$C$14</f>
        <v/>
      </c>
      <c r="C803">
        <f>'Histograma MOI Geral'!$L$7</f>
        <v/>
      </c>
      <c r="D803">
        <f>'Histograma MOI Geral'!L16</f>
        <v/>
      </c>
    </row>
    <row r="804">
      <c r="A804">
        <f>'Histograma MOI Geral'!$C$17</f>
        <v/>
      </c>
      <c r="B804">
        <f>'Histograma MOI Geral'!$C$14</f>
        <v/>
      </c>
      <c r="C804">
        <f>'Histograma MOI Geral'!$L$7</f>
        <v/>
      </c>
      <c r="D804">
        <f>'Histograma MOI Geral'!L17</f>
        <v/>
      </c>
    </row>
    <row r="805">
      <c r="A805">
        <f>'Histograma MOI Geral'!$C$18</f>
        <v/>
      </c>
      <c r="B805">
        <f>'Histograma MOI Geral'!$C$14</f>
        <v/>
      </c>
      <c r="C805">
        <f>'Histograma MOI Geral'!$L$7</f>
        <v/>
      </c>
      <c r="D805">
        <f>'Histograma MOI Geral'!L18</f>
        <v/>
      </c>
    </row>
    <row r="806">
      <c r="A806">
        <f>'Histograma MOI Geral'!$C$19</f>
        <v/>
      </c>
      <c r="B806">
        <f>'Histograma MOI Geral'!$C$14</f>
        <v/>
      </c>
      <c r="C806">
        <f>'Histograma MOI Geral'!$L$7</f>
        <v/>
      </c>
      <c r="D806">
        <f>'Histograma MOI Geral'!L19</f>
        <v/>
      </c>
    </row>
    <row r="807">
      <c r="A807">
        <f>'Histograma MOI Geral'!$C$20</f>
        <v/>
      </c>
      <c r="B807">
        <f>'Histograma MOI Geral'!$C$14</f>
        <v/>
      </c>
      <c r="C807">
        <f>'Histograma MOI Geral'!$L$7</f>
        <v/>
      </c>
      <c r="D807">
        <f>'Histograma MOI Geral'!L20</f>
        <v/>
      </c>
    </row>
    <row r="808">
      <c r="A808">
        <f>'Histograma MOI Geral'!$C$21</f>
        <v/>
      </c>
      <c r="B808">
        <f>'Histograma MOI Geral'!$C$14</f>
        <v/>
      </c>
      <c r="C808">
        <f>'Histograma MOI Geral'!$L$7</f>
        <v/>
      </c>
      <c r="D808">
        <f>'Histograma MOI Geral'!L21</f>
        <v/>
      </c>
    </row>
    <row r="809">
      <c r="A809">
        <f>'Histograma MOI Geral'!$C$22</f>
        <v/>
      </c>
      <c r="B809">
        <f>'Histograma MOI Geral'!$C$14</f>
        <v/>
      </c>
      <c r="C809">
        <f>'Histograma MOI Geral'!$L$7</f>
        <v/>
      </c>
      <c r="D809">
        <f>'Histograma MOI Geral'!L22</f>
        <v/>
      </c>
    </row>
    <row r="810">
      <c r="A810">
        <f>'Histograma MOI Geral'!$C$23</f>
        <v/>
      </c>
      <c r="B810">
        <f>'Histograma MOI Geral'!$C$14</f>
        <v/>
      </c>
      <c r="C810">
        <f>'Histograma MOI Geral'!$L$7</f>
        <v/>
      </c>
      <c r="D810">
        <f>'Histograma MOI Geral'!L23</f>
        <v/>
      </c>
    </row>
    <row r="811">
      <c r="A811">
        <f>'Histograma MOI Geral'!$C$24</f>
        <v/>
      </c>
      <c r="B811">
        <f>'Histograma MOI Geral'!$C$14</f>
        <v/>
      </c>
      <c r="C811">
        <f>'Histograma MOI Geral'!$L$7</f>
        <v/>
      </c>
      <c r="D811">
        <f>'Histograma MOI Geral'!L24</f>
        <v/>
      </c>
    </row>
    <row r="812">
      <c r="A812">
        <f>'Histograma MOI Geral'!$C$25</f>
        <v/>
      </c>
      <c r="B812">
        <f>'Histograma MOI Geral'!$C$14</f>
        <v/>
      </c>
      <c r="C812">
        <f>'Histograma MOI Geral'!$L$7</f>
        <v/>
      </c>
      <c r="D812">
        <f>'Histograma MOI Geral'!L25</f>
        <v/>
      </c>
    </row>
    <row r="813">
      <c r="A813">
        <f>'Histograma MOI Geral'!$C$26</f>
        <v/>
      </c>
      <c r="B813">
        <f>'Histograma MOI Geral'!$C$14</f>
        <v/>
      </c>
      <c r="C813">
        <f>'Histograma MOI Geral'!$L$7</f>
        <v/>
      </c>
      <c r="D813">
        <f>'Histograma MOI Geral'!L26</f>
        <v/>
      </c>
    </row>
    <row r="814">
      <c r="A814">
        <f>'Histograma MOI Geral'!$C$27</f>
        <v/>
      </c>
      <c r="B814">
        <f>'Histograma MOI Geral'!$C$14</f>
        <v/>
      </c>
      <c r="C814">
        <f>'Histograma MOI Geral'!$L$7</f>
        <v/>
      </c>
      <c r="D814">
        <f>'Histograma MOI Geral'!L27</f>
        <v/>
      </c>
    </row>
    <row r="815">
      <c r="A815">
        <f>'Histograma MOI Geral'!$C$28</f>
        <v/>
      </c>
      <c r="B815">
        <f>'Histograma MOI Geral'!$C$14</f>
        <v/>
      </c>
      <c r="C815">
        <f>'Histograma MOI Geral'!$L$7</f>
        <v/>
      </c>
      <c r="D815">
        <f>'Histograma MOI Geral'!L28</f>
        <v/>
      </c>
    </row>
    <row r="816">
      <c r="A816">
        <f>'Histograma MOI Geral'!$C$29</f>
        <v/>
      </c>
      <c r="B816">
        <f>'Histograma MOI Geral'!$C$14</f>
        <v/>
      </c>
      <c r="C816">
        <f>'Histograma MOI Geral'!$L$7</f>
        <v/>
      </c>
      <c r="D816">
        <f>'Histograma MOI Geral'!L29</f>
        <v/>
      </c>
    </row>
    <row r="817">
      <c r="A817">
        <f>'Histograma MOI Geral'!$C$31</f>
        <v/>
      </c>
      <c r="B817">
        <f>'Histograma MOI Geral'!$C$30</f>
        <v/>
      </c>
      <c r="C817">
        <f>'Histograma MOI Geral'!$L$7</f>
        <v/>
      </c>
      <c r="D817">
        <f>'Histograma MOI Geral'!L31</f>
        <v/>
      </c>
    </row>
    <row r="818">
      <c r="A818">
        <f>'Histograma MOI Geral'!$C$32</f>
        <v/>
      </c>
      <c r="B818">
        <f>'Histograma MOI Geral'!$C$30</f>
        <v/>
      </c>
      <c r="C818">
        <f>'Histograma MOI Geral'!$L$7</f>
        <v/>
      </c>
      <c r="D818">
        <f>'Histograma MOI Geral'!L32</f>
        <v/>
      </c>
    </row>
    <row r="819">
      <c r="A819">
        <f>'Histograma MOI Geral'!$C$33</f>
        <v/>
      </c>
      <c r="B819">
        <f>'Histograma MOI Geral'!$C$30</f>
        <v/>
      </c>
      <c r="C819">
        <f>'Histograma MOI Geral'!$L$7</f>
        <v/>
      </c>
      <c r="D819">
        <f>'Histograma MOI Geral'!L33</f>
        <v/>
      </c>
    </row>
    <row r="820">
      <c r="A820">
        <f>'Histograma MOI Geral'!$C$34</f>
        <v/>
      </c>
      <c r="B820">
        <f>'Histograma MOI Geral'!$C$30</f>
        <v/>
      </c>
      <c r="C820">
        <f>'Histograma MOI Geral'!$L$7</f>
        <v/>
      </c>
      <c r="D820">
        <f>'Histograma MOI Geral'!L34</f>
        <v/>
      </c>
    </row>
    <row r="821">
      <c r="A821">
        <f>'Histograma MOI Geral'!$C$35</f>
        <v/>
      </c>
      <c r="B821">
        <f>'Histograma MOI Geral'!$C$30</f>
        <v/>
      </c>
      <c r="C821">
        <f>'Histograma MOI Geral'!$L$7</f>
        <v/>
      </c>
      <c r="D821">
        <f>'Histograma MOI Geral'!L35</f>
        <v/>
      </c>
    </row>
    <row r="822">
      <c r="A822">
        <f>'Histograma MOI Geral'!$C$36</f>
        <v/>
      </c>
      <c r="B822">
        <f>'Histograma MOI Geral'!$C$30</f>
        <v/>
      </c>
      <c r="C822">
        <f>'Histograma MOI Geral'!$L$7</f>
        <v/>
      </c>
      <c r="D822">
        <f>'Histograma MOI Geral'!L36</f>
        <v/>
      </c>
    </row>
    <row r="823">
      <c r="A823">
        <f>'Histograma MOI Geral'!$C$37</f>
        <v/>
      </c>
      <c r="B823">
        <f>'Histograma MOI Geral'!$C$30</f>
        <v/>
      </c>
      <c r="C823">
        <f>'Histograma MOI Geral'!$L$7</f>
        <v/>
      </c>
      <c r="D823">
        <f>'Histograma MOI Geral'!L37</f>
        <v/>
      </c>
    </row>
    <row r="824">
      <c r="A824">
        <f>'Histograma MOI Geral'!$C$38</f>
        <v/>
      </c>
      <c r="B824">
        <f>'Histograma MOI Geral'!$C$30</f>
        <v/>
      </c>
      <c r="C824">
        <f>'Histograma MOI Geral'!$L$7</f>
        <v/>
      </c>
      <c r="D824">
        <f>'Histograma MOI Geral'!L38</f>
        <v/>
      </c>
    </row>
    <row r="825">
      <c r="A825">
        <f>'Histograma MOI Geral'!$C$39</f>
        <v/>
      </c>
      <c r="B825">
        <f>'Histograma MOI Geral'!$C$30</f>
        <v/>
      </c>
      <c r="C825">
        <f>'Histograma MOI Geral'!$L$7</f>
        <v/>
      </c>
      <c r="D825">
        <f>'Histograma MOI Geral'!L39</f>
        <v/>
      </c>
    </row>
    <row r="826">
      <c r="A826">
        <f>'Histograma MOI Geral'!$C$40</f>
        <v/>
      </c>
      <c r="B826">
        <f>'Histograma MOI Geral'!$C$30</f>
        <v/>
      </c>
      <c r="C826">
        <f>'Histograma MOI Geral'!$L$7</f>
        <v/>
      </c>
      <c r="D826">
        <f>'Histograma MOI Geral'!L40</f>
        <v/>
      </c>
    </row>
    <row r="827">
      <c r="A827">
        <f>'Histograma MOI Geral'!$C$41</f>
        <v/>
      </c>
      <c r="B827">
        <f>'Histograma MOI Geral'!$C$30</f>
        <v/>
      </c>
      <c r="C827">
        <f>'Histograma MOI Geral'!$L$7</f>
        <v/>
      </c>
      <c r="D827">
        <f>'Histograma MOI Geral'!L41</f>
        <v/>
      </c>
    </row>
    <row r="828">
      <c r="A828">
        <f>'Histograma MOI Geral'!$C$42</f>
        <v/>
      </c>
      <c r="B828">
        <f>'Histograma MOI Geral'!$C$30</f>
        <v/>
      </c>
      <c r="C828">
        <f>'Histograma MOI Geral'!$L$7</f>
        <v/>
      </c>
      <c r="D828">
        <f>'Histograma MOI Geral'!L42</f>
        <v/>
      </c>
    </row>
    <row r="829">
      <c r="A829">
        <f>'Histograma MOI Geral'!$C$43</f>
        <v/>
      </c>
      <c r="B829">
        <f>'Histograma MOI Geral'!$C$30</f>
        <v/>
      </c>
      <c r="C829">
        <f>'Histograma MOI Geral'!$L$7</f>
        <v/>
      </c>
      <c r="D829">
        <f>'Histograma MOI Geral'!L43</f>
        <v/>
      </c>
    </row>
    <row r="830">
      <c r="A830">
        <f>'Histograma MOI Geral'!$C$44</f>
        <v/>
      </c>
      <c r="B830">
        <f>'Histograma MOI Geral'!$C$30</f>
        <v/>
      </c>
      <c r="C830">
        <f>'Histograma MOI Geral'!$L$7</f>
        <v/>
      </c>
      <c r="D830">
        <f>'Histograma MOI Geral'!L44</f>
        <v/>
      </c>
    </row>
    <row r="831">
      <c r="A831">
        <f>'Histograma MOI Geral'!$C$45</f>
        <v/>
      </c>
      <c r="B831">
        <f>'Histograma MOI Geral'!$C$30</f>
        <v/>
      </c>
      <c r="C831">
        <f>'Histograma MOI Geral'!$L$7</f>
        <v/>
      </c>
      <c r="D831">
        <f>'Histograma MOI Geral'!L45</f>
        <v/>
      </c>
    </row>
    <row r="832">
      <c r="A832">
        <f>'Histograma MOI Geral'!$C$47</f>
        <v/>
      </c>
      <c r="B832">
        <f>'Histograma MOI Geral'!$C$46</f>
        <v/>
      </c>
      <c r="C832">
        <f>'Histograma MOI Geral'!$L$7</f>
        <v/>
      </c>
      <c r="D832">
        <f>'Histograma MOI Geral'!L47</f>
        <v/>
      </c>
    </row>
    <row r="833">
      <c r="A833">
        <f>'Histograma MOI Geral'!$C$48</f>
        <v/>
      </c>
      <c r="B833">
        <f>'Histograma MOI Geral'!$C$46</f>
        <v/>
      </c>
      <c r="C833">
        <f>'Histograma MOI Geral'!$L$7</f>
        <v/>
      </c>
      <c r="D833">
        <f>'Histograma MOI Geral'!L48</f>
        <v/>
      </c>
    </row>
    <row r="834">
      <c r="A834">
        <f>'Histograma MOI Geral'!$C$49</f>
        <v/>
      </c>
      <c r="B834">
        <f>'Histograma MOI Geral'!$C$46</f>
        <v/>
      </c>
      <c r="C834">
        <f>'Histograma MOI Geral'!$L$7</f>
        <v/>
      </c>
      <c r="D834">
        <f>'Histograma MOI Geral'!L49</f>
        <v/>
      </c>
    </row>
    <row r="835">
      <c r="A835">
        <f>'Histograma MOI Geral'!$C$50</f>
        <v/>
      </c>
      <c r="B835">
        <f>'Histograma MOI Geral'!$C$46</f>
        <v/>
      </c>
      <c r="C835">
        <f>'Histograma MOI Geral'!$L$7</f>
        <v/>
      </c>
      <c r="D835">
        <f>'Histograma MOI Geral'!L50</f>
        <v/>
      </c>
    </row>
    <row r="836">
      <c r="A836">
        <f>'Histograma MOI Geral'!$C$51</f>
        <v/>
      </c>
      <c r="B836">
        <f>'Histograma MOI Geral'!$C$46</f>
        <v/>
      </c>
      <c r="C836">
        <f>'Histograma MOI Geral'!$L$7</f>
        <v/>
      </c>
      <c r="D836">
        <f>'Histograma MOI Geral'!L51</f>
        <v/>
      </c>
    </row>
    <row r="837">
      <c r="A837">
        <f>'Histograma MOI Geral'!$C$52</f>
        <v/>
      </c>
      <c r="B837">
        <f>'Histograma MOI Geral'!$C$46</f>
        <v/>
      </c>
      <c r="C837">
        <f>'Histograma MOI Geral'!$L$7</f>
        <v/>
      </c>
      <c r="D837">
        <f>'Histograma MOI Geral'!L52</f>
        <v/>
      </c>
    </row>
    <row r="838">
      <c r="A838">
        <f>'Histograma MOI Geral'!$C$53</f>
        <v/>
      </c>
      <c r="B838">
        <f>'Histograma MOI Geral'!$C$46</f>
        <v/>
      </c>
      <c r="C838">
        <f>'Histograma MOI Geral'!$L$7</f>
        <v/>
      </c>
      <c r="D838">
        <f>'Histograma MOI Geral'!L53</f>
        <v/>
      </c>
    </row>
    <row r="839">
      <c r="A839">
        <f>'Histograma MOI Geral'!$C$54</f>
        <v/>
      </c>
      <c r="B839">
        <f>'Histograma MOI Geral'!$C$46</f>
        <v/>
      </c>
      <c r="C839">
        <f>'Histograma MOI Geral'!$L$7</f>
        <v/>
      </c>
      <c r="D839">
        <f>'Histograma MOI Geral'!L54</f>
        <v/>
      </c>
    </row>
    <row r="840">
      <c r="A840">
        <f>'Histograma MOI Geral'!$C$55</f>
        <v/>
      </c>
      <c r="B840">
        <f>'Histograma MOI Geral'!$C$46</f>
        <v/>
      </c>
      <c r="C840">
        <f>'Histograma MOI Geral'!$L$7</f>
        <v/>
      </c>
      <c r="D840">
        <f>'Histograma MOI Geral'!L55</f>
        <v/>
      </c>
    </row>
    <row r="841">
      <c r="A841">
        <f>'Histograma MOI Geral'!$C$56</f>
        <v/>
      </c>
      <c r="B841">
        <f>'Histograma MOI Geral'!$C$46</f>
        <v/>
      </c>
      <c r="C841">
        <f>'Histograma MOI Geral'!$L$7</f>
        <v/>
      </c>
      <c r="D841">
        <f>'Histograma MOI Geral'!L56</f>
        <v/>
      </c>
    </row>
    <row r="842">
      <c r="A842">
        <f>'Histograma MOI Geral'!$C$57</f>
        <v/>
      </c>
      <c r="B842">
        <f>'Histograma MOI Geral'!$C$46</f>
        <v/>
      </c>
      <c r="C842">
        <f>'Histograma MOI Geral'!$L$7</f>
        <v/>
      </c>
      <c r="D842">
        <f>'Histograma MOI Geral'!L57</f>
        <v/>
      </c>
    </row>
    <row r="843">
      <c r="A843">
        <f>'Histograma MOI Geral'!$C$58</f>
        <v/>
      </c>
      <c r="B843">
        <f>'Histograma MOI Geral'!$C$46</f>
        <v/>
      </c>
      <c r="C843">
        <f>'Histograma MOI Geral'!$L$7</f>
        <v/>
      </c>
      <c r="D843">
        <f>'Histograma MOI Geral'!L58</f>
        <v/>
      </c>
    </row>
    <row r="844">
      <c r="A844">
        <f>'Histograma MOI Geral'!$C$59</f>
        <v/>
      </c>
      <c r="B844">
        <f>'Histograma MOI Geral'!$C$46</f>
        <v/>
      </c>
      <c r="C844">
        <f>'Histograma MOI Geral'!$L$7</f>
        <v/>
      </c>
      <c r="D844">
        <f>'Histograma MOI Geral'!L59</f>
        <v/>
      </c>
    </row>
    <row r="845">
      <c r="A845">
        <f>'Histograma MOI Geral'!$C$60</f>
        <v/>
      </c>
      <c r="B845">
        <f>'Histograma MOI Geral'!$C$46</f>
        <v/>
      </c>
      <c r="C845">
        <f>'Histograma MOI Geral'!$L$7</f>
        <v/>
      </c>
      <c r="D845">
        <f>'Histograma MOI Geral'!L60</f>
        <v/>
      </c>
    </row>
    <row r="846">
      <c r="A846">
        <f>'Histograma MOI Geral'!$C$62</f>
        <v/>
      </c>
      <c r="B846">
        <f>'Histograma MOI Geral'!$C$61</f>
        <v/>
      </c>
      <c r="C846">
        <f>'Histograma MOI Geral'!$L$7</f>
        <v/>
      </c>
      <c r="D846">
        <f>'Histograma MOI Geral'!L62</f>
        <v/>
      </c>
    </row>
    <row r="847">
      <c r="A847">
        <f>'Histograma MOI Geral'!$C$63</f>
        <v/>
      </c>
      <c r="B847">
        <f>'Histograma MOI Geral'!$C$61</f>
        <v/>
      </c>
      <c r="C847">
        <f>'Histograma MOI Geral'!$L$7</f>
        <v/>
      </c>
      <c r="D847">
        <f>'Histograma MOI Geral'!L63</f>
        <v/>
      </c>
    </row>
    <row r="848">
      <c r="A848">
        <f>'Histograma MOI Geral'!$C$64</f>
        <v/>
      </c>
      <c r="B848">
        <f>'Histograma MOI Geral'!$C$61</f>
        <v/>
      </c>
      <c r="C848">
        <f>'Histograma MOI Geral'!$L$7</f>
        <v/>
      </c>
      <c r="D848">
        <f>'Histograma MOI Geral'!L64</f>
        <v/>
      </c>
    </row>
    <row r="849">
      <c r="A849">
        <f>'Histograma MOI Geral'!$C$65</f>
        <v/>
      </c>
      <c r="B849">
        <f>'Histograma MOI Geral'!$C$61</f>
        <v/>
      </c>
      <c r="C849">
        <f>'Histograma MOI Geral'!$L$7</f>
        <v/>
      </c>
      <c r="D849">
        <f>'Histograma MOI Geral'!L65</f>
        <v/>
      </c>
    </row>
    <row r="850">
      <c r="A850">
        <f>'Histograma MOI Geral'!$C$66</f>
        <v/>
      </c>
      <c r="B850">
        <f>'Histograma MOI Geral'!$C$61</f>
        <v/>
      </c>
      <c r="C850">
        <f>'Histograma MOI Geral'!$L$7</f>
        <v/>
      </c>
      <c r="D850">
        <f>'Histograma MOI Geral'!L66</f>
        <v/>
      </c>
    </row>
    <row r="851">
      <c r="A851">
        <f>'Histograma MOI Geral'!$C$67</f>
        <v/>
      </c>
      <c r="B851">
        <f>'Histograma MOI Geral'!$C$61</f>
        <v/>
      </c>
      <c r="C851">
        <f>'Histograma MOI Geral'!$L$7</f>
        <v/>
      </c>
      <c r="D851">
        <f>'Histograma MOI Geral'!L67</f>
        <v/>
      </c>
    </row>
    <row r="852">
      <c r="A852">
        <f>'Histograma MOI Geral'!$C$68</f>
        <v/>
      </c>
      <c r="B852">
        <f>'Histograma MOI Geral'!$C$61</f>
        <v/>
      </c>
      <c r="C852">
        <f>'Histograma MOI Geral'!$L$7</f>
        <v/>
      </c>
      <c r="D852">
        <f>'Histograma MOI Geral'!L68</f>
        <v/>
      </c>
    </row>
    <row r="853">
      <c r="A853">
        <f>'Histograma MOI Geral'!$C$69</f>
        <v/>
      </c>
      <c r="B853">
        <f>'Histograma MOI Geral'!$C$61</f>
        <v/>
      </c>
      <c r="C853">
        <f>'Histograma MOI Geral'!$L$7</f>
        <v/>
      </c>
      <c r="D853">
        <f>'Histograma MOI Geral'!L69</f>
        <v/>
      </c>
    </row>
    <row r="854">
      <c r="A854">
        <f>'Histograma MOI Geral'!$C$70</f>
        <v/>
      </c>
      <c r="B854">
        <f>'Histograma MOI Geral'!$C$61</f>
        <v/>
      </c>
      <c r="C854">
        <f>'Histograma MOI Geral'!$L$7</f>
        <v/>
      </c>
      <c r="D854">
        <f>'Histograma MOI Geral'!L70</f>
        <v/>
      </c>
    </row>
    <row r="855">
      <c r="A855">
        <f>'Histograma MOI Geral'!$C$71</f>
        <v/>
      </c>
      <c r="B855">
        <f>'Histograma MOI Geral'!$C$61</f>
        <v/>
      </c>
      <c r="C855">
        <f>'Histograma MOI Geral'!$L$7</f>
        <v/>
      </c>
      <c r="D855">
        <f>'Histograma MOI Geral'!L71</f>
        <v/>
      </c>
    </row>
    <row r="856">
      <c r="A856">
        <f>'Histograma MOI Geral'!$C$72</f>
        <v/>
      </c>
      <c r="B856">
        <f>'Histograma MOI Geral'!$C$61</f>
        <v/>
      </c>
      <c r="C856">
        <f>'Histograma MOI Geral'!$L$7</f>
        <v/>
      </c>
      <c r="D856">
        <f>'Histograma MOI Geral'!L72</f>
        <v/>
      </c>
    </row>
    <row r="857">
      <c r="A857">
        <f>'Histograma MOI Geral'!$C$73</f>
        <v/>
      </c>
      <c r="B857">
        <f>'Histograma MOI Geral'!$C$61</f>
        <v/>
      </c>
      <c r="C857">
        <f>'Histograma MOI Geral'!$L$7</f>
        <v/>
      </c>
      <c r="D857">
        <f>'Histograma MOI Geral'!L73</f>
        <v/>
      </c>
    </row>
    <row r="858">
      <c r="A858">
        <f>'Histograma MOI Geral'!$C$74</f>
        <v/>
      </c>
      <c r="B858">
        <f>'Histograma MOI Geral'!$C$61</f>
        <v/>
      </c>
      <c r="C858">
        <f>'Histograma MOI Geral'!$L$7</f>
        <v/>
      </c>
      <c r="D858">
        <f>'Histograma MOI Geral'!L74</f>
        <v/>
      </c>
    </row>
    <row r="859">
      <c r="A859">
        <f>'Histograma MOI Geral'!$C$75</f>
        <v/>
      </c>
      <c r="B859">
        <f>'Histograma MOI Geral'!$C$61</f>
        <v/>
      </c>
      <c r="C859">
        <f>'Histograma MOI Geral'!$L$7</f>
        <v/>
      </c>
      <c r="D859">
        <f>'Histograma MOI Geral'!L75</f>
        <v/>
      </c>
    </row>
    <row r="860">
      <c r="A860">
        <f>'Histograma MOI Geral'!$C$77</f>
        <v/>
      </c>
      <c r="B860">
        <f>'Histograma MOI Geral'!$C$76</f>
        <v/>
      </c>
      <c r="C860">
        <f>'Histograma MOI Geral'!$L$7</f>
        <v/>
      </c>
      <c r="D860">
        <f>'Histograma MOI Geral'!L77</f>
        <v/>
      </c>
    </row>
    <row r="861">
      <c r="A861">
        <f>'Histograma MOI Geral'!$C$78</f>
        <v/>
      </c>
      <c r="B861">
        <f>'Histograma MOI Geral'!$C$76</f>
        <v/>
      </c>
      <c r="C861">
        <f>'Histograma MOI Geral'!$L$7</f>
        <v/>
      </c>
      <c r="D861">
        <f>'Histograma MOI Geral'!L78</f>
        <v/>
      </c>
    </row>
    <row r="862">
      <c r="A862">
        <f>'Histograma MOI Geral'!$C$79</f>
        <v/>
      </c>
      <c r="B862">
        <f>'Histograma MOI Geral'!$C$76</f>
        <v/>
      </c>
      <c r="C862">
        <f>'Histograma MOI Geral'!$L$7</f>
        <v/>
      </c>
      <c r="D862">
        <f>'Histograma MOI Geral'!L79</f>
        <v/>
      </c>
    </row>
    <row r="863">
      <c r="A863">
        <f>'Histograma MOI Geral'!$C$80</f>
        <v/>
      </c>
      <c r="B863">
        <f>'Histograma MOI Geral'!$C$76</f>
        <v/>
      </c>
      <c r="C863">
        <f>'Histograma MOI Geral'!$L$7</f>
        <v/>
      </c>
      <c r="D863">
        <f>'Histograma MOI Geral'!L80</f>
        <v/>
      </c>
    </row>
    <row r="864">
      <c r="A864">
        <f>'Histograma MOI Geral'!$C$81</f>
        <v/>
      </c>
      <c r="B864">
        <f>'Histograma MOI Geral'!$C$76</f>
        <v/>
      </c>
      <c r="C864">
        <f>'Histograma MOI Geral'!$L$7</f>
        <v/>
      </c>
      <c r="D864">
        <f>'Histograma MOI Geral'!L81</f>
        <v/>
      </c>
    </row>
    <row r="865">
      <c r="A865">
        <f>'Histograma MOI Geral'!$C$82</f>
        <v/>
      </c>
      <c r="B865">
        <f>'Histograma MOI Geral'!$C$76</f>
        <v/>
      </c>
      <c r="C865">
        <f>'Histograma MOI Geral'!$L$7</f>
        <v/>
      </c>
      <c r="D865">
        <f>'Histograma MOI Geral'!L82</f>
        <v/>
      </c>
    </row>
    <row r="866">
      <c r="A866">
        <f>'Histograma MOI Geral'!$C$83</f>
        <v/>
      </c>
      <c r="B866">
        <f>'Histograma MOI Geral'!$C$76</f>
        <v/>
      </c>
      <c r="C866">
        <f>'Histograma MOI Geral'!$L$7</f>
        <v/>
      </c>
      <c r="D866">
        <f>'Histograma MOI Geral'!L83</f>
        <v/>
      </c>
    </row>
    <row r="867">
      <c r="A867">
        <f>'Histograma MOI Geral'!$C$84</f>
        <v/>
      </c>
      <c r="B867">
        <f>'Histograma MOI Geral'!$C$76</f>
        <v/>
      </c>
      <c r="C867">
        <f>'Histograma MOI Geral'!$L$7</f>
        <v/>
      </c>
      <c r="D867">
        <f>'Histograma MOI Geral'!L84</f>
        <v/>
      </c>
    </row>
    <row r="868">
      <c r="A868">
        <f>'Histograma MOI Geral'!$C$85</f>
        <v/>
      </c>
      <c r="B868">
        <f>'Histograma MOI Geral'!$C$76</f>
        <v/>
      </c>
      <c r="C868">
        <f>'Histograma MOI Geral'!$L$7</f>
        <v/>
      </c>
      <c r="D868">
        <f>'Histograma MOI Geral'!L85</f>
        <v/>
      </c>
    </row>
    <row r="869">
      <c r="A869">
        <f>'Histograma MOI Geral'!$C$86</f>
        <v/>
      </c>
      <c r="B869">
        <f>'Histograma MOI Geral'!$C$76</f>
        <v/>
      </c>
      <c r="C869">
        <f>'Histograma MOI Geral'!$L$7</f>
        <v/>
      </c>
      <c r="D869">
        <f>'Histograma MOI Geral'!L86</f>
        <v/>
      </c>
    </row>
    <row r="870">
      <c r="A870">
        <f>'Histograma MOI Geral'!$C$87</f>
        <v/>
      </c>
      <c r="B870">
        <f>'Histograma MOI Geral'!$C$76</f>
        <v/>
      </c>
      <c r="C870">
        <f>'Histograma MOI Geral'!$L$7</f>
        <v/>
      </c>
      <c r="D870">
        <f>'Histograma MOI Geral'!L87</f>
        <v/>
      </c>
    </row>
    <row r="871">
      <c r="A871">
        <f>'Histograma MOI Geral'!$C$88</f>
        <v/>
      </c>
      <c r="B871">
        <f>'Histograma MOI Geral'!$C$76</f>
        <v/>
      </c>
      <c r="C871">
        <f>'Histograma MOI Geral'!$L$7</f>
        <v/>
      </c>
      <c r="D871">
        <f>'Histograma MOI Geral'!L88</f>
        <v/>
      </c>
    </row>
    <row r="872">
      <c r="A872">
        <f>'Histograma MOI Geral'!$C$89</f>
        <v/>
      </c>
      <c r="B872">
        <f>'Histograma MOI Geral'!$C$76</f>
        <v/>
      </c>
      <c r="C872">
        <f>'Histograma MOI Geral'!$L$7</f>
        <v/>
      </c>
      <c r="D872">
        <f>'Histograma MOI Geral'!L89</f>
        <v/>
      </c>
    </row>
    <row r="873">
      <c r="A873">
        <f>'Histograma MOI Geral'!$C$90</f>
        <v/>
      </c>
      <c r="B873">
        <f>'Histograma MOI Geral'!$C$76</f>
        <v/>
      </c>
      <c r="C873">
        <f>'Histograma MOI Geral'!$L$7</f>
        <v/>
      </c>
      <c r="D873">
        <f>'Histograma MOI Geral'!L90</f>
        <v/>
      </c>
    </row>
    <row r="874">
      <c r="A874">
        <f>'Histograma MOI Geral'!$C$92</f>
        <v/>
      </c>
      <c r="B874">
        <f>'Histograma MOI Geral'!$C$91</f>
        <v/>
      </c>
      <c r="C874">
        <f>'Histograma MOI Geral'!$L$7</f>
        <v/>
      </c>
      <c r="D874">
        <f>'Histograma MOI Geral'!L92</f>
        <v/>
      </c>
    </row>
    <row r="875">
      <c r="A875">
        <f>'Histograma MOI Geral'!$C$93</f>
        <v/>
      </c>
      <c r="B875">
        <f>'Histograma MOI Geral'!$C$91</f>
        <v/>
      </c>
      <c r="C875">
        <f>'Histograma MOI Geral'!$L$7</f>
        <v/>
      </c>
      <c r="D875">
        <f>'Histograma MOI Geral'!L93</f>
        <v/>
      </c>
    </row>
    <row r="876">
      <c r="A876">
        <f>'Histograma MOI Geral'!$C$94</f>
        <v/>
      </c>
      <c r="B876">
        <f>'Histograma MOI Geral'!$C$91</f>
        <v/>
      </c>
      <c r="C876">
        <f>'Histograma MOI Geral'!$L$7</f>
        <v/>
      </c>
      <c r="D876">
        <f>'Histograma MOI Geral'!L94</f>
        <v/>
      </c>
    </row>
    <row r="877">
      <c r="A877">
        <f>'Histograma MOI Geral'!$C$95</f>
        <v/>
      </c>
      <c r="B877">
        <f>'Histograma MOI Geral'!$C$91</f>
        <v/>
      </c>
      <c r="C877">
        <f>'Histograma MOI Geral'!$L$7</f>
        <v/>
      </c>
      <c r="D877">
        <f>'Histograma MOI Geral'!L95</f>
        <v/>
      </c>
    </row>
    <row r="878">
      <c r="A878">
        <f>'Histograma MOI Geral'!$C$96</f>
        <v/>
      </c>
      <c r="B878">
        <f>'Histograma MOI Geral'!$C$91</f>
        <v/>
      </c>
      <c r="C878">
        <f>'Histograma MOI Geral'!$L$7</f>
        <v/>
      </c>
      <c r="D878">
        <f>'Histograma MOI Geral'!L96</f>
        <v/>
      </c>
    </row>
    <row r="879">
      <c r="A879">
        <f>'Histograma MOI Geral'!$C$97</f>
        <v/>
      </c>
      <c r="B879">
        <f>'Histograma MOI Geral'!$C$91</f>
        <v/>
      </c>
      <c r="C879">
        <f>'Histograma MOI Geral'!$L$7</f>
        <v/>
      </c>
      <c r="D879">
        <f>'Histograma MOI Geral'!L97</f>
        <v/>
      </c>
    </row>
    <row r="880">
      <c r="A880">
        <f>'Histograma MOI Geral'!$C$98</f>
        <v/>
      </c>
      <c r="B880">
        <f>'Histograma MOI Geral'!$C$91</f>
        <v/>
      </c>
      <c r="C880">
        <f>'Histograma MOI Geral'!$L$7</f>
        <v/>
      </c>
      <c r="D880">
        <f>'Histograma MOI Geral'!L98</f>
        <v/>
      </c>
    </row>
    <row r="881">
      <c r="A881">
        <f>'Histograma MOI Geral'!$C$99</f>
        <v/>
      </c>
      <c r="B881">
        <f>'Histograma MOI Geral'!$C$91</f>
        <v/>
      </c>
      <c r="C881">
        <f>'Histograma MOI Geral'!$L$7</f>
        <v/>
      </c>
      <c r="D881">
        <f>'Histograma MOI Geral'!L99</f>
        <v/>
      </c>
    </row>
    <row r="882">
      <c r="A882">
        <f>'Histograma MOI Geral'!$C$100</f>
        <v/>
      </c>
      <c r="B882">
        <f>'Histograma MOI Geral'!$C$91</f>
        <v/>
      </c>
      <c r="C882">
        <f>'Histograma MOI Geral'!$L$7</f>
        <v/>
      </c>
      <c r="D882">
        <f>'Histograma MOI Geral'!L100</f>
        <v/>
      </c>
    </row>
    <row r="883">
      <c r="A883">
        <f>'Histograma MOI Geral'!$C$101</f>
        <v/>
      </c>
      <c r="B883">
        <f>'Histograma MOI Geral'!$C$91</f>
        <v/>
      </c>
      <c r="C883">
        <f>'Histograma MOI Geral'!$L$7</f>
        <v/>
      </c>
      <c r="D883">
        <f>'Histograma MOI Geral'!L101</f>
        <v/>
      </c>
    </row>
    <row r="884">
      <c r="A884">
        <f>'Histograma MOI Geral'!$C$102</f>
        <v/>
      </c>
      <c r="B884">
        <f>'Histograma MOI Geral'!$C$91</f>
        <v/>
      </c>
      <c r="C884">
        <f>'Histograma MOI Geral'!$L$7</f>
        <v/>
      </c>
      <c r="D884">
        <f>'Histograma MOI Geral'!L102</f>
        <v/>
      </c>
    </row>
    <row r="885">
      <c r="A885">
        <f>'Histograma MOI Geral'!$C$103</f>
        <v/>
      </c>
      <c r="B885">
        <f>'Histograma MOI Geral'!$C$91</f>
        <v/>
      </c>
      <c r="C885">
        <f>'Histograma MOI Geral'!$L$7</f>
        <v/>
      </c>
      <c r="D885">
        <f>'Histograma MOI Geral'!L103</f>
        <v/>
      </c>
    </row>
    <row r="886">
      <c r="A886">
        <f>'Histograma MOI Geral'!$C$104</f>
        <v/>
      </c>
      <c r="B886">
        <f>'Histograma MOI Geral'!$C$91</f>
        <v/>
      </c>
      <c r="C886">
        <f>'Histograma MOI Geral'!$L$7</f>
        <v/>
      </c>
      <c r="D886">
        <f>'Histograma MOI Geral'!L104</f>
        <v/>
      </c>
    </row>
    <row r="887">
      <c r="A887">
        <f>'Histograma MOI Geral'!$C$105</f>
        <v/>
      </c>
      <c r="B887">
        <f>'Histograma MOI Geral'!$C$91</f>
        <v/>
      </c>
      <c r="C887">
        <f>'Histograma MOI Geral'!$L$7</f>
        <v/>
      </c>
      <c r="D887">
        <f>'Histograma MOI Geral'!L105</f>
        <v/>
      </c>
    </row>
    <row r="888">
      <c r="A888">
        <f>'Histograma MOI Geral'!$C$107</f>
        <v/>
      </c>
      <c r="B888">
        <f>'Histograma MOI Geral'!$C$106</f>
        <v/>
      </c>
      <c r="C888">
        <f>'Histograma MOI Geral'!$L$7</f>
        <v/>
      </c>
      <c r="D888">
        <f>'Histograma MOI Geral'!L107</f>
        <v/>
      </c>
    </row>
    <row r="889">
      <c r="A889">
        <f>'Histograma MOI Geral'!$C$108</f>
        <v/>
      </c>
      <c r="B889">
        <f>'Histograma MOI Geral'!$C$106</f>
        <v/>
      </c>
      <c r="C889">
        <f>'Histograma MOI Geral'!$L$7</f>
        <v/>
      </c>
      <c r="D889">
        <f>'Histograma MOI Geral'!L108</f>
        <v/>
      </c>
    </row>
    <row r="890">
      <c r="A890">
        <f>'Histograma MOI Geral'!$C$109</f>
        <v/>
      </c>
      <c r="B890">
        <f>'Histograma MOI Geral'!$C$106</f>
        <v/>
      </c>
      <c r="C890">
        <f>'Histograma MOI Geral'!$L$7</f>
        <v/>
      </c>
      <c r="D890">
        <f>'Histograma MOI Geral'!L109</f>
        <v/>
      </c>
    </row>
    <row r="891">
      <c r="A891">
        <f>'Histograma MOI Geral'!$C$110</f>
        <v/>
      </c>
      <c r="B891">
        <f>'Histograma MOI Geral'!$C$106</f>
        <v/>
      </c>
      <c r="C891">
        <f>'Histograma MOI Geral'!$L$7</f>
        <v/>
      </c>
      <c r="D891">
        <f>'Histograma MOI Geral'!L110</f>
        <v/>
      </c>
    </row>
    <row r="892">
      <c r="A892">
        <f>'Histograma MOI Geral'!$C$111</f>
        <v/>
      </c>
      <c r="B892">
        <f>'Histograma MOI Geral'!$C$106</f>
        <v/>
      </c>
      <c r="C892">
        <f>'Histograma MOI Geral'!$L$7</f>
        <v/>
      </c>
      <c r="D892">
        <f>'Histograma MOI Geral'!L111</f>
        <v/>
      </c>
    </row>
    <row r="893">
      <c r="A893">
        <f>'Histograma MOI Geral'!$C$112</f>
        <v/>
      </c>
      <c r="B893">
        <f>'Histograma MOI Geral'!$C$106</f>
        <v/>
      </c>
      <c r="C893">
        <f>'Histograma MOI Geral'!$L$7</f>
        <v/>
      </c>
      <c r="D893">
        <f>'Histograma MOI Geral'!L112</f>
        <v/>
      </c>
    </row>
    <row r="894">
      <c r="A894">
        <f>'Histograma MOI Geral'!$C$113</f>
        <v/>
      </c>
      <c r="B894">
        <f>'Histograma MOI Geral'!$C$106</f>
        <v/>
      </c>
      <c r="C894">
        <f>'Histograma MOI Geral'!$L$7</f>
        <v/>
      </c>
      <c r="D894">
        <f>'Histograma MOI Geral'!L113</f>
        <v/>
      </c>
    </row>
    <row r="895">
      <c r="A895">
        <f>'Histograma MOI Geral'!$C$114</f>
        <v/>
      </c>
      <c r="B895">
        <f>'Histograma MOI Geral'!$C$106</f>
        <v/>
      </c>
      <c r="C895">
        <f>'Histograma MOI Geral'!$L$7</f>
        <v/>
      </c>
      <c r="D895">
        <f>'Histograma MOI Geral'!L114</f>
        <v/>
      </c>
    </row>
    <row r="896">
      <c r="A896">
        <f>'Histograma MOI Geral'!$C$115</f>
        <v/>
      </c>
      <c r="B896">
        <f>'Histograma MOI Geral'!$C$106</f>
        <v/>
      </c>
      <c r="C896">
        <f>'Histograma MOI Geral'!$L$7</f>
        <v/>
      </c>
      <c r="D896">
        <f>'Histograma MOI Geral'!L115</f>
        <v/>
      </c>
    </row>
    <row r="897">
      <c r="A897">
        <f>'Histograma MOI Geral'!$C$116</f>
        <v/>
      </c>
      <c r="B897">
        <f>'Histograma MOI Geral'!$C$106</f>
        <v/>
      </c>
      <c r="C897">
        <f>'Histograma MOI Geral'!$L$7</f>
        <v/>
      </c>
      <c r="D897">
        <f>'Histograma MOI Geral'!L116</f>
        <v/>
      </c>
    </row>
    <row r="898">
      <c r="A898">
        <f>'Histograma MOI Geral'!$C$117</f>
        <v/>
      </c>
      <c r="B898">
        <f>'Histograma MOI Geral'!$C$106</f>
        <v/>
      </c>
      <c r="C898">
        <f>'Histograma MOI Geral'!$L$7</f>
        <v/>
      </c>
      <c r="D898">
        <f>'Histograma MOI Geral'!L117</f>
        <v/>
      </c>
    </row>
    <row r="899">
      <c r="A899">
        <f>'Histograma MOI Geral'!$C$118</f>
        <v/>
      </c>
      <c r="B899">
        <f>'Histograma MOI Geral'!$C$106</f>
        <v/>
      </c>
      <c r="C899">
        <f>'Histograma MOI Geral'!$L$7</f>
        <v/>
      </c>
      <c r="D899">
        <f>'Histograma MOI Geral'!L118</f>
        <v/>
      </c>
    </row>
    <row r="900">
      <c r="A900">
        <f>'Histograma MOI Geral'!$C$119</f>
        <v/>
      </c>
      <c r="B900">
        <f>'Histograma MOI Geral'!$C$106</f>
        <v/>
      </c>
      <c r="C900">
        <f>'Histograma MOI Geral'!$L$7</f>
        <v/>
      </c>
      <c r="D900">
        <f>'Histograma MOI Geral'!L119</f>
        <v/>
      </c>
    </row>
    <row r="901">
      <c r="A901">
        <f>'Histograma MOI Geral'!$C$120</f>
        <v/>
      </c>
      <c r="B901">
        <f>'Histograma MOI Geral'!$C$106</f>
        <v/>
      </c>
      <c r="C901">
        <f>'Histograma MOI Geral'!$L$7</f>
        <v/>
      </c>
      <c r="D901">
        <f>'Histograma MOI Geral'!L120</f>
        <v/>
      </c>
    </row>
    <row r="902">
      <c r="A902">
        <f>'Histograma MOI Geral'!$C$15</f>
        <v/>
      </c>
      <c r="B902">
        <f>'Histograma MOI Geral'!$C$14</f>
        <v/>
      </c>
      <c r="C902">
        <f>'Histograma MOI Geral'!$M$7</f>
        <v/>
      </c>
      <c r="D902">
        <f>'Histograma MOI Geral'!M15</f>
        <v/>
      </c>
    </row>
    <row r="903">
      <c r="A903">
        <f>'Histograma MOI Geral'!$C$16</f>
        <v/>
      </c>
      <c r="B903">
        <f>'Histograma MOI Geral'!$C$14</f>
        <v/>
      </c>
      <c r="C903">
        <f>'Histograma MOI Geral'!$M$7</f>
        <v/>
      </c>
      <c r="D903">
        <f>'Histograma MOI Geral'!M16</f>
        <v/>
      </c>
    </row>
    <row r="904">
      <c r="A904">
        <f>'Histograma MOI Geral'!$C$17</f>
        <v/>
      </c>
      <c r="B904">
        <f>'Histograma MOI Geral'!$C$14</f>
        <v/>
      </c>
      <c r="C904">
        <f>'Histograma MOI Geral'!$M$7</f>
        <v/>
      </c>
      <c r="D904">
        <f>'Histograma MOI Geral'!M17</f>
        <v/>
      </c>
    </row>
    <row r="905">
      <c r="A905">
        <f>'Histograma MOI Geral'!$C$18</f>
        <v/>
      </c>
      <c r="B905">
        <f>'Histograma MOI Geral'!$C$14</f>
        <v/>
      </c>
      <c r="C905">
        <f>'Histograma MOI Geral'!$M$7</f>
        <v/>
      </c>
      <c r="D905">
        <f>'Histograma MOI Geral'!M18</f>
        <v/>
      </c>
    </row>
    <row r="906">
      <c r="A906">
        <f>'Histograma MOI Geral'!$C$19</f>
        <v/>
      </c>
      <c r="B906">
        <f>'Histograma MOI Geral'!$C$14</f>
        <v/>
      </c>
      <c r="C906">
        <f>'Histograma MOI Geral'!$M$7</f>
        <v/>
      </c>
      <c r="D906">
        <f>'Histograma MOI Geral'!M19</f>
        <v/>
      </c>
    </row>
    <row r="907">
      <c r="A907">
        <f>'Histograma MOI Geral'!$C$20</f>
        <v/>
      </c>
      <c r="B907">
        <f>'Histograma MOI Geral'!$C$14</f>
        <v/>
      </c>
      <c r="C907">
        <f>'Histograma MOI Geral'!$M$7</f>
        <v/>
      </c>
      <c r="D907">
        <f>'Histograma MOI Geral'!M20</f>
        <v/>
      </c>
    </row>
    <row r="908">
      <c r="A908">
        <f>'Histograma MOI Geral'!$C$21</f>
        <v/>
      </c>
      <c r="B908">
        <f>'Histograma MOI Geral'!$C$14</f>
        <v/>
      </c>
      <c r="C908">
        <f>'Histograma MOI Geral'!$M$7</f>
        <v/>
      </c>
      <c r="D908">
        <f>'Histograma MOI Geral'!M21</f>
        <v/>
      </c>
    </row>
    <row r="909">
      <c r="A909">
        <f>'Histograma MOI Geral'!$C$22</f>
        <v/>
      </c>
      <c r="B909">
        <f>'Histograma MOI Geral'!$C$14</f>
        <v/>
      </c>
      <c r="C909">
        <f>'Histograma MOI Geral'!$M$7</f>
        <v/>
      </c>
      <c r="D909">
        <f>'Histograma MOI Geral'!M22</f>
        <v/>
      </c>
    </row>
    <row r="910">
      <c r="A910">
        <f>'Histograma MOI Geral'!$C$23</f>
        <v/>
      </c>
      <c r="B910">
        <f>'Histograma MOI Geral'!$C$14</f>
        <v/>
      </c>
      <c r="C910">
        <f>'Histograma MOI Geral'!$M$7</f>
        <v/>
      </c>
      <c r="D910">
        <f>'Histograma MOI Geral'!M23</f>
        <v/>
      </c>
    </row>
    <row r="911">
      <c r="A911">
        <f>'Histograma MOI Geral'!$C$24</f>
        <v/>
      </c>
      <c r="B911">
        <f>'Histograma MOI Geral'!$C$14</f>
        <v/>
      </c>
      <c r="C911">
        <f>'Histograma MOI Geral'!$M$7</f>
        <v/>
      </c>
      <c r="D911">
        <f>'Histograma MOI Geral'!M24</f>
        <v/>
      </c>
    </row>
    <row r="912">
      <c r="A912">
        <f>'Histograma MOI Geral'!$C$25</f>
        <v/>
      </c>
      <c r="B912">
        <f>'Histograma MOI Geral'!$C$14</f>
        <v/>
      </c>
      <c r="C912">
        <f>'Histograma MOI Geral'!$M$7</f>
        <v/>
      </c>
      <c r="D912">
        <f>'Histograma MOI Geral'!M25</f>
        <v/>
      </c>
    </row>
    <row r="913">
      <c r="A913">
        <f>'Histograma MOI Geral'!$C$26</f>
        <v/>
      </c>
      <c r="B913">
        <f>'Histograma MOI Geral'!$C$14</f>
        <v/>
      </c>
      <c r="C913">
        <f>'Histograma MOI Geral'!$M$7</f>
        <v/>
      </c>
      <c r="D913">
        <f>'Histograma MOI Geral'!M26</f>
        <v/>
      </c>
    </row>
    <row r="914">
      <c r="A914">
        <f>'Histograma MOI Geral'!$C$27</f>
        <v/>
      </c>
      <c r="B914">
        <f>'Histograma MOI Geral'!$C$14</f>
        <v/>
      </c>
      <c r="C914">
        <f>'Histograma MOI Geral'!$M$7</f>
        <v/>
      </c>
      <c r="D914">
        <f>'Histograma MOI Geral'!M27</f>
        <v/>
      </c>
    </row>
    <row r="915">
      <c r="A915">
        <f>'Histograma MOI Geral'!$C$28</f>
        <v/>
      </c>
      <c r="B915">
        <f>'Histograma MOI Geral'!$C$14</f>
        <v/>
      </c>
      <c r="C915">
        <f>'Histograma MOI Geral'!$M$7</f>
        <v/>
      </c>
      <c r="D915">
        <f>'Histograma MOI Geral'!M28</f>
        <v/>
      </c>
    </row>
    <row r="916">
      <c r="A916">
        <f>'Histograma MOI Geral'!$C$29</f>
        <v/>
      </c>
      <c r="B916">
        <f>'Histograma MOI Geral'!$C$14</f>
        <v/>
      </c>
      <c r="C916">
        <f>'Histograma MOI Geral'!$M$7</f>
        <v/>
      </c>
      <c r="D916">
        <f>'Histograma MOI Geral'!M29</f>
        <v/>
      </c>
    </row>
    <row r="917">
      <c r="A917">
        <f>'Histograma MOI Geral'!$C$31</f>
        <v/>
      </c>
      <c r="B917">
        <f>'Histograma MOI Geral'!$C$30</f>
        <v/>
      </c>
      <c r="C917">
        <f>'Histograma MOI Geral'!$M$7</f>
        <v/>
      </c>
      <c r="D917">
        <f>'Histograma MOI Geral'!M31</f>
        <v/>
      </c>
    </row>
    <row r="918">
      <c r="A918">
        <f>'Histograma MOI Geral'!$C$32</f>
        <v/>
      </c>
      <c r="B918">
        <f>'Histograma MOI Geral'!$C$30</f>
        <v/>
      </c>
      <c r="C918">
        <f>'Histograma MOI Geral'!$M$7</f>
        <v/>
      </c>
      <c r="D918">
        <f>'Histograma MOI Geral'!M32</f>
        <v/>
      </c>
    </row>
    <row r="919">
      <c r="A919">
        <f>'Histograma MOI Geral'!$C$33</f>
        <v/>
      </c>
      <c r="B919">
        <f>'Histograma MOI Geral'!$C$30</f>
        <v/>
      </c>
      <c r="C919">
        <f>'Histograma MOI Geral'!$M$7</f>
        <v/>
      </c>
      <c r="D919">
        <f>'Histograma MOI Geral'!M33</f>
        <v/>
      </c>
    </row>
    <row r="920">
      <c r="A920">
        <f>'Histograma MOI Geral'!$C$34</f>
        <v/>
      </c>
      <c r="B920">
        <f>'Histograma MOI Geral'!$C$30</f>
        <v/>
      </c>
      <c r="C920">
        <f>'Histograma MOI Geral'!$M$7</f>
        <v/>
      </c>
      <c r="D920">
        <f>'Histograma MOI Geral'!M34</f>
        <v/>
      </c>
    </row>
    <row r="921">
      <c r="A921">
        <f>'Histograma MOI Geral'!$C$35</f>
        <v/>
      </c>
      <c r="B921">
        <f>'Histograma MOI Geral'!$C$30</f>
        <v/>
      </c>
      <c r="C921">
        <f>'Histograma MOI Geral'!$M$7</f>
        <v/>
      </c>
      <c r="D921">
        <f>'Histograma MOI Geral'!M35</f>
        <v/>
      </c>
    </row>
    <row r="922">
      <c r="A922">
        <f>'Histograma MOI Geral'!$C$36</f>
        <v/>
      </c>
      <c r="B922">
        <f>'Histograma MOI Geral'!$C$30</f>
        <v/>
      </c>
      <c r="C922">
        <f>'Histograma MOI Geral'!$M$7</f>
        <v/>
      </c>
      <c r="D922">
        <f>'Histograma MOI Geral'!M36</f>
        <v/>
      </c>
    </row>
    <row r="923">
      <c r="A923">
        <f>'Histograma MOI Geral'!$C$37</f>
        <v/>
      </c>
      <c r="B923">
        <f>'Histograma MOI Geral'!$C$30</f>
        <v/>
      </c>
      <c r="C923">
        <f>'Histograma MOI Geral'!$M$7</f>
        <v/>
      </c>
      <c r="D923">
        <f>'Histograma MOI Geral'!M37</f>
        <v/>
      </c>
    </row>
    <row r="924">
      <c r="A924">
        <f>'Histograma MOI Geral'!$C$38</f>
        <v/>
      </c>
      <c r="B924">
        <f>'Histograma MOI Geral'!$C$30</f>
        <v/>
      </c>
      <c r="C924">
        <f>'Histograma MOI Geral'!$M$7</f>
        <v/>
      </c>
      <c r="D924">
        <f>'Histograma MOI Geral'!M38</f>
        <v/>
      </c>
    </row>
    <row r="925">
      <c r="A925">
        <f>'Histograma MOI Geral'!$C$39</f>
        <v/>
      </c>
      <c r="B925">
        <f>'Histograma MOI Geral'!$C$30</f>
        <v/>
      </c>
      <c r="C925">
        <f>'Histograma MOI Geral'!$M$7</f>
        <v/>
      </c>
      <c r="D925">
        <f>'Histograma MOI Geral'!M39</f>
        <v/>
      </c>
    </row>
    <row r="926">
      <c r="A926">
        <f>'Histograma MOI Geral'!$C$40</f>
        <v/>
      </c>
      <c r="B926">
        <f>'Histograma MOI Geral'!$C$30</f>
        <v/>
      </c>
      <c r="C926">
        <f>'Histograma MOI Geral'!$M$7</f>
        <v/>
      </c>
      <c r="D926">
        <f>'Histograma MOI Geral'!M40</f>
        <v/>
      </c>
    </row>
    <row r="927">
      <c r="A927">
        <f>'Histograma MOI Geral'!$C$41</f>
        <v/>
      </c>
      <c r="B927">
        <f>'Histograma MOI Geral'!$C$30</f>
        <v/>
      </c>
      <c r="C927">
        <f>'Histograma MOI Geral'!$M$7</f>
        <v/>
      </c>
      <c r="D927">
        <f>'Histograma MOI Geral'!M41</f>
        <v/>
      </c>
    </row>
    <row r="928">
      <c r="A928">
        <f>'Histograma MOI Geral'!$C$42</f>
        <v/>
      </c>
      <c r="B928">
        <f>'Histograma MOI Geral'!$C$30</f>
        <v/>
      </c>
      <c r="C928">
        <f>'Histograma MOI Geral'!$M$7</f>
        <v/>
      </c>
      <c r="D928">
        <f>'Histograma MOI Geral'!M42</f>
        <v/>
      </c>
    </row>
    <row r="929">
      <c r="A929">
        <f>'Histograma MOI Geral'!$C$43</f>
        <v/>
      </c>
      <c r="B929">
        <f>'Histograma MOI Geral'!$C$30</f>
        <v/>
      </c>
      <c r="C929">
        <f>'Histograma MOI Geral'!$M$7</f>
        <v/>
      </c>
      <c r="D929">
        <f>'Histograma MOI Geral'!M43</f>
        <v/>
      </c>
    </row>
    <row r="930">
      <c r="A930">
        <f>'Histograma MOI Geral'!$C$44</f>
        <v/>
      </c>
      <c r="B930">
        <f>'Histograma MOI Geral'!$C$30</f>
        <v/>
      </c>
      <c r="C930">
        <f>'Histograma MOI Geral'!$M$7</f>
        <v/>
      </c>
      <c r="D930">
        <f>'Histograma MOI Geral'!M44</f>
        <v/>
      </c>
    </row>
    <row r="931">
      <c r="A931">
        <f>'Histograma MOI Geral'!$C$45</f>
        <v/>
      </c>
      <c r="B931">
        <f>'Histograma MOI Geral'!$C$30</f>
        <v/>
      </c>
      <c r="C931">
        <f>'Histograma MOI Geral'!$M$7</f>
        <v/>
      </c>
      <c r="D931">
        <f>'Histograma MOI Geral'!M45</f>
        <v/>
      </c>
    </row>
    <row r="932">
      <c r="A932">
        <f>'Histograma MOI Geral'!$C$47</f>
        <v/>
      </c>
      <c r="B932">
        <f>'Histograma MOI Geral'!$C$46</f>
        <v/>
      </c>
      <c r="C932">
        <f>'Histograma MOI Geral'!$M$7</f>
        <v/>
      </c>
      <c r="D932">
        <f>'Histograma MOI Geral'!M47</f>
        <v/>
      </c>
    </row>
    <row r="933">
      <c r="A933">
        <f>'Histograma MOI Geral'!$C$48</f>
        <v/>
      </c>
      <c r="B933">
        <f>'Histograma MOI Geral'!$C$46</f>
        <v/>
      </c>
      <c r="C933">
        <f>'Histograma MOI Geral'!$M$7</f>
        <v/>
      </c>
      <c r="D933">
        <f>'Histograma MOI Geral'!M48</f>
        <v/>
      </c>
    </row>
    <row r="934">
      <c r="A934">
        <f>'Histograma MOI Geral'!$C$49</f>
        <v/>
      </c>
      <c r="B934">
        <f>'Histograma MOI Geral'!$C$46</f>
        <v/>
      </c>
      <c r="C934">
        <f>'Histograma MOI Geral'!$M$7</f>
        <v/>
      </c>
      <c r="D934">
        <f>'Histograma MOI Geral'!M49</f>
        <v/>
      </c>
    </row>
    <row r="935">
      <c r="A935">
        <f>'Histograma MOI Geral'!$C$50</f>
        <v/>
      </c>
      <c r="B935">
        <f>'Histograma MOI Geral'!$C$46</f>
        <v/>
      </c>
      <c r="C935">
        <f>'Histograma MOI Geral'!$M$7</f>
        <v/>
      </c>
      <c r="D935">
        <f>'Histograma MOI Geral'!M50</f>
        <v/>
      </c>
    </row>
    <row r="936">
      <c r="A936">
        <f>'Histograma MOI Geral'!$C$51</f>
        <v/>
      </c>
      <c r="B936">
        <f>'Histograma MOI Geral'!$C$46</f>
        <v/>
      </c>
      <c r="C936">
        <f>'Histograma MOI Geral'!$M$7</f>
        <v/>
      </c>
      <c r="D936">
        <f>'Histograma MOI Geral'!M51</f>
        <v/>
      </c>
    </row>
    <row r="937">
      <c r="A937">
        <f>'Histograma MOI Geral'!$C$52</f>
        <v/>
      </c>
      <c r="B937">
        <f>'Histograma MOI Geral'!$C$46</f>
        <v/>
      </c>
      <c r="C937">
        <f>'Histograma MOI Geral'!$M$7</f>
        <v/>
      </c>
      <c r="D937">
        <f>'Histograma MOI Geral'!M52</f>
        <v/>
      </c>
    </row>
    <row r="938">
      <c r="A938">
        <f>'Histograma MOI Geral'!$C$53</f>
        <v/>
      </c>
      <c r="B938">
        <f>'Histograma MOI Geral'!$C$46</f>
        <v/>
      </c>
      <c r="C938">
        <f>'Histograma MOI Geral'!$M$7</f>
        <v/>
      </c>
      <c r="D938">
        <f>'Histograma MOI Geral'!M53</f>
        <v/>
      </c>
    </row>
    <row r="939">
      <c r="A939">
        <f>'Histograma MOI Geral'!$C$54</f>
        <v/>
      </c>
      <c r="B939">
        <f>'Histograma MOI Geral'!$C$46</f>
        <v/>
      </c>
      <c r="C939">
        <f>'Histograma MOI Geral'!$M$7</f>
        <v/>
      </c>
      <c r="D939">
        <f>'Histograma MOI Geral'!M54</f>
        <v/>
      </c>
    </row>
    <row r="940">
      <c r="A940">
        <f>'Histograma MOI Geral'!$C$55</f>
        <v/>
      </c>
      <c r="B940">
        <f>'Histograma MOI Geral'!$C$46</f>
        <v/>
      </c>
      <c r="C940">
        <f>'Histograma MOI Geral'!$M$7</f>
        <v/>
      </c>
      <c r="D940">
        <f>'Histograma MOI Geral'!M55</f>
        <v/>
      </c>
    </row>
    <row r="941">
      <c r="A941">
        <f>'Histograma MOI Geral'!$C$56</f>
        <v/>
      </c>
      <c r="B941">
        <f>'Histograma MOI Geral'!$C$46</f>
        <v/>
      </c>
      <c r="C941">
        <f>'Histograma MOI Geral'!$M$7</f>
        <v/>
      </c>
      <c r="D941">
        <f>'Histograma MOI Geral'!M56</f>
        <v/>
      </c>
    </row>
    <row r="942">
      <c r="A942">
        <f>'Histograma MOI Geral'!$C$57</f>
        <v/>
      </c>
      <c r="B942">
        <f>'Histograma MOI Geral'!$C$46</f>
        <v/>
      </c>
      <c r="C942">
        <f>'Histograma MOI Geral'!$M$7</f>
        <v/>
      </c>
      <c r="D942">
        <f>'Histograma MOI Geral'!M57</f>
        <v/>
      </c>
    </row>
    <row r="943">
      <c r="A943">
        <f>'Histograma MOI Geral'!$C$58</f>
        <v/>
      </c>
      <c r="B943">
        <f>'Histograma MOI Geral'!$C$46</f>
        <v/>
      </c>
      <c r="C943">
        <f>'Histograma MOI Geral'!$M$7</f>
        <v/>
      </c>
      <c r="D943">
        <f>'Histograma MOI Geral'!M58</f>
        <v/>
      </c>
    </row>
    <row r="944">
      <c r="A944">
        <f>'Histograma MOI Geral'!$C$59</f>
        <v/>
      </c>
      <c r="B944">
        <f>'Histograma MOI Geral'!$C$46</f>
        <v/>
      </c>
      <c r="C944">
        <f>'Histograma MOI Geral'!$M$7</f>
        <v/>
      </c>
      <c r="D944">
        <f>'Histograma MOI Geral'!M59</f>
        <v/>
      </c>
    </row>
    <row r="945">
      <c r="A945">
        <f>'Histograma MOI Geral'!$C$60</f>
        <v/>
      </c>
      <c r="B945">
        <f>'Histograma MOI Geral'!$C$46</f>
        <v/>
      </c>
      <c r="C945">
        <f>'Histograma MOI Geral'!$M$7</f>
        <v/>
      </c>
      <c r="D945">
        <f>'Histograma MOI Geral'!M60</f>
        <v/>
      </c>
    </row>
    <row r="946">
      <c r="A946">
        <f>'Histograma MOI Geral'!$C$62</f>
        <v/>
      </c>
      <c r="B946">
        <f>'Histograma MOI Geral'!$C$61</f>
        <v/>
      </c>
      <c r="C946">
        <f>'Histograma MOI Geral'!$M$7</f>
        <v/>
      </c>
      <c r="D946">
        <f>'Histograma MOI Geral'!M62</f>
        <v/>
      </c>
    </row>
    <row r="947">
      <c r="A947">
        <f>'Histograma MOI Geral'!$C$63</f>
        <v/>
      </c>
      <c r="B947">
        <f>'Histograma MOI Geral'!$C$61</f>
        <v/>
      </c>
      <c r="C947">
        <f>'Histograma MOI Geral'!$M$7</f>
        <v/>
      </c>
      <c r="D947">
        <f>'Histograma MOI Geral'!M63</f>
        <v/>
      </c>
    </row>
    <row r="948">
      <c r="A948">
        <f>'Histograma MOI Geral'!$C$64</f>
        <v/>
      </c>
      <c r="B948">
        <f>'Histograma MOI Geral'!$C$61</f>
        <v/>
      </c>
      <c r="C948">
        <f>'Histograma MOI Geral'!$M$7</f>
        <v/>
      </c>
      <c r="D948">
        <f>'Histograma MOI Geral'!M64</f>
        <v/>
      </c>
    </row>
    <row r="949">
      <c r="A949">
        <f>'Histograma MOI Geral'!$C$65</f>
        <v/>
      </c>
      <c r="B949">
        <f>'Histograma MOI Geral'!$C$61</f>
        <v/>
      </c>
      <c r="C949">
        <f>'Histograma MOI Geral'!$M$7</f>
        <v/>
      </c>
      <c r="D949">
        <f>'Histograma MOI Geral'!M65</f>
        <v/>
      </c>
    </row>
    <row r="950">
      <c r="A950">
        <f>'Histograma MOI Geral'!$C$66</f>
        <v/>
      </c>
      <c r="B950">
        <f>'Histograma MOI Geral'!$C$61</f>
        <v/>
      </c>
      <c r="C950">
        <f>'Histograma MOI Geral'!$M$7</f>
        <v/>
      </c>
      <c r="D950">
        <f>'Histograma MOI Geral'!M66</f>
        <v/>
      </c>
    </row>
    <row r="951">
      <c r="A951">
        <f>'Histograma MOI Geral'!$C$67</f>
        <v/>
      </c>
      <c r="B951">
        <f>'Histograma MOI Geral'!$C$61</f>
        <v/>
      </c>
      <c r="C951">
        <f>'Histograma MOI Geral'!$M$7</f>
        <v/>
      </c>
      <c r="D951">
        <f>'Histograma MOI Geral'!M67</f>
        <v/>
      </c>
    </row>
    <row r="952">
      <c r="A952">
        <f>'Histograma MOI Geral'!$C$68</f>
        <v/>
      </c>
      <c r="B952">
        <f>'Histograma MOI Geral'!$C$61</f>
        <v/>
      </c>
      <c r="C952">
        <f>'Histograma MOI Geral'!$M$7</f>
        <v/>
      </c>
      <c r="D952">
        <f>'Histograma MOI Geral'!M68</f>
        <v/>
      </c>
    </row>
    <row r="953">
      <c r="A953">
        <f>'Histograma MOI Geral'!$C$69</f>
        <v/>
      </c>
      <c r="B953">
        <f>'Histograma MOI Geral'!$C$61</f>
        <v/>
      </c>
      <c r="C953">
        <f>'Histograma MOI Geral'!$M$7</f>
        <v/>
      </c>
      <c r="D953">
        <f>'Histograma MOI Geral'!M69</f>
        <v/>
      </c>
    </row>
    <row r="954">
      <c r="A954">
        <f>'Histograma MOI Geral'!$C$70</f>
        <v/>
      </c>
      <c r="B954">
        <f>'Histograma MOI Geral'!$C$61</f>
        <v/>
      </c>
      <c r="C954">
        <f>'Histograma MOI Geral'!$M$7</f>
        <v/>
      </c>
      <c r="D954">
        <f>'Histograma MOI Geral'!M70</f>
        <v/>
      </c>
    </row>
    <row r="955">
      <c r="A955">
        <f>'Histograma MOI Geral'!$C$71</f>
        <v/>
      </c>
      <c r="B955">
        <f>'Histograma MOI Geral'!$C$61</f>
        <v/>
      </c>
      <c r="C955">
        <f>'Histograma MOI Geral'!$M$7</f>
        <v/>
      </c>
      <c r="D955">
        <f>'Histograma MOI Geral'!M71</f>
        <v/>
      </c>
    </row>
    <row r="956">
      <c r="A956">
        <f>'Histograma MOI Geral'!$C$72</f>
        <v/>
      </c>
      <c r="B956">
        <f>'Histograma MOI Geral'!$C$61</f>
        <v/>
      </c>
      <c r="C956">
        <f>'Histograma MOI Geral'!$M$7</f>
        <v/>
      </c>
      <c r="D956">
        <f>'Histograma MOI Geral'!M72</f>
        <v/>
      </c>
    </row>
    <row r="957">
      <c r="A957">
        <f>'Histograma MOI Geral'!$C$73</f>
        <v/>
      </c>
      <c r="B957">
        <f>'Histograma MOI Geral'!$C$61</f>
        <v/>
      </c>
      <c r="C957">
        <f>'Histograma MOI Geral'!$M$7</f>
        <v/>
      </c>
      <c r="D957">
        <f>'Histograma MOI Geral'!M73</f>
        <v/>
      </c>
    </row>
    <row r="958">
      <c r="A958">
        <f>'Histograma MOI Geral'!$C$74</f>
        <v/>
      </c>
      <c r="B958">
        <f>'Histograma MOI Geral'!$C$61</f>
        <v/>
      </c>
      <c r="C958">
        <f>'Histograma MOI Geral'!$M$7</f>
        <v/>
      </c>
      <c r="D958">
        <f>'Histograma MOI Geral'!M74</f>
        <v/>
      </c>
    </row>
    <row r="959">
      <c r="A959">
        <f>'Histograma MOI Geral'!$C$75</f>
        <v/>
      </c>
      <c r="B959">
        <f>'Histograma MOI Geral'!$C$61</f>
        <v/>
      </c>
      <c r="C959">
        <f>'Histograma MOI Geral'!$M$7</f>
        <v/>
      </c>
      <c r="D959">
        <f>'Histograma MOI Geral'!M75</f>
        <v/>
      </c>
    </row>
    <row r="960">
      <c r="A960">
        <f>'Histograma MOI Geral'!$C$77</f>
        <v/>
      </c>
      <c r="B960">
        <f>'Histograma MOI Geral'!$C$76</f>
        <v/>
      </c>
      <c r="C960">
        <f>'Histograma MOI Geral'!$M$7</f>
        <v/>
      </c>
      <c r="D960">
        <f>'Histograma MOI Geral'!M77</f>
        <v/>
      </c>
    </row>
    <row r="961">
      <c r="A961">
        <f>'Histograma MOI Geral'!$C$78</f>
        <v/>
      </c>
      <c r="B961">
        <f>'Histograma MOI Geral'!$C$76</f>
        <v/>
      </c>
      <c r="C961">
        <f>'Histograma MOI Geral'!$M$7</f>
        <v/>
      </c>
      <c r="D961">
        <f>'Histograma MOI Geral'!M78</f>
        <v/>
      </c>
    </row>
    <row r="962">
      <c r="A962">
        <f>'Histograma MOI Geral'!$C$79</f>
        <v/>
      </c>
      <c r="B962">
        <f>'Histograma MOI Geral'!$C$76</f>
        <v/>
      </c>
      <c r="C962">
        <f>'Histograma MOI Geral'!$M$7</f>
        <v/>
      </c>
      <c r="D962">
        <f>'Histograma MOI Geral'!M79</f>
        <v/>
      </c>
    </row>
    <row r="963">
      <c r="A963">
        <f>'Histograma MOI Geral'!$C$80</f>
        <v/>
      </c>
      <c r="B963">
        <f>'Histograma MOI Geral'!$C$76</f>
        <v/>
      </c>
      <c r="C963">
        <f>'Histograma MOI Geral'!$M$7</f>
        <v/>
      </c>
      <c r="D963">
        <f>'Histograma MOI Geral'!M80</f>
        <v/>
      </c>
    </row>
    <row r="964">
      <c r="A964">
        <f>'Histograma MOI Geral'!$C$81</f>
        <v/>
      </c>
      <c r="B964">
        <f>'Histograma MOI Geral'!$C$76</f>
        <v/>
      </c>
      <c r="C964">
        <f>'Histograma MOI Geral'!$M$7</f>
        <v/>
      </c>
      <c r="D964">
        <f>'Histograma MOI Geral'!M81</f>
        <v/>
      </c>
    </row>
    <row r="965">
      <c r="A965">
        <f>'Histograma MOI Geral'!$C$82</f>
        <v/>
      </c>
      <c r="B965">
        <f>'Histograma MOI Geral'!$C$76</f>
        <v/>
      </c>
      <c r="C965">
        <f>'Histograma MOI Geral'!$M$7</f>
        <v/>
      </c>
      <c r="D965">
        <f>'Histograma MOI Geral'!M82</f>
        <v/>
      </c>
    </row>
    <row r="966">
      <c r="A966">
        <f>'Histograma MOI Geral'!$C$83</f>
        <v/>
      </c>
      <c r="B966">
        <f>'Histograma MOI Geral'!$C$76</f>
        <v/>
      </c>
      <c r="C966">
        <f>'Histograma MOI Geral'!$M$7</f>
        <v/>
      </c>
      <c r="D966">
        <f>'Histograma MOI Geral'!M83</f>
        <v/>
      </c>
    </row>
    <row r="967">
      <c r="A967">
        <f>'Histograma MOI Geral'!$C$84</f>
        <v/>
      </c>
      <c r="B967">
        <f>'Histograma MOI Geral'!$C$76</f>
        <v/>
      </c>
      <c r="C967">
        <f>'Histograma MOI Geral'!$M$7</f>
        <v/>
      </c>
      <c r="D967">
        <f>'Histograma MOI Geral'!M84</f>
        <v/>
      </c>
    </row>
    <row r="968">
      <c r="A968">
        <f>'Histograma MOI Geral'!$C$85</f>
        <v/>
      </c>
      <c r="B968">
        <f>'Histograma MOI Geral'!$C$76</f>
        <v/>
      </c>
      <c r="C968">
        <f>'Histograma MOI Geral'!$M$7</f>
        <v/>
      </c>
      <c r="D968">
        <f>'Histograma MOI Geral'!M85</f>
        <v/>
      </c>
    </row>
    <row r="969">
      <c r="A969">
        <f>'Histograma MOI Geral'!$C$86</f>
        <v/>
      </c>
      <c r="B969">
        <f>'Histograma MOI Geral'!$C$76</f>
        <v/>
      </c>
      <c r="C969">
        <f>'Histograma MOI Geral'!$M$7</f>
        <v/>
      </c>
      <c r="D969">
        <f>'Histograma MOI Geral'!M86</f>
        <v/>
      </c>
    </row>
    <row r="970">
      <c r="A970">
        <f>'Histograma MOI Geral'!$C$87</f>
        <v/>
      </c>
      <c r="B970">
        <f>'Histograma MOI Geral'!$C$76</f>
        <v/>
      </c>
      <c r="C970">
        <f>'Histograma MOI Geral'!$M$7</f>
        <v/>
      </c>
      <c r="D970">
        <f>'Histograma MOI Geral'!M87</f>
        <v/>
      </c>
    </row>
    <row r="971">
      <c r="A971">
        <f>'Histograma MOI Geral'!$C$88</f>
        <v/>
      </c>
      <c r="B971">
        <f>'Histograma MOI Geral'!$C$76</f>
        <v/>
      </c>
      <c r="C971">
        <f>'Histograma MOI Geral'!$M$7</f>
        <v/>
      </c>
      <c r="D971">
        <f>'Histograma MOI Geral'!M88</f>
        <v/>
      </c>
    </row>
    <row r="972">
      <c r="A972">
        <f>'Histograma MOI Geral'!$C$89</f>
        <v/>
      </c>
      <c r="B972">
        <f>'Histograma MOI Geral'!$C$76</f>
        <v/>
      </c>
      <c r="C972">
        <f>'Histograma MOI Geral'!$M$7</f>
        <v/>
      </c>
      <c r="D972">
        <f>'Histograma MOI Geral'!M89</f>
        <v/>
      </c>
    </row>
    <row r="973">
      <c r="A973">
        <f>'Histograma MOI Geral'!$C$90</f>
        <v/>
      </c>
      <c r="B973">
        <f>'Histograma MOI Geral'!$C$76</f>
        <v/>
      </c>
      <c r="C973">
        <f>'Histograma MOI Geral'!$M$7</f>
        <v/>
      </c>
      <c r="D973">
        <f>'Histograma MOI Geral'!M90</f>
        <v/>
      </c>
    </row>
    <row r="974">
      <c r="A974">
        <f>'Histograma MOI Geral'!$C$92</f>
        <v/>
      </c>
      <c r="B974">
        <f>'Histograma MOI Geral'!$C$91</f>
        <v/>
      </c>
      <c r="C974">
        <f>'Histograma MOI Geral'!$M$7</f>
        <v/>
      </c>
      <c r="D974">
        <f>'Histograma MOI Geral'!M92</f>
        <v/>
      </c>
    </row>
    <row r="975">
      <c r="A975">
        <f>'Histograma MOI Geral'!$C$93</f>
        <v/>
      </c>
      <c r="B975">
        <f>'Histograma MOI Geral'!$C$91</f>
        <v/>
      </c>
      <c r="C975">
        <f>'Histograma MOI Geral'!$M$7</f>
        <v/>
      </c>
      <c r="D975">
        <f>'Histograma MOI Geral'!M93</f>
        <v/>
      </c>
    </row>
    <row r="976">
      <c r="A976">
        <f>'Histograma MOI Geral'!$C$94</f>
        <v/>
      </c>
      <c r="B976">
        <f>'Histograma MOI Geral'!$C$91</f>
        <v/>
      </c>
      <c r="C976">
        <f>'Histograma MOI Geral'!$M$7</f>
        <v/>
      </c>
      <c r="D976">
        <f>'Histograma MOI Geral'!M94</f>
        <v/>
      </c>
    </row>
    <row r="977">
      <c r="A977">
        <f>'Histograma MOI Geral'!$C$95</f>
        <v/>
      </c>
      <c r="B977">
        <f>'Histograma MOI Geral'!$C$91</f>
        <v/>
      </c>
      <c r="C977">
        <f>'Histograma MOI Geral'!$M$7</f>
        <v/>
      </c>
      <c r="D977">
        <f>'Histograma MOI Geral'!M95</f>
        <v/>
      </c>
    </row>
    <row r="978">
      <c r="A978">
        <f>'Histograma MOI Geral'!$C$96</f>
        <v/>
      </c>
      <c r="B978">
        <f>'Histograma MOI Geral'!$C$91</f>
        <v/>
      </c>
      <c r="C978">
        <f>'Histograma MOI Geral'!$M$7</f>
        <v/>
      </c>
      <c r="D978">
        <f>'Histograma MOI Geral'!M96</f>
        <v/>
      </c>
    </row>
    <row r="979">
      <c r="A979">
        <f>'Histograma MOI Geral'!$C$97</f>
        <v/>
      </c>
      <c r="B979">
        <f>'Histograma MOI Geral'!$C$91</f>
        <v/>
      </c>
      <c r="C979">
        <f>'Histograma MOI Geral'!$M$7</f>
        <v/>
      </c>
      <c r="D979">
        <f>'Histograma MOI Geral'!M97</f>
        <v/>
      </c>
    </row>
    <row r="980">
      <c r="A980">
        <f>'Histograma MOI Geral'!$C$98</f>
        <v/>
      </c>
      <c r="B980">
        <f>'Histograma MOI Geral'!$C$91</f>
        <v/>
      </c>
      <c r="C980">
        <f>'Histograma MOI Geral'!$M$7</f>
        <v/>
      </c>
      <c r="D980">
        <f>'Histograma MOI Geral'!M98</f>
        <v/>
      </c>
    </row>
    <row r="981">
      <c r="A981">
        <f>'Histograma MOI Geral'!$C$99</f>
        <v/>
      </c>
      <c r="B981">
        <f>'Histograma MOI Geral'!$C$91</f>
        <v/>
      </c>
      <c r="C981">
        <f>'Histograma MOI Geral'!$M$7</f>
        <v/>
      </c>
      <c r="D981">
        <f>'Histograma MOI Geral'!M99</f>
        <v/>
      </c>
    </row>
    <row r="982">
      <c r="A982">
        <f>'Histograma MOI Geral'!$C$100</f>
        <v/>
      </c>
      <c r="B982">
        <f>'Histograma MOI Geral'!$C$91</f>
        <v/>
      </c>
      <c r="C982">
        <f>'Histograma MOI Geral'!$M$7</f>
        <v/>
      </c>
      <c r="D982">
        <f>'Histograma MOI Geral'!M100</f>
        <v/>
      </c>
    </row>
    <row r="983">
      <c r="A983">
        <f>'Histograma MOI Geral'!$C$101</f>
        <v/>
      </c>
      <c r="B983">
        <f>'Histograma MOI Geral'!$C$91</f>
        <v/>
      </c>
      <c r="C983">
        <f>'Histograma MOI Geral'!$M$7</f>
        <v/>
      </c>
      <c r="D983">
        <f>'Histograma MOI Geral'!M101</f>
        <v/>
      </c>
    </row>
    <row r="984">
      <c r="A984">
        <f>'Histograma MOI Geral'!$C$102</f>
        <v/>
      </c>
      <c r="B984">
        <f>'Histograma MOI Geral'!$C$91</f>
        <v/>
      </c>
      <c r="C984">
        <f>'Histograma MOI Geral'!$M$7</f>
        <v/>
      </c>
      <c r="D984">
        <f>'Histograma MOI Geral'!M102</f>
        <v/>
      </c>
    </row>
    <row r="985">
      <c r="A985">
        <f>'Histograma MOI Geral'!$C$103</f>
        <v/>
      </c>
      <c r="B985">
        <f>'Histograma MOI Geral'!$C$91</f>
        <v/>
      </c>
      <c r="C985">
        <f>'Histograma MOI Geral'!$M$7</f>
        <v/>
      </c>
      <c r="D985">
        <f>'Histograma MOI Geral'!M103</f>
        <v/>
      </c>
    </row>
    <row r="986">
      <c r="A986">
        <f>'Histograma MOI Geral'!$C$104</f>
        <v/>
      </c>
      <c r="B986">
        <f>'Histograma MOI Geral'!$C$91</f>
        <v/>
      </c>
      <c r="C986">
        <f>'Histograma MOI Geral'!$M$7</f>
        <v/>
      </c>
      <c r="D986">
        <f>'Histograma MOI Geral'!M104</f>
        <v/>
      </c>
    </row>
    <row r="987">
      <c r="A987">
        <f>'Histograma MOI Geral'!$C$105</f>
        <v/>
      </c>
      <c r="B987">
        <f>'Histograma MOI Geral'!$C$91</f>
        <v/>
      </c>
      <c r="C987">
        <f>'Histograma MOI Geral'!$M$7</f>
        <v/>
      </c>
      <c r="D987">
        <f>'Histograma MOI Geral'!M105</f>
        <v/>
      </c>
    </row>
    <row r="988">
      <c r="A988">
        <f>'Histograma MOI Geral'!$C$107</f>
        <v/>
      </c>
      <c r="B988">
        <f>'Histograma MOI Geral'!$C$106</f>
        <v/>
      </c>
      <c r="C988">
        <f>'Histograma MOI Geral'!$M$7</f>
        <v/>
      </c>
      <c r="D988">
        <f>'Histograma MOI Geral'!M107</f>
        <v/>
      </c>
    </row>
    <row r="989">
      <c r="A989">
        <f>'Histograma MOI Geral'!$C$108</f>
        <v/>
      </c>
      <c r="B989">
        <f>'Histograma MOI Geral'!$C$106</f>
        <v/>
      </c>
      <c r="C989">
        <f>'Histograma MOI Geral'!$M$7</f>
        <v/>
      </c>
      <c r="D989">
        <f>'Histograma MOI Geral'!M108</f>
        <v/>
      </c>
    </row>
    <row r="990">
      <c r="A990">
        <f>'Histograma MOI Geral'!$C$109</f>
        <v/>
      </c>
      <c r="B990">
        <f>'Histograma MOI Geral'!$C$106</f>
        <v/>
      </c>
      <c r="C990">
        <f>'Histograma MOI Geral'!$M$7</f>
        <v/>
      </c>
      <c r="D990">
        <f>'Histograma MOI Geral'!M109</f>
        <v/>
      </c>
    </row>
    <row r="991">
      <c r="A991">
        <f>'Histograma MOI Geral'!$C$110</f>
        <v/>
      </c>
      <c r="B991">
        <f>'Histograma MOI Geral'!$C$106</f>
        <v/>
      </c>
      <c r="C991">
        <f>'Histograma MOI Geral'!$M$7</f>
        <v/>
      </c>
      <c r="D991">
        <f>'Histograma MOI Geral'!M110</f>
        <v/>
      </c>
    </row>
    <row r="992">
      <c r="A992">
        <f>'Histograma MOI Geral'!$C$111</f>
        <v/>
      </c>
      <c r="B992">
        <f>'Histograma MOI Geral'!$C$106</f>
        <v/>
      </c>
      <c r="C992">
        <f>'Histograma MOI Geral'!$M$7</f>
        <v/>
      </c>
      <c r="D992">
        <f>'Histograma MOI Geral'!M111</f>
        <v/>
      </c>
    </row>
    <row r="993">
      <c r="A993">
        <f>'Histograma MOI Geral'!$C$112</f>
        <v/>
      </c>
      <c r="B993">
        <f>'Histograma MOI Geral'!$C$106</f>
        <v/>
      </c>
      <c r="C993">
        <f>'Histograma MOI Geral'!$M$7</f>
        <v/>
      </c>
      <c r="D993">
        <f>'Histograma MOI Geral'!M112</f>
        <v/>
      </c>
    </row>
    <row r="994">
      <c r="A994">
        <f>'Histograma MOI Geral'!$C$113</f>
        <v/>
      </c>
      <c r="B994">
        <f>'Histograma MOI Geral'!$C$106</f>
        <v/>
      </c>
      <c r="C994">
        <f>'Histograma MOI Geral'!$M$7</f>
        <v/>
      </c>
      <c r="D994">
        <f>'Histograma MOI Geral'!M113</f>
        <v/>
      </c>
    </row>
    <row r="995">
      <c r="A995">
        <f>'Histograma MOI Geral'!$C$114</f>
        <v/>
      </c>
      <c r="B995">
        <f>'Histograma MOI Geral'!$C$106</f>
        <v/>
      </c>
      <c r="C995">
        <f>'Histograma MOI Geral'!$M$7</f>
        <v/>
      </c>
      <c r="D995">
        <f>'Histograma MOI Geral'!M114</f>
        <v/>
      </c>
    </row>
    <row r="996">
      <c r="A996">
        <f>'Histograma MOI Geral'!$C$115</f>
        <v/>
      </c>
      <c r="B996">
        <f>'Histograma MOI Geral'!$C$106</f>
        <v/>
      </c>
      <c r="C996">
        <f>'Histograma MOI Geral'!$M$7</f>
        <v/>
      </c>
      <c r="D996">
        <f>'Histograma MOI Geral'!M115</f>
        <v/>
      </c>
    </row>
    <row r="997">
      <c r="A997">
        <f>'Histograma MOI Geral'!$C$116</f>
        <v/>
      </c>
      <c r="B997">
        <f>'Histograma MOI Geral'!$C$106</f>
        <v/>
      </c>
      <c r="C997">
        <f>'Histograma MOI Geral'!$M$7</f>
        <v/>
      </c>
      <c r="D997">
        <f>'Histograma MOI Geral'!M116</f>
        <v/>
      </c>
    </row>
    <row r="998">
      <c r="A998">
        <f>'Histograma MOI Geral'!$C$117</f>
        <v/>
      </c>
      <c r="B998">
        <f>'Histograma MOI Geral'!$C$106</f>
        <v/>
      </c>
      <c r="C998">
        <f>'Histograma MOI Geral'!$M$7</f>
        <v/>
      </c>
      <c r="D998">
        <f>'Histograma MOI Geral'!M117</f>
        <v/>
      </c>
    </row>
    <row r="999">
      <c r="A999">
        <f>'Histograma MOI Geral'!$C$118</f>
        <v/>
      </c>
      <c r="B999">
        <f>'Histograma MOI Geral'!$C$106</f>
        <v/>
      </c>
      <c r="C999">
        <f>'Histograma MOI Geral'!$M$7</f>
        <v/>
      </c>
      <c r="D999">
        <f>'Histograma MOI Geral'!M118</f>
        <v/>
      </c>
    </row>
    <row r="1000">
      <c r="A1000">
        <f>'Histograma MOI Geral'!$C$119</f>
        <v/>
      </c>
      <c r="B1000">
        <f>'Histograma MOI Geral'!$C$106</f>
        <v/>
      </c>
      <c r="C1000">
        <f>'Histograma MOI Geral'!$M$7</f>
        <v/>
      </c>
      <c r="D1000">
        <f>'Histograma MOI Geral'!M119</f>
        <v/>
      </c>
    </row>
    <row r="1001">
      <c r="A1001">
        <f>'Histograma MOI Geral'!$C$120</f>
        <v/>
      </c>
      <c r="B1001">
        <f>'Histograma MOI Geral'!$C$106</f>
        <v/>
      </c>
      <c r="C1001">
        <f>'Histograma MOI Geral'!$M$7</f>
        <v/>
      </c>
      <c r="D1001">
        <f>'Histograma MOI Geral'!M120</f>
        <v/>
      </c>
    </row>
    <row r="1002">
      <c r="A1002">
        <f>'Histograma MOI Geral'!$C$15</f>
        <v/>
      </c>
      <c r="B1002">
        <f>'Histograma MOI Geral'!$C$14</f>
        <v/>
      </c>
      <c r="C1002">
        <f>'Histograma MOI Geral'!$N$7</f>
        <v/>
      </c>
      <c r="D1002">
        <f>'Histograma MOI Geral'!N15</f>
        <v/>
      </c>
    </row>
    <row r="1003">
      <c r="A1003">
        <f>'Histograma MOI Geral'!$C$16</f>
        <v/>
      </c>
      <c r="B1003">
        <f>'Histograma MOI Geral'!$C$14</f>
        <v/>
      </c>
      <c r="C1003">
        <f>'Histograma MOI Geral'!$N$7</f>
        <v/>
      </c>
      <c r="D1003">
        <f>'Histograma MOI Geral'!N16</f>
        <v/>
      </c>
    </row>
    <row r="1004">
      <c r="A1004">
        <f>'Histograma MOI Geral'!$C$17</f>
        <v/>
      </c>
      <c r="B1004">
        <f>'Histograma MOI Geral'!$C$14</f>
        <v/>
      </c>
      <c r="C1004">
        <f>'Histograma MOI Geral'!$N$7</f>
        <v/>
      </c>
      <c r="D1004">
        <f>'Histograma MOI Geral'!N17</f>
        <v/>
      </c>
    </row>
    <row r="1005">
      <c r="A1005">
        <f>'Histograma MOI Geral'!$C$18</f>
        <v/>
      </c>
      <c r="B1005">
        <f>'Histograma MOI Geral'!$C$14</f>
        <v/>
      </c>
      <c r="C1005">
        <f>'Histograma MOI Geral'!$N$7</f>
        <v/>
      </c>
      <c r="D1005">
        <f>'Histograma MOI Geral'!N18</f>
        <v/>
      </c>
    </row>
    <row r="1006">
      <c r="A1006">
        <f>'Histograma MOI Geral'!$C$19</f>
        <v/>
      </c>
      <c r="B1006">
        <f>'Histograma MOI Geral'!$C$14</f>
        <v/>
      </c>
      <c r="C1006">
        <f>'Histograma MOI Geral'!$N$7</f>
        <v/>
      </c>
      <c r="D1006">
        <f>'Histograma MOI Geral'!N19</f>
        <v/>
      </c>
    </row>
    <row r="1007">
      <c r="A1007">
        <f>'Histograma MOI Geral'!$C$20</f>
        <v/>
      </c>
      <c r="B1007">
        <f>'Histograma MOI Geral'!$C$14</f>
        <v/>
      </c>
      <c r="C1007">
        <f>'Histograma MOI Geral'!$N$7</f>
        <v/>
      </c>
      <c r="D1007">
        <f>'Histograma MOI Geral'!N20</f>
        <v/>
      </c>
    </row>
    <row r="1008">
      <c r="A1008">
        <f>'Histograma MOI Geral'!$C$21</f>
        <v/>
      </c>
      <c r="B1008">
        <f>'Histograma MOI Geral'!$C$14</f>
        <v/>
      </c>
      <c r="C1008">
        <f>'Histograma MOI Geral'!$N$7</f>
        <v/>
      </c>
      <c r="D1008">
        <f>'Histograma MOI Geral'!N21</f>
        <v/>
      </c>
    </row>
    <row r="1009">
      <c r="A1009">
        <f>'Histograma MOI Geral'!$C$22</f>
        <v/>
      </c>
      <c r="B1009">
        <f>'Histograma MOI Geral'!$C$14</f>
        <v/>
      </c>
      <c r="C1009">
        <f>'Histograma MOI Geral'!$N$7</f>
        <v/>
      </c>
      <c r="D1009">
        <f>'Histograma MOI Geral'!N22</f>
        <v/>
      </c>
    </row>
    <row r="1010">
      <c r="A1010">
        <f>'Histograma MOI Geral'!$C$23</f>
        <v/>
      </c>
      <c r="B1010">
        <f>'Histograma MOI Geral'!$C$14</f>
        <v/>
      </c>
      <c r="C1010">
        <f>'Histograma MOI Geral'!$N$7</f>
        <v/>
      </c>
      <c r="D1010">
        <f>'Histograma MOI Geral'!N23</f>
        <v/>
      </c>
    </row>
    <row r="1011">
      <c r="A1011">
        <f>'Histograma MOI Geral'!$C$24</f>
        <v/>
      </c>
      <c r="B1011">
        <f>'Histograma MOI Geral'!$C$14</f>
        <v/>
      </c>
      <c r="C1011">
        <f>'Histograma MOI Geral'!$N$7</f>
        <v/>
      </c>
      <c r="D1011">
        <f>'Histograma MOI Geral'!N24</f>
        <v/>
      </c>
    </row>
    <row r="1012">
      <c r="A1012">
        <f>'Histograma MOI Geral'!$C$25</f>
        <v/>
      </c>
      <c r="B1012">
        <f>'Histograma MOI Geral'!$C$14</f>
        <v/>
      </c>
      <c r="C1012">
        <f>'Histograma MOI Geral'!$N$7</f>
        <v/>
      </c>
      <c r="D1012">
        <f>'Histograma MOI Geral'!N25</f>
        <v/>
      </c>
    </row>
    <row r="1013">
      <c r="A1013">
        <f>'Histograma MOI Geral'!$C$26</f>
        <v/>
      </c>
      <c r="B1013">
        <f>'Histograma MOI Geral'!$C$14</f>
        <v/>
      </c>
      <c r="C1013">
        <f>'Histograma MOI Geral'!$N$7</f>
        <v/>
      </c>
      <c r="D1013">
        <f>'Histograma MOI Geral'!N26</f>
        <v/>
      </c>
    </row>
    <row r="1014">
      <c r="A1014">
        <f>'Histograma MOI Geral'!$C$27</f>
        <v/>
      </c>
      <c r="B1014">
        <f>'Histograma MOI Geral'!$C$14</f>
        <v/>
      </c>
      <c r="C1014">
        <f>'Histograma MOI Geral'!$N$7</f>
        <v/>
      </c>
      <c r="D1014">
        <f>'Histograma MOI Geral'!N27</f>
        <v/>
      </c>
    </row>
    <row r="1015">
      <c r="A1015">
        <f>'Histograma MOI Geral'!$C$28</f>
        <v/>
      </c>
      <c r="B1015">
        <f>'Histograma MOI Geral'!$C$14</f>
        <v/>
      </c>
      <c r="C1015">
        <f>'Histograma MOI Geral'!$N$7</f>
        <v/>
      </c>
      <c r="D1015">
        <f>'Histograma MOI Geral'!N28</f>
        <v/>
      </c>
    </row>
    <row r="1016">
      <c r="A1016">
        <f>'Histograma MOI Geral'!$C$29</f>
        <v/>
      </c>
      <c r="B1016">
        <f>'Histograma MOI Geral'!$C$14</f>
        <v/>
      </c>
      <c r="C1016">
        <f>'Histograma MOI Geral'!$N$7</f>
        <v/>
      </c>
      <c r="D1016">
        <f>'Histograma MOI Geral'!N29</f>
        <v/>
      </c>
    </row>
    <row r="1017">
      <c r="A1017">
        <f>'Histograma MOI Geral'!$C$31</f>
        <v/>
      </c>
      <c r="B1017">
        <f>'Histograma MOI Geral'!$C$30</f>
        <v/>
      </c>
      <c r="C1017">
        <f>'Histograma MOI Geral'!$N$7</f>
        <v/>
      </c>
      <c r="D1017">
        <f>'Histograma MOI Geral'!N31</f>
        <v/>
      </c>
    </row>
    <row r="1018">
      <c r="A1018">
        <f>'Histograma MOI Geral'!$C$32</f>
        <v/>
      </c>
      <c r="B1018">
        <f>'Histograma MOI Geral'!$C$30</f>
        <v/>
      </c>
      <c r="C1018">
        <f>'Histograma MOI Geral'!$N$7</f>
        <v/>
      </c>
      <c r="D1018">
        <f>'Histograma MOI Geral'!N32</f>
        <v/>
      </c>
    </row>
    <row r="1019">
      <c r="A1019">
        <f>'Histograma MOI Geral'!$C$33</f>
        <v/>
      </c>
      <c r="B1019">
        <f>'Histograma MOI Geral'!$C$30</f>
        <v/>
      </c>
      <c r="C1019">
        <f>'Histograma MOI Geral'!$N$7</f>
        <v/>
      </c>
      <c r="D1019">
        <f>'Histograma MOI Geral'!N33</f>
        <v/>
      </c>
    </row>
    <row r="1020">
      <c r="A1020">
        <f>'Histograma MOI Geral'!$C$34</f>
        <v/>
      </c>
      <c r="B1020">
        <f>'Histograma MOI Geral'!$C$30</f>
        <v/>
      </c>
      <c r="C1020">
        <f>'Histograma MOI Geral'!$N$7</f>
        <v/>
      </c>
      <c r="D1020">
        <f>'Histograma MOI Geral'!N34</f>
        <v/>
      </c>
    </row>
    <row r="1021">
      <c r="A1021">
        <f>'Histograma MOI Geral'!$C$35</f>
        <v/>
      </c>
      <c r="B1021">
        <f>'Histograma MOI Geral'!$C$30</f>
        <v/>
      </c>
      <c r="C1021">
        <f>'Histograma MOI Geral'!$N$7</f>
        <v/>
      </c>
      <c r="D1021">
        <f>'Histograma MOI Geral'!N35</f>
        <v/>
      </c>
    </row>
    <row r="1022">
      <c r="A1022">
        <f>'Histograma MOI Geral'!$C$36</f>
        <v/>
      </c>
      <c r="B1022">
        <f>'Histograma MOI Geral'!$C$30</f>
        <v/>
      </c>
      <c r="C1022">
        <f>'Histograma MOI Geral'!$N$7</f>
        <v/>
      </c>
      <c r="D1022">
        <f>'Histograma MOI Geral'!N36</f>
        <v/>
      </c>
    </row>
    <row r="1023">
      <c r="A1023">
        <f>'Histograma MOI Geral'!$C$37</f>
        <v/>
      </c>
      <c r="B1023">
        <f>'Histograma MOI Geral'!$C$30</f>
        <v/>
      </c>
      <c r="C1023">
        <f>'Histograma MOI Geral'!$N$7</f>
        <v/>
      </c>
      <c r="D1023">
        <f>'Histograma MOI Geral'!N37</f>
        <v/>
      </c>
    </row>
    <row r="1024">
      <c r="A1024">
        <f>'Histograma MOI Geral'!$C$38</f>
        <v/>
      </c>
      <c r="B1024">
        <f>'Histograma MOI Geral'!$C$30</f>
        <v/>
      </c>
      <c r="C1024">
        <f>'Histograma MOI Geral'!$N$7</f>
        <v/>
      </c>
      <c r="D1024">
        <f>'Histograma MOI Geral'!N38</f>
        <v/>
      </c>
    </row>
    <row r="1025">
      <c r="A1025">
        <f>'Histograma MOI Geral'!$C$39</f>
        <v/>
      </c>
      <c r="B1025">
        <f>'Histograma MOI Geral'!$C$30</f>
        <v/>
      </c>
      <c r="C1025">
        <f>'Histograma MOI Geral'!$N$7</f>
        <v/>
      </c>
      <c r="D1025">
        <f>'Histograma MOI Geral'!N39</f>
        <v/>
      </c>
    </row>
    <row r="1026">
      <c r="A1026">
        <f>'Histograma MOI Geral'!$C$40</f>
        <v/>
      </c>
      <c r="B1026">
        <f>'Histograma MOI Geral'!$C$30</f>
        <v/>
      </c>
      <c r="C1026">
        <f>'Histograma MOI Geral'!$N$7</f>
        <v/>
      </c>
      <c r="D1026">
        <f>'Histograma MOI Geral'!N40</f>
        <v/>
      </c>
    </row>
    <row r="1027">
      <c r="A1027">
        <f>'Histograma MOI Geral'!$C$41</f>
        <v/>
      </c>
      <c r="B1027">
        <f>'Histograma MOI Geral'!$C$30</f>
        <v/>
      </c>
      <c r="C1027">
        <f>'Histograma MOI Geral'!$N$7</f>
        <v/>
      </c>
      <c r="D1027">
        <f>'Histograma MOI Geral'!N41</f>
        <v/>
      </c>
    </row>
    <row r="1028">
      <c r="A1028">
        <f>'Histograma MOI Geral'!$C$42</f>
        <v/>
      </c>
      <c r="B1028">
        <f>'Histograma MOI Geral'!$C$30</f>
        <v/>
      </c>
      <c r="C1028">
        <f>'Histograma MOI Geral'!$N$7</f>
        <v/>
      </c>
      <c r="D1028">
        <f>'Histograma MOI Geral'!N42</f>
        <v/>
      </c>
    </row>
    <row r="1029">
      <c r="A1029">
        <f>'Histograma MOI Geral'!$C$43</f>
        <v/>
      </c>
      <c r="B1029">
        <f>'Histograma MOI Geral'!$C$30</f>
        <v/>
      </c>
      <c r="C1029">
        <f>'Histograma MOI Geral'!$N$7</f>
        <v/>
      </c>
      <c r="D1029">
        <f>'Histograma MOI Geral'!N43</f>
        <v/>
      </c>
    </row>
    <row r="1030">
      <c r="A1030">
        <f>'Histograma MOI Geral'!$C$44</f>
        <v/>
      </c>
      <c r="B1030">
        <f>'Histograma MOI Geral'!$C$30</f>
        <v/>
      </c>
      <c r="C1030">
        <f>'Histograma MOI Geral'!$N$7</f>
        <v/>
      </c>
      <c r="D1030">
        <f>'Histograma MOI Geral'!N44</f>
        <v/>
      </c>
    </row>
    <row r="1031">
      <c r="A1031">
        <f>'Histograma MOI Geral'!$C$45</f>
        <v/>
      </c>
      <c r="B1031">
        <f>'Histograma MOI Geral'!$C$30</f>
        <v/>
      </c>
      <c r="C1031">
        <f>'Histograma MOI Geral'!$N$7</f>
        <v/>
      </c>
      <c r="D1031">
        <f>'Histograma MOI Geral'!N45</f>
        <v/>
      </c>
    </row>
    <row r="1032">
      <c r="A1032">
        <f>'Histograma MOI Geral'!$C$47</f>
        <v/>
      </c>
      <c r="B1032">
        <f>'Histograma MOI Geral'!$C$46</f>
        <v/>
      </c>
      <c r="C1032">
        <f>'Histograma MOI Geral'!$N$7</f>
        <v/>
      </c>
      <c r="D1032">
        <f>'Histograma MOI Geral'!N47</f>
        <v/>
      </c>
    </row>
    <row r="1033">
      <c r="A1033">
        <f>'Histograma MOI Geral'!$C$48</f>
        <v/>
      </c>
      <c r="B1033">
        <f>'Histograma MOI Geral'!$C$46</f>
        <v/>
      </c>
      <c r="C1033">
        <f>'Histograma MOI Geral'!$N$7</f>
        <v/>
      </c>
      <c r="D1033">
        <f>'Histograma MOI Geral'!N48</f>
        <v/>
      </c>
    </row>
    <row r="1034">
      <c r="A1034">
        <f>'Histograma MOI Geral'!$C$49</f>
        <v/>
      </c>
      <c r="B1034">
        <f>'Histograma MOI Geral'!$C$46</f>
        <v/>
      </c>
      <c r="C1034">
        <f>'Histograma MOI Geral'!$N$7</f>
        <v/>
      </c>
      <c r="D1034">
        <f>'Histograma MOI Geral'!N49</f>
        <v/>
      </c>
    </row>
    <row r="1035">
      <c r="A1035">
        <f>'Histograma MOI Geral'!$C$50</f>
        <v/>
      </c>
      <c r="B1035">
        <f>'Histograma MOI Geral'!$C$46</f>
        <v/>
      </c>
      <c r="C1035">
        <f>'Histograma MOI Geral'!$N$7</f>
        <v/>
      </c>
      <c r="D1035">
        <f>'Histograma MOI Geral'!N50</f>
        <v/>
      </c>
    </row>
    <row r="1036">
      <c r="A1036">
        <f>'Histograma MOI Geral'!$C$51</f>
        <v/>
      </c>
      <c r="B1036">
        <f>'Histograma MOI Geral'!$C$46</f>
        <v/>
      </c>
      <c r="C1036">
        <f>'Histograma MOI Geral'!$N$7</f>
        <v/>
      </c>
      <c r="D1036">
        <f>'Histograma MOI Geral'!N51</f>
        <v/>
      </c>
    </row>
    <row r="1037">
      <c r="A1037">
        <f>'Histograma MOI Geral'!$C$52</f>
        <v/>
      </c>
      <c r="B1037">
        <f>'Histograma MOI Geral'!$C$46</f>
        <v/>
      </c>
      <c r="C1037">
        <f>'Histograma MOI Geral'!$N$7</f>
        <v/>
      </c>
      <c r="D1037">
        <f>'Histograma MOI Geral'!N52</f>
        <v/>
      </c>
    </row>
    <row r="1038">
      <c r="A1038">
        <f>'Histograma MOI Geral'!$C$53</f>
        <v/>
      </c>
      <c r="B1038">
        <f>'Histograma MOI Geral'!$C$46</f>
        <v/>
      </c>
      <c r="C1038">
        <f>'Histograma MOI Geral'!$N$7</f>
        <v/>
      </c>
      <c r="D1038">
        <f>'Histograma MOI Geral'!N53</f>
        <v/>
      </c>
    </row>
    <row r="1039">
      <c r="A1039">
        <f>'Histograma MOI Geral'!$C$54</f>
        <v/>
      </c>
      <c r="B1039">
        <f>'Histograma MOI Geral'!$C$46</f>
        <v/>
      </c>
      <c r="C1039">
        <f>'Histograma MOI Geral'!$N$7</f>
        <v/>
      </c>
      <c r="D1039">
        <f>'Histograma MOI Geral'!N54</f>
        <v/>
      </c>
    </row>
    <row r="1040">
      <c r="A1040">
        <f>'Histograma MOI Geral'!$C$55</f>
        <v/>
      </c>
      <c r="B1040">
        <f>'Histograma MOI Geral'!$C$46</f>
        <v/>
      </c>
      <c r="C1040">
        <f>'Histograma MOI Geral'!$N$7</f>
        <v/>
      </c>
      <c r="D1040">
        <f>'Histograma MOI Geral'!N55</f>
        <v/>
      </c>
    </row>
    <row r="1041">
      <c r="A1041">
        <f>'Histograma MOI Geral'!$C$56</f>
        <v/>
      </c>
      <c r="B1041">
        <f>'Histograma MOI Geral'!$C$46</f>
        <v/>
      </c>
      <c r="C1041">
        <f>'Histograma MOI Geral'!$N$7</f>
        <v/>
      </c>
      <c r="D1041">
        <f>'Histograma MOI Geral'!N56</f>
        <v/>
      </c>
    </row>
    <row r="1042">
      <c r="A1042">
        <f>'Histograma MOI Geral'!$C$57</f>
        <v/>
      </c>
      <c r="B1042">
        <f>'Histograma MOI Geral'!$C$46</f>
        <v/>
      </c>
      <c r="C1042">
        <f>'Histograma MOI Geral'!$N$7</f>
        <v/>
      </c>
      <c r="D1042">
        <f>'Histograma MOI Geral'!N57</f>
        <v/>
      </c>
    </row>
    <row r="1043">
      <c r="A1043">
        <f>'Histograma MOI Geral'!$C$58</f>
        <v/>
      </c>
      <c r="B1043">
        <f>'Histograma MOI Geral'!$C$46</f>
        <v/>
      </c>
      <c r="C1043">
        <f>'Histograma MOI Geral'!$N$7</f>
        <v/>
      </c>
      <c r="D1043">
        <f>'Histograma MOI Geral'!N58</f>
        <v/>
      </c>
    </row>
    <row r="1044">
      <c r="A1044">
        <f>'Histograma MOI Geral'!$C$59</f>
        <v/>
      </c>
      <c r="B1044">
        <f>'Histograma MOI Geral'!$C$46</f>
        <v/>
      </c>
      <c r="C1044">
        <f>'Histograma MOI Geral'!$N$7</f>
        <v/>
      </c>
      <c r="D1044">
        <f>'Histograma MOI Geral'!N59</f>
        <v/>
      </c>
    </row>
    <row r="1045">
      <c r="A1045">
        <f>'Histograma MOI Geral'!$C$60</f>
        <v/>
      </c>
      <c r="B1045">
        <f>'Histograma MOI Geral'!$C$46</f>
        <v/>
      </c>
      <c r="C1045">
        <f>'Histograma MOI Geral'!$N$7</f>
        <v/>
      </c>
      <c r="D1045">
        <f>'Histograma MOI Geral'!N60</f>
        <v/>
      </c>
    </row>
    <row r="1046">
      <c r="A1046">
        <f>'Histograma MOI Geral'!$C$62</f>
        <v/>
      </c>
      <c r="B1046">
        <f>'Histograma MOI Geral'!$C$61</f>
        <v/>
      </c>
      <c r="C1046">
        <f>'Histograma MOI Geral'!$N$7</f>
        <v/>
      </c>
      <c r="D1046">
        <f>'Histograma MOI Geral'!N62</f>
        <v/>
      </c>
    </row>
    <row r="1047">
      <c r="A1047">
        <f>'Histograma MOI Geral'!$C$63</f>
        <v/>
      </c>
      <c r="B1047">
        <f>'Histograma MOI Geral'!$C$61</f>
        <v/>
      </c>
      <c r="C1047">
        <f>'Histograma MOI Geral'!$N$7</f>
        <v/>
      </c>
      <c r="D1047">
        <f>'Histograma MOI Geral'!N63</f>
        <v/>
      </c>
    </row>
    <row r="1048">
      <c r="A1048">
        <f>'Histograma MOI Geral'!$C$64</f>
        <v/>
      </c>
      <c r="B1048">
        <f>'Histograma MOI Geral'!$C$61</f>
        <v/>
      </c>
      <c r="C1048">
        <f>'Histograma MOI Geral'!$N$7</f>
        <v/>
      </c>
      <c r="D1048">
        <f>'Histograma MOI Geral'!N64</f>
        <v/>
      </c>
    </row>
    <row r="1049">
      <c r="A1049">
        <f>'Histograma MOI Geral'!$C$65</f>
        <v/>
      </c>
      <c r="B1049">
        <f>'Histograma MOI Geral'!$C$61</f>
        <v/>
      </c>
      <c r="C1049">
        <f>'Histograma MOI Geral'!$N$7</f>
        <v/>
      </c>
      <c r="D1049">
        <f>'Histograma MOI Geral'!N65</f>
        <v/>
      </c>
    </row>
    <row r="1050">
      <c r="A1050">
        <f>'Histograma MOI Geral'!$C$66</f>
        <v/>
      </c>
      <c r="B1050">
        <f>'Histograma MOI Geral'!$C$61</f>
        <v/>
      </c>
      <c r="C1050">
        <f>'Histograma MOI Geral'!$N$7</f>
        <v/>
      </c>
      <c r="D1050">
        <f>'Histograma MOI Geral'!N66</f>
        <v/>
      </c>
    </row>
    <row r="1051">
      <c r="A1051">
        <f>'Histograma MOI Geral'!$C$67</f>
        <v/>
      </c>
      <c r="B1051">
        <f>'Histograma MOI Geral'!$C$61</f>
        <v/>
      </c>
      <c r="C1051">
        <f>'Histograma MOI Geral'!$N$7</f>
        <v/>
      </c>
      <c r="D1051">
        <f>'Histograma MOI Geral'!N67</f>
        <v/>
      </c>
    </row>
    <row r="1052">
      <c r="A1052">
        <f>'Histograma MOI Geral'!$C$68</f>
        <v/>
      </c>
      <c r="B1052">
        <f>'Histograma MOI Geral'!$C$61</f>
        <v/>
      </c>
      <c r="C1052">
        <f>'Histograma MOI Geral'!$N$7</f>
        <v/>
      </c>
      <c r="D1052">
        <f>'Histograma MOI Geral'!N68</f>
        <v/>
      </c>
    </row>
    <row r="1053">
      <c r="A1053">
        <f>'Histograma MOI Geral'!$C$69</f>
        <v/>
      </c>
      <c r="B1053">
        <f>'Histograma MOI Geral'!$C$61</f>
        <v/>
      </c>
      <c r="C1053">
        <f>'Histograma MOI Geral'!$N$7</f>
        <v/>
      </c>
      <c r="D1053">
        <f>'Histograma MOI Geral'!N69</f>
        <v/>
      </c>
    </row>
    <row r="1054">
      <c r="A1054">
        <f>'Histograma MOI Geral'!$C$70</f>
        <v/>
      </c>
      <c r="B1054">
        <f>'Histograma MOI Geral'!$C$61</f>
        <v/>
      </c>
      <c r="C1054">
        <f>'Histograma MOI Geral'!$N$7</f>
        <v/>
      </c>
      <c r="D1054">
        <f>'Histograma MOI Geral'!N70</f>
        <v/>
      </c>
    </row>
    <row r="1055">
      <c r="A1055">
        <f>'Histograma MOI Geral'!$C$71</f>
        <v/>
      </c>
      <c r="B1055">
        <f>'Histograma MOI Geral'!$C$61</f>
        <v/>
      </c>
      <c r="C1055">
        <f>'Histograma MOI Geral'!$N$7</f>
        <v/>
      </c>
      <c r="D1055">
        <f>'Histograma MOI Geral'!N71</f>
        <v/>
      </c>
    </row>
    <row r="1056">
      <c r="A1056">
        <f>'Histograma MOI Geral'!$C$72</f>
        <v/>
      </c>
      <c r="B1056">
        <f>'Histograma MOI Geral'!$C$61</f>
        <v/>
      </c>
      <c r="C1056">
        <f>'Histograma MOI Geral'!$N$7</f>
        <v/>
      </c>
      <c r="D1056">
        <f>'Histograma MOI Geral'!N72</f>
        <v/>
      </c>
    </row>
    <row r="1057">
      <c r="A1057">
        <f>'Histograma MOI Geral'!$C$73</f>
        <v/>
      </c>
      <c r="B1057">
        <f>'Histograma MOI Geral'!$C$61</f>
        <v/>
      </c>
      <c r="C1057">
        <f>'Histograma MOI Geral'!$N$7</f>
        <v/>
      </c>
      <c r="D1057">
        <f>'Histograma MOI Geral'!N73</f>
        <v/>
      </c>
    </row>
    <row r="1058">
      <c r="A1058">
        <f>'Histograma MOI Geral'!$C$74</f>
        <v/>
      </c>
      <c r="B1058">
        <f>'Histograma MOI Geral'!$C$61</f>
        <v/>
      </c>
      <c r="C1058">
        <f>'Histograma MOI Geral'!$N$7</f>
        <v/>
      </c>
      <c r="D1058">
        <f>'Histograma MOI Geral'!N74</f>
        <v/>
      </c>
    </row>
    <row r="1059">
      <c r="A1059">
        <f>'Histograma MOI Geral'!$C$75</f>
        <v/>
      </c>
      <c r="B1059">
        <f>'Histograma MOI Geral'!$C$61</f>
        <v/>
      </c>
      <c r="C1059">
        <f>'Histograma MOI Geral'!$N$7</f>
        <v/>
      </c>
      <c r="D1059">
        <f>'Histograma MOI Geral'!N75</f>
        <v/>
      </c>
    </row>
    <row r="1060">
      <c r="A1060">
        <f>'Histograma MOI Geral'!$C$77</f>
        <v/>
      </c>
      <c r="B1060">
        <f>'Histograma MOI Geral'!$C$76</f>
        <v/>
      </c>
      <c r="C1060">
        <f>'Histograma MOI Geral'!$N$7</f>
        <v/>
      </c>
      <c r="D1060">
        <f>'Histograma MOI Geral'!N77</f>
        <v/>
      </c>
    </row>
    <row r="1061">
      <c r="A1061">
        <f>'Histograma MOI Geral'!$C$78</f>
        <v/>
      </c>
      <c r="B1061">
        <f>'Histograma MOI Geral'!$C$76</f>
        <v/>
      </c>
      <c r="C1061">
        <f>'Histograma MOI Geral'!$N$7</f>
        <v/>
      </c>
      <c r="D1061">
        <f>'Histograma MOI Geral'!N78</f>
        <v/>
      </c>
    </row>
    <row r="1062">
      <c r="A1062">
        <f>'Histograma MOI Geral'!$C$79</f>
        <v/>
      </c>
      <c r="B1062">
        <f>'Histograma MOI Geral'!$C$76</f>
        <v/>
      </c>
      <c r="C1062">
        <f>'Histograma MOI Geral'!$N$7</f>
        <v/>
      </c>
      <c r="D1062">
        <f>'Histograma MOI Geral'!N79</f>
        <v/>
      </c>
    </row>
    <row r="1063">
      <c r="A1063">
        <f>'Histograma MOI Geral'!$C$80</f>
        <v/>
      </c>
      <c r="B1063">
        <f>'Histograma MOI Geral'!$C$76</f>
        <v/>
      </c>
      <c r="C1063">
        <f>'Histograma MOI Geral'!$N$7</f>
        <v/>
      </c>
      <c r="D1063">
        <f>'Histograma MOI Geral'!N80</f>
        <v/>
      </c>
    </row>
    <row r="1064">
      <c r="A1064">
        <f>'Histograma MOI Geral'!$C$81</f>
        <v/>
      </c>
      <c r="B1064">
        <f>'Histograma MOI Geral'!$C$76</f>
        <v/>
      </c>
      <c r="C1064">
        <f>'Histograma MOI Geral'!$N$7</f>
        <v/>
      </c>
      <c r="D1064">
        <f>'Histograma MOI Geral'!N81</f>
        <v/>
      </c>
    </row>
    <row r="1065">
      <c r="A1065">
        <f>'Histograma MOI Geral'!$C$82</f>
        <v/>
      </c>
      <c r="B1065">
        <f>'Histograma MOI Geral'!$C$76</f>
        <v/>
      </c>
      <c r="C1065">
        <f>'Histograma MOI Geral'!$N$7</f>
        <v/>
      </c>
      <c r="D1065">
        <f>'Histograma MOI Geral'!N82</f>
        <v/>
      </c>
    </row>
    <row r="1066">
      <c r="A1066">
        <f>'Histograma MOI Geral'!$C$83</f>
        <v/>
      </c>
      <c r="B1066">
        <f>'Histograma MOI Geral'!$C$76</f>
        <v/>
      </c>
      <c r="C1066">
        <f>'Histograma MOI Geral'!$N$7</f>
        <v/>
      </c>
      <c r="D1066">
        <f>'Histograma MOI Geral'!N83</f>
        <v/>
      </c>
    </row>
    <row r="1067">
      <c r="A1067">
        <f>'Histograma MOI Geral'!$C$84</f>
        <v/>
      </c>
      <c r="B1067">
        <f>'Histograma MOI Geral'!$C$76</f>
        <v/>
      </c>
      <c r="C1067">
        <f>'Histograma MOI Geral'!$N$7</f>
        <v/>
      </c>
      <c r="D1067">
        <f>'Histograma MOI Geral'!N84</f>
        <v/>
      </c>
    </row>
    <row r="1068">
      <c r="A1068">
        <f>'Histograma MOI Geral'!$C$85</f>
        <v/>
      </c>
      <c r="B1068">
        <f>'Histograma MOI Geral'!$C$76</f>
        <v/>
      </c>
      <c r="C1068">
        <f>'Histograma MOI Geral'!$N$7</f>
        <v/>
      </c>
      <c r="D1068">
        <f>'Histograma MOI Geral'!N85</f>
        <v/>
      </c>
    </row>
    <row r="1069">
      <c r="A1069">
        <f>'Histograma MOI Geral'!$C$86</f>
        <v/>
      </c>
      <c r="B1069">
        <f>'Histograma MOI Geral'!$C$76</f>
        <v/>
      </c>
      <c r="C1069">
        <f>'Histograma MOI Geral'!$N$7</f>
        <v/>
      </c>
      <c r="D1069">
        <f>'Histograma MOI Geral'!N86</f>
        <v/>
      </c>
    </row>
    <row r="1070">
      <c r="A1070">
        <f>'Histograma MOI Geral'!$C$87</f>
        <v/>
      </c>
      <c r="B1070">
        <f>'Histograma MOI Geral'!$C$76</f>
        <v/>
      </c>
      <c r="C1070">
        <f>'Histograma MOI Geral'!$N$7</f>
        <v/>
      </c>
      <c r="D1070">
        <f>'Histograma MOI Geral'!N87</f>
        <v/>
      </c>
    </row>
    <row r="1071">
      <c r="A1071">
        <f>'Histograma MOI Geral'!$C$88</f>
        <v/>
      </c>
      <c r="B1071">
        <f>'Histograma MOI Geral'!$C$76</f>
        <v/>
      </c>
      <c r="C1071">
        <f>'Histograma MOI Geral'!$N$7</f>
        <v/>
      </c>
      <c r="D1071">
        <f>'Histograma MOI Geral'!N88</f>
        <v/>
      </c>
    </row>
    <row r="1072">
      <c r="A1072">
        <f>'Histograma MOI Geral'!$C$89</f>
        <v/>
      </c>
      <c r="B1072">
        <f>'Histograma MOI Geral'!$C$76</f>
        <v/>
      </c>
      <c r="C1072">
        <f>'Histograma MOI Geral'!$N$7</f>
        <v/>
      </c>
      <c r="D1072">
        <f>'Histograma MOI Geral'!N89</f>
        <v/>
      </c>
    </row>
    <row r="1073">
      <c r="A1073">
        <f>'Histograma MOI Geral'!$C$90</f>
        <v/>
      </c>
      <c r="B1073">
        <f>'Histograma MOI Geral'!$C$76</f>
        <v/>
      </c>
      <c r="C1073">
        <f>'Histograma MOI Geral'!$N$7</f>
        <v/>
      </c>
      <c r="D1073">
        <f>'Histograma MOI Geral'!N90</f>
        <v/>
      </c>
    </row>
    <row r="1074">
      <c r="A1074">
        <f>'Histograma MOI Geral'!$C$92</f>
        <v/>
      </c>
      <c r="B1074">
        <f>'Histograma MOI Geral'!$C$91</f>
        <v/>
      </c>
      <c r="C1074">
        <f>'Histograma MOI Geral'!$N$7</f>
        <v/>
      </c>
      <c r="D1074">
        <f>'Histograma MOI Geral'!N92</f>
        <v/>
      </c>
    </row>
    <row r="1075">
      <c r="A1075">
        <f>'Histograma MOI Geral'!$C$93</f>
        <v/>
      </c>
      <c r="B1075">
        <f>'Histograma MOI Geral'!$C$91</f>
        <v/>
      </c>
      <c r="C1075">
        <f>'Histograma MOI Geral'!$N$7</f>
        <v/>
      </c>
      <c r="D1075">
        <f>'Histograma MOI Geral'!N93</f>
        <v/>
      </c>
    </row>
    <row r="1076">
      <c r="A1076">
        <f>'Histograma MOI Geral'!$C$94</f>
        <v/>
      </c>
      <c r="B1076">
        <f>'Histograma MOI Geral'!$C$91</f>
        <v/>
      </c>
      <c r="C1076">
        <f>'Histograma MOI Geral'!$N$7</f>
        <v/>
      </c>
      <c r="D1076">
        <f>'Histograma MOI Geral'!N94</f>
        <v/>
      </c>
    </row>
    <row r="1077">
      <c r="A1077">
        <f>'Histograma MOI Geral'!$C$95</f>
        <v/>
      </c>
      <c r="B1077">
        <f>'Histograma MOI Geral'!$C$91</f>
        <v/>
      </c>
      <c r="C1077">
        <f>'Histograma MOI Geral'!$N$7</f>
        <v/>
      </c>
      <c r="D1077">
        <f>'Histograma MOI Geral'!N95</f>
        <v/>
      </c>
    </row>
    <row r="1078">
      <c r="A1078">
        <f>'Histograma MOI Geral'!$C$96</f>
        <v/>
      </c>
      <c r="B1078">
        <f>'Histograma MOI Geral'!$C$91</f>
        <v/>
      </c>
      <c r="C1078">
        <f>'Histograma MOI Geral'!$N$7</f>
        <v/>
      </c>
      <c r="D1078">
        <f>'Histograma MOI Geral'!N96</f>
        <v/>
      </c>
    </row>
    <row r="1079">
      <c r="A1079">
        <f>'Histograma MOI Geral'!$C$97</f>
        <v/>
      </c>
      <c r="B1079">
        <f>'Histograma MOI Geral'!$C$91</f>
        <v/>
      </c>
      <c r="C1079">
        <f>'Histograma MOI Geral'!$N$7</f>
        <v/>
      </c>
      <c r="D1079">
        <f>'Histograma MOI Geral'!N97</f>
        <v/>
      </c>
    </row>
    <row r="1080">
      <c r="A1080">
        <f>'Histograma MOI Geral'!$C$98</f>
        <v/>
      </c>
      <c r="B1080">
        <f>'Histograma MOI Geral'!$C$91</f>
        <v/>
      </c>
      <c r="C1080">
        <f>'Histograma MOI Geral'!$N$7</f>
        <v/>
      </c>
      <c r="D1080">
        <f>'Histograma MOI Geral'!N98</f>
        <v/>
      </c>
    </row>
    <row r="1081">
      <c r="A1081">
        <f>'Histograma MOI Geral'!$C$99</f>
        <v/>
      </c>
      <c r="B1081">
        <f>'Histograma MOI Geral'!$C$91</f>
        <v/>
      </c>
      <c r="C1081">
        <f>'Histograma MOI Geral'!$N$7</f>
        <v/>
      </c>
      <c r="D1081">
        <f>'Histograma MOI Geral'!N99</f>
        <v/>
      </c>
    </row>
    <row r="1082">
      <c r="A1082">
        <f>'Histograma MOI Geral'!$C$100</f>
        <v/>
      </c>
      <c r="B1082">
        <f>'Histograma MOI Geral'!$C$91</f>
        <v/>
      </c>
      <c r="C1082">
        <f>'Histograma MOI Geral'!$N$7</f>
        <v/>
      </c>
      <c r="D1082">
        <f>'Histograma MOI Geral'!N100</f>
        <v/>
      </c>
    </row>
    <row r="1083">
      <c r="A1083">
        <f>'Histograma MOI Geral'!$C$101</f>
        <v/>
      </c>
      <c r="B1083">
        <f>'Histograma MOI Geral'!$C$91</f>
        <v/>
      </c>
      <c r="C1083">
        <f>'Histograma MOI Geral'!$N$7</f>
        <v/>
      </c>
      <c r="D1083">
        <f>'Histograma MOI Geral'!N101</f>
        <v/>
      </c>
    </row>
    <row r="1084">
      <c r="A1084">
        <f>'Histograma MOI Geral'!$C$102</f>
        <v/>
      </c>
      <c r="B1084">
        <f>'Histograma MOI Geral'!$C$91</f>
        <v/>
      </c>
      <c r="C1084">
        <f>'Histograma MOI Geral'!$N$7</f>
        <v/>
      </c>
      <c r="D1084">
        <f>'Histograma MOI Geral'!N102</f>
        <v/>
      </c>
    </row>
    <row r="1085">
      <c r="A1085">
        <f>'Histograma MOI Geral'!$C$103</f>
        <v/>
      </c>
      <c r="B1085">
        <f>'Histograma MOI Geral'!$C$91</f>
        <v/>
      </c>
      <c r="C1085">
        <f>'Histograma MOI Geral'!$N$7</f>
        <v/>
      </c>
      <c r="D1085">
        <f>'Histograma MOI Geral'!N103</f>
        <v/>
      </c>
    </row>
    <row r="1086">
      <c r="A1086">
        <f>'Histograma MOI Geral'!$C$104</f>
        <v/>
      </c>
      <c r="B1086">
        <f>'Histograma MOI Geral'!$C$91</f>
        <v/>
      </c>
      <c r="C1086">
        <f>'Histograma MOI Geral'!$N$7</f>
        <v/>
      </c>
      <c r="D1086">
        <f>'Histograma MOI Geral'!N104</f>
        <v/>
      </c>
    </row>
    <row r="1087">
      <c r="A1087">
        <f>'Histograma MOI Geral'!$C$105</f>
        <v/>
      </c>
      <c r="B1087">
        <f>'Histograma MOI Geral'!$C$91</f>
        <v/>
      </c>
      <c r="C1087">
        <f>'Histograma MOI Geral'!$N$7</f>
        <v/>
      </c>
      <c r="D1087">
        <f>'Histograma MOI Geral'!N105</f>
        <v/>
      </c>
    </row>
    <row r="1088">
      <c r="A1088">
        <f>'Histograma MOI Geral'!$C$107</f>
        <v/>
      </c>
      <c r="B1088">
        <f>'Histograma MOI Geral'!$C$106</f>
        <v/>
      </c>
      <c r="C1088">
        <f>'Histograma MOI Geral'!$N$7</f>
        <v/>
      </c>
      <c r="D1088">
        <f>'Histograma MOI Geral'!N107</f>
        <v/>
      </c>
    </row>
    <row r="1089">
      <c r="A1089">
        <f>'Histograma MOI Geral'!$C$108</f>
        <v/>
      </c>
      <c r="B1089">
        <f>'Histograma MOI Geral'!$C$106</f>
        <v/>
      </c>
      <c r="C1089">
        <f>'Histograma MOI Geral'!$N$7</f>
        <v/>
      </c>
      <c r="D1089">
        <f>'Histograma MOI Geral'!N108</f>
        <v/>
      </c>
    </row>
    <row r="1090">
      <c r="A1090">
        <f>'Histograma MOI Geral'!$C$109</f>
        <v/>
      </c>
      <c r="B1090">
        <f>'Histograma MOI Geral'!$C$106</f>
        <v/>
      </c>
      <c r="C1090">
        <f>'Histograma MOI Geral'!$N$7</f>
        <v/>
      </c>
      <c r="D1090">
        <f>'Histograma MOI Geral'!N109</f>
        <v/>
      </c>
    </row>
    <row r="1091">
      <c r="A1091">
        <f>'Histograma MOI Geral'!$C$110</f>
        <v/>
      </c>
      <c r="B1091">
        <f>'Histograma MOI Geral'!$C$106</f>
        <v/>
      </c>
      <c r="C1091">
        <f>'Histograma MOI Geral'!$N$7</f>
        <v/>
      </c>
      <c r="D1091">
        <f>'Histograma MOI Geral'!N110</f>
        <v/>
      </c>
    </row>
    <row r="1092">
      <c r="A1092">
        <f>'Histograma MOI Geral'!$C$111</f>
        <v/>
      </c>
      <c r="B1092">
        <f>'Histograma MOI Geral'!$C$106</f>
        <v/>
      </c>
      <c r="C1092">
        <f>'Histograma MOI Geral'!$N$7</f>
        <v/>
      </c>
      <c r="D1092">
        <f>'Histograma MOI Geral'!N111</f>
        <v/>
      </c>
    </row>
    <row r="1093">
      <c r="A1093">
        <f>'Histograma MOI Geral'!$C$112</f>
        <v/>
      </c>
      <c r="B1093">
        <f>'Histograma MOI Geral'!$C$106</f>
        <v/>
      </c>
      <c r="C1093">
        <f>'Histograma MOI Geral'!$N$7</f>
        <v/>
      </c>
      <c r="D1093">
        <f>'Histograma MOI Geral'!N112</f>
        <v/>
      </c>
    </row>
    <row r="1094">
      <c r="A1094">
        <f>'Histograma MOI Geral'!$C$113</f>
        <v/>
      </c>
      <c r="B1094">
        <f>'Histograma MOI Geral'!$C$106</f>
        <v/>
      </c>
      <c r="C1094">
        <f>'Histograma MOI Geral'!$N$7</f>
        <v/>
      </c>
      <c r="D1094">
        <f>'Histograma MOI Geral'!N113</f>
        <v/>
      </c>
    </row>
    <row r="1095">
      <c r="A1095">
        <f>'Histograma MOI Geral'!$C$114</f>
        <v/>
      </c>
      <c r="B1095">
        <f>'Histograma MOI Geral'!$C$106</f>
        <v/>
      </c>
      <c r="C1095">
        <f>'Histograma MOI Geral'!$N$7</f>
        <v/>
      </c>
      <c r="D1095">
        <f>'Histograma MOI Geral'!N114</f>
        <v/>
      </c>
    </row>
    <row r="1096">
      <c r="A1096">
        <f>'Histograma MOI Geral'!$C$115</f>
        <v/>
      </c>
      <c r="B1096">
        <f>'Histograma MOI Geral'!$C$106</f>
        <v/>
      </c>
      <c r="C1096">
        <f>'Histograma MOI Geral'!$N$7</f>
        <v/>
      </c>
      <c r="D1096">
        <f>'Histograma MOI Geral'!N115</f>
        <v/>
      </c>
    </row>
    <row r="1097">
      <c r="A1097">
        <f>'Histograma MOI Geral'!$C$116</f>
        <v/>
      </c>
      <c r="B1097">
        <f>'Histograma MOI Geral'!$C$106</f>
        <v/>
      </c>
      <c r="C1097">
        <f>'Histograma MOI Geral'!$N$7</f>
        <v/>
      </c>
      <c r="D1097">
        <f>'Histograma MOI Geral'!N116</f>
        <v/>
      </c>
    </row>
    <row r="1098">
      <c r="A1098">
        <f>'Histograma MOI Geral'!$C$117</f>
        <v/>
      </c>
      <c r="B1098">
        <f>'Histograma MOI Geral'!$C$106</f>
        <v/>
      </c>
      <c r="C1098">
        <f>'Histograma MOI Geral'!$N$7</f>
        <v/>
      </c>
      <c r="D1098">
        <f>'Histograma MOI Geral'!N117</f>
        <v/>
      </c>
    </row>
    <row r="1099">
      <c r="A1099">
        <f>'Histograma MOI Geral'!$C$118</f>
        <v/>
      </c>
      <c r="B1099">
        <f>'Histograma MOI Geral'!$C$106</f>
        <v/>
      </c>
      <c r="C1099">
        <f>'Histograma MOI Geral'!$N$7</f>
        <v/>
      </c>
      <c r="D1099">
        <f>'Histograma MOI Geral'!N118</f>
        <v/>
      </c>
    </row>
    <row r="1100">
      <c r="A1100">
        <f>'Histograma MOI Geral'!$C$119</f>
        <v/>
      </c>
      <c r="B1100">
        <f>'Histograma MOI Geral'!$C$106</f>
        <v/>
      </c>
      <c r="C1100">
        <f>'Histograma MOI Geral'!$N$7</f>
        <v/>
      </c>
      <c r="D1100">
        <f>'Histograma MOI Geral'!N119</f>
        <v/>
      </c>
    </row>
    <row r="1101">
      <c r="A1101">
        <f>'Histograma MOI Geral'!$C$120</f>
        <v/>
      </c>
      <c r="B1101">
        <f>'Histograma MOI Geral'!$C$106</f>
        <v/>
      </c>
      <c r="C1101">
        <f>'Histograma MOI Geral'!$N$7</f>
        <v/>
      </c>
      <c r="D1101">
        <f>'Histograma MOI Geral'!N120</f>
        <v/>
      </c>
    </row>
    <row r="1102">
      <c r="A1102">
        <f>'Histograma MOI Geral'!$C$15</f>
        <v/>
      </c>
      <c r="B1102">
        <f>'Histograma MOI Geral'!$C$14</f>
        <v/>
      </c>
      <c r="C1102">
        <f>'Histograma MOI Geral'!$O$7</f>
        <v/>
      </c>
      <c r="D1102">
        <f>'Histograma MOI Geral'!O15</f>
        <v/>
      </c>
    </row>
    <row r="1103">
      <c r="A1103">
        <f>'Histograma MOI Geral'!$C$16</f>
        <v/>
      </c>
      <c r="B1103">
        <f>'Histograma MOI Geral'!$C$14</f>
        <v/>
      </c>
      <c r="C1103">
        <f>'Histograma MOI Geral'!$O$7</f>
        <v/>
      </c>
      <c r="D1103">
        <f>'Histograma MOI Geral'!O16</f>
        <v/>
      </c>
    </row>
    <row r="1104">
      <c r="A1104">
        <f>'Histograma MOI Geral'!$C$17</f>
        <v/>
      </c>
      <c r="B1104">
        <f>'Histograma MOI Geral'!$C$14</f>
        <v/>
      </c>
      <c r="C1104">
        <f>'Histograma MOI Geral'!$O$7</f>
        <v/>
      </c>
      <c r="D1104">
        <f>'Histograma MOI Geral'!O17</f>
        <v/>
      </c>
    </row>
    <row r="1105">
      <c r="A1105">
        <f>'Histograma MOI Geral'!$C$18</f>
        <v/>
      </c>
      <c r="B1105">
        <f>'Histograma MOI Geral'!$C$14</f>
        <v/>
      </c>
      <c r="C1105">
        <f>'Histograma MOI Geral'!$O$7</f>
        <v/>
      </c>
      <c r="D1105">
        <f>'Histograma MOI Geral'!O18</f>
        <v/>
      </c>
    </row>
    <row r="1106">
      <c r="A1106">
        <f>'Histograma MOI Geral'!$C$19</f>
        <v/>
      </c>
      <c r="B1106">
        <f>'Histograma MOI Geral'!$C$14</f>
        <v/>
      </c>
      <c r="C1106">
        <f>'Histograma MOI Geral'!$O$7</f>
        <v/>
      </c>
      <c r="D1106">
        <f>'Histograma MOI Geral'!O19</f>
        <v/>
      </c>
    </row>
    <row r="1107">
      <c r="A1107">
        <f>'Histograma MOI Geral'!$C$20</f>
        <v/>
      </c>
      <c r="B1107">
        <f>'Histograma MOI Geral'!$C$14</f>
        <v/>
      </c>
      <c r="C1107">
        <f>'Histograma MOI Geral'!$O$7</f>
        <v/>
      </c>
      <c r="D1107">
        <f>'Histograma MOI Geral'!O20</f>
        <v/>
      </c>
    </row>
    <row r="1108">
      <c r="A1108">
        <f>'Histograma MOI Geral'!$C$21</f>
        <v/>
      </c>
      <c r="B1108">
        <f>'Histograma MOI Geral'!$C$14</f>
        <v/>
      </c>
      <c r="C1108">
        <f>'Histograma MOI Geral'!$O$7</f>
        <v/>
      </c>
      <c r="D1108">
        <f>'Histograma MOI Geral'!O21</f>
        <v/>
      </c>
    </row>
    <row r="1109">
      <c r="A1109">
        <f>'Histograma MOI Geral'!$C$22</f>
        <v/>
      </c>
      <c r="B1109">
        <f>'Histograma MOI Geral'!$C$14</f>
        <v/>
      </c>
      <c r="C1109">
        <f>'Histograma MOI Geral'!$O$7</f>
        <v/>
      </c>
      <c r="D1109">
        <f>'Histograma MOI Geral'!O22</f>
        <v/>
      </c>
    </row>
    <row r="1110">
      <c r="A1110">
        <f>'Histograma MOI Geral'!$C$23</f>
        <v/>
      </c>
      <c r="B1110">
        <f>'Histograma MOI Geral'!$C$14</f>
        <v/>
      </c>
      <c r="C1110">
        <f>'Histograma MOI Geral'!$O$7</f>
        <v/>
      </c>
      <c r="D1110">
        <f>'Histograma MOI Geral'!O23</f>
        <v/>
      </c>
    </row>
    <row r="1111">
      <c r="A1111">
        <f>'Histograma MOI Geral'!$C$24</f>
        <v/>
      </c>
      <c r="B1111">
        <f>'Histograma MOI Geral'!$C$14</f>
        <v/>
      </c>
      <c r="C1111">
        <f>'Histograma MOI Geral'!$O$7</f>
        <v/>
      </c>
      <c r="D1111">
        <f>'Histograma MOI Geral'!O24</f>
        <v/>
      </c>
    </row>
    <row r="1112">
      <c r="A1112">
        <f>'Histograma MOI Geral'!$C$25</f>
        <v/>
      </c>
      <c r="B1112">
        <f>'Histograma MOI Geral'!$C$14</f>
        <v/>
      </c>
      <c r="C1112">
        <f>'Histograma MOI Geral'!$O$7</f>
        <v/>
      </c>
      <c r="D1112">
        <f>'Histograma MOI Geral'!O25</f>
        <v/>
      </c>
    </row>
    <row r="1113">
      <c r="A1113">
        <f>'Histograma MOI Geral'!$C$26</f>
        <v/>
      </c>
      <c r="B1113">
        <f>'Histograma MOI Geral'!$C$14</f>
        <v/>
      </c>
      <c r="C1113">
        <f>'Histograma MOI Geral'!$O$7</f>
        <v/>
      </c>
      <c r="D1113">
        <f>'Histograma MOI Geral'!O26</f>
        <v/>
      </c>
    </row>
    <row r="1114">
      <c r="A1114">
        <f>'Histograma MOI Geral'!$C$27</f>
        <v/>
      </c>
      <c r="B1114">
        <f>'Histograma MOI Geral'!$C$14</f>
        <v/>
      </c>
      <c r="C1114">
        <f>'Histograma MOI Geral'!$O$7</f>
        <v/>
      </c>
      <c r="D1114">
        <f>'Histograma MOI Geral'!O27</f>
        <v/>
      </c>
    </row>
    <row r="1115">
      <c r="A1115">
        <f>'Histograma MOI Geral'!$C$28</f>
        <v/>
      </c>
      <c r="B1115">
        <f>'Histograma MOI Geral'!$C$14</f>
        <v/>
      </c>
      <c r="C1115">
        <f>'Histograma MOI Geral'!$O$7</f>
        <v/>
      </c>
      <c r="D1115">
        <f>'Histograma MOI Geral'!O28</f>
        <v/>
      </c>
    </row>
    <row r="1116">
      <c r="A1116">
        <f>'Histograma MOI Geral'!$C$29</f>
        <v/>
      </c>
      <c r="B1116">
        <f>'Histograma MOI Geral'!$C$14</f>
        <v/>
      </c>
      <c r="C1116">
        <f>'Histograma MOI Geral'!$O$7</f>
        <v/>
      </c>
      <c r="D1116">
        <f>'Histograma MOI Geral'!O29</f>
        <v/>
      </c>
    </row>
    <row r="1117">
      <c r="A1117">
        <f>'Histograma MOI Geral'!$C$31</f>
        <v/>
      </c>
      <c r="B1117">
        <f>'Histograma MOI Geral'!$C$30</f>
        <v/>
      </c>
      <c r="C1117">
        <f>'Histograma MOI Geral'!$O$7</f>
        <v/>
      </c>
      <c r="D1117">
        <f>'Histograma MOI Geral'!O31</f>
        <v/>
      </c>
    </row>
    <row r="1118">
      <c r="A1118">
        <f>'Histograma MOI Geral'!$C$32</f>
        <v/>
      </c>
      <c r="B1118">
        <f>'Histograma MOI Geral'!$C$30</f>
        <v/>
      </c>
      <c r="C1118">
        <f>'Histograma MOI Geral'!$O$7</f>
        <v/>
      </c>
      <c r="D1118">
        <f>'Histograma MOI Geral'!O32</f>
        <v/>
      </c>
    </row>
    <row r="1119">
      <c r="A1119">
        <f>'Histograma MOI Geral'!$C$33</f>
        <v/>
      </c>
      <c r="B1119">
        <f>'Histograma MOI Geral'!$C$30</f>
        <v/>
      </c>
      <c r="C1119">
        <f>'Histograma MOI Geral'!$O$7</f>
        <v/>
      </c>
      <c r="D1119">
        <f>'Histograma MOI Geral'!O33</f>
        <v/>
      </c>
    </row>
    <row r="1120">
      <c r="A1120">
        <f>'Histograma MOI Geral'!$C$34</f>
        <v/>
      </c>
      <c r="B1120">
        <f>'Histograma MOI Geral'!$C$30</f>
        <v/>
      </c>
      <c r="C1120">
        <f>'Histograma MOI Geral'!$O$7</f>
        <v/>
      </c>
      <c r="D1120">
        <f>'Histograma MOI Geral'!O34</f>
        <v/>
      </c>
    </row>
    <row r="1121">
      <c r="A1121">
        <f>'Histograma MOI Geral'!$C$35</f>
        <v/>
      </c>
      <c r="B1121">
        <f>'Histograma MOI Geral'!$C$30</f>
        <v/>
      </c>
      <c r="C1121">
        <f>'Histograma MOI Geral'!$O$7</f>
        <v/>
      </c>
      <c r="D1121">
        <f>'Histograma MOI Geral'!O35</f>
        <v/>
      </c>
    </row>
    <row r="1122">
      <c r="A1122">
        <f>'Histograma MOI Geral'!$C$36</f>
        <v/>
      </c>
      <c r="B1122">
        <f>'Histograma MOI Geral'!$C$30</f>
        <v/>
      </c>
      <c r="C1122">
        <f>'Histograma MOI Geral'!$O$7</f>
        <v/>
      </c>
      <c r="D1122">
        <f>'Histograma MOI Geral'!O36</f>
        <v/>
      </c>
    </row>
    <row r="1123">
      <c r="A1123">
        <f>'Histograma MOI Geral'!$C$37</f>
        <v/>
      </c>
      <c r="B1123">
        <f>'Histograma MOI Geral'!$C$30</f>
        <v/>
      </c>
      <c r="C1123">
        <f>'Histograma MOI Geral'!$O$7</f>
        <v/>
      </c>
      <c r="D1123">
        <f>'Histograma MOI Geral'!O37</f>
        <v/>
      </c>
    </row>
    <row r="1124">
      <c r="A1124">
        <f>'Histograma MOI Geral'!$C$38</f>
        <v/>
      </c>
      <c r="B1124">
        <f>'Histograma MOI Geral'!$C$30</f>
        <v/>
      </c>
      <c r="C1124">
        <f>'Histograma MOI Geral'!$O$7</f>
        <v/>
      </c>
      <c r="D1124">
        <f>'Histograma MOI Geral'!O38</f>
        <v/>
      </c>
    </row>
    <row r="1125">
      <c r="A1125">
        <f>'Histograma MOI Geral'!$C$39</f>
        <v/>
      </c>
      <c r="B1125">
        <f>'Histograma MOI Geral'!$C$30</f>
        <v/>
      </c>
      <c r="C1125">
        <f>'Histograma MOI Geral'!$O$7</f>
        <v/>
      </c>
      <c r="D1125">
        <f>'Histograma MOI Geral'!O39</f>
        <v/>
      </c>
    </row>
    <row r="1126">
      <c r="A1126">
        <f>'Histograma MOI Geral'!$C$40</f>
        <v/>
      </c>
      <c r="B1126">
        <f>'Histograma MOI Geral'!$C$30</f>
        <v/>
      </c>
      <c r="C1126">
        <f>'Histograma MOI Geral'!$O$7</f>
        <v/>
      </c>
      <c r="D1126">
        <f>'Histograma MOI Geral'!O40</f>
        <v/>
      </c>
    </row>
    <row r="1127">
      <c r="A1127">
        <f>'Histograma MOI Geral'!$C$41</f>
        <v/>
      </c>
      <c r="B1127">
        <f>'Histograma MOI Geral'!$C$30</f>
        <v/>
      </c>
      <c r="C1127">
        <f>'Histograma MOI Geral'!$O$7</f>
        <v/>
      </c>
      <c r="D1127">
        <f>'Histograma MOI Geral'!O41</f>
        <v/>
      </c>
    </row>
    <row r="1128">
      <c r="A1128">
        <f>'Histograma MOI Geral'!$C$42</f>
        <v/>
      </c>
      <c r="B1128">
        <f>'Histograma MOI Geral'!$C$30</f>
        <v/>
      </c>
      <c r="C1128">
        <f>'Histograma MOI Geral'!$O$7</f>
        <v/>
      </c>
      <c r="D1128">
        <f>'Histograma MOI Geral'!O42</f>
        <v/>
      </c>
    </row>
    <row r="1129">
      <c r="A1129">
        <f>'Histograma MOI Geral'!$C$43</f>
        <v/>
      </c>
      <c r="B1129">
        <f>'Histograma MOI Geral'!$C$30</f>
        <v/>
      </c>
      <c r="C1129">
        <f>'Histograma MOI Geral'!$O$7</f>
        <v/>
      </c>
      <c r="D1129">
        <f>'Histograma MOI Geral'!O43</f>
        <v/>
      </c>
    </row>
    <row r="1130">
      <c r="A1130">
        <f>'Histograma MOI Geral'!$C$44</f>
        <v/>
      </c>
      <c r="B1130">
        <f>'Histograma MOI Geral'!$C$30</f>
        <v/>
      </c>
      <c r="C1130">
        <f>'Histograma MOI Geral'!$O$7</f>
        <v/>
      </c>
      <c r="D1130">
        <f>'Histograma MOI Geral'!O44</f>
        <v/>
      </c>
    </row>
    <row r="1131">
      <c r="A1131">
        <f>'Histograma MOI Geral'!$C$45</f>
        <v/>
      </c>
      <c r="B1131">
        <f>'Histograma MOI Geral'!$C$30</f>
        <v/>
      </c>
      <c r="C1131">
        <f>'Histograma MOI Geral'!$O$7</f>
        <v/>
      </c>
      <c r="D1131">
        <f>'Histograma MOI Geral'!O45</f>
        <v/>
      </c>
    </row>
    <row r="1132">
      <c r="A1132">
        <f>'Histograma MOI Geral'!$C$47</f>
        <v/>
      </c>
      <c r="B1132">
        <f>'Histograma MOI Geral'!$C$46</f>
        <v/>
      </c>
      <c r="C1132">
        <f>'Histograma MOI Geral'!$O$7</f>
        <v/>
      </c>
      <c r="D1132">
        <f>'Histograma MOI Geral'!O47</f>
        <v/>
      </c>
    </row>
    <row r="1133">
      <c r="A1133">
        <f>'Histograma MOI Geral'!$C$48</f>
        <v/>
      </c>
      <c r="B1133">
        <f>'Histograma MOI Geral'!$C$46</f>
        <v/>
      </c>
      <c r="C1133">
        <f>'Histograma MOI Geral'!$O$7</f>
        <v/>
      </c>
      <c r="D1133">
        <f>'Histograma MOI Geral'!O48</f>
        <v/>
      </c>
    </row>
    <row r="1134">
      <c r="A1134">
        <f>'Histograma MOI Geral'!$C$49</f>
        <v/>
      </c>
      <c r="B1134">
        <f>'Histograma MOI Geral'!$C$46</f>
        <v/>
      </c>
      <c r="C1134">
        <f>'Histograma MOI Geral'!$O$7</f>
        <v/>
      </c>
      <c r="D1134">
        <f>'Histograma MOI Geral'!O49</f>
        <v/>
      </c>
    </row>
    <row r="1135">
      <c r="A1135">
        <f>'Histograma MOI Geral'!$C$50</f>
        <v/>
      </c>
      <c r="B1135">
        <f>'Histograma MOI Geral'!$C$46</f>
        <v/>
      </c>
      <c r="C1135">
        <f>'Histograma MOI Geral'!$O$7</f>
        <v/>
      </c>
      <c r="D1135">
        <f>'Histograma MOI Geral'!O50</f>
        <v/>
      </c>
    </row>
    <row r="1136">
      <c r="A1136">
        <f>'Histograma MOI Geral'!$C$51</f>
        <v/>
      </c>
      <c r="B1136">
        <f>'Histograma MOI Geral'!$C$46</f>
        <v/>
      </c>
      <c r="C1136">
        <f>'Histograma MOI Geral'!$O$7</f>
        <v/>
      </c>
      <c r="D1136">
        <f>'Histograma MOI Geral'!O51</f>
        <v/>
      </c>
    </row>
    <row r="1137">
      <c r="A1137">
        <f>'Histograma MOI Geral'!$C$52</f>
        <v/>
      </c>
      <c r="B1137">
        <f>'Histograma MOI Geral'!$C$46</f>
        <v/>
      </c>
      <c r="C1137">
        <f>'Histograma MOI Geral'!$O$7</f>
        <v/>
      </c>
      <c r="D1137">
        <f>'Histograma MOI Geral'!O52</f>
        <v/>
      </c>
    </row>
    <row r="1138">
      <c r="A1138">
        <f>'Histograma MOI Geral'!$C$53</f>
        <v/>
      </c>
      <c r="B1138">
        <f>'Histograma MOI Geral'!$C$46</f>
        <v/>
      </c>
      <c r="C1138">
        <f>'Histograma MOI Geral'!$O$7</f>
        <v/>
      </c>
      <c r="D1138">
        <f>'Histograma MOI Geral'!O53</f>
        <v/>
      </c>
    </row>
    <row r="1139">
      <c r="A1139">
        <f>'Histograma MOI Geral'!$C$54</f>
        <v/>
      </c>
      <c r="B1139">
        <f>'Histograma MOI Geral'!$C$46</f>
        <v/>
      </c>
      <c r="C1139">
        <f>'Histograma MOI Geral'!$O$7</f>
        <v/>
      </c>
      <c r="D1139">
        <f>'Histograma MOI Geral'!O54</f>
        <v/>
      </c>
    </row>
    <row r="1140">
      <c r="A1140">
        <f>'Histograma MOI Geral'!$C$55</f>
        <v/>
      </c>
      <c r="B1140">
        <f>'Histograma MOI Geral'!$C$46</f>
        <v/>
      </c>
      <c r="C1140">
        <f>'Histograma MOI Geral'!$O$7</f>
        <v/>
      </c>
      <c r="D1140">
        <f>'Histograma MOI Geral'!O55</f>
        <v/>
      </c>
    </row>
    <row r="1141">
      <c r="A1141">
        <f>'Histograma MOI Geral'!$C$56</f>
        <v/>
      </c>
      <c r="B1141">
        <f>'Histograma MOI Geral'!$C$46</f>
        <v/>
      </c>
      <c r="C1141">
        <f>'Histograma MOI Geral'!$O$7</f>
        <v/>
      </c>
      <c r="D1141">
        <f>'Histograma MOI Geral'!O56</f>
        <v/>
      </c>
    </row>
    <row r="1142">
      <c r="A1142">
        <f>'Histograma MOI Geral'!$C$57</f>
        <v/>
      </c>
      <c r="B1142">
        <f>'Histograma MOI Geral'!$C$46</f>
        <v/>
      </c>
      <c r="C1142">
        <f>'Histograma MOI Geral'!$O$7</f>
        <v/>
      </c>
      <c r="D1142">
        <f>'Histograma MOI Geral'!O57</f>
        <v/>
      </c>
    </row>
    <row r="1143">
      <c r="A1143">
        <f>'Histograma MOI Geral'!$C$58</f>
        <v/>
      </c>
      <c r="B1143">
        <f>'Histograma MOI Geral'!$C$46</f>
        <v/>
      </c>
      <c r="C1143">
        <f>'Histograma MOI Geral'!$O$7</f>
        <v/>
      </c>
      <c r="D1143">
        <f>'Histograma MOI Geral'!O58</f>
        <v/>
      </c>
    </row>
    <row r="1144">
      <c r="A1144">
        <f>'Histograma MOI Geral'!$C$59</f>
        <v/>
      </c>
      <c r="B1144">
        <f>'Histograma MOI Geral'!$C$46</f>
        <v/>
      </c>
      <c r="C1144">
        <f>'Histograma MOI Geral'!$O$7</f>
        <v/>
      </c>
      <c r="D1144">
        <f>'Histograma MOI Geral'!O59</f>
        <v/>
      </c>
    </row>
    <row r="1145">
      <c r="A1145">
        <f>'Histograma MOI Geral'!$C$60</f>
        <v/>
      </c>
      <c r="B1145">
        <f>'Histograma MOI Geral'!$C$46</f>
        <v/>
      </c>
      <c r="C1145">
        <f>'Histograma MOI Geral'!$O$7</f>
        <v/>
      </c>
      <c r="D1145">
        <f>'Histograma MOI Geral'!O60</f>
        <v/>
      </c>
    </row>
    <row r="1146">
      <c r="A1146">
        <f>'Histograma MOI Geral'!$C$62</f>
        <v/>
      </c>
      <c r="B1146">
        <f>'Histograma MOI Geral'!$C$61</f>
        <v/>
      </c>
      <c r="C1146">
        <f>'Histograma MOI Geral'!$O$7</f>
        <v/>
      </c>
      <c r="D1146">
        <f>'Histograma MOI Geral'!O62</f>
        <v/>
      </c>
    </row>
    <row r="1147">
      <c r="A1147">
        <f>'Histograma MOI Geral'!$C$63</f>
        <v/>
      </c>
      <c r="B1147">
        <f>'Histograma MOI Geral'!$C$61</f>
        <v/>
      </c>
      <c r="C1147">
        <f>'Histograma MOI Geral'!$O$7</f>
        <v/>
      </c>
      <c r="D1147">
        <f>'Histograma MOI Geral'!O63</f>
        <v/>
      </c>
    </row>
    <row r="1148">
      <c r="A1148">
        <f>'Histograma MOI Geral'!$C$64</f>
        <v/>
      </c>
      <c r="B1148">
        <f>'Histograma MOI Geral'!$C$61</f>
        <v/>
      </c>
      <c r="C1148">
        <f>'Histograma MOI Geral'!$O$7</f>
        <v/>
      </c>
      <c r="D1148">
        <f>'Histograma MOI Geral'!O64</f>
        <v/>
      </c>
    </row>
    <row r="1149">
      <c r="A1149">
        <f>'Histograma MOI Geral'!$C$65</f>
        <v/>
      </c>
      <c r="B1149">
        <f>'Histograma MOI Geral'!$C$61</f>
        <v/>
      </c>
      <c r="C1149">
        <f>'Histograma MOI Geral'!$O$7</f>
        <v/>
      </c>
      <c r="D1149">
        <f>'Histograma MOI Geral'!O65</f>
        <v/>
      </c>
    </row>
    <row r="1150">
      <c r="A1150">
        <f>'Histograma MOI Geral'!$C$66</f>
        <v/>
      </c>
      <c r="B1150">
        <f>'Histograma MOI Geral'!$C$61</f>
        <v/>
      </c>
      <c r="C1150">
        <f>'Histograma MOI Geral'!$O$7</f>
        <v/>
      </c>
      <c r="D1150">
        <f>'Histograma MOI Geral'!O66</f>
        <v/>
      </c>
    </row>
    <row r="1151">
      <c r="A1151">
        <f>'Histograma MOI Geral'!$C$67</f>
        <v/>
      </c>
      <c r="B1151">
        <f>'Histograma MOI Geral'!$C$61</f>
        <v/>
      </c>
      <c r="C1151">
        <f>'Histograma MOI Geral'!$O$7</f>
        <v/>
      </c>
      <c r="D1151">
        <f>'Histograma MOI Geral'!O67</f>
        <v/>
      </c>
    </row>
    <row r="1152">
      <c r="A1152">
        <f>'Histograma MOI Geral'!$C$68</f>
        <v/>
      </c>
      <c r="B1152">
        <f>'Histograma MOI Geral'!$C$61</f>
        <v/>
      </c>
      <c r="C1152">
        <f>'Histograma MOI Geral'!$O$7</f>
        <v/>
      </c>
      <c r="D1152">
        <f>'Histograma MOI Geral'!O68</f>
        <v/>
      </c>
    </row>
    <row r="1153">
      <c r="A1153">
        <f>'Histograma MOI Geral'!$C$69</f>
        <v/>
      </c>
      <c r="B1153">
        <f>'Histograma MOI Geral'!$C$61</f>
        <v/>
      </c>
      <c r="C1153">
        <f>'Histograma MOI Geral'!$O$7</f>
        <v/>
      </c>
      <c r="D1153">
        <f>'Histograma MOI Geral'!O69</f>
        <v/>
      </c>
    </row>
    <row r="1154">
      <c r="A1154">
        <f>'Histograma MOI Geral'!$C$70</f>
        <v/>
      </c>
      <c r="B1154">
        <f>'Histograma MOI Geral'!$C$61</f>
        <v/>
      </c>
      <c r="C1154">
        <f>'Histograma MOI Geral'!$O$7</f>
        <v/>
      </c>
      <c r="D1154">
        <f>'Histograma MOI Geral'!O70</f>
        <v/>
      </c>
    </row>
    <row r="1155">
      <c r="A1155">
        <f>'Histograma MOI Geral'!$C$71</f>
        <v/>
      </c>
      <c r="B1155">
        <f>'Histograma MOI Geral'!$C$61</f>
        <v/>
      </c>
      <c r="C1155">
        <f>'Histograma MOI Geral'!$O$7</f>
        <v/>
      </c>
      <c r="D1155">
        <f>'Histograma MOI Geral'!O71</f>
        <v/>
      </c>
    </row>
    <row r="1156">
      <c r="A1156">
        <f>'Histograma MOI Geral'!$C$72</f>
        <v/>
      </c>
      <c r="B1156">
        <f>'Histograma MOI Geral'!$C$61</f>
        <v/>
      </c>
      <c r="C1156">
        <f>'Histograma MOI Geral'!$O$7</f>
        <v/>
      </c>
      <c r="D1156">
        <f>'Histograma MOI Geral'!O72</f>
        <v/>
      </c>
    </row>
    <row r="1157">
      <c r="A1157">
        <f>'Histograma MOI Geral'!$C$73</f>
        <v/>
      </c>
      <c r="B1157">
        <f>'Histograma MOI Geral'!$C$61</f>
        <v/>
      </c>
      <c r="C1157">
        <f>'Histograma MOI Geral'!$O$7</f>
        <v/>
      </c>
      <c r="D1157">
        <f>'Histograma MOI Geral'!O73</f>
        <v/>
      </c>
    </row>
    <row r="1158">
      <c r="A1158">
        <f>'Histograma MOI Geral'!$C$74</f>
        <v/>
      </c>
      <c r="B1158">
        <f>'Histograma MOI Geral'!$C$61</f>
        <v/>
      </c>
      <c r="C1158">
        <f>'Histograma MOI Geral'!$O$7</f>
        <v/>
      </c>
      <c r="D1158">
        <f>'Histograma MOI Geral'!O74</f>
        <v/>
      </c>
    </row>
    <row r="1159">
      <c r="A1159">
        <f>'Histograma MOI Geral'!$C$75</f>
        <v/>
      </c>
      <c r="B1159">
        <f>'Histograma MOI Geral'!$C$61</f>
        <v/>
      </c>
      <c r="C1159">
        <f>'Histograma MOI Geral'!$O$7</f>
        <v/>
      </c>
      <c r="D1159">
        <f>'Histograma MOI Geral'!O75</f>
        <v/>
      </c>
    </row>
    <row r="1160">
      <c r="A1160">
        <f>'Histograma MOI Geral'!$C$77</f>
        <v/>
      </c>
      <c r="B1160">
        <f>'Histograma MOI Geral'!$C$76</f>
        <v/>
      </c>
      <c r="C1160">
        <f>'Histograma MOI Geral'!$O$7</f>
        <v/>
      </c>
      <c r="D1160">
        <f>'Histograma MOI Geral'!O77</f>
        <v/>
      </c>
    </row>
    <row r="1161">
      <c r="A1161">
        <f>'Histograma MOI Geral'!$C$78</f>
        <v/>
      </c>
      <c r="B1161">
        <f>'Histograma MOI Geral'!$C$76</f>
        <v/>
      </c>
      <c r="C1161">
        <f>'Histograma MOI Geral'!$O$7</f>
        <v/>
      </c>
      <c r="D1161">
        <f>'Histograma MOI Geral'!O78</f>
        <v/>
      </c>
    </row>
    <row r="1162">
      <c r="A1162">
        <f>'Histograma MOI Geral'!$C$79</f>
        <v/>
      </c>
      <c r="B1162">
        <f>'Histograma MOI Geral'!$C$76</f>
        <v/>
      </c>
      <c r="C1162">
        <f>'Histograma MOI Geral'!$O$7</f>
        <v/>
      </c>
      <c r="D1162">
        <f>'Histograma MOI Geral'!O79</f>
        <v/>
      </c>
    </row>
    <row r="1163">
      <c r="A1163">
        <f>'Histograma MOI Geral'!$C$80</f>
        <v/>
      </c>
      <c r="B1163">
        <f>'Histograma MOI Geral'!$C$76</f>
        <v/>
      </c>
      <c r="C1163">
        <f>'Histograma MOI Geral'!$O$7</f>
        <v/>
      </c>
      <c r="D1163">
        <f>'Histograma MOI Geral'!O80</f>
        <v/>
      </c>
    </row>
    <row r="1164">
      <c r="A1164">
        <f>'Histograma MOI Geral'!$C$81</f>
        <v/>
      </c>
      <c r="B1164">
        <f>'Histograma MOI Geral'!$C$76</f>
        <v/>
      </c>
      <c r="C1164">
        <f>'Histograma MOI Geral'!$O$7</f>
        <v/>
      </c>
      <c r="D1164">
        <f>'Histograma MOI Geral'!O81</f>
        <v/>
      </c>
    </row>
    <row r="1165">
      <c r="A1165">
        <f>'Histograma MOI Geral'!$C$82</f>
        <v/>
      </c>
      <c r="B1165">
        <f>'Histograma MOI Geral'!$C$76</f>
        <v/>
      </c>
      <c r="C1165">
        <f>'Histograma MOI Geral'!$O$7</f>
        <v/>
      </c>
      <c r="D1165">
        <f>'Histograma MOI Geral'!O82</f>
        <v/>
      </c>
    </row>
    <row r="1166">
      <c r="A1166">
        <f>'Histograma MOI Geral'!$C$83</f>
        <v/>
      </c>
      <c r="B1166">
        <f>'Histograma MOI Geral'!$C$76</f>
        <v/>
      </c>
      <c r="C1166">
        <f>'Histograma MOI Geral'!$O$7</f>
        <v/>
      </c>
      <c r="D1166">
        <f>'Histograma MOI Geral'!O83</f>
        <v/>
      </c>
    </row>
    <row r="1167">
      <c r="A1167">
        <f>'Histograma MOI Geral'!$C$84</f>
        <v/>
      </c>
      <c r="B1167">
        <f>'Histograma MOI Geral'!$C$76</f>
        <v/>
      </c>
      <c r="C1167">
        <f>'Histograma MOI Geral'!$O$7</f>
        <v/>
      </c>
      <c r="D1167">
        <f>'Histograma MOI Geral'!O84</f>
        <v/>
      </c>
    </row>
    <row r="1168">
      <c r="A1168">
        <f>'Histograma MOI Geral'!$C$85</f>
        <v/>
      </c>
      <c r="B1168">
        <f>'Histograma MOI Geral'!$C$76</f>
        <v/>
      </c>
      <c r="C1168">
        <f>'Histograma MOI Geral'!$O$7</f>
        <v/>
      </c>
      <c r="D1168">
        <f>'Histograma MOI Geral'!O85</f>
        <v/>
      </c>
    </row>
    <row r="1169">
      <c r="A1169">
        <f>'Histograma MOI Geral'!$C$86</f>
        <v/>
      </c>
      <c r="B1169">
        <f>'Histograma MOI Geral'!$C$76</f>
        <v/>
      </c>
      <c r="C1169">
        <f>'Histograma MOI Geral'!$O$7</f>
        <v/>
      </c>
      <c r="D1169">
        <f>'Histograma MOI Geral'!O86</f>
        <v/>
      </c>
    </row>
    <row r="1170">
      <c r="A1170">
        <f>'Histograma MOI Geral'!$C$87</f>
        <v/>
      </c>
      <c r="B1170">
        <f>'Histograma MOI Geral'!$C$76</f>
        <v/>
      </c>
      <c r="C1170">
        <f>'Histograma MOI Geral'!$O$7</f>
        <v/>
      </c>
      <c r="D1170">
        <f>'Histograma MOI Geral'!O87</f>
        <v/>
      </c>
    </row>
    <row r="1171">
      <c r="A1171">
        <f>'Histograma MOI Geral'!$C$88</f>
        <v/>
      </c>
      <c r="B1171">
        <f>'Histograma MOI Geral'!$C$76</f>
        <v/>
      </c>
      <c r="C1171">
        <f>'Histograma MOI Geral'!$O$7</f>
        <v/>
      </c>
      <c r="D1171">
        <f>'Histograma MOI Geral'!O88</f>
        <v/>
      </c>
    </row>
    <row r="1172">
      <c r="A1172">
        <f>'Histograma MOI Geral'!$C$89</f>
        <v/>
      </c>
      <c r="B1172">
        <f>'Histograma MOI Geral'!$C$76</f>
        <v/>
      </c>
      <c r="C1172">
        <f>'Histograma MOI Geral'!$O$7</f>
        <v/>
      </c>
      <c r="D1172">
        <f>'Histograma MOI Geral'!O89</f>
        <v/>
      </c>
    </row>
    <row r="1173">
      <c r="A1173">
        <f>'Histograma MOI Geral'!$C$90</f>
        <v/>
      </c>
      <c r="B1173">
        <f>'Histograma MOI Geral'!$C$76</f>
        <v/>
      </c>
      <c r="C1173">
        <f>'Histograma MOI Geral'!$O$7</f>
        <v/>
      </c>
      <c r="D1173">
        <f>'Histograma MOI Geral'!O90</f>
        <v/>
      </c>
    </row>
    <row r="1174">
      <c r="A1174">
        <f>'Histograma MOI Geral'!$C$92</f>
        <v/>
      </c>
      <c r="B1174">
        <f>'Histograma MOI Geral'!$C$91</f>
        <v/>
      </c>
      <c r="C1174">
        <f>'Histograma MOI Geral'!$O$7</f>
        <v/>
      </c>
      <c r="D1174">
        <f>'Histograma MOI Geral'!O92</f>
        <v/>
      </c>
    </row>
    <row r="1175">
      <c r="A1175">
        <f>'Histograma MOI Geral'!$C$93</f>
        <v/>
      </c>
      <c r="B1175">
        <f>'Histograma MOI Geral'!$C$91</f>
        <v/>
      </c>
      <c r="C1175">
        <f>'Histograma MOI Geral'!$O$7</f>
        <v/>
      </c>
      <c r="D1175">
        <f>'Histograma MOI Geral'!O93</f>
        <v/>
      </c>
    </row>
    <row r="1176">
      <c r="A1176">
        <f>'Histograma MOI Geral'!$C$94</f>
        <v/>
      </c>
      <c r="B1176">
        <f>'Histograma MOI Geral'!$C$91</f>
        <v/>
      </c>
      <c r="C1176">
        <f>'Histograma MOI Geral'!$O$7</f>
        <v/>
      </c>
      <c r="D1176">
        <f>'Histograma MOI Geral'!O94</f>
        <v/>
      </c>
    </row>
    <row r="1177">
      <c r="A1177">
        <f>'Histograma MOI Geral'!$C$95</f>
        <v/>
      </c>
      <c r="B1177">
        <f>'Histograma MOI Geral'!$C$91</f>
        <v/>
      </c>
      <c r="C1177">
        <f>'Histograma MOI Geral'!$O$7</f>
        <v/>
      </c>
      <c r="D1177">
        <f>'Histograma MOI Geral'!O95</f>
        <v/>
      </c>
    </row>
    <row r="1178">
      <c r="A1178">
        <f>'Histograma MOI Geral'!$C$96</f>
        <v/>
      </c>
      <c r="B1178">
        <f>'Histograma MOI Geral'!$C$91</f>
        <v/>
      </c>
      <c r="C1178">
        <f>'Histograma MOI Geral'!$O$7</f>
        <v/>
      </c>
      <c r="D1178">
        <f>'Histograma MOI Geral'!O96</f>
        <v/>
      </c>
    </row>
    <row r="1179">
      <c r="A1179">
        <f>'Histograma MOI Geral'!$C$97</f>
        <v/>
      </c>
      <c r="B1179">
        <f>'Histograma MOI Geral'!$C$91</f>
        <v/>
      </c>
      <c r="C1179">
        <f>'Histograma MOI Geral'!$O$7</f>
        <v/>
      </c>
      <c r="D1179">
        <f>'Histograma MOI Geral'!O97</f>
        <v/>
      </c>
    </row>
    <row r="1180">
      <c r="A1180">
        <f>'Histograma MOI Geral'!$C$98</f>
        <v/>
      </c>
      <c r="B1180">
        <f>'Histograma MOI Geral'!$C$91</f>
        <v/>
      </c>
      <c r="C1180">
        <f>'Histograma MOI Geral'!$O$7</f>
        <v/>
      </c>
      <c r="D1180">
        <f>'Histograma MOI Geral'!O98</f>
        <v/>
      </c>
    </row>
    <row r="1181">
      <c r="A1181">
        <f>'Histograma MOI Geral'!$C$99</f>
        <v/>
      </c>
      <c r="B1181">
        <f>'Histograma MOI Geral'!$C$91</f>
        <v/>
      </c>
      <c r="C1181">
        <f>'Histograma MOI Geral'!$O$7</f>
        <v/>
      </c>
      <c r="D1181">
        <f>'Histograma MOI Geral'!O99</f>
        <v/>
      </c>
    </row>
    <row r="1182">
      <c r="A1182">
        <f>'Histograma MOI Geral'!$C$100</f>
        <v/>
      </c>
      <c r="B1182">
        <f>'Histograma MOI Geral'!$C$91</f>
        <v/>
      </c>
      <c r="C1182">
        <f>'Histograma MOI Geral'!$O$7</f>
        <v/>
      </c>
      <c r="D1182">
        <f>'Histograma MOI Geral'!O100</f>
        <v/>
      </c>
    </row>
    <row r="1183">
      <c r="A1183">
        <f>'Histograma MOI Geral'!$C$101</f>
        <v/>
      </c>
      <c r="B1183">
        <f>'Histograma MOI Geral'!$C$91</f>
        <v/>
      </c>
      <c r="C1183">
        <f>'Histograma MOI Geral'!$O$7</f>
        <v/>
      </c>
      <c r="D1183">
        <f>'Histograma MOI Geral'!O101</f>
        <v/>
      </c>
    </row>
    <row r="1184">
      <c r="A1184">
        <f>'Histograma MOI Geral'!$C$102</f>
        <v/>
      </c>
      <c r="B1184">
        <f>'Histograma MOI Geral'!$C$91</f>
        <v/>
      </c>
      <c r="C1184">
        <f>'Histograma MOI Geral'!$O$7</f>
        <v/>
      </c>
      <c r="D1184">
        <f>'Histograma MOI Geral'!O102</f>
        <v/>
      </c>
    </row>
    <row r="1185">
      <c r="A1185">
        <f>'Histograma MOI Geral'!$C$103</f>
        <v/>
      </c>
      <c r="B1185">
        <f>'Histograma MOI Geral'!$C$91</f>
        <v/>
      </c>
      <c r="C1185">
        <f>'Histograma MOI Geral'!$O$7</f>
        <v/>
      </c>
      <c r="D1185">
        <f>'Histograma MOI Geral'!O103</f>
        <v/>
      </c>
    </row>
    <row r="1186">
      <c r="A1186">
        <f>'Histograma MOI Geral'!$C$104</f>
        <v/>
      </c>
      <c r="B1186">
        <f>'Histograma MOI Geral'!$C$91</f>
        <v/>
      </c>
      <c r="C1186">
        <f>'Histograma MOI Geral'!$O$7</f>
        <v/>
      </c>
      <c r="D1186">
        <f>'Histograma MOI Geral'!O104</f>
        <v/>
      </c>
    </row>
    <row r="1187">
      <c r="A1187">
        <f>'Histograma MOI Geral'!$C$105</f>
        <v/>
      </c>
      <c r="B1187">
        <f>'Histograma MOI Geral'!$C$91</f>
        <v/>
      </c>
      <c r="C1187">
        <f>'Histograma MOI Geral'!$O$7</f>
        <v/>
      </c>
      <c r="D1187">
        <f>'Histograma MOI Geral'!O105</f>
        <v/>
      </c>
    </row>
    <row r="1188">
      <c r="A1188">
        <f>'Histograma MOI Geral'!$C$107</f>
        <v/>
      </c>
      <c r="B1188">
        <f>'Histograma MOI Geral'!$C$106</f>
        <v/>
      </c>
      <c r="C1188">
        <f>'Histograma MOI Geral'!$O$7</f>
        <v/>
      </c>
      <c r="D1188">
        <f>'Histograma MOI Geral'!O107</f>
        <v/>
      </c>
    </row>
    <row r="1189">
      <c r="A1189">
        <f>'Histograma MOI Geral'!$C$108</f>
        <v/>
      </c>
      <c r="B1189">
        <f>'Histograma MOI Geral'!$C$106</f>
        <v/>
      </c>
      <c r="C1189">
        <f>'Histograma MOI Geral'!$O$7</f>
        <v/>
      </c>
      <c r="D1189">
        <f>'Histograma MOI Geral'!O108</f>
        <v/>
      </c>
    </row>
    <row r="1190">
      <c r="A1190">
        <f>'Histograma MOI Geral'!$C$109</f>
        <v/>
      </c>
      <c r="B1190">
        <f>'Histograma MOI Geral'!$C$106</f>
        <v/>
      </c>
      <c r="C1190">
        <f>'Histograma MOI Geral'!$O$7</f>
        <v/>
      </c>
      <c r="D1190">
        <f>'Histograma MOI Geral'!O109</f>
        <v/>
      </c>
    </row>
    <row r="1191">
      <c r="A1191">
        <f>'Histograma MOI Geral'!$C$110</f>
        <v/>
      </c>
      <c r="B1191">
        <f>'Histograma MOI Geral'!$C$106</f>
        <v/>
      </c>
      <c r="C1191">
        <f>'Histograma MOI Geral'!$O$7</f>
        <v/>
      </c>
      <c r="D1191">
        <f>'Histograma MOI Geral'!O110</f>
        <v/>
      </c>
    </row>
    <row r="1192">
      <c r="A1192">
        <f>'Histograma MOI Geral'!$C$111</f>
        <v/>
      </c>
      <c r="B1192">
        <f>'Histograma MOI Geral'!$C$106</f>
        <v/>
      </c>
      <c r="C1192">
        <f>'Histograma MOI Geral'!$O$7</f>
        <v/>
      </c>
      <c r="D1192">
        <f>'Histograma MOI Geral'!O111</f>
        <v/>
      </c>
    </row>
    <row r="1193">
      <c r="A1193">
        <f>'Histograma MOI Geral'!$C$112</f>
        <v/>
      </c>
      <c r="B1193">
        <f>'Histograma MOI Geral'!$C$106</f>
        <v/>
      </c>
      <c r="C1193">
        <f>'Histograma MOI Geral'!$O$7</f>
        <v/>
      </c>
      <c r="D1193">
        <f>'Histograma MOI Geral'!O112</f>
        <v/>
      </c>
    </row>
    <row r="1194">
      <c r="A1194">
        <f>'Histograma MOI Geral'!$C$113</f>
        <v/>
      </c>
      <c r="B1194">
        <f>'Histograma MOI Geral'!$C$106</f>
        <v/>
      </c>
      <c r="C1194">
        <f>'Histograma MOI Geral'!$O$7</f>
        <v/>
      </c>
      <c r="D1194">
        <f>'Histograma MOI Geral'!O113</f>
        <v/>
      </c>
    </row>
    <row r="1195">
      <c r="A1195">
        <f>'Histograma MOI Geral'!$C$114</f>
        <v/>
      </c>
      <c r="B1195">
        <f>'Histograma MOI Geral'!$C$106</f>
        <v/>
      </c>
      <c r="C1195">
        <f>'Histograma MOI Geral'!$O$7</f>
        <v/>
      </c>
      <c r="D1195">
        <f>'Histograma MOI Geral'!O114</f>
        <v/>
      </c>
    </row>
    <row r="1196">
      <c r="A1196">
        <f>'Histograma MOI Geral'!$C$115</f>
        <v/>
      </c>
      <c r="B1196">
        <f>'Histograma MOI Geral'!$C$106</f>
        <v/>
      </c>
      <c r="C1196">
        <f>'Histograma MOI Geral'!$O$7</f>
        <v/>
      </c>
      <c r="D1196">
        <f>'Histograma MOI Geral'!O115</f>
        <v/>
      </c>
    </row>
    <row r="1197">
      <c r="A1197">
        <f>'Histograma MOI Geral'!$C$116</f>
        <v/>
      </c>
      <c r="B1197">
        <f>'Histograma MOI Geral'!$C$106</f>
        <v/>
      </c>
      <c r="C1197">
        <f>'Histograma MOI Geral'!$O$7</f>
        <v/>
      </c>
      <c r="D1197">
        <f>'Histograma MOI Geral'!O116</f>
        <v/>
      </c>
    </row>
    <row r="1198">
      <c r="A1198">
        <f>'Histograma MOI Geral'!$C$117</f>
        <v/>
      </c>
      <c r="B1198">
        <f>'Histograma MOI Geral'!$C$106</f>
        <v/>
      </c>
      <c r="C1198">
        <f>'Histograma MOI Geral'!$O$7</f>
        <v/>
      </c>
      <c r="D1198">
        <f>'Histograma MOI Geral'!O117</f>
        <v/>
      </c>
    </row>
    <row r="1199">
      <c r="A1199">
        <f>'Histograma MOI Geral'!$C$118</f>
        <v/>
      </c>
      <c r="B1199">
        <f>'Histograma MOI Geral'!$C$106</f>
        <v/>
      </c>
      <c r="C1199">
        <f>'Histograma MOI Geral'!$O$7</f>
        <v/>
      </c>
      <c r="D1199">
        <f>'Histograma MOI Geral'!O118</f>
        <v/>
      </c>
    </row>
    <row r="1200">
      <c r="A1200">
        <f>'Histograma MOI Geral'!$C$119</f>
        <v/>
      </c>
      <c r="B1200">
        <f>'Histograma MOI Geral'!$C$106</f>
        <v/>
      </c>
      <c r="C1200">
        <f>'Histograma MOI Geral'!$O$7</f>
        <v/>
      </c>
      <c r="D1200">
        <f>'Histograma MOI Geral'!O119</f>
        <v/>
      </c>
    </row>
    <row r="1201">
      <c r="A1201">
        <f>'Histograma MOI Geral'!$C$120</f>
        <v/>
      </c>
      <c r="B1201">
        <f>'Histograma MOI Geral'!$C$106</f>
        <v/>
      </c>
      <c r="C1201">
        <f>'Histograma MOI Geral'!$O$7</f>
        <v/>
      </c>
      <c r="D1201">
        <f>'Histograma MOI Geral'!O120</f>
        <v/>
      </c>
    </row>
    <row r="1202">
      <c r="A1202">
        <f>'Histograma MOI Geral'!$C$15</f>
        <v/>
      </c>
      <c r="B1202">
        <f>'Histograma MOI Geral'!$C$14</f>
        <v/>
      </c>
      <c r="C1202">
        <f>'Histograma MOI Geral'!$P$7</f>
        <v/>
      </c>
      <c r="D1202">
        <f>'Histograma MOI Geral'!P15</f>
        <v/>
      </c>
    </row>
    <row r="1203">
      <c r="A1203">
        <f>'Histograma MOI Geral'!$C$16</f>
        <v/>
      </c>
      <c r="B1203">
        <f>'Histograma MOI Geral'!$C$14</f>
        <v/>
      </c>
      <c r="C1203">
        <f>'Histograma MOI Geral'!$P$7</f>
        <v/>
      </c>
      <c r="D1203">
        <f>'Histograma MOI Geral'!P16</f>
        <v/>
      </c>
    </row>
    <row r="1204">
      <c r="A1204">
        <f>'Histograma MOI Geral'!$C$17</f>
        <v/>
      </c>
      <c r="B1204">
        <f>'Histograma MOI Geral'!$C$14</f>
        <v/>
      </c>
      <c r="C1204">
        <f>'Histograma MOI Geral'!$P$7</f>
        <v/>
      </c>
      <c r="D1204">
        <f>'Histograma MOI Geral'!P17</f>
        <v/>
      </c>
    </row>
    <row r="1205">
      <c r="A1205">
        <f>'Histograma MOI Geral'!$C$18</f>
        <v/>
      </c>
      <c r="B1205">
        <f>'Histograma MOI Geral'!$C$14</f>
        <v/>
      </c>
      <c r="C1205">
        <f>'Histograma MOI Geral'!$P$7</f>
        <v/>
      </c>
      <c r="D1205">
        <f>'Histograma MOI Geral'!P18</f>
        <v/>
      </c>
    </row>
    <row r="1206">
      <c r="A1206">
        <f>'Histograma MOI Geral'!$C$19</f>
        <v/>
      </c>
      <c r="B1206">
        <f>'Histograma MOI Geral'!$C$14</f>
        <v/>
      </c>
      <c r="C1206">
        <f>'Histograma MOI Geral'!$P$7</f>
        <v/>
      </c>
      <c r="D1206">
        <f>'Histograma MOI Geral'!P19</f>
        <v/>
      </c>
    </row>
    <row r="1207">
      <c r="A1207">
        <f>'Histograma MOI Geral'!$C$20</f>
        <v/>
      </c>
      <c r="B1207">
        <f>'Histograma MOI Geral'!$C$14</f>
        <v/>
      </c>
      <c r="C1207">
        <f>'Histograma MOI Geral'!$P$7</f>
        <v/>
      </c>
      <c r="D1207">
        <f>'Histograma MOI Geral'!P20</f>
        <v/>
      </c>
    </row>
    <row r="1208">
      <c r="A1208">
        <f>'Histograma MOI Geral'!$C$21</f>
        <v/>
      </c>
      <c r="B1208">
        <f>'Histograma MOI Geral'!$C$14</f>
        <v/>
      </c>
      <c r="C1208">
        <f>'Histograma MOI Geral'!$P$7</f>
        <v/>
      </c>
      <c r="D1208">
        <f>'Histograma MOI Geral'!P21</f>
        <v/>
      </c>
    </row>
    <row r="1209">
      <c r="A1209">
        <f>'Histograma MOI Geral'!$C$22</f>
        <v/>
      </c>
      <c r="B1209">
        <f>'Histograma MOI Geral'!$C$14</f>
        <v/>
      </c>
      <c r="C1209">
        <f>'Histograma MOI Geral'!$P$7</f>
        <v/>
      </c>
      <c r="D1209">
        <f>'Histograma MOI Geral'!P22</f>
        <v/>
      </c>
    </row>
    <row r="1210">
      <c r="A1210">
        <f>'Histograma MOI Geral'!$C$23</f>
        <v/>
      </c>
      <c r="B1210">
        <f>'Histograma MOI Geral'!$C$14</f>
        <v/>
      </c>
      <c r="C1210">
        <f>'Histograma MOI Geral'!$P$7</f>
        <v/>
      </c>
      <c r="D1210">
        <f>'Histograma MOI Geral'!P23</f>
        <v/>
      </c>
    </row>
    <row r="1211">
      <c r="A1211">
        <f>'Histograma MOI Geral'!$C$24</f>
        <v/>
      </c>
      <c r="B1211">
        <f>'Histograma MOI Geral'!$C$14</f>
        <v/>
      </c>
      <c r="C1211">
        <f>'Histograma MOI Geral'!$P$7</f>
        <v/>
      </c>
      <c r="D1211">
        <f>'Histograma MOI Geral'!P24</f>
        <v/>
      </c>
    </row>
    <row r="1212">
      <c r="A1212">
        <f>'Histograma MOI Geral'!$C$25</f>
        <v/>
      </c>
      <c r="B1212">
        <f>'Histograma MOI Geral'!$C$14</f>
        <v/>
      </c>
      <c r="C1212">
        <f>'Histograma MOI Geral'!$P$7</f>
        <v/>
      </c>
      <c r="D1212">
        <f>'Histograma MOI Geral'!P25</f>
        <v/>
      </c>
    </row>
    <row r="1213">
      <c r="A1213">
        <f>'Histograma MOI Geral'!$C$26</f>
        <v/>
      </c>
      <c r="B1213">
        <f>'Histograma MOI Geral'!$C$14</f>
        <v/>
      </c>
      <c r="C1213">
        <f>'Histograma MOI Geral'!$P$7</f>
        <v/>
      </c>
      <c r="D1213">
        <f>'Histograma MOI Geral'!P26</f>
        <v/>
      </c>
    </row>
    <row r="1214">
      <c r="A1214">
        <f>'Histograma MOI Geral'!$C$27</f>
        <v/>
      </c>
      <c r="B1214">
        <f>'Histograma MOI Geral'!$C$14</f>
        <v/>
      </c>
      <c r="C1214">
        <f>'Histograma MOI Geral'!$P$7</f>
        <v/>
      </c>
      <c r="D1214">
        <f>'Histograma MOI Geral'!P27</f>
        <v/>
      </c>
    </row>
    <row r="1215">
      <c r="A1215">
        <f>'Histograma MOI Geral'!$C$28</f>
        <v/>
      </c>
      <c r="B1215">
        <f>'Histograma MOI Geral'!$C$14</f>
        <v/>
      </c>
      <c r="C1215">
        <f>'Histograma MOI Geral'!$P$7</f>
        <v/>
      </c>
      <c r="D1215">
        <f>'Histograma MOI Geral'!P28</f>
        <v/>
      </c>
    </row>
    <row r="1216">
      <c r="A1216">
        <f>'Histograma MOI Geral'!$C$29</f>
        <v/>
      </c>
      <c r="B1216">
        <f>'Histograma MOI Geral'!$C$14</f>
        <v/>
      </c>
      <c r="C1216">
        <f>'Histograma MOI Geral'!$P$7</f>
        <v/>
      </c>
      <c r="D1216">
        <f>'Histograma MOI Geral'!P29</f>
        <v/>
      </c>
    </row>
    <row r="1217">
      <c r="A1217">
        <f>'Histograma MOI Geral'!$C$31</f>
        <v/>
      </c>
      <c r="B1217">
        <f>'Histograma MOI Geral'!$C$30</f>
        <v/>
      </c>
      <c r="C1217">
        <f>'Histograma MOI Geral'!$P$7</f>
        <v/>
      </c>
      <c r="D1217">
        <f>'Histograma MOI Geral'!P31</f>
        <v/>
      </c>
    </row>
    <row r="1218">
      <c r="A1218">
        <f>'Histograma MOI Geral'!$C$32</f>
        <v/>
      </c>
      <c r="B1218">
        <f>'Histograma MOI Geral'!$C$30</f>
        <v/>
      </c>
      <c r="C1218">
        <f>'Histograma MOI Geral'!$P$7</f>
        <v/>
      </c>
      <c r="D1218">
        <f>'Histograma MOI Geral'!P32</f>
        <v/>
      </c>
    </row>
    <row r="1219">
      <c r="A1219">
        <f>'Histograma MOI Geral'!$C$33</f>
        <v/>
      </c>
      <c r="B1219">
        <f>'Histograma MOI Geral'!$C$30</f>
        <v/>
      </c>
      <c r="C1219">
        <f>'Histograma MOI Geral'!$P$7</f>
        <v/>
      </c>
      <c r="D1219">
        <f>'Histograma MOI Geral'!P33</f>
        <v/>
      </c>
    </row>
    <row r="1220">
      <c r="A1220">
        <f>'Histograma MOI Geral'!$C$34</f>
        <v/>
      </c>
      <c r="B1220">
        <f>'Histograma MOI Geral'!$C$30</f>
        <v/>
      </c>
      <c r="C1220">
        <f>'Histograma MOI Geral'!$P$7</f>
        <v/>
      </c>
      <c r="D1220">
        <f>'Histograma MOI Geral'!P34</f>
        <v/>
      </c>
    </row>
    <row r="1221">
      <c r="A1221">
        <f>'Histograma MOI Geral'!$C$35</f>
        <v/>
      </c>
      <c r="B1221">
        <f>'Histograma MOI Geral'!$C$30</f>
        <v/>
      </c>
      <c r="C1221">
        <f>'Histograma MOI Geral'!$P$7</f>
        <v/>
      </c>
      <c r="D1221">
        <f>'Histograma MOI Geral'!P35</f>
        <v/>
      </c>
    </row>
    <row r="1222">
      <c r="A1222">
        <f>'Histograma MOI Geral'!$C$36</f>
        <v/>
      </c>
      <c r="B1222">
        <f>'Histograma MOI Geral'!$C$30</f>
        <v/>
      </c>
      <c r="C1222">
        <f>'Histograma MOI Geral'!$P$7</f>
        <v/>
      </c>
      <c r="D1222">
        <f>'Histograma MOI Geral'!P36</f>
        <v/>
      </c>
    </row>
    <row r="1223">
      <c r="A1223">
        <f>'Histograma MOI Geral'!$C$37</f>
        <v/>
      </c>
      <c r="B1223">
        <f>'Histograma MOI Geral'!$C$30</f>
        <v/>
      </c>
      <c r="C1223">
        <f>'Histograma MOI Geral'!$P$7</f>
        <v/>
      </c>
      <c r="D1223">
        <f>'Histograma MOI Geral'!P37</f>
        <v/>
      </c>
    </row>
    <row r="1224">
      <c r="A1224">
        <f>'Histograma MOI Geral'!$C$38</f>
        <v/>
      </c>
      <c r="B1224">
        <f>'Histograma MOI Geral'!$C$30</f>
        <v/>
      </c>
      <c r="C1224">
        <f>'Histograma MOI Geral'!$P$7</f>
        <v/>
      </c>
      <c r="D1224">
        <f>'Histograma MOI Geral'!P38</f>
        <v/>
      </c>
    </row>
    <row r="1225">
      <c r="A1225">
        <f>'Histograma MOI Geral'!$C$39</f>
        <v/>
      </c>
      <c r="B1225">
        <f>'Histograma MOI Geral'!$C$30</f>
        <v/>
      </c>
      <c r="C1225">
        <f>'Histograma MOI Geral'!$P$7</f>
        <v/>
      </c>
      <c r="D1225">
        <f>'Histograma MOI Geral'!P39</f>
        <v/>
      </c>
    </row>
    <row r="1226">
      <c r="A1226">
        <f>'Histograma MOI Geral'!$C$40</f>
        <v/>
      </c>
      <c r="B1226">
        <f>'Histograma MOI Geral'!$C$30</f>
        <v/>
      </c>
      <c r="C1226">
        <f>'Histograma MOI Geral'!$P$7</f>
        <v/>
      </c>
      <c r="D1226">
        <f>'Histograma MOI Geral'!P40</f>
        <v/>
      </c>
    </row>
    <row r="1227">
      <c r="A1227">
        <f>'Histograma MOI Geral'!$C$41</f>
        <v/>
      </c>
      <c r="B1227">
        <f>'Histograma MOI Geral'!$C$30</f>
        <v/>
      </c>
      <c r="C1227">
        <f>'Histograma MOI Geral'!$P$7</f>
        <v/>
      </c>
      <c r="D1227">
        <f>'Histograma MOI Geral'!P41</f>
        <v/>
      </c>
    </row>
    <row r="1228">
      <c r="A1228">
        <f>'Histograma MOI Geral'!$C$42</f>
        <v/>
      </c>
      <c r="B1228">
        <f>'Histograma MOI Geral'!$C$30</f>
        <v/>
      </c>
      <c r="C1228">
        <f>'Histograma MOI Geral'!$P$7</f>
        <v/>
      </c>
      <c r="D1228">
        <f>'Histograma MOI Geral'!P42</f>
        <v/>
      </c>
    </row>
    <row r="1229">
      <c r="A1229">
        <f>'Histograma MOI Geral'!$C$43</f>
        <v/>
      </c>
      <c r="B1229">
        <f>'Histograma MOI Geral'!$C$30</f>
        <v/>
      </c>
      <c r="C1229">
        <f>'Histograma MOI Geral'!$P$7</f>
        <v/>
      </c>
      <c r="D1229">
        <f>'Histograma MOI Geral'!P43</f>
        <v/>
      </c>
    </row>
    <row r="1230">
      <c r="A1230">
        <f>'Histograma MOI Geral'!$C$44</f>
        <v/>
      </c>
      <c r="B1230">
        <f>'Histograma MOI Geral'!$C$30</f>
        <v/>
      </c>
      <c r="C1230">
        <f>'Histograma MOI Geral'!$P$7</f>
        <v/>
      </c>
      <c r="D1230">
        <f>'Histograma MOI Geral'!P44</f>
        <v/>
      </c>
    </row>
    <row r="1231">
      <c r="A1231">
        <f>'Histograma MOI Geral'!$C$45</f>
        <v/>
      </c>
      <c r="B1231">
        <f>'Histograma MOI Geral'!$C$30</f>
        <v/>
      </c>
      <c r="C1231">
        <f>'Histograma MOI Geral'!$P$7</f>
        <v/>
      </c>
      <c r="D1231">
        <f>'Histograma MOI Geral'!P45</f>
        <v/>
      </c>
    </row>
    <row r="1232">
      <c r="A1232">
        <f>'Histograma MOI Geral'!$C$47</f>
        <v/>
      </c>
      <c r="B1232">
        <f>'Histograma MOI Geral'!$C$46</f>
        <v/>
      </c>
      <c r="C1232">
        <f>'Histograma MOI Geral'!$P$7</f>
        <v/>
      </c>
      <c r="D1232">
        <f>'Histograma MOI Geral'!P47</f>
        <v/>
      </c>
    </row>
    <row r="1233">
      <c r="A1233">
        <f>'Histograma MOI Geral'!$C$48</f>
        <v/>
      </c>
      <c r="B1233">
        <f>'Histograma MOI Geral'!$C$46</f>
        <v/>
      </c>
      <c r="C1233">
        <f>'Histograma MOI Geral'!$P$7</f>
        <v/>
      </c>
      <c r="D1233">
        <f>'Histograma MOI Geral'!P48</f>
        <v/>
      </c>
    </row>
    <row r="1234">
      <c r="A1234">
        <f>'Histograma MOI Geral'!$C$49</f>
        <v/>
      </c>
      <c r="B1234">
        <f>'Histograma MOI Geral'!$C$46</f>
        <v/>
      </c>
      <c r="C1234">
        <f>'Histograma MOI Geral'!$P$7</f>
        <v/>
      </c>
      <c r="D1234">
        <f>'Histograma MOI Geral'!P49</f>
        <v/>
      </c>
    </row>
    <row r="1235">
      <c r="A1235">
        <f>'Histograma MOI Geral'!$C$50</f>
        <v/>
      </c>
      <c r="B1235">
        <f>'Histograma MOI Geral'!$C$46</f>
        <v/>
      </c>
      <c r="C1235">
        <f>'Histograma MOI Geral'!$P$7</f>
        <v/>
      </c>
      <c r="D1235">
        <f>'Histograma MOI Geral'!P50</f>
        <v/>
      </c>
    </row>
    <row r="1236">
      <c r="A1236">
        <f>'Histograma MOI Geral'!$C$51</f>
        <v/>
      </c>
      <c r="B1236">
        <f>'Histograma MOI Geral'!$C$46</f>
        <v/>
      </c>
      <c r="C1236">
        <f>'Histograma MOI Geral'!$P$7</f>
        <v/>
      </c>
      <c r="D1236">
        <f>'Histograma MOI Geral'!P51</f>
        <v/>
      </c>
    </row>
    <row r="1237">
      <c r="A1237">
        <f>'Histograma MOI Geral'!$C$52</f>
        <v/>
      </c>
      <c r="B1237">
        <f>'Histograma MOI Geral'!$C$46</f>
        <v/>
      </c>
      <c r="C1237">
        <f>'Histograma MOI Geral'!$P$7</f>
        <v/>
      </c>
      <c r="D1237">
        <f>'Histograma MOI Geral'!P52</f>
        <v/>
      </c>
    </row>
    <row r="1238">
      <c r="A1238">
        <f>'Histograma MOI Geral'!$C$53</f>
        <v/>
      </c>
      <c r="B1238">
        <f>'Histograma MOI Geral'!$C$46</f>
        <v/>
      </c>
      <c r="C1238">
        <f>'Histograma MOI Geral'!$P$7</f>
        <v/>
      </c>
      <c r="D1238">
        <f>'Histograma MOI Geral'!P53</f>
        <v/>
      </c>
    </row>
    <row r="1239">
      <c r="A1239">
        <f>'Histograma MOI Geral'!$C$54</f>
        <v/>
      </c>
      <c r="B1239">
        <f>'Histograma MOI Geral'!$C$46</f>
        <v/>
      </c>
      <c r="C1239">
        <f>'Histograma MOI Geral'!$P$7</f>
        <v/>
      </c>
      <c r="D1239">
        <f>'Histograma MOI Geral'!P54</f>
        <v/>
      </c>
    </row>
    <row r="1240">
      <c r="A1240">
        <f>'Histograma MOI Geral'!$C$55</f>
        <v/>
      </c>
      <c r="B1240">
        <f>'Histograma MOI Geral'!$C$46</f>
        <v/>
      </c>
      <c r="C1240">
        <f>'Histograma MOI Geral'!$P$7</f>
        <v/>
      </c>
      <c r="D1240">
        <f>'Histograma MOI Geral'!P55</f>
        <v/>
      </c>
    </row>
    <row r="1241">
      <c r="A1241">
        <f>'Histograma MOI Geral'!$C$56</f>
        <v/>
      </c>
      <c r="B1241">
        <f>'Histograma MOI Geral'!$C$46</f>
        <v/>
      </c>
      <c r="C1241">
        <f>'Histograma MOI Geral'!$P$7</f>
        <v/>
      </c>
      <c r="D1241">
        <f>'Histograma MOI Geral'!P56</f>
        <v/>
      </c>
    </row>
    <row r="1242">
      <c r="A1242">
        <f>'Histograma MOI Geral'!$C$57</f>
        <v/>
      </c>
      <c r="B1242">
        <f>'Histograma MOI Geral'!$C$46</f>
        <v/>
      </c>
      <c r="C1242">
        <f>'Histograma MOI Geral'!$P$7</f>
        <v/>
      </c>
      <c r="D1242">
        <f>'Histograma MOI Geral'!P57</f>
        <v/>
      </c>
    </row>
    <row r="1243">
      <c r="A1243">
        <f>'Histograma MOI Geral'!$C$58</f>
        <v/>
      </c>
      <c r="B1243">
        <f>'Histograma MOI Geral'!$C$46</f>
        <v/>
      </c>
      <c r="C1243">
        <f>'Histograma MOI Geral'!$P$7</f>
        <v/>
      </c>
      <c r="D1243">
        <f>'Histograma MOI Geral'!P58</f>
        <v/>
      </c>
    </row>
    <row r="1244">
      <c r="A1244">
        <f>'Histograma MOI Geral'!$C$59</f>
        <v/>
      </c>
      <c r="B1244">
        <f>'Histograma MOI Geral'!$C$46</f>
        <v/>
      </c>
      <c r="C1244">
        <f>'Histograma MOI Geral'!$P$7</f>
        <v/>
      </c>
      <c r="D1244">
        <f>'Histograma MOI Geral'!P59</f>
        <v/>
      </c>
    </row>
    <row r="1245">
      <c r="A1245">
        <f>'Histograma MOI Geral'!$C$60</f>
        <v/>
      </c>
      <c r="B1245">
        <f>'Histograma MOI Geral'!$C$46</f>
        <v/>
      </c>
      <c r="C1245">
        <f>'Histograma MOI Geral'!$P$7</f>
        <v/>
      </c>
      <c r="D1245">
        <f>'Histograma MOI Geral'!P60</f>
        <v/>
      </c>
    </row>
    <row r="1246">
      <c r="A1246">
        <f>'Histograma MOI Geral'!$C$62</f>
        <v/>
      </c>
      <c r="B1246">
        <f>'Histograma MOI Geral'!$C$61</f>
        <v/>
      </c>
      <c r="C1246">
        <f>'Histograma MOI Geral'!$P$7</f>
        <v/>
      </c>
      <c r="D1246">
        <f>'Histograma MOI Geral'!P62</f>
        <v/>
      </c>
    </row>
    <row r="1247">
      <c r="A1247">
        <f>'Histograma MOI Geral'!$C$63</f>
        <v/>
      </c>
      <c r="B1247">
        <f>'Histograma MOI Geral'!$C$61</f>
        <v/>
      </c>
      <c r="C1247">
        <f>'Histograma MOI Geral'!$P$7</f>
        <v/>
      </c>
      <c r="D1247">
        <f>'Histograma MOI Geral'!P63</f>
        <v/>
      </c>
    </row>
    <row r="1248">
      <c r="A1248">
        <f>'Histograma MOI Geral'!$C$64</f>
        <v/>
      </c>
      <c r="B1248">
        <f>'Histograma MOI Geral'!$C$61</f>
        <v/>
      </c>
      <c r="C1248">
        <f>'Histograma MOI Geral'!$P$7</f>
        <v/>
      </c>
      <c r="D1248">
        <f>'Histograma MOI Geral'!P64</f>
        <v/>
      </c>
    </row>
    <row r="1249">
      <c r="A1249">
        <f>'Histograma MOI Geral'!$C$65</f>
        <v/>
      </c>
      <c r="B1249">
        <f>'Histograma MOI Geral'!$C$61</f>
        <v/>
      </c>
      <c r="C1249">
        <f>'Histograma MOI Geral'!$P$7</f>
        <v/>
      </c>
      <c r="D1249">
        <f>'Histograma MOI Geral'!P65</f>
        <v/>
      </c>
    </row>
    <row r="1250">
      <c r="A1250">
        <f>'Histograma MOI Geral'!$C$66</f>
        <v/>
      </c>
      <c r="B1250">
        <f>'Histograma MOI Geral'!$C$61</f>
        <v/>
      </c>
      <c r="C1250">
        <f>'Histograma MOI Geral'!$P$7</f>
        <v/>
      </c>
      <c r="D1250">
        <f>'Histograma MOI Geral'!P66</f>
        <v/>
      </c>
    </row>
    <row r="1251">
      <c r="A1251">
        <f>'Histograma MOI Geral'!$C$67</f>
        <v/>
      </c>
      <c r="B1251">
        <f>'Histograma MOI Geral'!$C$61</f>
        <v/>
      </c>
      <c r="C1251">
        <f>'Histograma MOI Geral'!$P$7</f>
        <v/>
      </c>
      <c r="D1251">
        <f>'Histograma MOI Geral'!P67</f>
        <v/>
      </c>
    </row>
    <row r="1252">
      <c r="A1252">
        <f>'Histograma MOI Geral'!$C$68</f>
        <v/>
      </c>
      <c r="B1252">
        <f>'Histograma MOI Geral'!$C$61</f>
        <v/>
      </c>
      <c r="C1252">
        <f>'Histograma MOI Geral'!$P$7</f>
        <v/>
      </c>
      <c r="D1252">
        <f>'Histograma MOI Geral'!P68</f>
        <v/>
      </c>
    </row>
    <row r="1253">
      <c r="A1253">
        <f>'Histograma MOI Geral'!$C$69</f>
        <v/>
      </c>
      <c r="B1253">
        <f>'Histograma MOI Geral'!$C$61</f>
        <v/>
      </c>
      <c r="C1253">
        <f>'Histograma MOI Geral'!$P$7</f>
        <v/>
      </c>
      <c r="D1253">
        <f>'Histograma MOI Geral'!P69</f>
        <v/>
      </c>
    </row>
    <row r="1254">
      <c r="A1254">
        <f>'Histograma MOI Geral'!$C$70</f>
        <v/>
      </c>
      <c r="B1254">
        <f>'Histograma MOI Geral'!$C$61</f>
        <v/>
      </c>
      <c r="C1254">
        <f>'Histograma MOI Geral'!$P$7</f>
        <v/>
      </c>
      <c r="D1254">
        <f>'Histograma MOI Geral'!P70</f>
        <v/>
      </c>
    </row>
    <row r="1255">
      <c r="A1255">
        <f>'Histograma MOI Geral'!$C$71</f>
        <v/>
      </c>
      <c r="B1255">
        <f>'Histograma MOI Geral'!$C$61</f>
        <v/>
      </c>
      <c r="C1255">
        <f>'Histograma MOI Geral'!$P$7</f>
        <v/>
      </c>
      <c r="D1255">
        <f>'Histograma MOI Geral'!P71</f>
        <v/>
      </c>
    </row>
    <row r="1256">
      <c r="A1256">
        <f>'Histograma MOI Geral'!$C$72</f>
        <v/>
      </c>
      <c r="B1256">
        <f>'Histograma MOI Geral'!$C$61</f>
        <v/>
      </c>
      <c r="C1256">
        <f>'Histograma MOI Geral'!$P$7</f>
        <v/>
      </c>
      <c r="D1256">
        <f>'Histograma MOI Geral'!P72</f>
        <v/>
      </c>
    </row>
    <row r="1257">
      <c r="A1257">
        <f>'Histograma MOI Geral'!$C$73</f>
        <v/>
      </c>
      <c r="B1257">
        <f>'Histograma MOI Geral'!$C$61</f>
        <v/>
      </c>
      <c r="C1257">
        <f>'Histograma MOI Geral'!$P$7</f>
        <v/>
      </c>
      <c r="D1257">
        <f>'Histograma MOI Geral'!P73</f>
        <v/>
      </c>
    </row>
    <row r="1258">
      <c r="A1258">
        <f>'Histograma MOI Geral'!$C$74</f>
        <v/>
      </c>
      <c r="B1258">
        <f>'Histograma MOI Geral'!$C$61</f>
        <v/>
      </c>
      <c r="C1258">
        <f>'Histograma MOI Geral'!$P$7</f>
        <v/>
      </c>
      <c r="D1258">
        <f>'Histograma MOI Geral'!P74</f>
        <v/>
      </c>
    </row>
    <row r="1259">
      <c r="A1259">
        <f>'Histograma MOI Geral'!$C$75</f>
        <v/>
      </c>
      <c r="B1259">
        <f>'Histograma MOI Geral'!$C$61</f>
        <v/>
      </c>
      <c r="C1259">
        <f>'Histograma MOI Geral'!$P$7</f>
        <v/>
      </c>
      <c r="D1259">
        <f>'Histograma MOI Geral'!P75</f>
        <v/>
      </c>
    </row>
    <row r="1260">
      <c r="A1260">
        <f>'Histograma MOI Geral'!$C$77</f>
        <v/>
      </c>
      <c r="B1260">
        <f>'Histograma MOI Geral'!$C$76</f>
        <v/>
      </c>
      <c r="C1260">
        <f>'Histograma MOI Geral'!$P$7</f>
        <v/>
      </c>
      <c r="D1260">
        <f>'Histograma MOI Geral'!P77</f>
        <v/>
      </c>
    </row>
    <row r="1261">
      <c r="A1261">
        <f>'Histograma MOI Geral'!$C$78</f>
        <v/>
      </c>
      <c r="B1261">
        <f>'Histograma MOI Geral'!$C$76</f>
        <v/>
      </c>
      <c r="C1261">
        <f>'Histograma MOI Geral'!$P$7</f>
        <v/>
      </c>
      <c r="D1261">
        <f>'Histograma MOI Geral'!P78</f>
        <v/>
      </c>
    </row>
    <row r="1262">
      <c r="A1262">
        <f>'Histograma MOI Geral'!$C$79</f>
        <v/>
      </c>
      <c r="B1262">
        <f>'Histograma MOI Geral'!$C$76</f>
        <v/>
      </c>
      <c r="C1262">
        <f>'Histograma MOI Geral'!$P$7</f>
        <v/>
      </c>
      <c r="D1262">
        <f>'Histograma MOI Geral'!P79</f>
        <v/>
      </c>
    </row>
    <row r="1263">
      <c r="A1263">
        <f>'Histograma MOI Geral'!$C$80</f>
        <v/>
      </c>
      <c r="B1263">
        <f>'Histograma MOI Geral'!$C$76</f>
        <v/>
      </c>
      <c r="C1263">
        <f>'Histograma MOI Geral'!$P$7</f>
        <v/>
      </c>
      <c r="D1263">
        <f>'Histograma MOI Geral'!P80</f>
        <v/>
      </c>
    </row>
    <row r="1264">
      <c r="A1264">
        <f>'Histograma MOI Geral'!$C$81</f>
        <v/>
      </c>
      <c r="B1264">
        <f>'Histograma MOI Geral'!$C$76</f>
        <v/>
      </c>
      <c r="C1264">
        <f>'Histograma MOI Geral'!$P$7</f>
        <v/>
      </c>
      <c r="D1264">
        <f>'Histograma MOI Geral'!P81</f>
        <v/>
      </c>
    </row>
    <row r="1265">
      <c r="A1265">
        <f>'Histograma MOI Geral'!$C$82</f>
        <v/>
      </c>
      <c r="B1265">
        <f>'Histograma MOI Geral'!$C$76</f>
        <v/>
      </c>
      <c r="C1265">
        <f>'Histograma MOI Geral'!$P$7</f>
        <v/>
      </c>
      <c r="D1265">
        <f>'Histograma MOI Geral'!P82</f>
        <v/>
      </c>
    </row>
    <row r="1266">
      <c r="A1266">
        <f>'Histograma MOI Geral'!$C$83</f>
        <v/>
      </c>
      <c r="B1266">
        <f>'Histograma MOI Geral'!$C$76</f>
        <v/>
      </c>
      <c r="C1266">
        <f>'Histograma MOI Geral'!$P$7</f>
        <v/>
      </c>
      <c r="D1266">
        <f>'Histograma MOI Geral'!P83</f>
        <v/>
      </c>
    </row>
    <row r="1267">
      <c r="A1267">
        <f>'Histograma MOI Geral'!$C$84</f>
        <v/>
      </c>
      <c r="B1267">
        <f>'Histograma MOI Geral'!$C$76</f>
        <v/>
      </c>
      <c r="C1267">
        <f>'Histograma MOI Geral'!$P$7</f>
        <v/>
      </c>
      <c r="D1267">
        <f>'Histograma MOI Geral'!P84</f>
        <v/>
      </c>
    </row>
    <row r="1268">
      <c r="A1268">
        <f>'Histograma MOI Geral'!$C$85</f>
        <v/>
      </c>
      <c r="B1268">
        <f>'Histograma MOI Geral'!$C$76</f>
        <v/>
      </c>
      <c r="C1268">
        <f>'Histograma MOI Geral'!$P$7</f>
        <v/>
      </c>
      <c r="D1268">
        <f>'Histograma MOI Geral'!P85</f>
        <v/>
      </c>
    </row>
    <row r="1269">
      <c r="A1269">
        <f>'Histograma MOI Geral'!$C$86</f>
        <v/>
      </c>
      <c r="B1269">
        <f>'Histograma MOI Geral'!$C$76</f>
        <v/>
      </c>
      <c r="C1269">
        <f>'Histograma MOI Geral'!$P$7</f>
        <v/>
      </c>
      <c r="D1269">
        <f>'Histograma MOI Geral'!P86</f>
        <v/>
      </c>
    </row>
    <row r="1270">
      <c r="A1270">
        <f>'Histograma MOI Geral'!$C$87</f>
        <v/>
      </c>
      <c r="B1270">
        <f>'Histograma MOI Geral'!$C$76</f>
        <v/>
      </c>
      <c r="C1270">
        <f>'Histograma MOI Geral'!$P$7</f>
        <v/>
      </c>
      <c r="D1270">
        <f>'Histograma MOI Geral'!P87</f>
        <v/>
      </c>
    </row>
    <row r="1271">
      <c r="A1271">
        <f>'Histograma MOI Geral'!$C$88</f>
        <v/>
      </c>
      <c r="B1271">
        <f>'Histograma MOI Geral'!$C$76</f>
        <v/>
      </c>
      <c r="C1271">
        <f>'Histograma MOI Geral'!$P$7</f>
        <v/>
      </c>
      <c r="D1271">
        <f>'Histograma MOI Geral'!P88</f>
        <v/>
      </c>
    </row>
    <row r="1272">
      <c r="A1272">
        <f>'Histograma MOI Geral'!$C$89</f>
        <v/>
      </c>
      <c r="B1272">
        <f>'Histograma MOI Geral'!$C$76</f>
        <v/>
      </c>
      <c r="C1272">
        <f>'Histograma MOI Geral'!$P$7</f>
        <v/>
      </c>
      <c r="D1272">
        <f>'Histograma MOI Geral'!P89</f>
        <v/>
      </c>
    </row>
    <row r="1273">
      <c r="A1273">
        <f>'Histograma MOI Geral'!$C$90</f>
        <v/>
      </c>
      <c r="B1273">
        <f>'Histograma MOI Geral'!$C$76</f>
        <v/>
      </c>
      <c r="C1273">
        <f>'Histograma MOI Geral'!$P$7</f>
        <v/>
      </c>
      <c r="D1273">
        <f>'Histograma MOI Geral'!P90</f>
        <v/>
      </c>
    </row>
    <row r="1274">
      <c r="A1274">
        <f>'Histograma MOI Geral'!$C$92</f>
        <v/>
      </c>
      <c r="B1274">
        <f>'Histograma MOI Geral'!$C$91</f>
        <v/>
      </c>
      <c r="C1274">
        <f>'Histograma MOI Geral'!$P$7</f>
        <v/>
      </c>
      <c r="D1274">
        <f>'Histograma MOI Geral'!P92</f>
        <v/>
      </c>
    </row>
    <row r="1275">
      <c r="A1275">
        <f>'Histograma MOI Geral'!$C$93</f>
        <v/>
      </c>
      <c r="B1275">
        <f>'Histograma MOI Geral'!$C$91</f>
        <v/>
      </c>
      <c r="C1275">
        <f>'Histograma MOI Geral'!$P$7</f>
        <v/>
      </c>
      <c r="D1275">
        <f>'Histograma MOI Geral'!P93</f>
        <v/>
      </c>
    </row>
    <row r="1276">
      <c r="A1276">
        <f>'Histograma MOI Geral'!$C$94</f>
        <v/>
      </c>
      <c r="B1276">
        <f>'Histograma MOI Geral'!$C$91</f>
        <v/>
      </c>
      <c r="C1276">
        <f>'Histograma MOI Geral'!$P$7</f>
        <v/>
      </c>
      <c r="D1276">
        <f>'Histograma MOI Geral'!P94</f>
        <v/>
      </c>
    </row>
    <row r="1277">
      <c r="A1277">
        <f>'Histograma MOI Geral'!$C$95</f>
        <v/>
      </c>
      <c r="B1277">
        <f>'Histograma MOI Geral'!$C$91</f>
        <v/>
      </c>
      <c r="C1277">
        <f>'Histograma MOI Geral'!$P$7</f>
        <v/>
      </c>
      <c r="D1277">
        <f>'Histograma MOI Geral'!P95</f>
        <v/>
      </c>
    </row>
    <row r="1278">
      <c r="A1278">
        <f>'Histograma MOI Geral'!$C$96</f>
        <v/>
      </c>
      <c r="B1278">
        <f>'Histograma MOI Geral'!$C$91</f>
        <v/>
      </c>
      <c r="C1278">
        <f>'Histograma MOI Geral'!$P$7</f>
        <v/>
      </c>
      <c r="D1278">
        <f>'Histograma MOI Geral'!P96</f>
        <v/>
      </c>
    </row>
    <row r="1279">
      <c r="A1279">
        <f>'Histograma MOI Geral'!$C$97</f>
        <v/>
      </c>
      <c r="B1279">
        <f>'Histograma MOI Geral'!$C$91</f>
        <v/>
      </c>
      <c r="C1279">
        <f>'Histograma MOI Geral'!$P$7</f>
        <v/>
      </c>
      <c r="D1279">
        <f>'Histograma MOI Geral'!P97</f>
        <v/>
      </c>
    </row>
    <row r="1280">
      <c r="A1280">
        <f>'Histograma MOI Geral'!$C$98</f>
        <v/>
      </c>
      <c r="B1280">
        <f>'Histograma MOI Geral'!$C$91</f>
        <v/>
      </c>
      <c r="C1280">
        <f>'Histograma MOI Geral'!$P$7</f>
        <v/>
      </c>
      <c r="D1280">
        <f>'Histograma MOI Geral'!P98</f>
        <v/>
      </c>
    </row>
    <row r="1281">
      <c r="A1281">
        <f>'Histograma MOI Geral'!$C$99</f>
        <v/>
      </c>
      <c r="B1281">
        <f>'Histograma MOI Geral'!$C$91</f>
        <v/>
      </c>
      <c r="C1281">
        <f>'Histograma MOI Geral'!$P$7</f>
        <v/>
      </c>
      <c r="D1281">
        <f>'Histograma MOI Geral'!P99</f>
        <v/>
      </c>
    </row>
    <row r="1282">
      <c r="A1282">
        <f>'Histograma MOI Geral'!$C$100</f>
        <v/>
      </c>
      <c r="B1282">
        <f>'Histograma MOI Geral'!$C$91</f>
        <v/>
      </c>
      <c r="C1282">
        <f>'Histograma MOI Geral'!$P$7</f>
        <v/>
      </c>
      <c r="D1282">
        <f>'Histograma MOI Geral'!P100</f>
        <v/>
      </c>
    </row>
    <row r="1283">
      <c r="A1283">
        <f>'Histograma MOI Geral'!$C$101</f>
        <v/>
      </c>
      <c r="B1283">
        <f>'Histograma MOI Geral'!$C$91</f>
        <v/>
      </c>
      <c r="C1283">
        <f>'Histograma MOI Geral'!$P$7</f>
        <v/>
      </c>
      <c r="D1283">
        <f>'Histograma MOI Geral'!P101</f>
        <v/>
      </c>
    </row>
    <row r="1284">
      <c r="A1284">
        <f>'Histograma MOI Geral'!$C$102</f>
        <v/>
      </c>
      <c r="B1284">
        <f>'Histograma MOI Geral'!$C$91</f>
        <v/>
      </c>
      <c r="C1284">
        <f>'Histograma MOI Geral'!$P$7</f>
        <v/>
      </c>
      <c r="D1284">
        <f>'Histograma MOI Geral'!P102</f>
        <v/>
      </c>
    </row>
    <row r="1285">
      <c r="A1285">
        <f>'Histograma MOI Geral'!$C$103</f>
        <v/>
      </c>
      <c r="B1285">
        <f>'Histograma MOI Geral'!$C$91</f>
        <v/>
      </c>
      <c r="C1285">
        <f>'Histograma MOI Geral'!$P$7</f>
        <v/>
      </c>
      <c r="D1285">
        <f>'Histograma MOI Geral'!P103</f>
        <v/>
      </c>
    </row>
    <row r="1286">
      <c r="A1286">
        <f>'Histograma MOI Geral'!$C$104</f>
        <v/>
      </c>
      <c r="B1286">
        <f>'Histograma MOI Geral'!$C$91</f>
        <v/>
      </c>
      <c r="C1286">
        <f>'Histograma MOI Geral'!$P$7</f>
        <v/>
      </c>
      <c r="D1286">
        <f>'Histograma MOI Geral'!P104</f>
        <v/>
      </c>
    </row>
    <row r="1287">
      <c r="A1287">
        <f>'Histograma MOI Geral'!$C$105</f>
        <v/>
      </c>
      <c r="B1287">
        <f>'Histograma MOI Geral'!$C$91</f>
        <v/>
      </c>
      <c r="C1287">
        <f>'Histograma MOI Geral'!$P$7</f>
        <v/>
      </c>
      <c r="D1287">
        <f>'Histograma MOI Geral'!P105</f>
        <v/>
      </c>
    </row>
    <row r="1288">
      <c r="A1288">
        <f>'Histograma MOI Geral'!$C$107</f>
        <v/>
      </c>
      <c r="B1288">
        <f>'Histograma MOI Geral'!$C$106</f>
        <v/>
      </c>
      <c r="C1288">
        <f>'Histograma MOI Geral'!$P$7</f>
        <v/>
      </c>
      <c r="D1288">
        <f>'Histograma MOI Geral'!P107</f>
        <v/>
      </c>
    </row>
    <row r="1289">
      <c r="A1289">
        <f>'Histograma MOI Geral'!$C$108</f>
        <v/>
      </c>
      <c r="B1289">
        <f>'Histograma MOI Geral'!$C$106</f>
        <v/>
      </c>
      <c r="C1289">
        <f>'Histograma MOI Geral'!$P$7</f>
        <v/>
      </c>
      <c r="D1289">
        <f>'Histograma MOI Geral'!P108</f>
        <v/>
      </c>
    </row>
    <row r="1290">
      <c r="A1290">
        <f>'Histograma MOI Geral'!$C$109</f>
        <v/>
      </c>
      <c r="B1290">
        <f>'Histograma MOI Geral'!$C$106</f>
        <v/>
      </c>
      <c r="C1290">
        <f>'Histograma MOI Geral'!$P$7</f>
        <v/>
      </c>
      <c r="D1290">
        <f>'Histograma MOI Geral'!P109</f>
        <v/>
      </c>
    </row>
    <row r="1291">
      <c r="A1291">
        <f>'Histograma MOI Geral'!$C$110</f>
        <v/>
      </c>
      <c r="B1291">
        <f>'Histograma MOI Geral'!$C$106</f>
        <v/>
      </c>
      <c r="C1291">
        <f>'Histograma MOI Geral'!$P$7</f>
        <v/>
      </c>
      <c r="D1291">
        <f>'Histograma MOI Geral'!P110</f>
        <v/>
      </c>
    </row>
    <row r="1292">
      <c r="A1292">
        <f>'Histograma MOI Geral'!$C$111</f>
        <v/>
      </c>
      <c r="B1292">
        <f>'Histograma MOI Geral'!$C$106</f>
        <v/>
      </c>
      <c r="C1292">
        <f>'Histograma MOI Geral'!$P$7</f>
        <v/>
      </c>
      <c r="D1292">
        <f>'Histograma MOI Geral'!P111</f>
        <v/>
      </c>
    </row>
    <row r="1293">
      <c r="A1293">
        <f>'Histograma MOI Geral'!$C$112</f>
        <v/>
      </c>
      <c r="B1293">
        <f>'Histograma MOI Geral'!$C$106</f>
        <v/>
      </c>
      <c r="C1293">
        <f>'Histograma MOI Geral'!$P$7</f>
        <v/>
      </c>
      <c r="D1293">
        <f>'Histograma MOI Geral'!P112</f>
        <v/>
      </c>
    </row>
    <row r="1294">
      <c r="A1294">
        <f>'Histograma MOI Geral'!$C$113</f>
        <v/>
      </c>
      <c r="B1294">
        <f>'Histograma MOI Geral'!$C$106</f>
        <v/>
      </c>
      <c r="C1294">
        <f>'Histograma MOI Geral'!$P$7</f>
        <v/>
      </c>
      <c r="D1294">
        <f>'Histograma MOI Geral'!P113</f>
        <v/>
      </c>
    </row>
    <row r="1295">
      <c r="A1295">
        <f>'Histograma MOI Geral'!$C$114</f>
        <v/>
      </c>
      <c r="B1295">
        <f>'Histograma MOI Geral'!$C$106</f>
        <v/>
      </c>
      <c r="C1295">
        <f>'Histograma MOI Geral'!$P$7</f>
        <v/>
      </c>
      <c r="D1295">
        <f>'Histograma MOI Geral'!P114</f>
        <v/>
      </c>
    </row>
    <row r="1296">
      <c r="A1296">
        <f>'Histograma MOI Geral'!$C$115</f>
        <v/>
      </c>
      <c r="B1296">
        <f>'Histograma MOI Geral'!$C$106</f>
        <v/>
      </c>
      <c r="C1296">
        <f>'Histograma MOI Geral'!$P$7</f>
        <v/>
      </c>
      <c r="D1296">
        <f>'Histograma MOI Geral'!P115</f>
        <v/>
      </c>
    </row>
    <row r="1297">
      <c r="A1297">
        <f>'Histograma MOI Geral'!$C$116</f>
        <v/>
      </c>
      <c r="B1297">
        <f>'Histograma MOI Geral'!$C$106</f>
        <v/>
      </c>
      <c r="C1297">
        <f>'Histograma MOI Geral'!$P$7</f>
        <v/>
      </c>
      <c r="D1297">
        <f>'Histograma MOI Geral'!P116</f>
        <v/>
      </c>
    </row>
    <row r="1298">
      <c r="A1298">
        <f>'Histograma MOI Geral'!$C$117</f>
        <v/>
      </c>
      <c r="B1298">
        <f>'Histograma MOI Geral'!$C$106</f>
        <v/>
      </c>
      <c r="C1298">
        <f>'Histograma MOI Geral'!$P$7</f>
        <v/>
      </c>
      <c r="D1298">
        <f>'Histograma MOI Geral'!P117</f>
        <v/>
      </c>
    </row>
    <row r="1299">
      <c r="A1299">
        <f>'Histograma MOI Geral'!$C$118</f>
        <v/>
      </c>
      <c r="B1299">
        <f>'Histograma MOI Geral'!$C$106</f>
        <v/>
      </c>
      <c r="C1299">
        <f>'Histograma MOI Geral'!$P$7</f>
        <v/>
      </c>
      <c r="D1299">
        <f>'Histograma MOI Geral'!P118</f>
        <v/>
      </c>
    </row>
    <row r="1300">
      <c r="A1300">
        <f>'Histograma MOI Geral'!$C$119</f>
        <v/>
      </c>
      <c r="B1300">
        <f>'Histograma MOI Geral'!$C$106</f>
        <v/>
      </c>
      <c r="C1300">
        <f>'Histograma MOI Geral'!$P$7</f>
        <v/>
      </c>
      <c r="D1300">
        <f>'Histograma MOI Geral'!P119</f>
        <v/>
      </c>
    </row>
    <row r="1301">
      <c r="A1301">
        <f>'Histograma MOI Geral'!$C$120</f>
        <v/>
      </c>
      <c r="B1301">
        <f>'Histograma MOI Geral'!$C$106</f>
        <v/>
      </c>
      <c r="C1301">
        <f>'Histograma MOI Geral'!$P$7</f>
        <v/>
      </c>
      <c r="D1301">
        <f>'Histograma MOI Geral'!P120</f>
        <v/>
      </c>
    </row>
    <row r="1302">
      <c r="A1302">
        <f>'Histograma MOI Geral'!$C$15</f>
        <v/>
      </c>
      <c r="B1302">
        <f>'Histograma MOI Geral'!$C$14</f>
        <v/>
      </c>
      <c r="C1302">
        <f>'Histograma MOI Geral'!$Q$7</f>
        <v/>
      </c>
      <c r="D1302">
        <f>'Histograma MOI Geral'!Q15</f>
        <v/>
      </c>
    </row>
    <row r="1303">
      <c r="A1303">
        <f>'Histograma MOI Geral'!$C$16</f>
        <v/>
      </c>
      <c r="B1303">
        <f>'Histograma MOI Geral'!$C$14</f>
        <v/>
      </c>
      <c r="C1303">
        <f>'Histograma MOI Geral'!$Q$7</f>
        <v/>
      </c>
      <c r="D1303">
        <f>'Histograma MOI Geral'!Q16</f>
        <v/>
      </c>
    </row>
    <row r="1304">
      <c r="A1304">
        <f>'Histograma MOI Geral'!$C$17</f>
        <v/>
      </c>
      <c r="B1304">
        <f>'Histograma MOI Geral'!$C$14</f>
        <v/>
      </c>
      <c r="C1304">
        <f>'Histograma MOI Geral'!$Q$7</f>
        <v/>
      </c>
      <c r="D1304">
        <f>'Histograma MOI Geral'!Q17</f>
        <v/>
      </c>
    </row>
    <row r="1305">
      <c r="A1305">
        <f>'Histograma MOI Geral'!$C$18</f>
        <v/>
      </c>
      <c r="B1305">
        <f>'Histograma MOI Geral'!$C$14</f>
        <v/>
      </c>
      <c r="C1305">
        <f>'Histograma MOI Geral'!$Q$7</f>
        <v/>
      </c>
      <c r="D1305">
        <f>'Histograma MOI Geral'!Q18</f>
        <v/>
      </c>
    </row>
    <row r="1306">
      <c r="A1306">
        <f>'Histograma MOI Geral'!$C$19</f>
        <v/>
      </c>
      <c r="B1306">
        <f>'Histograma MOI Geral'!$C$14</f>
        <v/>
      </c>
      <c r="C1306">
        <f>'Histograma MOI Geral'!$Q$7</f>
        <v/>
      </c>
      <c r="D1306">
        <f>'Histograma MOI Geral'!Q19</f>
        <v/>
      </c>
    </row>
    <row r="1307">
      <c r="A1307">
        <f>'Histograma MOI Geral'!$C$20</f>
        <v/>
      </c>
      <c r="B1307">
        <f>'Histograma MOI Geral'!$C$14</f>
        <v/>
      </c>
      <c r="C1307">
        <f>'Histograma MOI Geral'!$Q$7</f>
        <v/>
      </c>
      <c r="D1307">
        <f>'Histograma MOI Geral'!Q20</f>
        <v/>
      </c>
    </row>
    <row r="1308">
      <c r="A1308">
        <f>'Histograma MOI Geral'!$C$21</f>
        <v/>
      </c>
      <c r="B1308">
        <f>'Histograma MOI Geral'!$C$14</f>
        <v/>
      </c>
      <c r="C1308">
        <f>'Histograma MOI Geral'!$Q$7</f>
        <v/>
      </c>
      <c r="D1308">
        <f>'Histograma MOI Geral'!Q21</f>
        <v/>
      </c>
    </row>
    <row r="1309">
      <c r="A1309">
        <f>'Histograma MOI Geral'!$C$22</f>
        <v/>
      </c>
      <c r="B1309">
        <f>'Histograma MOI Geral'!$C$14</f>
        <v/>
      </c>
      <c r="C1309">
        <f>'Histograma MOI Geral'!$Q$7</f>
        <v/>
      </c>
      <c r="D1309">
        <f>'Histograma MOI Geral'!Q22</f>
        <v/>
      </c>
    </row>
    <row r="1310">
      <c r="A1310">
        <f>'Histograma MOI Geral'!$C$23</f>
        <v/>
      </c>
      <c r="B1310">
        <f>'Histograma MOI Geral'!$C$14</f>
        <v/>
      </c>
      <c r="C1310">
        <f>'Histograma MOI Geral'!$Q$7</f>
        <v/>
      </c>
      <c r="D1310">
        <f>'Histograma MOI Geral'!Q23</f>
        <v/>
      </c>
    </row>
    <row r="1311">
      <c r="A1311">
        <f>'Histograma MOI Geral'!$C$24</f>
        <v/>
      </c>
      <c r="B1311">
        <f>'Histograma MOI Geral'!$C$14</f>
        <v/>
      </c>
      <c r="C1311">
        <f>'Histograma MOI Geral'!$Q$7</f>
        <v/>
      </c>
      <c r="D1311">
        <f>'Histograma MOI Geral'!Q24</f>
        <v/>
      </c>
    </row>
    <row r="1312">
      <c r="A1312">
        <f>'Histograma MOI Geral'!$C$25</f>
        <v/>
      </c>
      <c r="B1312">
        <f>'Histograma MOI Geral'!$C$14</f>
        <v/>
      </c>
      <c r="C1312">
        <f>'Histograma MOI Geral'!$Q$7</f>
        <v/>
      </c>
      <c r="D1312">
        <f>'Histograma MOI Geral'!Q25</f>
        <v/>
      </c>
    </row>
    <row r="1313">
      <c r="A1313">
        <f>'Histograma MOI Geral'!$C$26</f>
        <v/>
      </c>
      <c r="B1313">
        <f>'Histograma MOI Geral'!$C$14</f>
        <v/>
      </c>
      <c r="C1313">
        <f>'Histograma MOI Geral'!$Q$7</f>
        <v/>
      </c>
      <c r="D1313">
        <f>'Histograma MOI Geral'!Q26</f>
        <v/>
      </c>
    </row>
    <row r="1314">
      <c r="A1314">
        <f>'Histograma MOI Geral'!$C$27</f>
        <v/>
      </c>
      <c r="B1314">
        <f>'Histograma MOI Geral'!$C$14</f>
        <v/>
      </c>
      <c r="C1314">
        <f>'Histograma MOI Geral'!$Q$7</f>
        <v/>
      </c>
      <c r="D1314">
        <f>'Histograma MOI Geral'!Q27</f>
        <v/>
      </c>
    </row>
    <row r="1315">
      <c r="A1315">
        <f>'Histograma MOI Geral'!$C$28</f>
        <v/>
      </c>
      <c r="B1315">
        <f>'Histograma MOI Geral'!$C$14</f>
        <v/>
      </c>
      <c r="C1315">
        <f>'Histograma MOI Geral'!$Q$7</f>
        <v/>
      </c>
      <c r="D1315">
        <f>'Histograma MOI Geral'!Q28</f>
        <v/>
      </c>
    </row>
    <row r="1316">
      <c r="A1316">
        <f>'Histograma MOI Geral'!$C$29</f>
        <v/>
      </c>
      <c r="B1316">
        <f>'Histograma MOI Geral'!$C$14</f>
        <v/>
      </c>
      <c r="C1316">
        <f>'Histograma MOI Geral'!$Q$7</f>
        <v/>
      </c>
      <c r="D1316">
        <f>'Histograma MOI Geral'!Q29</f>
        <v/>
      </c>
    </row>
    <row r="1317">
      <c r="A1317">
        <f>'Histograma MOI Geral'!$C$31</f>
        <v/>
      </c>
      <c r="B1317">
        <f>'Histograma MOI Geral'!$C$30</f>
        <v/>
      </c>
      <c r="C1317">
        <f>'Histograma MOI Geral'!$Q$7</f>
        <v/>
      </c>
      <c r="D1317">
        <f>'Histograma MOI Geral'!Q31</f>
        <v/>
      </c>
    </row>
    <row r="1318">
      <c r="A1318">
        <f>'Histograma MOI Geral'!$C$32</f>
        <v/>
      </c>
      <c r="B1318">
        <f>'Histograma MOI Geral'!$C$30</f>
        <v/>
      </c>
      <c r="C1318">
        <f>'Histograma MOI Geral'!$Q$7</f>
        <v/>
      </c>
      <c r="D1318">
        <f>'Histograma MOI Geral'!Q32</f>
        <v/>
      </c>
    </row>
    <row r="1319">
      <c r="A1319">
        <f>'Histograma MOI Geral'!$C$33</f>
        <v/>
      </c>
      <c r="B1319">
        <f>'Histograma MOI Geral'!$C$30</f>
        <v/>
      </c>
      <c r="C1319">
        <f>'Histograma MOI Geral'!$Q$7</f>
        <v/>
      </c>
      <c r="D1319">
        <f>'Histograma MOI Geral'!Q33</f>
        <v/>
      </c>
    </row>
    <row r="1320">
      <c r="A1320">
        <f>'Histograma MOI Geral'!$C$34</f>
        <v/>
      </c>
      <c r="B1320">
        <f>'Histograma MOI Geral'!$C$30</f>
        <v/>
      </c>
      <c r="C1320">
        <f>'Histograma MOI Geral'!$Q$7</f>
        <v/>
      </c>
      <c r="D1320">
        <f>'Histograma MOI Geral'!Q34</f>
        <v/>
      </c>
    </row>
    <row r="1321">
      <c r="A1321">
        <f>'Histograma MOI Geral'!$C$35</f>
        <v/>
      </c>
      <c r="B1321">
        <f>'Histograma MOI Geral'!$C$30</f>
        <v/>
      </c>
      <c r="C1321">
        <f>'Histograma MOI Geral'!$Q$7</f>
        <v/>
      </c>
      <c r="D1321">
        <f>'Histograma MOI Geral'!Q35</f>
        <v/>
      </c>
    </row>
    <row r="1322">
      <c r="A1322">
        <f>'Histograma MOI Geral'!$C$36</f>
        <v/>
      </c>
      <c r="B1322">
        <f>'Histograma MOI Geral'!$C$30</f>
        <v/>
      </c>
      <c r="C1322">
        <f>'Histograma MOI Geral'!$Q$7</f>
        <v/>
      </c>
      <c r="D1322">
        <f>'Histograma MOI Geral'!Q36</f>
        <v/>
      </c>
    </row>
    <row r="1323">
      <c r="A1323">
        <f>'Histograma MOI Geral'!$C$37</f>
        <v/>
      </c>
      <c r="B1323">
        <f>'Histograma MOI Geral'!$C$30</f>
        <v/>
      </c>
      <c r="C1323">
        <f>'Histograma MOI Geral'!$Q$7</f>
        <v/>
      </c>
      <c r="D1323">
        <f>'Histograma MOI Geral'!Q37</f>
        <v/>
      </c>
    </row>
    <row r="1324">
      <c r="A1324">
        <f>'Histograma MOI Geral'!$C$38</f>
        <v/>
      </c>
      <c r="B1324">
        <f>'Histograma MOI Geral'!$C$30</f>
        <v/>
      </c>
      <c r="C1324">
        <f>'Histograma MOI Geral'!$Q$7</f>
        <v/>
      </c>
      <c r="D1324">
        <f>'Histograma MOI Geral'!Q38</f>
        <v/>
      </c>
    </row>
    <row r="1325">
      <c r="A1325">
        <f>'Histograma MOI Geral'!$C$39</f>
        <v/>
      </c>
      <c r="B1325">
        <f>'Histograma MOI Geral'!$C$30</f>
        <v/>
      </c>
      <c r="C1325">
        <f>'Histograma MOI Geral'!$Q$7</f>
        <v/>
      </c>
      <c r="D1325">
        <f>'Histograma MOI Geral'!Q39</f>
        <v/>
      </c>
    </row>
    <row r="1326">
      <c r="A1326">
        <f>'Histograma MOI Geral'!$C$40</f>
        <v/>
      </c>
      <c r="B1326">
        <f>'Histograma MOI Geral'!$C$30</f>
        <v/>
      </c>
      <c r="C1326">
        <f>'Histograma MOI Geral'!$Q$7</f>
        <v/>
      </c>
      <c r="D1326">
        <f>'Histograma MOI Geral'!Q40</f>
        <v/>
      </c>
    </row>
    <row r="1327">
      <c r="A1327">
        <f>'Histograma MOI Geral'!$C$41</f>
        <v/>
      </c>
      <c r="B1327">
        <f>'Histograma MOI Geral'!$C$30</f>
        <v/>
      </c>
      <c r="C1327">
        <f>'Histograma MOI Geral'!$Q$7</f>
        <v/>
      </c>
      <c r="D1327">
        <f>'Histograma MOI Geral'!Q41</f>
        <v/>
      </c>
    </row>
    <row r="1328">
      <c r="A1328">
        <f>'Histograma MOI Geral'!$C$42</f>
        <v/>
      </c>
      <c r="B1328">
        <f>'Histograma MOI Geral'!$C$30</f>
        <v/>
      </c>
      <c r="C1328">
        <f>'Histograma MOI Geral'!$Q$7</f>
        <v/>
      </c>
      <c r="D1328">
        <f>'Histograma MOI Geral'!Q42</f>
        <v/>
      </c>
    </row>
    <row r="1329">
      <c r="A1329">
        <f>'Histograma MOI Geral'!$C$43</f>
        <v/>
      </c>
      <c r="B1329">
        <f>'Histograma MOI Geral'!$C$30</f>
        <v/>
      </c>
      <c r="C1329">
        <f>'Histograma MOI Geral'!$Q$7</f>
        <v/>
      </c>
      <c r="D1329">
        <f>'Histograma MOI Geral'!Q43</f>
        <v/>
      </c>
    </row>
    <row r="1330">
      <c r="A1330">
        <f>'Histograma MOI Geral'!$C$44</f>
        <v/>
      </c>
      <c r="B1330">
        <f>'Histograma MOI Geral'!$C$30</f>
        <v/>
      </c>
      <c r="C1330">
        <f>'Histograma MOI Geral'!$Q$7</f>
        <v/>
      </c>
      <c r="D1330">
        <f>'Histograma MOI Geral'!Q44</f>
        <v/>
      </c>
    </row>
    <row r="1331">
      <c r="A1331">
        <f>'Histograma MOI Geral'!$C$45</f>
        <v/>
      </c>
      <c r="B1331">
        <f>'Histograma MOI Geral'!$C$30</f>
        <v/>
      </c>
      <c r="C1331">
        <f>'Histograma MOI Geral'!$Q$7</f>
        <v/>
      </c>
      <c r="D1331">
        <f>'Histograma MOI Geral'!Q45</f>
        <v/>
      </c>
    </row>
    <row r="1332">
      <c r="A1332">
        <f>'Histograma MOI Geral'!$C$47</f>
        <v/>
      </c>
      <c r="B1332">
        <f>'Histograma MOI Geral'!$C$46</f>
        <v/>
      </c>
      <c r="C1332">
        <f>'Histograma MOI Geral'!$Q$7</f>
        <v/>
      </c>
      <c r="D1332">
        <f>'Histograma MOI Geral'!Q47</f>
        <v/>
      </c>
    </row>
    <row r="1333">
      <c r="A1333">
        <f>'Histograma MOI Geral'!$C$48</f>
        <v/>
      </c>
      <c r="B1333">
        <f>'Histograma MOI Geral'!$C$46</f>
        <v/>
      </c>
      <c r="C1333">
        <f>'Histograma MOI Geral'!$Q$7</f>
        <v/>
      </c>
      <c r="D1333">
        <f>'Histograma MOI Geral'!Q48</f>
        <v/>
      </c>
    </row>
    <row r="1334">
      <c r="A1334">
        <f>'Histograma MOI Geral'!$C$49</f>
        <v/>
      </c>
      <c r="B1334">
        <f>'Histograma MOI Geral'!$C$46</f>
        <v/>
      </c>
      <c r="C1334">
        <f>'Histograma MOI Geral'!$Q$7</f>
        <v/>
      </c>
      <c r="D1334">
        <f>'Histograma MOI Geral'!Q49</f>
        <v/>
      </c>
    </row>
    <row r="1335">
      <c r="A1335">
        <f>'Histograma MOI Geral'!$C$50</f>
        <v/>
      </c>
      <c r="B1335">
        <f>'Histograma MOI Geral'!$C$46</f>
        <v/>
      </c>
      <c r="C1335">
        <f>'Histograma MOI Geral'!$Q$7</f>
        <v/>
      </c>
      <c r="D1335">
        <f>'Histograma MOI Geral'!Q50</f>
        <v/>
      </c>
    </row>
    <row r="1336">
      <c r="A1336">
        <f>'Histograma MOI Geral'!$C$51</f>
        <v/>
      </c>
      <c r="B1336">
        <f>'Histograma MOI Geral'!$C$46</f>
        <v/>
      </c>
      <c r="C1336">
        <f>'Histograma MOI Geral'!$Q$7</f>
        <v/>
      </c>
      <c r="D1336">
        <f>'Histograma MOI Geral'!Q51</f>
        <v/>
      </c>
    </row>
    <row r="1337">
      <c r="A1337">
        <f>'Histograma MOI Geral'!$C$52</f>
        <v/>
      </c>
      <c r="B1337">
        <f>'Histograma MOI Geral'!$C$46</f>
        <v/>
      </c>
      <c r="C1337">
        <f>'Histograma MOI Geral'!$Q$7</f>
        <v/>
      </c>
      <c r="D1337">
        <f>'Histograma MOI Geral'!Q52</f>
        <v/>
      </c>
    </row>
    <row r="1338">
      <c r="A1338">
        <f>'Histograma MOI Geral'!$C$53</f>
        <v/>
      </c>
      <c r="B1338">
        <f>'Histograma MOI Geral'!$C$46</f>
        <v/>
      </c>
      <c r="C1338">
        <f>'Histograma MOI Geral'!$Q$7</f>
        <v/>
      </c>
      <c r="D1338">
        <f>'Histograma MOI Geral'!Q53</f>
        <v/>
      </c>
    </row>
    <row r="1339">
      <c r="A1339">
        <f>'Histograma MOI Geral'!$C$54</f>
        <v/>
      </c>
      <c r="B1339">
        <f>'Histograma MOI Geral'!$C$46</f>
        <v/>
      </c>
      <c r="C1339">
        <f>'Histograma MOI Geral'!$Q$7</f>
        <v/>
      </c>
      <c r="D1339">
        <f>'Histograma MOI Geral'!Q54</f>
        <v/>
      </c>
    </row>
    <row r="1340">
      <c r="A1340">
        <f>'Histograma MOI Geral'!$C$55</f>
        <v/>
      </c>
      <c r="B1340">
        <f>'Histograma MOI Geral'!$C$46</f>
        <v/>
      </c>
      <c r="C1340">
        <f>'Histograma MOI Geral'!$Q$7</f>
        <v/>
      </c>
      <c r="D1340">
        <f>'Histograma MOI Geral'!Q55</f>
        <v/>
      </c>
    </row>
    <row r="1341">
      <c r="A1341">
        <f>'Histograma MOI Geral'!$C$56</f>
        <v/>
      </c>
      <c r="B1341">
        <f>'Histograma MOI Geral'!$C$46</f>
        <v/>
      </c>
      <c r="C1341">
        <f>'Histograma MOI Geral'!$Q$7</f>
        <v/>
      </c>
      <c r="D1341">
        <f>'Histograma MOI Geral'!Q56</f>
        <v/>
      </c>
    </row>
    <row r="1342">
      <c r="A1342">
        <f>'Histograma MOI Geral'!$C$57</f>
        <v/>
      </c>
      <c r="B1342">
        <f>'Histograma MOI Geral'!$C$46</f>
        <v/>
      </c>
      <c r="C1342">
        <f>'Histograma MOI Geral'!$Q$7</f>
        <v/>
      </c>
      <c r="D1342">
        <f>'Histograma MOI Geral'!Q57</f>
        <v/>
      </c>
    </row>
    <row r="1343">
      <c r="A1343">
        <f>'Histograma MOI Geral'!$C$58</f>
        <v/>
      </c>
      <c r="B1343">
        <f>'Histograma MOI Geral'!$C$46</f>
        <v/>
      </c>
      <c r="C1343">
        <f>'Histograma MOI Geral'!$Q$7</f>
        <v/>
      </c>
      <c r="D1343">
        <f>'Histograma MOI Geral'!Q58</f>
        <v/>
      </c>
    </row>
    <row r="1344">
      <c r="A1344">
        <f>'Histograma MOI Geral'!$C$59</f>
        <v/>
      </c>
      <c r="B1344">
        <f>'Histograma MOI Geral'!$C$46</f>
        <v/>
      </c>
      <c r="C1344">
        <f>'Histograma MOI Geral'!$Q$7</f>
        <v/>
      </c>
      <c r="D1344">
        <f>'Histograma MOI Geral'!Q59</f>
        <v/>
      </c>
    </row>
    <row r="1345">
      <c r="A1345">
        <f>'Histograma MOI Geral'!$C$60</f>
        <v/>
      </c>
      <c r="B1345">
        <f>'Histograma MOI Geral'!$C$46</f>
        <v/>
      </c>
      <c r="C1345">
        <f>'Histograma MOI Geral'!$Q$7</f>
        <v/>
      </c>
      <c r="D1345">
        <f>'Histograma MOI Geral'!Q60</f>
        <v/>
      </c>
    </row>
    <row r="1346">
      <c r="A1346">
        <f>'Histograma MOI Geral'!$C$62</f>
        <v/>
      </c>
      <c r="B1346">
        <f>'Histograma MOI Geral'!$C$61</f>
        <v/>
      </c>
      <c r="C1346">
        <f>'Histograma MOI Geral'!$Q$7</f>
        <v/>
      </c>
      <c r="D1346">
        <f>'Histograma MOI Geral'!Q62</f>
        <v/>
      </c>
    </row>
    <row r="1347">
      <c r="A1347">
        <f>'Histograma MOI Geral'!$C$63</f>
        <v/>
      </c>
      <c r="B1347">
        <f>'Histograma MOI Geral'!$C$61</f>
        <v/>
      </c>
      <c r="C1347">
        <f>'Histograma MOI Geral'!$Q$7</f>
        <v/>
      </c>
      <c r="D1347">
        <f>'Histograma MOI Geral'!Q63</f>
        <v/>
      </c>
    </row>
    <row r="1348">
      <c r="A1348">
        <f>'Histograma MOI Geral'!$C$64</f>
        <v/>
      </c>
      <c r="B1348">
        <f>'Histograma MOI Geral'!$C$61</f>
        <v/>
      </c>
      <c r="C1348">
        <f>'Histograma MOI Geral'!$Q$7</f>
        <v/>
      </c>
      <c r="D1348">
        <f>'Histograma MOI Geral'!Q64</f>
        <v/>
      </c>
    </row>
    <row r="1349">
      <c r="A1349">
        <f>'Histograma MOI Geral'!$C$65</f>
        <v/>
      </c>
      <c r="B1349">
        <f>'Histograma MOI Geral'!$C$61</f>
        <v/>
      </c>
      <c r="C1349">
        <f>'Histograma MOI Geral'!$Q$7</f>
        <v/>
      </c>
      <c r="D1349">
        <f>'Histograma MOI Geral'!Q65</f>
        <v/>
      </c>
    </row>
    <row r="1350">
      <c r="A1350">
        <f>'Histograma MOI Geral'!$C$66</f>
        <v/>
      </c>
      <c r="B1350">
        <f>'Histograma MOI Geral'!$C$61</f>
        <v/>
      </c>
      <c r="C1350">
        <f>'Histograma MOI Geral'!$Q$7</f>
        <v/>
      </c>
      <c r="D1350">
        <f>'Histograma MOI Geral'!Q66</f>
        <v/>
      </c>
    </row>
    <row r="1351">
      <c r="A1351">
        <f>'Histograma MOI Geral'!$C$67</f>
        <v/>
      </c>
      <c r="B1351">
        <f>'Histograma MOI Geral'!$C$61</f>
        <v/>
      </c>
      <c r="C1351">
        <f>'Histograma MOI Geral'!$Q$7</f>
        <v/>
      </c>
      <c r="D1351">
        <f>'Histograma MOI Geral'!Q67</f>
        <v/>
      </c>
    </row>
    <row r="1352">
      <c r="A1352">
        <f>'Histograma MOI Geral'!$C$68</f>
        <v/>
      </c>
      <c r="B1352">
        <f>'Histograma MOI Geral'!$C$61</f>
        <v/>
      </c>
      <c r="C1352">
        <f>'Histograma MOI Geral'!$Q$7</f>
        <v/>
      </c>
      <c r="D1352">
        <f>'Histograma MOI Geral'!Q68</f>
        <v/>
      </c>
    </row>
    <row r="1353">
      <c r="A1353">
        <f>'Histograma MOI Geral'!$C$69</f>
        <v/>
      </c>
      <c r="B1353">
        <f>'Histograma MOI Geral'!$C$61</f>
        <v/>
      </c>
      <c r="C1353">
        <f>'Histograma MOI Geral'!$Q$7</f>
        <v/>
      </c>
      <c r="D1353">
        <f>'Histograma MOI Geral'!Q69</f>
        <v/>
      </c>
    </row>
    <row r="1354">
      <c r="A1354">
        <f>'Histograma MOI Geral'!$C$70</f>
        <v/>
      </c>
      <c r="B1354">
        <f>'Histograma MOI Geral'!$C$61</f>
        <v/>
      </c>
      <c r="C1354">
        <f>'Histograma MOI Geral'!$Q$7</f>
        <v/>
      </c>
      <c r="D1354">
        <f>'Histograma MOI Geral'!Q70</f>
        <v/>
      </c>
    </row>
    <row r="1355">
      <c r="A1355">
        <f>'Histograma MOI Geral'!$C$71</f>
        <v/>
      </c>
      <c r="B1355">
        <f>'Histograma MOI Geral'!$C$61</f>
        <v/>
      </c>
      <c r="C1355">
        <f>'Histograma MOI Geral'!$Q$7</f>
        <v/>
      </c>
      <c r="D1355">
        <f>'Histograma MOI Geral'!Q71</f>
        <v/>
      </c>
    </row>
    <row r="1356">
      <c r="A1356">
        <f>'Histograma MOI Geral'!$C$72</f>
        <v/>
      </c>
      <c r="B1356">
        <f>'Histograma MOI Geral'!$C$61</f>
        <v/>
      </c>
      <c r="C1356">
        <f>'Histograma MOI Geral'!$Q$7</f>
        <v/>
      </c>
      <c r="D1356">
        <f>'Histograma MOI Geral'!Q72</f>
        <v/>
      </c>
    </row>
    <row r="1357">
      <c r="A1357">
        <f>'Histograma MOI Geral'!$C$73</f>
        <v/>
      </c>
      <c r="B1357">
        <f>'Histograma MOI Geral'!$C$61</f>
        <v/>
      </c>
      <c r="C1357">
        <f>'Histograma MOI Geral'!$Q$7</f>
        <v/>
      </c>
      <c r="D1357">
        <f>'Histograma MOI Geral'!Q73</f>
        <v/>
      </c>
    </row>
    <row r="1358">
      <c r="A1358">
        <f>'Histograma MOI Geral'!$C$74</f>
        <v/>
      </c>
      <c r="B1358">
        <f>'Histograma MOI Geral'!$C$61</f>
        <v/>
      </c>
      <c r="C1358">
        <f>'Histograma MOI Geral'!$Q$7</f>
        <v/>
      </c>
      <c r="D1358">
        <f>'Histograma MOI Geral'!Q74</f>
        <v/>
      </c>
    </row>
    <row r="1359">
      <c r="A1359">
        <f>'Histograma MOI Geral'!$C$75</f>
        <v/>
      </c>
      <c r="B1359">
        <f>'Histograma MOI Geral'!$C$61</f>
        <v/>
      </c>
      <c r="C1359">
        <f>'Histograma MOI Geral'!$Q$7</f>
        <v/>
      </c>
      <c r="D1359">
        <f>'Histograma MOI Geral'!Q75</f>
        <v/>
      </c>
    </row>
    <row r="1360">
      <c r="A1360">
        <f>'Histograma MOI Geral'!$C$77</f>
        <v/>
      </c>
      <c r="B1360">
        <f>'Histograma MOI Geral'!$C$76</f>
        <v/>
      </c>
      <c r="C1360">
        <f>'Histograma MOI Geral'!$Q$7</f>
        <v/>
      </c>
      <c r="D1360">
        <f>'Histograma MOI Geral'!Q77</f>
        <v/>
      </c>
    </row>
    <row r="1361">
      <c r="A1361">
        <f>'Histograma MOI Geral'!$C$78</f>
        <v/>
      </c>
      <c r="B1361">
        <f>'Histograma MOI Geral'!$C$76</f>
        <v/>
      </c>
      <c r="C1361">
        <f>'Histograma MOI Geral'!$Q$7</f>
        <v/>
      </c>
      <c r="D1361">
        <f>'Histograma MOI Geral'!Q78</f>
        <v/>
      </c>
    </row>
    <row r="1362">
      <c r="A1362">
        <f>'Histograma MOI Geral'!$C$79</f>
        <v/>
      </c>
      <c r="B1362">
        <f>'Histograma MOI Geral'!$C$76</f>
        <v/>
      </c>
      <c r="C1362">
        <f>'Histograma MOI Geral'!$Q$7</f>
        <v/>
      </c>
      <c r="D1362">
        <f>'Histograma MOI Geral'!Q79</f>
        <v/>
      </c>
    </row>
    <row r="1363">
      <c r="A1363">
        <f>'Histograma MOI Geral'!$C$80</f>
        <v/>
      </c>
      <c r="B1363">
        <f>'Histograma MOI Geral'!$C$76</f>
        <v/>
      </c>
      <c r="C1363">
        <f>'Histograma MOI Geral'!$Q$7</f>
        <v/>
      </c>
      <c r="D1363">
        <f>'Histograma MOI Geral'!Q80</f>
        <v/>
      </c>
    </row>
    <row r="1364">
      <c r="A1364">
        <f>'Histograma MOI Geral'!$C$81</f>
        <v/>
      </c>
      <c r="B1364">
        <f>'Histograma MOI Geral'!$C$76</f>
        <v/>
      </c>
      <c r="C1364">
        <f>'Histograma MOI Geral'!$Q$7</f>
        <v/>
      </c>
      <c r="D1364">
        <f>'Histograma MOI Geral'!Q81</f>
        <v/>
      </c>
    </row>
    <row r="1365">
      <c r="A1365">
        <f>'Histograma MOI Geral'!$C$82</f>
        <v/>
      </c>
      <c r="B1365">
        <f>'Histograma MOI Geral'!$C$76</f>
        <v/>
      </c>
      <c r="C1365">
        <f>'Histograma MOI Geral'!$Q$7</f>
        <v/>
      </c>
      <c r="D1365">
        <f>'Histograma MOI Geral'!Q82</f>
        <v/>
      </c>
    </row>
    <row r="1366">
      <c r="A1366">
        <f>'Histograma MOI Geral'!$C$83</f>
        <v/>
      </c>
      <c r="B1366">
        <f>'Histograma MOI Geral'!$C$76</f>
        <v/>
      </c>
      <c r="C1366">
        <f>'Histograma MOI Geral'!$Q$7</f>
        <v/>
      </c>
      <c r="D1366">
        <f>'Histograma MOI Geral'!Q83</f>
        <v/>
      </c>
    </row>
    <row r="1367">
      <c r="A1367">
        <f>'Histograma MOI Geral'!$C$84</f>
        <v/>
      </c>
      <c r="B1367">
        <f>'Histograma MOI Geral'!$C$76</f>
        <v/>
      </c>
      <c r="C1367">
        <f>'Histograma MOI Geral'!$Q$7</f>
        <v/>
      </c>
      <c r="D1367">
        <f>'Histograma MOI Geral'!Q84</f>
        <v/>
      </c>
    </row>
    <row r="1368">
      <c r="A1368">
        <f>'Histograma MOI Geral'!$C$85</f>
        <v/>
      </c>
      <c r="B1368">
        <f>'Histograma MOI Geral'!$C$76</f>
        <v/>
      </c>
      <c r="C1368">
        <f>'Histograma MOI Geral'!$Q$7</f>
        <v/>
      </c>
      <c r="D1368">
        <f>'Histograma MOI Geral'!Q85</f>
        <v/>
      </c>
    </row>
    <row r="1369">
      <c r="A1369">
        <f>'Histograma MOI Geral'!$C$86</f>
        <v/>
      </c>
      <c r="B1369">
        <f>'Histograma MOI Geral'!$C$76</f>
        <v/>
      </c>
      <c r="C1369">
        <f>'Histograma MOI Geral'!$Q$7</f>
        <v/>
      </c>
      <c r="D1369">
        <f>'Histograma MOI Geral'!Q86</f>
        <v/>
      </c>
    </row>
    <row r="1370">
      <c r="A1370">
        <f>'Histograma MOI Geral'!$C$87</f>
        <v/>
      </c>
      <c r="B1370">
        <f>'Histograma MOI Geral'!$C$76</f>
        <v/>
      </c>
      <c r="C1370">
        <f>'Histograma MOI Geral'!$Q$7</f>
        <v/>
      </c>
      <c r="D1370">
        <f>'Histograma MOI Geral'!Q87</f>
        <v/>
      </c>
    </row>
    <row r="1371">
      <c r="A1371">
        <f>'Histograma MOI Geral'!$C$88</f>
        <v/>
      </c>
      <c r="B1371">
        <f>'Histograma MOI Geral'!$C$76</f>
        <v/>
      </c>
      <c r="C1371">
        <f>'Histograma MOI Geral'!$Q$7</f>
        <v/>
      </c>
      <c r="D1371">
        <f>'Histograma MOI Geral'!Q88</f>
        <v/>
      </c>
    </row>
    <row r="1372">
      <c r="A1372">
        <f>'Histograma MOI Geral'!$C$89</f>
        <v/>
      </c>
      <c r="B1372">
        <f>'Histograma MOI Geral'!$C$76</f>
        <v/>
      </c>
      <c r="C1372">
        <f>'Histograma MOI Geral'!$Q$7</f>
        <v/>
      </c>
      <c r="D1372">
        <f>'Histograma MOI Geral'!Q89</f>
        <v/>
      </c>
    </row>
    <row r="1373">
      <c r="A1373">
        <f>'Histograma MOI Geral'!$C$90</f>
        <v/>
      </c>
      <c r="B1373">
        <f>'Histograma MOI Geral'!$C$76</f>
        <v/>
      </c>
      <c r="C1373">
        <f>'Histograma MOI Geral'!$Q$7</f>
        <v/>
      </c>
      <c r="D1373">
        <f>'Histograma MOI Geral'!Q90</f>
        <v/>
      </c>
    </row>
    <row r="1374">
      <c r="A1374">
        <f>'Histograma MOI Geral'!$C$92</f>
        <v/>
      </c>
      <c r="B1374">
        <f>'Histograma MOI Geral'!$C$91</f>
        <v/>
      </c>
      <c r="C1374">
        <f>'Histograma MOI Geral'!$Q$7</f>
        <v/>
      </c>
      <c r="D1374">
        <f>'Histograma MOI Geral'!Q92</f>
        <v/>
      </c>
    </row>
    <row r="1375">
      <c r="A1375">
        <f>'Histograma MOI Geral'!$C$93</f>
        <v/>
      </c>
      <c r="B1375">
        <f>'Histograma MOI Geral'!$C$91</f>
        <v/>
      </c>
      <c r="C1375">
        <f>'Histograma MOI Geral'!$Q$7</f>
        <v/>
      </c>
      <c r="D1375">
        <f>'Histograma MOI Geral'!Q93</f>
        <v/>
      </c>
    </row>
    <row r="1376">
      <c r="A1376">
        <f>'Histograma MOI Geral'!$C$94</f>
        <v/>
      </c>
      <c r="B1376">
        <f>'Histograma MOI Geral'!$C$91</f>
        <v/>
      </c>
      <c r="C1376">
        <f>'Histograma MOI Geral'!$Q$7</f>
        <v/>
      </c>
      <c r="D1376">
        <f>'Histograma MOI Geral'!Q94</f>
        <v/>
      </c>
    </row>
    <row r="1377">
      <c r="A1377">
        <f>'Histograma MOI Geral'!$C$95</f>
        <v/>
      </c>
      <c r="B1377">
        <f>'Histograma MOI Geral'!$C$91</f>
        <v/>
      </c>
      <c r="C1377">
        <f>'Histograma MOI Geral'!$Q$7</f>
        <v/>
      </c>
      <c r="D1377">
        <f>'Histograma MOI Geral'!Q95</f>
        <v/>
      </c>
    </row>
    <row r="1378">
      <c r="A1378">
        <f>'Histograma MOI Geral'!$C$96</f>
        <v/>
      </c>
      <c r="B1378">
        <f>'Histograma MOI Geral'!$C$91</f>
        <v/>
      </c>
      <c r="C1378">
        <f>'Histograma MOI Geral'!$Q$7</f>
        <v/>
      </c>
      <c r="D1378">
        <f>'Histograma MOI Geral'!Q96</f>
        <v/>
      </c>
    </row>
    <row r="1379">
      <c r="A1379">
        <f>'Histograma MOI Geral'!$C$97</f>
        <v/>
      </c>
      <c r="B1379">
        <f>'Histograma MOI Geral'!$C$91</f>
        <v/>
      </c>
      <c r="C1379">
        <f>'Histograma MOI Geral'!$Q$7</f>
        <v/>
      </c>
      <c r="D1379">
        <f>'Histograma MOI Geral'!Q97</f>
        <v/>
      </c>
    </row>
    <row r="1380">
      <c r="A1380">
        <f>'Histograma MOI Geral'!$C$98</f>
        <v/>
      </c>
      <c r="B1380">
        <f>'Histograma MOI Geral'!$C$91</f>
        <v/>
      </c>
      <c r="C1380">
        <f>'Histograma MOI Geral'!$Q$7</f>
        <v/>
      </c>
      <c r="D1380">
        <f>'Histograma MOI Geral'!Q98</f>
        <v/>
      </c>
    </row>
    <row r="1381">
      <c r="A1381">
        <f>'Histograma MOI Geral'!$C$99</f>
        <v/>
      </c>
      <c r="B1381">
        <f>'Histograma MOI Geral'!$C$91</f>
        <v/>
      </c>
      <c r="C1381">
        <f>'Histograma MOI Geral'!$Q$7</f>
        <v/>
      </c>
      <c r="D1381">
        <f>'Histograma MOI Geral'!Q99</f>
        <v/>
      </c>
    </row>
    <row r="1382">
      <c r="A1382">
        <f>'Histograma MOI Geral'!$C$100</f>
        <v/>
      </c>
      <c r="B1382">
        <f>'Histograma MOI Geral'!$C$91</f>
        <v/>
      </c>
      <c r="C1382">
        <f>'Histograma MOI Geral'!$Q$7</f>
        <v/>
      </c>
      <c r="D1382">
        <f>'Histograma MOI Geral'!Q100</f>
        <v/>
      </c>
    </row>
    <row r="1383">
      <c r="A1383">
        <f>'Histograma MOI Geral'!$C$101</f>
        <v/>
      </c>
      <c r="B1383">
        <f>'Histograma MOI Geral'!$C$91</f>
        <v/>
      </c>
      <c r="C1383">
        <f>'Histograma MOI Geral'!$Q$7</f>
        <v/>
      </c>
      <c r="D1383">
        <f>'Histograma MOI Geral'!Q101</f>
        <v/>
      </c>
    </row>
    <row r="1384">
      <c r="A1384">
        <f>'Histograma MOI Geral'!$C$102</f>
        <v/>
      </c>
      <c r="B1384">
        <f>'Histograma MOI Geral'!$C$91</f>
        <v/>
      </c>
      <c r="C1384">
        <f>'Histograma MOI Geral'!$Q$7</f>
        <v/>
      </c>
      <c r="D1384">
        <f>'Histograma MOI Geral'!Q102</f>
        <v/>
      </c>
    </row>
    <row r="1385">
      <c r="A1385">
        <f>'Histograma MOI Geral'!$C$103</f>
        <v/>
      </c>
      <c r="B1385">
        <f>'Histograma MOI Geral'!$C$91</f>
        <v/>
      </c>
      <c r="C1385">
        <f>'Histograma MOI Geral'!$Q$7</f>
        <v/>
      </c>
      <c r="D1385">
        <f>'Histograma MOI Geral'!Q103</f>
        <v/>
      </c>
    </row>
    <row r="1386">
      <c r="A1386">
        <f>'Histograma MOI Geral'!$C$104</f>
        <v/>
      </c>
      <c r="B1386">
        <f>'Histograma MOI Geral'!$C$91</f>
        <v/>
      </c>
      <c r="C1386">
        <f>'Histograma MOI Geral'!$Q$7</f>
        <v/>
      </c>
      <c r="D1386">
        <f>'Histograma MOI Geral'!Q104</f>
        <v/>
      </c>
    </row>
    <row r="1387">
      <c r="A1387">
        <f>'Histograma MOI Geral'!$C$105</f>
        <v/>
      </c>
      <c r="B1387">
        <f>'Histograma MOI Geral'!$C$91</f>
        <v/>
      </c>
      <c r="C1387">
        <f>'Histograma MOI Geral'!$Q$7</f>
        <v/>
      </c>
      <c r="D1387">
        <f>'Histograma MOI Geral'!Q105</f>
        <v/>
      </c>
    </row>
    <row r="1388">
      <c r="A1388">
        <f>'Histograma MOI Geral'!$C$107</f>
        <v/>
      </c>
      <c r="B1388">
        <f>'Histograma MOI Geral'!$C$106</f>
        <v/>
      </c>
      <c r="C1388">
        <f>'Histograma MOI Geral'!$Q$7</f>
        <v/>
      </c>
      <c r="D1388">
        <f>'Histograma MOI Geral'!Q107</f>
        <v/>
      </c>
    </row>
    <row r="1389">
      <c r="A1389">
        <f>'Histograma MOI Geral'!$C$108</f>
        <v/>
      </c>
      <c r="B1389">
        <f>'Histograma MOI Geral'!$C$106</f>
        <v/>
      </c>
      <c r="C1389">
        <f>'Histograma MOI Geral'!$Q$7</f>
        <v/>
      </c>
      <c r="D1389">
        <f>'Histograma MOI Geral'!Q108</f>
        <v/>
      </c>
    </row>
    <row r="1390">
      <c r="A1390">
        <f>'Histograma MOI Geral'!$C$109</f>
        <v/>
      </c>
      <c r="B1390">
        <f>'Histograma MOI Geral'!$C$106</f>
        <v/>
      </c>
      <c r="C1390">
        <f>'Histograma MOI Geral'!$Q$7</f>
        <v/>
      </c>
      <c r="D1390">
        <f>'Histograma MOI Geral'!Q109</f>
        <v/>
      </c>
    </row>
    <row r="1391">
      <c r="A1391">
        <f>'Histograma MOI Geral'!$C$110</f>
        <v/>
      </c>
      <c r="B1391">
        <f>'Histograma MOI Geral'!$C$106</f>
        <v/>
      </c>
      <c r="C1391">
        <f>'Histograma MOI Geral'!$Q$7</f>
        <v/>
      </c>
      <c r="D1391">
        <f>'Histograma MOI Geral'!Q110</f>
        <v/>
      </c>
    </row>
    <row r="1392">
      <c r="A1392">
        <f>'Histograma MOI Geral'!$C$111</f>
        <v/>
      </c>
      <c r="B1392">
        <f>'Histograma MOI Geral'!$C$106</f>
        <v/>
      </c>
      <c r="C1392">
        <f>'Histograma MOI Geral'!$Q$7</f>
        <v/>
      </c>
      <c r="D1392">
        <f>'Histograma MOI Geral'!Q111</f>
        <v/>
      </c>
    </row>
    <row r="1393">
      <c r="A1393">
        <f>'Histograma MOI Geral'!$C$112</f>
        <v/>
      </c>
      <c r="B1393">
        <f>'Histograma MOI Geral'!$C$106</f>
        <v/>
      </c>
      <c r="C1393">
        <f>'Histograma MOI Geral'!$Q$7</f>
        <v/>
      </c>
      <c r="D1393">
        <f>'Histograma MOI Geral'!Q112</f>
        <v/>
      </c>
    </row>
    <row r="1394">
      <c r="A1394">
        <f>'Histograma MOI Geral'!$C$113</f>
        <v/>
      </c>
      <c r="B1394">
        <f>'Histograma MOI Geral'!$C$106</f>
        <v/>
      </c>
      <c r="C1394">
        <f>'Histograma MOI Geral'!$Q$7</f>
        <v/>
      </c>
      <c r="D1394">
        <f>'Histograma MOI Geral'!Q113</f>
        <v/>
      </c>
    </row>
    <row r="1395">
      <c r="A1395">
        <f>'Histograma MOI Geral'!$C$114</f>
        <v/>
      </c>
      <c r="B1395">
        <f>'Histograma MOI Geral'!$C$106</f>
        <v/>
      </c>
      <c r="C1395">
        <f>'Histograma MOI Geral'!$Q$7</f>
        <v/>
      </c>
      <c r="D1395">
        <f>'Histograma MOI Geral'!Q114</f>
        <v/>
      </c>
    </row>
    <row r="1396">
      <c r="A1396">
        <f>'Histograma MOI Geral'!$C$115</f>
        <v/>
      </c>
      <c r="B1396">
        <f>'Histograma MOI Geral'!$C$106</f>
        <v/>
      </c>
      <c r="C1396">
        <f>'Histograma MOI Geral'!$Q$7</f>
        <v/>
      </c>
      <c r="D1396">
        <f>'Histograma MOI Geral'!Q115</f>
        <v/>
      </c>
    </row>
    <row r="1397">
      <c r="A1397">
        <f>'Histograma MOI Geral'!$C$116</f>
        <v/>
      </c>
      <c r="B1397">
        <f>'Histograma MOI Geral'!$C$106</f>
        <v/>
      </c>
      <c r="C1397">
        <f>'Histograma MOI Geral'!$Q$7</f>
        <v/>
      </c>
      <c r="D1397">
        <f>'Histograma MOI Geral'!Q116</f>
        <v/>
      </c>
    </row>
    <row r="1398">
      <c r="A1398">
        <f>'Histograma MOI Geral'!$C$117</f>
        <v/>
      </c>
      <c r="B1398">
        <f>'Histograma MOI Geral'!$C$106</f>
        <v/>
      </c>
      <c r="C1398">
        <f>'Histograma MOI Geral'!$Q$7</f>
        <v/>
      </c>
      <c r="D1398">
        <f>'Histograma MOI Geral'!Q117</f>
        <v/>
      </c>
    </row>
    <row r="1399">
      <c r="A1399">
        <f>'Histograma MOI Geral'!$C$118</f>
        <v/>
      </c>
      <c r="B1399">
        <f>'Histograma MOI Geral'!$C$106</f>
        <v/>
      </c>
      <c r="C1399">
        <f>'Histograma MOI Geral'!$Q$7</f>
        <v/>
      </c>
      <c r="D1399">
        <f>'Histograma MOI Geral'!Q118</f>
        <v/>
      </c>
    </row>
    <row r="1400">
      <c r="A1400">
        <f>'Histograma MOI Geral'!$C$119</f>
        <v/>
      </c>
      <c r="B1400">
        <f>'Histograma MOI Geral'!$C$106</f>
        <v/>
      </c>
      <c r="C1400">
        <f>'Histograma MOI Geral'!$Q$7</f>
        <v/>
      </c>
      <c r="D1400">
        <f>'Histograma MOI Geral'!Q119</f>
        <v/>
      </c>
    </row>
    <row r="1401">
      <c r="A1401">
        <f>'Histograma MOI Geral'!$C$120</f>
        <v/>
      </c>
      <c r="B1401">
        <f>'Histograma MOI Geral'!$C$106</f>
        <v/>
      </c>
      <c r="C1401">
        <f>'Histograma MOI Geral'!$Q$7</f>
        <v/>
      </c>
      <c r="D1401">
        <f>'Histograma MOI Geral'!Q120</f>
        <v/>
      </c>
    </row>
    <row r="1402">
      <c r="A1402">
        <f>'Histograma MOI Geral'!$C$15</f>
        <v/>
      </c>
      <c r="B1402">
        <f>'Histograma MOI Geral'!$C$14</f>
        <v/>
      </c>
      <c r="C1402">
        <f>'Histograma MOI Geral'!$R$7</f>
        <v/>
      </c>
      <c r="D1402">
        <f>'Histograma MOI Geral'!R15</f>
        <v/>
      </c>
    </row>
    <row r="1403">
      <c r="A1403">
        <f>'Histograma MOI Geral'!$C$16</f>
        <v/>
      </c>
      <c r="B1403">
        <f>'Histograma MOI Geral'!$C$14</f>
        <v/>
      </c>
      <c r="C1403">
        <f>'Histograma MOI Geral'!$R$7</f>
        <v/>
      </c>
      <c r="D1403">
        <f>'Histograma MOI Geral'!R16</f>
        <v/>
      </c>
    </row>
    <row r="1404">
      <c r="A1404">
        <f>'Histograma MOI Geral'!$C$17</f>
        <v/>
      </c>
      <c r="B1404">
        <f>'Histograma MOI Geral'!$C$14</f>
        <v/>
      </c>
      <c r="C1404">
        <f>'Histograma MOI Geral'!$R$7</f>
        <v/>
      </c>
      <c r="D1404">
        <f>'Histograma MOI Geral'!R17</f>
        <v/>
      </c>
    </row>
    <row r="1405">
      <c r="A1405">
        <f>'Histograma MOI Geral'!$C$18</f>
        <v/>
      </c>
      <c r="B1405">
        <f>'Histograma MOI Geral'!$C$14</f>
        <v/>
      </c>
      <c r="C1405">
        <f>'Histograma MOI Geral'!$R$7</f>
        <v/>
      </c>
      <c r="D1405">
        <f>'Histograma MOI Geral'!R18</f>
        <v/>
      </c>
    </row>
    <row r="1406">
      <c r="A1406">
        <f>'Histograma MOI Geral'!$C$19</f>
        <v/>
      </c>
      <c r="B1406">
        <f>'Histograma MOI Geral'!$C$14</f>
        <v/>
      </c>
      <c r="C1406">
        <f>'Histograma MOI Geral'!$R$7</f>
        <v/>
      </c>
      <c r="D1406">
        <f>'Histograma MOI Geral'!R19</f>
        <v/>
      </c>
    </row>
    <row r="1407">
      <c r="A1407">
        <f>'Histograma MOI Geral'!$C$20</f>
        <v/>
      </c>
      <c r="B1407">
        <f>'Histograma MOI Geral'!$C$14</f>
        <v/>
      </c>
      <c r="C1407">
        <f>'Histograma MOI Geral'!$R$7</f>
        <v/>
      </c>
      <c r="D1407">
        <f>'Histograma MOI Geral'!R20</f>
        <v/>
      </c>
    </row>
    <row r="1408">
      <c r="A1408">
        <f>'Histograma MOI Geral'!$C$21</f>
        <v/>
      </c>
      <c r="B1408">
        <f>'Histograma MOI Geral'!$C$14</f>
        <v/>
      </c>
      <c r="C1408">
        <f>'Histograma MOI Geral'!$R$7</f>
        <v/>
      </c>
      <c r="D1408">
        <f>'Histograma MOI Geral'!R21</f>
        <v/>
      </c>
    </row>
    <row r="1409">
      <c r="A1409">
        <f>'Histograma MOI Geral'!$C$22</f>
        <v/>
      </c>
      <c r="B1409">
        <f>'Histograma MOI Geral'!$C$14</f>
        <v/>
      </c>
      <c r="C1409">
        <f>'Histograma MOI Geral'!$R$7</f>
        <v/>
      </c>
      <c r="D1409">
        <f>'Histograma MOI Geral'!R22</f>
        <v/>
      </c>
    </row>
    <row r="1410">
      <c r="A1410">
        <f>'Histograma MOI Geral'!$C$23</f>
        <v/>
      </c>
      <c r="B1410">
        <f>'Histograma MOI Geral'!$C$14</f>
        <v/>
      </c>
      <c r="C1410">
        <f>'Histograma MOI Geral'!$R$7</f>
        <v/>
      </c>
      <c r="D1410">
        <f>'Histograma MOI Geral'!R23</f>
        <v/>
      </c>
    </row>
    <row r="1411">
      <c r="A1411">
        <f>'Histograma MOI Geral'!$C$24</f>
        <v/>
      </c>
      <c r="B1411">
        <f>'Histograma MOI Geral'!$C$14</f>
        <v/>
      </c>
      <c r="C1411">
        <f>'Histograma MOI Geral'!$R$7</f>
        <v/>
      </c>
      <c r="D1411">
        <f>'Histograma MOI Geral'!R24</f>
        <v/>
      </c>
    </row>
    <row r="1412">
      <c r="A1412">
        <f>'Histograma MOI Geral'!$C$25</f>
        <v/>
      </c>
      <c r="B1412">
        <f>'Histograma MOI Geral'!$C$14</f>
        <v/>
      </c>
      <c r="C1412">
        <f>'Histograma MOI Geral'!$R$7</f>
        <v/>
      </c>
      <c r="D1412">
        <f>'Histograma MOI Geral'!R25</f>
        <v/>
      </c>
    </row>
    <row r="1413">
      <c r="A1413">
        <f>'Histograma MOI Geral'!$C$26</f>
        <v/>
      </c>
      <c r="B1413">
        <f>'Histograma MOI Geral'!$C$14</f>
        <v/>
      </c>
      <c r="C1413">
        <f>'Histograma MOI Geral'!$R$7</f>
        <v/>
      </c>
      <c r="D1413">
        <f>'Histograma MOI Geral'!R26</f>
        <v/>
      </c>
    </row>
    <row r="1414">
      <c r="A1414">
        <f>'Histograma MOI Geral'!$C$27</f>
        <v/>
      </c>
      <c r="B1414">
        <f>'Histograma MOI Geral'!$C$14</f>
        <v/>
      </c>
      <c r="C1414">
        <f>'Histograma MOI Geral'!$R$7</f>
        <v/>
      </c>
      <c r="D1414">
        <f>'Histograma MOI Geral'!R27</f>
        <v/>
      </c>
    </row>
    <row r="1415">
      <c r="A1415">
        <f>'Histograma MOI Geral'!$C$28</f>
        <v/>
      </c>
      <c r="B1415">
        <f>'Histograma MOI Geral'!$C$14</f>
        <v/>
      </c>
      <c r="C1415">
        <f>'Histograma MOI Geral'!$R$7</f>
        <v/>
      </c>
      <c r="D1415">
        <f>'Histograma MOI Geral'!R28</f>
        <v/>
      </c>
    </row>
    <row r="1416">
      <c r="A1416">
        <f>'Histograma MOI Geral'!$C$29</f>
        <v/>
      </c>
      <c r="B1416">
        <f>'Histograma MOI Geral'!$C$14</f>
        <v/>
      </c>
      <c r="C1416">
        <f>'Histograma MOI Geral'!$R$7</f>
        <v/>
      </c>
      <c r="D1416">
        <f>'Histograma MOI Geral'!R29</f>
        <v/>
      </c>
    </row>
    <row r="1417">
      <c r="A1417">
        <f>'Histograma MOI Geral'!$C$31</f>
        <v/>
      </c>
      <c r="B1417">
        <f>'Histograma MOI Geral'!$C$30</f>
        <v/>
      </c>
      <c r="C1417">
        <f>'Histograma MOI Geral'!$R$7</f>
        <v/>
      </c>
      <c r="D1417">
        <f>'Histograma MOI Geral'!R31</f>
        <v/>
      </c>
    </row>
    <row r="1418">
      <c r="A1418">
        <f>'Histograma MOI Geral'!$C$32</f>
        <v/>
      </c>
      <c r="B1418">
        <f>'Histograma MOI Geral'!$C$30</f>
        <v/>
      </c>
      <c r="C1418">
        <f>'Histograma MOI Geral'!$R$7</f>
        <v/>
      </c>
      <c r="D1418">
        <f>'Histograma MOI Geral'!R32</f>
        <v/>
      </c>
    </row>
    <row r="1419">
      <c r="A1419">
        <f>'Histograma MOI Geral'!$C$33</f>
        <v/>
      </c>
      <c r="B1419">
        <f>'Histograma MOI Geral'!$C$30</f>
        <v/>
      </c>
      <c r="C1419">
        <f>'Histograma MOI Geral'!$R$7</f>
        <v/>
      </c>
      <c r="D1419">
        <f>'Histograma MOI Geral'!R33</f>
        <v/>
      </c>
    </row>
    <row r="1420">
      <c r="A1420">
        <f>'Histograma MOI Geral'!$C$34</f>
        <v/>
      </c>
      <c r="B1420">
        <f>'Histograma MOI Geral'!$C$30</f>
        <v/>
      </c>
      <c r="C1420">
        <f>'Histograma MOI Geral'!$R$7</f>
        <v/>
      </c>
      <c r="D1420">
        <f>'Histograma MOI Geral'!R34</f>
        <v/>
      </c>
    </row>
    <row r="1421">
      <c r="A1421">
        <f>'Histograma MOI Geral'!$C$35</f>
        <v/>
      </c>
      <c r="B1421">
        <f>'Histograma MOI Geral'!$C$30</f>
        <v/>
      </c>
      <c r="C1421">
        <f>'Histograma MOI Geral'!$R$7</f>
        <v/>
      </c>
      <c r="D1421">
        <f>'Histograma MOI Geral'!R35</f>
        <v/>
      </c>
    </row>
    <row r="1422">
      <c r="A1422">
        <f>'Histograma MOI Geral'!$C$36</f>
        <v/>
      </c>
      <c r="B1422">
        <f>'Histograma MOI Geral'!$C$30</f>
        <v/>
      </c>
      <c r="C1422">
        <f>'Histograma MOI Geral'!$R$7</f>
        <v/>
      </c>
      <c r="D1422">
        <f>'Histograma MOI Geral'!R36</f>
        <v/>
      </c>
    </row>
    <row r="1423">
      <c r="A1423">
        <f>'Histograma MOI Geral'!$C$37</f>
        <v/>
      </c>
      <c r="B1423">
        <f>'Histograma MOI Geral'!$C$30</f>
        <v/>
      </c>
      <c r="C1423">
        <f>'Histograma MOI Geral'!$R$7</f>
        <v/>
      </c>
      <c r="D1423">
        <f>'Histograma MOI Geral'!R37</f>
        <v/>
      </c>
    </row>
    <row r="1424">
      <c r="A1424">
        <f>'Histograma MOI Geral'!$C$38</f>
        <v/>
      </c>
      <c r="B1424">
        <f>'Histograma MOI Geral'!$C$30</f>
        <v/>
      </c>
      <c r="C1424">
        <f>'Histograma MOI Geral'!$R$7</f>
        <v/>
      </c>
      <c r="D1424">
        <f>'Histograma MOI Geral'!R38</f>
        <v/>
      </c>
    </row>
    <row r="1425">
      <c r="A1425">
        <f>'Histograma MOI Geral'!$C$39</f>
        <v/>
      </c>
      <c r="B1425">
        <f>'Histograma MOI Geral'!$C$30</f>
        <v/>
      </c>
      <c r="C1425">
        <f>'Histograma MOI Geral'!$R$7</f>
        <v/>
      </c>
      <c r="D1425">
        <f>'Histograma MOI Geral'!R39</f>
        <v/>
      </c>
    </row>
    <row r="1426">
      <c r="A1426">
        <f>'Histograma MOI Geral'!$C$40</f>
        <v/>
      </c>
      <c r="B1426">
        <f>'Histograma MOI Geral'!$C$30</f>
        <v/>
      </c>
      <c r="C1426">
        <f>'Histograma MOI Geral'!$R$7</f>
        <v/>
      </c>
      <c r="D1426">
        <f>'Histograma MOI Geral'!R40</f>
        <v/>
      </c>
    </row>
    <row r="1427">
      <c r="A1427">
        <f>'Histograma MOI Geral'!$C$41</f>
        <v/>
      </c>
      <c r="B1427">
        <f>'Histograma MOI Geral'!$C$30</f>
        <v/>
      </c>
      <c r="C1427">
        <f>'Histograma MOI Geral'!$R$7</f>
        <v/>
      </c>
      <c r="D1427">
        <f>'Histograma MOI Geral'!R41</f>
        <v/>
      </c>
    </row>
    <row r="1428">
      <c r="A1428">
        <f>'Histograma MOI Geral'!$C$42</f>
        <v/>
      </c>
      <c r="B1428">
        <f>'Histograma MOI Geral'!$C$30</f>
        <v/>
      </c>
      <c r="C1428">
        <f>'Histograma MOI Geral'!$R$7</f>
        <v/>
      </c>
      <c r="D1428">
        <f>'Histograma MOI Geral'!R42</f>
        <v/>
      </c>
    </row>
    <row r="1429">
      <c r="A1429">
        <f>'Histograma MOI Geral'!$C$43</f>
        <v/>
      </c>
      <c r="B1429">
        <f>'Histograma MOI Geral'!$C$30</f>
        <v/>
      </c>
      <c r="C1429">
        <f>'Histograma MOI Geral'!$R$7</f>
        <v/>
      </c>
      <c r="D1429">
        <f>'Histograma MOI Geral'!R43</f>
        <v/>
      </c>
    </row>
    <row r="1430">
      <c r="A1430">
        <f>'Histograma MOI Geral'!$C$44</f>
        <v/>
      </c>
      <c r="B1430">
        <f>'Histograma MOI Geral'!$C$30</f>
        <v/>
      </c>
      <c r="C1430">
        <f>'Histograma MOI Geral'!$R$7</f>
        <v/>
      </c>
      <c r="D1430">
        <f>'Histograma MOI Geral'!R44</f>
        <v/>
      </c>
    </row>
    <row r="1431">
      <c r="A1431">
        <f>'Histograma MOI Geral'!$C$45</f>
        <v/>
      </c>
      <c r="B1431">
        <f>'Histograma MOI Geral'!$C$30</f>
        <v/>
      </c>
      <c r="C1431">
        <f>'Histograma MOI Geral'!$R$7</f>
        <v/>
      </c>
      <c r="D1431">
        <f>'Histograma MOI Geral'!R45</f>
        <v/>
      </c>
    </row>
    <row r="1432">
      <c r="A1432">
        <f>'Histograma MOI Geral'!$C$47</f>
        <v/>
      </c>
      <c r="B1432">
        <f>'Histograma MOI Geral'!$C$46</f>
        <v/>
      </c>
      <c r="C1432">
        <f>'Histograma MOI Geral'!$R$7</f>
        <v/>
      </c>
      <c r="D1432">
        <f>'Histograma MOI Geral'!R47</f>
        <v/>
      </c>
    </row>
    <row r="1433">
      <c r="A1433">
        <f>'Histograma MOI Geral'!$C$48</f>
        <v/>
      </c>
      <c r="B1433">
        <f>'Histograma MOI Geral'!$C$46</f>
        <v/>
      </c>
      <c r="C1433">
        <f>'Histograma MOI Geral'!$R$7</f>
        <v/>
      </c>
      <c r="D1433">
        <f>'Histograma MOI Geral'!R48</f>
        <v/>
      </c>
    </row>
    <row r="1434">
      <c r="A1434">
        <f>'Histograma MOI Geral'!$C$49</f>
        <v/>
      </c>
      <c r="B1434">
        <f>'Histograma MOI Geral'!$C$46</f>
        <v/>
      </c>
      <c r="C1434">
        <f>'Histograma MOI Geral'!$R$7</f>
        <v/>
      </c>
      <c r="D1434">
        <f>'Histograma MOI Geral'!R49</f>
        <v/>
      </c>
    </row>
    <row r="1435">
      <c r="A1435">
        <f>'Histograma MOI Geral'!$C$50</f>
        <v/>
      </c>
      <c r="B1435">
        <f>'Histograma MOI Geral'!$C$46</f>
        <v/>
      </c>
      <c r="C1435">
        <f>'Histograma MOI Geral'!$R$7</f>
        <v/>
      </c>
      <c r="D1435">
        <f>'Histograma MOI Geral'!R50</f>
        <v/>
      </c>
    </row>
    <row r="1436">
      <c r="A1436">
        <f>'Histograma MOI Geral'!$C$51</f>
        <v/>
      </c>
      <c r="B1436">
        <f>'Histograma MOI Geral'!$C$46</f>
        <v/>
      </c>
      <c r="C1436">
        <f>'Histograma MOI Geral'!$R$7</f>
        <v/>
      </c>
      <c r="D1436">
        <f>'Histograma MOI Geral'!R51</f>
        <v/>
      </c>
    </row>
    <row r="1437">
      <c r="A1437">
        <f>'Histograma MOI Geral'!$C$52</f>
        <v/>
      </c>
      <c r="B1437">
        <f>'Histograma MOI Geral'!$C$46</f>
        <v/>
      </c>
      <c r="C1437">
        <f>'Histograma MOI Geral'!$R$7</f>
        <v/>
      </c>
      <c r="D1437">
        <f>'Histograma MOI Geral'!R52</f>
        <v/>
      </c>
    </row>
    <row r="1438">
      <c r="A1438">
        <f>'Histograma MOI Geral'!$C$53</f>
        <v/>
      </c>
      <c r="B1438">
        <f>'Histograma MOI Geral'!$C$46</f>
        <v/>
      </c>
      <c r="C1438">
        <f>'Histograma MOI Geral'!$R$7</f>
        <v/>
      </c>
      <c r="D1438">
        <f>'Histograma MOI Geral'!R53</f>
        <v/>
      </c>
    </row>
    <row r="1439">
      <c r="A1439">
        <f>'Histograma MOI Geral'!$C$54</f>
        <v/>
      </c>
      <c r="B1439">
        <f>'Histograma MOI Geral'!$C$46</f>
        <v/>
      </c>
      <c r="C1439">
        <f>'Histograma MOI Geral'!$R$7</f>
        <v/>
      </c>
      <c r="D1439">
        <f>'Histograma MOI Geral'!R54</f>
        <v/>
      </c>
    </row>
    <row r="1440">
      <c r="A1440">
        <f>'Histograma MOI Geral'!$C$55</f>
        <v/>
      </c>
      <c r="B1440">
        <f>'Histograma MOI Geral'!$C$46</f>
        <v/>
      </c>
      <c r="C1440">
        <f>'Histograma MOI Geral'!$R$7</f>
        <v/>
      </c>
      <c r="D1440">
        <f>'Histograma MOI Geral'!R55</f>
        <v/>
      </c>
    </row>
    <row r="1441">
      <c r="A1441">
        <f>'Histograma MOI Geral'!$C$56</f>
        <v/>
      </c>
      <c r="B1441">
        <f>'Histograma MOI Geral'!$C$46</f>
        <v/>
      </c>
      <c r="C1441">
        <f>'Histograma MOI Geral'!$R$7</f>
        <v/>
      </c>
      <c r="D1441">
        <f>'Histograma MOI Geral'!R56</f>
        <v/>
      </c>
    </row>
    <row r="1442">
      <c r="A1442">
        <f>'Histograma MOI Geral'!$C$57</f>
        <v/>
      </c>
      <c r="B1442">
        <f>'Histograma MOI Geral'!$C$46</f>
        <v/>
      </c>
      <c r="C1442">
        <f>'Histograma MOI Geral'!$R$7</f>
        <v/>
      </c>
      <c r="D1442">
        <f>'Histograma MOI Geral'!R57</f>
        <v/>
      </c>
    </row>
    <row r="1443">
      <c r="A1443">
        <f>'Histograma MOI Geral'!$C$58</f>
        <v/>
      </c>
      <c r="B1443">
        <f>'Histograma MOI Geral'!$C$46</f>
        <v/>
      </c>
      <c r="C1443">
        <f>'Histograma MOI Geral'!$R$7</f>
        <v/>
      </c>
      <c r="D1443">
        <f>'Histograma MOI Geral'!R58</f>
        <v/>
      </c>
    </row>
    <row r="1444">
      <c r="A1444">
        <f>'Histograma MOI Geral'!$C$59</f>
        <v/>
      </c>
      <c r="B1444">
        <f>'Histograma MOI Geral'!$C$46</f>
        <v/>
      </c>
      <c r="C1444">
        <f>'Histograma MOI Geral'!$R$7</f>
        <v/>
      </c>
      <c r="D1444">
        <f>'Histograma MOI Geral'!R59</f>
        <v/>
      </c>
    </row>
    <row r="1445">
      <c r="A1445">
        <f>'Histograma MOI Geral'!$C$60</f>
        <v/>
      </c>
      <c r="B1445">
        <f>'Histograma MOI Geral'!$C$46</f>
        <v/>
      </c>
      <c r="C1445">
        <f>'Histograma MOI Geral'!$R$7</f>
        <v/>
      </c>
      <c r="D1445">
        <f>'Histograma MOI Geral'!R60</f>
        <v/>
      </c>
    </row>
    <row r="1446">
      <c r="A1446">
        <f>'Histograma MOI Geral'!$C$62</f>
        <v/>
      </c>
      <c r="B1446">
        <f>'Histograma MOI Geral'!$C$61</f>
        <v/>
      </c>
      <c r="C1446">
        <f>'Histograma MOI Geral'!$R$7</f>
        <v/>
      </c>
      <c r="D1446">
        <f>'Histograma MOI Geral'!R62</f>
        <v/>
      </c>
    </row>
    <row r="1447">
      <c r="A1447">
        <f>'Histograma MOI Geral'!$C$63</f>
        <v/>
      </c>
      <c r="B1447">
        <f>'Histograma MOI Geral'!$C$61</f>
        <v/>
      </c>
      <c r="C1447">
        <f>'Histograma MOI Geral'!$R$7</f>
        <v/>
      </c>
      <c r="D1447">
        <f>'Histograma MOI Geral'!R63</f>
        <v/>
      </c>
    </row>
    <row r="1448">
      <c r="A1448">
        <f>'Histograma MOI Geral'!$C$64</f>
        <v/>
      </c>
      <c r="B1448">
        <f>'Histograma MOI Geral'!$C$61</f>
        <v/>
      </c>
      <c r="C1448">
        <f>'Histograma MOI Geral'!$R$7</f>
        <v/>
      </c>
      <c r="D1448">
        <f>'Histograma MOI Geral'!R64</f>
        <v/>
      </c>
    </row>
    <row r="1449">
      <c r="A1449">
        <f>'Histograma MOI Geral'!$C$65</f>
        <v/>
      </c>
      <c r="B1449">
        <f>'Histograma MOI Geral'!$C$61</f>
        <v/>
      </c>
      <c r="C1449">
        <f>'Histograma MOI Geral'!$R$7</f>
        <v/>
      </c>
      <c r="D1449">
        <f>'Histograma MOI Geral'!R65</f>
        <v/>
      </c>
    </row>
    <row r="1450">
      <c r="A1450">
        <f>'Histograma MOI Geral'!$C$66</f>
        <v/>
      </c>
      <c r="B1450">
        <f>'Histograma MOI Geral'!$C$61</f>
        <v/>
      </c>
      <c r="C1450">
        <f>'Histograma MOI Geral'!$R$7</f>
        <v/>
      </c>
      <c r="D1450">
        <f>'Histograma MOI Geral'!R66</f>
        <v/>
      </c>
    </row>
    <row r="1451">
      <c r="A1451">
        <f>'Histograma MOI Geral'!$C$67</f>
        <v/>
      </c>
      <c r="B1451">
        <f>'Histograma MOI Geral'!$C$61</f>
        <v/>
      </c>
      <c r="C1451">
        <f>'Histograma MOI Geral'!$R$7</f>
        <v/>
      </c>
      <c r="D1451">
        <f>'Histograma MOI Geral'!R67</f>
        <v/>
      </c>
    </row>
    <row r="1452">
      <c r="A1452">
        <f>'Histograma MOI Geral'!$C$68</f>
        <v/>
      </c>
      <c r="B1452">
        <f>'Histograma MOI Geral'!$C$61</f>
        <v/>
      </c>
      <c r="C1452">
        <f>'Histograma MOI Geral'!$R$7</f>
        <v/>
      </c>
      <c r="D1452">
        <f>'Histograma MOI Geral'!R68</f>
        <v/>
      </c>
    </row>
    <row r="1453">
      <c r="A1453">
        <f>'Histograma MOI Geral'!$C$69</f>
        <v/>
      </c>
      <c r="B1453">
        <f>'Histograma MOI Geral'!$C$61</f>
        <v/>
      </c>
      <c r="C1453">
        <f>'Histograma MOI Geral'!$R$7</f>
        <v/>
      </c>
      <c r="D1453">
        <f>'Histograma MOI Geral'!R69</f>
        <v/>
      </c>
    </row>
    <row r="1454">
      <c r="A1454">
        <f>'Histograma MOI Geral'!$C$70</f>
        <v/>
      </c>
      <c r="B1454">
        <f>'Histograma MOI Geral'!$C$61</f>
        <v/>
      </c>
      <c r="C1454">
        <f>'Histograma MOI Geral'!$R$7</f>
        <v/>
      </c>
      <c r="D1454">
        <f>'Histograma MOI Geral'!R70</f>
        <v/>
      </c>
    </row>
    <row r="1455">
      <c r="A1455">
        <f>'Histograma MOI Geral'!$C$71</f>
        <v/>
      </c>
      <c r="B1455">
        <f>'Histograma MOI Geral'!$C$61</f>
        <v/>
      </c>
      <c r="C1455">
        <f>'Histograma MOI Geral'!$R$7</f>
        <v/>
      </c>
      <c r="D1455">
        <f>'Histograma MOI Geral'!R71</f>
        <v/>
      </c>
    </row>
    <row r="1456">
      <c r="A1456">
        <f>'Histograma MOI Geral'!$C$72</f>
        <v/>
      </c>
      <c r="B1456">
        <f>'Histograma MOI Geral'!$C$61</f>
        <v/>
      </c>
      <c r="C1456">
        <f>'Histograma MOI Geral'!$R$7</f>
        <v/>
      </c>
      <c r="D1456">
        <f>'Histograma MOI Geral'!R72</f>
        <v/>
      </c>
    </row>
    <row r="1457">
      <c r="A1457">
        <f>'Histograma MOI Geral'!$C$73</f>
        <v/>
      </c>
      <c r="B1457">
        <f>'Histograma MOI Geral'!$C$61</f>
        <v/>
      </c>
      <c r="C1457">
        <f>'Histograma MOI Geral'!$R$7</f>
        <v/>
      </c>
      <c r="D1457">
        <f>'Histograma MOI Geral'!R73</f>
        <v/>
      </c>
    </row>
    <row r="1458">
      <c r="A1458">
        <f>'Histograma MOI Geral'!$C$74</f>
        <v/>
      </c>
      <c r="B1458">
        <f>'Histograma MOI Geral'!$C$61</f>
        <v/>
      </c>
      <c r="C1458">
        <f>'Histograma MOI Geral'!$R$7</f>
        <v/>
      </c>
      <c r="D1458">
        <f>'Histograma MOI Geral'!R74</f>
        <v/>
      </c>
    </row>
    <row r="1459">
      <c r="A1459">
        <f>'Histograma MOI Geral'!$C$75</f>
        <v/>
      </c>
      <c r="B1459">
        <f>'Histograma MOI Geral'!$C$61</f>
        <v/>
      </c>
      <c r="C1459">
        <f>'Histograma MOI Geral'!$R$7</f>
        <v/>
      </c>
      <c r="D1459">
        <f>'Histograma MOI Geral'!R75</f>
        <v/>
      </c>
    </row>
    <row r="1460">
      <c r="A1460">
        <f>'Histograma MOI Geral'!$C$77</f>
        <v/>
      </c>
      <c r="B1460">
        <f>'Histograma MOI Geral'!$C$76</f>
        <v/>
      </c>
      <c r="C1460">
        <f>'Histograma MOI Geral'!$R$7</f>
        <v/>
      </c>
      <c r="D1460">
        <f>'Histograma MOI Geral'!R77</f>
        <v/>
      </c>
    </row>
    <row r="1461">
      <c r="A1461">
        <f>'Histograma MOI Geral'!$C$78</f>
        <v/>
      </c>
      <c r="B1461">
        <f>'Histograma MOI Geral'!$C$76</f>
        <v/>
      </c>
      <c r="C1461">
        <f>'Histograma MOI Geral'!$R$7</f>
        <v/>
      </c>
      <c r="D1461">
        <f>'Histograma MOI Geral'!R78</f>
        <v/>
      </c>
    </row>
    <row r="1462">
      <c r="A1462">
        <f>'Histograma MOI Geral'!$C$79</f>
        <v/>
      </c>
      <c r="B1462">
        <f>'Histograma MOI Geral'!$C$76</f>
        <v/>
      </c>
      <c r="C1462">
        <f>'Histograma MOI Geral'!$R$7</f>
        <v/>
      </c>
      <c r="D1462">
        <f>'Histograma MOI Geral'!R79</f>
        <v/>
      </c>
    </row>
    <row r="1463">
      <c r="A1463">
        <f>'Histograma MOI Geral'!$C$80</f>
        <v/>
      </c>
      <c r="B1463">
        <f>'Histograma MOI Geral'!$C$76</f>
        <v/>
      </c>
      <c r="C1463">
        <f>'Histograma MOI Geral'!$R$7</f>
        <v/>
      </c>
      <c r="D1463">
        <f>'Histograma MOI Geral'!R80</f>
        <v/>
      </c>
    </row>
    <row r="1464">
      <c r="A1464">
        <f>'Histograma MOI Geral'!$C$81</f>
        <v/>
      </c>
      <c r="B1464">
        <f>'Histograma MOI Geral'!$C$76</f>
        <v/>
      </c>
      <c r="C1464">
        <f>'Histograma MOI Geral'!$R$7</f>
        <v/>
      </c>
      <c r="D1464">
        <f>'Histograma MOI Geral'!R81</f>
        <v/>
      </c>
    </row>
    <row r="1465">
      <c r="A1465">
        <f>'Histograma MOI Geral'!$C$82</f>
        <v/>
      </c>
      <c r="B1465">
        <f>'Histograma MOI Geral'!$C$76</f>
        <v/>
      </c>
      <c r="C1465">
        <f>'Histograma MOI Geral'!$R$7</f>
        <v/>
      </c>
      <c r="D1465">
        <f>'Histograma MOI Geral'!R82</f>
        <v/>
      </c>
    </row>
    <row r="1466">
      <c r="A1466">
        <f>'Histograma MOI Geral'!$C$83</f>
        <v/>
      </c>
      <c r="B1466">
        <f>'Histograma MOI Geral'!$C$76</f>
        <v/>
      </c>
      <c r="C1466">
        <f>'Histograma MOI Geral'!$R$7</f>
        <v/>
      </c>
      <c r="D1466">
        <f>'Histograma MOI Geral'!R83</f>
        <v/>
      </c>
    </row>
    <row r="1467">
      <c r="A1467">
        <f>'Histograma MOI Geral'!$C$84</f>
        <v/>
      </c>
      <c r="B1467">
        <f>'Histograma MOI Geral'!$C$76</f>
        <v/>
      </c>
      <c r="C1467">
        <f>'Histograma MOI Geral'!$R$7</f>
        <v/>
      </c>
      <c r="D1467">
        <f>'Histograma MOI Geral'!R84</f>
        <v/>
      </c>
    </row>
    <row r="1468">
      <c r="A1468">
        <f>'Histograma MOI Geral'!$C$85</f>
        <v/>
      </c>
      <c r="B1468">
        <f>'Histograma MOI Geral'!$C$76</f>
        <v/>
      </c>
      <c r="C1468">
        <f>'Histograma MOI Geral'!$R$7</f>
        <v/>
      </c>
      <c r="D1468">
        <f>'Histograma MOI Geral'!R85</f>
        <v/>
      </c>
    </row>
    <row r="1469">
      <c r="A1469">
        <f>'Histograma MOI Geral'!$C$86</f>
        <v/>
      </c>
      <c r="B1469">
        <f>'Histograma MOI Geral'!$C$76</f>
        <v/>
      </c>
      <c r="C1469">
        <f>'Histograma MOI Geral'!$R$7</f>
        <v/>
      </c>
      <c r="D1469">
        <f>'Histograma MOI Geral'!R86</f>
        <v/>
      </c>
    </row>
    <row r="1470">
      <c r="A1470">
        <f>'Histograma MOI Geral'!$C$87</f>
        <v/>
      </c>
      <c r="B1470">
        <f>'Histograma MOI Geral'!$C$76</f>
        <v/>
      </c>
      <c r="C1470">
        <f>'Histograma MOI Geral'!$R$7</f>
        <v/>
      </c>
      <c r="D1470">
        <f>'Histograma MOI Geral'!R87</f>
        <v/>
      </c>
    </row>
    <row r="1471">
      <c r="A1471">
        <f>'Histograma MOI Geral'!$C$88</f>
        <v/>
      </c>
      <c r="B1471">
        <f>'Histograma MOI Geral'!$C$76</f>
        <v/>
      </c>
      <c r="C1471">
        <f>'Histograma MOI Geral'!$R$7</f>
        <v/>
      </c>
      <c r="D1471">
        <f>'Histograma MOI Geral'!R88</f>
        <v/>
      </c>
    </row>
    <row r="1472">
      <c r="A1472">
        <f>'Histograma MOI Geral'!$C$89</f>
        <v/>
      </c>
      <c r="B1472">
        <f>'Histograma MOI Geral'!$C$76</f>
        <v/>
      </c>
      <c r="C1472">
        <f>'Histograma MOI Geral'!$R$7</f>
        <v/>
      </c>
      <c r="D1472">
        <f>'Histograma MOI Geral'!R89</f>
        <v/>
      </c>
    </row>
    <row r="1473">
      <c r="A1473">
        <f>'Histograma MOI Geral'!$C$90</f>
        <v/>
      </c>
      <c r="B1473">
        <f>'Histograma MOI Geral'!$C$76</f>
        <v/>
      </c>
      <c r="C1473">
        <f>'Histograma MOI Geral'!$R$7</f>
        <v/>
      </c>
      <c r="D1473">
        <f>'Histograma MOI Geral'!R90</f>
        <v/>
      </c>
    </row>
    <row r="1474">
      <c r="A1474">
        <f>'Histograma MOI Geral'!$C$92</f>
        <v/>
      </c>
      <c r="B1474">
        <f>'Histograma MOI Geral'!$C$91</f>
        <v/>
      </c>
      <c r="C1474">
        <f>'Histograma MOI Geral'!$R$7</f>
        <v/>
      </c>
      <c r="D1474">
        <f>'Histograma MOI Geral'!R92</f>
        <v/>
      </c>
    </row>
    <row r="1475">
      <c r="A1475">
        <f>'Histograma MOI Geral'!$C$93</f>
        <v/>
      </c>
      <c r="B1475">
        <f>'Histograma MOI Geral'!$C$91</f>
        <v/>
      </c>
      <c r="C1475">
        <f>'Histograma MOI Geral'!$R$7</f>
        <v/>
      </c>
      <c r="D1475">
        <f>'Histograma MOI Geral'!R93</f>
        <v/>
      </c>
    </row>
    <row r="1476">
      <c r="A1476">
        <f>'Histograma MOI Geral'!$C$94</f>
        <v/>
      </c>
      <c r="B1476">
        <f>'Histograma MOI Geral'!$C$91</f>
        <v/>
      </c>
      <c r="C1476">
        <f>'Histograma MOI Geral'!$R$7</f>
        <v/>
      </c>
      <c r="D1476">
        <f>'Histograma MOI Geral'!R94</f>
        <v/>
      </c>
    </row>
    <row r="1477">
      <c r="A1477">
        <f>'Histograma MOI Geral'!$C$95</f>
        <v/>
      </c>
      <c r="B1477">
        <f>'Histograma MOI Geral'!$C$91</f>
        <v/>
      </c>
      <c r="C1477">
        <f>'Histograma MOI Geral'!$R$7</f>
        <v/>
      </c>
      <c r="D1477">
        <f>'Histograma MOI Geral'!R95</f>
        <v/>
      </c>
    </row>
    <row r="1478">
      <c r="A1478">
        <f>'Histograma MOI Geral'!$C$96</f>
        <v/>
      </c>
      <c r="B1478">
        <f>'Histograma MOI Geral'!$C$91</f>
        <v/>
      </c>
      <c r="C1478">
        <f>'Histograma MOI Geral'!$R$7</f>
        <v/>
      </c>
      <c r="D1478">
        <f>'Histograma MOI Geral'!R96</f>
        <v/>
      </c>
    </row>
    <row r="1479">
      <c r="A1479">
        <f>'Histograma MOI Geral'!$C$97</f>
        <v/>
      </c>
      <c r="B1479">
        <f>'Histograma MOI Geral'!$C$91</f>
        <v/>
      </c>
      <c r="C1479">
        <f>'Histograma MOI Geral'!$R$7</f>
        <v/>
      </c>
      <c r="D1479">
        <f>'Histograma MOI Geral'!R97</f>
        <v/>
      </c>
    </row>
    <row r="1480">
      <c r="A1480">
        <f>'Histograma MOI Geral'!$C$98</f>
        <v/>
      </c>
      <c r="B1480">
        <f>'Histograma MOI Geral'!$C$91</f>
        <v/>
      </c>
      <c r="C1480">
        <f>'Histograma MOI Geral'!$R$7</f>
        <v/>
      </c>
      <c r="D1480">
        <f>'Histograma MOI Geral'!R98</f>
        <v/>
      </c>
    </row>
    <row r="1481">
      <c r="A1481">
        <f>'Histograma MOI Geral'!$C$99</f>
        <v/>
      </c>
      <c r="B1481">
        <f>'Histograma MOI Geral'!$C$91</f>
        <v/>
      </c>
      <c r="C1481">
        <f>'Histograma MOI Geral'!$R$7</f>
        <v/>
      </c>
      <c r="D1481">
        <f>'Histograma MOI Geral'!R99</f>
        <v/>
      </c>
    </row>
    <row r="1482">
      <c r="A1482">
        <f>'Histograma MOI Geral'!$C$100</f>
        <v/>
      </c>
      <c r="B1482">
        <f>'Histograma MOI Geral'!$C$91</f>
        <v/>
      </c>
      <c r="C1482">
        <f>'Histograma MOI Geral'!$R$7</f>
        <v/>
      </c>
      <c r="D1482">
        <f>'Histograma MOI Geral'!R100</f>
        <v/>
      </c>
    </row>
    <row r="1483">
      <c r="A1483">
        <f>'Histograma MOI Geral'!$C$101</f>
        <v/>
      </c>
      <c r="B1483">
        <f>'Histograma MOI Geral'!$C$91</f>
        <v/>
      </c>
      <c r="C1483">
        <f>'Histograma MOI Geral'!$R$7</f>
        <v/>
      </c>
      <c r="D1483">
        <f>'Histograma MOI Geral'!R101</f>
        <v/>
      </c>
    </row>
    <row r="1484">
      <c r="A1484">
        <f>'Histograma MOI Geral'!$C$102</f>
        <v/>
      </c>
      <c r="B1484">
        <f>'Histograma MOI Geral'!$C$91</f>
        <v/>
      </c>
      <c r="C1484">
        <f>'Histograma MOI Geral'!$R$7</f>
        <v/>
      </c>
      <c r="D1484">
        <f>'Histograma MOI Geral'!R102</f>
        <v/>
      </c>
    </row>
    <row r="1485">
      <c r="A1485">
        <f>'Histograma MOI Geral'!$C$103</f>
        <v/>
      </c>
      <c r="B1485">
        <f>'Histograma MOI Geral'!$C$91</f>
        <v/>
      </c>
      <c r="C1485">
        <f>'Histograma MOI Geral'!$R$7</f>
        <v/>
      </c>
      <c r="D1485">
        <f>'Histograma MOI Geral'!R103</f>
        <v/>
      </c>
    </row>
    <row r="1486">
      <c r="A1486">
        <f>'Histograma MOI Geral'!$C$104</f>
        <v/>
      </c>
      <c r="B1486">
        <f>'Histograma MOI Geral'!$C$91</f>
        <v/>
      </c>
      <c r="C1486">
        <f>'Histograma MOI Geral'!$R$7</f>
        <v/>
      </c>
      <c r="D1486">
        <f>'Histograma MOI Geral'!R104</f>
        <v/>
      </c>
    </row>
    <row r="1487">
      <c r="A1487">
        <f>'Histograma MOI Geral'!$C$105</f>
        <v/>
      </c>
      <c r="B1487">
        <f>'Histograma MOI Geral'!$C$91</f>
        <v/>
      </c>
      <c r="C1487">
        <f>'Histograma MOI Geral'!$R$7</f>
        <v/>
      </c>
      <c r="D1487">
        <f>'Histograma MOI Geral'!R105</f>
        <v/>
      </c>
    </row>
    <row r="1488">
      <c r="A1488">
        <f>'Histograma MOI Geral'!$C$107</f>
        <v/>
      </c>
      <c r="B1488">
        <f>'Histograma MOI Geral'!$C$106</f>
        <v/>
      </c>
      <c r="C1488">
        <f>'Histograma MOI Geral'!$R$7</f>
        <v/>
      </c>
      <c r="D1488">
        <f>'Histograma MOI Geral'!R107</f>
        <v/>
      </c>
    </row>
    <row r="1489">
      <c r="A1489">
        <f>'Histograma MOI Geral'!$C$108</f>
        <v/>
      </c>
      <c r="B1489">
        <f>'Histograma MOI Geral'!$C$106</f>
        <v/>
      </c>
      <c r="C1489">
        <f>'Histograma MOI Geral'!$R$7</f>
        <v/>
      </c>
      <c r="D1489">
        <f>'Histograma MOI Geral'!R108</f>
        <v/>
      </c>
    </row>
    <row r="1490">
      <c r="A1490">
        <f>'Histograma MOI Geral'!$C$109</f>
        <v/>
      </c>
      <c r="B1490">
        <f>'Histograma MOI Geral'!$C$106</f>
        <v/>
      </c>
      <c r="C1490">
        <f>'Histograma MOI Geral'!$R$7</f>
        <v/>
      </c>
      <c r="D1490">
        <f>'Histograma MOI Geral'!R109</f>
        <v/>
      </c>
    </row>
    <row r="1491">
      <c r="A1491">
        <f>'Histograma MOI Geral'!$C$110</f>
        <v/>
      </c>
      <c r="B1491">
        <f>'Histograma MOI Geral'!$C$106</f>
        <v/>
      </c>
      <c r="C1491">
        <f>'Histograma MOI Geral'!$R$7</f>
        <v/>
      </c>
      <c r="D1491">
        <f>'Histograma MOI Geral'!R110</f>
        <v/>
      </c>
    </row>
    <row r="1492">
      <c r="A1492">
        <f>'Histograma MOI Geral'!$C$111</f>
        <v/>
      </c>
      <c r="B1492">
        <f>'Histograma MOI Geral'!$C$106</f>
        <v/>
      </c>
      <c r="C1492">
        <f>'Histograma MOI Geral'!$R$7</f>
        <v/>
      </c>
      <c r="D1492">
        <f>'Histograma MOI Geral'!R111</f>
        <v/>
      </c>
    </row>
    <row r="1493">
      <c r="A1493">
        <f>'Histograma MOI Geral'!$C$112</f>
        <v/>
      </c>
      <c r="B1493">
        <f>'Histograma MOI Geral'!$C$106</f>
        <v/>
      </c>
      <c r="C1493">
        <f>'Histograma MOI Geral'!$R$7</f>
        <v/>
      </c>
      <c r="D1493">
        <f>'Histograma MOI Geral'!R112</f>
        <v/>
      </c>
    </row>
    <row r="1494">
      <c r="A1494">
        <f>'Histograma MOI Geral'!$C$113</f>
        <v/>
      </c>
      <c r="B1494">
        <f>'Histograma MOI Geral'!$C$106</f>
        <v/>
      </c>
      <c r="C1494">
        <f>'Histograma MOI Geral'!$R$7</f>
        <v/>
      </c>
      <c r="D1494">
        <f>'Histograma MOI Geral'!R113</f>
        <v/>
      </c>
    </row>
    <row r="1495">
      <c r="A1495">
        <f>'Histograma MOI Geral'!$C$114</f>
        <v/>
      </c>
      <c r="B1495">
        <f>'Histograma MOI Geral'!$C$106</f>
        <v/>
      </c>
      <c r="C1495">
        <f>'Histograma MOI Geral'!$R$7</f>
        <v/>
      </c>
      <c r="D1495">
        <f>'Histograma MOI Geral'!R114</f>
        <v/>
      </c>
    </row>
    <row r="1496">
      <c r="A1496">
        <f>'Histograma MOI Geral'!$C$115</f>
        <v/>
      </c>
      <c r="B1496">
        <f>'Histograma MOI Geral'!$C$106</f>
        <v/>
      </c>
      <c r="C1496">
        <f>'Histograma MOI Geral'!$R$7</f>
        <v/>
      </c>
      <c r="D1496">
        <f>'Histograma MOI Geral'!R115</f>
        <v/>
      </c>
    </row>
    <row r="1497">
      <c r="A1497">
        <f>'Histograma MOI Geral'!$C$116</f>
        <v/>
      </c>
      <c r="B1497">
        <f>'Histograma MOI Geral'!$C$106</f>
        <v/>
      </c>
      <c r="C1497">
        <f>'Histograma MOI Geral'!$R$7</f>
        <v/>
      </c>
      <c r="D1497">
        <f>'Histograma MOI Geral'!R116</f>
        <v/>
      </c>
    </row>
    <row r="1498">
      <c r="A1498">
        <f>'Histograma MOI Geral'!$C$117</f>
        <v/>
      </c>
      <c r="B1498">
        <f>'Histograma MOI Geral'!$C$106</f>
        <v/>
      </c>
      <c r="C1498">
        <f>'Histograma MOI Geral'!$R$7</f>
        <v/>
      </c>
      <c r="D1498">
        <f>'Histograma MOI Geral'!R117</f>
        <v/>
      </c>
    </row>
    <row r="1499">
      <c r="A1499">
        <f>'Histograma MOI Geral'!$C$118</f>
        <v/>
      </c>
      <c r="B1499">
        <f>'Histograma MOI Geral'!$C$106</f>
        <v/>
      </c>
      <c r="C1499">
        <f>'Histograma MOI Geral'!$R$7</f>
        <v/>
      </c>
      <c r="D1499">
        <f>'Histograma MOI Geral'!R118</f>
        <v/>
      </c>
    </row>
    <row r="1500">
      <c r="A1500">
        <f>'Histograma MOI Geral'!$C$119</f>
        <v/>
      </c>
      <c r="B1500">
        <f>'Histograma MOI Geral'!$C$106</f>
        <v/>
      </c>
      <c r="C1500">
        <f>'Histograma MOI Geral'!$R$7</f>
        <v/>
      </c>
      <c r="D1500">
        <f>'Histograma MOI Geral'!R119</f>
        <v/>
      </c>
    </row>
    <row r="1501">
      <c r="A1501">
        <f>'Histograma MOI Geral'!$C$120</f>
        <v/>
      </c>
      <c r="B1501">
        <f>'Histograma MOI Geral'!$C$106</f>
        <v/>
      </c>
      <c r="C1501">
        <f>'Histograma MOI Geral'!$R$7</f>
        <v/>
      </c>
      <c r="D1501">
        <f>'Histograma MOI Geral'!R120</f>
        <v/>
      </c>
    </row>
    <row r="1502">
      <c r="A1502">
        <f>'Histograma MOI Geral'!$C$15</f>
        <v/>
      </c>
      <c r="B1502">
        <f>'Histograma MOI Geral'!$C$14</f>
        <v/>
      </c>
      <c r="C1502">
        <f>'Histograma MOI Geral'!$S$7</f>
        <v/>
      </c>
      <c r="D1502">
        <f>'Histograma MOI Geral'!S15</f>
        <v/>
      </c>
    </row>
    <row r="1503">
      <c r="A1503">
        <f>'Histograma MOI Geral'!$C$16</f>
        <v/>
      </c>
      <c r="B1503">
        <f>'Histograma MOI Geral'!$C$14</f>
        <v/>
      </c>
      <c r="C1503">
        <f>'Histograma MOI Geral'!$S$7</f>
        <v/>
      </c>
      <c r="D1503">
        <f>'Histograma MOI Geral'!S16</f>
        <v/>
      </c>
    </row>
    <row r="1504">
      <c r="A1504">
        <f>'Histograma MOI Geral'!$C$17</f>
        <v/>
      </c>
      <c r="B1504">
        <f>'Histograma MOI Geral'!$C$14</f>
        <v/>
      </c>
      <c r="C1504">
        <f>'Histograma MOI Geral'!$S$7</f>
        <v/>
      </c>
      <c r="D1504">
        <f>'Histograma MOI Geral'!S17</f>
        <v/>
      </c>
    </row>
    <row r="1505">
      <c r="A1505">
        <f>'Histograma MOI Geral'!$C$18</f>
        <v/>
      </c>
      <c r="B1505">
        <f>'Histograma MOI Geral'!$C$14</f>
        <v/>
      </c>
      <c r="C1505">
        <f>'Histograma MOI Geral'!$S$7</f>
        <v/>
      </c>
      <c r="D1505">
        <f>'Histograma MOI Geral'!S18</f>
        <v/>
      </c>
    </row>
    <row r="1506">
      <c r="A1506">
        <f>'Histograma MOI Geral'!$C$19</f>
        <v/>
      </c>
      <c r="B1506">
        <f>'Histograma MOI Geral'!$C$14</f>
        <v/>
      </c>
      <c r="C1506">
        <f>'Histograma MOI Geral'!$S$7</f>
        <v/>
      </c>
      <c r="D1506">
        <f>'Histograma MOI Geral'!S19</f>
        <v/>
      </c>
    </row>
    <row r="1507">
      <c r="A1507">
        <f>'Histograma MOI Geral'!$C$20</f>
        <v/>
      </c>
      <c r="B1507">
        <f>'Histograma MOI Geral'!$C$14</f>
        <v/>
      </c>
      <c r="C1507">
        <f>'Histograma MOI Geral'!$S$7</f>
        <v/>
      </c>
      <c r="D1507">
        <f>'Histograma MOI Geral'!S20</f>
        <v/>
      </c>
    </row>
    <row r="1508">
      <c r="A1508">
        <f>'Histograma MOI Geral'!$C$21</f>
        <v/>
      </c>
      <c r="B1508">
        <f>'Histograma MOI Geral'!$C$14</f>
        <v/>
      </c>
      <c r="C1508">
        <f>'Histograma MOI Geral'!$S$7</f>
        <v/>
      </c>
      <c r="D1508">
        <f>'Histograma MOI Geral'!S21</f>
        <v/>
      </c>
    </row>
    <row r="1509">
      <c r="A1509">
        <f>'Histograma MOI Geral'!$C$22</f>
        <v/>
      </c>
      <c r="B1509">
        <f>'Histograma MOI Geral'!$C$14</f>
        <v/>
      </c>
      <c r="C1509">
        <f>'Histograma MOI Geral'!$S$7</f>
        <v/>
      </c>
      <c r="D1509">
        <f>'Histograma MOI Geral'!S22</f>
        <v/>
      </c>
    </row>
    <row r="1510">
      <c r="A1510">
        <f>'Histograma MOI Geral'!$C$23</f>
        <v/>
      </c>
      <c r="B1510">
        <f>'Histograma MOI Geral'!$C$14</f>
        <v/>
      </c>
      <c r="C1510">
        <f>'Histograma MOI Geral'!$S$7</f>
        <v/>
      </c>
      <c r="D1510">
        <f>'Histograma MOI Geral'!S23</f>
        <v/>
      </c>
    </row>
    <row r="1511">
      <c r="A1511">
        <f>'Histograma MOI Geral'!$C$24</f>
        <v/>
      </c>
      <c r="B1511">
        <f>'Histograma MOI Geral'!$C$14</f>
        <v/>
      </c>
      <c r="C1511">
        <f>'Histograma MOI Geral'!$S$7</f>
        <v/>
      </c>
      <c r="D1511">
        <f>'Histograma MOI Geral'!S24</f>
        <v/>
      </c>
    </row>
    <row r="1512">
      <c r="A1512">
        <f>'Histograma MOI Geral'!$C$25</f>
        <v/>
      </c>
      <c r="B1512">
        <f>'Histograma MOI Geral'!$C$14</f>
        <v/>
      </c>
      <c r="C1512">
        <f>'Histograma MOI Geral'!$S$7</f>
        <v/>
      </c>
      <c r="D1512">
        <f>'Histograma MOI Geral'!S25</f>
        <v/>
      </c>
    </row>
    <row r="1513">
      <c r="A1513">
        <f>'Histograma MOI Geral'!$C$26</f>
        <v/>
      </c>
      <c r="B1513">
        <f>'Histograma MOI Geral'!$C$14</f>
        <v/>
      </c>
      <c r="C1513">
        <f>'Histograma MOI Geral'!$S$7</f>
        <v/>
      </c>
      <c r="D1513">
        <f>'Histograma MOI Geral'!S26</f>
        <v/>
      </c>
    </row>
    <row r="1514">
      <c r="A1514">
        <f>'Histograma MOI Geral'!$C$27</f>
        <v/>
      </c>
      <c r="B1514">
        <f>'Histograma MOI Geral'!$C$14</f>
        <v/>
      </c>
      <c r="C1514">
        <f>'Histograma MOI Geral'!$S$7</f>
        <v/>
      </c>
      <c r="D1514">
        <f>'Histograma MOI Geral'!S27</f>
        <v/>
      </c>
    </row>
    <row r="1515">
      <c r="A1515">
        <f>'Histograma MOI Geral'!$C$28</f>
        <v/>
      </c>
      <c r="B1515">
        <f>'Histograma MOI Geral'!$C$14</f>
        <v/>
      </c>
      <c r="C1515">
        <f>'Histograma MOI Geral'!$S$7</f>
        <v/>
      </c>
      <c r="D1515">
        <f>'Histograma MOI Geral'!S28</f>
        <v/>
      </c>
    </row>
    <row r="1516">
      <c r="A1516">
        <f>'Histograma MOI Geral'!$C$29</f>
        <v/>
      </c>
      <c r="B1516">
        <f>'Histograma MOI Geral'!$C$14</f>
        <v/>
      </c>
      <c r="C1516">
        <f>'Histograma MOI Geral'!$S$7</f>
        <v/>
      </c>
      <c r="D1516">
        <f>'Histograma MOI Geral'!S29</f>
        <v/>
      </c>
    </row>
    <row r="1517">
      <c r="A1517">
        <f>'Histograma MOI Geral'!$C$31</f>
        <v/>
      </c>
      <c r="B1517">
        <f>'Histograma MOI Geral'!$C$30</f>
        <v/>
      </c>
      <c r="C1517">
        <f>'Histograma MOI Geral'!$S$7</f>
        <v/>
      </c>
      <c r="D1517">
        <f>'Histograma MOI Geral'!S31</f>
        <v/>
      </c>
    </row>
    <row r="1518">
      <c r="A1518">
        <f>'Histograma MOI Geral'!$C$32</f>
        <v/>
      </c>
      <c r="B1518">
        <f>'Histograma MOI Geral'!$C$30</f>
        <v/>
      </c>
      <c r="C1518">
        <f>'Histograma MOI Geral'!$S$7</f>
        <v/>
      </c>
      <c r="D1518">
        <f>'Histograma MOI Geral'!S32</f>
        <v/>
      </c>
    </row>
    <row r="1519">
      <c r="A1519">
        <f>'Histograma MOI Geral'!$C$33</f>
        <v/>
      </c>
      <c r="B1519">
        <f>'Histograma MOI Geral'!$C$30</f>
        <v/>
      </c>
      <c r="C1519">
        <f>'Histograma MOI Geral'!$S$7</f>
        <v/>
      </c>
      <c r="D1519">
        <f>'Histograma MOI Geral'!S33</f>
        <v/>
      </c>
    </row>
    <row r="1520">
      <c r="A1520">
        <f>'Histograma MOI Geral'!$C$34</f>
        <v/>
      </c>
      <c r="B1520">
        <f>'Histograma MOI Geral'!$C$30</f>
        <v/>
      </c>
      <c r="C1520">
        <f>'Histograma MOI Geral'!$S$7</f>
        <v/>
      </c>
      <c r="D1520">
        <f>'Histograma MOI Geral'!S34</f>
        <v/>
      </c>
    </row>
    <row r="1521">
      <c r="A1521">
        <f>'Histograma MOI Geral'!$C$35</f>
        <v/>
      </c>
      <c r="B1521">
        <f>'Histograma MOI Geral'!$C$30</f>
        <v/>
      </c>
      <c r="C1521">
        <f>'Histograma MOI Geral'!$S$7</f>
        <v/>
      </c>
      <c r="D1521">
        <f>'Histograma MOI Geral'!S35</f>
        <v/>
      </c>
    </row>
    <row r="1522">
      <c r="A1522">
        <f>'Histograma MOI Geral'!$C$36</f>
        <v/>
      </c>
      <c r="B1522">
        <f>'Histograma MOI Geral'!$C$30</f>
        <v/>
      </c>
      <c r="C1522">
        <f>'Histograma MOI Geral'!$S$7</f>
        <v/>
      </c>
      <c r="D1522">
        <f>'Histograma MOI Geral'!S36</f>
        <v/>
      </c>
    </row>
    <row r="1523">
      <c r="A1523">
        <f>'Histograma MOI Geral'!$C$37</f>
        <v/>
      </c>
      <c r="B1523">
        <f>'Histograma MOI Geral'!$C$30</f>
        <v/>
      </c>
      <c r="C1523">
        <f>'Histograma MOI Geral'!$S$7</f>
        <v/>
      </c>
      <c r="D1523">
        <f>'Histograma MOI Geral'!S37</f>
        <v/>
      </c>
    </row>
    <row r="1524">
      <c r="A1524">
        <f>'Histograma MOI Geral'!$C$38</f>
        <v/>
      </c>
      <c r="B1524">
        <f>'Histograma MOI Geral'!$C$30</f>
        <v/>
      </c>
      <c r="C1524">
        <f>'Histograma MOI Geral'!$S$7</f>
        <v/>
      </c>
      <c r="D1524">
        <f>'Histograma MOI Geral'!S38</f>
        <v/>
      </c>
    </row>
    <row r="1525">
      <c r="A1525">
        <f>'Histograma MOI Geral'!$C$39</f>
        <v/>
      </c>
      <c r="B1525">
        <f>'Histograma MOI Geral'!$C$30</f>
        <v/>
      </c>
      <c r="C1525">
        <f>'Histograma MOI Geral'!$S$7</f>
        <v/>
      </c>
      <c r="D1525">
        <f>'Histograma MOI Geral'!S39</f>
        <v/>
      </c>
    </row>
    <row r="1526">
      <c r="A1526">
        <f>'Histograma MOI Geral'!$C$40</f>
        <v/>
      </c>
      <c r="B1526">
        <f>'Histograma MOI Geral'!$C$30</f>
        <v/>
      </c>
      <c r="C1526">
        <f>'Histograma MOI Geral'!$S$7</f>
        <v/>
      </c>
      <c r="D1526">
        <f>'Histograma MOI Geral'!S40</f>
        <v/>
      </c>
    </row>
    <row r="1527">
      <c r="A1527">
        <f>'Histograma MOI Geral'!$C$41</f>
        <v/>
      </c>
      <c r="B1527">
        <f>'Histograma MOI Geral'!$C$30</f>
        <v/>
      </c>
      <c r="C1527">
        <f>'Histograma MOI Geral'!$S$7</f>
        <v/>
      </c>
      <c r="D1527">
        <f>'Histograma MOI Geral'!S41</f>
        <v/>
      </c>
    </row>
    <row r="1528">
      <c r="A1528">
        <f>'Histograma MOI Geral'!$C$42</f>
        <v/>
      </c>
      <c r="B1528">
        <f>'Histograma MOI Geral'!$C$30</f>
        <v/>
      </c>
      <c r="C1528">
        <f>'Histograma MOI Geral'!$S$7</f>
        <v/>
      </c>
      <c r="D1528">
        <f>'Histograma MOI Geral'!S42</f>
        <v/>
      </c>
    </row>
    <row r="1529">
      <c r="A1529">
        <f>'Histograma MOI Geral'!$C$43</f>
        <v/>
      </c>
      <c r="B1529">
        <f>'Histograma MOI Geral'!$C$30</f>
        <v/>
      </c>
      <c r="C1529">
        <f>'Histograma MOI Geral'!$S$7</f>
        <v/>
      </c>
      <c r="D1529">
        <f>'Histograma MOI Geral'!S43</f>
        <v/>
      </c>
    </row>
    <row r="1530">
      <c r="A1530">
        <f>'Histograma MOI Geral'!$C$44</f>
        <v/>
      </c>
      <c r="B1530">
        <f>'Histograma MOI Geral'!$C$30</f>
        <v/>
      </c>
      <c r="C1530">
        <f>'Histograma MOI Geral'!$S$7</f>
        <v/>
      </c>
      <c r="D1530">
        <f>'Histograma MOI Geral'!S44</f>
        <v/>
      </c>
    </row>
    <row r="1531">
      <c r="A1531">
        <f>'Histograma MOI Geral'!$C$45</f>
        <v/>
      </c>
      <c r="B1531">
        <f>'Histograma MOI Geral'!$C$30</f>
        <v/>
      </c>
      <c r="C1531">
        <f>'Histograma MOI Geral'!$S$7</f>
        <v/>
      </c>
      <c r="D1531">
        <f>'Histograma MOI Geral'!S45</f>
        <v/>
      </c>
    </row>
    <row r="1532">
      <c r="A1532">
        <f>'Histograma MOI Geral'!$C$47</f>
        <v/>
      </c>
      <c r="B1532">
        <f>'Histograma MOI Geral'!$C$46</f>
        <v/>
      </c>
      <c r="C1532">
        <f>'Histograma MOI Geral'!$S$7</f>
        <v/>
      </c>
      <c r="D1532">
        <f>'Histograma MOI Geral'!S47</f>
        <v/>
      </c>
    </row>
    <row r="1533">
      <c r="A1533">
        <f>'Histograma MOI Geral'!$C$48</f>
        <v/>
      </c>
      <c r="B1533">
        <f>'Histograma MOI Geral'!$C$46</f>
        <v/>
      </c>
      <c r="C1533">
        <f>'Histograma MOI Geral'!$S$7</f>
        <v/>
      </c>
      <c r="D1533">
        <f>'Histograma MOI Geral'!S48</f>
        <v/>
      </c>
    </row>
    <row r="1534">
      <c r="A1534">
        <f>'Histograma MOI Geral'!$C$49</f>
        <v/>
      </c>
      <c r="B1534">
        <f>'Histograma MOI Geral'!$C$46</f>
        <v/>
      </c>
      <c r="C1534">
        <f>'Histograma MOI Geral'!$S$7</f>
        <v/>
      </c>
      <c r="D1534">
        <f>'Histograma MOI Geral'!S49</f>
        <v/>
      </c>
    </row>
    <row r="1535">
      <c r="A1535">
        <f>'Histograma MOI Geral'!$C$50</f>
        <v/>
      </c>
      <c r="B1535">
        <f>'Histograma MOI Geral'!$C$46</f>
        <v/>
      </c>
      <c r="C1535">
        <f>'Histograma MOI Geral'!$S$7</f>
        <v/>
      </c>
      <c r="D1535">
        <f>'Histograma MOI Geral'!S50</f>
        <v/>
      </c>
    </row>
    <row r="1536">
      <c r="A1536">
        <f>'Histograma MOI Geral'!$C$51</f>
        <v/>
      </c>
      <c r="B1536">
        <f>'Histograma MOI Geral'!$C$46</f>
        <v/>
      </c>
      <c r="C1536">
        <f>'Histograma MOI Geral'!$S$7</f>
        <v/>
      </c>
      <c r="D1536">
        <f>'Histograma MOI Geral'!S51</f>
        <v/>
      </c>
    </row>
    <row r="1537">
      <c r="A1537">
        <f>'Histograma MOI Geral'!$C$52</f>
        <v/>
      </c>
      <c r="B1537">
        <f>'Histograma MOI Geral'!$C$46</f>
        <v/>
      </c>
      <c r="C1537">
        <f>'Histograma MOI Geral'!$S$7</f>
        <v/>
      </c>
      <c r="D1537">
        <f>'Histograma MOI Geral'!S52</f>
        <v/>
      </c>
    </row>
    <row r="1538">
      <c r="A1538">
        <f>'Histograma MOI Geral'!$C$53</f>
        <v/>
      </c>
      <c r="B1538">
        <f>'Histograma MOI Geral'!$C$46</f>
        <v/>
      </c>
      <c r="C1538">
        <f>'Histograma MOI Geral'!$S$7</f>
        <v/>
      </c>
      <c r="D1538">
        <f>'Histograma MOI Geral'!S53</f>
        <v/>
      </c>
    </row>
    <row r="1539">
      <c r="A1539">
        <f>'Histograma MOI Geral'!$C$54</f>
        <v/>
      </c>
      <c r="B1539">
        <f>'Histograma MOI Geral'!$C$46</f>
        <v/>
      </c>
      <c r="C1539">
        <f>'Histograma MOI Geral'!$S$7</f>
        <v/>
      </c>
      <c r="D1539">
        <f>'Histograma MOI Geral'!S54</f>
        <v/>
      </c>
    </row>
    <row r="1540">
      <c r="A1540">
        <f>'Histograma MOI Geral'!$C$55</f>
        <v/>
      </c>
      <c r="B1540">
        <f>'Histograma MOI Geral'!$C$46</f>
        <v/>
      </c>
      <c r="C1540">
        <f>'Histograma MOI Geral'!$S$7</f>
        <v/>
      </c>
      <c r="D1540">
        <f>'Histograma MOI Geral'!S55</f>
        <v/>
      </c>
    </row>
    <row r="1541">
      <c r="A1541">
        <f>'Histograma MOI Geral'!$C$56</f>
        <v/>
      </c>
      <c r="B1541">
        <f>'Histograma MOI Geral'!$C$46</f>
        <v/>
      </c>
      <c r="C1541">
        <f>'Histograma MOI Geral'!$S$7</f>
        <v/>
      </c>
      <c r="D1541">
        <f>'Histograma MOI Geral'!S56</f>
        <v/>
      </c>
    </row>
    <row r="1542">
      <c r="A1542">
        <f>'Histograma MOI Geral'!$C$57</f>
        <v/>
      </c>
      <c r="B1542">
        <f>'Histograma MOI Geral'!$C$46</f>
        <v/>
      </c>
      <c r="C1542">
        <f>'Histograma MOI Geral'!$S$7</f>
        <v/>
      </c>
      <c r="D1542">
        <f>'Histograma MOI Geral'!S57</f>
        <v/>
      </c>
    </row>
    <row r="1543">
      <c r="A1543">
        <f>'Histograma MOI Geral'!$C$58</f>
        <v/>
      </c>
      <c r="B1543">
        <f>'Histograma MOI Geral'!$C$46</f>
        <v/>
      </c>
      <c r="C1543">
        <f>'Histograma MOI Geral'!$S$7</f>
        <v/>
      </c>
      <c r="D1543">
        <f>'Histograma MOI Geral'!S58</f>
        <v/>
      </c>
    </row>
    <row r="1544">
      <c r="A1544">
        <f>'Histograma MOI Geral'!$C$59</f>
        <v/>
      </c>
      <c r="B1544">
        <f>'Histograma MOI Geral'!$C$46</f>
        <v/>
      </c>
      <c r="C1544">
        <f>'Histograma MOI Geral'!$S$7</f>
        <v/>
      </c>
      <c r="D1544">
        <f>'Histograma MOI Geral'!S59</f>
        <v/>
      </c>
    </row>
    <row r="1545">
      <c r="A1545">
        <f>'Histograma MOI Geral'!$C$60</f>
        <v/>
      </c>
      <c r="B1545">
        <f>'Histograma MOI Geral'!$C$46</f>
        <v/>
      </c>
      <c r="C1545">
        <f>'Histograma MOI Geral'!$S$7</f>
        <v/>
      </c>
      <c r="D1545">
        <f>'Histograma MOI Geral'!S60</f>
        <v/>
      </c>
    </row>
    <row r="1546">
      <c r="A1546">
        <f>'Histograma MOI Geral'!$C$62</f>
        <v/>
      </c>
      <c r="B1546">
        <f>'Histograma MOI Geral'!$C$61</f>
        <v/>
      </c>
      <c r="C1546">
        <f>'Histograma MOI Geral'!$S$7</f>
        <v/>
      </c>
      <c r="D1546">
        <f>'Histograma MOI Geral'!S62</f>
        <v/>
      </c>
    </row>
    <row r="1547">
      <c r="A1547">
        <f>'Histograma MOI Geral'!$C$63</f>
        <v/>
      </c>
      <c r="B1547">
        <f>'Histograma MOI Geral'!$C$61</f>
        <v/>
      </c>
      <c r="C1547">
        <f>'Histograma MOI Geral'!$S$7</f>
        <v/>
      </c>
      <c r="D1547">
        <f>'Histograma MOI Geral'!S63</f>
        <v/>
      </c>
    </row>
    <row r="1548">
      <c r="A1548">
        <f>'Histograma MOI Geral'!$C$64</f>
        <v/>
      </c>
      <c r="B1548">
        <f>'Histograma MOI Geral'!$C$61</f>
        <v/>
      </c>
      <c r="C1548">
        <f>'Histograma MOI Geral'!$S$7</f>
        <v/>
      </c>
      <c r="D1548">
        <f>'Histograma MOI Geral'!S64</f>
        <v/>
      </c>
    </row>
    <row r="1549">
      <c r="A1549">
        <f>'Histograma MOI Geral'!$C$65</f>
        <v/>
      </c>
      <c r="B1549">
        <f>'Histograma MOI Geral'!$C$61</f>
        <v/>
      </c>
      <c r="C1549">
        <f>'Histograma MOI Geral'!$S$7</f>
        <v/>
      </c>
      <c r="D1549">
        <f>'Histograma MOI Geral'!S65</f>
        <v/>
      </c>
    </row>
    <row r="1550">
      <c r="A1550">
        <f>'Histograma MOI Geral'!$C$66</f>
        <v/>
      </c>
      <c r="B1550">
        <f>'Histograma MOI Geral'!$C$61</f>
        <v/>
      </c>
      <c r="C1550">
        <f>'Histograma MOI Geral'!$S$7</f>
        <v/>
      </c>
      <c r="D1550">
        <f>'Histograma MOI Geral'!S66</f>
        <v/>
      </c>
    </row>
    <row r="1551">
      <c r="A1551">
        <f>'Histograma MOI Geral'!$C$67</f>
        <v/>
      </c>
      <c r="B1551">
        <f>'Histograma MOI Geral'!$C$61</f>
        <v/>
      </c>
      <c r="C1551">
        <f>'Histograma MOI Geral'!$S$7</f>
        <v/>
      </c>
      <c r="D1551">
        <f>'Histograma MOI Geral'!S67</f>
        <v/>
      </c>
    </row>
    <row r="1552">
      <c r="A1552">
        <f>'Histograma MOI Geral'!$C$68</f>
        <v/>
      </c>
      <c r="B1552">
        <f>'Histograma MOI Geral'!$C$61</f>
        <v/>
      </c>
      <c r="C1552">
        <f>'Histograma MOI Geral'!$S$7</f>
        <v/>
      </c>
      <c r="D1552">
        <f>'Histograma MOI Geral'!S68</f>
        <v/>
      </c>
    </row>
    <row r="1553">
      <c r="A1553">
        <f>'Histograma MOI Geral'!$C$69</f>
        <v/>
      </c>
      <c r="B1553">
        <f>'Histograma MOI Geral'!$C$61</f>
        <v/>
      </c>
      <c r="C1553">
        <f>'Histograma MOI Geral'!$S$7</f>
        <v/>
      </c>
      <c r="D1553">
        <f>'Histograma MOI Geral'!S69</f>
        <v/>
      </c>
    </row>
    <row r="1554">
      <c r="A1554">
        <f>'Histograma MOI Geral'!$C$70</f>
        <v/>
      </c>
      <c r="B1554">
        <f>'Histograma MOI Geral'!$C$61</f>
        <v/>
      </c>
      <c r="C1554">
        <f>'Histograma MOI Geral'!$S$7</f>
        <v/>
      </c>
      <c r="D1554">
        <f>'Histograma MOI Geral'!S70</f>
        <v/>
      </c>
    </row>
    <row r="1555">
      <c r="A1555">
        <f>'Histograma MOI Geral'!$C$71</f>
        <v/>
      </c>
      <c r="B1555">
        <f>'Histograma MOI Geral'!$C$61</f>
        <v/>
      </c>
      <c r="C1555">
        <f>'Histograma MOI Geral'!$S$7</f>
        <v/>
      </c>
      <c r="D1555">
        <f>'Histograma MOI Geral'!S71</f>
        <v/>
      </c>
    </row>
    <row r="1556">
      <c r="A1556">
        <f>'Histograma MOI Geral'!$C$72</f>
        <v/>
      </c>
      <c r="B1556">
        <f>'Histograma MOI Geral'!$C$61</f>
        <v/>
      </c>
      <c r="C1556">
        <f>'Histograma MOI Geral'!$S$7</f>
        <v/>
      </c>
      <c r="D1556">
        <f>'Histograma MOI Geral'!S72</f>
        <v/>
      </c>
    </row>
    <row r="1557">
      <c r="A1557">
        <f>'Histograma MOI Geral'!$C$73</f>
        <v/>
      </c>
      <c r="B1557">
        <f>'Histograma MOI Geral'!$C$61</f>
        <v/>
      </c>
      <c r="C1557">
        <f>'Histograma MOI Geral'!$S$7</f>
        <v/>
      </c>
      <c r="D1557">
        <f>'Histograma MOI Geral'!S73</f>
        <v/>
      </c>
    </row>
    <row r="1558">
      <c r="A1558">
        <f>'Histograma MOI Geral'!$C$74</f>
        <v/>
      </c>
      <c r="B1558">
        <f>'Histograma MOI Geral'!$C$61</f>
        <v/>
      </c>
      <c r="C1558">
        <f>'Histograma MOI Geral'!$S$7</f>
        <v/>
      </c>
      <c r="D1558">
        <f>'Histograma MOI Geral'!S74</f>
        <v/>
      </c>
    </row>
    <row r="1559">
      <c r="A1559">
        <f>'Histograma MOI Geral'!$C$75</f>
        <v/>
      </c>
      <c r="B1559">
        <f>'Histograma MOI Geral'!$C$61</f>
        <v/>
      </c>
      <c r="C1559">
        <f>'Histograma MOI Geral'!$S$7</f>
        <v/>
      </c>
      <c r="D1559">
        <f>'Histograma MOI Geral'!S75</f>
        <v/>
      </c>
    </row>
    <row r="1560">
      <c r="A1560">
        <f>'Histograma MOI Geral'!$C$77</f>
        <v/>
      </c>
      <c r="B1560">
        <f>'Histograma MOI Geral'!$C$76</f>
        <v/>
      </c>
      <c r="C1560">
        <f>'Histograma MOI Geral'!$S$7</f>
        <v/>
      </c>
      <c r="D1560">
        <f>'Histograma MOI Geral'!S77</f>
        <v/>
      </c>
    </row>
    <row r="1561">
      <c r="A1561">
        <f>'Histograma MOI Geral'!$C$78</f>
        <v/>
      </c>
      <c r="B1561">
        <f>'Histograma MOI Geral'!$C$76</f>
        <v/>
      </c>
      <c r="C1561">
        <f>'Histograma MOI Geral'!$S$7</f>
        <v/>
      </c>
      <c r="D1561">
        <f>'Histograma MOI Geral'!S78</f>
        <v/>
      </c>
    </row>
    <row r="1562">
      <c r="A1562">
        <f>'Histograma MOI Geral'!$C$79</f>
        <v/>
      </c>
      <c r="B1562">
        <f>'Histograma MOI Geral'!$C$76</f>
        <v/>
      </c>
      <c r="C1562">
        <f>'Histograma MOI Geral'!$S$7</f>
        <v/>
      </c>
      <c r="D1562">
        <f>'Histograma MOI Geral'!S79</f>
        <v/>
      </c>
    </row>
    <row r="1563">
      <c r="A1563">
        <f>'Histograma MOI Geral'!$C$80</f>
        <v/>
      </c>
      <c r="B1563">
        <f>'Histograma MOI Geral'!$C$76</f>
        <v/>
      </c>
      <c r="C1563">
        <f>'Histograma MOI Geral'!$S$7</f>
        <v/>
      </c>
      <c r="D1563">
        <f>'Histograma MOI Geral'!S80</f>
        <v/>
      </c>
    </row>
    <row r="1564">
      <c r="A1564">
        <f>'Histograma MOI Geral'!$C$81</f>
        <v/>
      </c>
      <c r="B1564">
        <f>'Histograma MOI Geral'!$C$76</f>
        <v/>
      </c>
      <c r="C1564">
        <f>'Histograma MOI Geral'!$S$7</f>
        <v/>
      </c>
      <c r="D1564">
        <f>'Histograma MOI Geral'!S81</f>
        <v/>
      </c>
    </row>
    <row r="1565">
      <c r="A1565">
        <f>'Histograma MOI Geral'!$C$82</f>
        <v/>
      </c>
      <c r="B1565">
        <f>'Histograma MOI Geral'!$C$76</f>
        <v/>
      </c>
      <c r="C1565">
        <f>'Histograma MOI Geral'!$S$7</f>
        <v/>
      </c>
      <c r="D1565">
        <f>'Histograma MOI Geral'!S82</f>
        <v/>
      </c>
    </row>
    <row r="1566">
      <c r="A1566">
        <f>'Histograma MOI Geral'!$C$83</f>
        <v/>
      </c>
      <c r="B1566">
        <f>'Histograma MOI Geral'!$C$76</f>
        <v/>
      </c>
      <c r="C1566">
        <f>'Histograma MOI Geral'!$S$7</f>
        <v/>
      </c>
      <c r="D1566">
        <f>'Histograma MOI Geral'!S83</f>
        <v/>
      </c>
    </row>
    <row r="1567">
      <c r="A1567">
        <f>'Histograma MOI Geral'!$C$84</f>
        <v/>
      </c>
      <c r="B1567">
        <f>'Histograma MOI Geral'!$C$76</f>
        <v/>
      </c>
      <c r="C1567">
        <f>'Histograma MOI Geral'!$S$7</f>
        <v/>
      </c>
      <c r="D1567">
        <f>'Histograma MOI Geral'!S84</f>
        <v/>
      </c>
    </row>
    <row r="1568">
      <c r="A1568">
        <f>'Histograma MOI Geral'!$C$85</f>
        <v/>
      </c>
      <c r="B1568">
        <f>'Histograma MOI Geral'!$C$76</f>
        <v/>
      </c>
      <c r="C1568">
        <f>'Histograma MOI Geral'!$S$7</f>
        <v/>
      </c>
      <c r="D1568">
        <f>'Histograma MOI Geral'!S85</f>
        <v/>
      </c>
    </row>
    <row r="1569">
      <c r="A1569">
        <f>'Histograma MOI Geral'!$C$86</f>
        <v/>
      </c>
      <c r="B1569">
        <f>'Histograma MOI Geral'!$C$76</f>
        <v/>
      </c>
      <c r="C1569">
        <f>'Histograma MOI Geral'!$S$7</f>
        <v/>
      </c>
      <c r="D1569">
        <f>'Histograma MOI Geral'!S86</f>
        <v/>
      </c>
    </row>
    <row r="1570">
      <c r="A1570">
        <f>'Histograma MOI Geral'!$C$87</f>
        <v/>
      </c>
      <c r="B1570">
        <f>'Histograma MOI Geral'!$C$76</f>
        <v/>
      </c>
      <c r="C1570">
        <f>'Histograma MOI Geral'!$S$7</f>
        <v/>
      </c>
      <c r="D1570">
        <f>'Histograma MOI Geral'!S87</f>
        <v/>
      </c>
    </row>
    <row r="1571">
      <c r="A1571">
        <f>'Histograma MOI Geral'!$C$88</f>
        <v/>
      </c>
      <c r="B1571">
        <f>'Histograma MOI Geral'!$C$76</f>
        <v/>
      </c>
      <c r="C1571">
        <f>'Histograma MOI Geral'!$S$7</f>
        <v/>
      </c>
      <c r="D1571">
        <f>'Histograma MOI Geral'!S88</f>
        <v/>
      </c>
    </row>
    <row r="1572">
      <c r="A1572">
        <f>'Histograma MOI Geral'!$C$89</f>
        <v/>
      </c>
      <c r="B1572">
        <f>'Histograma MOI Geral'!$C$76</f>
        <v/>
      </c>
      <c r="C1572">
        <f>'Histograma MOI Geral'!$S$7</f>
        <v/>
      </c>
      <c r="D1572">
        <f>'Histograma MOI Geral'!S89</f>
        <v/>
      </c>
    </row>
    <row r="1573">
      <c r="A1573">
        <f>'Histograma MOI Geral'!$C$90</f>
        <v/>
      </c>
      <c r="B1573">
        <f>'Histograma MOI Geral'!$C$76</f>
        <v/>
      </c>
      <c r="C1573">
        <f>'Histograma MOI Geral'!$S$7</f>
        <v/>
      </c>
      <c r="D1573">
        <f>'Histograma MOI Geral'!S90</f>
        <v/>
      </c>
    </row>
    <row r="1574">
      <c r="A1574">
        <f>'Histograma MOI Geral'!$C$92</f>
        <v/>
      </c>
      <c r="B1574">
        <f>'Histograma MOI Geral'!$C$91</f>
        <v/>
      </c>
      <c r="C1574">
        <f>'Histograma MOI Geral'!$S$7</f>
        <v/>
      </c>
      <c r="D1574">
        <f>'Histograma MOI Geral'!S92</f>
        <v/>
      </c>
    </row>
    <row r="1575">
      <c r="A1575">
        <f>'Histograma MOI Geral'!$C$93</f>
        <v/>
      </c>
      <c r="B1575">
        <f>'Histograma MOI Geral'!$C$91</f>
        <v/>
      </c>
      <c r="C1575">
        <f>'Histograma MOI Geral'!$S$7</f>
        <v/>
      </c>
      <c r="D1575">
        <f>'Histograma MOI Geral'!S93</f>
        <v/>
      </c>
    </row>
    <row r="1576">
      <c r="A1576">
        <f>'Histograma MOI Geral'!$C$94</f>
        <v/>
      </c>
      <c r="B1576">
        <f>'Histograma MOI Geral'!$C$91</f>
        <v/>
      </c>
      <c r="C1576">
        <f>'Histograma MOI Geral'!$S$7</f>
        <v/>
      </c>
      <c r="D1576">
        <f>'Histograma MOI Geral'!S94</f>
        <v/>
      </c>
    </row>
    <row r="1577">
      <c r="A1577">
        <f>'Histograma MOI Geral'!$C$95</f>
        <v/>
      </c>
      <c r="B1577">
        <f>'Histograma MOI Geral'!$C$91</f>
        <v/>
      </c>
      <c r="C1577">
        <f>'Histograma MOI Geral'!$S$7</f>
        <v/>
      </c>
      <c r="D1577">
        <f>'Histograma MOI Geral'!S95</f>
        <v/>
      </c>
    </row>
    <row r="1578">
      <c r="A1578">
        <f>'Histograma MOI Geral'!$C$96</f>
        <v/>
      </c>
      <c r="B1578">
        <f>'Histograma MOI Geral'!$C$91</f>
        <v/>
      </c>
      <c r="C1578">
        <f>'Histograma MOI Geral'!$S$7</f>
        <v/>
      </c>
      <c r="D1578">
        <f>'Histograma MOI Geral'!S96</f>
        <v/>
      </c>
    </row>
    <row r="1579">
      <c r="A1579">
        <f>'Histograma MOI Geral'!$C$97</f>
        <v/>
      </c>
      <c r="B1579">
        <f>'Histograma MOI Geral'!$C$91</f>
        <v/>
      </c>
      <c r="C1579">
        <f>'Histograma MOI Geral'!$S$7</f>
        <v/>
      </c>
      <c r="D1579">
        <f>'Histograma MOI Geral'!S97</f>
        <v/>
      </c>
    </row>
    <row r="1580">
      <c r="A1580">
        <f>'Histograma MOI Geral'!$C$98</f>
        <v/>
      </c>
      <c r="B1580">
        <f>'Histograma MOI Geral'!$C$91</f>
        <v/>
      </c>
      <c r="C1580">
        <f>'Histograma MOI Geral'!$S$7</f>
        <v/>
      </c>
      <c r="D1580">
        <f>'Histograma MOI Geral'!S98</f>
        <v/>
      </c>
    </row>
    <row r="1581">
      <c r="A1581">
        <f>'Histograma MOI Geral'!$C$99</f>
        <v/>
      </c>
      <c r="B1581">
        <f>'Histograma MOI Geral'!$C$91</f>
        <v/>
      </c>
      <c r="C1581">
        <f>'Histograma MOI Geral'!$S$7</f>
        <v/>
      </c>
      <c r="D1581">
        <f>'Histograma MOI Geral'!S99</f>
        <v/>
      </c>
    </row>
    <row r="1582">
      <c r="A1582">
        <f>'Histograma MOI Geral'!$C$100</f>
        <v/>
      </c>
      <c r="B1582">
        <f>'Histograma MOI Geral'!$C$91</f>
        <v/>
      </c>
      <c r="C1582">
        <f>'Histograma MOI Geral'!$S$7</f>
        <v/>
      </c>
      <c r="D1582">
        <f>'Histograma MOI Geral'!S100</f>
        <v/>
      </c>
    </row>
    <row r="1583">
      <c r="A1583">
        <f>'Histograma MOI Geral'!$C$101</f>
        <v/>
      </c>
      <c r="B1583">
        <f>'Histograma MOI Geral'!$C$91</f>
        <v/>
      </c>
      <c r="C1583">
        <f>'Histograma MOI Geral'!$S$7</f>
        <v/>
      </c>
      <c r="D1583">
        <f>'Histograma MOI Geral'!S101</f>
        <v/>
      </c>
    </row>
    <row r="1584">
      <c r="A1584">
        <f>'Histograma MOI Geral'!$C$102</f>
        <v/>
      </c>
      <c r="B1584">
        <f>'Histograma MOI Geral'!$C$91</f>
        <v/>
      </c>
      <c r="C1584">
        <f>'Histograma MOI Geral'!$S$7</f>
        <v/>
      </c>
      <c r="D1584">
        <f>'Histograma MOI Geral'!S102</f>
        <v/>
      </c>
    </row>
    <row r="1585">
      <c r="A1585">
        <f>'Histograma MOI Geral'!$C$103</f>
        <v/>
      </c>
      <c r="B1585">
        <f>'Histograma MOI Geral'!$C$91</f>
        <v/>
      </c>
      <c r="C1585">
        <f>'Histograma MOI Geral'!$S$7</f>
        <v/>
      </c>
      <c r="D1585">
        <f>'Histograma MOI Geral'!S103</f>
        <v/>
      </c>
    </row>
    <row r="1586">
      <c r="A1586">
        <f>'Histograma MOI Geral'!$C$104</f>
        <v/>
      </c>
      <c r="B1586">
        <f>'Histograma MOI Geral'!$C$91</f>
        <v/>
      </c>
      <c r="C1586">
        <f>'Histograma MOI Geral'!$S$7</f>
        <v/>
      </c>
      <c r="D1586">
        <f>'Histograma MOI Geral'!S104</f>
        <v/>
      </c>
    </row>
    <row r="1587">
      <c r="A1587">
        <f>'Histograma MOI Geral'!$C$105</f>
        <v/>
      </c>
      <c r="B1587">
        <f>'Histograma MOI Geral'!$C$91</f>
        <v/>
      </c>
      <c r="C1587">
        <f>'Histograma MOI Geral'!$S$7</f>
        <v/>
      </c>
      <c r="D1587">
        <f>'Histograma MOI Geral'!S105</f>
        <v/>
      </c>
    </row>
    <row r="1588">
      <c r="A1588">
        <f>'Histograma MOI Geral'!$C$107</f>
        <v/>
      </c>
      <c r="B1588">
        <f>'Histograma MOI Geral'!$C$106</f>
        <v/>
      </c>
      <c r="C1588">
        <f>'Histograma MOI Geral'!$S$7</f>
        <v/>
      </c>
      <c r="D1588">
        <f>'Histograma MOI Geral'!S107</f>
        <v/>
      </c>
    </row>
    <row r="1589">
      <c r="A1589">
        <f>'Histograma MOI Geral'!$C$108</f>
        <v/>
      </c>
      <c r="B1589">
        <f>'Histograma MOI Geral'!$C$106</f>
        <v/>
      </c>
      <c r="C1589">
        <f>'Histograma MOI Geral'!$S$7</f>
        <v/>
      </c>
      <c r="D1589">
        <f>'Histograma MOI Geral'!S108</f>
        <v/>
      </c>
    </row>
    <row r="1590">
      <c r="A1590">
        <f>'Histograma MOI Geral'!$C$109</f>
        <v/>
      </c>
      <c r="B1590">
        <f>'Histograma MOI Geral'!$C$106</f>
        <v/>
      </c>
      <c r="C1590">
        <f>'Histograma MOI Geral'!$S$7</f>
        <v/>
      </c>
      <c r="D1590">
        <f>'Histograma MOI Geral'!S109</f>
        <v/>
      </c>
    </row>
    <row r="1591">
      <c r="A1591">
        <f>'Histograma MOI Geral'!$C$110</f>
        <v/>
      </c>
      <c r="B1591">
        <f>'Histograma MOI Geral'!$C$106</f>
        <v/>
      </c>
      <c r="C1591">
        <f>'Histograma MOI Geral'!$S$7</f>
        <v/>
      </c>
      <c r="D1591">
        <f>'Histograma MOI Geral'!S110</f>
        <v/>
      </c>
    </row>
    <row r="1592">
      <c r="A1592">
        <f>'Histograma MOI Geral'!$C$111</f>
        <v/>
      </c>
      <c r="B1592">
        <f>'Histograma MOI Geral'!$C$106</f>
        <v/>
      </c>
      <c r="C1592">
        <f>'Histograma MOI Geral'!$S$7</f>
        <v/>
      </c>
      <c r="D1592">
        <f>'Histograma MOI Geral'!S111</f>
        <v/>
      </c>
    </row>
    <row r="1593">
      <c r="A1593">
        <f>'Histograma MOI Geral'!$C$112</f>
        <v/>
      </c>
      <c r="B1593">
        <f>'Histograma MOI Geral'!$C$106</f>
        <v/>
      </c>
      <c r="C1593">
        <f>'Histograma MOI Geral'!$S$7</f>
        <v/>
      </c>
      <c r="D1593">
        <f>'Histograma MOI Geral'!S112</f>
        <v/>
      </c>
    </row>
    <row r="1594">
      <c r="A1594">
        <f>'Histograma MOI Geral'!$C$113</f>
        <v/>
      </c>
      <c r="B1594">
        <f>'Histograma MOI Geral'!$C$106</f>
        <v/>
      </c>
      <c r="C1594">
        <f>'Histograma MOI Geral'!$S$7</f>
        <v/>
      </c>
      <c r="D1594">
        <f>'Histograma MOI Geral'!S113</f>
        <v/>
      </c>
    </row>
    <row r="1595">
      <c r="A1595">
        <f>'Histograma MOI Geral'!$C$114</f>
        <v/>
      </c>
      <c r="B1595">
        <f>'Histograma MOI Geral'!$C$106</f>
        <v/>
      </c>
      <c r="C1595">
        <f>'Histograma MOI Geral'!$S$7</f>
        <v/>
      </c>
      <c r="D1595">
        <f>'Histograma MOI Geral'!S114</f>
        <v/>
      </c>
    </row>
    <row r="1596">
      <c r="A1596">
        <f>'Histograma MOI Geral'!$C$115</f>
        <v/>
      </c>
      <c r="B1596">
        <f>'Histograma MOI Geral'!$C$106</f>
        <v/>
      </c>
      <c r="C1596">
        <f>'Histograma MOI Geral'!$S$7</f>
        <v/>
      </c>
      <c r="D1596">
        <f>'Histograma MOI Geral'!S115</f>
        <v/>
      </c>
    </row>
    <row r="1597">
      <c r="A1597">
        <f>'Histograma MOI Geral'!$C$116</f>
        <v/>
      </c>
      <c r="B1597">
        <f>'Histograma MOI Geral'!$C$106</f>
        <v/>
      </c>
      <c r="C1597">
        <f>'Histograma MOI Geral'!$S$7</f>
        <v/>
      </c>
      <c r="D1597">
        <f>'Histograma MOI Geral'!S116</f>
        <v/>
      </c>
    </row>
    <row r="1598">
      <c r="A1598">
        <f>'Histograma MOI Geral'!$C$117</f>
        <v/>
      </c>
      <c r="B1598">
        <f>'Histograma MOI Geral'!$C$106</f>
        <v/>
      </c>
      <c r="C1598">
        <f>'Histograma MOI Geral'!$S$7</f>
        <v/>
      </c>
      <c r="D1598">
        <f>'Histograma MOI Geral'!S117</f>
        <v/>
      </c>
    </row>
    <row r="1599">
      <c r="A1599">
        <f>'Histograma MOI Geral'!$C$118</f>
        <v/>
      </c>
      <c r="B1599">
        <f>'Histograma MOI Geral'!$C$106</f>
        <v/>
      </c>
      <c r="C1599">
        <f>'Histograma MOI Geral'!$S$7</f>
        <v/>
      </c>
      <c r="D1599">
        <f>'Histograma MOI Geral'!S118</f>
        <v/>
      </c>
    </row>
    <row r="1600">
      <c r="A1600">
        <f>'Histograma MOI Geral'!$C$119</f>
        <v/>
      </c>
      <c r="B1600">
        <f>'Histograma MOI Geral'!$C$106</f>
        <v/>
      </c>
      <c r="C1600">
        <f>'Histograma MOI Geral'!$S$7</f>
        <v/>
      </c>
      <c r="D1600">
        <f>'Histograma MOI Geral'!S119</f>
        <v/>
      </c>
    </row>
    <row r="1601">
      <c r="A1601">
        <f>'Histograma MOI Geral'!$C$120</f>
        <v/>
      </c>
      <c r="B1601">
        <f>'Histograma MOI Geral'!$C$106</f>
        <v/>
      </c>
      <c r="C1601">
        <f>'Histograma MOI Geral'!$S$7</f>
        <v/>
      </c>
      <c r="D1601">
        <f>'Histograma MOI Geral'!S120</f>
        <v/>
      </c>
    </row>
    <row r="1602">
      <c r="A1602">
        <f>'Histograma MOI Geral'!$C$15</f>
        <v/>
      </c>
      <c r="B1602">
        <f>'Histograma MOI Geral'!$C$14</f>
        <v/>
      </c>
      <c r="C1602">
        <f>'Histograma MOI Geral'!$T$7</f>
        <v/>
      </c>
      <c r="D1602">
        <f>'Histograma MOI Geral'!T15</f>
        <v/>
      </c>
    </row>
    <row r="1603">
      <c r="A1603">
        <f>'Histograma MOI Geral'!$C$16</f>
        <v/>
      </c>
      <c r="B1603">
        <f>'Histograma MOI Geral'!$C$14</f>
        <v/>
      </c>
      <c r="C1603">
        <f>'Histograma MOI Geral'!$T$7</f>
        <v/>
      </c>
      <c r="D1603">
        <f>'Histograma MOI Geral'!T16</f>
        <v/>
      </c>
    </row>
    <row r="1604">
      <c r="A1604">
        <f>'Histograma MOI Geral'!$C$17</f>
        <v/>
      </c>
      <c r="B1604">
        <f>'Histograma MOI Geral'!$C$14</f>
        <v/>
      </c>
      <c r="C1604">
        <f>'Histograma MOI Geral'!$T$7</f>
        <v/>
      </c>
      <c r="D1604">
        <f>'Histograma MOI Geral'!T17</f>
        <v/>
      </c>
    </row>
    <row r="1605">
      <c r="A1605">
        <f>'Histograma MOI Geral'!$C$18</f>
        <v/>
      </c>
      <c r="B1605">
        <f>'Histograma MOI Geral'!$C$14</f>
        <v/>
      </c>
      <c r="C1605">
        <f>'Histograma MOI Geral'!$T$7</f>
        <v/>
      </c>
      <c r="D1605">
        <f>'Histograma MOI Geral'!T18</f>
        <v/>
      </c>
    </row>
    <row r="1606">
      <c r="A1606">
        <f>'Histograma MOI Geral'!$C$19</f>
        <v/>
      </c>
      <c r="B1606">
        <f>'Histograma MOI Geral'!$C$14</f>
        <v/>
      </c>
      <c r="C1606">
        <f>'Histograma MOI Geral'!$T$7</f>
        <v/>
      </c>
      <c r="D1606">
        <f>'Histograma MOI Geral'!T19</f>
        <v/>
      </c>
    </row>
    <row r="1607">
      <c r="A1607">
        <f>'Histograma MOI Geral'!$C$20</f>
        <v/>
      </c>
      <c r="B1607">
        <f>'Histograma MOI Geral'!$C$14</f>
        <v/>
      </c>
      <c r="C1607">
        <f>'Histograma MOI Geral'!$T$7</f>
        <v/>
      </c>
      <c r="D1607">
        <f>'Histograma MOI Geral'!T20</f>
        <v/>
      </c>
    </row>
    <row r="1608">
      <c r="A1608">
        <f>'Histograma MOI Geral'!$C$21</f>
        <v/>
      </c>
      <c r="B1608">
        <f>'Histograma MOI Geral'!$C$14</f>
        <v/>
      </c>
      <c r="C1608">
        <f>'Histograma MOI Geral'!$T$7</f>
        <v/>
      </c>
      <c r="D1608">
        <f>'Histograma MOI Geral'!T21</f>
        <v/>
      </c>
    </row>
    <row r="1609">
      <c r="A1609">
        <f>'Histograma MOI Geral'!$C$22</f>
        <v/>
      </c>
      <c r="B1609">
        <f>'Histograma MOI Geral'!$C$14</f>
        <v/>
      </c>
      <c r="C1609">
        <f>'Histograma MOI Geral'!$T$7</f>
        <v/>
      </c>
      <c r="D1609">
        <f>'Histograma MOI Geral'!T22</f>
        <v/>
      </c>
    </row>
    <row r="1610">
      <c r="A1610">
        <f>'Histograma MOI Geral'!$C$23</f>
        <v/>
      </c>
      <c r="B1610">
        <f>'Histograma MOI Geral'!$C$14</f>
        <v/>
      </c>
      <c r="C1610">
        <f>'Histograma MOI Geral'!$T$7</f>
        <v/>
      </c>
      <c r="D1610">
        <f>'Histograma MOI Geral'!T23</f>
        <v/>
      </c>
    </row>
    <row r="1611">
      <c r="A1611">
        <f>'Histograma MOI Geral'!$C$24</f>
        <v/>
      </c>
      <c r="B1611">
        <f>'Histograma MOI Geral'!$C$14</f>
        <v/>
      </c>
      <c r="C1611">
        <f>'Histograma MOI Geral'!$T$7</f>
        <v/>
      </c>
      <c r="D1611">
        <f>'Histograma MOI Geral'!T24</f>
        <v/>
      </c>
    </row>
    <row r="1612">
      <c r="A1612">
        <f>'Histograma MOI Geral'!$C$25</f>
        <v/>
      </c>
      <c r="B1612">
        <f>'Histograma MOI Geral'!$C$14</f>
        <v/>
      </c>
      <c r="C1612">
        <f>'Histograma MOI Geral'!$T$7</f>
        <v/>
      </c>
      <c r="D1612">
        <f>'Histograma MOI Geral'!T25</f>
        <v/>
      </c>
    </row>
    <row r="1613">
      <c r="A1613">
        <f>'Histograma MOI Geral'!$C$26</f>
        <v/>
      </c>
      <c r="B1613">
        <f>'Histograma MOI Geral'!$C$14</f>
        <v/>
      </c>
      <c r="C1613">
        <f>'Histograma MOI Geral'!$T$7</f>
        <v/>
      </c>
      <c r="D1613">
        <f>'Histograma MOI Geral'!T26</f>
        <v/>
      </c>
    </row>
    <row r="1614">
      <c r="A1614">
        <f>'Histograma MOI Geral'!$C$27</f>
        <v/>
      </c>
      <c r="B1614">
        <f>'Histograma MOI Geral'!$C$14</f>
        <v/>
      </c>
      <c r="C1614">
        <f>'Histograma MOI Geral'!$T$7</f>
        <v/>
      </c>
      <c r="D1614">
        <f>'Histograma MOI Geral'!T27</f>
        <v/>
      </c>
    </row>
    <row r="1615">
      <c r="A1615">
        <f>'Histograma MOI Geral'!$C$28</f>
        <v/>
      </c>
      <c r="B1615">
        <f>'Histograma MOI Geral'!$C$14</f>
        <v/>
      </c>
      <c r="C1615">
        <f>'Histograma MOI Geral'!$T$7</f>
        <v/>
      </c>
      <c r="D1615">
        <f>'Histograma MOI Geral'!T28</f>
        <v/>
      </c>
    </row>
    <row r="1616">
      <c r="A1616">
        <f>'Histograma MOI Geral'!$C$29</f>
        <v/>
      </c>
      <c r="B1616">
        <f>'Histograma MOI Geral'!$C$14</f>
        <v/>
      </c>
      <c r="C1616">
        <f>'Histograma MOI Geral'!$T$7</f>
        <v/>
      </c>
      <c r="D1616">
        <f>'Histograma MOI Geral'!T29</f>
        <v/>
      </c>
    </row>
    <row r="1617">
      <c r="A1617">
        <f>'Histograma MOI Geral'!$C$31</f>
        <v/>
      </c>
      <c r="B1617">
        <f>'Histograma MOI Geral'!$C$30</f>
        <v/>
      </c>
      <c r="C1617">
        <f>'Histograma MOI Geral'!$T$7</f>
        <v/>
      </c>
      <c r="D1617">
        <f>'Histograma MOI Geral'!T31</f>
        <v/>
      </c>
    </row>
    <row r="1618">
      <c r="A1618">
        <f>'Histograma MOI Geral'!$C$32</f>
        <v/>
      </c>
      <c r="B1618">
        <f>'Histograma MOI Geral'!$C$30</f>
        <v/>
      </c>
      <c r="C1618">
        <f>'Histograma MOI Geral'!$T$7</f>
        <v/>
      </c>
      <c r="D1618">
        <f>'Histograma MOI Geral'!T32</f>
        <v/>
      </c>
    </row>
    <row r="1619">
      <c r="A1619">
        <f>'Histograma MOI Geral'!$C$33</f>
        <v/>
      </c>
      <c r="B1619">
        <f>'Histograma MOI Geral'!$C$30</f>
        <v/>
      </c>
      <c r="C1619">
        <f>'Histograma MOI Geral'!$T$7</f>
        <v/>
      </c>
      <c r="D1619">
        <f>'Histograma MOI Geral'!T33</f>
        <v/>
      </c>
    </row>
    <row r="1620">
      <c r="A1620">
        <f>'Histograma MOI Geral'!$C$34</f>
        <v/>
      </c>
      <c r="B1620">
        <f>'Histograma MOI Geral'!$C$30</f>
        <v/>
      </c>
      <c r="C1620">
        <f>'Histograma MOI Geral'!$T$7</f>
        <v/>
      </c>
      <c r="D1620">
        <f>'Histograma MOI Geral'!T34</f>
        <v/>
      </c>
    </row>
    <row r="1621">
      <c r="A1621">
        <f>'Histograma MOI Geral'!$C$35</f>
        <v/>
      </c>
      <c r="B1621">
        <f>'Histograma MOI Geral'!$C$30</f>
        <v/>
      </c>
      <c r="C1621">
        <f>'Histograma MOI Geral'!$T$7</f>
        <v/>
      </c>
      <c r="D1621">
        <f>'Histograma MOI Geral'!T35</f>
        <v/>
      </c>
    </row>
    <row r="1622">
      <c r="A1622">
        <f>'Histograma MOI Geral'!$C$36</f>
        <v/>
      </c>
      <c r="B1622">
        <f>'Histograma MOI Geral'!$C$30</f>
        <v/>
      </c>
      <c r="C1622">
        <f>'Histograma MOI Geral'!$T$7</f>
        <v/>
      </c>
      <c r="D1622">
        <f>'Histograma MOI Geral'!T36</f>
        <v/>
      </c>
    </row>
    <row r="1623">
      <c r="A1623">
        <f>'Histograma MOI Geral'!$C$37</f>
        <v/>
      </c>
      <c r="B1623">
        <f>'Histograma MOI Geral'!$C$30</f>
        <v/>
      </c>
      <c r="C1623">
        <f>'Histograma MOI Geral'!$T$7</f>
        <v/>
      </c>
      <c r="D1623">
        <f>'Histograma MOI Geral'!T37</f>
        <v/>
      </c>
    </row>
    <row r="1624">
      <c r="A1624">
        <f>'Histograma MOI Geral'!$C$38</f>
        <v/>
      </c>
      <c r="B1624">
        <f>'Histograma MOI Geral'!$C$30</f>
        <v/>
      </c>
      <c r="C1624">
        <f>'Histograma MOI Geral'!$T$7</f>
        <v/>
      </c>
      <c r="D1624">
        <f>'Histograma MOI Geral'!T38</f>
        <v/>
      </c>
    </row>
    <row r="1625">
      <c r="A1625">
        <f>'Histograma MOI Geral'!$C$39</f>
        <v/>
      </c>
      <c r="B1625">
        <f>'Histograma MOI Geral'!$C$30</f>
        <v/>
      </c>
      <c r="C1625">
        <f>'Histograma MOI Geral'!$T$7</f>
        <v/>
      </c>
      <c r="D1625">
        <f>'Histograma MOI Geral'!T39</f>
        <v/>
      </c>
    </row>
    <row r="1626">
      <c r="A1626">
        <f>'Histograma MOI Geral'!$C$40</f>
        <v/>
      </c>
      <c r="B1626">
        <f>'Histograma MOI Geral'!$C$30</f>
        <v/>
      </c>
      <c r="C1626">
        <f>'Histograma MOI Geral'!$T$7</f>
        <v/>
      </c>
      <c r="D1626">
        <f>'Histograma MOI Geral'!T40</f>
        <v/>
      </c>
    </row>
    <row r="1627">
      <c r="A1627">
        <f>'Histograma MOI Geral'!$C$41</f>
        <v/>
      </c>
      <c r="B1627">
        <f>'Histograma MOI Geral'!$C$30</f>
        <v/>
      </c>
      <c r="C1627">
        <f>'Histograma MOI Geral'!$T$7</f>
        <v/>
      </c>
      <c r="D1627">
        <f>'Histograma MOI Geral'!T41</f>
        <v/>
      </c>
    </row>
    <row r="1628">
      <c r="A1628">
        <f>'Histograma MOI Geral'!$C$42</f>
        <v/>
      </c>
      <c r="B1628">
        <f>'Histograma MOI Geral'!$C$30</f>
        <v/>
      </c>
      <c r="C1628">
        <f>'Histograma MOI Geral'!$T$7</f>
        <v/>
      </c>
      <c r="D1628">
        <f>'Histograma MOI Geral'!T42</f>
        <v/>
      </c>
    </row>
    <row r="1629">
      <c r="A1629">
        <f>'Histograma MOI Geral'!$C$43</f>
        <v/>
      </c>
      <c r="B1629">
        <f>'Histograma MOI Geral'!$C$30</f>
        <v/>
      </c>
      <c r="C1629">
        <f>'Histograma MOI Geral'!$T$7</f>
        <v/>
      </c>
      <c r="D1629">
        <f>'Histograma MOI Geral'!T43</f>
        <v/>
      </c>
    </row>
    <row r="1630">
      <c r="A1630">
        <f>'Histograma MOI Geral'!$C$44</f>
        <v/>
      </c>
      <c r="B1630">
        <f>'Histograma MOI Geral'!$C$30</f>
        <v/>
      </c>
      <c r="C1630">
        <f>'Histograma MOI Geral'!$T$7</f>
        <v/>
      </c>
      <c r="D1630">
        <f>'Histograma MOI Geral'!T44</f>
        <v/>
      </c>
    </row>
    <row r="1631">
      <c r="A1631">
        <f>'Histograma MOI Geral'!$C$45</f>
        <v/>
      </c>
      <c r="B1631">
        <f>'Histograma MOI Geral'!$C$30</f>
        <v/>
      </c>
      <c r="C1631">
        <f>'Histograma MOI Geral'!$T$7</f>
        <v/>
      </c>
      <c r="D1631">
        <f>'Histograma MOI Geral'!T45</f>
        <v/>
      </c>
    </row>
    <row r="1632">
      <c r="A1632">
        <f>'Histograma MOI Geral'!$C$47</f>
        <v/>
      </c>
      <c r="B1632">
        <f>'Histograma MOI Geral'!$C$46</f>
        <v/>
      </c>
      <c r="C1632">
        <f>'Histograma MOI Geral'!$T$7</f>
        <v/>
      </c>
      <c r="D1632">
        <f>'Histograma MOI Geral'!T47</f>
        <v/>
      </c>
    </row>
    <row r="1633">
      <c r="A1633">
        <f>'Histograma MOI Geral'!$C$48</f>
        <v/>
      </c>
      <c r="B1633">
        <f>'Histograma MOI Geral'!$C$46</f>
        <v/>
      </c>
      <c r="C1633">
        <f>'Histograma MOI Geral'!$T$7</f>
        <v/>
      </c>
      <c r="D1633">
        <f>'Histograma MOI Geral'!T48</f>
        <v/>
      </c>
    </row>
    <row r="1634">
      <c r="A1634">
        <f>'Histograma MOI Geral'!$C$49</f>
        <v/>
      </c>
      <c r="B1634">
        <f>'Histograma MOI Geral'!$C$46</f>
        <v/>
      </c>
      <c r="C1634">
        <f>'Histograma MOI Geral'!$T$7</f>
        <v/>
      </c>
      <c r="D1634">
        <f>'Histograma MOI Geral'!T49</f>
        <v/>
      </c>
    </row>
    <row r="1635">
      <c r="A1635">
        <f>'Histograma MOI Geral'!$C$50</f>
        <v/>
      </c>
      <c r="B1635">
        <f>'Histograma MOI Geral'!$C$46</f>
        <v/>
      </c>
      <c r="C1635">
        <f>'Histograma MOI Geral'!$T$7</f>
        <v/>
      </c>
      <c r="D1635">
        <f>'Histograma MOI Geral'!T50</f>
        <v/>
      </c>
    </row>
    <row r="1636">
      <c r="A1636">
        <f>'Histograma MOI Geral'!$C$51</f>
        <v/>
      </c>
      <c r="B1636">
        <f>'Histograma MOI Geral'!$C$46</f>
        <v/>
      </c>
      <c r="C1636">
        <f>'Histograma MOI Geral'!$T$7</f>
        <v/>
      </c>
      <c r="D1636">
        <f>'Histograma MOI Geral'!T51</f>
        <v/>
      </c>
    </row>
    <row r="1637">
      <c r="A1637">
        <f>'Histograma MOI Geral'!$C$52</f>
        <v/>
      </c>
      <c r="B1637">
        <f>'Histograma MOI Geral'!$C$46</f>
        <v/>
      </c>
      <c r="C1637">
        <f>'Histograma MOI Geral'!$T$7</f>
        <v/>
      </c>
      <c r="D1637">
        <f>'Histograma MOI Geral'!T52</f>
        <v/>
      </c>
    </row>
    <row r="1638">
      <c r="A1638">
        <f>'Histograma MOI Geral'!$C$53</f>
        <v/>
      </c>
      <c r="B1638">
        <f>'Histograma MOI Geral'!$C$46</f>
        <v/>
      </c>
      <c r="C1638">
        <f>'Histograma MOI Geral'!$T$7</f>
        <v/>
      </c>
      <c r="D1638">
        <f>'Histograma MOI Geral'!T53</f>
        <v/>
      </c>
    </row>
    <row r="1639">
      <c r="A1639">
        <f>'Histograma MOI Geral'!$C$54</f>
        <v/>
      </c>
      <c r="B1639">
        <f>'Histograma MOI Geral'!$C$46</f>
        <v/>
      </c>
      <c r="C1639">
        <f>'Histograma MOI Geral'!$T$7</f>
        <v/>
      </c>
      <c r="D1639">
        <f>'Histograma MOI Geral'!T54</f>
        <v/>
      </c>
    </row>
    <row r="1640">
      <c r="A1640">
        <f>'Histograma MOI Geral'!$C$55</f>
        <v/>
      </c>
      <c r="B1640">
        <f>'Histograma MOI Geral'!$C$46</f>
        <v/>
      </c>
      <c r="C1640">
        <f>'Histograma MOI Geral'!$T$7</f>
        <v/>
      </c>
      <c r="D1640">
        <f>'Histograma MOI Geral'!T55</f>
        <v/>
      </c>
    </row>
    <row r="1641">
      <c r="A1641">
        <f>'Histograma MOI Geral'!$C$56</f>
        <v/>
      </c>
      <c r="B1641">
        <f>'Histograma MOI Geral'!$C$46</f>
        <v/>
      </c>
      <c r="C1641">
        <f>'Histograma MOI Geral'!$T$7</f>
        <v/>
      </c>
      <c r="D1641">
        <f>'Histograma MOI Geral'!T56</f>
        <v/>
      </c>
    </row>
    <row r="1642">
      <c r="A1642">
        <f>'Histograma MOI Geral'!$C$57</f>
        <v/>
      </c>
      <c r="B1642">
        <f>'Histograma MOI Geral'!$C$46</f>
        <v/>
      </c>
      <c r="C1642">
        <f>'Histograma MOI Geral'!$T$7</f>
        <v/>
      </c>
      <c r="D1642">
        <f>'Histograma MOI Geral'!T57</f>
        <v/>
      </c>
    </row>
    <row r="1643">
      <c r="A1643">
        <f>'Histograma MOI Geral'!$C$58</f>
        <v/>
      </c>
      <c r="B1643">
        <f>'Histograma MOI Geral'!$C$46</f>
        <v/>
      </c>
      <c r="C1643">
        <f>'Histograma MOI Geral'!$T$7</f>
        <v/>
      </c>
      <c r="D1643">
        <f>'Histograma MOI Geral'!T58</f>
        <v/>
      </c>
    </row>
    <row r="1644">
      <c r="A1644">
        <f>'Histograma MOI Geral'!$C$59</f>
        <v/>
      </c>
      <c r="B1644">
        <f>'Histograma MOI Geral'!$C$46</f>
        <v/>
      </c>
      <c r="C1644">
        <f>'Histograma MOI Geral'!$T$7</f>
        <v/>
      </c>
      <c r="D1644">
        <f>'Histograma MOI Geral'!T59</f>
        <v/>
      </c>
    </row>
    <row r="1645">
      <c r="A1645">
        <f>'Histograma MOI Geral'!$C$60</f>
        <v/>
      </c>
      <c r="B1645">
        <f>'Histograma MOI Geral'!$C$46</f>
        <v/>
      </c>
      <c r="C1645">
        <f>'Histograma MOI Geral'!$T$7</f>
        <v/>
      </c>
      <c r="D1645">
        <f>'Histograma MOI Geral'!T60</f>
        <v/>
      </c>
    </row>
    <row r="1646">
      <c r="A1646">
        <f>'Histograma MOI Geral'!$C$62</f>
        <v/>
      </c>
      <c r="B1646">
        <f>'Histograma MOI Geral'!$C$61</f>
        <v/>
      </c>
      <c r="C1646">
        <f>'Histograma MOI Geral'!$T$7</f>
        <v/>
      </c>
      <c r="D1646">
        <f>'Histograma MOI Geral'!T62</f>
        <v/>
      </c>
    </row>
    <row r="1647">
      <c r="A1647">
        <f>'Histograma MOI Geral'!$C$63</f>
        <v/>
      </c>
      <c r="B1647">
        <f>'Histograma MOI Geral'!$C$61</f>
        <v/>
      </c>
      <c r="C1647">
        <f>'Histograma MOI Geral'!$T$7</f>
        <v/>
      </c>
      <c r="D1647">
        <f>'Histograma MOI Geral'!T63</f>
        <v/>
      </c>
    </row>
    <row r="1648">
      <c r="A1648">
        <f>'Histograma MOI Geral'!$C$64</f>
        <v/>
      </c>
      <c r="B1648">
        <f>'Histograma MOI Geral'!$C$61</f>
        <v/>
      </c>
      <c r="C1648">
        <f>'Histograma MOI Geral'!$T$7</f>
        <v/>
      </c>
      <c r="D1648">
        <f>'Histograma MOI Geral'!T64</f>
        <v/>
      </c>
    </row>
    <row r="1649">
      <c r="A1649">
        <f>'Histograma MOI Geral'!$C$65</f>
        <v/>
      </c>
      <c r="B1649">
        <f>'Histograma MOI Geral'!$C$61</f>
        <v/>
      </c>
      <c r="C1649">
        <f>'Histograma MOI Geral'!$T$7</f>
        <v/>
      </c>
      <c r="D1649">
        <f>'Histograma MOI Geral'!T65</f>
        <v/>
      </c>
    </row>
    <row r="1650">
      <c r="A1650">
        <f>'Histograma MOI Geral'!$C$66</f>
        <v/>
      </c>
      <c r="B1650">
        <f>'Histograma MOI Geral'!$C$61</f>
        <v/>
      </c>
      <c r="C1650">
        <f>'Histograma MOI Geral'!$T$7</f>
        <v/>
      </c>
      <c r="D1650">
        <f>'Histograma MOI Geral'!T66</f>
        <v/>
      </c>
    </row>
    <row r="1651">
      <c r="A1651">
        <f>'Histograma MOI Geral'!$C$67</f>
        <v/>
      </c>
      <c r="B1651">
        <f>'Histograma MOI Geral'!$C$61</f>
        <v/>
      </c>
      <c r="C1651">
        <f>'Histograma MOI Geral'!$T$7</f>
        <v/>
      </c>
      <c r="D1651">
        <f>'Histograma MOI Geral'!T67</f>
        <v/>
      </c>
    </row>
    <row r="1652">
      <c r="A1652">
        <f>'Histograma MOI Geral'!$C$68</f>
        <v/>
      </c>
      <c r="B1652">
        <f>'Histograma MOI Geral'!$C$61</f>
        <v/>
      </c>
      <c r="C1652">
        <f>'Histograma MOI Geral'!$T$7</f>
        <v/>
      </c>
      <c r="D1652">
        <f>'Histograma MOI Geral'!T68</f>
        <v/>
      </c>
    </row>
    <row r="1653">
      <c r="A1653">
        <f>'Histograma MOI Geral'!$C$69</f>
        <v/>
      </c>
      <c r="B1653">
        <f>'Histograma MOI Geral'!$C$61</f>
        <v/>
      </c>
      <c r="C1653">
        <f>'Histograma MOI Geral'!$T$7</f>
        <v/>
      </c>
      <c r="D1653">
        <f>'Histograma MOI Geral'!T69</f>
        <v/>
      </c>
    </row>
    <row r="1654">
      <c r="A1654">
        <f>'Histograma MOI Geral'!$C$70</f>
        <v/>
      </c>
      <c r="B1654">
        <f>'Histograma MOI Geral'!$C$61</f>
        <v/>
      </c>
      <c r="C1654">
        <f>'Histograma MOI Geral'!$T$7</f>
        <v/>
      </c>
      <c r="D1654">
        <f>'Histograma MOI Geral'!T70</f>
        <v/>
      </c>
    </row>
    <row r="1655">
      <c r="A1655">
        <f>'Histograma MOI Geral'!$C$71</f>
        <v/>
      </c>
      <c r="B1655">
        <f>'Histograma MOI Geral'!$C$61</f>
        <v/>
      </c>
      <c r="C1655">
        <f>'Histograma MOI Geral'!$T$7</f>
        <v/>
      </c>
      <c r="D1655">
        <f>'Histograma MOI Geral'!T71</f>
        <v/>
      </c>
    </row>
    <row r="1656">
      <c r="A1656">
        <f>'Histograma MOI Geral'!$C$72</f>
        <v/>
      </c>
      <c r="B1656">
        <f>'Histograma MOI Geral'!$C$61</f>
        <v/>
      </c>
      <c r="C1656">
        <f>'Histograma MOI Geral'!$T$7</f>
        <v/>
      </c>
      <c r="D1656">
        <f>'Histograma MOI Geral'!T72</f>
        <v/>
      </c>
    </row>
    <row r="1657">
      <c r="A1657">
        <f>'Histograma MOI Geral'!$C$73</f>
        <v/>
      </c>
      <c r="B1657">
        <f>'Histograma MOI Geral'!$C$61</f>
        <v/>
      </c>
      <c r="C1657">
        <f>'Histograma MOI Geral'!$T$7</f>
        <v/>
      </c>
      <c r="D1657">
        <f>'Histograma MOI Geral'!T73</f>
        <v/>
      </c>
    </row>
    <row r="1658">
      <c r="A1658">
        <f>'Histograma MOI Geral'!$C$74</f>
        <v/>
      </c>
      <c r="B1658">
        <f>'Histograma MOI Geral'!$C$61</f>
        <v/>
      </c>
      <c r="C1658">
        <f>'Histograma MOI Geral'!$T$7</f>
        <v/>
      </c>
      <c r="D1658">
        <f>'Histograma MOI Geral'!T74</f>
        <v/>
      </c>
    </row>
    <row r="1659">
      <c r="A1659">
        <f>'Histograma MOI Geral'!$C$75</f>
        <v/>
      </c>
      <c r="B1659">
        <f>'Histograma MOI Geral'!$C$61</f>
        <v/>
      </c>
      <c r="C1659">
        <f>'Histograma MOI Geral'!$T$7</f>
        <v/>
      </c>
      <c r="D1659">
        <f>'Histograma MOI Geral'!T75</f>
        <v/>
      </c>
    </row>
    <row r="1660">
      <c r="A1660">
        <f>'Histograma MOI Geral'!$C$77</f>
        <v/>
      </c>
      <c r="B1660">
        <f>'Histograma MOI Geral'!$C$76</f>
        <v/>
      </c>
      <c r="C1660">
        <f>'Histograma MOI Geral'!$T$7</f>
        <v/>
      </c>
      <c r="D1660">
        <f>'Histograma MOI Geral'!T77</f>
        <v/>
      </c>
    </row>
    <row r="1661">
      <c r="A1661">
        <f>'Histograma MOI Geral'!$C$78</f>
        <v/>
      </c>
      <c r="B1661">
        <f>'Histograma MOI Geral'!$C$76</f>
        <v/>
      </c>
      <c r="C1661">
        <f>'Histograma MOI Geral'!$T$7</f>
        <v/>
      </c>
      <c r="D1661">
        <f>'Histograma MOI Geral'!T78</f>
        <v/>
      </c>
    </row>
    <row r="1662">
      <c r="A1662">
        <f>'Histograma MOI Geral'!$C$79</f>
        <v/>
      </c>
      <c r="B1662">
        <f>'Histograma MOI Geral'!$C$76</f>
        <v/>
      </c>
      <c r="C1662">
        <f>'Histograma MOI Geral'!$T$7</f>
        <v/>
      </c>
      <c r="D1662">
        <f>'Histograma MOI Geral'!T79</f>
        <v/>
      </c>
    </row>
    <row r="1663">
      <c r="A1663">
        <f>'Histograma MOI Geral'!$C$80</f>
        <v/>
      </c>
      <c r="B1663">
        <f>'Histograma MOI Geral'!$C$76</f>
        <v/>
      </c>
      <c r="C1663">
        <f>'Histograma MOI Geral'!$T$7</f>
        <v/>
      </c>
      <c r="D1663">
        <f>'Histograma MOI Geral'!T80</f>
        <v/>
      </c>
    </row>
    <row r="1664">
      <c r="A1664">
        <f>'Histograma MOI Geral'!$C$81</f>
        <v/>
      </c>
      <c r="B1664">
        <f>'Histograma MOI Geral'!$C$76</f>
        <v/>
      </c>
      <c r="C1664">
        <f>'Histograma MOI Geral'!$T$7</f>
        <v/>
      </c>
      <c r="D1664">
        <f>'Histograma MOI Geral'!T81</f>
        <v/>
      </c>
    </row>
    <row r="1665">
      <c r="A1665">
        <f>'Histograma MOI Geral'!$C$82</f>
        <v/>
      </c>
      <c r="B1665">
        <f>'Histograma MOI Geral'!$C$76</f>
        <v/>
      </c>
      <c r="C1665">
        <f>'Histograma MOI Geral'!$T$7</f>
        <v/>
      </c>
      <c r="D1665">
        <f>'Histograma MOI Geral'!T82</f>
        <v/>
      </c>
    </row>
    <row r="1666">
      <c r="A1666">
        <f>'Histograma MOI Geral'!$C$83</f>
        <v/>
      </c>
      <c r="B1666">
        <f>'Histograma MOI Geral'!$C$76</f>
        <v/>
      </c>
      <c r="C1666">
        <f>'Histograma MOI Geral'!$T$7</f>
        <v/>
      </c>
      <c r="D1666">
        <f>'Histograma MOI Geral'!T83</f>
        <v/>
      </c>
    </row>
    <row r="1667">
      <c r="A1667">
        <f>'Histograma MOI Geral'!$C$84</f>
        <v/>
      </c>
      <c r="B1667">
        <f>'Histograma MOI Geral'!$C$76</f>
        <v/>
      </c>
      <c r="C1667">
        <f>'Histograma MOI Geral'!$T$7</f>
        <v/>
      </c>
      <c r="D1667">
        <f>'Histograma MOI Geral'!T84</f>
        <v/>
      </c>
    </row>
    <row r="1668">
      <c r="A1668">
        <f>'Histograma MOI Geral'!$C$85</f>
        <v/>
      </c>
      <c r="B1668">
        <f>'Histograma MOI Geral'!$C$76</f>
        <v/>
      </c>
      <c r="C1668">
        <f>'Histograma MOI Geral'!$T$7</f>
        <v/>
      </c>
      <c r="D1668">
        <f>'Histograma MOI Geral'!T85</f>
        <v/>
      </c>
    </row>
    <row r="1669">
      <c r="A1669">
        <f>'Histograma MOI Geral'!$C$86</f>
        <v/>
      </c>
      <c r="B1669">
        <f>'Histograma MOI Geral'!$C$76</f>
        <v/>
      </c>
      <c r="C1669">
        <f>'Histograma MOI Geral'!$T$7</f>
        <v/>
      </c>
      <c r="D1669">
        <f>'Histograma MOI Geral'!T86</f>
        <v/>
      </c>
    </row>
    <row r="1670">
      <c r="A1670">
        <f>'Histograma MOI Geral'!$C$87</f>
        <v/>
      </c>
      <c r="B1670">
        <f>'Histograma MOI Geral'!$C$76</f>
        <v/>
      </c>
      <c r="C1670">
        <f>'Histograma MOI Geral'!$T$7</f>
        <v/>
      </c>
      <c r="D1670">
        <f>'Histograma MOI Geral'!T87</f>
        <v/>
      </c>
    </row>
    <row r="1671">
      <c r="A1671">
        <f>'Histograma MOI Geral'!$C$88</f>
        <v/>
      </c>
      <c r="B1671">
        <f>'Histograma MOI Geral'!$C$76</f>
        <v/>
      </c>
      <c r="C1671">
        <f>'Histograma MOI Geral'!$T$7</f>
        <v/>
      </c>
      <c r="D1671">
        <f>'Histograma MOI Geral'!T88</f>
        <v/>
      </c>
    </row>
    <row r="1672">
      <c r="A1672">
        <f>'Histograma MOI Geral'!$C$89</f>
        <v/>
      </c>
      <c r="B1672">
        <f>'Histograma MOI Geral'!$C$76</f>
        <v/>
      </c>
      <c r="C1672">
        <f>'Histograma MOI Geral'!$T$7</f>
        <v/>
      </c>
      <c r="D1672">
        <f>'Histograma MOI Geral'!T89</f>
        <v/>
      </c>
    </row>
    <row r="1673">
      <c r="A1673">
        <f>'Histograma MOI Geral'!$C$90</f>
        <v/>
      </c>
      <c r="B1673">
        <f>'Histograma MOI Geral'!$C$76</f>
        <v/>
      </c>
      <c r="C1673">
        <f>'Histograma MOI Geral'!$T$7</f>
        <v/>
      </c>
      <c r="D1673">
        <f>'Histograma MOI Geral'!T90</f>
        <v/>
      </c>
    </row>
    <row r="1674">
      <c r="A1674">
        <f>'Histograma MOI Geral'!$C$92</f>
        <v/>
      </c>
      <c r="B1674">
        <f>'Histograma MOI Geral'!$C$91</f>
        <v/>
      </c>
      <c r="C1674">
        <f>'Histograma MOI Geral'!$T$7</f>
        <v/>
      </c>
      <c r="D1674">
        <f>'Histograma MOI Geral'!T92</f>
        <v/>
      </c>
    </row>
    <row r="1675">
      <c r="A1675">
        <f>'Histograma MOI Geral'!$C$93</f>
        <v/>
      </c>
      <c r="B1675">
        <f>'Histograma MOI Geral'!$C$91</f>
        <v/>
      </c>
      <c r="C1675">
        <f>'Histograma MOI Geral'!$T$7</f>
        <v/>
      </c>
      <c r="D1675">
        <f>'Histograma MOI Geral'!T93</f>
        <v/>
      </c>
    </row>
    <row r="1676">
      <c r="A1676">
        <f>'Histograma MOI Geral'!$C$94</f>
        <v/>
      </c>
      <c r="B1676">
        <f>'Histograma MOI Geral'!$C$91</f>
        <v/>
      </c>
      <c r="C1676">
        <f>'Histograma MOI Geral'!$T$7</f>
        <v/>
      </c>
      <c r="D1676">
        <f>'Histograma MOI Geral'!T94</f>
        <v/>
      </c>
    </row>
    <row r="1677">
      <c r="A1677">
        <f>'Histograma MOI Geral'!$C$95</f>
        <v/>
      </c>
      <c r="B1677">
        <f>'Histograma MOI Geral'!$C$91</f>
        <v/>
      </c>
      <c r="C1677">
        <f>'Histograma MOI Geral'!$T$7</f>
        <v/>
      </c>
      <c r="D1677">
        <f>'Histograma MOI Geral'!T95</f>
        <v/>
      </c>
    </row>
    <row r="1678">
      <c r="A1678">
        <f>'Histograma MOI Geral'!$C$96</f>
        <v/>
      </c>
      <c r="B1678">
        <f>'Histograma MOI Geral'!$C$91</f>
        <v/>
      </c>
      <c r="C1678">
        <f>'Histograma MOI Geral'!$T$7</f>
        <v/>
      </c>
      <c r="D1678">
        <f>'Histograma MOI Geral'!T96</f>
        <v/>
      </c>
    </row>
    <row r="1679">
      <c r="A1679">
        <f>'Histograma MOI Geral'!$C$97</f>
        <v/>
      </c>
      <c r="B1679">
        <f>'Histograma MOI Geral'!$C$91</f>
        <v/>
      </c>
      <c r="C1679">
        <f>'Histograma MOI Geral'!$T$7</f>
        <v/>
      </c>
      <c r="D1679">
        <f>'Histograma MOI Geral'!T97</f>
        <v/>
      </c>
    </row>
    <row r="1680">
      <c r="A1680">
        <f>'Histograma MOI Geral'!$C$98</f>
        <v/>
      </c>
      <c r="B1680">
        <f>'Histograma MOI Geral'!$C$91</f>
        <v/>
      </c>
      <c r="C1680">
        <f>'Histograma MOI Geral'!$T$7</f>
        <v/>
      </c>
      <c r="D1680">
        <f>'Histograma MOI Geral'!T98</f>
        <v/>
      </c>
    </row>
    <row r="1681">
      <c r="A1681">
        <f>'Histograma MOI Geral'!$C$99</f>
        <v/>
      </c>
      <c r="B1681">
        <f>'Histograma MOI Geral'!$C$91</f>
        <v/>
      </c>
      <c r="C1681">
        <f>'Histograma MOI Geral'!$T$7</f>
        <v/>
      </c>
      <c r="D1681">
        <f>'Histograma MOI Geral'!T99</f>
        <v/>
      </c>
    </row>
    <row r="1682">
      <c r="A1682">
        <f>'Histograma MOI Geral'!$C$100</f>
        <v/>
      </c>
      <c r="B1682">
        <f>'Histograma MOI Geral'!$C$91</f>
        <v/>
      </c>
      <c r="C1682">
        <f>'Histograma MOI Geral'!$T$7</f>
        <v/>
      </c>
      <c r="D1682">
        <f>'Histograma MOI Geral'!T100</f>
        <v/>
      </c>
    </row>
    <row r="1683">
      <c r="A1683">
        <f>'Histograma MOI Geral'!$C$101</f>
        <v/>
      </c>
      <c r="B1683">
        <f>'Histograma MOI Geral'!$C$91</f>
        <v/>
      </c>
      <c r="C1683">
        <f>'Histograma MOI Geral'!$T$7</f>
        <v/>
      </c>
      <c r="D1683">
        <f>'Histograma MOI Geral'!T101</f>
        <v/>
      </c>
    </row>
    <row r="1684">
      <c r="A1684">
        <f>'Histograma MOI Geral'!$C$102</f>
        <v/>
      </c>
      <c r="B1684">
        <f>'Histograma MOI Geral'!$C$91</f>
        <v/>
      </c>
      <c r="C1684">
        <f>'Histograma MOI Geral'!$T$7</f>
        <v/>
      </c>
      <c r="D1684">
        <f>'Histograma MOI Geral'!T102</f>
        <v/>
      </c>
    </row>
    <row r="1685">
      <c r="A1685">
        <f>'Histograma MOI Geral'!$C$103</f>
        <v/>
      </c>
      <c r="B1685">
        <f>'Histograma MOI Geral'!$C$91</f>
        <v/>
      </c>
      <c r="C1685">
        <f>'Histograma MOI Geral'!$T$7</f>
        <v/>
      </c>
      <c r="D1685">
        <f>'Histograma MOI Geral'!T103</f>
        <v/>
      </c>
    </row>
    <row r="1686">
      <c r="A1686">
        <f>'Histograma MOI Geral'!$C$104</f>
        <v/>
      </c>
      <c r="B1686">
        <f>'Histograma MOI Geral'!$C$91</f>
        <v/>
      </c>
      <c r="C1686">
        <f>'Histograma MOI Geral'!$T$7</f>
        <v/>
      </c>
      <c r="D1686">
        <f>'Histograma MOI Geral'!T104</f>
        <v/>
      </c>
    </row>
    <row r="1687">
      <c r="A1687">
        <f>'Histograma MOI Geral'!$C$105</f>
        <v/>
      </c>
      <c r="B1687">
        <f>'Histograma MOI Geral'!$C$91</f>
        <v/>
      </c>
      <c r="C1687">
        <f>'Histograma MOI Geral'!$T$7</f>
        <v/>
      </c>
      <c r="D1687">
        <f>'Histograma MOI Geral'!T105</f>
        <v/>
      </c>
    </row>
    <row r="1688">
      <c r="A1688">
        <f>'Histograma MOI Geral'!$C$107</f>
        <v/>
      </c>
      <c r="B1688">
        <f>'Histograma MOI Geral'!$C$106</f>
        <v/>
      </c>
      <c r="C1688">
        <f>'Histograma MOI Geral'!$T$7</f>
        <v/>
      </c>
      <c r="D1688">
        <f>'Histograma MOI Geral'!T107</f>
        <v/>
      </c>
    </row>
    <row r="1689">
      <c r="A1689">
        <f>'Histograma MOI Geral'!$C$108</f>
        <v/>
      </c>
      <c r="B1689">
        <f>'Histograma MOI Geral'!$C$106</f>
        <v/>
      </c>
      <c r="C1689">
        <f>'Histograma MOI Geral'!$T$7</f>
        <v/>
      </c>
      <c r="D1689">
        <f>'Histograma MOI Geral'!T108</f>
        <v/>
      </c>
    </row>
    <row r="1690">
      <c r="A1690">
        <f>'Histograma MOI Geral'!$C$109</f>
        <v/>
      </c>
      <c r="B1690">
        <f>'Histograma MOI Geral'!$C$106</f>
        <v/>
      </c>
      <c r="C1690">
        <f>'Histograma MOI Geral'!$T$7</f>
        <v/>
      </c>
      <c r="D1690">
        <f>'Histograma MOI Geral'!T109</f>
        <v/>
      </c>
    </row>
    <row r="1691">
      <c r="A1691">
        <f>'Histograma MOI Geral'!$C$110</f>
        <v/>
      </c>
      <c r="B1691">
        <f>'Histograma MOI Geral'!$C$106</f>
        <v/>
      </c>
      <c r="C1691">
        <f>'Histograma MOI Geral'!$T$7</f>
        <v/>
      </c>
      <c r="D1691">
        <f>'Histograma MOI Geral'!T110</f>
        <v/>
      </c>
    </row>
    <row r="1692">
      <c r="A1692">
        <f>'Histograma MOI Geral'!$C$111</f>
        <v/>
      </c>
      <c r="B1692">
        <f>'Histograma MOI Geral'!$C$106</f>
        <v/>
      </c>
      <c r="C1692">
        <f>'Histograma MOI Geral'!$T$7</f>
        <v/>
      </c>
      <c r="D1692">
        <f>'Histograma MOI Geral'!T111</f>
        <v/>
      </c>
    </row>
    <row r="1693">
      <c r="A1693">
        <f>'Histograma MOI Geral'!$C$112</f>
        <v/>
      </c>
      <c r="B1693">
        <f>'Histograma MOI Geral'!$C$106</f>
        <v/>
      </c>
      <c r="C1693">
        <f>'Histograma MOI Geral'!$T$7</f>
        <v/>
      </c>
      <c r="D1693">
        <f>'Histograma MOI Geral'!T112</f>
        <v/>
      </c>
    </row>
    <row r="1694">
      <c r="A1694">
        <f>'Histograma MOI Geral'!$C$113</f>
        <v/>
      </c>
      <c r="B1694">
        <f>'Histograma MOI Geral'!$C$106</f>
        <v/>
      </c>
      <c r="C1694">
        <f>'Histograma MOI Geral'!$T$7</f>
        <v/>
      </c>
      <c r="D1694">
        <f>'Histograma MOI Geral'!T113</f>
        <v/>
      </c>
    </row>
    <row r="1695">
      <c r="A1695">
        <f>'Histograma MOI Geral'!$C$114</f>
        <v/>
      </c>
      <c r="B1695">
        <f>'Histograma MOI Geral'!$C$106</f>
        <v/>
      </c>
      <c r="C1695">
        <f>'Histograma MOI Geral'!$T$7</f>
        <v/>
      </c>
      <c r="D1695">
        <f>'Histograma MOI Geral'!T114</f>
        <v/>
      </c>
    </row>
    <row r="1696">
      <c r="A1696">
        <f>'Histograma MOI Geral'!$C$115</f>
        <v/>
      </c>
      <c r="B1696">
        <f>'Histograma MOI Geral'!$C$106</f>
        <v/>
      </c>
      <c r="C1696">
        <f>'Histograma MOI Geral'!$T$7</f>
        <v/>
      </c>
      <c r="D1696">
        <f>'Histograma MOI Geral'!T115</f>
        <v/>
      </c>
    </row>
    <row r="1697">
      <c r="A1697">
        <f>'Histograma MOI Geral'!$C$116</f>
        <v/>
      </c>
      <c r="B1697">
        <f>'Histograma MOI Geral'!$C$106</f>
        <v/>
      </c>
      <c r="C1697">
        <f>'Histograma MOI Geral'!$T$7</f>
        <v/>
      </c>
      <c r="D1697">
        <f>'Histograma MOI Geral'!T116</f>
        <v/>
      </c>
    </row>
    <row r="1698">
      <c r="A1698">
        <f>'Histograma MOI Geral'!$C$117</f>
        <v/>
      </c>
      <c r="B1698">
        <f>'Histograma MOI Geral'!$C$106</f>
        <v/>
      </c>
      <c r="C1698">
        <f>'Histograma MOI Geral'!$T$7</f>
        <v/>
      </c>
      <c r="D1698">
        <f>'Histograma MOI Geral'!T117</f>
        <v/>
      </c>
    </row>
    <row r="1699">
      <c r="A1699">
        <f>'Histograma MOI Geral'!$C$118</f>
        <v/>
      </c>
      <c r="B1699">
        <f>'Histograma MOI Geral'!$C$106</f>
        <v/>
      </c>
      <c r="C1699">
        <f>'Histograma MOI Geral'!$T$7</f>
        <v/>
      </c>
      <c r="D1699">
        <f>'Histograma MOI Geral'!T118</f>
        <v/>
      </c>
    </row>
    <row r="1700">
      <c r="A1700">
        <f>'Histograma MOI Geral'!$C$119</f>
        <v/>
      </c>
      <c r="B1700">
        <f>'Histograma MOI Geral'!$C$106</f>
        <v/>
      </c>
      <c r="C1700">
        <f>'Histograma MOI Geral'!$T$7</f>
        <v/>
      </c>
      <c r="D1700">
        <f>'Histograma MOI Geral'!T119</f>
        <v/>
      </c>
    </row>
    <row r="1701">
      <c r="A1701">
        <f>'Histograma MOI Geral'!$C$120</f>
        <v/>
      </c>
      <c r="B1701">
        <f>'Histograma MOI Geral'!$C$106</f>
        <v/>
      </c>
      <c r="C1701">
        <f>'Histograma MOI Geral'!$T$7</f>
        <v/>
      </c>
      <c r="D1701">
        <f>'Histograma MOI Geral'!T120</f>
        <v/>
      </c>
    </row>
    <row r="1702">
      <c r="A1702">
        <f>'Histograma MOI Geral'!$C$15</f>
        <v/>
      </c>
      <c r="B1702">
        <f>'Histograma MOI Geral'!$C$14</f>
        <v/>
      </c>
      <c r="C1702">
        <f>'Histograma MOI Geral'!$U$7</f>
        <v/>
      </c>
      <c r="D1702">
        <f>'Histograma MOI Geral'!U15</f>
        <v/>
      </c>
    </row>
    <row r="1703">
      <c r="A1703">
        <f>'Histograma MOI Geral'!$C$16</f>
        <v/>
      </c>
      <c r="B1703">
        <f>'Histograma MOI Geral'!$C$14</f>
        <v/>
      </c>
      <c r="C1703">
        <f>'Histograma MOI Geral'!$U$7</f>
        <v/>
      </c>
      <c r="D1703">
        <f>'Histograma MOI Geral'!U16</f>
        <v/>
      </c>
    </row>
    <row r="1704">
      <c r="A1704">
        <f>'Histograma MOI Geral'!$C$17</f>
        <v/>
      </c>
      <c r="B1704">
        <f>'Histograma MOI Geral'!$C$14</f>
        <v/>
      </c>
      <c r="C1704">
        <f>'Histograma MOI Geral'!$U$7</f>
        <v/>
      </c>
      <c r="D1704">
        <f>'Histograma MOI Geral'!U17</f>
        <v/>
      </c>
    </row>
    <row r="1705">
      <c r="A1705">
        <f>'Histograma MOI Geral'!$C$18</f>
        <v/>
      </c>
      <c r="B1705">
        <f>'Histograma MOI Geral'!$C$14</f>
        <v/>
      </c>
      <c r="C1705">
        <f>'Histograma MOI Geral'!$U$7</f>
        <v/>
      </c>
      <c r="D1705">
        <f>'Histograma MOI Geral'!U18</f>
        <v/>
      </c>
    </row>
    <row r="1706">
      <c r="A1706">
        <f>'Histograma MOI Geral'!$C$19</f>
        <v/>
      </c>
      <c r="B1706">
        <f>'Histograma MOI Geral'!$C$14</f>
        <v/>
      </c>
      <c r="C1706">
        <f>'Histograma MOI Geral'!$U$7</f>
        <v/>
      </c>
      <c r="D1706">
        <f>'Histograma MOI Geral'!U19</f>
        <v/>
      </c>
    </row>
    <row r="1707">
      <c r="A1707">
        <f>'Histograma MOI Geral'!$C$20</f>
        <v/>
      </c>
      <c r="B1707">
        <f>'Histograma MOI Geral'!$C$14</f>
        <v/>
      </c>
      <c r="C1707">
        <f>'Histograma MOI Geral'!$U$7</f>
        <v/>
      </c>
      <c r="D1707">
        <f>'Histograma MOI Geral'!U20</f>
        <v/>
      </c>
    </row>
    <row r="1708">
      <c r="A1708">
        <f>'Histograma MOI Geral'!$C$21</f>
        <v/>
      </c>
      <c r="B1708">
        <f>'Histograma MOI Geral'!$C$14</f>
        <v/>
      </c>
      <c r="C1708">
        <f>'Histograma MOI Geral'!$U$7</f>
        <v/>
      </c>
      <c r="D1708">
        <f>'Histograma MOI Geral'!U21</f>
        <v/>
      </c>
    </row>
    <row r="1709">
      <c r="A1709">
        <f>'Histograma MOI Geral'!$C$22</f>
        <v/>
      </c>
      <c r="B1709">
        <f>'Histograma MOI Geral'!$C$14</f>
        <v/>
      </c>
      <c r="C1709">
        <f>'Histograma MOI Geral'!$U$7</f>
        <v/>
      </c>
      <c r="D1709">
        <f>'Histograma MOI Geral'!U22</f>
        <v/>
      </c>
    </row>
    <row r="1710">
      <c r="A1710">
        <f>'Histograma MOI Geral'!$C$23</f>
        <v/>
      </c>
      <c r="B1710">
        <f>'Histograma MOI Geral'!$C$14</f>
        <v/>
      </c>
      <c r="C1710">
        <f>'Histograma MOI Geral'!$U$7</f>
        <v/>
      </c>
      <c r="D1710">
        <f>'Histograma MOI Geral'!U23</f>
        <v/>
      </c>
    </row>
    <row r="1711">
      <c r="A1711">
        <f>'Histograma MOI Geral'!$C$24</f>
        <v/>
      </c>
      <c r="B1711">
        <f>'Histograma MOI Geral'!$C$14</f>
        <v/>
      </c>
      <c r="C1711">
        <f>'Histograma MOI Geral'!$U$7</f>
        <v/>
      </c>
      <c r="D1711">
        <f>'Histograma MOI Geral'!U24</f>
        <v/>
      </c>
    </row>
    <row r="1712">
      <c r="A1712">
        <f>'Histograma MOI Geral'!$C$25</f>
        <v/>
      </c>
      <c r="B1712">
        <f>'Histograma MOI Geral'!$C$14</f>
        <v/>
      </c>
      <c r="C1712">
        <f>'Histograma MOI Geral'!$U$7</f>
        <v/>
      </c>
      <c r="D1712">
        <f>'Histograma MOI Geral'!U25</f>
        <v/>
      </c>
    </row>
    <row r="1713">
      <c r="A1713">
        <f>'Histograma MOI Geral'!$C$26</f>
        <v/>
      </c>
      <c r="B1713">
        <f>'Histograma MOI Geral'!$C$14</f>
        <v/>
      </c>
      <c r="C1713">
        <f>'Histograma MOI Geral'!$U$7</f>
        <v/>
      </c>
      <c r="D1713">
        <f>'Histograma MOI Geral'!U26</f>
        <v/>
      </c>
    </row>
    <row r="1714">
      <c r="A1714">
        <f>'Histograma MOI Geral'!$C$27</f>
        <v/>
      </c>
      <c r="B1714">
        <f>'Histograma MOI Geral'!$C$14</f>
        <v/>
      </c>
      <c r="C1714">
        <f>'Histograma MOI Geral'!$U$7</f>
        <v/>
      </c>
      <c r="D1714">
        <f>'Histograma MOI Geral'!U27</f>
        <v/>
      </c>
    </row>
    <row r="1715">
      <c r="A1715">
        <f>'Histograma MOI Geral'!$C$28</f>
        <v/>
      </c>
      <c r="B1715">
        <f>'Histograma MOI Geral'!$C$14</f>
        <v/>
      </c>
      <c r="C1715">
        <f>'Histograma MOI Geral'!$U$7</f>
        <v/>
      </c>
      <c r="D1715">
        <f>'Histograma MOI Geral'!U28</f>
        <v/>
      </c>
    </row>
    <row r="1716">
      <c r="A1716">
        <f>'Histograma MOI Geral'!$C$29</f>
        <v/>
      </c>
      <c r="B1716">
        <f>'Histograma MOI Geral'!$C$14</f>
        <v/>
      </c>
      <c r="C1716">
        <f>'Histograma MOI Geral'!$U$7</f>
        <v/>
      </c>
      <c r="D1716">
        <f>'Histograma MOI Geral'!U29</f>
        <v/>
      </c>
    </row>
    <row r="1717">
      <c r="A1717">
        <f>'Histograma MOI Geral'!$C$31</f>
        <v/>
      </c>
      <c r="B1717">
        <f>'Histograma MOI Geral'!$C$30</f>
        <v/>
      </c>
      <c r="C1717">
        <f>'Histograma MOI Geral'!$U$7</f>
        <v/>
      </c>
      <c r="D1717">
        <f>'Histograma MOI Geral'!U31</f>
        <v/>
      </c>
    </row>
    <row r="1718">
      <c r="A1718">
        <f>'Histograma MOI Geral'!$C$32</f>
        <v/>
      </c>
      <c r="B1718">
        <f>'Histograma MOI Geral'!$C$30</f>
        <v/>
      </c>
      <c r="C1718">
        <f>'Histograma MOI Geral'!$U$7</f>
        <v/>
      </c>
      <c r="D1718">
        <f>'Histograma MOI Geral'!U32</f>
        <v/>
      </c>
    </row>
    <row r="1719">
      <c r="A1719">
        <f>'Histograma MOI Geral'!$C$33</f>
        <v/>
      </c>
      <c r="B1719">
        <f>'Histograma MOI Geral'!$C$30</f>
        <v/>
      </c>
      <c r="C1719">
        <f>'Histograma MOI Geral'!$U$7</f>
        <v/>
      </c>
      <c r="D1719">
        <f>'Histograma MOI Geral'!U33</f>
        <v/>
      </c>
    </row>
    <row r="1720">
      <c r="A1720">
        <f>'Histograma MOI Geral'!$C$34</f>
        <v/>
      </c>
      <c r="B1720">
        <f>'Histograma MOI Geral'!$C$30</f>
        <v/>
      </c>
      <c r="C1720">
        <f>'Histograma MOI Geral'!$U$7</f>
        <v/>
      </c>
      <c r="D1720">
        <f>'Histograma MOI Geral'!U34</f>
        <v/>
      </c>
    </row>
    <row r="1721">
      <c r="A1721">
        <f>'Histograma MOI Geral'!$C$35</f>
        <v/>
      </c>
      <c r="B1721">
        <f>'Histograma MOI Geral'!$C$30</f>
        <v/>
      </c>
      <c r="C1721">
        <f>'Histograma MOI Geral'!$U$7</f>
        <v/>
      </c>
      <c r="D1721">
        <f>'Histograma MOI Geral'!U35</f>
        <v/>
      </c>
    </row>
    <row r="1722">
      <c r="A1722">
        <f>'Histograma MOI Geral'!$C$36</f>
        <v/>
      </c>
      <c r="B1722">
        <f>'Histograma MOI Geral'!$C$30</f>
        <v/>
      </c>
      <c r="C1722">
        <f>'Histograma MOI Geral'!$U$7</f>
        <v/>
      </c>
      <c r="D1722">
        <f>'Histograma MOI Geral'!U36</f>
        <v/>
      </c>
    </row>
    <row r="1723">
      <c r="A1723">
        <f>'Histograma MOI Geral'!$C$37</f>
        <v/>
      </c>
      <c r="B1723">
        <f>'Histograma MOI Geral'!$C$30</f>
        <v/>
      </c>
      <c r="C1723">
        <f>'Histograma MOI Geral'!$U$7</f>
        <v/>
      </c>
      <c r="D1723">
        <f>'Histograma MOI Geral'!U37</f>
        <v/>
      </c>
    </row>
    <row r="1724">
      <c r="A1724">
        <f>'Histograma MOI Geral'!$C$38</f>
        <v/>
      </c>
      <c r="B1724">
        <f>'Histograma MOI Geral'!$C$30</f>
        <v/>
      </c>
      <c r="C1724">
        <f>'Histograma MOI Geral'!$U$7</f>
        <v/>
      </c>
      <c r="D1724">
        <f>'Histograma MOI Geral'!U38</f>
        <v/>
      </c>
    </row>
    <row r="1725">
      <c r="A1725">
        <f>'Histograma MOI Geral'!$C$39</f>
        <v/>
      </c>
      <c r="B1725">
        <f>'Histograma MOI Geral'!$C$30</f>
        <v/>
      </c>
      <c r="C1725">
        <f>'Histograma MOI Geral'!$U$7</f>
        <v/>
      </c>
      <c r="D1725">
        <f>'Histograma MOI Geral'!U39</f>
        <v/>
      </c>
    </row>
    <row r="1726">
      <c r="A1726">
        <f>'Histograma MOI Geral'!$C$40</f>
        <v/>
      </c>
      <c r="B1726">
        <f>'Histograma MOI Geral'!$C$30</f>
        <v/>
      </c>
      <c r="C1726">
        <f>'Histograma MOI Geral'!$U$7</f>
        <v/>
      </c>
      <c r="D1726">
        <f>'Histograma MOI Geral'!U40</f>
        <v/>
      </c>
    </row>
    <row r="1727">
      <c r="A1727">
        <f>'Histograma MOI Geral'!$C$41</f>
        <v/>
      </c>
      <c r="B1727">
        <f>'Histograma MOI Geral'!$C$30</f>
        <v/>
      </c>
      <c r="C1727">
        <f>'Histograma MOI Geral'!$U$7</f>
        <v/>
      </c>
      <c r="D1727">
        <f>'Histograma MOI Geral'!U41</f>
        <v/>
      </c>
    </row>
    <row r="1728">
      <c r="A1728">
        <f>'Histograma MOI Geral'!$C$42</f>
        <v/>
      </c>
      <c r="B1728">
        <f>'Histograma MOI Geral'!$C$30</f>
        <v/>
      </c>
      <c r="C1728">
        <f>'Histograma MOI Geral'!$U$7</f>
        <v/>
      </c>
      <c r="D1728">
        <f>'Histograma MOI Geral'!U42</f>
        <v/>
      </c>
    </row>
    <row r="1729">
      <c r="A1729">
        <f>'Histograma MOI Geral'!$C$43</f>
        <v/>
      </c>
      <c r="B1729">
        <f>'Histograma MOI Geral'!$C$30</f>
        <v/>
      </c>
      <c r="C1729">
        <f>'Histograma MOI Geral'!$U$7</f>
        <v/>
      </c>
      <c r="D1729">
        <f>'Histograma MOI Geral'!U43</f>
        <v/>
      </c>
    </row>
    <row r="1730">
      <c r="A1730">
        <f>'Histograma MOI Geral'!$C$44</f>
        <v/>
      </c>
      <c r="B1730">
        <f>'Histograma MOI Geral'!$C$30</f>
        <v/>
      </c>
      <c r="C1730">
        <f>'Histograma MOI Geral'!$U$7</f>
        <v/>
      </c>
      <c r="D1730">
        <f>'Histograma MOI Geral'!U44</f>
        <v/>
      </c>
    </row>
    <row r="1731">
      <c r="A1731">
        <f>'Histograma MOI Geral'!$C$45</f>
        <v/>
      </c>
      <c r="B1731">
        <f>'Histograma MOI Geral'!$C$30</f>
        <v/>
      </c>
      <c r="C1731">
        <f>'Histograma MOI Geral'!$U$7</f>
        <v/>
      </c>
      <c r="D1731">
        <f>'Histograma MOI Geral'!U45</f>
        <v/>
      </c>
    </row>
    <row r="1732">
      <c r="A1732">
        <f>'Histograma MOI Geral'!$C$47</f>
        <v/>
      </c>
      <c r="B1732">
        <f>'Histograma MOI Geral'!$C$46</f>
        <v/>
      </c>
      <c r="C1732">
        <f>'Histograma MOI Geral'!$U$7</f>
        <v/>
      </c>
      <c r="D1732">
        <f>'Histograma MOI Geral'!U47</f>
        <v/>
      </c>
    </row>
    <row r="1733">
      <c r="A1733">
        <f>'Histograma MOI Geral'!$C$48</f>
        <v/>
      </c>
      <c r="B1733">
        <f>'Histograma MOI Geral'!$C$46</f>
        <v/>
      </c>
      <c r="C1733">
        <f>'Histograma MOI Geral'!$U$7</f>
        <v/>
      </c>
      <c r="D1733">
        <f>'Histograma MOI Geral'!U48</f>
        <v/>
      </c>
    </row>
    <row r="1734">
      <c r="A1734">
        <f>'Histograma MOI Geral'!$C$49</f>
        <v/>
      </c>
      <c r="B1734">
        <f>'Histograma MOI Geral'!$C$46</f>
        <v/>
      </c>
      <c r="C1734">
        <f>'Histograma MOI Geral'!$U$7</f>
        <v/>
      </c>
      <c r="D1734">
        <f>'Histograma MOI Geral'!U49</f>
        <v/>
      </c>
    </row>
    <row r="1735">
      <c r="A1735">
        <f>'Histograma MOI Geral'!$C$50</f>
        <v/>
      </c>
      <c r="B1735">
        <f>'Histograma MOI Geral'!$C$46</f>
        <v/>
      </c>
      <c r="C1735">
        <f>'Histograma MOI Geral'!$U$7</f>
        <v/>
      </c>
      <c r="D1735">
        <f>'Histograma MOI Geral'!U50</f>
        <v/>
      </c>
    </row>
    <row r="1736">
      <c r="A1736">
        <f>'Histograma MOI Geral'!$C$51</f>
        <v/>
      </c>
      <c r="B1736">
        <f>'Histograma MOI Geral'!$C$46</f>
        <v/>
      </c>
      <c r="C1736">
        <f>'Histograma MOI Geral'!$U$7</f>
        <v/>
      </c>
      <c r="D1736">
        <f>'Histograma MOI Geral'!U51</f>
        <v/>
      </c>
    </row>
    <row r="1737">
      <c r="A1737">
        <f>'Histograma MOI Geral'!$C$52</f>
        <v/>
      </c>
      <c r="B1737">
        <f>'Histograma MOI Geral'!$C$46</f>
        <v/>
      </c>
      <c r="C1737">
        <f>'Histograma MOI Geral'!$U$7</f>
        <v/>
      </c>
      <c r="D1737">
        <f>'Histograma MOI Geral'!U52</f>
        <v/>
      </c>
    </row>
    <row r="1738">
      <c r="A1738">
        <f>'Histograma MOI Geral'!$C$53</f>
        <v/>
      </c>
      <c r="B1738">
        <f>'Histograma MOI Geral'!$C$46</f>
        <v/>
      </c>
      <c r="C1738">
        <f>'Histograma MOI Geral'!$U$7</f>
        <v/>
      </c>
      <c r="D1738">
        <f>'Histograma MOI Geral'!U53</f>
        <v/>
      </c>
    </row>
    <row r="1739">
      <c r="A1739">
        <f>'Histograma MOI Geral'!$C$54</f>
        <v/>
      </c>
      <c r="B1739">
        <f>'Histograma MOI Geral'!$C$46</f>
        <v/>
      </c>
      <c r="C1739">
        <f>'Histograma MOI Geral'!$U$7</f>
        <v/>
      </c>
      <c r="D1739">
        <f>'Histograma MOI Geral'!U54</f>
        <v/>
      </c>
    </row>
    <row r="1740">
      <c r="A1740">
        <f>'Histograma MOI Geral'!$C$55</f>
        <v/>
      </c>
      <c r="B1740">
        <f>'Histograma MOI Geral'!$C$46</f>
        <v/>
      </c>
      <c r="C1740">
        <f>'Histograma MOI Geral'!$U$7</f>
        <v/>
      </c>
      <c r="D1740">
        <f>'Histograma MOI Geral'!U55</f>
        <v/>
      </c>
    </row>
    <row r="1741">
      <c r="A1741">
        <f>'Histograma MOI Geral'!$C$56</f>
        <v/>
      </c>
      <c r="B1741">
        <f>'Histograma MOI Geral'!$C$46</f>
        <v/>
      </c>
      <c r="C1741">
        <f>'Histograma MOI Geral'!$U$7</f>
        <v/>
      </c>
      <c r="D1741">
        <f>'Histograma MOI Geral'!U56</f>
        <v/>
      </c>
    </row>
    <row r="1742">
      <c r="A1742">
        <f>'Histograma MOI Geral'!$C$57</f>
        <v/>
      </c>
      <c r="B1742">
        <f>'Histograma MOI Geral'!$C$46</f>
        <v/>
      </c>
      <c r="C1742">
        <f>'Histograma MOI Geral'!$U$7</f>
        <v/>
      </c>
      <c r="D1742">
        <f>'Histograma MOI Geral'!U57</f>
        <v/>
      </c>
    </row>
    <row r="1743">
      <c r="A1743">
        <f>'Histograma MOI Geral'!$C$58</f>
        <v/>
      </c>
      <c r="B1743">
        <f>'Histograma MOI Geral'!$C$46</f>
        <v/>
      </c>
      <c r="C1743">
        <f>'Histograma MOI Geral'!$U$7</f>
        <v/>
      </c>
      <c r="D1743">
        <f>'Histograma MOI Geral'!U58</f>
        <v/>
      </c>
    </row>
    <row r="1744">
      <c r="A1744">
        <f>'Histograma MOI Geral'!$C$59</f>
        <v/>
      </c>
      <c r="B1744">
        <f>'Histograma MOI Geral'!$C$46</f>
        <v/>
      </c>
      <c r="C1744">
        <f>'Histograma MOI Geral'!$U$7</f>
        <v/>
      </c>
      <c r="D1744">
        <f>'Histograma MOI Geral'!U59</f>
        <v/>
      </c>
    </row>
    <row r="1745">
      <c r="A1745">
        <f>'Histograma MOI Geral'!$C$60</f>
        <v/>
      </c>
      <c r="B1745">
        <f>'Histograma MOI Geral'!$C$46</f>
        <v/>
      </c>
      <c r="C1745">
        <f>'Histograma MOI Geral'!$U$7</f>
        <v/>
      </c>
      <c r="D1745">
        <f>'Histograma MOI Geral'!U60</f>
        <v/>
      </c>
    </row>
    <row r="1746">
      <c r="A1746">
        <f>'Histograma MOI Geral'!$C$62</f>
        <v/>
      </c>
      <c r="B1746">
        <f>'Histograma MOI Geral'!$C$61</f>
        <v/>
      </c>
      <c r="C1746">
        <f>'Histograma MOI Geral'!$U$7</f>
        <v/>
      </c>
      <c r="D1746">
        <f>'Histograma MOI Geral'!U62</f>
        <v/>
      </c>
    </row>
    <row r="1747">
      <c r="A1747">
        <f>'Histograma MOI Geral'!$C$63</f>
        <v/>
      </c>
      <c r="B1747">
        <f>'Histograma MOI Geral'!$C$61</f>
        <v/>
      </c>
      <c r="C1747">
        <f>'Histograma MOI Geral'!$U$7</f>
        <v/>
      </c>
      <c r="D1747">
        <f>'Histograma MOI Geral'!U63</f>
        <v/>
      </c>
    </row>
    <row r="1748">
      <c r="A1748">
        <f>'Histograma MOI Geral'!$C$64</f>
        <v/>
      </c>
      <c r="B1748">
        <f>'Histograma MOI Geral'!$C$61</f>
        <v/>
      </c>
      <c r="C1748">
        <f>'Histograma MOI Geral'!$U$7</f>
        <v/>
      </c>
      <c r="D1748">
        <f>'Histograma MOI Geral'!U64</f>
        <v/>
      </c>
    </row>
    <row r="1749">
      <c r="A1749">
        <f>'Histograma MOI Geral'!$C$65</f>
        <v/>
      </c>
      <c r="B1749">
        <f>'Histograma MOI Geral'!$C$61</f>
        <v/>
      </c>
      <c r="C1749">
        <f>'Histograma MOI Geral'!$U$7</f>
        <v/>
      </c>
      <c r="D1749">
        <f>'Histograma MOI Geral'!U65</f>
        <v/>
      </c>
    </row>
    <row r="1750">
      <c r="A1750">
        <f>'Histograma MOI Geral'!$C$66</f>
        <v/>
      </c>
      <c r="B1750">
        <f>'Histograma MOI Geral'!$C$61</f>
        <v/>
      </c>
      <c r="C1750">
        <f>'Histograma MOI Geral'!$U$7</f>
        <v/>
      </c>
      <c r="D1750">
        <f>'Histograma MOI Geral'!U66</f>
        <v/>
      </c>
    </row>
    <row r="1751">
      <c r="A1751">
        <f>'Histograma MOI Geral'!$C$67</f>
        <v/>
      </c>
      <c r="B1751">
        <f>'Histograma MOI Geral'!$C$61</f>
        <v/>
      </c>
      <c r="C1751">
        <f>'Histograma MOI Geral'!$U$7</f>
        <v/>
      </c>
      <c r="D1751">
        <f>'Histograma MOI Geral'!U67</f>
        <v/>
      </c>
    </row>
    <row r="1752">
      <c r="A1752">
        <f>'Histograma MOI Geral'!$C$68</f>
        <v/>
      </c>
      <c r="B1752">
        <f>'Histograma MOI Geral'!$C$61</f>
        <v/>
      </c>
      <c r="C1752">
        <f>'Histograma MOI Geral'!$U$7</f>
        <v/>
      </c>
      <c r="D1752">
        <f>'Histograma MOI Geral'!U68</f>
        <v/>
      </c>
    </row>
    <row r="1753">
      <c r="A1753">
        <f>'Histograma MOI Geral'!$C$69</f>
        <v/>
      </c>
      <c r="B1753">
        <f>'Histograma MOI Geral'!$C$61</f>
        <v/>
      </c>
      <c r="C1753">
        <f>'Histograma MOI Geral'!$U$7</f>
        <v/>
      </c>
      <c r="D1753">
        <f>'Histograma MOI Geral'!U69</f>
        <v/>
      </c>
    </row>
    <row r="1754">
      <c r="A1754">
        <f>'Histograma MOI Geral'!$C$70</f>
        <v/>
      </c>
      <c r="B1754">
        <f>'Histograma MOI Geral'!$C$61</f>
        <v/>
      </c>
      <c r="C1754">
        <f>'Histograma MOI Geral'!$U$7</f>
        <v/>
      </c>
      <c r="D1754">
        <f>'Histograma MOI Geral'!U70</f>
        <v/>
      </c>
    </row>
    <row r="1755">
      <c r="A1755">
        <f>'Histograma MOI Geral'!$C$71</f>
        <v/>
      </c>
      <c r="B1755">
        <f>'Histograma MOI Geral'!$C$61</f>
        <v/>
      </c>
      <c r="C1755">
        <f>'Histograma MOI Geral'!$U$7</f>
        <v/>
      </c>
      <c r="D1755">
        <f>'Histograma MOI Geral'!U71</f>
        <v/>
      </c>
    </row>
    <row r="1756">
      <c r="A1756">
        <f>'Histograma MOI Geral'!$C$72</f>
        <v/>
      </c>
      <c r="B1756">
        <f>'Histograma MOI Geral'!$C$61</f>
        <v/>
      </c>
      <c r="C1756">
        <f>'Histograma MOI Geral'!$U$7</f>
        <v/>
      </c>
      <c r="D1756">
        <f>'Histograma MOI Geral'!U72</f>
        <v/>
      </c>
    </row>
    <row r="1757">
      <c r="A1757">
        <f>'Histograma MOI Geral'!$C$73</f>
        <v/>
      </c>
      <c r="B1757">
        <f>'Histograma MOI Geral'!$C$61</f>
        <v/>
      </c>
      <c r="C1757">
        <f>'Histograma MOI Geral'!$U$7</f>
        <v/>
      </c>
      <c r="D1757">
        <f>'Histograma MOI Geral'!U73</f>
        <v/>
      </c>
    </row>
    <row r="1758">
      <c r="A1758">
        <f>'Histograma MOI Geral'!$C$74</f>
        <v/>
      </c>
      <c r="B1758">
        <f>'Histograma MOI Geral'!$C$61</f>
        <v/>
      </c>
      <c r="C1758">
        <f>'Histograma MOI Geral'!$U$7</f>
        <v/>
      </c>
      <c r="D1758">
        <f>'Histograma MOI Geral'!U74</f>
        <v/>
      </c>
    </row>
    <row r="1759">
      <c r="A1759">
        <f>'Histograma MOI Geral'!$C$75</f>
        <v/>
      </c>
      <c r="B1759">
        <f>'Histograma MOI Geral'!$C$61</f>
        <v/>
      </c>
      <c r="C1759">
        <f>'Histograma MOI Geral'!$U$7</f>
        <v/>
      </c>
      <c r="D1759">
        <f>'Histograma MOI Geral'!U75</f>
        <v/>
      </c>
    </row>
    <row r="1760">
      <c r="A1760">
        <f>'Histograma MOI Geral'!$C$77</f>
        <v/>
      </c>
      <c r="B1760">
        <f>'Histograma MOI Geral'!$C$76</f>
        <v/>
      </c>
      <c r="C1760">
        <f>'Histograma MOI Geral'!$U$7</f>
        <v/>
      </c>
      <c r="D1760">
        <f>'Histograma MOI Geral'!U77</f>
        <v/>
      </c>
    </row>
    <row r="1761">
      <c r="A1761">
        <f>'Histograma MOI Geral'!$C$78</f>
        <v/>
      </c>
      <c r="B1761">
        <f>'Histograma MOI Geral'!$C$76</f>
        <v/>
      </c>
      <c r="C1761">
        <f>'Histograma MOI Geral'!$U$7</f>
        <v/>
      </c>
      <c r="D1761">
        <f>'Histograma MOI Geral'!U78</f>
        <v/>
      </c>
    </row>
    <row r="1762">
      <c r="A1762">
        <f>'Histograma MOI Geral'!$C$79</f>
        <v/>
      </c>
      <c r="B1762">
        <f>'Histograma MOI Geral'!$C$76</f>
        <v/>
      </c>
      <c r="C1762">
        <f>'Histograma MOI Geral'!$U$7</f>
        <v/>
      </c>
      <c r="D1762">
        <f>'Histograma MOI Geral'!U79</f>
        <v/>
      </c>
    </row>
    <row r="1763">
      <c r="A1763">
        <f>'Histograma MOI Geral'!$C$80</f>
        <v/>
      </c>
      <c r="B1763">
        <f>'Histograma MOI Geral'!$C$76</f>
        <v/>
      </c>
      <c r="C1763">
        <f>'Histograma MOI Geral'!$U$7</f>
        <v/>
      </c>
      <c r="D1763">
        <f>'Histograma MOI Geral'!U80</f>
        <v/>
      </c>
    </row>
    <row r="1764">
      <c r="A1764">
        <f>'Histograma MOI Geral'!$C$81</f>
        <v/>
      </c>
      <c r="B1764">
        <f>'Histograma MOI Geral'!$C$76</f>
        <v/>
      </c>
      <c r="C1764">
        <f>'Histograma MOI Geral'!$U$7</f>
        <v/>
      </c>
      <c r="D1764">
        <f>'Histograma MOI Geral'!U81</f>
        <v/>
      </c>
    </row>
    <row r="1765">
      <c r="A1765">
        <f>'Histograma MOI Geral'!$C$82</f>
        <v/>
      </c>
      <c r="B1765">
        <f>'Histograma MOI Geral'!$C$76</f>
        <v/>
      </c>
      <c r="C1765">
        <f>'Histograma MOI Geral'!$U$7</f>
        <v/>
      </c>
      <c r="D1765">
        <f>'Histograma MOI Geral'!U82</f>
        <v/>
      </c>
    </row>
    <row r="1766">
      <c r="A1766">
        <f>'Histograma MOI Geral'!$C$83</f>
        <v/>
      </c>
      <c r="B1766">
        <f>'Histograma MOI Geral'!$C$76</f>
        <v/>
      </c>
      <c r="C1766">
        <f>'Histograma MOI Geral'!$U$7</f>
        <v/>
      </c>
      <c r="D1766">
        <f>'Histograma MOI Geral'!U83</f>
        <v/>
      </c>
    </row>
    <row r="1767">
      <c r="A1767">
        <f>'Histograma MOI Geral'!$C$84</f>
        <v/>
      </c>
      <c r="B1767">
        <f>'Histograma MOI Geral'!$C$76</f>
        <v/>
      </c>
      <c r="C1767">
        <f>'Histograma MOI Geral'!$U$7</f>
        <v/>
      </c>
      <c r="D1767">
        <f>'Histograma MOI Geral'!U84</f>
        <v/>
      </c>
    </row>
    <row r="1768">
      <c r="A1768">
        <f>'Histograma MOI Geral'!$C$85</f>
        <v/>
      </c>
      <c r="B1768">
        <f>'Histograma MOI Geral'!$C$76</f>
        <v/>
      </c>
      <c r="C1768">
        <f>'Histograma MOI Geral'!$U$7</f>
        <v/>
      </c>
      <c r="D1768">
        <f>'Histograma MOI Geral'!U85</f>
        <v/>
      </c>
    </row>
    <row r="1769">
      <c r="A1769">
        <f>'Histograma MOI Geral'!$C$86</f>
        <v/>
      </c>
      <c r="B1769">
        <f>'Histograma MOI Geral'!$C$76</f>
        <v/>
      </c>
      <c r="C1769">
        <f>'Histograma MOI Geral'!$U$7</f>
        <v/>
      </c>
      <c r="D1769">
        <f>'Histograma MOI Geral'!U86</f>
        <v/>
      </c>
    </row>
    <row r="1770">
      <c r="A1770">
        <f>'Histograma MOI Geral'!$C$87</f>
        <v/>
      </c>
      <c r="B1770">
        <f>'Histograma MOI Geral'!$C$76</f>
        <v/>
      </c>
      <c r="C1770">
        <f>'Histograma MOI Geral'!$U$7</f>
        <v/>
      </c>
      <c r="D1770">
        <f>'Histograma MOI Geral'!U87</f>
        <v/>
      </c>
    </row>
    <row r="1771">
      <c r="A1771">
        <f>'Histograma MOI Geral'!$C$88</f>
        <v/>
      </c>
      <c r="B1771">
        <f>'Histograma MOI Geral'!$C$76</f>
        <v/>
      </c>
      <c r="C1771">
        <f>'Histograma MOI Geral'!$U$7</f>
        <v/>
      </c>
      <c r="D1771">
        <f>'Histograma MOI Geral'!U88</f>
        <v/>
      </c>
    </row>
    <row r="1772">
      <c r="A1772">
        <f>'Histograma MOI Geral'!$C$89</f>
        <v/>
      </c>
      <c r="B1772">
        <f>'Histograma MOI Geral'!$C$76</f>
        <v/>
      </c>
      <c r="C1772">
        <f>'Histograma MOI Geral'!$U$7</f>
        <v/>
      </c>
      <c r="D1772">
        <f>'Histograma MOI Geral'!U89</f>
        <v/>
      </c>
    </row>
    <row r="1773">
      <c r="A1773">
        <f>'Histograma MOI Geral'!$C$90</f>
        <v/>
      </c>
      <c r="B1773">
        <f>'Histograma MOI Geral'!$C$76</f>
        <v/>
      </c>
      <c r="C1773">
        <f>'Histograma MOI Geral'!$U$7</f>
        <v/>
      </c>
      <c r="D1773">
        <f>'Histograma MOI Geral'!U90</f>
        <v/>
      </c>
    </row>
    <row r="1774">
      <c r="A1774">
        <f>'Histograma MOI Geral'!$C$92</f>
        <v/>
      </c>
      <c r="B1774">
        <f>'Histograma MOI Geral'!$C$91</f>
        <v/>
      </c>
      <c r="C1774">
        <f>'Histograma MOI Geral'!$U$7</f>
        <v/>
      </c>
      <c r="D1774">
        <f>'Histograma MOI Geral'!U92</f>
        <v/>
      </c>
    </row>
    <row r="1775">
      <c r="A1775">
        <f>'Histograma MOI Geral'!$C$93</f>
        <v/>
      </c>
      <c r="B1775">
        <f>'Histograma MOI Geral'!$C$91</f>
        <v/>
      </c>
      <c r="C1775">
        <f>'Histograma MOI Geral'!$U$7</f>
        <v/>
      </c>
      <c r="D1775">
        <f>'Histograma MOI Geral'!U93</f>
        <v/>
      </c>
    </row>
    <row r="1776">
      <c r="A1776">
        <f>'Histograma MOI Geral'!$C$94</f>
        <v/>
      </c>
      <c r="B1776">
        <f>'Histograma MOI Geral'!$C$91</f>
        <v/>
      </c>
      <c r="C1776">
        <f>'Histograma MOI Geral'!$U$7</f>
        <v/>
      </c>
      <c r="D1776">
        <f>'Histograma MOI Geral'!U94</f>
        <v/>
      </c>
    </row>
    <row r="1777">
      <c r="A1777">
        <f>'Histograma MOI Geral'!$C$95</f>
        <v/>
      </c>
      <c r="B1777">
        <f>'Histograma MOI Geral'!$C$91</f>
        <v/>
      </c>
      <c r="C1777">
        <f>'Histograma MOI Geral'!$U$7</f>
        <v/>
      </c>
      <c r="D1777">
        <f>'Histograma MOI Geral'!U95</f>
        <v/>
      </c>
    </row>
    <row r="1778">
      <c r="A1778">
        <f>'Histograma MOI Geral'!$C$96</f>
        <v/>
      </c>
      <c r="B1778">
        <f>'Histograma MOI Geral'!$C$91</f>
        <v/>
      </c>
      <c r="C1778">
        <f>'Histograma MOI Geral'!$U$7</f>
        <v/>
      </c>
      <c r="D1778">
        <f>'Histograma MOI Geral'!U96</f>
        <v/>
      </c>
    </row>
    <row r="1779">
      <c r="A1779">
        <f>'Histograma MOI Geral'!$C$97</f>
        <v/>
      </c>
      <c r="B1779">
        <f>'Histograma MOI Geral'!$C$91</f>
        <v/>
      </c>
      <c r="C1779">
        <f>'Histograma MOI Geral'!$U$7</f>
        <v/>
      </c>
      <c r="D1779">
        <f>'Histograma MOI Geral'!U97</f>
        <v/>
      </c>
    </row>
    <row r="1780">
      <c r="A1780">
        <f>'Histograma MOI Geral'!$C$98</f>
        <v/>
      </c>
      <c r="B1780">
        <f>'Histograma MOI Geral'!$C$91</f>
        <v/>
      </c>
      <c r="C1780">
        <f>'Histograma MOI Geral'!$U$7</f>
        <v/>
      </c>
      <c r="D1780">
        <f>'Histograma MOI Geral'!U98</f>
        <v/>
      </c>
    </row>
    <row r="1781">
      <c r="A1781">
        <f>'Histograma MOI Geral'!$C$99</f>
        <v/>
      </c>
      <c r="B1781">
        <f>'Histograma MOI Geral'!$C$91</f>
        <v/>
      </c>
      <c r="C1781">
        <f>'Histograma MOI Geral'!$U$7</f>
        <v/>
      </c>
      <c r="D1781">
        <f>'Histograma MOI Geral'!U99</f>
        <v/>
      </c>
    </row>
    <row r="1782">
      <c r="A1782">
        <f>'Histograma MOI Geral'!$C$100</f>
        <v/>
      </c>
      <c r="B1782">
        <f>'Histograma MOI Geral'!$C$91</f>
        <v/>
      </c>
      <c r="C1782">
        <f>'Histograma MOI Geral'!$U$7</f>
        <v/>
      </c>
      <c r="D1782">
        <f>'Histograma MOI Geral'!U100</f>
        <v/>
      </c>
    </row>
    <row r="1783">
      <c r="A1783">
        <f>'Histograma MOI Geral'!$C$101</f>
        <v/>
      </c>
      <c r="B1783">
        <f>'Histograma MOI Geral'!$C$91</f>
        <v/>
      </c>
      <c r="C1783">
        <f>'Histograma MOI Geral'!$U$7</f>
        <v/>
      </c>
      <c r="D1783">
        <f>'Histograma MOI Geral'!U101</f>
        <v/>
      </c>
    </row>
    <row r="1784">
      <c r="A1784">
        <f>'Histograma MOI Geral'!$C$102</f>
        <v/>
      </c>
      <c r="B1784">
        <f>'Histograma MOI Geral'!$C$91</f>
        <v/>
      </c>
      <c r="C1784">
        <f>'Histograma MOI Geral'!$U$7</f>
        <v/>
      </c>
      <c r="D1784">
        <f>'Histograma MOI Geral'!U102</f>
        <v/>
      </c>
    </row>
    <row r="1785">
      <c r="A1785">
        <f>'Histograma MOI Geral'!$C$103</f>
        <v/>
      </c>
      <c r="B1785">
        <f>'Histograma MOI Geral'!$C$91</f>
        <v/>
      </c>
      <c r="C1785">
        <f>'Histograma MOI Geral'!$U$7</f>
        <v/>
      </c>
      <c r="D1785">
        <f>'Histograma MOI Geral'!U103</f>
        <v/>
      </c>
    </row>
    <row r="1786">
      <c r="A1786">
        <f>'Histograma MOI Geral'!$C$104</f>
        <v/>
      </c>
      <c r="B1786">
        <f>'Histograma MOI Geral'!$C$91</f>
        <v/>
      </c>
      <c r="C1786">
        <f>'Histograma MOI Geral'!$U$7</f>
        <v/>
      </c>
      <c r="D1786">
        <f>'Histograma MOI Geral'!U104</f>
        <v/>
      </c>
    </row>
    <row r="1787">
      <c r="A1787">
        <f>'Histograma MOI Geral'!$C$105</f>
        <v/>
      </c>
      <c r="B1787">
        <f>'Histograma MOI Geral'!$C$91</f>
        <v/>
      </c>
      <c r="C1787">
        <f>'Histograma MOI Geral'!$U$7</f>
        <v/>
      </c>
      <c r="D1787">
        <f>'Histograma MOI Geral'!U105</f>
        <v/>
      </c>
    </row>
    <row r="1788">
      <c r="A1788">
        <f>'Histograma MOI Geral'!$C$107</f>
        <v/>
      </c>
      <c r="B1788">
        <f>'Histograma MOI Geral'!$C$106</f>
        <v/>
      </c>
      <c r="C1788">
        <f>'Histograma MOI Geral'!$U$7</f>
        <v/>
      </c>
      <c r="D1788">
        <f>'Histograma MOI Geral'!U107</f>
        <v/>
      </c>
    </row>
    <row r="1789">
      <c r="A1789">
        <f>'Histograma MOI Geral'!$C$108</f>
        <v/>
      </c>
      <c r="B1789">
        <f>'Histograma MOI Geral'!$C$106</f>
        <v/>
      </c>
      <c r="C1789">
        <f>'Histograma MOI Geral'!$U$7</f>
        <v/>
      </c>
      <c r="D1789">
        <f>'Histograma MOI Geral'!U108</f>
        <v/>
      </c>
    </row>
    <row r="1790">
      <c r="A1790">
        <f>'Histograma MOI Geral'!$C$109</f>
        <v/>
      </c>
      <c r="B1790">
        <f>'Histograma MOI Geral'!$C$106</f>
        <v/>
      </c>
      <c r="C1790">
        <f>'Histograma MOI Geral'!$U$7</f>
        <v/>
      </c>
      <c r="D1790">
        <f>'Histograma MOI Geral'!U109</f>
        <v/>
      </c>
    </row>
    <row r="1791">
      <c r="A1791">
        <f>'Histograma MOI Geral'!$C$110</f>
        <v/>
      </c>
      <c r="B1791">
        <f>'Histograma MOI Geral'!$C$106</f>
        <v/>
      </c>
      <c r="C1791">
        <f>'Histograma MOI Geral'!$U$7</f>
        <v/>
      </c>
      <c r="D1791">
        <f>'Histograma MOI Geral'!U110</f>
        <v/>
      </c>
    </row>
    <row r="1792">
      <c r="A1792">
        <f>'Histograma MOI Geral'!$C$111</f>
        <v/>
      </c>
      <c r="B1792">
        <f>'Histograma MOI Geral'!$C$106</f>
        <v/>
      </c>
      <c r="C1792">
        <f>'Histograma MOI Geral'!$U$7</f>
        <v/>
      </c>
      <c r="D1792">
        <f>'Histograma MOI Geral'!U111</f>
        <v/>
      </c>
    </row>
    <row r="1793">
      <c r="A1793">
        <f>'Histograma MOI Geral'!$C$112</f>
        <v/>
      </c>
      <c r="B1793">
        <f>'Histograma MOI Geral'!$C$106</f>
        <v/>
      </c>
      <c r="C1793">
        <f>'Histograma MOI Geral'!$U$7</f>
        <v/>
      </c>
      <c r="D1793">
        <f>'Histograma MOI Geral'!U112</f>
        <v/>
      </c>
    </row>
    <row r="1794">
      <c r="A1794">
        <f>'Histograma MOI Geral'!$C$113</f>
        <v/>
      </c>
      <c r="B1794">
        <f>'Histograma MOI Geral'!$C$106</f>
        <v/>
      </c>
      <c r="C1794">
        <f>'Histograma MOI Geral'!$U$7</f>
        <v/>
      </c>
      <c r="D1794">
        <f>'Histograma MOI Geral'!U113</f>
        <v/>
      </c>
    </row>
    <row r="1795">
      <c r="A1795">
        <f>'Histograma MOI Geral'!$C$114</f>
        <v/>
      </c>
      <c r="B1795">
        <f>'Histograma MOI Geral'!$C$106</f>
        <v/>
      </c>
      <c r="C1795">
        <f>'Histograma MOI Geral'!$U$7</f>
        <v/>
      </c>
      <c r="D1795">
        <f>'Histograma MOI Geral'!U114</f>
        <v/>
      </c>
    </row>
    <row r="1796">
      <c r="A1796">
        <f>'Histograma MOI Geral'!$C$115</f>
        <v/>
      </c>
      <c r="B1796">
        <f>'Histograma MOI Geral'!$C$106</f>
        <v/>
      </c>
      <c r="C1796">
        <f>'Histograma MOI Geral'!$U$7</f>
        <v/>
      </c>
      <c r="D1796">
        <f>'Histograma MOI Geral'!U115</f>
        <v/>
      </c>
    </row>
    <row r="1797">
      <c r="A1797">
        <f>'Histograma MOI Geral'!$C$116</f>
        <v/>
      </c>
      <c r="B1797">
        <f>'Histograma MOI Geral'!$C$106</f>
        <v/>
      </c>
      <c r="C1797">
        <f>'Histograma MOI Geral'!$U$7</f>
        <v/>
      </c>
      <c r="D1797">
        <f>'Histograma MOI Geral'!U116</f>
        <v/>
      </c>
    </row>
    <row r="1798">
      <c r="A1798">
        <f>'Histograma MOI Geral'!$C$117</f>
        <v/>
      </c>
      <c r="B1798">
        <f>'Histograma MOI Geral'!$C$106</f>
        <v/>
      </c>
      <c r="C1798">
        <f>'Histograma MOI Geral'!$U$7</f>
        <v/>
      </c>
      <c r="D1798">
        <f>'Histograma MOI Geral'!U117</f>
        <v/>
      </c>
    </row>
    <row r="1799">
      <c r="A1799">
        <f>'Histograma MOI Geral'!$C$118</f>
        <v/>
      </c>
      <c r="B1799">
        <f>'Histograma MOI Geral'!$C$106</f>
        <v/>
      </c>
      <c r="C1799">
        <f>'Histograma MOI Geral'!$U$7</f>
        <v/>
      </c>
      <c r="D1799">
        <f>'Histograma MOI Geral'!U118</f>
        <v/>
      </c>
    </row>
    <row r="1800">
      <c r="A1800">
        <f>'Histograma MOI Geral'!$C$119</f>
        <v/>
      </c>
      <c r="B1800">
        <f>'Histograma MOI Geral'!$C$106</f>
        <v/>
      </c>
      <c r="C1800">
        <f>'Histograma MOI Geral'!$U$7</f>
        <v/>
      </c>
      <c r="D1800">
        <f>'Histograma MOI Geral'!U119</f>
        <v/>
      </c>
    </row>
    <row r="1801">
      <c r="A1801">
        <f>'Histograma MOI Geral'!$C$120</f>
        <v/>
      </c>
      <c r="B1801">
        <f>'Histograma MOI Geral'!$C$106</f>
        <v/>
      </c>
      <c r="C1801">
        <f>'Histograma MOI Geral'!$U$7</f>
        <v/>
      </c>
      <c r="D1801">
        <f>'Histograma MOI Geral'!U120</f>
        <v/>
      </c>
    </row>
    <row r="1802">
      <c r="A1802">
        <f>'Histograma MOI Geral'!$C$15</f>
        <v/>
      </c>
      <c r="B1802">
        <f>'Histograma MOI Geral'!$C$14</f>
        <v/>
      </c>
      <c r="C1802">
        <f>'Histograma MOI Geral'!$V$7</f>
        <v/>
      </c>
      <c r="D1802">
        <f>'Histograma MOI Geral'!V15</f>
        <v/>
      </c>
    </row>
    <row r="1803">
      <c r="A1803">
        <f>'Histograma MOI Geral'!$C$16</f>
        <v/>
      </c>
      <c r="B1803">
        <f>'Histograma MOI Geral'!$C$14</f>
        <v/>
      </c>
      <c r="C1803">
        <f>'Histograma MOI Geral'!$V$7</f>
        <v/>
      </c>
      <c r="D1803">
        <f>'Histograma MOI Geral'!V16</f>
        <v/>
      </c>
    </row>
    <row r="1804">
      <c r="A1804">
        <f>'Histograma MOI Geral'!$C$17</f>
        <v/>
      </c>
      <c r="B1804">
        <f>'Histograma MOI Geral'!$C$14</f>
        <v/>
      </c>
      <c r="C1804">
        <f>'Histograma MOI Geral'!$V$7</f>
        <v/>
      </c>
      <c r="D1804">
        <f>'Histograma MOI Geral'!V17</f>
        <v/>
      </c>
    </row>
    <row r="1805">
      <c r="A1805">
        <f>'Histograma MOI Geral'!$C$18</f>
        <v/>
      </c>
      <c r="B1805">
        <f>'Histograma MOI Geral'!$C$14</f>
        <v/>
      </c>
      <c r="C1805">
        <f>'Histograma MOI Geral'!$V$7</f>
        <v/>
      </c>
      <c r="D1805">
        <f>'Histograma MOI Geral'!V18</f>
        <v/>
      </c>
    </row>
    <row r="1806">
      <c r="A1806">
        <f>'Histograma MOI Geral'!$C$19</f>
        <v/>
      </c>
      <c r="B1806">
        <f>'Histograma MOI Geral'!$C$14</f>
        <v/>
      </c>
      <c r="C1806">
        <f>'Histograma MOI Geral'!$V$7</f>
        <v/>
      </c>
      <c r="D1806">
        <f>'Histograma MOI Geral'!V19</f>
        <v/>
      </c>
    </row>
    <row r="1807">
      <c r="A1807">
        <f>'Histograma MOI Geral'!$C$20</f>
        <v/>
      </c>
      <c r="B1807">
        <f>'Histograma MOI Geral'!$C$14</f>
        <v/>
      </c>
      <c r="C1807">
        <f>'Histograma MOI Geral'!$V$7</f>
        <v/>
      </c>
      <c r="D1807">
        <f>'Histograma MOI Geral'!V20</f>
        <v/>
      </c>
    </row>
    <row r="1808">
      <c r="A1808">
        <f>'Histograma MOI Geral'!$C$21</f>
        <v/>
      </c>
      <c r="B1808">
        <f>'Histograma MOI Geral'!$C$14</f>
        <v/>
      </c>
      <c r="C1808">
        <f>'Histograma MOI Geral'!$V$7</f>
        <v/>
      </c>
      <c r="D1808">
        <f>'Histograma MOI Geral'!V21</f>
        <v/>
      </c>
    </row>
    <row r="1809">
      <c r="A1809">
        <f>'Histograma MOI Geral'!$C$22</f>
        <v/>
      </c>
      <c r="B1809">
        <f>'Histograma MOI Geral'!$C$14</f>
        <v/>
      </c>
      <c r="C1809">
        <f>'Histograma MOI Geral'!$V$7</f>
        <v/>
      </c>
      <c r="D1809">
        <f>'Histograma MOI Geral'!V22</f>
        <v/>
      </c>
    </row>
    <row r="1810">
      <c r="A1810">
        <f>'Histograma MOI Geral'!$C$23</f>
        <v/>
      </c>
      <c r="B1810">
        <f>'Histograma MOI Geral'!$C$14</f>
        <v/>
      </c>
      <c r="C1810">
        <f>'Histograma MOI Geral'!$V$7</f>
        <v/>
      </c>
      <c r="D1810">
        <f>'Histograma MOI Geral'!V23</f>
        <v/>
      </c>
    </row>
    <row r="1811">
      <c r="A1811">
        <f>'Histograma MOI Geral'!$C$24</f>
        <v/>
      </c>
      <c r="B1811">
        <f>'Histograma MOI Geral'!$C$14</f>
        <v/>
      </c>
      <c r="C1811">
        <f>'Histograma MOI Geral'!$V$7</f>
        <v/>
      </c>
      <c r="D1811">
        <f>'Histograma MOI Geral'!V24</f>
        <v/>
      </c>
    </row>
    <row r="1812">
      <c r="A1812">
        <f>'Histograma MOI Geral'!$C$25</f>
        <v/>
      </c>
      <c r="B1812">
        <f>'Histograma MOI Geral'!$C$14</f>
        <v/>
      </c>
      <c r="C1812">
        <f>'Histograma MOI Geral'!$V$7</f>
        <v/>
      </c>
      <c r="D1812">
        <f>'Histograma MOI Geral'!V25</f>
        <v/>
      </c>
    </row>
    <row r="1813">
      <c r="A1813">
        <f>'Histograma MOI Geral'!$C$26</f>
        <v/>
      </c>
      <c r="B1813">
        <f>'Histograma MOI Geral'!$C$14</f>
        <v/>
      </c>
      <c r="C1813">
        <f>'Histograma MOI Geral'!$V$7</f>
        <v/>
      </c>
      <c r="D1813">
        <f>'Histograma MOI Geral'!V26</f>
        <v/>
      </c>
    </row>
    <row r="1814">
      <c r="A1814">
        <f>'Histograma MOI Geral'!$C$27</f>
        <v/>
      </c>
      <c r="B1814">
        <f>'Histograma MOI Geral'!$C$14</f>
        <v/>
      </c>
      <c r="C1814">
        <f>'Histograma MOI Geral'!$V$7</f>
        <v/>
      </c>
      <c r="D1814">
        <f>'Histograma MOI Geral'!V27</f>
        <v/>
      </c>
    </row>
    <row r="1815">
      <c r="A1815">
        <f>'Histograma MOI Geral'!$C$28</f>
        <v/>
      </c>
      <c r="B1815">
        <f>'Histograma MOI Geral'!$C$14</f>
        <v/>
      </c>
      <c r="C1815">
        <f>'Histograma MOI Geral'!$V$7</f>
        <v/>
      </c>
      <c r="D1815">
        <f>'Histograma MOI Geral'!V28</f>
        <v/>
      </c>
    </row>
    <row r="1816">
      <c r="A1816">
        <f>'Histograma MOI Geral'!$C$29</f>
        <v/>
      </c>
      <c r="B1816">
        <f>'Histograma MOI Geral'!$C$14</f>
        <v/>
      </c>
      <c r="C1816">
        <f>'Histograma MOI Geral'!$V$7</f>
        <v/>
      </c>
      <c r="D1816">
        <f>'Histograma MOI Geral'!V29</f>
        <v/>
      </c>
    </row>
    <row r="1817">
      <c r="A1817">
        <f>'Histograma MOI Geral'!$C$31</f>
        <v/>
      </c>
      <c r="B1817">
        <f>'Histograma MOI Geral'!$C$30</f>
        <v/>
      </c>
      <c r="C1817">
        <f>'Histograma MOI Geral'!$V$7</f>
        <v/>
      </c>
      <c r="D1817">
        <f>'Histograma MOI Geral'!V31</f>
        <v/>
      </c>
    </row>
    <row r="1818">
      <c r="A1818">
        <f>'Histograma MOI Geral'!$C$32</f>
        <v/>
      </c>
      <c r="B1818">
        <f>'Histograma MOI Geral'!$C$30</f>
        <v/>
      </c>
      <c r="C1818">
        <f>'Histograma MOI Geral'!$V$7</f>
        <v/>
      </c>
      <c r="D1818">
        <f>'Histograma MOI Geral'!V32</f>
        <v/>
      </c>
    </row>
    <row r="1819">
      <c r="A1819">
        <f>'Histograma MOI Geral'!$C$33</f>
        <v/>
      </c>
      <c r="B1819">
        <f>'Histograma MOI Geral'!$C$30</f>
        <v/>
      </c>
      <c r="C1819">
        <f>'Histograma MOI Geral'!$V$7</f>
        <v/>
      </c>
      <c r="D1819">
        <f>'Histograma MOI Geral'!V33</f>
        <v/>
      </c>
    </row>
    <row r="1820">
      <c r="A1820">
        <f>'Histograma MOI Geral'!$C$34</f>
        <v/>
      </c>
      <c r="B1820">
        <f>'Histograma MOI Geral'!$C$30</f>
        <v/>
      </c>
      <c r="C1820">
        <f>'Histograma MOI Geral'!$V$7</f>
        <v/>
      </c>
      <c r="D1820">
        <f>'Histograma MOI Geral'!V34</f>
        <v/>
      </c>
    </row>
    <row r="1821">
      <c r="A1821">
        <f>'Histograma MOI Geral'!$C$35</f>
        <v/>
      </c>
      <c r="B1821">
        <f>'Histograma MOI Geral'!$C$30</f>
        <v/>
      </c>
      <c r="C1821">
        <f>'Histograma MOI Geral'!$V$7</f>
        <v/>
      </c>
      <c r="D1821">
        <f>'Histograma MOI Geral'!V35</f>
        <v/>
      </c>
    </row>
    <row r="1822">
      <c r="A1822">
        <f>'Histograma MOI Geral'!$C$36</f>
        <v/>
      </c>
      <c r="B1822">
        <f>'Histograma MOI Geral'!$C$30</f>
        <v/>
      </c>
      <c r="C1822">
        <f>'Histograma MOI Geral'!$V$7</f>
        <v/>
      </c>
      <c r="D1822">
        <f>'Histograma MOI Geral'!V36</f>
        <v/>
      </c>
    </row>
    <row r="1823">
      <c r="A1823">
        <f>'Histograma MOI Geral'!$C$37</f>
        <v/>
      </c>
      <c r="B1823">
        <f>'Histograma MOI Geral'!$C$30</f>
        <v/>
      </c>
      <c r="C1823">
        <f>'Histograma MOI Geral'!$V$7</f>
        <v/>
      </c>
      <c r="D1823">
        <f>'Histograma MOI Geral'!V37</f>
        <v/>
      </c>
    </row>
    <row r="1824">
      <c r="A1824">
        <f>'Histograma MOI Geral'!$C$38</f>
        <v/>
      </c>
      <c r="B1824">
        <f>'Histograma MOI Geral'!$C$30</f>
        <v/>
      </c>
      <c r="C1824">
        <f>'Histograma MOI Geral'!$V$7</f>
        <v/>
      </c>
      <c r="D1824">
        <f>'Histograma MOI Geral'!V38</f>
        <v/>
      </c>
    </row>
    <row r="1825">
      <c r="A1825">
        <f>'Histograma MOI Geral'!$C$39</f>
        <v/>
      </c>
      <c r="B1825">
        <f>'Histograma MOI Geral'!$C$30</f>
        <v/>
      </c>
      <c r="C1825">
        <f>'Histograma MOI Geral'!$V$7</f>
        <v/>
      </c>
      <c r="D1825">
        <f>'Histograma MOI Geral'!V39</f>
        <v/>
      </c>
    </row>
    <row r="1826">
      <c r="A1826">
        <f>'Histograma MOI Geral'!$C$40</f>
        <v/>
      </c>
      <c r="B1826">
        <f>'Histograma MOI Geral'!$C$30</f>
        <v/>
      </c>
      <c r="C1826">
        <f>'Histograma MOI Geral'!$V$7</f>
        <v/>
      </c>
      <c r="D1826">
        <f>'Histograma MOI Geral'!V40</f>
        <v/>
      </c>
    </row>
    <row r="1827">
      <c r="A1827">
        <f>'Histograma MOI Geral'!$C$41</f>
        <v/>
      </c>
      <c r="B1827">
        <f>'Histograma MOI Geral'!$C$30</f>
        <v/>
      </c>
      <c r="C1827">
        <f>'Histograma MOI Geral'!$V$7</f>
        <v/>
      </c>
      <c r="D1827">
        <f>'Histograma MOI Geral'!V41</f>
        <v/>
      </c>
    </row>
    <row r="1828">
      <c r="A1828">
        <f>'Histograma MOI Geral'!$C$42</f>
        <v/>
      </c>
      <c r="B1828">
        <f>'Histograma MOI Geral'!$C$30</f>
        <v/>
      </c>
      <c r="C1828">
        <f>'Histograma MOI Geral'!$V$7</f>
        <v/>
      </c>
      <c r="D1828">
        <f>'Histograma MOI Geral'!V42</f>
        <v/>
      </c>
    </row>
    <row r="1829">
      <c r="A1829">
        <f>'Histograma MOI Geral'!$C$43</f>
        <v/>
      </c>
      <c r="B1829">
        <f>'Histograma MOI Geral'!$C$30</f>
        <v/>
      </c>
      <c r="C1829">
        <f>'Histograma MOI Geral'!$V$7</f>
        <v/>
      </c>
      <c r="D1829">
        <f>'Histograma MOI Geral'!V43</f>
        <v/>
      </c>
    </row>
    <row r="1830">
      <c r="A1830">
        <f>'Histograma MOI Geral'!$C$44</f>
        <v/>
      </c>
      <c r="B1830">
        <f>'Histograma MOI Geral'!$C$30</f>
        <v/>
      </c>
      <c r="C1830">
        <f>'Histograma MOI Geral'!$V$7</f>
        <v/>
      </c>
      <c r="D1830">
        <f>'Histograma MOI Geral'!V44</f>
        <v/>
      </c>
    </row>
    <row r="1831">
      <c r="A1831">
        <f>'Histograma MOI Geral'!$C$45</f>
        <v/>
      </c>
      <c r="B1831">
        <f>'Histograma MOI Geral'!$C$30</f>
        <v/>
      </c>
      <c r="C1831">
        <f>'Histograma MOI Geral'!$V$7</f>
        <v/>
      </c>
      <c r="D1831">
        <f>'Histograma MOI Geral'!V45</f>
        <v/>
      </c>
    </row>
    <row r="1832">
      <c r="A1832">
        <f>'Histograma MOI Geral'!$C$47</f>
        <v/>
      </c>
      <c r="B1832">
        <f>'Histograma MOI Geral'!$C$46</f>
        <v/>
      </c>
      <c r="C1832">
        <f>'Histograma MOI Geral'!$V$7</f>
        <v/>
      </c>
      <c r="D1832">
        <f>'Histograma MOI Geral'!V47</f>
        <v/>
      </c>
    </row>
    <row r="1833">
      <c r="A1833">
        <f>'Histograma MOI Geral'!$C$48</f>
        <v/>
      </c>
      <c r="B1833">
        <f>'Histograma MOI Geral'!$C$46</f>
        <v/>
      </c>
      <c r="C1833">
        <f>'Histograma MOI Geral'!$V$7</f>
        <v/>
      </c>
      <c r="D1833">
        <f>'Histograma MOI Geral'!V48</f>
        <v/>
      </c>
    </row>
    <row r="1834">
      <c r="A1834">
        <f>'Histograma MOI Geral'!$C$49</f>
        <v/>
      </c>
      <c r="B1834">
        <f>'Histograma MOI Geral'!$C$46</f>
        <v/>
      </c>
      <c r="C1834">
        <f>'Histograma MOI Geral'!$V$7</f>
        <v/>
      </c>
      <c r="D1834">
        <f>'Histograma MOI Geral'!V49</f>
        <v/>
      </c>
    </row>
    <row r="1835">
      <c r="A1835">
        <f>'Histograma MOI Geral'!$C$50</f>
        <v/>
      </c>
      <c r="B1835">
        <f>'Histograma MOI Geral'!$C$46</f>
        <v/>
      </c>
      <c r="C1835">
        <f>'Histograma MOI Geral'!$V$7</f>
        <v/>
      </c>
      <c r="D1835">
        <f>'Histograma MOI Geral'!V50</f>
        <v/>
      </c>
    </row>
    <row r="1836">
      <c r="A1836">
        <f>'Histograma MOI Geral'!$C$51</f>
        <v/>
      </c>
      <c r="B1836">
        <f>'Histograma MOI Geral'!$C$46</f>
        <v/>
      </c>
      <c r="C1836">
        <f>'Histograma MOI Geral'!$V$7</f>
        <v/>
      </c>
      <c r="D1836">
        <f>'Histograma MOI Geral'!V51</f>
        <v/>
      </c>
    </row>
    <row r="1837">
      <c r="A1837">
        <f>'Histograma MOI Geral'!$C$52</f>
        <v/>
      </c>
      <c r="B1837">
        <f>'Histograma MOI Geral'!$C$46</f>
        <v/>
      </c>
      <c r="C1837">
        <f>'Histograma MOI Geral'!$V$7</f>
        <v/>
      </c>
      <c r="D1837">
        <f>'Histograma MOI Geral'!V52</f>
        <v/>
      </c>
    </row>
    <row r="1838">
      <c r="A1838">
        <f>'Histograma MOI Geral'!$C$53</f>
        <v/>
      </c>
      <c r="B1838">
        <f>'Histograma MOI Geral'!$C$46</f>
        <v/>
      </c>
      <c r="C1838">
        <f>'Histograma MOI Geral'!$V$7</f>
        <v/>
      </c>
      <c r="D1838">
        <f>'Histograma MOI Geral'!V53</f>
        <v/>
      </c>
    </row>
    <row r="1839">
      <c r="A1839">
        <f>'Histograma MOI Geral'!$C$54</f>
        <v/>
      </c>
      <c r="B1839">
        <f>'Histograma MOI Geral'!$C$46</f>
        <v/>
      </c>
      <c r="C1839">
        <f>'Histograma MOI Geral'!$V$7</f>
        <v/>
      </c>
      <c r="D1839">
        <f>'Histograma MOI Geral'!V54</f>
        <v/>
      </c>
    </row>
    <row r="1840">
      <c r="A1840">
        <f>'Histograma MOI Geral'!$C$55</f>
        <v/>
      </c>
      <c r="B1840">
        <f>'Histograma MOI Geral'!$C$46</f>
        <v/>
      </c>
      <c r="C1840">
        <f>'Histograma MOI Geral'!$V$7</f>
        <v/>
      </c>
      <c r="D1840">
        <f>'Histograma MOI Geral'!V55</f>
        <v/>
      </c>
    </row>
    <row r="1841">
      <c r="A1841">
        <f>'Histograma MOI Geral'!$C$56</f>
        <v/>
      </c>
      <c r="B1841">
        <f>'Histograma MOI Geral'!$C$46</f>
        <v/>
      </c>
      <c r="C1841">
        <f>'Histograma MOI Geral'!$V$7</f>
        <v/>
      </c>
      <c r="D1841">
        <f>'Histograma MOI Geral'!V56</f>
        <v/>
      </c>
    </row>
    <row r="1842">
      <c r="A1842">
        <f>'Histograma MOI Geral'!$C$57</f>
        <v/>
      </c>
      <c r="B1842">
        <f>'Histograma MOI Geral'!$C$46</f>
        <v/>
      </c>
      <c r="C1842">
        <f>'Histograma MOI Geral'!$V$7</f>
        <v/>
      </c>
      <c r="D1842">
        <f>'Histograma MOI Geral'!V57</f>
        <v/>
      </c>
    </row>
    <row r="1843">
      <c r="A1843">
        <f>'Histograma MOI Geral'!$C$58</f>
        <v/>
      </c>
      <c r="B1843">
        <f>'Histograma MOI Geral'!$C$46</f>
        <v/>
      </c>
      <c r="C1843">
        <f>'Histograma MOI Geral'!$V$7</f>
        <v/>
      </c>
      <c r="D1843">
        <f>'Histograma MOI Geral'!V58</f>
        <v/>
      </c>
    </row>
    <row r="1844">
      <c r="A1844">
        <f>'Histograma MOI Geral'!$C$59</f>
        <v/>
      </c>
      <c r="B1844">
        <f>'Histograma MOI Geral'!$C$46</f>
        <v/>
      </c>
      <c r="C1844">
        <f>'Histograma MOI Geral'!$V$7</f>
        <v/>
      </c>
      <c r="D1844">
        <f>'Histograma MOI Geral'!V59</f>
        <v/>
      </c>
    </row>
    <row r="1845">
      <c r="A1845">
        <f>'Histograma MOI Geral'!$C$60</f>
        <v/>
      </c>
      <c r="B1845">
        <f>'Histograma MOI Geral'!$C$46</f>
        <v/>
      </c>
      <c r="C1845">
        <f>'Histograma MOI Geral'!$V$7</f>
        <v/>
      </c>
      <c r="D1845">
        <f>'Histograma MOI Geral'!V60</f>
        <v/>
      </c>
    </row>
    <row r="1846">
      <c r="A1846">
        <f>'Histograma MOI Geral'!$C$62</f>
        <v/>
      </c>
      <c r="B1846">
        <f>'Histograma MOI Geral'!$C$61</f>
        <v/>
      </c>
      <c r="C1846">
        <f>'Histograma MOI Geral'!$V$7</f>
        <v/>
      </c>
      <c r="D1846">
        <f>'Histograma MOI Geral'!V62</f>
        <v/>
      </c>
    </row>
    <row r="1847">
      <c r="A1847">
        <f>'Histograma MOI Geral'!$C$63</f>
        <v/>
      </c>
      <c r="B1847">
        <f>'Histograma MOI Geral'!$C$61</f>
        <v/>
      </c>
      <c r="C1847">
        <f>'Histograma MOI Geral'!$V$7</f>
        <v/>
      </c>
      <c r="D1847">
        <f>'Histograma MOI Geral'!V63</f>
        <v/>
      </c>
    </row>
    <row r="1848">
      <c r="A1848">
        <f>'Histograma MOI Geral'!$C$64</f>
        <v/>
      </c>
      <c r="B1848">
        <f>'Histograma MOI Geral'!$C$61</f>
        <v/>
      </c>
      <c r="C1848">
        <f>'Histograma MOI Geral'!$V$7</f>
        <v/>
      </c>
      <c r="D1848">
        <f>'Histograma MOI Geral'!V64</f>
        <v/>
      </c>
    </row>
    <row r="1849">
      <c r="A1849">
        <f>'Histograma MOI Geral'!$C$65</f>
        <v/>
      </c>
      <c r="B1849">
        <f>'Histograma MOI Geral'!$C$61</f>
        <v/>
      </c>
      <c r="C1849">
        <f>'Histograma MOI Geral'!$V$7</f>
        <v/>
      </c>
      <c r="D1849">
        <f>'Histograma MOI Geral'!V65</f>
        <v/>
      </c>
    </row>
    <row r="1850">
      <c r="A1850">
        <f>'Histograma MOI Geral'!$C$66</f>
        <v/>
      </c>
      <c r="B1850">
        <f>'Histograma MOI Geral'!$C$61</f>
        <v/>
      </c>
      <c r="C1850">
        <f>'Histograma MOI Geral'!$V$7</f>
        <v/>
      </c>
      <c r="D1850">
        <f>'Histograma MOI Geral'!V66</f>
        <v/>
      </c>
    </row>
    <row r="1851">
      <c r="A1851">
        <f>'Histograma MOI Geral'!$C$67</f>
        <v/>
      </c>
      <c r="B1851">
        <f>'Histograma MOI Geral'!$C$61</f>
        <v/>
      </c>
      <c r="C1851">
        <f>'Histograma MOI Geral'!$V$7</f>
        <v/>
      </c>
      <c r="D1851">
        <f>'Histograma MOI Geral'!V67</f>
        <v/>
      </c>
    </row>
    <row r="1852">
      <c r="A1852">
        <f>'Histograma MOI Geral'!$C$68</f>
        <v/>
      </c>
      <c r="B1852">
        <f>'Histograma MOI Geral'!$C$61</f>
        <v/>
      </c>
      <c r="C1852">
        <f>'Histograma MOI Geral'!$V$7</f>
        <v/>
      </c>
      <c r="D1852">
        <f>'Histograma MOI Geral'!V68</f>
        <v/>
      </c>
    </row>
    <row r="1853">
      <c r="A1853">
        <f>'Histograma MOI Geral'!$C$69</f>
        <v/>
      </c>
      <c r="B1853">
        <f>'Histograma MOI Geral'!$C$61</f>
        <v/>
      </c>
      <c r="C1853">
        <f>'Histograma MOI Geral'!$V$7</f>
        <v/>
      </c>
      <c r="D1853">
        <f>'Histograma MOI Geral'!V69</f>
        <v/>
      </c>
    </row>
    <row r="1854">
      <c r="A1854">
        <f>'Histograma MOI Geral'!$C$70</f>
        <v/>
      </c>
      <c r="B1854">
        <f>'Histograma MOI Geral'!$C$61</f>
        <v/>
      </c>
      <c r="C1854">
        <f>'Histograma MOI Geral'!$V$7</f>
        <v/>
      </c>
      <c r="D1854">
        <f>'Histograma MOI Geral'!V70</f>
        <v/>
      </c>
    </row>
    <row r="1855">
      <c r="A1855">
        <f>'Histograma MOI Geral'!$C$71</f>
        <v/>
      </c>
      <c r="B1855">
        <f>'Histograma MOI Geral'!$C$61</f>
        <v/>
      </c>
      <c r="C1855">
        <f>'Histograma MOI Geral'!$V$7</f>
        <v/>
      </c>
      <c r="D1855">
        <f>'Histograma MOI Geral'!V71</f>
        <v/>
      </c>
    </row>
    <row r="1856">
      <c r="A1856">
        <f>'Histograma MOI Geral'!$C$72</f>
        <v/>
      </c>
      <c r="B1856">
        <f>'Histograma MOI Geral'!$C$61</f>
        <v/>
      </c>
      <c r="C1856">
        <f>'Histograma MOI Geral'!$V$7</f>
        <v/>
      </c>
      <c r="D1856">
        <f>'Histograma MOI Geral'!V72</f>
        <v/>
      </c>
    </row>
    <row r="1857">
      <c r="A1857">
        <f>'Histograma MOI Geral'!$C$73</f>
        <v/>
      </c>
      <c r="B1857">
        <f>'Histograma MOI Geral'!$C$61</f>
        <v/>
      </c>
      <c r="C1857">
        <f>'Histograma MOI Geral'!$V$7</f>
        <v/>
      </c>
      <c r="D1857">
        <f>'Histograma MOI Geral'!V73</f>
        <v/>
      </c>
    </row>
    <row r="1858">
      <c r="A1858">
        <f>'Histograma MOI Geral'!$C$74</f>
        <v/>
      </c>
      <c r="B1858">
        <f>'Histograma MOI Geral'!$C$61</f>
        <v/>
      </c>
      <c r="C1858">
        <f>'Histograma MOI Geral'!$V$7</f>
        <v/>
      </c>
      <c r="D1858">
        <f>'Histograma MOI Geral'!V74</f>
        <v/>
      </c>
    </row>
    <row r="1859">
      <c r="A1859">
        <f>'Histograma MOI Geral'!$C$75</f>
        <v/>
      </c>
      <c r="B1859">
        <f>'Histograma MOI Geral'!$C$61</f>
        <v/>
      </c>
      <c r="C1859">
        <f>'Histograma MOI Geral'!$V$7</f>
        <v/>
      </c>
      <c r="D1859">
        <f>'Histograma MOI Geral'!V75</f>
        <v/>
      </c>
    </row>
    <row r="1860">
      <c r="A1860">
        <f>'Histograma MOI Geral'!$C$77</f>
        <v/>
      </c>
      <c r="B1860">
        <f>'Histograma MOI Geral'!$C$76</f>
        <v/>
      </c>
      <c r="C1860">
        <f>'Histograma MOI Geral'!$V$7</f>
        <v/>
      </c>
      <c r="D1860">
        <f>'Histograma MOI Geral'!V77</f>
        <v/>
      </c>
    </row>
    <row r="1861">
      <c r="A1861">
        <f>'Histograma MOI Geral'!$C$78</f>
        <v/>
      </c>
      <c r="B1861">
        <f>'Histograma MOI Geral'!$C$76</f>
        <v/>
      </c>
      <c r="C1861">
        <f>'Histograma MOI Geral'!$V$7</f>
        <v/>
      </c>
      <c r="D1861">
        <f>'Histograma MOI Geral'!V78</f>
        <v/>
      </c>
    </row>
    <row r="1862">
      <c r="A1862">
        <f>'Histograma MOI Geral'!$C$79</f>
        <v/>
      </c>
      <c r="B1862">
        <f>'Histograma MOI Geral'!$C$76</f>
        <v/>
      </c>
      <c r="C1862">
        <f>'Histograma MOI Geral'!$V$7</f>
        <v/>
      </c>
      <c r="D1862">
        <f>'Histograma MOI Geral'!V79</f>
        <v/>
      </c>
    </row>
    <row r="1863">
      <c r="A1863">
        <f>'Histograma MOI Geral'!$C$80</f>
        <v/>
      </c>
      <c r="B1863">
        <f>'Histograma MOI Geral'!$C$76</f>
        <v/>
      </c>
      <c r="C1863">
        <f>'Histograma MOI Geral'!$V$7</f>
        <v/>
      </c>
      <c r="D1863">
        <f>'Histograma MOI Geral'!V80</f>
        <v/>
      </c>
    </row>
    <row r="1864">
      <c r="A1864">
        <f>'Histograma MOI Geral'!$C$81</f>
        <v/>
      </c>
      <c r="B1864">
        <f>'Histograma MOI Geral'!$C$76</f>
        <v/>
      </c>
      <c r="C1864">
        <f>'Histograma MOI Geral'!$V$7</f>
        <v/>
      </c>
      <c r="D1864">
        <f>'Histograma MOI Geral'!V81</f>
        <v/>
      </c>
    </row>
    <row r="1865">
      <c r="A1865">
        <f>'Histograma MOI Geral'!$C$82</f>
        <v/>
      </c>
      <c r="B1865">
        <f>'Histograma MOI Geral'!$C$76</f>
        <v/>
      </c>
      <c r="C1865">
        <f>'Histograma MOI Geral'!$V$7</f>
        <v/>
      </c>
      <c r="D1865">
        <f>'Histograma MOI Geral'!V82</f>
        <v/>
      </c>
    </row>
    <row r="1866">
      <c r="A1866">
        <f>'Histograma MOI Geral'!$C$83</f>
        <v/>
      </c>
      <c r="B1866">
        <f>'Histograma MOI Geral'!$C$76</f>
        <v/>
      </c>
      <c r="C1866">
        <f>'Histograma MOI Geral'!$V$7</f>
        <v/>
      </c>
      <c r="D1866">
        <f>'Histograma MOI Geral'!V83</f>
        <v/>
      </c>
    </row>
    <row r="1867">
      <c r="A1867">
        <f>'Histograma MOI Geral'!$C$84</f>
        <v/>
      </c>
      <c r="B1867">
        <f>'Histograma MOI Geral'!$C$76</f>
        <v/>
      </c>
      <c r="C1867">
        <f>'Histograma MOI Geral'!$V$7</f>
        <v/>
      </c>
      <c r="D1867">
        <f>'Histograma MOI Geral'!V84</f>
        <v/>
      </c>
    </row>
    <row r="1868">
      <c r="A1868">
        <f>'Histograma MOI Geral'!$C$85</f>
        <v/>
      </c>
      <c r="B1868">
        <f>'Histograma MOI Geral'!$C$76</f>
        <v/>
      </c>
      <c r="C1868">
        <f>'Histograma MOI Geral'!$V$7</f>
        <v/>
      </c>
      <c r="D1868">
        <f>'Histograma MOI Geral'!V85</f>
        <v/>
      </c>
    </row>
    <row r="1869">
      <c r="A1869">
        <f>'Histograma MOI Geral'!$C$86</f>
        <v/>
      </c>
      <c r="B1869">
        <f>'Histograma MOI Geral'!$C$76</f>
        <v/>
      </c>
      <c r="C1869">
        <f>'Histograma MOI Geral'!$V$7</f>
        <v/>
      </c>
      <c r="D1869">
        <f>'Histograma MOI Geral'!V86</f>
        <v/>
      </c>
    </row>
    <row r="1870">
      <c r="A1870">
        <f>'Histograma MOI Geral'!$C$87</f>
        <v/>
      </c>
      <c r="B1870">
        <f>'Histograma MOI Geral'!$C$76</f>
        <v/>
      </c>
      <c r="C1870">
        <f>'Histograma MOI Geral'!$V$7</f>
        <v/>
      </c>
      <c r="D1870">
        <f>'Histograma MOI Geral'!V87</f>
        <v/>
      </c>
    </row>
    <row r="1871">
      <c r="A1871">
        <f>'Histograma MOI Geral'!$C$88</f>
        <v/>
      </c>
      <c r="B1871">
        <f>'Histograma MOI Geral'!$C$76</f>
        <v/>
      </c>
      <c r="C1871">
        <f>'Histograma MOI Geral'!$V$7</f>
        <v/>
      </c>
      <c r="D1871">
        <f>'Histograma MOI Geral'!V88</f>
        <v/>
      </c>
    </row>
    <row r="1872">
      <c r="A1872">
        <f>'Histograma MOI Geral'!$C$89</f>
        <v/>
      </c>
      <c r="B1872">
        <f>'Histograma MOI Geral'!$C$76</f>
        <v/>
      </c>
      <c r="C1872">
        <f>'Histograma MOI Geral'!$V$7</f>
        <v/>
      </c>
      <c r="D1872">
        <f>'Histograma MOI Geral'!V89</f>
        <v/>
      </c>
    </row>
    <row r="1873">
      <c r="A1873">
        <f>'Histograma MOI Geral'!$C$90</f>
        <v/>
      </c>
      <c r="B1873">
        <f>'Histograma MOI Geral'!$C$76</f>
        <v/>
      </c>
      <c r="C1873">
        <f>'Histograma MOI Geral'!$V$7</f>
        <v/>
      </c>
      <c r="D1873">
        <f>'Histograma MOI Geral'!V90</f>
        <v/>
      </c>
    </row>
    <row r="1874">
      <c r="A1874">
        <f>'Histograma MOI Geral'!$C$92</f>
        <v/>
      </c>
      <c r="B1874">
        <f>'Histograma MOI Geral'!$C$91</f>
        <v/>
      </c>
      <c r="C1874">
        <f>'Histograma MOI Geral'!$V$7</f>
        <v/>
      </c>
      <c r="D1874">
        <f>'Histograma MOI Geral'!V92</f>
        <v/>
      </c>
    </row>
    <row r="1875">
      <c r="A1875">
        <f>'Histograma MOI Geral'!$C$93</f>
        <v/>
      </c>
      <c r="B1875">
        <f>'Histograma MOI Geral'!$C$91</f>
        <v/>
      </c>
      <c r="C1875">
        <f>'Histograma MOI Geral'!$V$7</f>
        <v/>
      </c>
      <c r="D1875">
        <f>'Histograma MOI Geral'!V93</f>
        <v/>
      </c>
    </row>
    <row r="1876">
      <c r="A1876">
        <f>'Histograma MOI Geral'!$C$94</f>
        <v/>
      </c>
      <c r="B1876">
        <f>'Histograma MOI Geral'!$C$91</f>
        <v/>
      </c>
      <c r="C1876">
        <f>'Histograma MOI Geral'!$V$7</f>
        <v/>
      </c>
      <c r="D1876">
        <f>'Histograma MOI Geral'!V94</f>
        <v/>
      </c>
    </row>
    <row r="1877">
      <c r="A1877">
        <f>'Histograma MOI Geral'!$C$95</f>
        <v/>
      </c>
      <c r="B1877">
        <f>'Histograma MOI Geral'!$C$91</f>
        <v/>
      </c>
      <c r="C1877">
        <f>'Histograma MOI Geral'!$V$7</f>
        <v/>
      </c>
      <c r="D1877">
        <f>'Histograma MOI Geral'!V95</f>
        <v/>
      </c>
    </row>
    <row r="1878">
      <c r="A1878">
        <f>'Histograma MOI Geral'!$C$96</f>
        <v/>
      </c>
      <c r="B1878">
        <f>'Histograma MOI Geral'!$C$91</f>
        <v/>
      </c>
      <c r="C1878">
        <f>'Histograma MOI Geral'!$V$7</f>
        <v/>
      </c>
      <c r="D1878">
        <f>'Histograma MOI Geral'!V96</f>
        <v/>
      </c>
    </row>
    <row r="1879">
      <c r="A1879">
        <f>'Histograma MOI Geral'!$C$97</f>
        <v/>
      </c>
      <c r="B1879">
        <f>'Histograma MOI Geral'!$C$91</f>
        <v/>
      </c>
      <c r="C1879">
        <f>'Histograma MOI Geral'!$V$7</f>
        <v/>
      </c>
      <c r="D1879">
        <f>'Histograma MOI Geral'!V97</f>
        <v/>
      </c>
    </row>
    <row r="1880">
      <c r="A1880">
        <f>'Histograma MOI Geral'!$C$98</f>
        <v/>
      </c>
      <c r="B1880">
        <f>'Histograma MOI Geral'!$C$91</f>
        <v/>
      </c>
      <c r="C1880">
        <f>'Histograma MOI Geral'!$V$7</f>
        <v/>
      </c>
      <c r="D1880">
        <f>'Histograma MOI Geral'!V98</f>
        <v/>
      </c>
    </row>
    <row r="1881">
      <c r="A1881">
        <f>'Histograma MOI Geral'!$C$99</f>
        <v/>
      </c>
      <c r="B1881">
        <f>'Histograma MOI Geral'!$C$91</f>
        <v/>
      </c>
      <c r="C1881">
        <f>'Histograma MOI Geral'!$V$7</f>
        <v/>
      </c>
      <c r="D1881">
        <f>'Histograma MOI Geral'!V99</f>
        <v/>
      </c>
    </row>
    <row r="1882">
      <c r="A1882">
        <f>'Histograma MOI Geral'!$C$100</f>
        <v/>
      </c>
      <c r="B1882">
        <f>'Histograma MOI Geral'!$C$91</f>
        <v/>
      </c>
      <c r="C1882">
        <f>'Histograma MOI Geral'!$V$7</f>
        <v/>
      </c>
      <c r="D1882">
        <f>'Histograma MOI Geral'!V100</f>
        <v/>
      </c>
    </row>
    <row r="1883">
      <c r="A1883">
        <f>'Histograma MOI Geral'!$C$101</f>
        <v/>
      </c>
      <c r="B1883">
        <f>'Histograma MOI Geral'!$C$91</f>
        <v/>
      </c>
      <c r="C1883">
        <f>'Histograma MOI Geral'!$V$7</f>
        <v/>
      </c>
      <c r="D1883">
        <f>'Histograma MOI Geral'!V101</f>
        <v/>
      </c>
    </row>
    <row r="1884">
      <c r="A1884">
        <f>'Histograma MOI Geral'!$C$102</f>
        <v/>
      </c>
      <c r="B1884">
        <f>'Histograma MOI Geral'!$C$91</f>
        <v/>
      </c>
      <c r="C1884">
        <f>'Histograma MOI Geral'!$V$7</f>
        <v/>
      </c>
      <c r="D1884">
        <f>'Histograma MOI Geral'!V102</f>
        <v/>
      </c>
    </row>
    <row r="1885">
      <c r="A1885">
        <f>'Histograma MOI Geral'!$C$103</f>
        <v/>
      </c>
      <c r="B1885">
        <f>'Histograma MOI Geral'!$C$91</f>
        <v/>
      </c>
      <c r="C1885">
        <f>'Histograma MOI Geral'!$V$7</f>
        <v/>
      </c>
      <c r="D1885">
        <f>'Histograma MOI Geral'!V103</f>
        <v/>
      </c>
    </row>
    <row r="1886">
      <c r="A1886">
        <f>'Histograma MOI Geral'!$C$104</f>
        <v/>
      </c>
      <c r="B1886">
        <f>'Histograma MOI Geral'!$C$91</f>
        <v/>
      </c>
      <c r="C1886">
        <f>'Histograma MOI Geral'!$V$7</f>
        <v/>
      </c>
      <c r="D1886">
        <f>'Histograma MOI Geral'!V104</f>
        <v/>
      </c>
    </row>
    <row r="1887">
      <c r="A1887">
        <f>'Histograma MOI Geral'!$C$105</f>
        <v/>
      </c>
      <c r="B1887">
        <f>'Histograma MOI Geral'!$C$91</f>
        <v/>
      </c>
      <c r="C1887">
        <f>'Histograma MOI Geral'!$V$7</f>
        <v/>
      </c>
      <c r="D1887">
        <f>'Histograma MOI Geral'!V105</f>
        <v/>
      </c>
    </row>
    <row r="1888">
      <c r="A1888">
        <f>'Histograma MOI Geral'!$C$107</f>
        <v/>
      </c>
      <c r="B1888">
        <f>'Histograma MOI Geral'!$C$106</f>
        <v/>
      </c>
      <c r="C1888">
        <f>'Histograma MOI Geral'!$V$7</f>
        <v/>
      </c>
      <c r="D1888">
        <f>'Histograma MOI Geral'!V107</f>
        <v/>
      </c>
    </row>
    <row r="1889">
      <c r="A1889">
        <f>'Histograma MOI Geral'!$C$108</f>
        <v/>
      </c>
      <c r="B1889">
        <f>'Histograma MOI Geral'!$C$106</f>
        <v/>
      </c>
      <c r="C1889">
        <f>'Histograma MOI Geral'!$V$7</f>
        <v/>
      </c>
      <c r="D1889">
        <f>'Histograma MOI Geral'!V108</f>
        <v/>
      </c>
    </row>
    <row r="1890">
      <c r="A1890">
        <f>'Histograma MOI Geral'!$C$109</f>
        <v/>
      </c>
      <c r="B1890">
        <f>'Histograma MOI Geral'!$C$106</f>
        <v/>
      </c>
      <c r="C1890">
        <f>'Histograma MOI Geral'!$V$7</f>
        <v/>
      </c>
      <c r="D1890">
        <f>'Histograma MOI Geral'!V109</f>
        <v/>
      </c>
    </row>
    <row r="1891">
      <c r="A1891">
        <f>'Histograma MOI Geral'!$C$110</f>
        <v/>
      </c>
      <c r="B1891">
        <f>'Histograma MOI Geral'!$C$106</f>
        <v/>
      </c>
      <c r="C1891">
        <f>'Histograma MOI Geral'!$V$7</f>
        <v/>
      </c>
      <c r="D1891">
        <f>'Histograma MOI Geral'!V110</f>
        <v/>
      </c>
    </row>
    <row r="1892">
      <c r="A1892">
        <f>'Histograma MOI Geral'!$C$111</f>
        <v/>
      </c>
      <c r="B1892">
        <f>'Histograma MOI Geral'!$C$106</f>
        <v/>
      </c>
      <c r="C1892">
        <f>'Histograma MOI Geral'!$V$7</f>
        <v/>
      </c>
      <c r="D1892">
        <f>'Histograma MOI Geral'!V111</f>
        <v/>
      </c>
    </row>
    <row r="1893">
      <c r="A1893">
        <f>'Histograma MOI Geral'!$C$112</f>
        <v/>
      </c>
      <c r="B1893">
        <f>'Histograma MOI Geral'!$C$106</f>
        <v/>
      </c>
      <c r="C1893">
        <f>'Histograma MOI Geral'!$V$7</f>
        <v/>
      </c>
      <c r="D1893">
        <f>'Histograma MOI Geral'!V112</f>
        <v/>
      </c>
    </row>
    <row r="1894">
      <c r="A1894">
        <f>'Histograma MOI Geral'!$C$113</f>
        <v/>
      </c>
      <c r="B1894">
        <f>'Histograma MOI Geral'!$C$106</f>
        <v/>
      </c>
      <c r="C1894">
        <f>'Histograma MOI Geral'!$V$7</f>
        <v/>
      </c>
      <c r="D1894">
        <f>'Histograma MOI Geral'!V113</f>
        <v/>
      </c>
    </row>
    <row r="1895">
      <c r="A1895">
        <f>'Histograma MOI Geral'!$C$114</f>
        <v/>
      </c>
      <c r="B1895">
        <f>'Histograma MOI Geral'!$C$106</f>
        <v/>
      </c>
      <c r="C1895">
        <f>'Histograma MOI Geral'!$V$7</f>
        <v/>
      </c>
      <c r="D1895">
        <f>'Histograma MOI Geral'!V114</f>
        <v/>
      </c>
    </row>
    <row r="1896">
      <c r="A1896">
        <f>'Histograma MOI Geral'!$C$115</f>
        <v/>
      </c>
      <c r="B1896">
        <f>'Histograma MOI Geral'!$C$106</f>
        <v/>
      </c>
      <c r="C1896">
        <f>'Histograma MOI Geral'!$V$7</f>
        <v/>
      </c>
      <c r="D1896">
        <f>'Histograma MOI Geral'!V115</f>
        <v/>
      </c>
    </row>
    <row r="1897">
      <c r="A1897">
        <f>'Histograma MOI Geral'!$C$116</f>
        <v/>
      </c>
      <c r="B1897">
        <f>'Histograma MOI Geral'!$C$106</f>
        <v/>
      </c>
      <c r="C1897">
        <f>'Histograma MOI Geral'!$V$7</f>
        <v/>
      </c>
      <c r="D1897">
        <f>'Histograma MOI Geral'!V116</f>
        <v/>
      </c>
    </row>
    <row r="1898">
      <c r="A1898">
        <f>'Histograma MOI Geral'!$C$117</f>
        <v/>
      </c>
      <c r="B1898">
        <f>'Histograma MOI Geral'!$C$106</f>
        <v/>
      </c>
      <c r="C1898">
        <f>'Histograma MOI Geral'!$V$7</f>
        <v/>
      </c>
      <c r="D1898">
        <f>'Histograma MOI Geral'!V117</f>
        <v/>
      </c>
    </row>
    <row r="1899">
      <c r="A1899">
        <f>'Histograma MOI Geral'!$C$118</f>
        <v/>
      </c>
      <c r="B1899">
        <f>'Histograma MOI Geral'!$C$106</f>
        <v/>
      </c>
      <c r="C1899">
        <f>'Histograma MOI Geral'!$V$7</f>
        <v/>
      </c>
      <c r="D1899">
        <f>'Histograma MOI Geral'!V118</f>
        <v/>
      </c>
    </row>
    <row r="1900">
      <c r="A1900">
        <f>'Histograma MOI Geral'!$C$119</f>
        <v/>
      </c>
      <c r="B1900">
        <f>'Histograma MOI Geral'!$C$106</f>
        <v/>
      </c>
      <c r="C1900">
        <f>'Histograma MOI Geral'!$V$7</f>
        <v/>
      </c>
      <c r="D1900">
        <f>'Histograma MOI Geral'!V119</f>
        <v/>
      </c>
    </row>
    <row r="1901">
      <c r="A1901">
        <f>'Histograma MOI Geral'!$C$120</f>
        <v/>
      </c>
      <c r="B1901">
        <f>'Histograma MOI Geral'!$C$106</f>
        <v/>
      </c>
      <c r="C1901">
        <f>'Histograma MOI Geral'!$V$7</f>
        <v/>
      </c>
      <c r="D1901">
        <f>'Histograma MOI Geral'!V120</f>
        <v/>
      </c>
    </row>
    <row r="1902">
      <c r="A1902">
        <f>'Histograma MOD Geral'!$C$15</f>
        <v/>
      </c>
      <c r="B1902">
        <f>'Histograma MOD Geral'!$C$14</f>
        <v/>
      </c>
      <c r="C1902">
        <f>'Histograma MOD Geral'!$D$7</f>
        <v/>
      </c>
      <c r="D1902">
        <f>'Histograma MOD Geral'!D15</f>
        <v/>
      </c>
    </row>
    <row r="1903">
      <c r="A1903">
        <f>'Histograma MOD Geral'!$C$16</f>
        <v/>
      </c>
      <c r="B1903">
        <f>'Histograma MOD Geral'!$C$14</f>
        <v/>
      </c>
      <c r="C1903">
        <f>'Histograma MOD Geral'!$D$7</f>
        <v/>
      </c>
      <c r="D1903">
        <f>'Histograma MOD Geral'!D16</f>
        <v/>
      </c>
    </row>
    <row r="1904">
      <c r="A1904">
        <f>'Histograma MOD Geral'!$C$17</f>
        <v/>
      </c>
      <c r="B1904">
        <f>'Histograma MOD Geral'!$C$14</f>
        <v/>
      </c>
      <c r="C1904">
        <f>'Histograma MOD Geral'!$D$7</f>
        <v/>
      </c>
      <c r="D1904">
        <f>'Histograma MOD Geral'!D17</f>
        <v/>
      </c>
    </row>
    <row r="1905">
      <c r="A1905">
        <f>'Histograma MOD Geral'!$C$18</f>
        <v/>
      </c>
      <c r="B1905">
        <f>'Histograma MOD Geral'!$C$14</f>
        <v/>
      </c>
      <c r="C1905">
        <f>'Histograma MOD Geral'!$D$7</f>
        <v/>
      </c>
      <c r="D1905">
        <f>'Histograma MOD Geral'!D18</f>
        <v/>
      </c>
    </row>
    <row r="1906">
      <c r="A1906">
        <f>'Histograma MOD Geral'!$C$19</f>
        <v/>
      </c>
      <c r="B1906">
        <f>'Histograma MOD Geral'!$C$14</f>
        <v/>
      </c>
      <c r="C1906">
        <f>'Histograma MOD Geral'!$D$7</f>
        <v/>
      </c>
      <c r="D1906">
        <f>'Histograma MOD Geral'!D19</f>
        <v/>
      </c>
    </row>
    <row r="1907">
      <c r="A1907">
        <f>'Histograma MOD Geral'!$C$20</f>
        <v/>
      </c>
      <c r="B1907">
        <f>'Histograma MOD Geral'!$C$14</f>
        <v/>
      </c>
      <c r="C1907">
        <f>'Histograma MOD Geral'!$D$7</f>
        <v/>
      </c>
      <c r="D1907">
        <f>'Histograma MOD Geral'!D20</f>
        <v/>
      </c>
    </row>
    <row r="1908">
      <c r="A1908">
        <f>'Histograma MOD Geral'!$C$21</f>
        <v/>
      </c>
      <c r="B1908">
        <f>'Histograma MOD Geral'!$C$14</f>
        <v/>
      </c>
      <c r="C1908">
        <f>'Histograma MOD Geral'!$D$7</f>
        <v/>
      </c>
      <c r="D1908">
        <f>'Histograma MOD Geral'!D21</f>
        <v/>
      </c>
    </row>
    <row r="1909">
      <c r="A1909">
        <f>'Histograma MOD Geral'!$C$22</f>
        <v/>
      </c>
      <c r="B1909">
        <f>'Histograma MOD Geral'!$C$14</f>
        <v/>
      </c>
      <c r="C1909">
        <f>'Histograma MOD Geral'!$D$7</f>
        <v/>
      </c>
      <c r="D1909">
        <f>'Histograma MOD Geral'!D22</f>
        <v/>
      </c>
    </row>
    <row r="1910">
      <c r="A1910">
        <f>'Histograma MOD Geral'!$C$23</f>
        <v/>
      </c>
      <c r="B1910">
        <f>'Histograma MOD Geral'!$C$14</f>
        <v/>
      </c>
      <c r="C1910">
        <f>'Histograma MOD Geral'!$D$7</f>
        <v/>
      </c>
      <c r="D1910">
        <f>'Histograma MOD Geral'!D23</f>
        <v/>
      </c>
    </row>
    <row r="1911">
      <c r="A1911">
        <f>'Histograma MOD Geral'!$C$24</f>
        <v/>
      </c>
      <c r="B1911">
        <f>'Histograma MOD Geral'!$C$14</f>
        <v/>
      </c>
      <c r="C1911">
        <f>'Histograma MOD Geral'!$D$7</f>
        <v/>
      </c>
      <c r="D1911">
        <f>'Histograma MOD Geral'!D24</f>
        <v/>
      </c>
    </row>
    <row r="1912">
      <c r="A1912">
        <f>'Histograma MOD Geral'!$C$25</f>
        <v/>
      </c>
      <c r="B1912">
        <f>'Histograma MOD Geral'!$C$14</f>
        <v/>
      </c>
      <c r="C1912">
        <f>'Histograma MOD Geral'!$D$7</f>
        <v/>
      </c>
      <c r="D1912">
        <f>'Histograma MOD Geral'!D25</f>
        <v/>
      </c>
    </row>
    <row r="1913">
      <c r="A1913">
        <f>'Histograma MOD Geral'!$C$26</f>
        <v/>
      </c>
      <c r="B1913">
        <f>'Histograma MOD Geral'!$C$14</f>
        <v/>
      </c>
      <c r="C1913">
        <f>'Histograma MOD Geral'!$D$7</f>
        <v/>
      </c>
      <c r="D1913">
        <f>'Histograma MOD Geral'!D26</f>
        <v/>
      </c>
    </row>
    <row r="1914">
      <c r="A1914">
        <f>'Histograma MOD Geral'!$C$27</f>
        <v/>
      </c>
      <c r="B1914">
        <f>'Histograma MOD Geral'!$C$14</f>
        <v/>
      </c>
      <c r="C1914">
        <f>'Histograma MOD Geral'!$D$7</f>
        <v/>
      </c>
      <c r="D1914">
        <f>'Histograma MOD Geral'!D27</f>
        <v/>
      </c>
    </row>
    <row r="1915">
      <c r="A1915">
        <f>'Histograma MOD Geral'!$C$28</f>
        <v/>
      </c>
      <c r="B1915">
        <f>'Histograma MOD Geral'!$C$14</f>
        <v/>
      </c>
      <c r="C1915">
        <f>'Histograma MOD Geral'!$D$7</f>
        <v/>
      </c>
      <c r="D1915">
        <f>'Histograma MOD Geral'!D28</f>
        <v/>
      </c>
    </row>
    <row r="1916">
      <c r="A1916">
        <f>'Histograma MOD Geral'!$C$29</f>
        <v/>
      </c>
      <c r="B1916">
        <f>'Histograma MOD Geral'!$C$14</f>
        <v/>
      </c>
      <c r="C1916">
        <f>'Histograma MOD Geral'!$D$7</f>
        <v/>
      </c>
      <c r="D1916">
        <f>'Histograma MOD Geral'!D29</f>
        <v/>
      </c>
    </row>
    <row r="1917">
      <c r="A1917">
        <f>'Histograma MOD Geral'!$C$31</f>
        <v/>
      </c>
      <c r="B1917">
        <f>'Histograma MOD Geral'!$C$30</f>
        <v/>
      </c>
      <c r="C1917">
        <f>'Histograma MOD Geral'!$D$7</f>
        <v/>
      </c>
      <c r="D1917">
        <f>'Histograma MOD Geral'!D31</f>
        <v/>
      </c>
    </row>
    <row r="1918">
      <c r="A1918">
        <f>'Histograma MOD Geral'!$C$32</f>
        <v/>
      </c>
      <c r="B1918">
        <f>'Histograma MOD Geral'!$C$30</f>
        <v/>
      </c>
      <c r="C1918">
        <f>'Histograma MOD Geral'!$D$7</f>
        <v/>
      </c>
      <c r="D1918">
        <f>'Histograma MOD Geral'!D32</f>
        <v/>
      </c>
    </row>
    <row r="1919">
      <c r="A1919">
        <f>'Histograma MOD Geral'!$C$33</f>
        <v/>
      </c>
      <c r="B1919">
        <f>'Histograma MOD Geral'!$C$30</f>
        <v/>
      </c>
      <c r="C1919">
        <f>'Histograma MOD Geral'!$D$7</f>
        <v/>
      </c>
      <c r="D1919">
        <f>'Histograma MOD Geral'!D33</f>
        <v/>
      </c>
    </row>
    <row r="1920">
      <c r="A1920">
        <f>'Histograma MOD Geral'!$C$34</f>
        <v/>
      </c>
      <c r="B1920">
        <f>'Histograma MOD Geral'!$C$30</f>
        <v/>
      </c>
      <c r="C1920">
        <f>'Histograma MOD Geral'!$D$7</f>
        <v/>
      </c>
      <c r="D1920">
        <f>'Histograma MOD Geral'!D34</f>
        <v/>
      </c>
    </row>
    <row r="1921">
      <c r="A1921">
        <f>'Histograma MOD Geral'!$C$35</f>
        <v/>
      </c>
      <c r="B1921">
        <f>'Histograma MOD Geral'!$C$30</f>
        <v/>
      </c>
      <c r="C1921">
        <f>'Histograma MOD Geral'!$D$7</f>
        <v/>
      </c>
      <c r="D1921">
        <f>'Histograma MOD Geral'!D35</f>
        <v/>
      </c>
    </row>
    <row r="1922">
      <c r="A1922">
        <f>'Histograma MOD Geral'!$C$36</f>
        <v/>
      </c>
      <c r="B1922">
        <f>'Histograma MOD Geral'!$C$30</f>
        <v/>
      </c>
      <c r="C1922">
        <f>'Histograma MOD Geral'!$D$7</f>
        <v/>
      </c>
      <c r="D1922">
        <f>'Histograma MOD Geral'!D36</f>
        <v/>
      </c>
    </row>
    <row r="1923">
      <c r="A1923">
        <f>'Histograma MOD Geral'!$C$37</f>
        <v/>
      </c>
      <c r="B1923">
        <f>'Histograma MOD Geral'!$C$30</f>
        <v/>
      </c>
      <c r="C1923">
        <f>'Histograma MOD Geral'!$D$7</f>
        <v/>
      </c>
      <c r="D1923">
        <f>'Histograma MOD Geral'!D37</f>
        <v/>
      </c>
    </row>
    <row r="1924">
      <c r="A1924">
        <f>'Histograma MOD Geral'!$C$38</f>
        <v/>
      </c>
      <c r="B1924">
        <f>'Histograma MOD Geral'!$C$30</f>
        <v/>
      </c>
      <c r="C1924">
        <f>'Histograma MOD Geral'!$D$7</f>
        <v/>
      </c>
      <c r="D1924">
        <f>'Histograma MOD Geral'!D38</f>
        <v/>
      </c>
    </row>
    <row r="1925">
      <c r="A1925">
        <f>'Histograma MOD Geral'!$C$39</f>
        <v/>
      </c>
      <c r="B1925">
        <f>'Histograma MOD Geral'!$C$30</f>
        <v/>
      </c>
      <c r="C1925">
        <f>'Histograma MOD Geral'!$D$7</f>
        <v/>
      </c>
      <c r="D1925">
        <f>'Histograma MOD Geral'!D39</f>
        <v/>
      </c>
    </row>
    <row r="1926">
      <c r="A1926">
        <f>'Histograma MOD Geral'!$C$40</f>
        <v/>
      </c>
      <c r="B1926">
        <f>'Histograma MOD Geral'!$C$30</f>
        <v/>
      </c>
      <c r="C1926">
        <f>'Histograma MOD Geral'!$D$7</f>
        <v/>
      </c>
      <c r="D1926">
        <f>'Histograma MOD Geral'!D40</f>
        <v/>
      </c>
    </row>
    <row r="1927">
      <c r="A1927">
        <f>'Histograma MOD Geral'!$C$41</f>
        <v/>
      </c>
      <c r="B1927">
        <f>'Histograma MOD Geral'!$C$30</f>
        <v/>
      </c>
      <c r="C1927">
        <f>'Histograma MOD Geral'!$D$7</f>
        <v/>
      </c>
      <c r="D1927">
        <f>'Histograma MOD Geral'!D41</f>
        <v/>
      </c>
    </row>
    <row r="1928">
      <c r="A1928">
        <f>'Histograma MOD Geral'!$C$42</f>
        <v/>
      </c>
      <c r="B1928">
        <f>'Histograma MOD Geral'!$C$30</f>
        <v/>
      </c>
      <c r="C1928">
        <f>'Histograma MOD Geral'!$D$7</f>
        <v/>
      </c>
      <c r="D1928">
        <f>'Histograma MOD Geral'!D42</f>
        <v/>
      </c>
    </row>
    <row r="1929">
      <c r="A1929">
        <f>'Histograma MOD Geral'!$C$43</f>
        <v/>
      </c>
      <c r="B1929">
        <f>'Histograma MOD Geral'!$C$30</f>
        <v/>
      </c>
      <c r="C1929">
        <f>'Histograma MOD Geral'!$D$7</f>
        <v/>
      </c>
      <c r="D1929">
        <f>'Histograma MOD Geral'!D43</f>
        <v/>
      </c>
    </row>
    <row r="1930">
      <c r="A1930">
        <f>'Histograma MOD Geral'!$C$44</f>
        <v/>
      </c>
      <c r="B1930">
        <f>'Histograma MOD Geral'!$C$30</f>
        <v/>
      </c>
      <c r="C1930">
        <f>'Histograma MOD Geral'!$D$7</f>
        <v/>
      </c>
      <c r="D1930">
        <f>'Histograma MOD Geral'!D44</f>
        <v/>
      </c>
    </row>
    <row r="1931">
      <c r="A1931">
        <f>'Histograma MOD Geral'!$C$45</f>
        <v/>
      </c>
      <c r="B1931">
        <f>'Histograma MOD Geral'!$C$30</f>
        <v/>
      </c>
      <c r="C1931">
        <f>'Histograma MOD Geral'!$D$7</f>
        <v/>
      </c>
      <c r="D1931">
        <f>'Histograma MOD Geral'!D45</f>
        <v/>
      </c>
    </row>
    <row r="1932">
      <c r="A1932">
        <f>'Histograma MOD Geral'!$C$47</f>
        <v/>
      </c>
      <c r="B1932">
        <f>'Histograma MOD Geral'!$C$46</f>
        <v/>
      </c>
      <c r="C1932">
        <f>'Histograma MOD Geral'!$D$7</f>
        <v/>
      </c>
      <c r="D1932">
        <f>'Histograma MOD Geral'!D47</f>
        <v/>
      </c>
    </row>
    <row r="1933">
      <c r="A1933">
        <f>'Histograma MOD Geral'!$C$48</f>
        <v/>
      </c>
      <c r="B1933">
        <f>'Histograma MOD Geral'!$C$46</f>
        <v/>
      </c>
      <c r="C1933">
        <f>'Histograma MOD Geral'!$D$7</f>
        <v/>
      </c>
      <c r="D1933">
        <f>'Histograma MOD Geral'!D48</f>
        <v/>
      </c>
    </row>
    <row r="1934">
      <c r="A1934">
        <f>'Histograma MOD Geral'!$C$49</f>
        <v/>
      </c>
      <c r="B1934">
        <f>'Histograma MOD Geral'!$C$46</f>
        <v/>
      </c>
      <c r="C1934">
        <f>'Histograma MOD Geral'!$D$7</f>
        <v/>
      </c>
      <c r="D1934">
        <f>'Histograma MOD Geral'!D49</f>
        <v/>
      </c>
    </row>
    <row r="1935">
      <c r="A1935">
        <f>'Histograma MOD Geral'!$C$50</f>
        <v/>
      </c>
      <c r="B1935">
        <f>'Histograma MOD Geral'!$C$46</f>
        <v/>
      </c>
      <c r="C1935">
        <f>'Histograma MOD Geral'!$D$7</f>
        <v/>
      </c>
      <c r="D1935">
        <f>'Histograma MOD Geral'!D50</f>
        <v/>
      </c>
    </row>
    <row r="1936">
      <c r="A1936">
        <f>'Histograma MOD Geral'!$C$51</f>
        <v/>
      </c>
      <c r="B1936">
        <f>'Histograma MOD Geral'!$C$46</f>
        <v/>
      </c>
      <c r="C1936">
        <f>'Histograma MOD Geral'!$D$7</f>
        <v/>
      </c>
      <c r="D1936">
        <f>'Histograma MOD Geral'!D51</f>
        <v/>
      </c>
    </row>
    <row r="1937">
      <c r="A1937">
        <f>'Histograma MOD Geral'!$C$52</f>
        <v/>
      </c>
      <c r="B1937">
        <f>'Histograma MOD Geral'!$C$46</f>
        <v/>
      </c>
      <c r="C1937">
        <f>'Histograma MOD Geral'!$D$7</f>
        <v/>
      </c>
      <c r="D1937">
        <f>'Histograma MOD Geral'!D52</f>
        <v/>
      </c>
    </row>
    <row r="1938">
      <c r="A1938">
        <f>'Histograma MOD Geral'!$C$53</f>
        <v/>
      </c>
      <c r="B1938">
        <f>'Histograma MOD Geral'!$C$46</f>
        <v/>
      </c>
      <c r="C1938">
        <f>'Histograma MOD Geral'!$D$7</f>
        <v/>
      </c>
      <c r="D1938">
        <f>'Histograma MOD Geral'!D53</f>
        <v/>
      </c>
    </row>
    <row r="1939">
      <c r="A1939">
        <f>'Histograma MOD Geral'!$C$54</f>
        <v/>
      </c>
      <c r="B1939">
        <f>'Histograma MOD Geral'!$C$46</f>
        <v/>
      </c>
      <c r="C1939">
        <f>'Histograma MOD Geral'!$D$7</f>
        <v/>
      </c>
      <c r="D1939">
        <f>'Histograma MOD Geral'!D54</f>
        <v/>
      </c>
    </row>
    <row r="1940">
      <c r="A1940">
        <f>'Histograma MOD Geral'!$C$55</f>
        <v/>
      </c>
      <c r="B1940">
        <f>'Histograma MOD Geral'!$C$46</f>
        <v/>
      </c>
      <c r="C1940">
        <f>'Histograma MOD Geral'!$D$7</f>
        <v/>
      </c>
      <c r="D1940">
        <f>'Histograma MOD Geral'!D55</f>
        <v/>
      </c>
    </row>
    <row r="1941">
      <c r="A1941">
        <f>'Histograma MOD Geral'!$C$56</f>
        <v/>
      </c>
      <c r="B1941">
        <f>'Histograma MOD Geral'!$C$46</f>
        <v/>
      </c>
      <c r="C1941">
        <f>'Histograma MOD Geral'!$D$7</f>
        <v/>
      </c>
      <c r="D1941">
        <f>'Histograma MOD Geral'!D56</f>
        <v/>
      </c>
    </row>
    <row r="1942">
      <c r="A1942">
        <f>'Histograma MOD Geral'!$C$57</f>
        <v/>
      </c>
      <c r="B1942">
        <f>'Histograma MOD Geral'!$C$46</f>
        <v/>
      </c>
      <c r="C1942">
        <f>'Histograma MOD Geral'!$D$7</f>
        <v/>
      </c>
      <c r="D1942">
        <f>'Histograma MOD Geral'!D57</f>
        <v/>
      </c>
    </row>
    <row r="1943">
      <c r="A1943">
        <f>'Histograma MOD Geral'!$C$58</f>
        <v/>
      </c>
      <c r="B1943">
        <f>'Histograma MOD Geral'!$C$46</f>
        <v/>
      </c>
      <c r="C1943">
        <f>'Histograma MOD Geral'!$D$7</f>
        <v/>
      </c>
      <c r="D1943">
        <f>'Histograma MOD Geral'!D58</f>
        <v/>
      </c>
    </row>
    <row r="1944">
      <c r="A1944">
        <f>'Histograma MOD Geral'!$C$59</f>
        <v/>
      </c>
      <c r="B1944">
        <f>'Histograma MOD Geral'!$C$46</f>
        <v/>
      </c>
      <c r="C1944">
        <f>'Histograma MOD Geral'!$D$7</f>
        <v/>
      </c>
      <c r="D1944">
        <f>'Histograma MOD Geral'!D59</f>
        <v/>
      </c>
    </row>
    <row r="1945">
      <c r="A1945">
        <f>'Histograma MOD Geral'!$C$60</f>
        <v/>
      </c>
      <c r="B1945">
        <f>'Histograma MOD Geral'!$C$46</f>
        <v/>
      </c>
      <c r="C1945">
        <f>'Histograma MOD Geral'!$D$7</f>
        <v/>
      </c>
      <c r="D1945">
        <f>'Histograma MOD Geral'!D60</f>
        <v/>
      </c>
    </row>
    <row r="1946">
      <c r="A1946">
        <f>'Histograma MOD Geral'!$C$62</f>
        <v/>
      </c>
      <c r="B1946">
        <f>'Histograma MOD Geral'!$C$61</f>
        <v/>
      </c>
      <c r="C1946">
        <f>'Histograma MOD Geral'!$D$7</f>
        <v/>
      </c>
      <c r="D1946">
        <f>'Histograma MOD Geral'!D62</f>
        <v/>
      </c>
    </row>
    <row r="1947">
      <c r="A1947">
        <f>'Histograma MOD Geral'!$C$63</f>
        <v/>
      </c>
      <c r="B1947">
        <f>'Histograma MOD Geral'!$C$61</f>
        <v/>
      </c>
      <c r="C1947">
        <f>'Histograma MOD Geral'!$D$7</f>
        <v/>
      </c>
      <c r="D1947">
        <f>'Histograma MOD Geral'!D63</f>
        <v/>
      </c>
    </row>
    <row r="1948">
      <c r="A1948">
        <f>'Histograma MOD Geral'!$C$64</f>
        <v/>
      </c>
      <c r="B1948">
        <f>'Histograma MOD Geral'!$C$61</f>
        <v/>
      </c>
      <c r="C1948">
        <f>'Histograma MOD Geral'!$D$7</f>
        <v/>
      </c>
      <c r="D1948">
        <f>'Histograma MOD Geral'!D64</f>
        <v/>
      </c>
    </row>
    <row r="1949">
      <c r="A1949">
        <f>'Histograma MOD Geral'!$C$65</f>
        <v/>
      </c>
      <c r="B1949">
        <f>'Histograma MOD Geral'!$C$61</f>
        <v/>
      </c>
      <c r="C1949">
        <f>'Histograma MOD Geral'!$D$7</f>
        <v/>
      </c>
      <c r="D1949">
        <f>'Histograma MOD Geral'!D65</f>
        <v/>
      </c>
    </row>
    <row r="1950">
      <c r="A1950">
        <f>'Histograma MOD Geral'!$C$66</f>
        <v/>
      </c>
      <c r="B1950">
        <f>'Histograma MOD Geral'!$C$61</f>
        <v/>
      </c>
      <c r="C1950">
        <f>'Histograma MOD Geral'!$D$7</f>
        <v/>
      </c>
      <c r="D1950">
        <f>'Histograma MOD Geral'!D66</f>
        <v/>
      </c>
    </row>
    <row r="1951">
      <c r="A1951">
        <f>'Histograma MOD Geral'!$C$67</f>
        <v/>
      </c>
      <c r="B1951">
        <f>'Histograma MOD Geral'!$C$61</f>
        <v/>
      </c>
      <c r="C1951">
        <f>'Histograma MOD Geral'!$D$7</f>
        <v/>
      </c>
      <c r="D1951">
        <f>'Histograma MOD Geral'!D67</f>
        <v/>
      </c>
    </row>
    <row r="1952">
      <c r="A1952">
        <f>'Histograma MOD Geral'!$C$68</f>
        <v/>
      </c>
      <c r="B1952">
        <f>'Histograma MOD Geral'!$C$61</f>
        <v/>
      </c>
      <c r="C1952">
        <f>'Histograma MOD Geral'!$D$7</f>
        <v/>
      </c>
      <c r="D1952">
        <f>'Histograma MOD Geral'!D68</f>
        <v/>
      </c>
    </row>
    <row r="1953">
      <c r="A1953">
        <f>'Histograma MOD Geral'!$C$69</f>
        <v/>
      </c>
      <c r="B1953">
        <f>'Histograma MOD Geral'!$C$61</f>
        <v/>
      </c>
      <c r="C1953">
        <f>'Histograma MOD Geral'!$D$7</f>
        <v/>
      </c>
      <c r="D1953">
        <f>'Histograma MOD Geral'!D69</f>
        <v/>
      </c>
    </row>
    <row r="1954">
      <c r="A1954">
        <f>'Histograma MOD Geral'!$C$70</f>
        <v/>
      </c>
      <c r="B1954">
        <f>'Histograma MOD Geral'!$C$61</f>
        <v/>
      </c>
      <c r="C1954">
        <f>'Histograma MOD Geral'!$D$7</f>
        <v/>
      </c>
      <c r="D1954">
        <f>'Histograma MOD Geral'!D70</f>
        <v/>
      </c>
    </row>
    <row r="1955">
      <c r="A1955">
        <f>'Histograma MOD Geral'!$C$71</f>
        <v/>
      </c>
      <c r="B1955">
        <f>'Histograma MOD Geral'!$C$61</f>
        <v/>
      </c>
      <c r="C1955">
        <f>'Histograma MOD Geral'!$D$7</f>
        <v/>
      </c>
      <c r="D1955">
        <f>'Histograma MOD Geral'!D71</f>
        <v/>
      </c>
    </row>
    <row r="1956">
      <c r="A1956">
        <f>'Histograma MOD Geral'!$C$72</f>
        <v/>
      </c>
      <c r="B1956">
        <f>'Histograma MOD Geral'!$C$61</f>
        <v/>
      </c>
      <c r="C1956">
        <f>'Histograma MOD Geral'!$D$7</f>
        <v/>
      </c>
      <c r="D1956">
        <f>'Histograma MOD Geral'!D72</f>
        <v/>
      </c>
    </row>
    <row r="1957">
      <c r="A1957">
        <f>'Histograma MOD Geral'!$C$73</f>
        <v/>
      </c>
      <c r="B1957">
        <f>'Histograma MOD Geral'!$C$61</f>
        <v/>
      </c>
      <c r="C1957">
        <f>'Histograma MOD Geral'!$D$7</f>
        <v/>
      </c>
      <c r="D1957">
        <f>'Histograma MOD Geral'!D73</f>
        <v/>
      </c>
    </row>
    <row r="1958">
      <c r="A1958">
        <f>'Histograma MOD Geral'!$C$74</f>
        <v/>
      </c>
      <c r="B1958">
        <f>'Histograma MOD Geral'!$C$61</f>
        <v/>
      </c>
      <c r="C1958">
        <f>'Histograma MOD Geral'!$D$7</f>
        <v/>
      </c>
      <c r="D1958">
        <f>'Histograma MOD Geral'!D74</f>
        <v/>
      </c>
    </row>
    <row r="1959">
      <c r="A1959">
        <f>'Histograma MOD Geral'!$C$75</f>
        <v/>
      </c>
      <c r="B1959">
        <f>'Histograma MOD Geral'!$C$61</f>
        <v/>
      </c>
      <c r="C1959">
        <f>'Histograma MOD Geral'!$D$7</f>
        <v/>
      </c>
      <c r="D1959">
        <f>'Histograma MOD Geral'!D75</f>
        <v/>
      </c>
    </row>
    <row r="1960">
      <c r="A1960">
        <f>'Histograma MOD Geral'!$C$77</f>
        <v/>
      </c>
      <c r="B1960">
        <f>'Histograma MOD Geral'!$C$76</f>
        <v/>
      </c>
      <c r="C1960">
        <f>'Histograma MOD Geral'!$D$7</f>
        <v/>
      </c>
      <c r="D1960">
        <f>'Histograma MOD Geral'!D77</f>
        <v/>
      </c>
    </row>
    <row r="1961">
      <c r="A1961">
        <f>'Histograma MOD Geral'!$C$78</f>
        <v/>
      </c>
      <c r="B1961">
        <f>'Histograma MOD Geral'!$C$76</f>
        <v/>
      </c>
      <c r="C1961">
        <f>'Histograma MOD Geral'!$D$7</f>
        <v/>
      </c>
      <c r="D1961">
        <f>'Histograma MOD Geral'!D78</f>
        <v/>
      </c>
    </row>
    <row r="1962">
      <c r="A1962">
        <f>'Histograma MOD Geral'!$C$79</f>
        <v/>
      </c>
      <c r="B1962">
        <f>'Histograma MOD Geral'!$C$76</f>
        <v/>
      </c>
      <c r="C1962">
        <f>'Histograma MOD Geral'!$D$7</f>
        <v/>
      </c>
      <c r="D1962">
        <f>'Histograma MOD Geral'!D79</f>
        <v/>
      </c>
    </row>
    <row r="1963">
      <c r="A1963">
        <f>'Histograma MOD Geral'!$C$80</f>
        <v/>
      </c>
      <c r="B1963">
        <f>'Histograma MOD Geral'!$C$76</f>
        <v/>
      </c>
      <c r="C1963">
        <f>'Histograma MOD Geral'!$D$7</f>
        <v/>
      </c>
      <c r="D1963">
        <f>'Histograma MOD Geral'!D80</f>
        <v/>
      </c>
    </row>
    <row r="1964">
      <c r="A1964">
        <f>'Histograma MOD Geral'!$C$81</f>
        <v/>
      </c>
      <c r="B1964">
        <f>'Histograma MOD Geral'!$C$76</f>
        <v/>
      </c>
      <c r="C1964">
        <f>'Histograma MOD Geral'!$D$7</f>
        <v/>
      </c>
      <c r="D1964">
        <f>'Histograma MOD Geral'!D81</f>
        <v/>
      </c>
    </row>
    <row r="1965">
      <c r="A1965">
        <f>'Histograma MOD Geral'!$C$82</f>
        <v/>
      </c>
      <c r="B1965">
        <f>'Histograma MOD Geral'!$C$76</f>
        <v/>
      </c>
      <c r="C1965">
        <f>'Histograma MOD Geral'!$D$7</f>
        <v/>
      </c>
      <c r="D1965">
        <f>'Histograma MOD Geral'!D82</f>
        <v/>
      </c>
    </row>
    <row r="1966">
      <c r="A1966">
        <f>'Histograma MOD Geral'!$C$83</f>
        <v/>
      </c>
      <c r="B1966">
        <f>'Histograma MOD Geral'!$C$76</f>
        <v/>
      </c>
      <c r="C1966">
        <f>'Histograma MOD Geral'!$D$7</f>
        <v/>
      </c>
      <c r="D1966">
        <f>'Histograma MOD Geral'!D83</f>
        <v/>
      </c>
    </row>
    <row r="1967">
      <c r="A1967">
        <f>'Histograma MOD Geral'!$C$84</f>
        <v/>
      </c>
      <c r="B1967">
        <f>'Histograma MOD Geral'!$C$76</f>
        <v/>
      </c>
      <c r="C1967">
        <f>'Histograma MOD Geral'!$D$7</f>
        <v/>
      </c>
      <c r="D1967">
        <f>'Histograma MOD Geral'!D84</f>
        <v/>
      </c>
    </row>
    <row r="1968">
      <c r="A1968">
        <f>'Histograma MOD Geral'!$C$85</f>
        <v/>
      </c>
      <c r="B1968">
        <f>'Histograma MOD Geral'!$C$76</f>
        <v/>
      </c>
      <c r="C1968">
        <f>'Histograma MOD Geral'!$D$7</f>
        <v/>
      </c>
      <c r="D1968">
        <f>'Histograma MOD Geral'!D85</f>
        <v/>
      </c>
    </row>
    <row r="1969">
      <c r="A1969">
        <f>'Histograma MOD Geral'!$C$86</f>
        <v/>
      </c>
      <c r="B1969">
        <f>'Histograma MOD Geral'!$C$76</f>
        <v/>
      </c>
      <c r="C1969">
        <f>'Histograma MOD Geral'!$D$7</f>
        <v/>
      </c>
      <c r="D1969">
        <f>'Histograma MOD Geral'!D86</f>
        <v/>
      </c>
    </row>
    <row r="1970">
      <c r="A1970">
        <f>'Histograma MOD Geral'!$C$87</f>
        <v/>
      </c>
      <c r="B1970">
        <f>'Histograma MOD Geral'!$C$76</f>
        <v/>
      </c>
      <c r="C1970">
        <f>'Histograma MOD Geral'!$D$7</f>
        <v/>
      </c>
      <c r="D1970">
        <f>'Histograma MOD Geral'!D87</f>
        <v/>
      </c>
    </row>
    <row r="1971">
      <c r="A1971">
        <f>'Histograma MOD Geral'!$C$88</f>
        <v/>
      </c>
      <c r="B1971">
        <f>'Histograma MOD Geral'!$C$76</f>
        <v/>
      </c>
      <c r="C1971">
        <f>'Histograma MOD Geral'!$D$7</f>
        <v/>
      </c>
      <c r="D1971">
        <f>'Histograma MOD Geral'!D88</f>
        <v/>
      </c>
    </row>
    <row r="1972">
      <c r="A1972">
        <f>'Histograma MOD Geral'!$C$89</f>
        <v/>
      </c>
      <c r="B1972">
        <f>'Histograma MOD Geral'!$C$76</f>
        <v/>
      </c>
      <c r="C1972">
        <f>'Histograma MOD Geral'!$D$7</f>
        <v/>
      </c>
      <c r="D1972">
        <f>'Histograma MOD Geral'!D89</f>
        <v/>
      </c>
    </row>
    <row r="1973">
      <c r="A1973">
        <f>'Histograma MOD Geral'!$C$90</f>
        <v/>
      </c>
      <c r="B1973">
        <f>'Histograma MOD Geral'!$C$76</f>
        <v/>
      </c>
      <c r="C1973">
        <f>'Histograma MOD Geral'!$D$7</f>
        <v/>
      </c>
      <c r="D1973">
        <f>'Histograma MOD Geral'!D90</f>
        <v/>
      </c>
    </row>
    <row r="1974">
      <c r="A1974">
        <f>'Histograma MOD Geral'!$C$92</f>
        <v/>
      </c>
      <c r="B1974">
        <f>'Histograma MOD Geral'!$C$91</f>
        <v/>
      </c>
      <c r="C1974">
        <f>'Histograma MOD Geral'!$D$7</f>
        <v/>
      </c>
      <c r="D1974">
        <f>'Histograma MOD Geral'!D92</f>
        <v/>
      </c>
    </row>
    <row r="1975">
      <c r="A1975">
        <f>'Histograma MOD Geral'!$C$93</f>
        <v/>
      </c>
      <c r="B1975">
        <f>'Histograma MOD Geral'!$C$91</f>
        <v/>
      </c>
      <c r="C1975">
        <f>'Histograma MOD Geral'!$D$7</f>
        <v/>
      </c>
      <c r="D1975">
        <f>'Histograma MOD Geral'!D93</f>
        <v/>
      </c>
    </row>
    <row r="1976">
      <c r="A1976">
        <f>'Histograma MOD Geral'!$C$94</f>
        <v/>
      </c>
      <c r="B1976">
        <f>'Histograma MOD Geral'!$C$91</f>
        <v/>
      </c>
      <c r="C1976">
        <f>'Histograma MOD Geral'!$D$7</f>
        <v/>
      </c>
      <c r="D1976">
        <f>'Histograma MOD Geral'!D94</f>
        <v/>
      </c>
    </row>
    <row r="1977">
      <c r="A1977">
        <f>'Histograma MOD Geral'!$C$95</f>
        <v/>
      </c>
      <c r="B1977">
        <f>'Histograma MOD Geral'!$C$91</f>
        <v/>
      </c>
      <c r="C1977">
        <f>'Histograma MOD Geral'!$D$7</f>
        <v/>
      </c>
      <c r="D1977">
        <f>'Histograma MOD Geral'!D95</f>
        <v/>
      </c>
    </row>
    <row r="1978">
      <c r="A1978">
        <f>'Histograma MOD Geral'!$C$96</f>
        <v/>
      </c>
      <c r="B1978">
        <f>'Histograma MOD Geral'!$C$91</f>
        <v/>
      </c>
      <c r="C1978">
        <f>'Histograma MOD Geral'!$D$7</f>
        <v/>
      </c>
      <c r="D1978">
        <f>'Histograma MOD Geral'!D96</f>
        <v/>
      </c>
    </row>
    <row r="1979">
      <c r="A1979">
        <f>'Histograma MOD Geral'!$C$97</f>
        <v/>
      </c>
      <c r="B1979">
        <f>'Histograma MOD Geral'!$C$91</f>
        <v/>
      </c>
      <c r="C1979">
        <f>'Histograma MOD Geral'!$D$7</f>
        <v/>
      </c>
      <c r="D1979">
        <f>'Histograma MOD Geral'!D97</f>
        <v/>
      </c>
    </row>
    <row r="1980">
      <c r="A1980">
        <f>'Histograma MOD Geral'!$C$98</f>
        <v/>
      </c>
      <c r="B1980">
        <f>'Histograma MOD Geral'!$C$91</f>
        <v/>
      </c>
      <c r="C1980">
        <f>'Histograma MOD Geral'!$D$7</f>
        <v/>
      </c>
      <c r="D1980">
        <f>'Histograma MOD Geral'!D98</f>
        <v/>
      </c>
    </row>
    <row r="1981">
      <c r="A1981">
        <f>'Histograma MOD Geral'!$C$99</f>
        <v/>
      </c>
      <c r="B1981">
        <f>'Histograma MOD Geral'!$C$91</f>
        <v/>
      </c>
      <c r="C1981">
        <f>'Histograma MOD Geral'!$D$7</f>
        <v/>
      </c>
      <c r="D1981">
        <f>'Histograma MOD Geral'!D99</f>
        <v/>
      </c>
    </row>
    <row r="1982">
      <c r="A1982">
        <f>'Histograma MOD Geral'!$C$100</f>
        <v/>
      </c>
      <c r="B1982">
        <f>'Histograma MOD Geral'!$C$91</f>
        <v/>
      </c>
      <c r="C1982">
        <f>'Histograma MOD Geral'!$D$7</f>
        <v/>
      </c>
      <c r="D1982">
        <f>'Histograma MOD Geral'!D100</f>
        <v/>
      </c>
    </row>
    <row r="1983">
      <c r="A1983">
        <f>'Histograma MOD Geral'!$C$101</f>
        <v/>
      </c>
      <c r="B1983">
        <f>'Histograma MOD Geral'!$C$91</f>
        <v/>
      </c>
      <c r="C1983">
        <f>'Histograma MOD Geral'!$D$7</f>
        <v/>
      </c>
      <c r="D1983">
        <f>'Histograma MOD Geral'!D101</f>
        <v/>
      </c>
    </row>
    <row r="1984">
      <c r="A1984">
        <f>'Histograma MOD Geral'!$C$102</f>
        <v/>
      </c>
      <c r="B1984">
        <f>'Histograma MOD Geral'!$C$91</f>
        <v/>
      </c>
      <c r="C1984">
        <f>'Histograma MOD Geral'!$D$7</f>
        <v/>
      </c>
      <c r="D1984">
        <f>'Histograma MOD Geral'!D102</f>
        <v/>
      </c>
    </row>
    <row r="1985">
      <c r="A1985">
        <f>'Histograma MOD Geral'!$C$103</f>
        <v/>
      </c>
      <c r="B1985">
        <f>'Histograma MOD Geral'!$C$91</f>
        <v/>
      </c>
      <c r="C1985">
        <f>'Histograma MOD Geral'!$D$7</f>
        <v/>
      </c>
      <c r="D1985">
        <f>'Histograma MOD Geral'!D103</f>
        <v/>
      </c>
    </row>
    <row r="1986">
      <c r="A1986">
        <f>'Histograma MOD Geral'!$C$104</f>
        <v/>
      </c>
      <c r="B1986">
        <f>'Histograma MOD Geral'!$C$91</f>
        <v/>
      </c>
      <c r="C1986">
        <f>'Histograma MOD Geral'!$D$7</f>
        <v/>
      </c>
      <c r="D1986">
        <f>'Histograma MOD Geral'!D104</f>
        <v/>
      </c>
    </row>
    <row r="1987">
      <c r="A1987">
        <f>'Histograma MOD Geral'!$C$105</f>
        <v/>
      </c>
      <c r="B1987">
        <f>'Histograma MOD Geral'!$C$91</f>
        <v/>
      </c>
      <c r="C1987">
        <f>'Histograma MOD Geral'!$D$7</f>
        <v/>
      </c>
      <c r="D1987">
        <f>'Histograma MOD Geral'!D105</f>
        <v/>
      </c>
    </row>
    <row r="1988">
      <c r="A1988">
        <f>'Histograma MOD Geral'!$C$107</f>
        <v/>
      </c>
      <c r="B1988">
        <f>'Histograma MOD Geral'!$C$106</f>
        <v/>
      </c>
      <c r="C1988">
        <f>'Histograma MOD Geral'!$D$7</f>
        <v/>
      </c>
      <c r="D1988">
        <f>'Histograma MOD Geral'!D107</f>
        <v/>
      </c>
    </row>
    <row r="1989">
      <c r="A1989">
        <f>'Histograma MOD Geral'!$C$108</f>
        <v/>
      </c>
      <c r="B1989">
        <f>'Histograma MOD Geral'!$C$106</f>
        <v/>
      </c>
      <c r="C1989">
        <f>'Histograma MOD Geral'!$D$7</f>
        <v/>
      </c>
      <c r="D1989">
        <f>'Histograma MOD Geral'!D108</f>
        <v/>
      </c>
    </row>
    <row r="1990">
      <c r="A1990">
        <f>'Histograma MOD Geral'!$C$109</f>
        <v/>
      </c>
      <c r="B1990">
        <f>'Histograma MOD Geral'!$C$106</f>
        <v/>
      </c>
      <c r="C1990">
        <f>'Histograma MOD Geral'!$D$7</f>
        <v/>
      </c>
      <c r="D1990">
        <f>'Histograma MOD Geral'!D109</f>
        <v/>
      </c>
    </row>
    <row r="1991">
      <c r="A1991">
        <f>'Histograma MOD Geral'!$C$110</f>
        <v/>
      </c>
      <c r="B1991">
        <f>'Histograma MOD Geral'!$C$106</f>
        <v/>
      </c>
      <c r="C1991">
        <f>'Histograma MOD Geral'!$D$7</f>
        <v/>
      </c>
      <c r="D1991">
        <f>'Histograma MOD Geral'!D110</f>
        <v/>
      </c>
    </row>
    <row r="1992">
      <c r="A1992">
        <f>'Histograma MOD Geral'!$C$111</f>
        <v/>
      </c>
      <c r="B1992">
        <f>'Histograma MOD Geral'!$C$106</f>
        <v/>
      </c>
      <c r="C1992">
        <f>'Histograma MOD Geral'!$D$7</f>
        <v/>
      </c>
      <c r="D1992">
        <f>'Histograma MOD Geral'!D111</f>
        <v/>
      </c>
    </row>
    <row r="1993">
      <c r="A1993">
        <f>'Histograma MOD Geral'!$C$112</f>
        <v/>
      </c>
      <c r="B1993">
        <f>'Histograma MOD Geral'!$C$106</f>
        <v/>
      </c>
      <c r="C1993">
        <f>'Histograma MOD Geral'!$D$7</f>
        <v/>
      </c>
      <c r="D1993">
        <f>'Histograma MOD Geral'!D112</f>
        <v/>
      </c>
    </row>
    <row r="1994">
      <c r="A1994">
        <f>'Histograma MOD Geral'!$C$113</f>
        <v/>
      </c>
      <c r="B1994">
        <f>'Histograma MOD Geral'!$C$106</f>
        <v/>
      </c>
      <c r="C1994">
        <f>'Histograma MOD Geral'!$D$7</f>
        <v/>
      </c>
      <c r="D1994">
        <f>'Histograma MOD Geral'!D113</f>
        <v/>
      </c>
    </row>
    <row r="1995">
      <c r="A1995">
        <f>'Histograma MOD Geral'!$C$114</f>
        <v/>
      </c>
      <c r="B1995">
        <f>'Histograma MOD Geral'!$C$106</f>
        <v/>
      </c>
      <c r="C1995">
        <f>'Histograma MOD Geral'!$D$7</f>
        <v/>
      </c>
      <c r="D1995">
        <f>'Histograma MOD Geral'!D114</f>
        <v/>
      </c>
    </row>
    <row r="1996">
      <c r="A1996">
        <f>'Histograma MOD Geral'!$C$115</f>
        <v/>
      </c>
      <c r="B1996">
        <f>'Histograma MOD Geral'!$C$106</f>
        <v/>
      </c>
      <c r="C1996">
        <f>'Histograma MOD Geral'!$D$7</f>
        <v/>
      </c>
      <c r="D1996">
        <f>'Histograma MOD Geral'!D115</f>
        <v/>
      </c>
    </row>
    <row r="1997">
      <c r="A1997">
        <f>'Histograma MOD Geral'!$C$116</f>
        <v/>
      </c>
      <c r="B1997">
        <f>'Histograma MOD Geral'!$C$106</f>
        <v/>
      </c>
      <c r="C1997">
        <f>'Histograma MOD Geral'!$D$7</f>
        <v/>
      </c>
      <c r="D1997">
        <f>'Histograma MOD Geral'!D116</f>
        <v/>
      </c>
    </row>
    <row r="1998">
      <c r="A1998">
        <f>'Histograma MOD Geral'!$C$117</f>
        <v/>
      </c>
      <c r="B1998">
        <f>'Histograma MOD Geral'!$C$106</f>
        <v/>
      </c>
      <c r="C1998">
        <f>'Histograma MOD Geral'!$D$7</f>
        <v/>
      </c>
      <c r="D1998">
        <f>'Histograma MOD Geral'!D117</f>
        <v/>
      </c>
    </row>
    <row r="1999">
      <c r="A1999">
        <f>'Histograma MOD Geral'!$C$118</f>
        <v/>
      </c>
      <c r="B1999">
        <f>'Histograma MOD Geral'!$C$106</f>
        <v/>
      </c>
      <c r="C1999">
        <f>'Histograma MOD Geral'!$D$7</f>
        <v/>
      </c>
      <c r="D1999">
        <f>'Histograma MOD Geral'!D118</f>
        <v/>
      </c>
    </row>
    <row r="2000">
      <c r="A2000">
        <f>'Histograma MOD Geral'!$C$119</f>
        <v/>
      </c>
      <c r="B2000">
        <f>'Histograma MOD Geral'!$C$106</f>
        <v/>
      </c>
      <c r="C2000">
        <f>'Histograma MOD Geral'!$D$7</f>
        <v/>
      </c>
      <c r="D2000">
        <f>'Histograma MOD Geral'!D119</f>
        <v/>
      </c>
    </row>
    <row r="2001">
      <c r="A2001">
        <f>'Histograma MOD Geral'!$C$120</f>
        <v/>
      </c>
      <c r="B2001">
        <f>'Histograma MOD Geral'!$C$106</f>
        <v/>
      </c>
      <c r="C2001">
        <f>'Histograma MOD Geral'!$D$7</f>
        <v/>
      </c>
      <c r="D2001">
        <f>'Histograma MOD Geral'!D120</f>
        <v/>
      </c>
    </row>
    <row r="2002">
      <c r="A2002">
        <f>'Histograma MOD Geral'!$C$15</f>
        <v/>
      </c>
      <c r="B2002">
        <f>'Histograma MOD Geral'!$C$14</f>
        <v/>
      </c>
      <c r="C2002">
        <f>'Histograma MOD Geral'!$E$7</f>
        <v/>
      </c>
      <c r="D2002">
        <f>'Histograma MOD Geral'!E15</f>
        <v/>
      </c>
    </row>
    <row r="2003">
      <c r="A2003">
        <f>'Histograma MOD Geral'!$C$16</f>
        <v/>
      </c>
      <c r="B2003">
        <f>'Histograma MOD Geral'!$C$14</f>
        <v/>
      </c>
      <c r="C2003">
        <f>'Histograma MOD Geral'!$E$7</f>
        <v/>
      </c>
      <c r="D2003">
        <f>'Histograma MOD Geral'!E16</f>
        <v/>
      </c>
    </row>
    <row r="2004">
      <c r="A2004">
        <f>'Histograma MOD Geral'!$C$17</f>
        <v/>
      </c>
      <c r="B2004">
        <f>'Histograma MOD Geral'!$C$14</f>
        <v/>
      </c>
      <c r="C2004">
        <f>'Histograma MOD Geral'!$E$7</f>
        <v/>
      </c>
      <c r="D2004">
        <f>'Histograma MOD Geral'!E17</f>
        <v/>
      </c>
    </row>
    <row r="2005">
      <c r="A2005">
        <f>'Histograma MOD Geral'!$C$18</f>
        <v/>
      </c>
      <c r="B2005">
        <f>'Histograma MOD Geral'!$C$14</f>
        <v/>
      </c>
      <c r="C2005">
        <f>'Histograma MOD Geral'!$E$7</f>
        <v/>
      </c>
      <c r="D2005">
        <f>'Histograma MOD Geral'!E18</f>
        <v/>
      </c>
    </row>
    <row r="2006">
      <c r="A2006">
        <f>'Histograma MOD Geral'!$C$19</f>
        <v/>
      </c>
      <c r="B2006">
        <f>'Histograma MOD Geral'!$C$14</f>
        <v/>
      </c>
      <c r="C2006">
        <f>'Histograma MOD Geral'!$E$7</f>
        <v/>
      </c>
      <c r="D2006">
        <f>'Histograma MOD Geral'!E19</f>
        <v/>
      </c>
    </row>
    <row r="2007">
      <c r="A2007">
        <f>'Histograma MOD Geral'!$C$20</f>
        <v/>
      </c>
      <c r="B2007">
        <f>'Histograma MOD Geral'!$C$14</f>
        <v/>
      </c>
      <c r="C2007">
        <f>'Histograma MOD Geral'!$E$7</f>
        <v/>
      </c>
      <c r="D2007">
        <f>'Histograma MOD Geral'!E20</f>
        <v/>
      </c>
    </row>
    <row r="2008">
      <c r="A2008">
        <f>'Histograma MOD Geral'!$C$21</f>
        <v/>
      </c>
      <c r="B2008">
        <f>'Histograma MOD Geral'!$C$14</f>
        <v/>
      </c>
      <c r="C2008">
        <f>'Histograma MOD Geral'!$E$7</f>
        <v/>
      </c>
      <c r="D2008">
        <f>'Histograma MOD Geral'!E21</f>
        <v/>
      </c>
    </row>
    <row r="2009">
      <c r="A2009">
        <f>'Histograma MOD Geral'!$C$22</f>
        <v/>
      </c>
      <c r="B2009">
        <f>'Histograma MOD Geral'!$C$14</f>
        <v/>
      </c>
      <c r="C2009">
        <f>'Histograma MOD Geral'!$E$7</f>
        <v/>
      </c>
      <c r="D2009">
        <f>'Histograma MOD Geral'!E22</f>
        <v/>
      </c>
    </row>
    <row r="2010">
      <c r="A2010">
        <f>'Histograma MOD Geral'!$C$23</f>
        <v/>
      </c>
      <c r="B2010">
        <f>'Histograma MOD Geral'!$C$14</f>
        <v/>
      </c>
      <c r="C2010">
        <f>'Histograma MOD Geral'!$E$7</f>
        <v/>
      </c>
      <c r="D2010">
        <f>'Histograma MOD Geral'!E23</f>
        <v/>
      </c>
    </row>
    <row r="2011">
      <c r="A2011">
        <f>'Histograma MOD Geral'!$C$24</f>
        <v/>
      </c>
      <c r="B2011">
        <f>'Histograma MOD Geral'!$C$14</f>
        <v/>
      </c>
      <c r="C2011">
        <f>'Histograma MOD Geral'!$E$7</f>
        <v/>
      </c>
      <c r="D2011">
        <f>'Histograma MOD Geral'!E24</f>
        <v/>
      </c>
    </row>
    <row r="2012">
      <c r="A2012">
        <f>'Histograma MOD Geral'!$C$25</f>
        <v/>
      </c>
      <c r="B2012">
        <f>'Histograma MOD Geral'!$C$14</f>
        <v/>
      </c>
      <c r="C2012">
        <f>'Histograma MOD Geral'!$E$7</f>
        <v/>
      </c>
      <c r="D2012">
        <f>'Histograma MOD Geral'!E25</f>
        <v/>
      </c>
    </row>
    <row r="2013">
      <c r="A2013">
        <f>'Histograma MOD Geral'!$C$26</f>
        <v/>
      </c>
      <c r="B2013">
        <f>'Histograma MOD Geral'!$C$14</f>
        <v/>
      </c>
      <c r="C2013">
        <f>'Histograma MOD Geral'!$E$7</f>
        <v/>
      </c>
      <c r="D2013">
        <f>'Histograma MOD Geral'!E26</f>
        <v/>
      </c>
    </row>
    <row r="2014">
      <c r="A2014">
        <f>'Histograma MOD Geral'!$C$27</f>
        <v/>
      </c>
      <c r="B2014">
        <f>'Histograma MOD Geral'!$C$14</f>
        <v/>
      </c>
      <c r="C2014">
        <f>'Histograma MOD Geral'!$E$7</f>
        <v/>
      </c>
      <c r="D2014">
        <f>'Histograma MOD Geral'!E27</f>
        <v/>
      </c>
    </row>
    <row r="2015">
      <c r="A2015">
        <f>'Histograma MOD Geral'!$C$28</f>
        <v/>
      </c>
      <c r="B2015">
        <f>'Histograma MOD Geral'!$C$14</f>
        <v/>
      </c>
      <c r="C2015">
        <f>'Histograma MOD Geral'!$E$7</f>
        <v/>
      </c>
      <c r="D2015">
        <f>'Histograma MOD Geral'!E28</f>
        <v/>
      </c>
    </row>
    <row r="2016">
      <c r="A2016">
        <f>'Histograma MOD Geral'!$C$29</f>
        <v/>
      </c>
      <c r="B2016">
        <f>'Histograma MOD Geral'!$C$14</f>
        <v/>
      </c>
      <c r="C2016">
        <f>'Histograma MOD Geral'!$E$7</f>
        <v/>
      </c>
      <c r="D2016">
        <f>'Histograma MOD Geral'!E29</f>
        <v/>
      </c>
    </row>
    <row r="2017">
      <c r="A2017">
        <f>'Histograma MOD Geral'!$C$31</f>
        <v/>
      </c>
      <c r="B2017">
        <f>'Histograma MOD Geral'!$C$30</f>
        <v/>
      </c>
      <c r="C2017">
        <f>'Histograma MOD Geral'!$E$7</f>
        <v/>
      </c>
      <c r="D2017">
        <f>'Histograma MOD Geral'!E31</f>
        <v/>
      </c>
    </row>
    <row r="2018">
      <c r="A2018">
        <f>'Histograma MOD Geral'!$C$32</f>
        <v/>
      </c>
      <c r="B2018">
        <f>'Histograma MOD Geral'!$C$30</f>
        <v/>
      </c>
      <c r="C2018">
        <f>'Histograma MOD Geral'!$E$7</f>
        <v/>
      </c>
      <c r="D2018">
        <f>'Histograma MOD Geral'!E32</f>
        <v/>
      </c>
    </row>
    <row r="2019">
      <c r="A2019">
        <f>'Histograma MOD Geral'!$C$33</f>
        <v/>
      </c>
      <c r="B2019">
        <f>'Histograma MOD Geral'!$C$30</f>
        <v/>
      </c>
      <c r="C2019">
        <f>'Histograma MOD Geral'!$E$7</f>
        <v/>
      </c>
      <c r="D2019">
        <f>'Histograma MOD Geral'!E33</f>
        <v/>
      </c>
    </row>
    <row r="2020">
      <c r="A2020">
        <f>'Histograma MOD Geral'!$C$34</f>
        <v/>
      </c>
      <c r="B2020">
        <f>'Histograma MOD Geral'!$C$30</f>
        <v/>
      </c>
      <c r="C2020">
        <f>'Histograma MOD Geral'!$E$7</f>
        <v/>
      </c>
      <c r="D2020">
        <f>'Histograma MOD Geral'!E34</f>
        <v/>
      </c>
    </row>
    <row r="2021">
      <c r="A2021">
        <f>'Histograma MOD Geral'!$C$35</f>
        <v/>
      </c>
      <c r="B2021">
        <f>'Histograma MOD Geral'!$C$30</f>
        <v/>
      </c>
      <c r="C2021">
        <f>'Histograma MOD Geral'!$E$7</f>
        <v/>
      </c>
      <c r="D2021">
        <f>'Histograma MOD Geral'!E35</f>
        <v/>
      </c>
    </row>
    <row r="2022">
      <c r="A2022">
        <f>'Histograma MOD Geral'!$C$36</f>
        <v/>
      </c>
      <c r="B2022">
        <f>'Histograma MOD Geral'!$C$30</f>
        <v/>
      </c>
      <c r="C2022">
        <f>'Histograma MOD Geral'!$E$7</f>
        <v/>
      </c>
      <c r="D2022">
        <f>'Histograma MOD Geral'!E36</f>
        <v/>
      </c>
    </row>
    <row r="2023">
      <c r="A2023">
        <f>'Histograma MOD Geral'!$C$37</f>
        <v/>
      </c>
      <c r="B2023">
        <f>'Histograma MOD Geral'!$C$30</f>
        <v/>
      </c>
      <c r="C2023">
        <f>'Histograma MOD Geral'!$E$7</f>
        <v/>
      </c>
      <c r="D2023">
        <f>'Histograma MOD Geral'!E37</f>
        <v/>
      </c>
    </row>
    <row r="2024">
      <c r="A2024">
        <f>'Histograma MOD Geral'!$C$38</f>
        <v/>
      </c>
      <c r="B2024">
        <f>'Histograma MOD Geral'!$C$30</f>
        <v/>
      </c>
      <c r="C2024">
        <f>'Histograma MOD Geral'!$E$7</f>
        <v/>
      </c>
      <c r="D2024">
        <f>'Histograma MOD Geral'!E38</f>
        <v/>
      </c>
    </row>
    <row r="2025">
      <c r="A2025">
        <f>'Histograma MOD Geral'!$C$39</f>
        <v/>
      </c>
      <c r="B2025">
        <f>'Histograma MOD Geral'!$C$30</f>
        <v/>
      </c>
      <c r="C2025">
        <f>'Histograma MOD Geral'!$E$7</f>
        <v/>
      </c>
      <c r="D2025">
        <f>'Histograma MOD Geral'!E39</f>
        <v/>
      </c>
    </row>
    <row r="2026">
      <c r="A2026">
        <f>'Histograma MOD Geral'!$C$40</f>
        <v/>
      </c>
      <c r="B2026">
        <f>'Histograma MOD Geral'!$C$30</f>
        <v/>
      </c>
      <c r="C2026">
        <f>'Histograma MOD Geral'!$E$7</f>
        <v/>
      </c>
      <c r="D2026">
        <f>'Histograma MOD Geral'!E40</f>
        <v/>
      </c>
    </row>
    <row r="2027">
      <c r="A2027">
        <f>'Histograma MOD Geral'!$C$41</f>
        <v/>
      </c>
      <c r="B2027">
        <f>'Histograma MOD Geral'!$C$30</f>
        <v/>
      </c>
      <c r="C2027">
        <f>'Histograma MOD Geral'!$E$7</f>
        <v/>
      </c>
      <c r="D2027">
        <f>'Histograma MOD Geral'!E41</f>
        <v/>
      </c>
    </row>
    <row r="2028">
      <c r="A2028">
        <f>'Histograma MOD Geral'!$C$42</f>
        <v/>
      </c>
      <c r="B2028">
        <f>'Histograma MOD Geral'!$C$30</f>
        <v/>
      </c>
      <c r="C2028">
        <f>'Histograma MOD Geral'!$E$7</f>
        <v/>
      </c>
      <c r="D2028">
        <f>'Histograma MOD Geral'!E42</f>
        <v/>
      </c>
    </row>
    <row r="2029">
      <c r="A2029">
        <f>'Histograma MOD Geral'!$C$43</f>
        <v/>
      </c>
      <c r="B2029">
        <f>'Histograma MOD Geral'!$C$30</f>
        <v/>
      </c>
      <c r="C2029">
        <f>'Histograma MOD Geral'!$E$7</f>
        <v/>
      </c>
      <c r="D2029">
        <f>'Histograma MOD Geral'!E43</f>
        <v/>
      </c>
    </row>
    <row r="2030">
      <c r="A2030">
        <f>'Histograma MOD Geral'!$C$44</f>
        <v/>
      </c>
      <c r="B2030">
        <f>'Histograma MOD Geral'!$C$30</f>
        <v/>
      </c>
      <c r="C2030">
        <f>'Histograma MOD Geral'!$E$7</f>
        <v/>
      </c>
      <c r="D2030">
        <f>'Histograma MOD Geral'!E44</f>
        <v/>
      </c>
    </row>
    <row r="2031">
      <c r="A2031">
        <f>'Histograma MOD Geral'!$C$45</f>
        <v/>
      </c>
      <c r="B2031">
        <f>'Histograma MOD Geral'!$C$30</f>
        <v/>
      </c>
      <c r="C2031">
        <f>'Histograma MOD Geral'!$E$7</f>
        <v/>
      </c>
      <c r="D2031">
        <f>'Histograma MOD Geral'!E45</f>
        <v/>
      </c>
    </row>
    <row r="2032">
      <c r="A2032">
        <f>'Histograma MOD Geral'!$C$47</f>
        <v/>
      </c>
      <c r="B2032">
        <f>'Histograma MOD Geral'!$C$46</f>
        <v/>
      </c>
      <c r="C2032">
        <f>'Histograma MOD Geral'!$E$7</f>
        <v/>
      </c>
      <c r="D2032">
        <f>'Histograma MOD Geral'!E47</f>
        <v/>
      </c>
    </row>
    <row r="2033">
      <c r="A2033">
        <f>'Histograma MOD Geral'!$C$48</f>
        <v/>
      </c>
      <c r="B2033">
        <f>'Histograma MOD Geral'!$C$46</f>
        <v/>
      </c>
      <c r="C2033">
        <f>'Histograma MOD Geral'!$E$7</f>
        <v/>
      </c>
      <c r="D2033">
        <f>'Histograma MOD Geral'!E48</f>
        <v/>
      </c>
    </row>
    <row r="2034">
      <c r="A2034">
        <f>'Histograma MOD Geral'!$C$49</f>
        <v/>
      </c>
      <c r="B2034">
        <f>'Histograma MOD Geral'!$C$46</f>
        <v/>
      </c>
      <c r="C2034">
        <f>'Histograma MOD Geral'!$E$7</f>
        <v/>
      </c>
      <c r="D2034">
        <f>'Histograma MOD Geral'!E49</f>
        <v/>
      </c>
    </row>
    <row r="2035">
      <c r="A2035">
        <f>'Histograma MOD Geral'!$C$50</f>
        <v/>
      </c>
      <c r="B2035">
        <f>'Histograma MOD Geral'!$C$46</f>
        <v/>
      </c>
      <c r="C2035">
        <f>'Histograma MOD Geral'!$E$7</f>
        <v/>
      </c>
      <c r="D2035">
        <f>'Histograma MOD Geral'!E50</f>
        <v/>
      </c>
    </row>
    <row r="2036">
      <c r="A2036">
        <f>'Histograma MOD Geral'!$C$51</f>
        <v/>
      </c>
      <c r="B2036">
        <f>'Histograma MOD Geral'!$C$46</f>
        <v/>
      </c>
      <c r="C2036">
        <f>'Histograma MOD Geral'!$E$7</f>
        <v/>
      </c>
      <c r="D2036">
        <f>'Histograma MOD Geral'!E51</f>
        <v/>
      </c>
    </row>
    <row r="2037">
      <c r="A2037">
        <f>'Histograma MOD Geral'!$C$52</f>
        <v/>
      </c>
      <c r="B2037">
        <f>'Histograma MOD Geral'!$C$46</f>
        <v/>
      </c>
      <c r="C2037">
        <f>'Histograma MOD Geral'!$E$7</f>
        <v/>
      </c>
      <c r="D2037">
        <f>'Histograma MOD Geral'!E52</f>
        <v/>
      </c>
    </row>
    <row r="2038">
      <c r="A2038">
        <f>'Histograma MOD Geral'!$C$53</f>
        <v/>
      </c>
      <c r="B2038">
        <f>'Histograma MOD Geral'!$C$46</f>
        <v/>
      </c>
      <c r="C2038">
        <f>'Histograma MOD Geral'!$E$7</f>
        <v/>
      </c>
      <c r="D2038">
        <f>'Histograma MOD Geral'!E53</f>
        <v/>
      </c>
    </row>
    <row r="2039">
      <c r="A2039">
        <f>'Histograma MOD Geral'!$C$54</f>
        <v/>
      </c>
      <c r="B2039">
        <f>'Histograma MOD Geral'!$C$46</f>
        <v/>
      </c>
      <c r="C2039">
        <f>'Histograma MOD Geral'!$E$7</f>
        <v/>
      </c>
      <c r="D2039">
        <f>'Histograma MOD Geral'!E54</f>
        <v/>
      </c>
    </row>
    <row r="2040">
      <c r="A2040">
        <f>'Histograma MOD Geral'!$C$55</f>
        <v/>
      </c>
      <c r="B2040">
        <f>'Histograma MOD Geral'!$C$46</f>
        <v/>
      </c>
      <c r="C2040">
        <f>'Histograma MOD Geral'!$E$7</f>
        <v/>
      </c>
      <c r="D2040">
        <f>'Histograma MOD Geral'!E55</f>
        <v/>
      </c>
    </row>
    <row r="2041">
      <c r="A2041">
        <f>'Histograma MOD Geral'!$C$56</f>
        <v/>
      </c>
      <c r="B2041">
        <f>'Histograma MOD Geral'!$C$46</f>
        <v/>
      </c>
      <c r="C2041">
        <f>'Histograma MOD Geral'!$E$7</f>
        <v/>
      </c>
      <c r="D2041">
        <f>'Histograma MOD Geral'!E56</f>
        <v/>
      </c>
    </row>
    <row r="2042">
      <c r="A2042">
        <f>'Histograma MOD Geral'!$C$57</f>
        <v/>
      </c>
      <c r="B2042">
        <f>'Histograma MOD Geral'!$C$46</f>
        <v/>
      </c>
      <c r="C2042">
        <f>'Histograma MOD Geral'!$E$7</f>
        <v/>
      </c>
      <c r="D2042">
        <f>'Histograma MOD Geral'!E57</f>
        <v/>
      </c>
    </row>
    <row r="2043">
      <c r="A2043">
        <f>'Histograma MOD Geral'!$C$58</f>
        <v/>
      </c>
      <c r="B2043">
        <f>'Histograma MOD Geral'!$C$46</f>
        <v/>
      </c>
      <c r="C2043">
        <f>'Histograma MOD Geral'!$E$7</f>
        <v/>
      </c>
      <c r="D2043">
        <f>'Histograma MOD Geral'!E58</f>
        <v/>
      </c>
    </row>
    <row r="2044">
      <c r="A2044">
        <f>'Histograma MOD Geral'!$C$59</f>
        <v/>
      </c>
      <c r="B2044">
        <f>'Histograma MOD Geral'!$C$46</f>
        <v/>
      </c>
      <c r="C2044">
        <f>'Histograma MOD Geral'!$E$7</f>
        <v/>
      </c>
      <c r="D2044">
        <f>'Histograma MOD Geral'!E59</f>
        <v/>
      </c>
    </row>
    <row r="2045">
      <c r="A2045">
        <f>'Histograma MOD Geral'!$C$60</f>
        <v/>
      </c>
      <c r="B2045">
        <f>'Histograma MOD Geral'!$C$46</f>
        <v/>
      </c>
      <c r="C2045">
        <f>'Histograma MOD Geral'!$E$7</f>
        <v/>
      </c>
      <c r="D2045">
        <f>'Histograma MOD Geral'!E60</f>
        <v/>
      </c>
    </row>
    <row r="2046">
      <c r="A2046">
        <f>'Histograma MOD Geral'!$C$62</f>
        <v/>
      </c>
      <c r="B2046">
        <f>'Histograma MOD Geral'!$C$61</f>
        <v/>
      </c>
      <c r="C2046">
        <f>'Histograma MOD Geral'!$E$7</f>
        <v/>
      </c>
      <c r="D2046">
        <f>'Histograma MOD Geral'!E62</f>
        <v/>
      </c>
    </row>
    <row r="2047">
      <c r="A2047">
        <f>'Histograma MOD Geral'!$C$63</f>
        <v/>
      </c>
      <c r="B2047">
        <f>'Histograma MOD Geral'!$C$61</f>
        <v/>
      </c>
      <c r="C2047">
        <f>'Histograma MOD Geral'!$E$7</f>
        <v/>
      </c>
      <c r="D2047">
        <f>'Histograma MOD Geral'!E63</f>
        <v/>
      </c>
    </row>
    <row r="2048">
      <c r="A2048">
        <f>'Histograma MOD Geral'!$C$64</f>
        <v/>
      </c>
      <c r="B2048">
        <f>'Histograma MOD Geral'!$C$61</f>
        <v/>
      </c>
      <c r="C2048">
        <f>'Histograma MOD Geral'!$E$7</f>
        <v/>
      </c>
      <c r="D2048">
        <f>'Histograma MOD Geral'!E64</f>
        <v/>
      </c>
    </row>
    <row r="2049">
      <c r="A2049">
        <f>'Histograma MOD Geral'!$C$65</f>
        <v/>
      </c>
      <c r="B2049">
        <f>'Histograma MOD Geral'!$C$61</f>
        <v/>
      </c>
      <c r="C2049">
        <f>'Histograma MOD Geral'!$E$7</f>
        <v/>
      </c>
      <c r="D2049">
        <f>'Histograma MOD Geral'!E65</f>
        <v/>
      </c>
    </row>
    <row r="2050">
      <c r="A2050">
        <f>'Histograma MOD Geral'!$C$66</f>
        <v/>
      </c>
      <c r="B2050">
        <f>'Histograma MOD Geral'!$C$61</f>
        <v/>
      </c>
      <c r="C2050">
        <f>'Histograma MOD Geral'!$E$7</f>
        <v/>
      </c>
      <c r="D2050">
        <f>'Histograma MOD Geral'!E66</f>
        <v/>
      </c>
    </row>
    <row r="2051">
      <c r="A2051">
        <f>'Histograma MOD Geral'!$C$67</f>
        <v/>
      </c>
      <c r="B2051">
        <f>'Histograma MOD Geral'!$C$61</f>
        <v/>
      </c>
      <c r="C2051">
        <f>'Histograma MOD Geral'!$E$7</f>
        <v/>
      </c>
      <c r="D2051">
        <f>'Histograma MOD Geral'!E67</f>
        <v/>
      </c>
    </row>
    <row r="2052">
      <c r="A2052">
        <f>'Histograma MOD Geral'!$C$68</f>
        <v/>
      </c>
      <c r="B2052">
        <f>'Histograma MOD Geral'!$C$61</f>
        <v/>
      </c>
      <c r="C2052">
        <f>'Histograma MOD Geral'!$E$7</f>
        <v/>
      </c>
      <c r="D2052">
        <f>'Histograma MOD Geral'!E68</f>
        <v/>
      </c>
    </row>
    <row r="2053">
      <c r="A2053">
        <f>'Histograma MOD Geral'!$C$69</f>
        <v/>
      </c>
      <c r="B2053">
        <f>'Histograma MOD Geral'!$C$61</f>
        <v/>
      </c>
      <c r="C2053">
        <f>'Histograma MOD Geral'!$E$7</f>
        <v/>
      </c>
      <c r="D2053">
        <f>'Histograma MOD Geral'!E69</f>
        <v/>
      </c>
    </row>
    <row r="2054">
      <c r="A2054">
        <f>'Histograma MOD Geral'!$C$70</f>
        <v/>
      </c>
      <c r="B2054">
        <f>'Histograma MOD Geral'!$C$61</f>
        <v/>
      </c>
      <c r="C2054">
        <f>'Histograma MOD Geral'!$E$7</f>
        <v/>
      </c>
      <c r="D2054">
        <f>'Histograma MOD Geral'!E70</f>
        <v/>
      </c>
    </row>
    <row r="2055">
      <c r="A2055">
        <f>'Histograma MOD Geral'!$C$71</f>
        <v/>
      </c>
      <c r="B2055">
        <f>'Histograma MOD Geral'!$C$61</f>
        <v/>
      </c>
      <c r="C2055">
        <f>'Histograma MOD Geral'!$E$7</f>
        <v/>
      </c>
      <c r="D2055">
        <f>'Histograma MOD Geral'!E71</f>
        <v/>
      </c>
    </row>
    <row r="2056">
      <c r="A2056">
        <f>'Histograma MOD Geral'!$C$72</f>
        <v/>
      </c>
      <c r="B2056">
        <f>'Histograma MOD Geral'!$C$61</f>
        <v/>
      </c>
      <c r="C2056">
        <f>'Histograma MOD Geral'!$E$7</f>
        <v/>
      </c>
      <c r="D2056">
        <f>'Histograma MOD Geral'!E72</f>
        <v/>
      </c>
    </row>
    <row r="2057">
      <c r="A2057">
        <f>'Histograma MOD Geral'!$C$73</f>
        <v/>
      </c>
      <c r="B2057">
        <f>'Histograma MOD Geral'!$C$61</f>
        <v/>
      </c>
      <c r="C2057">
        <f>'Histograma MOD Geral'!$E$7</f>
        <v/>
      </c>
      <c r="D2057">
        <f>'Histograma MOD Geral'!E73</f>
        <v/>
      </c>
    </row>
    <row r="2058">
      <c r="A2058">
        <f>'Histograma MOD Geral'!$C$74</f>
        <v/>
      </c>
      <c r="B2058">
        <f>'Histograma MOD Geral'!$C$61</f>
        <v/>
      </c>
      <c r="C2058">
        <f>'Histograma MOD Geral'!$E$7</f>
        <v/>
      </c>
      <c r="D2058">
        <f>'Histograma MOD Geral'!E74</f>
        <v/>
      </c>
    </row>
    <row r="2059">
      <c r="A2059">
        <f>'Histograma MOD Geral'!$C$75</f>
        <v/>
      </c>
      <c r="B2059">
        <f>'Histograma MOD Geral'!$C$61</f>
        <v/>
      </c>
      <c r="C2059">
        <f>'Histograma MOD Geral'!$E$7</f>
        <v/>
      </c>
      <c r="D2059">
        <f>'Histograma MOD Geral'!E75</f>
        <v/>
      </c>
    </row>
    <row r="2060">
      <c r="A2060">
        <f>'Histograma MOD Geral'!$C$77</f>
        <v/>
      </c>
      <c r="B2060">
        <f>'Histograma MOD Geral'!$C$76</f>
        <v/>
      </c>
      <c r="C2060">
        <f>'Histograma MOD Geral'!$E$7</f>
        <v/>
      </c>
      <c r="D2060">
        <f>'Histograma MOD Geral'!E77</f>
        <v/>
      </c>
    </row>
    <row r="2061">
      <c r="A2061">
        <f>'Histograma MOD Geral'!$C$78</f>
        <v/>
      </c>
      <c r="B2061">
        <f>'Histograma MOD Geral'!$C$76</f>
        <v/>
      </c>
      <c r="C2061">
        <f>'Histograma MOD Geral'!$E$7</f>
        <v/>
      </c>
      <c r="D2061">
        <f>'Histograma MOD Geral'!E78</f>
        <v/>
      </c>
    </row>
    <row r="2062">
      <c r="A2062">
        <f>'Histograma MOD Geral'!$C$79</f>
        <v/>
      </c>
      <c r="B2062">
        <f>'Histograma MOD Geral'!$C$76</f>
        <v/>
      </c>
      <c r="C2062">
        <f>'Histograma MOD Geral'!$E$7</f>
        <v/>
      </c>
      <c r="D2062">
        <f>'Histograma MOD Geral'!E79</f>
        <v/>
      </c>
    </row>
    <row r="2063">
      <c r="A2063">
        <f>'Histograma MOD Geral'!$C$80</f>
        <v/>
      </c>
      <c r="B2063">
        <f>'Histograma MOD Geral'!$C$76</f>
        <v/>
      </c>
      <c r="C2063">
        <f>'Histograma MOD Geral'!$E$7</f>
        <v/>
      </c>
      <c r="D2063">
        <f>'Histograma MOD Geral'!E80</f>
        <v/>
      </c>
    </row>
    <row r="2064">
      <c r="A2064">
        <f>'Histograma MOD Geral'!$C$81</f>
        <v/>
      </c>
      <c r="B2064">
        <f>'Histograma MOD Geral'!$C$76</f>
        <v/>
      </c>
      <c r="C2064">
        <f>'Histograma MOD Geral'!$E$7</f>
        <v/>
      </c>
      <c r="D2064">
        <f>'Histograma MOD Geral'!E81</f>
        <v/>
      </c>
    </row>
    <row r="2065">
      <c r="A2065">
        <f>'Histograma MOD Geral'!$C$82</f>
        <v/>
      </c>
      <c r="B2065">
        <f>'Histograma MOD Geral'!$C$76</f>
        <v/>
      </c>
      <c r="C2065">
        <f>'Histograma MOD Geral'!$E$7</f>
        <v/>
      </c>
      <c r="D2065">
        <f>'Histograma MOD Geral'!E82</f>
        <v/>
      </c>
    </row>
    <row r="2066">
      <c r="A2066">
        <f>'Histograma MOD Geral'!$C$83</f>
        <v/>
      </c>
      <c r="B2066">
        <f>'Histograma MOD Geral'!$C$76</f>
        <v/>
      </c>
      <c r="C2066">
        <f>'Histograma MOD Geral'!$E$7</f>
        <v/>
      </c>
      <c r="D2066">
        <f>'Histograma MOD Geral'!E83</f>
        <v/>
      </c>
    </row>
    <row r="2067">
      <c r="A2067">
        <f>'Histograma MOD Geral'!$C$84</f>
        <v/>
      </c>
      <c r="B2067">
        <f>'Histograma MOD Geral'!$C$76</f>
        <v/>
      </c>
      <c r="C2067">
        <f>'Histograma MOD Geral'!$E$7</f>
        <v/>
      </c>
      <c r="D2067">
        <f>'Histograma MOD Geral'!E84</f>
        <v/>
      </c>
    </row>
    <row r="2068">
      <c r="A2068">
        <f>'Histograma MOD Geral'!$C$85</f>
        <v/>
      </c>
      <c r="B2068">
        <f>'Histograma MOD Geral'!$C$76</f>
        <v/>
      </c>
      <c r="C2068">
        <f>'Histograma MOD Geral'!$E$7</f>
        <v/>
      </c>
      <c r="D2068">
        <f>'Histograma MOD Geral'!E85</f>
        <v/>
      </c>
    </row>
    <row r="2069">
      <c r="A2069">
        <f>'Histograma MOD Geral'!$C$86</f>
        <v/>
      </c>
      <c r="B2069">
        <f>'Histograma MOD Geral'!$C$76</f>
        <v/>
      </c>
      <c r="C2069">
        <f>'Histograma MOD Geral'!$E$7</f>
        <v/>
      </c>
      <c r="D2069">
        <f>'Histograma MOD Geral'!E86</f>
        <v/>
      </c>
    </row>
    <row r="2070">
      <c r="A2070">
        <f>'Histograma MOD Geral'!$C$87</f>
        <v/>
      </c>
      <c r="B2070">
        <f>'Histograma MOD Geral'!$C$76</f>
        <v/>
      </c>
      <c r="C2070">
        <f>'Histograma MOD Geral'!$E$7</f>
        <v/>
      </c>
      <c r="D2070">
        <f>'Histograma MOD Geral'!E87</f>
        <v/>
      </c>
    </row>
    <row r="2071">
      <c r="A2071">
        <f>'Histograma MOD Geral'!$C$88</f>
        <v/>
      </c>
      <c r="B2071">
        <f>'Histograma MOD Geral'!$C$76</f>
        <v/>
      </c>
      <c r="C2071">
        <f>'Histograma MOD Geral'!$E$7</f>
        <v/>
      </c>
      <c r="D2071">
        <f>'Histograma MOD Geral'!E88</f>
        <v/>
      </c>
    </row>
    <row r="2072">
      <c r="A2072">
        <f>'Histograma MOD Geral'!$C$89</f>
        <v/>
      </c>
      <c r="B2072">
        <f>'Histograma MOD Geral'!$C$76</f>
        <v/>
      </c>
      <c r="C2072">
        <f>'Histograma MOD Geral'!$E$7</f>
        <v/>
      </c>
      <c r="D2072">
        <f>'Histograma MOD Geral'!E89</f>
        <v/>
      </c>
    </row>
    <row r="2073">
      <c r="A2073">
        <f>'Histograma MOD Geral'!$C$90</f>
        <v/>
      </c>
      <c r="B2073">
        <f>'Histograma MOD Geral'!$C$76</f>
        <v/>
      </c>
      <c r="C2073">
        <f>'Histograma MOD Geral'!$E$7</f>
        <v/>
      </c>
      <c r="D2073">
        <f>'Histograma MOD Geral'!E90</f>
        <v/>
      </c>
    </row>
    <row r="2074">
      <c r="A2074">
        <f>'Histograma MOD Geral'!$C$92</f>
        <v/>
      </c>
      <c r="B2074">
        <f>'Histograma MOD Geral'!$C$91</f>
        <v/>
      </c>
      <c r="C2074">
        <f>'Histograma MOD Geral'!$E$7</f>
        <v/>
      </c>
      <c r="D2074">
        <f>'Histograma MOD Geral'!E92</f>
        <v/>
      </c>
    </row>
    <row r="2075">
      <c r="A2075">
        <f>'Histograma MOD Geral'!$C$93</f>
        <v/>
      </c>
      <c r="B2075">
        <f>'Histograma MOD Geral'!$C$91</f>
        <v/>
      </c>
      <c r="C2075">
        <f>'Histograma MOD Geral'!$E$7</f>
        <v/>
      </c>
      <c r="D2075">
        <f>'Histograma MOD Geral'!E93</f>
        <v/>
      </c>
    </row>
    <row r="2076">
      <c r="A2076">
        <f>'Histograma MOD Geral'!$C$94</f>
        <v/>
      </c>
      <c r="B2076">
        <f>'Histograma MOD Geral'!$C$91</f>
        <v/>
      </c>
      <c r="C2076">
        <f>'Histograma MOD Geral'!$E$7</f>
        <v/>
      </c>
      <c r="D2076">
        <f>'Histograma MOD Geral'!E94</f>
        <v/>
      </c>
    </row>
    <row r="2077">
      <c r="A2077">
        <f>'Histograma MOD Geral'!$C$95</f>
        <v/>
      </c>
      <c r="B2077">
        <f>'Histograma MOD Geral'!$C$91</f>
        <v/>
      </c>
      <c r="C2077">
        <f>'Histograma MOD Geral'!$E$7</f>
        <v/>
      </c>
      <c r="D2077">
        <f>'Histograma MOD Geral'!E95</f>
        <v/>
      </c>
    </row>
    <row r="2078">
      <c r="A2078">
        <f>'Histograma MOD Geral'!$C$96</f>
        <v/>
      </c>
      <c r="B2078">
        <f>'Histograma MOD Geral'!$C$91</f>
        <v/>
      </c>
      <c r="C2078">
        <f>'Histograma MOD Geral'!$E$7</f>
        <v/>
      </c>
      <c r="D2078">
        <f>'Histograma MOD Geral'!E96</f>
        <v/>
      </c>
    </row>
    <row r="2079">
      <c r="A2079">
        <f>'Histograma MOD Geral'!$C$97</f>
        <v/>
      </c>
      <c r="B2079">
        <f>'Histograma MOD Geral'!$C$91</f>
        <v/>
      </c>
      <c r="C2079">
        <f>'Histograma MOD Geral'!$E$7</f>
        <v/>
      </c>
      <c r="D2079">
        <f>'Histograma MOD Geral'!E97</f>
        <v/>
      </c>
    </row>
    <row r="2080">
      <c r="A2080">
        <f>'Histograma MOD Geral'!$C$98</f>
        <v/>
      </c>
      <c r="B2080">
        <f>'Histograma MOD Geral'!$C$91</f>
        <v/>
      </c>
      <c r="C2080">
        <f>'Histograma MOD Geral'!$E$7</f>
        <v/>
      </c>
      <c r="D2080">
        <f>'Histograma MOD Geral'!E98</f>
        <v/>
      </c>
    </row>
    <row r="2081">
      <c r="A2081">
        <f>'Histograma MOD Geral'!$C$99</f>
        <v/>
      </c>
      <c r="B2081">
        <f>'Histograma MOD Geral'!$C$91</f>
        <v/>
      </c>
      <c r="C2081">
        <f>'Histograma MOD Geral'!$E$7</f>
        <v/>
      </c>
      <c r="D2081">
        <f>'Histograma MOD Geral'!E99</f>
        <v/>
      </c>
    </row>
    <row r="2082">
      <c r="A2082">
        <f>'Histograma MOD Geral'!$C$100</f>
        <v/>
      </c>
      <c r="B2082">
        <f>'Histograma MOD Geral'!$C$91</f>
        <v/>
      </c>
      <c r="C2082">
        <f>'Histograma MOD Geral'!$E$7</f>
        <v/>
      </c>
      <c r="D2082">
        <f>'Histograma MOD Geral'!E100</f>
        <v/>
      </c>
    </row>
    <row r="2083">
      <c r="A2083">
        <f>'Histograma MOD Geral'!$C$101</f>
        <v/>
      </c>
      <c r="B2083">
        <f>'Histograma MOD Geral'!$C$91</f>
        <v/>
      </c>
      <c r="C2083">
        <f>'Histograma MOD Geral'!$E$7</f>
        <v/>
      </c>
      <c r="D2083">
        <f>'Histograma MOD Geral'!E101</f>
        <v/>
      </c>
    </row>
    <row r="2084">
      <c r="A2084">
        <f>'Histograma MOD Geral'!$C$102</f>
        <v/>
      </c>
      <c r="B2084">
        <f>'Histograma MOD Geral'!$C$91</f>
        <v/>
      </c>
      <c r="C2084">
        <f>'Histograma MOD Geral'!$E$7</f>
        <v/>
      </c>
      <c r="D2084">
        <f>'Histograma MOD Geral'!E102</f>
        <v/>
      </c>
    </row>
    <row r="2085">
      <c r="A2085">
        <f>'Histograma MOD Geral'!$C$103</f>
        <v/>
      </c>
      <c r="B2085">
        <f>'Histograma MOD Geral'!$C$91</f>
        <v/>
      </c>
      <c r="C2085">
        <f>'Histograma MOD Geral'!$E$7</f>
        <v/>
      </c>
      <c r="D2085">
        <f>'Histograma MOD Geral'!E103</f>
        <v/>
      </c>
    </row>
    <row r="2086">
      <c r="A2086">
        <f>'Histograma MOD Geral'!$C$104</f>
        <v/>
      </c>
      <c r="B2086">
        <f>'Histograma MOD Geral'!$C$91</f>
        <v/>
      </c>
      <c r="C2086">
        <f>'Histograma MOD Geral'!$E$7</f>
        <v/>
      </c>
      <c r="D2086">
        <f>'Histograma MOD Geral'!E104</f>
        <v/>
      </c>
    </row>
    <row r="2087">
      <c r="A2087">
        <f>'Histograma MOD Geral'!$C$105</f>
        <v/>
      </c>
      <c r="B2087">
        <f>'Histograma MOD Geral'!$C$91</f>
        <v/>
      </c>
      <c r="C2087">
        <f>'Histograma MOD Geral'!$E$7</f>
        <v/>
      </c>
      <c r="D2087">
        <f>'Histograma MOD Geral'!E105</f>
        <v/>
      </c>
    </row>
    <row r="2088">
      <c r="A2088">
        <f>'Histograma MOD Geral'!$C$107</f>
        <v/>
      </c>
      <c r="B2088">
        <f>'Histograma MOD Geral'!$C$106</f>
        <v/>
      </c>
      <c r="C2088">
        <f>'Histograma MOD Geral'!$E$7</f>
        <v/>
      </c>
      <c r="D2088">
        <f>'Histograma MOD Geral'!E107</f>
        <v/>
      </c>
    </row>
    <row r="2089">
      <c r="A2089">
        <f>'Histograma MOD Geral'!$C$108</f>
        <v/>
      </c>
      <c r="B2089">
        <f>'Histograma MOD Geral'!$C$106</f>
        <v/>
      </c>
      <c r="C2089">
        <f>'Histograma MOD Geral'!$E$7</f>
        <v/>
      </c>
      <c r="D2089">
        <f>'Histograma MOD Geral'!E108</f>
        <v/>
      </c>
    </row>
    <row r="2090">
      <c r="A2090">
        <f>'Histograma MOD Geral'!$C$109</f>
        <v/>
      </c>
      <c r="B2090">
        <f>'Histograma MOD Geral'!$C$106</f>
        <v/>
      </c>
      <c r="C2090">
        <f>'Histograma MOD Geral'!$E$7</f>
        <v/>
      </c>
      <c r="D2090">
        <f>'Histograma MOD Geral'!E109</f>
        <v/>
      </c>
    </row>
    <row r="2091">
      <c r="A2091">
        <f>'Histograma MOD Geral'!$C$110</f>
        <v/>
      </c>
      <c r="B2091">
        <f>'Histograma MOD Geral'!$C$106</f>
        <v/>
      </c>
      <c r="C2091">
        <f>'Histograma MOD Geral'!$E$7</f>
        <v/>
      </c>
      <c r="D2091">
        <f>'Histograma MOD Geral'!E110</f>
        <v/>
      </c>
    </row>
    <row r="2092">
      <c r="A2092">
        <f>'Histograma MOD Geral'!$C$111</f>
        <v/>
      </c>
      <c r="B2092">
        <f>'Histograma MOD Geral'!$C$106</f>
        <v/>
      </c>
      <c r="C2092">
        <f>'Histograma MOD Geral'!$E$7</f>
        <v/>
      </c>
      <c r="D2092">
        <f>'Histograma MOD Geral'!E111</f>
        <v/>
      </c>
    </row>
    <row r="2093">
      <c r="A2093">
        <f>'Histograma MOD Geral'!$C$112</f>
        <v/>
      </c>
      <c r="B2093">
        <f>'Histograma MOD Geral'!$C$106</f>
        <v/>
      </c>
      <c r="C2093">
        <f>'Histograma MOD Geral'!$E$7</f>
        <v/>
      </c>
      <c r="D2093">
        <f>'Histograma MOD Geral'!E112</f>
        <v/>
      </c>
    </row>
    <row r="2094">
      <c r="A2094">
        <f>'Histograma MOD Geral'!$C$113</f>
        <v/>
      </c>
      <c r="B2094">
        <f>'Histograma MOD Geral'!$C$106</f>
        <v/>
      </c>
      <c r="C2094">
        <f>'Histograma MOD Geral'!$E$7</f>
        <v/>
      </c>
      <c r="D2094">
        <f>'Histograma MOD Geral'!E113</f>
        <v/>
      </c>
    </row>
    <row r="2095">
      <c r="A2095">
        <f>'Histograma MOD Geral'!$C$114</f>
        <v/>
      </c>
      <c r="B2095">
        <f>'Histograma MOD Geral'!$C$106</f>
        <v/>
      </c>
      <c r="C2095">
        <f>'Histograma MOD Geral'!$E$7</f>
        <v/>
      </c>
      <c r="D2095">
        <f>'Histograma MOD Geral'!E114</f>
        <v/>
      </c>
    </row>
    <row r="2096">
      <c r="A2096">
        <f>'Histograma MOD Geral'!$C$115</f>
        <v/>
      </c>
      <c r="B2096">
        <f>'Histograma MOD Geral'!$C$106</f>
        <v/>
      </c>
      <c r="C2096">
        <f>'Histograma MOD Geral'!$E$7</f>
        <v/>
      </c>
      <c r="D2096">
        <f>'Histograma MOD Geral'!E115</f>
        <v/>
      </c>
    </row>
    <row r="2097">
      <c r="A2097">
        <f>'Histograma MOD Geral'!$C$116</f>
        <v/>
      </c>
      <c r="B2097">
        <f>'Histograma MOD Geral'!$C$106</f>
        <v/>
      </c>
      <c r="C2097">
        <f>'Histograma MOD Geral'!$E$7</f>
        <v/>
      </c>
      <c r="D2097">
        <f>'Histograma MOD Geral'!E116</f>
        <v/>
      </c>
    </row>
    <row r="2098">
      <c r="A2098">
        <f>'Histograma MOD Geral'!$C$117</f>
        <v/>
      </c>
      <c r="B2098">
        <f>'Histograma MOD Geral'!$C$106</f>
        <v/>
      </c>
      <c r="C2098">
        <f>'Histograma MOD Geral'!$E$7</f>
        <v/>
      </c>
      <c r="D2098">
        <f>'Histograma MOD Geral'!E117</f>
        <v/>
      </c>
    </row>
    <row r="2099">
      <c r="A2099">
        <f>'Histograma MOD Geral'!$C$118</f>
        <v/>
      </c>
      <c r="B2099">
        <f>'Histograma MOD Geral'!$C$106</f>
        <v/>
      </c>
      <c r="C2099">
        <f>'Histograma MOD Geral'!$E$7</f>
        <v/>
      </c>
      <c r="D2099">
        <f>'Histograma MOD Geral'!E118</f>
        <v/>
      </c>
    </row>
    <row r="2100">
      <c r="A2100">
        <f>'Histograma MOD Geral'!$C$119</f>
        <v/>
      </c>
      <c r="B2100">
        <f>'Histograma MOD Geral'!$C$106</f>
        <v/>
      </c>
      <c r="C2100">
        <f>'Histograma MOD Geral'!$E$7</f>
        <v/>
      </c>
      <c r="D2100">
        <f>'Histograma MOD Geral'!E119</f>
        <v/>
      </c>
    </row>
    <row r="2101">
      <c r="A2101">
        <f>'Histograma MOD Geral'!$C$120</f>
        <v/>
      </c>
      <c r="B2101">
        <f>'Histograma MOD Geral'!$C$106</f>
        <v/>
      </c>
      <c r="C2101">
        <f>'Histograma MOD Geral'!$E$7</f>
        <v/>
      </c>
      <c r="D2101">
        <f>'Histograma MOD Geral'!E120</f>
        <v/>
      </c>
    </row>
    <row r="2102">
      <c r="A2102">
        <f>'Histograma MOD Geral'!$C$15</f>
        <v/>
      </c>
      <c r="B2102">
        <f>'Histograma MOD Geral'!$C$14</f>
        <v/>
      </c>
      <c r="C2102">
        <f>'Histograma MOD Geral'!$F$7</f>
        <v/>
      </c>
      <c r="D2102">
        <f>'Histograma MOD Geral'!F15</f>
        <v/>
      </c>
    </row>
    <row r="2103">
      <c r="A2103">
        <f>'Histograma MOD Geral'!$C$16</f>
        <v/>
      </c>
      <c r="B2103">
        <f>'Histograma MOD Geral'!$C$14</f>
        <v/>
      </c>
      <c r="C2103">
        <f>'Histograma MOD Geral'!$F$7</f>
        <v/>
      </c>
      <c r="D2103">
        <f>'Histograma MOD Geral'!F16</f>
        <v/>
      </c>
    </row>
    <row r="2104">
      <c r="A2104">
        <f>'Histograma MOD Geral'!$C$17</f>
        <v/>
      </c>
      <c r="B2104">
        <f>'Histograma MOD Geral'!$C$14</f>
        <v/>
      </c>
      <c r="C2104">
        <f>'Histograma MOD Geral'!$F$7</f>
        <v/>
      </c>
      <c r="D2104">
        <f>'Histograma MOD Geral'!F17</f>
        <v/>
      </c>
    </row>
    <row r="2105">
      <c r="A2105">
        <f>'Histograma MOD Geral'!$C$18</f>
        <v/>
      </c>
      <c r="B2105">
        <f>'Histograma MOD Geral'!$C$14</f>
        <v/>
      </c>
      <c r="C2105">
        <f>'Histograma MOD Geral'!$F$7</f>
        <v/>
      </c>
      <c r="D2105">
        <f>'Histograma MOD Geral'!F18</f>
        <v/>
      </c>
    </row>
    <row r="2106">
      <c r="A2106">
        <f>'Histograma MOD Geral'!$C$19</f>
        <v/>
      </c>
      <c r="B2106">
        <f>'Histograma MOD Geral'!$C$14</f>
        <v/>
      </c>
      <c r="C2106">
        <f>'Histograma MOD Geral'!$F$7</f>
        <v/>
      </c>
      <c r="D2106">
        <f>'Histograma MOD Geral'!F19</f>
        <v/>
      </c>
    </row>
    <row r="2107">
      <c r="A2107">
        <f>'Histograma MOD Geral'!$C$20</f>
        <v/>
      </c>
      <c r="B2107">
        <f>'Histograma MOD Geral'!$C$14</f>
        <v/>
      </c>
      <c r="C2107">
        <f>'Histograma MOD Geral'!$F$7</f>
        <v/>
      </c>
      <c r="D2107">
        <f>'Histograma MOD Geral'!F20</f>
        <v/>
      </c>
    </row>
    <row r="2108">
      <c r="A2108">
        <f>'Histograma MOD Geral'!$C$21</f>
        <v/>
      </c>
      <c r="B2108">
        <f>'Histograma MOD Geral'!$C$14</f>
        <v/>
      </c>
      <c r="C2108">
        <f>'Histograma MOD Geral'!$F$7</f>
        <v/>
      </c>
      <c r="D2108">
        <f>'Histograma MOD Geral'!F21</f>
        <v/>
      </c>
    </row>
    <row r="2109">
      <c r="A2109">
        <f>'Histograma MOD Geral'!$C$22</f>
        <v/>
      </c>
      <c r="B2109">
        <f>'Histograma MOD Geral'!$C$14</f>
        <v/>
      </c>
      <c r="C2109">
        <f>'Histograma MOD Geral'!$F$7</f>
        <v/>
      </c>
      <c r="D2109">
        <f>'Histograma MOD Geral'!F22</f>
        <v/>
      </c>
    </row>
    <row r="2110">
      <c r="A2110">
        <f>'Histograma MOD Geral'!$C$23</f>
        <v/>
      </c>
      <c r="B2110">
        <f>'Histograma MOD Geral'!$C$14</f>
        <v/>
      </c>
      <c r="C2110">
        <f>'Histograma MOD Geral'!$F$7</f>
        <v/>
      </c>
      <c r="D2110">
        <f>'Histograma MOD Geral'!F23</f>
        <v/>
      </c>
    </row>
    <row r="2111">
      <c r="A2111">
        <f>'Histograma MOD Geral'!$C$24</f>
        <v/>
      </c>
      <c r="B2111">
        <f>'Histograma MOD Geral'!$C$14</f>
        <v/>
      </c>
      <c r="C2111">
        <f>'Histograma MOD Geral'!$F$7</f>
        <v/>
      </c>
      <c r="D2111">
        <f>'Histograma MOD Geral'!F24</f>
        <v/>
      </c>
    </row>
    <row r="2112">
      <c r="A2112">
        <f>'Histograma MOD Geral'!$C$25</f>
        <v/>
      </c>
      <c r="B2112">
        <f>'Histograma MOD Geral'!$C$14</f>
        <v/>
      </c>
      <c r="C2112">
        <f>'Histograma MOD Geral'!$F$7</f>
        <v/>
      </c>
      <c r="D2112">
        <f>'Histograma MOD Geral'!F25</f>
        <v/>
      </c>
    </row>
    <row r="2113">
      <c r="A2113">
        <f>'Histograma MOD Geral'!$C$26</f>
        <v/>
      </c>
      <c r="B2113">
        <f>'Histograma MOD Geral'!$C$14</f>
        <v/>
      </c>
      <c r="C2113">
        <f>'Histograma MOD Geral'!$F$7</f>
        <v/>
      </c>
      <c r="D2113">
        <f>'Histograma MOD Geral'!F26</f>
        <v/>
      </c>
    </row>
    <row r="2114">
      <c r="A2114">
        <f>'Histograma MOD Geral'!$C$27</f>
        <v/>
      </c>
      <c r="B2114">
        <f>'Histograma MOD Geral'!$C$14</f>
        <v/>
      </c>
      <c r="C2114">
        <f>'Histograma MOD Geral'!$F$7</f>
        <v/>
      </c>
      <c r="D2114">
        <f>'Histograma MOD Geral'!F27</f>
        <v/>
      </c>
    </row>
    <row r="2115">
      <c r="A2115">
        <f>'Histograma MOD Geral'!$C$28</f>
        <v/>
      </c>
      <c r="B2115">
        <f>'Histograma MOD Geral'!$C$14</f>
        <v/>
      </c>
      <c r="C2115">
        <f>'Histograma MOD Geral'!$F$7</f>
        <v/>
      </c>
      <c r="D2115">
        <f>'Histograma MOD Geral'!F28</f>
        <v/>
      </c>
    </row>
    <row r="2116">
      <c r="A2116">
        <f>'Histograma MOD Geral'!$C$29</f>
        <v/>
      </c>
      <c r="B2116">
        <f>'Histograma MOD Geral'!$C$14</f>
        <v/>
      </c>
      <c r="C2116">
        <f>'Histograma MOD Geral'!$F$7</f>
        <v/>
      </c>
      <c r="D2116">
        <f>'Histograma MOD Geral'!F29</f>
        <v/>
      </c>
    </row>
    <row r="2117">
      <c r="A2117">
        <f>'Histograma MOD Geral'!$C$31</f>
        <v/>
      </c>
      <c r="B2117">
        <f>'Histograma MOD Geral'!$C$30</f>
        <v/>
      </c>
      <c r="C2117">
        <f>'Histograma MOD Geral'!$F$7</f>
        <v/>
      </c>
      <c r="D2117">
        <f>'Histograma MOD Geral'!F31</f>
        <v/>
      </c>
    </row>
    <row r="2118">
      <c r="A2118">
        <f>'Histograma MOD Geral'!$C$32</f>
        <v/>
      </c>
      <c r="B2118">
        <f>'Histograma MOD Geral'!$C$30</f>
        <v/>
      </c>
      <c r="C2118">
        <f>'Histograma MOD Geral'!$F$7</f>
        <v/>
      </c>
      <c r="D2118">
        <f>'Histograma MOD Geral'!F32</f>
        <v/>
      </c>
    </row>
    <row r="2119">
      <c r="A2119">
        <f>'Histograma MOD Geral'!$C$33</f>
        <v/>
      </c>
      <c r="B2119">
        <f>'Histograma MOD Geral'!$C$30</f>
        <v/>
      </c>
      <c r="C2119">
        <f>'Histograma MOD Geral'!$F$7</f>
        <v/>
      </c>
      <c r="D2119">
        <f>'Histograma MOD Geral'!F33</f>
        <v/>
      </c>
    </row>
    <row r="2120">
      <c r="A2120">
        <f>'Histograma MOD Geral'!$C$34</f>
        <v/>
      </c>
      <c r="B2120">
        <f>'Histograma MOD Geral'!$C$30</f>
        <v/>
      </c>
      <c r="C2120">
        <f>'Histograma MOD Geral'!$F$7</f>
        <v/>
      </c>
      <c r="D2120">
        <f>'Histograma MOD Geral'!F34</f>
        <v/>
      </c>
    </row>
    <row r="2121">
      <c r="A2121">
        <f>'Histograma MOD Geral'!$C$35</f>
        <v/>
      </c>
      <c r="B2121">
        <f>'Histograma MOD Geral'!$C$30</f>
        <v/>
      </c>
      <c r="C2121">
        <f>'Histograma MOD Geral'!$F$7</f>
        <v/>
      </c>
      <c r="D2121">
        <f>'Histograma MOD Geral'!F35</f>
        <v/>
      </c>
    </row>
    <row r="2122">
      <c r="A2122">
        <f>'Histograma MOD Geral'!$C$36</f>
        <v/>
      </c>
      <c r="B2122">
        <f>'Histograma MOD Geral'!$C$30</f>
        <v/>
      </c>
      <c r="C2122">
        <f>'Histograma MOD Geral'!$F$7</f>
        <v/>
      </c>
      <c r="D2122">
        <f>'Histograma MOD Geral'!F36</f>
        <v/>
      </c>
    </row>
    <row r="2123">
      <c r="A2123">
        <f>'Histograma MOD Geral'!$C$37</f>
        <v/>
      </c>
      <c r="B2123">
        <f>'Histograma MOD Geral'!$C$30</f>
        <v/>
      </c>
      <c r="C2123">
        <f>'Histograma MOD Geral'!$F$7</f>
        <v/>
      </c>
      <c r="D2123">
        <f>'Histograma MOD Geral'!F37</f>
        <v/>
      </c>
    </row>
    <row r="2124">
      <c r="A2124">
        <f>'Histograma MOD Geral'!$C$38</f>
        <v/>
      </c>
      <c r="B2124">
        <f>'Histograma MOD Geral'!$C$30</f>
        <v/>
      </c>
      <c r="C2124">
        <f>'Histograma MOD Geral'!$F$7</f>
        <v/>
      </c>
      <c r="D2124">
        <f>'Histograma MOD Geral'!F38</f>
        <v/>
      </c>
    </row>
    <row r="2125">
      <c r="A2125">
        <f>'Histograma MOD Geral'!$C$39</f>
        <v/>
      </c>
      <c r="B2125">
        <f>'Histograma MOD Geral'!$C$30</f>
        <v/>
      </c>
      <c r="C2125">
        <f>'Histograma MOD Geral'!$F$7</f>
        <v/>
      </c>
      <c r="D2125">
        <f>'Histograma MOD Geral'!F39</f>
        <v/>
      </c>
    </row>
    <row r="2126">
      <c r="A2126">
        <f>'Histograma MOD Geral'!$C$40</f>
        <v/>
      </c>
      <c r="B2126">
        <f>'Histograma MOD Geral'!$C$30</f>
        <v/>
      </c>
      <c r="C2126">
        <f>'Histograma MOD Geral'!$F$7</f>
        <v/>
      </c>
      <c r="D2126">
        <f>'Histograma MOD Geral'!F40</f>
        <v/>
      </c>
    </row>
    <row r="2127">
      <c r="A2127">
        <f>'Histograma MOD Geral'!$C$41</f>
        <v/>
      </c>
      <c r="B2127">
        <f>'Histograma MOD Geral'!$C$30</f>
        <v/>
      </c>
      <c r="C2127">
        <f>'Histograma MOD Geral'!$F$7</f>
        <v/>
      </c>
      <c r="D2127">
        <f>'Histograma MOD Geral'!F41</f>
        <v/>
      </c>
    </row>
    <row r="2128">
      <c r="A2128">
        <f>'Histograma MOD Geral'!$C$42</f>
        <v/>
      </c>
      <c r="B2128">
        <f>'Histograma MOD Geral'!$C$30</f>
        <v/>
      </c>
      <c r="C2128">
        <f>'Histograma MOD Geral'!$F$7</f>
        <v/>
      </c>
      <c r="D2128">
        <f>'Histograma MOD Geral'!F42</f>
        <v/>
      </c>
    </row>
    <row r="2129">
      <c r="A2129">
        <f>'Histograma MOD Geral'!$C$43</f>
        <v/>
      </c>
      <c r="B2129">
        <f>'Histograma MOD Geral'!$C$30</f>
        <v/>
      </c>
      <c r="C2129">
        <f>'Histograma MOD Geral'!$F$7</f>
        <v/>
      </c>
      <c r="D2129">
        <f>'Histograma MOD Geral'!F43</f>
        <v/>
      </c>
    </row>
    <row r="2130">
      <c r="A2130">
        <f>'Histograma MOD Geral'!$C$44</f>
        <v/>
      </c>
      <c r="B2130">
        <f>'Histograma MOD Geral'!$C$30</f>
        <v/>
      </c>
      <c r="C2130">
        <f>'Histograma MOD Geral'!$F$7</f>
        <v/>
      </c>
      <c r="D2130">
        <f>'Histograma MOD Geral'!F44</f>
        <v/>
      </c>
    </row>
    <row r="2131">
      <c r="A2131">
        <f>'Histograma MOD Geral'!$C$45</f>
        <v/>
      </c>
      <c r="B2131">
        <f>'Histograma MOD Geral'!$C$30</f>
        <v/>
      </c>
      <c r="C2131">
        <f>'Histograma MOD Geral'!$F$7</f>
        <v/>
      </c>
      <c r="D2131">
        <f>'Histograma MOD Geral'!F45</f>
        <v/>
      </c>
    </row>
    <row r="2132">
      <c r="A2132">
        <f>'Histograma MOD Geral'!$C$47</f>
        <v/>
      </c>
      <c r="B2132">
        <f>'Histograma MOD Geral'!$C$46</f>
        <v/>
      </c>
      <c r="C2132">
        <f>'Histograma MOD Geral'!$F$7</f>
        <v/>
      </c>
      <c r="D2132">
        <f>'Histograma MOD Geral'!F47</f>
        <v/>
      </c>
    </row>
    <row r="2133">
      <c r="A2133">
        <f>'Histograma MOD Geral'!$C$48</f>
        <v/>
      </c>
      <c r="B2133">
        <f>'Histograma MOD Geral'!$C$46</f>
        <v/>
      </c>
      <c r="C2133">
        <f>'Histograma MOD Geral'!$F$7</f>
        <v/>
      </c>
      <c r="D2133">
        <f>'Histograma MOD Geral'!F48</f>
        <v/>
      </c>
    </row>
    <row r="2134">
      <c r="A2134">
        <f>'Histograma MOD Geral'!$C$49</f>
        <v/>
      </c>
      <c r="B2134">
        <f>'Histograma MOD Geral'!$C$46</f>
        <v/>
      </c>
      <c r="C2134">
        <f>'Histograma MOD Geral'!$F$7</f>
        <v/>
      </c>
      <c r="D2134">
        <f>'Histograma MOD Geral'!F49</f>
        <v/>
      </c>
    </row>
    <row r="2135">
      <c r="A2135">
        <f>'Histograma MOD Geral'!$C$50</f>
        <v/>
      </c>
      <c r="B2135">
        <f>'Histograma MOD Geral'!$C$46</f>
        <v/>
      </c>
      <c r="C2135">
        <f>'Histograma MOD Geral'!$F$7</f>
        <v/>
      </c>
      <c r="D2135">
        <f>'Histograma MOD Geral'!F50</f>
        <v/>
      </c>
    </row>
    <row r="2136">
      <c r="A2136">
        <f>'Histograma MOD Geral'!$C$51</f>
        <v/>
      </c>
      <c r="B2136">
        <f>'Histograma MOD Geral'!$C$46</f>
        <v/>
      </c>
      <c r="C2136">
        <f>'Histograma MOD Geral'!$F$7</f>
        <v/>
      </c>
      <c r="D2136">
        <f>'Histograma MOD Geral'!F51</f>
        <v/>
      </c>
    </row>
    <row r="2137">
      <c r="A2137">
        <f>'Histograma MOD Geral'!$C$52</f>
        <v/>
      </c>
      <c r="B2137">
        <f>'Histograma MOD Geral'!$C$46</f>
        <v/>
      </c>
      <c r="C2137">
        <f>'Histograma MOD Geral'!$F$7</f>
        <v/>
      </c>
      <c r="D2137">
        <f>'Histograma MOD Geral'!F52</f>
        <v/>
      </c>
    </row>
    <row r="2138">
      <c r="A2138">
        <f>'Histograma MOD Geral'!$C$53</f>
        <v/>
      </c>
      <c r="B2138">
        <f>'Histograma MOD Geral'!$C$46</f>
        <v/>
      </c>
      <c r="C2138">
        <f>'Histograma MOD Geral'!$F$7</f>
        <v/>
      </c>
      <c r="D2138">
        <f>'Histograma MOD Geral'!F53</f>
        <v/>
      </c>
    </row>
    <row r="2139">
      <c r="A2139">
        <f>'Histograma MOD Geral'!$C$54</f>
        <v/>
      </c>
      <c r="B2139">
        <f>'Histograma MOD Geral'!$C$46</f>
        <v/>
      </c>
      <c r="C2139">
        <f>'Histograma MOD Geral'!$F$7</f>
        <v/>
      </c>
      <c r="D2139">
        <f>'Histograma MOD Geral'!F54</f>
        <v/>
      </c>
    </row>
    <row r="2140">
      <c r="A2140">
        <f>'Histograma MOD Geral'!$C$55</f>
        <v/>
      </c>
      <c r="B2140">
        <f>'Histograma MOD Geral'!$C$46</f>
        <v/>
      </c>
      <c r="C2140">
        <f>'Histograma MOD Geral'!$F$7</f>
        <v/>
      </c>
      <c r="D2140">
        <f>'Histograma MOD Geral'!F55</f>
        <v/>
      </c>
    </row>
    <row r="2141">
      <c r="A2141">
        <f>'Histograma MOD Geral'!$C$56</f>
        <v/>
      </c>
      <c r="B2141">
        <f>'Histograma MOD Geral'!$C$46</f>
        <v/>
      </c>
      <c r="C2141">
        <f>'Histograma MOD Geral'!$F$7</f>
        <v/>
      </c>
      <c r="D2141">
        <f>'Histograma MOD Geral'!F56</f>
        <v/>
      </c>
    </row>
    <row r="2142">
      <c r="A2142">
        <f>'Histograma MOD Geral'!$C$57</f>
        <v/>
      </c>
      <c r="B2142">
        <f>'Histograma MOD Geral'!$C$46</f>
        <v/>
      </c>
      <c r="C2142">
        <f>'Histograma MOD Geral'!$F$7</f>
        <v/>
      </c>
      <c r="D2142">
        <f>'Histograma MOD Geral'!F57</f>
        <v/>
      </c>
    </row>
    <row r="2143">
      <c r="A2143">
        <f>'Histograma MOD Geral'!$C$58</f>
        <v/>
      </c>
      <c r="B2143">
        <f>'Histograma MOD Geral'!$C$46</f>
        <v/>
      </c>
      <c r="C2143">
        <f>'Histograma MOD Geral'!$F$7</f>
        <v/>
      </c>
      <c r="D2143">
        <f>'Histograma MOD Geral'!F58</f>
        <v/>
      </c>
    </row>
    <row r="2144">
      <c r="A2144">
        <f>'Histograma MOD Geral'!$C$59</f>
        <v/>
      </c>
      <c r="B2144">
        <f>'Histograma MOD Geral'!$C$46</f>
        <v/>
      </c>
      <c r="C2144">
        <f>'Histograma MOD Geral'!$F$7</f>
        <v/>
      </c>
      <c r="D2144">
        <f>'Histograma MOD Geral'!F59</f>
        <v/>
      </c>
    </row>
    <row r="2145">
      <c r="A2145">
        <f>'Histograma MOD Geral'!$C$60</f>
        <v/>
      </c>
      <c r="B2145">
        <f>'Histograma MOD Geral'!$C$46</f>
        <v/>
      </c>
      <c r="C2145">
        <f>'Histograma MOD Geral'!$F$7</f>
        <v/>
      </c>
      <c r="D2145">
        <f>'Histograma MOD Geral'!F60</f>
        <v/>
      </c>
    </row>
    <row r="2146">
      <c r="A2146">
        <f>'Histograma MOD Geral'!$C$62</f>
        <v/>
      </c>
      <c r="B2146">
        <f>'Histograma MOD Geral'!$C$61</f>
        <v/>
      </c>
      <c r="C2146">
        <f>'Histograma MOD Geral'!$F$7</f>
        <v/>
      </c>
      <c r="D2146">
        <f>'Histograma MOD Geral'!F62</f>
        <v/>
      </c>
    </row>
    <row r="2147">
      <c r="A2147">
        <f>'Histograma MOD Geral'!$C$63</f>
        <v/>
      </c>
      <c r="B2147">
        <f>'Histograma MOD Geral'!$C$61</f>
        <v/>
      </c>
      <c r="C2147">
        <f>'Histograma MOD Geral'!$F$7</f>
        <v/>
      </c>
      <c r="D2147">
        <f>'Histograma MOD Geral'!F63</f>
        <v/>
      </c>
    </row>
    <row r="2148">
      <c r="A2148">
        <f>'Histograma MOD Geral'!$C$64</f>
        <v/>
      </c>
      <c r="B2148">
        <f>'Histograma MOD Geral'!$C$61</f>
        <v/>
      </c>
      <c r="C2148">
        <f>'Histograma MOD Geral'!$F$7</f>
        <v/>
      </c>
      <c r="D2148">
        <f>'Histograma MOD Geral'!F64</f>
        <v/>
      </c>
    </row>
    <row r="2149">
      <c r="A2149">
        <f>'Histograma MOD Geral'!$C$65</f>
        <v/>
      </c>
      <c r="B2149">
        <f>'Histograma MOD Geral'!$C$61</f>
        <v/>
      </c>
      <c r="C2149">
        <f>'Histograma MOD Geral'!$F$7</f>
        <v/>
      </c>
      <c r="D2149">
        <f>'Histograma MOD Geral'!F65</f>
        <v/>
      </c>
    </row>
    <row r="2150">
      <c r="A2150">
        <f>'Histograma MOD Geral'!$C$66</f>
        <v/>
      </c>
      <c r="B2150">
        <f>'Histograma MOD Geral'!$C$61</f>
        <v/>
      </c>
      <c r="C2150">
        <f>'Histograma MOD Geral'!$F$7</f>
        <v/>
      </c>
      <c r="D2150">
        <f>'Histograma MOD Geral'!F66</f>
        <v/>
      </c>
    </row>
    <row r="2151">
      <c r="A2151">
        <f>'Histograma MOD Geral'!$C$67</f>
        <v/>
      </c>
      <c r="B2151">
        <f>'Histograma MOD Geral'!$C$61</f>
        <v/>
      </c>
      <c r="C2151">
        <f>'Histograma MOD Geral'!$F$7</f>
        <v/>
      </c>
      <c r="D2151">
        <f>'Histograma MOD Geral'!F67</f>
        <v/>
      </c>
    </row>
    <row r="2152">
      <c r="A2152">
        <f>'Histograma MOD Geral'!$C$68</f>
        <v/>
      </c>
      <c r="B2152">
        <f>'Histograma MOD Geral'!$C$61</f>
        <v/>
      </c>
      <c r="C2152">
        <f>'Histograma MOD Geral'!$F$7</f>
        <v/>
      </c>
      <c r="D2152">
        <f>'Histograma MOD Geral'!F68</f>
        <v/>
      </c>
    </row>
    <row r="2153">
      <c r="A2153">
        <f>'Histograma MOD Geral'!$C$69</f>
        <v/>
      </c>
      <c r="B2153">
        <f>'Histograma MOD Geral'!$C$61</f>
        <v/>
      </c>
      <c r="C2153">
        <f>'Histograma MOD Geral'!$F$7</f>
        <v/>
      </c>
      <c r="D2153">
        <f>'Histograma MOD Geral'!F69</f>
        <v/>
      </c>
    </row>
    <row r="2154">
      <c r="A2154">
        <f>'Histograma MOD Geral'!$C$70</f>
        <v/>
      </c>
      <c r="B2154">
        <f>'Histograma MOD Geral'!$C$61</f>
        <v/>
      </c>
      <c r="C2154">
        <f>'Histograma MOD Geral'!$F$7</f>
        <v/>
      </c>
      <c r="D2154">
        <f>'Histograma MOD Geral'!F70</f>
        <v/>
      </c>
    </row>
    <row r="2155">
      <c r="A2155">
        <f>'Histograma MOD Geral'!$C$71</f>
        <v/>
      </c>
      <c r="B2155">
        <f>'Histograma MOD Geral'!$C$61</f>
        <v/>
      </c>
      <c r="C2155">
        <f>'Histograma MOD Geral'!$F$7</f>
        <v/>
      </c>
      <c r="D2155">
        <f>'Histograma MOD Geral'!F71</f>
        <v/>
      </c>
    </row>
    <row r="2156">
      <c r="A2156">
        <f>'Histograma MOD Geral'!$C$72</f>
        <v/>
      </c>
      <c r="B2156">
        <f>'Histograma MOD Geral'!$C$61</f>
        <v/>
      </c>
      <c r="C2156">
        <f>'Histograma MOD Geral'!$F$7</f>
        <v/>
      </c>
      <c r="D2156">
        <f>'Histograma MOD Geral'!F72</f>
        <v/>
      </c>
    </row>
    <row r="2157">
      <c r="A2157">
        <f>'Histograma MOD Geral'!$C$73</f>
        <v/>
      </c>
      <c r="B2157">
        <f>'Histograma MOD Geral'!$C$61</f>
        <v/>
      </c>
      <c r="C2157">
        <f>'Histograma MOD Geral'!$F$7</f>
        <v/>
      </c>
      <c r="D2157">
        <f>'Histograma MOD Geral'!F73</f>
        <v/>
      </c>
    </row>
    <row r="2158">
      <c r="A2158">
        <f>'Histograma MOD Geral'!$C$74</f>
        <v/>
      </c>
      <c r="B2158">
        <f>'Histograma MOD Geral'!$C$61</f>
        <v/>
      </c>
      <c r="C2158">
        <f>'Histograma MOD Geral'!$F$7</f>
        <v/>
      </c>
      <c r="D2158">
        <f>'Histograma MOD Geral'!F74</f>
        <v/>
      </c>
    </row>
    <row r="2159">
      <c r="A2159">
        <f>'Histograma MOD Geral'!$C$75</f>
        <v/>
      </c>
      <c r="B2159">
        <f>'Histograma MOD Geral'!$C$61</f>
        <v/>
      </c>
      <c r="C2159">
        <f>'Histograma MOD Geral'!$F$7</f>
        <v/>
      </c>
      <c r="D2159">
        <f>'Histograma MOD Geral'!F75</f>
        <v/>
      </c>
    </row>
    <row r="2160">
      <c r="A2160">
        <f>'Histograma MOD Geral'!$C$77</f>
        <v/>
      </c>
      <c r="B2160">
        <f>'Histograma MOD Geral'!$C$76</f>
        <v/>
      </c>
      <c r="C2160">
        <f>'Histograma MOD Geral'!$F$7</f>
        <v/>
      </c>
      <c r="D2160">
        <f>'Histograma MOD Geral'!F77</f>
        <v/>
      </c>
    </row>
    <row r="2161">
      <c r="A2161">
        <f>'Histograma MOD Geral'!$C$78</f>
        <v/>
      </c>
      <c r="B2161">
        <f>'Histograma MOD Geral'!$C$76</f>
        <v/>
      </c>
      <c r="C2161">
        <f>'Histograma MOD Geral'!$F$7</f>
        <v/>
      </c>
      <c r="D2161">
        <f>'Histograma MOD Geral'!F78</f>
        <v/>
      </c>
    </row>
    <row r="2162">
      <c r="A2162">
        <f>'Histograma MOD Geral'!$C$79</f>
        <v/>
      </c>
      <c r="B2162">
        <f>'Histograma MOD Geral'!$C$76</f>
        <v/>
      </c>
      <c r="C2162">
        <f>'Histograma MOD Geral'!$F$7</f>
        <v/>
      </c>
      <c r="D2162">
        <f>'Histograma MOD Geral'!F79</f>
        <v/>
      </c>
    </row>
    <row r="2163">
      <c r="A2163">
        <f>'Histograma MOD Geral'!$C$80</f>
        <v/>
      </c>
      <c r="B2163">
        <f>'Histograma MOD Geral'!$C$76</f>
        <v/>
      </c>
      <c r="C2163">
        <f>'Histograma MOD Geral'!$F$7</f>
        <v/>
      </c>
      <c r="D2163">
        <f>'Histograma MOD Geral'!F80</f>
        <v/>
      </c>
    </row>
    <row r="2164">
      <c r="A2164">
        <f>'Histograma MOD Geral'!$C$81</f>
        <v/>
      </c>
      <c r="B2164">
        <f>'Histograma MOD Geral'!$C$76</f>
        <v/>
      </c>
      <c r="C2164">
        <f>'Histograma MOD Geral'!$F$7</f>
        <v/>
      </c>
      <c r="D2164">
        <f>'Histograma MOD Geral'!F81</f>
        <v/>
      </c>
    </row>
    <row r="2165">
      <c r="A2165">
        <f>'Histograma MOD Geral'!$C$82</f>
        <v/>
      </c>
      <c r="B2165">
        <f>'Histograma MOD Geral'!$C$76</f>
        <v/>
      </c>
      <c r="C2165">
        <f>'Histograma MOD Geral'!$F$7</f>
        <v/>
      </c>
      <c r="D2165">
        <f>'Histograma MOD Geral'!F82</f>
        <v/>
      </c>
    </row>
    <row r="2166">
      <c r="A2166">
        <f>'Histograma MOD Geral'!$C$83</f>
        <v/>
      </c>
      <c r="B2166">
        <f>'Histograma MOD Geral'!$C$76</f>
        <v/>
      </c>
      <c r="C2166">
        <f>'Histograma MOD Geral'!$F$7</f>
        <v/>
      </c>
      <c r="D2166">
        <f>'Histograma MOD Geral'!F83</f>
        <v/>
      </c>
    </row>
    <row r="2167">
      <c r="A2167">
        <f>'Histograma MOD Geral'!$C$84</f>
        <v/>
      </c>
      <c r="B2167">
        <f>'Histograma MOD Geral'!$C$76</f>
        <v/>
      </c>
      <c r="C2167">
        <f>'Histograma MOD Geral'!$F$7</f>
        <v/>
      </c>
      <c r="D2167">
        <f>'Histograma MOD Geral'!F84</f>
        <v/>
      </c>
    </row>
    <row r="2168">
      <c r="A2168">
        <f>'Histograma MOD Geral'!$C$85</f>
        <v/>
      </c>
      <c r="B2168">
        <f>'Histograma MOD Geral'!$C$76</f>
        <v/>
      </c>
      <c r="C2168">
        <f>'Histograma MOD Geral'!$F$7</f>
        <v/>
      </c>
      <c r="D2168">
        <f>'Histograma MOD Geral'!F85</f>
        <v/>
      </c>
    </row>
    <row r="2169">
      <c r="A2169">
        <f>'Histograma MOD Geral'!$C$86</f>
        <v/>
      </c>
      <c r="B2169">
        <f>'Histograma MOD Geral'!$C$76</f>
        <v/>
      </c>
      <c r="C2169">
        <f>'Histograma MOD Geral'!$F$7</f>
        <v/>
      </c>
      <c r="D2169">
        <f>'Histograma MOD Geral'!F86</f>
        <v/>
      </c>
    </row>
    <row r="2170">
      <c r="A2170">
        <f>'Histograma MOD Geral'!$C$87</f>
        <v/>
      </c>
      <c r="B2170">
        <f>'Histograma MOD Geral'!$C$76</f>
        <v/>
      </c>
      <c r="C2170">
        <f>'Histograma MOD Geral'!$F$7</f>
        <v/>
      </c>
      <c r="D2170">
        <f>'Histograma MOD Geral'!F87</f>
        <v/>
      </c>
    </row>
    <row r="2171">
      <c r="A2171">
        <f>'Histograma MOD Geral'!$C$88</f>
        <v/>
      </c>
      <c r="B2171">
        <f>'Histograma MOD Geral'!$C$76</f>
        <v/>
      </c>
      <c r="C2171">
        <f>'Histograma MOD Geral'!$F$7</f>
        <v/>
      </c>
      <c r="D2171">
        <f>'Histograma MOD Geral'!F88</f>
        <v/>
      </c>
    </row>
    <row r="2172">
      <c r="A2172">
        <f>'Histograma MOD Geral'!$C$89</f>
        <v/>
      </c>
      <c r="B2172">
        <f>'Histograma MOD Geral'!$C$76</f>
        <v/>
      </c>
      <c r="C2172">
        <f>'Histograma MOD Geral'!$F$7</f>
        <v/>
      </c>
      <c r="D2172">
        <f>'Histograma MOD Geral'!F89</f>
        <v/>
      </c>
    </row>
    <row r="2173">
      <c r="A2173">
        <f>'Histograma MOD Geral'!$C$90</f>
        <v/>
      </c>
      <c r="B2173">
        <f>'Histograma MOD Geral'!$C$76</f>
        <v/>
      </c>
      <c r="C2173">
        <f>'Histograma MOD Geral'!$F$7</f>
        <v/>
      </c>
      <c r="D2173">
        <f>'Histograma MOD Geral'!F90</f>
        <v/>
      </c>
    </row>
    <row r="2174">
      <c r="A2174">
        <f>'Histograma MOD Geral'!$C$92</f>
        <v/>
      </c>
      <c r="B2174">
        <f>'Histograma MOD Geral'!$C$91</f>
        <v/>
      </c>
      <c r="C2174">
        <f>'Histograma MOD Geral'!$F$7</f>
        <v/>
      </c>
      <c r="D2174">
        <f>'Histograma MOD Geral'!F92</f>
        <v/>
      </c>
    </row>
    <row r="2175">
      <c r="A2175">
        <f>'Histograma MOD Geral'!$C$93</f>
        <v/>
      </c>
      <c r="B2175">
        <f>'Histograma MOD Geral'!$C$91</f>
        <v/>
      </c>
      <c r="C2175">
        <f>'Histograma MOD Geral'!$F$7</f>
        <v/>
      </c>
      <c r="D2175">
        <f>'Histograma MOD Geral'!F93</f>
        <v/>
      </c>
    </row>
    <row r="2176">
      <c r="A2176">
        <f>'Histograma MOD Geral'!$C$94</f>
        <v/>
      </c>
      <c r="B2176">
        <f>'Histograma MOD Geral'!$C$91</f>
        <v/>
      </c>
      <c r="C2176">
        <f>'Histograma MOD Geral'!$F$7</f>
        <v/>
      </c>
      <c r="D2176">
        <f>'Histograma MOD Geral'!F94</f>
        <v/>
      </c>
    </row>
    <row r="2177">
      <c r="A2177">
        <f>'Histograma MOD Geral'!$C$95</f>
        <v/>
      </c>
      <c r="B2177">
        <f>'Histograma MOD Geral'!$C$91</f>
        <v/>
      </c>
      <c r="C2177">
        <f>'Histograma MOD Geral'!$F$7</f>
        <v/>
      </c>
      <c r="D2177">
        <f>'Histograma MOD Geral'!F95</f>
        <v/>
      </c>
    </row>
    <row r="2178">
      <c r="A2178">
        <f>'Histograma MOD Geral'!$C$96</f>
        <v/>
      </c>
      <c r="B2178">
        <f>'Histograma MOD Geral'!$C$91</f>
        <v/>
      </c>
      <c r="C2178">
        <f>'Histograma MOD Geral'!$F$7</f>
        <v/>
      </c>
      <c r="D2178">
        <f>'Histograma MOD Geral'!F96</f>
        <v/>
      </c>
    </row>
    <row r="2179">
      <c r="A2179">
        <f>'Histograma MOD Geral'!$C$97</f>
        <v/>
      </c>
      <c r="B2179">
        <f>'Histograma MOD Geral'!$C$91</f>
        <v/>
      </c>
      <c r="C2179">
        <f>'Histograma MOD Geral'!$F$7</f>
        <v/>
      </c>
      <c r="D2179">
        <f>'Histograma MOD Geral'!F97</f>
        <v/>
      </c>
    </row>
    <row r="2180">
      <c r="A2180">
        <f>'Histograma MOD Geral'!$C$98</f>
        <v/>
      </c>
      <c r="B2180">
        <f>'Histograma MOD Geral'!$C$91</f>
        <v/>
      </c>
      <c r="C2180">
        <f>'Histograma MOD Geral'!$F$7</f>
        <v/>
      </c>
      <c r="D2180">
        <f>'Histograma MOD Geral'!F98</f>
        <v/>
      </c>
    </row>
    <row r="2181">
      <c r="A2181">
        <f>'Histograma MOD Geral'!$C$99</f>
        <v/>
      </c>
      <c r="B2181">
        <f>'Histograma MOD Geral'!$C$91</f>
        <v/>
      </c>
      <c r="C2181">
        <f>'Histograma MOD Geral'!$F$7</f>
        <v/>
      </c>
      <c r="D2181">
        <f>'Histograma MOD Geral'!F99</f>
        <v/>
      </c>
    </row>
    <row r="2182">
      <c r="A2182">
        <f>'Histograma MOD Geral'!$C$100</f>
        <v/>
      </c>
      <c r="B2182">
        <f>'Histograma MOD Geral'!$C$91</f>
        <v/>
      </c>
      <c r="C2182">
        <f>'Histograma MOD Geral'!$F$7</f>
        <v/>
      </c>
      <c r="D2182">
        <f>'Histograma MOD Geral'!F100</f>
        <v/>
      </c>
    </row>
    <row r="2183">
      <c r="A2183">
        <f>'Histograma MOD Geral'!$C$101</f>
        <v/>
      </c>
      <c r="B2183">
        <f>'Histograma MOD Geral'!$C$91</f>
        <v/>
      </c>
      <c r="C2183">
        <f>'Histograma MOD Geral'!$F$7</f>
        <v/>
      </c>
      <c r="D2183">
        <f>'Histograma MOD Geral'!F101</f>
        <v/>
      </c>
    </row>
    <row r="2184">
      <c r="A2184">
        <f>'Histograma MOD Geral'!$C$102</f>
        <v/>
      </c>
      <c r="B2184">
        <f>'Histograma MOD Geral'!$C$91</f>
        <v/>
      </c>
      <c r="C2184">
        <f>'Histograma MOD Geral'!$F$7</f>
        <v/>
      </c>
      <c r="D2184">
        <f>'Histograma MOD Geral'!F102</f>
        <v/>
      </c>
    </row>
    <row r="2185">
      <c r="A2185">
        <f>'Histograma MOD Geral'!$C$103</f>
        <v/>
      </c>
      <c r="B2185">
        <f>'Histograma MOD Geral'!$C$91</f>
        <v/>
      </c>
      <c r="C2185">
        <f>'Histograma MOD Geral'!$F$7</f>
        <v/>
      </c>
      <c r="D2185">
        <f>'Histograma MOD Geral'!F103</f>
        <v/>
      </c>
    </row>
    <row r="2186">
      <c r="A2186">
        <f>'Histograma MOD Geral'!$C$104</f>
        <v/>
      </c>
      <c r="B2186">
        <f>'Histograma MOD Geral'!$C$91</f>
        <v/>
      </c>
      <c r="C2186">
        <f>'Histograma MOD Geral'!$F$7</f>
        <v/>
      </c>
      <c r="D2186">
        <f>'Histograma MOD Geral'!F104</f>
        <v/>
      </c>
    </row>
    <row r="2187">
      <c r="A2187">
        <f>'Histograma MOD Geral'!$C$105</f>
        <v/>
      </c>
      <c r="B2187">
        <f>'Histograma MOD Geral'!$C$91</f>
        <v/>
      </c>
      <c r="C2187">
        <f>'Histograma MOD Geral'!$F$7</f>
        <v/>
      </c>
      <c r="D2187">
        <f>'Histograma MOD Geral'!F105</f>
        <v/>
      </c>
    </row>
    <row r="2188">
      <c r="A2188">
        <f>'Histograma MOD Geral'!$C$107</f>
        <v/>
      </c>
      <c r="B2188">
        <f>'Histograma MOD Geral'!$C$106</f>
        <v/>
      </c>
      <c r="C2188">
        <f>'Histograma MOD Geral'!$F$7</f>
        <v/>
      </c>
      <c r="D2188">
        <f>'Histograma MOD Geral'!F107</f>
        <v/>
      </c>
    </row>
    <row r="2189">
      <c r="A2189">
        <f>'Histograma MOD Geral'!$C$108</f>
        <v/>
      </c>
      <c r="B2189">
        <f>'Histograma MOD Geral'!$C$106</f>
        <v/>
      </c>
      <c r="C2189">
        <f>'Histograma MOD Geral'!$F$7</f>
        <v/>
      </c>
      <c r="D2189">
        <f>'Histograma MOD Geral'!F108</f>
        <v/>
      </c>
    </row>
    <row r="2190">
      <c r="A2190">
        <f>'Histograma MOD Geral'!$C$109</f>
        <v/>
      </c>
      <c r="B2190">
        <f>'Histograma MOD Geral'!$C$106</f>
        <v/>
      </c>
      <c r="C2190">
        <f>'Histograma MOD Geral'!$F$7</f>
        <v/>
      </c>
      <c r="D2190">
        <f>'Histograma MOD Geral'!F109</f>
        <v/>
      </c>
    </row>
    <row r="2191">
      <c r="A2191">
        <f>'Histograma MOD Geral'!$C$110</f>
        <v/>
      </c>
      <c r="B2191">
        <f>'Histograma MOD Geral'!$C$106</f>
        <v/>
      </c>
      <c r="C2191">
        <f>'Histograma MOD Geral'!$F$7</f>
        <v/>
      </c>
      <c r="D2191">
        <f>'Histograma MOD Geral'!F110</f>
        <v/>
      </c>
    </row>
    <row r="2192">
      <c r="A2192">
        <f>'Histograma MOD Geral'!$C$111</f>
        <v/>
      </c>
      <c r="B2192">
        <f>'Histograma MOD Geral'!$C$106</f>
        <v/>
      </c>
      <c r="C2192">
        <f>'Histograma MOD Geral'!$F$7</f>
        <v/>
      </c>
      <c r="D2192">
        <f>'Histograma MOD Geral'!F111</f>
        <v/>
      </c>
    </row>
    <row r="2193">
      <c r="A2193">
        <f>'Histograma MOD Geral'!$C$112</f>
        <v/>
      </c>
      <c r="B2193">
        <f>'Histograma MOD Geral'!$C$106</f>
        <v/>
      </c>
      <c r="C2193">
        <f>'Histograma MOD Geral'!$F$7</f>
        <v/>
      </c>
      <c r="D2193">
        <f>'Histograma MOD Geral'!F112</f>
        <v/>
      </c>
    </row>
    <row r="2194">
      <c r="A2194">
        <f>'Histograma MOD Geral'!$C$113</f>
        <v/>
      </c>
      <c r="B2194">
        <f>'Histograma MOD Geral'!$C$106</f>
        <v/>
      </c>
      <c r="C2194">
        <f>'Histograma MOD Geral'!$F$7</f>
        <v/>
      </c>
      <c r="D2194">
        <f>'Histograma MOD Geral'!F113</f>
        <v/>
      </c>
    </row>
    <row r="2195">
      <c r="A2195">
        <f>'Histograma MOD Geral'!$C$114</f>
        <v/>
      </c>
      <c r="B2195">
        <f>'Histograma MOD Geral'!$C$106</f>
        <v/>
      </c>
      <c r="C2195">
        <f>'Histograma MOD Geral'!$F$7</f>
        <v/>
      </c>
      <c r="D2195">
        <f>'Histograma MOD Geral'!F114</f>
        <v/>
      </c>
    </row>
    <row r="2196">
      <c r="A2196">
        <f>'Histograma MOD Geral'!$C$115</f>
        <v/>
      </c>
      <c r="B2196">
        <f>'Histograma MOD Geral'!$C$106</f>
        <v/>
      </c>
      <c r="C2196">
        <f>'Histograma MOD Geral'!$F$7</f>
        <v/>
      </c>
      <c r="D2196">
        <f>'Histograma MOD Geral'!F115</f>
        <v/>
      </c>
    </row>
    <row r="2197">
      <c r="A2197">
        <f>'Histograma MOD Geral'!$C$116</f>
        <v/>
      </c>
      <c r="B2197">
        <f>'Histograma MOD Geral'!$C$106</f>
        <v/>
      </c>
      <c r="C2197">
        <f>'Histograma MOD Geral'!$F$7</f>
        <v/>
      </c>
      <c r="D2197">
        <f>'Histograma MOD Geral'!F116</f>
        <v/>
      </c>
    </row>
    <row r="2198">
      <c r="A2198">
        <f>'Histograma MOD Geral'!$C$117</f>
        <v/>
      </c>
      <c r="B2198">
        <f>'Histograma MOD Geral'!$C$106</f>
        <v/>
      </c>
      <c r="C2198">
        <f>'Histograma MOD Geral'!$F$7</f>
        <v/>
      </c>
      <c r="D2198">
        <f>'Histograma MOD Geral'!F117</f>
        <v/>
      </c>
    </row>
    <row r="2199">
      <c r="A2199">
        <f>'Histograma MOD Geral'!$C$118</f>
        <v/>
      </c>
      <c r="B2199">
        <f>'Histograma MOD Geral'!$C$106</f>
        <v/>
      </c>
      <c r="C2199">
        <f>'Histograma MOD Geral'!$F$7</f>
        <v/>
      </c>
      <c r="D2199">
        <f>'Histograma MOD Geral'!F118</f>
        <v/>
      </c>
    </row>
    <row r="2200">
      <c r="A2200">
        <f>'Histograma MOD Geral'!$C$119</f>
        <v/>
      </c>
      <c r="B2200">
        <f>'Histograma MOD Geral'!$C$106</f>
        <v/>
      </c>
      <c r="C2200">
        <f>'Histograma MOD Geral'!$F$7</f>
        <v/>
      </c>
      <c r="D2200">
        <f>'Histograma MOD Geral'!F119</f>
        <v/>
      </c>
    </row>
    <row r="2201">
      <c r="A2201">
        <f>'Histograma MOD Geral'!$C$120</f>
        <v/>
      </c>
      <c r="B2201">
        <f>'Histograma MOD Geral'!$C$106</f>
        <v/>
      </c>
      <c r="C2201">
        <f>'Histograma MOD Geral'!$F$7</f>
        <v/>
      </c>
      <c r="D2201">
        <f>'Histograma MOD Geral'!F120</f>
        <v/>
      </c>
    </row>
    <row r="2202">
      <c r="A2202">
        <f>'Histograma MOD Geral'!$C$15</f>
        <v/>
      </c>
      <c r="B2202">
        <f>'Histograma MOD Geral'!$C$14</f>
        <v/>
      </c>
      <c r="C2202">
        <f>'Histograma MOD Geral'!$G$7</f>
        <v/>
      </c>
      <c r="D2202">
        <f>'Histograma MOD Geral'!G15</f>
        <v/>
      </c>
    </row>
    <row r="2203">
      <c r="A2203">
        <f>'Histograma MOD Geral'!$C$16</f>
        <v/>
      </c>
      <c r="B2203">
        <f>'Histograma MOD Geral'!$C$14</f>
        <v/>
      </c>
      <c r="C2203">
        <f>'Histograma MOD Geral'!$G$7</f>
        <v/>
      </c>
      <c r="D2203">
        <f>'Histograma MOD Geral'!G16</f>
        <v/>
      </c>
    </row>
    <row r="2204">
      <c r="A2204">
        <f>'Histograma MOD Geral'!$C$17</f>
        <v/>
      </c>
      <c r="B2204">
        <f>'Histograma MOD Geral'!$C$14</f>
        <v/>
      </c>
      <c r="C2204">
        <f>'Histograma MOD Geral'!$G$7</f>
        <v/>
      </c>
      <c r="D2204">
        <f>'Histograma MOD Geral'!G17</f>
        <v/>
      </c>
    </row>
    <row r="2205">
      <c r="A2205">
        <f>'Histograma MOD Geral'!$C$18</f>
        <v/>
      </c>
      <c r="B2205">
        <f>'Histograma MOD Geral'!$C$14</f>
        <v/>
      </c>
      <c r="C2205">
        <f>'Histograma MOD Geral'!$G$7</f>
        <v/>
      </c>
      <c r="D2205">
        <f>'Histograma MOD Geral'!G18</f>
        <v/>
      </c>
    </row>
    <row r="2206">
      <c r="A2206">
        <f>'Histograma MOD Geral'!$C$19</f>
        <v/>
      </c>
      <c r="B2206">
        <f>'Histograma MOD Geral'!$C$14</f>
        <v/>
      </c>
      <c r="C2206">
        <f>'Histograma MOD Geral'!$G$7</f>
        <v/>
      </c>
      <c r="D2206">
        <f>'Histograma MOD Geral'!G19</f>
        <v/>
      </c>
    </row>
    <row r="2207">
      <c r="A2207">
        <f>'Histograma MOD Geral'!$C$20</f>
        <v/>
      </c>
      <c r="B2207">
        <f>'Histograma MOD Geral'!$C$14</f>
        <v/>
      </c>
      <c r="C2207">
        <f>'Histograma MOD Geral'!$G$7</f>
        <v/>
      </c>
      <c r="D2207">
        <f>'Histograma MOD Geral'!G20</f>
        <v/>
      </c>
    </row>
    <row r="2208">
      <c r="A2208">
        <f>'Histograma MOD Geral'!$C$21</f>
        <v/>
      </c>
      <c r="B2208">
        <f>'Histograma MOD Geral'!$C$14</f>
        <v/>
      </c>
      <c r="C2208">
        <f>'Histograma MOD Geral'!$G$7</f>
        <v/>
      </c>
      <c r="D2208">
        <f>'Histograma MOD Geral'!G21</f>
        <v/>
      </c>
    </row>
    <row r="2209">
      <c r="A2209">
        <f>'Histograma MOD Geral'!$C$22</f>
        <v/>
      </c>
      <c r="B2209">
        <f>'Histograma MOD Geral'!$C$14</f>
        <v/>
      </c>
      <c r="C2209">
        <f>'Histograma MOD Geral'!$G$7</f>
        <v/>
      </c>
      <c r="D2209">
        <f>'Histograma MOD Geral'!G22</f>
        <v/>
      </c>
    </row>
    <row r="2210">
      <c r="A2210">
        <f>'Histograma MOD Geral'!$C$23</f>
        <v/>
      </c>
      <c r="B2210">
        <f>'Histograma MOD Geral'!$C$14</f>
        <v/>
      </c>
      <c r="C2210">
        <f>'Histograma MOD Geral'!$G$7</f>
        <v/>
      </c>
      <c r="D2210">
        <f>'Histograma MOD Geral'!G23</f>
        <v/>
      </c>
    </row>
    <row r="2211">
      <c r="A2211">
        <f>'Histograma MOD Geral'!$C$24</f>
        <v/>
      </c>
      <c r="B2211">
        <f>'Histograma MOD Geral'!$C$14</f>
        <v/>
      </c>
      <c r="C2211">
        <f>'Histograma MOD Geral'!$G$7</f>
        <v/>
      </c>
      <c r="D2211">
        <f>'Histograma MOD Geral'!G24</f>
        <v/>
      </c>
    </row>
    <row r="2212">
      <c r="A2212">
        <f>'Histograma MOD Geral'!$C$25</f>
        <v/>
      </c>
      <c r="B2212">
        <f>'Histograma MOD Geral'!$C$14</f>
        <v/>
      </c>
      <c r="C2212">
        <f>'Histograma MOD Geral'!$G$7</f>
        <v/>
      </c>
      <c r="D2212">
        <f>'Histograma MOD Geral'!G25</f>
        <v/>
      </c>
    </row>
    <row r="2213">
      <c r="A2213">
        <f>'Histograma MOD Geral'!$C$26</f>
        <v/>
      </c>
      <c r="B2213">
        <f>'Histograma MOD Geral'!$C$14</f>
        <v/>
      </c>
      <c r="C2213">
        <f>'Histograma MOD Geral'!$G$7</f>
        <v/>
      </c>
      <c r="D2213">
        <f>'Histograma MOD Geral'!G26</f>
        <v/>
      </c>
    </row>
    <row r="2214">
      <c r="A2214">
        <f>'Histograma MOD Geral'!$C$27</f>
        <v/>
      </c>
      <c r="B2214">
        <f>'Histograma MOD Geral'!$C$14</f>
        <v/>
      </c>
      <c r="C2214">
        <f>'Histograma MOD Geral'!$G$7</f>
        <v/>
      </c>
      <c r="D2214">
        <f>'Histograma MOD Geral'!G27</f>
        <v/>
      </c>
    </row>
    <row r="2215">
      <c r="A2215">
        <f>'Histograma MOD Geral'!$C$28</f>
        <v/>
      </c>
      <c r="B2215">
        <f>'Histograma MOD Geral'!$C$14</f>
        <v/>
      </c>
      <c r="C2215">
        <f>'Histograma MOD Geral'!$G$7</f>
        <v/>
      </c>
      <c r="D2215">
        <f>'Histograma MOD Geral'!G28</f>
        <v/>
      </c>
    </row>
    <row r="2216">
      <c r="A2216">
        <f>'Histograma MOD Geral'!$C$29</f>
        <v/>
      </c>
      <c r="B2216">
        <f>'Histograma MOD Geral'!$C$14</f>
        <v/>
      </c>
      <c r="C2216">
        <f>'Histograma MOD Geral'!$G$7</f>
        <v/>
      </c>
      <c r="D2216">
        <f>'Histograma MOD Geral'!G29</f>
        <v/>
      </c>
    </row>
    <row r="2217">
      <c r="A2217">
        <f>'Histograma MOD Geral'!$C$31</f>
        <v/>
      </c>
      <c r="B2217">
        <f>'Histograma MOD Geral'!$C$30</f>
        <v/>
      </c>
      <c r="C2217">
        <f>'Histograma MOD Geral'!$G$7</f>
        <v/>
      </c>
      <c r="D2217">
        <f>'Histograma MOD Geral'!G31</f>
        <v/>
      </c>
    </row>
    <row r="2218">
      <c r="A2218">
        <f>'Histograma MOD Geral'!$C$32</f>
        <v/>
      </c>
      <c r="B2218">
        <f>'Histograma MOD Geral'!$C$30</f>
        <v/>
      </c>
      <c r="C2218">
        <f>'Histograma MOD Geral'!$G$7</f>
        <v/>
      </c>
      <c r="D2218">
        <f>'Histograma MOD Geral'!G32</f>
        <v/>
      </c>
    </row>
    <row r="2219">
      <c r="A2219">
        <f>'Histograma MOD Geral'!$C$33</f>
        <v/>
      </c>
      <c r="B2219">
        <f>'Histograma MOD Geral'!$C$30</f>
        <v/>
      </c>
      <c r="C2219">
        <f>'Histograma MOD Geral'!$G$7</f>
        <v/>
      </c>
      <c r="D2219">
        <f>'Histograma MOD Geral'!G33</f>
        <v/>
      </c>
    </row>
    <row r="2220">
      <c r="A2220">
        <f>'Histograma MOD Geral'!$C$34</f>
        <v/>
      </c>
      <c r="B2220">
        <f>'Histograma MOD Geral'!$C$30</f>
        <v/>
      </c>
      <c r="C2220">
        <f>'Histograma MOD Geral'!$G$7</f>
        <v/>
      </c>
      <c r="D2220">
        <f>'Histograma MOD Geral'!G34</f>
        <v/>
      </c>
    </row>
    <row r="2221">
      <c r="A2221">
        <f>'Histograma MOD Geral'!$C$35</f>
        <v/>
      </c>
      <c r="B2221">
        <f>'Histograma MOD Geral'!$C$30</f>
        <v/>
      </c>
      <c r="C2221">
        <f>'Histograma MOD Geral'!$G$7</f>
        <v/>
      </c>
      <c r="D2221">
        <f>'Histograma MOD Geral'!G35</f>
        <v/>
      </c>
    </row>
    <row r="2222">
      <c r="A2222">
        <f>'Histograma MOD Geral'!$C$36</f>
        <v/>
      </c>
      <c r="B2222">
        <f>'Histograma MOD Geral'!$C$30</f>
        <v/>
      </c>
      <c r="C2222">
        <f>'Histograma MOD Geral'!$G$7</f>
        <v/>
      </c>
      <c r="D2222">
        <f>'Histograma MOD Geral'!G36</f>
        <v/>
      </c>
    </row>
    <row r="2223">
      <c r="A2223">
        <f>'Histograma MOD Geral'!$C$37</f>
        <v/>
      </c>
      <c r="B2223">
        <f>'Histograma MOD Geral'!$C$30</f>
        <v/>
      </c>
      <c r="C2223">
        <f>'Histograma MOD Geral'!$G$7</f>
        <v/>
      </c>
      <c r="D2223">
        <f>'Histograma MOD Geral'!G37</f>
        <v/>
      </c>
    </row>
    <row r="2224">
      <c r="A2224">
        <f>'Histograma MOD Geral'!$C$38</f>
        <v/>
      </c>
      <c r="B2224">
        <f>'Histograma MOD Geral'!$C$30</f>
        <v/>
      </c>
      <c r="C2224">
        <f>'Histograma MOD Geral'!$G$7</f>
        <v/>
      </c>
      <c r="D2224">
        <f>'Histograma MOD Geral'!G38</f>
        <v/>
      </c>
    </row>
    <row r="2225">
      <c r="A2225">
        <f>'Histograma MOD Geral'!$C$39</f>
        <v/>
      </c>
      <c r="B2225">
        <f>'Histograma MOD Geral'!$C$30</f>
        <v/>
      </c>
      <c r="C2225">
        <f>'Histograma MOD Geral'!$G$7</f>
        <v/>
      </c>
      <c r="D2225">
        <f>'Histograma MOD Geral'!G39</f>
        <v/>
      </c>
    </row>
    <row r="2226">
      <c r="A2226">
        <f>'Histograma MOD Geral'!$C$40</f>
        <v/>
      </c>
      <c r="B2226">
        <f>'Histograma MOD Geral'!$C$30</f>
        <v/>
      </c>
      <c r="C2226">
        <f>'Histograma MOD Geral'!$G$7</f>
        <v/>
      </c>
      <c r="D2226">
        <f>'Histograma MOD Geral'!G40</f>
        <v/>
      </c>
    </row>
    <row r="2227">
      <c r="A2227">
        <f>'Histograma MOD Geral'!$C$41</f>
        <v/>
      </c>
      <c r="B2227">
        <f>'Histograma MOD Geral'!$C$30</f>
        <v/>
      </c>
      <c r="C2227">
        <f>'Histograma MOD Geral'!$G$7</f>
        <v/>
      </c>
      <c r="D2227">
        <f>'Histograma MOD Geral'!G41</f>
        <v/>
      </c>
    </row>
    <row r="2228">
      <c r="A2228">
        <f>'Histograma MOD Geral'!$C$42</f>
        <v/>
      </c>
      <c r="B2228">
        <f>'Histograma MOD Geral'!$C$30</f>
        <v/>
      </c>
      <c r="C2228">
        <f>'Histograma MOD Geral'!$G$7</f>
        <v/>
      </c>
      <c r="D2228">
        <f>'Histograma MOD Geral'!G42</f>
        <v/>
      </c>
    </row>
    <row r="2229">
      <c r="A2229">
        <f>'Histograma MOD Geral'!$C$43</f>
        <v/>
      </c>
      <c r="B2229">
        <f>'Histograma MOD Geral'!$C$30</f>
        <v/>
      </c>
      <c r="C2229">
        <f>'Histograma MOD Geral'!$G$7</f>
        <v/>
      </c>
      <c r="D2229">
        <f>'Histograma MOD Geral'!G43</f>
        <v/>
      </c>
    </row>
    <row r="2230">
      <c r="A2230">
        <f>'Histograma MOD Geral'!$C$44</f>
        <v/>
      </c>
      <c r="B2230">
        <f>'Histograma MOD Geral'!$C$30</f>
        <v/>
      </c>
      <c r="C2230">
        <f>'Histograma MOD Geral'!$G$7</f>
        <v/>
      </c>
      <c r="D2230">
        <f>'Histograma MOD Geral'!G44</f>
        <v/>
      </c>
    </row>
    <row r="2231">
      <c r="A2231">
        <f>'Histograma MOD Geral'!$C$45</f>
        <v/>
      </c>
      <c r="B2231">
        <f>'Histograma MOD Geral'!$C$30</f>
        <v/>
      </c>
      <c r="C2231">
        <f>'Histograma MOD Geral'!$G$7</f>
        <v/>
      </c>
      <c r="D2231">
        <f>'Histograma MOD Geral'!G45</f>
        <v/>
      </c>
    </row>
    <row r="2232">
      <c r="A2232">
        <f>'Histograma MOD Geral'!$C$47</f>
        <v/>
      </c>
      <c r="B2232">
        <f>'Histograma MOD Geral'!$C$46</f>
        <v/>
      </c>
      <c r="C2232">
        <f>'Histograma MOD Geral'!$G$7</f>
        <v/>
      </c>
      <c r="D2232">
        <f>'Histograma MOD Geral'!G47</f>
        <v/>
      </c>
    </row>
    <row r="2233">
      <c r="A2233">
        <f>'Histograma MOD Geral'!$C$48</f>
        <v/>
      </c>
      <c r="B2233">
        <f>'Histograma MOD Geral'!$C$46</f>
        <v/>
      </c>
      <c r="C2233">
        <f>'Histograma MOD Geral'!$G$7</f>
        <v/>
      </c>
      <c r="D2233">
        <f>'Histograma MOD Geral'!G48</f>
        <v/>
      </c>
    </row>
    <row r="2234">
      <c r="A2234">
        <f>'Histograma MOD Geral'!$C$49</f>
        <v/>
      </c>
      <c r="B2234">
        <f>'Histograma MOD Geral'!$C$46</f>
        <v/>
      </c>
      <c r="C2234">
        <f>'Histograma MOD Geral'!$G$7</f>
        <v/>
      </c>
      <c r="D2234">
        <f>'Histograma MOD Geral'!G49</f>
        <v/>
      </c>
    </row>
    <row r="2235">
      <c r="A2235">
        <f>'Histograma MOD Geral'!$C$50</f>
        <v/>
      </c>
      <c r="B2235">
        <f>'Histograma MOD Geral'!$C$46</f>
        <v/>
      </c>
      <c r="C2235">
        <f>'Histograma MOD Geral'!$G$7</f>
        <v/>
      </c>
      <c r="D2235">
        <f>'Histograma MOD Geral'!G50</f>
        <v/>
      </c>
    </row>
    <row r="2236">
      <c r="A2236">
        <f>'Histograma MOD Geral'!$C$51</f>
        <v/>
      </c>
      <c r="B2236">
        <f>'Histograma MOD Geral'!$C$46</f>
        <v/>
      </c>
      <c r="C2236">
        <f>'Histograma MOD Geral'!$G$7</f>
        <v/>
      </c>
      <c r="D2236">
        <f>'Histograma MOD Geral'!G51</f>
        <v/>
      </c>
    </row>
    <row r="2237">
      <c r="A2237">
        <f>'Histograma MOD Geral'!$C$52</f>
        <v/>
      </c>
      <c r="B2237">
        <f>'Histograma MOD Geral'!$C$46</f>
        <v/>
      </c>
      <c r="C2237">
        <f>'Histograma MOD Geral'!$G$7</f>
        <v/>
      </c>
      <c r="D2237">
        <f>'Histograma MOD Geral'!G52</f>
        <v/>
      </c>
    </row>
    <row r="2238">
      <c r="A2238">
        <f>'Histograma MOD Geral'!$C$53</f>
        <v/>
      </c>
      <c r="B2238">
        <f>'Histograma MOD Geral'!$C$46</f>
        <v/>
      </c>
      <c r="C2238">
        <f>'Histograma MOD Geral'!$G$7</f>
        <v/>
      </c>
      <c r="D2238">
        <f>'Histograma MOD Geral'!G53</f>
        <v/>
      </c>
    </row>
    <row r="2239">
      <c r="A2239">
        <f>'Histograma MOD Geral'!$C$54</f>
        <v/>
      </c>
      <c r="B2239">
        <f>'Histograma MOD Geral'!$C$46</f>
        <v/>
      </c>
      <c r="C2239">
        <f>'Histograma MOD Geral'!$G$7</f>
        <v/>
      </c>
      <c r="D2239">
        <f>'Histograma MOD Geral'!G54</f>
        <v/>
      </c>
    </row>
    <row r="2240">
      <c r="A2240">
        <f>'Histograma MOD Geral'!$C$55</f>
        <v/>
      </c>
      <c r="B2240">
        <f>'Histograma MOD Geral'!$C$46</f>
        <v/>
      </c>
      <c r="C2240">
        <f>'Histograma MOD Geral'!$G$7</f>
        <v/>
      </c>
      <c r="D2240">
        <f>'Histograma MOD Geral'!G55</f>
        <v/>
      </c>
    </row>
    <row r="2241">
      <c r="A2241">
        <f>'Histograma MOD Geral'!$C$56</f>
        <v/>
      </c>
      <c r="B2241">
        <f>'Histograma MOD Geral'!$C$46</f>
        <v/>
      </c>
      <c r="C2241">
        <f>'Histograma MOD Geral'!$G$7</f>
        <v/>
      </c>
      <c r="D2241">
        <f>'Histograma MOD Geral'!G56</f>
        <v/>
      </c>
    </row>
    <row r="2242">
      <c r="A2242">
        <f>'Histograma MOD Geral'!$C$57</f>
        <v/>
      </c>
      <c r="B2242">
        <f>'Histograma MOD Geral'!$C$46</f>
        <v/>
      </c>
      <c r="C2242">
        <f>'Histograma MOD Geral'!$G$7</f>
        <v/>
      </c>
      <c r="D2242">
        <f>'Histograma MOD Geral'!G57</f>
        <v/>
      </c>
    </row>
    <row r="2243">
      <c r="A2243">
        <f>'Histograma MOD Geral'!$C$58</f>
        <v/>
      </c>
      <c r="B2243">
        <f>'Histograma MOD Geral'!$C$46</f>
        <v/>
      </c>
      <c r="C2243">
        <f>'Histograma MOD Geral'!$G$7</f>
        <v/>
      </c>
      <c r="D2243">
        <f>'Histograma MOD Geral'!G58</f>
        <v/>
      </c>
    </row>
    <row r="2244">
      <c r="A2244">
        <f>'Histograma MOD Geral'!$C$59</f>
        <v/>
      </c>
      <c r="B2244">
        <f>'Histograma MOD Geral'!$C$46</f>
        <v/>
      </c>
      <c r="C2244">
        <f>'Histograma MOD Geral'!$G$7</f>
        <v/>
      </c>
      <c r="D2244">
        <f>'Histograma MOD Geral'!G59</f>
        <v/>
      </c>
    </row>
    <row r="2245">
      <c r="A2245">
        <f>'Histograma MOD Geral'!$C$60</f>
        <v/>
      </c>
      <c r="B2245">
        <f>'Histograma MOD Geral'!$C$46</f>
        <v/>
      </c>
      <c r="C2245">
        <f>'Histograma MOD Geral'!$G$7</f>
        <v/>
      </c>
      <c r="D2245">
        <f>'Histograma MOD Geral'!G60</f>
        <v/>
      </c>
    </row>
    <row r="2246">
      <c r="A2246">
        <f>'Histograma MOD Geral'!$C$62</f>
        <v/>
      </c>
      <c r="B2246">
        <f>'Histograma MOD Geral'!$C$61</f>
        <v/>
      </c>
      <c r="C2246">
        <f>'Histograma MOD Geral'!$G$7</f>
        <v/>
      </c>
      <c r="D2246">
        <f>'Histograma MOD Geral'!G62</f>
        <v/>
      </c>
    </row>
    <row r="2247">
      <c r="A2247">
        <f>'Histograma MOD Geral'!$C$63</f>
        <v/>
      </c>
      <c r="B2247">
        <f>'Histograma MOD Geral'!$C$61</f>
        <v/>
      </c>
      <c r="C2247">
        <f>'Histograma MOD Geral'!$G$7</f>
        <v/>
      </c>
      <c r="D2247">
        <f>'Histograma MOD Geral'!G63</f>
        <v/>
      </c>
    </row>
    <row r="2248">
      <c r="A2248">
        <f>'Histograma MOD Geral'!$C$64</f>
        <v/>
      </c>
      <c r="B2248">
        <f>'Histograma MOD Geral'!$C$61</f>
        <v/>
      </c>
      <c r="C2248">
        <f>'Histograma MOD Geral'!$G$7</f>
        <v/>
      </c>
      <c r="D2248">
        <f>'Histograma MOD Geral'!G64</f>
        <v/>
      </c>
    </row>
    <row r="2249">
      <c r="A2249">
        <f>'Histograma MOD Geral'!$C$65</f>
        <v/>
      </c>
      <c r="B2249">
        <f>'Histograma MOD Geral'!$C$61</f>
        <v/>
      </c>
      <c r="C2249">
        <f>'Histograma MOD Geral'!$G$7</f>
        <v/>
      </c>
      <c r="D2249">
        <f>'Histograma MOD Geral'!G65</f>
        <v/>
      </c>
    </row>
    <row r="2250">
      <c r="A2250">
        <f>'Histograma MOD Geral'!$C$66</f>
        <v/>
      </c>
      <c r="B2250">
        <f>'Histograma MOD Geral'!$C$61</f>
        <v/>
      </c>
      <c r="C2250">
        <f>'Histograma MOD Geral'!$G$7</f>
        <v/>
      </c>
      <c r="D2250">
        <f>'Histograma MOD Geral'!G66</f>
        <v/>
      </c>
    </row>
    <row r="2251">
      <c r="A2251">
        <f>'Histograma MOD Geral'!$C$67</f>
        <v/>
      </c>
      <c r="B2251">
        <f>'Histograma MOD Geral'!$C$61</f>
        <v/>
      </c>
      <c r="C2251">
        <f>'Histograma MOD Geral'!$G$7</f>
        <v/>
      </c>
      <c r="D2251">
        <f>'Histograma MOD Geral'!G67</f>
        <v/>
      </c>
    </row>
    <row r="2252">
      <c r="A2252">
        <f>'Histograma MOD Geral'!$C$68</f>
        <v/>
      </c>
      <c r="B2252">
        <f>'Histograma MOD Geral'!$C$61</f>
        <v/>
      </c>
      <c r="C2252">
        <f>'Histograma MOD Geral'!$G$7</f>
        <v/>
      </c>
      <c r="D2252">
        <f>'Histograma MOD Geral'!G68</f>
        <v/>
      </c>
    </row>
    <row r="2253">
      <c r="A2253">
        <f>'Histograma MOD Geral'!$C$69</f>
        <v/>
      </c>
      <c r="B2253">
        <f>'Histograma MOD Geral'!$C$61</f>
        <v/>
      </c>
      <c r="C2253">
        <f>'Histograma MOD Geral'!$G$7</f>
        <v/>
      </c>
      <c r="D2253">
        <f>'Histograma MOD Geral'!G69</f>
        <v/>
      </c>
    </row>
    <row r="2254">
      <c r="A2254">
        <f>'Histograma MOD Geral'!$C$70</f>
        <v/>
      </c>
      <c r="B2254">
        <f>'Histograma MOD Geral'!$C$61</f>
        <v/>
      </c>
      <c r="C2254">
        <f>'Histograma MOD Geral'!$G$7</f>
        <v/>
      </c>
      <c r="D2254">
        <f>'Histograma MOD Geral'!G70</f>
        <v/>
      </c>
    </row>
    <row r="2255">
      <c r="A2255">
        <f>'Histograma MOD Geral'!$C$71</f>
        <v/>
      </c>
      <c r="B2255">
        <f>'Histograma MOD Geral'!$C$61</f>
        <v/>
      </c>
      <c r="C2255">
        <f>'Histograma MOD Geral'!$G$7</f>
        <v/>
      </c>
      <c r="D2255">
        <f>'Histograma MOD Geral'!G71</f>
        <v/>
      </c>
    </row>
    <row r="2256">
      <c r="A2256">
        <f>'Histograma MOD Geral'!$C$72</f>
        <v/>
      </c>
      <c r="B2256">
        <f>'Histograma MOD Geral'!$C$61</f>
        <v/>
      </c>
      <c r="C2256">
        <f>'Histograma MOD Geral'!$G$7</f>
        <v/>
      </c>
      <c r="D2256">
        <f>'Histograma MOD Geral'!G72</f>
        <v/>
      </c>
    </row>
    <row r="2257">
      <c r="A2257">
        <f>'Histograma MOD Geral'!$C$73</f>
        <v/>
      </c>
      <c r="B2257">
        <f>'Histograma MOD Geral'!$C$61</f>
        <v/>
      </c>
      <c r="C2257">
        <f>'Histograma MOD Geral'!$G$7</f>
        <v/>
      </c>
      <c r="D2257">
        <f>'Histograma MOD Geral'!G73</f>
        <v/>
      </c>
    </row>
    <row r="2258">
      <c r="A2258">
        <f>'Histograma MOD Geral'!$C$74</f>
        <v/>
      </c>
      <c r="B2258">
        <f>'Histograma MOD Geral'!$C$61</f>
        <v/>
      </c>
      <c r="C2258">
        <f>'Histograma MOD Geral'!$G$7</f>
        <v/>
      </c>
      <c r="D2258">
        <f>'Histograma MOD Geral'!G74</f>
        <v/>
      </c>
    </row>
    <row r="2259">
      <c r="A2259">
        <f>'Histograma MOD Geral'!$C$75</f>
        <v/>
      </c>
      <c r="B2259">
        <f>'Histograma MOD Geral'!$C$61</f>
        <v/>
      </c>
      <c r="C2259">
        <f>'Histograma MOD Geral'!$G$7</f>
        <v/>
      </c>
      <c r="D2259">
        <f>'Histograma MOD Geral'!G75</f>
        <v/>
      </c>
    </row>
    <row r="2260">
      <c r="A2260">
        <f>'Histograma MOD Geral'!$C$77</f>
        <v/>
      </c>
      <c r="B2260">
        <f>'Histograma MOD Geral'!$C$76</f>
        <v/>
      </c>
      <c r="C2260">
        <f>'Histograma MOD Geral'!$G$7</f>
        <v/>
      </c>
      <c r="D2260">
        <f>'Histograma MOD Geral'!G77</f>
        <v/>
      </c>
    </row>
    <row r="2261">
      <c r="A2261">
        <f>'Histograma MOD Geral'!$C$78</f>
        <v/>
      </c>
      <c r="B2261">
        <f>'Histograma MOD Geral'!$C$76</f>
        <v/>
      </c>
      <c r="C2261">
        <f>'Histograma MOD Geral'!$G$7</f>
        <v/>
      </c>
      <c r="D2261">
        <f>'Histograma MOD Geral'!G78</f>
        <v/>
      </c>
    </row>
    <row r="2262">
      <c r="A2262">
        <f>'Histograma MOD Geral'!$C$79</f>
        <v/>
      </c>
      <c r="B2262">
        <f>'Histograma MOD Geral'!$C$76</f>
        <v/>
      </c>
      <c r="C2262">
        <f>'Histograma MOD Geral'!$G$7</f>
        <v/>
      </c>
      <c r="D2262">
        <f>'Histograma MOD Geral'!G79</f>
        <v/>
      </c>
    </row>
    <row r="2263">
      <c r="A2263">
        <f>'Histograma MOD Geral'!$C$80</f>
        <v/>
      </c>
      <c r="B2263">
        <f>'Histograma MOD Geral'!$C$76</f>
        <v/>
      </c>
      <c r="C2263">
        <f>'Histograma MOD Geral'!$G$7</f>
        <v/>
      </c>
      <c r="D2263">
        <f>'Histograma MOD Geral'!G80</f>
        <v/>
      </c>
    </row>
    <row r="2264">
      <c r="A2264">
        <f>'Histograma MOD Geral'!$C$81</f>
        <v/>
      </c>
      <c r="B2264">
        <f>'Histograma MOD Geral'!$C$76</f>
        <v/>
      </c>
      <c r="C2264">
        <f>'Histograma MOD Geral'!$G$7</f>
        <v/>
      </c>
      <c r="D2264">
        <f>'Histograma MOD Geral'!G81</f>
        <v/>
      </c>
    </row>
    <row r="2265">
      <c r="A2265">
        <f>'Histograma MOD Geral'!$C$82</f>
        <v/>
      </c>
      <c r="B2265">
        <f>'Histograma MOD Geral'!$C$76</f>
        <v/>
      </c>
      <c r="C2265">
        <f>'Histograma MOD Geral'!$G$7</f>
        <v/>
      </c>
      <c r="D2265">
        <f>'Histograma MOD Geral'!G82</f>
        <v/>
      </c>
    </row>
    <row r="2266">
      <c r="A2266">
        <f>'Histograma MOD Geral'!$C$83</f>
        <v/>
      </c>
      <c r="B2266">
        <f>'Histograma MOD Geral'!$C$76</f>
        <v/>
      </c>
      <c r="C2266">
        <f>'Histograma MOD Geral'!$G$7</f>
        <v/>
      </c>
      <c r="D2266">
        <f>'Histograma MOD Geral'!G83</f>
        <v/>
      </c>
    </row>
    <row r="2267">
      <c r="A2267">
        <f>'Histograma MOD Geral'!$C$84</f>
        <v/>
      </c>
      <c r="B2267">
        <f>'Histograma MOD Geral'!$C$76</f>
        <v/>
      </c>
      <c r="C2267">
        <f>'Histograma MOD Geral'!$G$7</f>
        <v/>
      </c>
      <c r="D2267">
        <f>'Histograma MOD Geral'!G84</f>
        <v/>
      </c>
    </row>
    <row r="2268">
      <c r="A2268">
        <f>'Histograma MOD Geral'!$C$85</f>
        <v/>
      </c>
      <c r="B2268">
        <f>'Histograma MOD Geral'!$C$76</f>
        <v/>
      </c>
      <c r="C2268">
        <f>'Histograma MOD Geral'!$G$7</f>
        <v/>
      </c>
      <c r="D2268">
        <f>'Histograma MOD Geral'!G85</f>
        <v/>
      </c>
    </row>
    <row r="2269">
      <c r="A2269">
        <f>'Histograma MOD Geral'!$C$86</f>
        <v/>
      </c>
      <c r="B2269">
        <f>'Histograma MOD Geral'!$C$76</f>
        <v/>
      </c>
      <c r="C2269">
        <f>'Histograma MOD Geral'!$G$7</f>
        <v/>
      </c>
      <c r="D2269">
        <f>'Histograma MOD Geral'!G86</f>
        <v/>
      </c>
    </row>
    <row r="2270">
      <c r="A2270">
        <f>'Histograma MOD Geral'!$C$87</f>
        <v/>
      </c>
      <c r="B2270">
        <f>'Histograma MOD Geral'!$C$76</f>
        <v/>
      </c>
      <c r="C2270">
        <f>'Histograma MOD Geral'!$G$7</f>
        <v/>
      </c>
      <c r="D2270">
        <f>'Histograma MOD Geral'!G87</f>
        <v/>
      </c>
    </row>
    <row r="2271">
      <c r="A2271">
        <f>'Histograma MOD Geral'!$C$88</f>
        <v/>
      </c>
      <c r="B2271">
        <f>'Histograma MOD Geral'!$C$76</f>
        <v/>
      </c>
      <c r="C2271">
        <f>'Histograma MOD Geral'!$G$7</f>
        <v/>
      </c>
      <c r="D2271">
        <f>'Histograma MOD Geral'!G88</f>
        <v/>
      </c>
    </row>
    <row r="2272">
      <c r="A2272">
        <f>'Histograma MOD Geral'!$C$89</f>
        <v/>
      </c>
      <c r="B2272">
        <f>'Histograma MOD Geral'!$C$76</f>
        <v/>
      </c>
      <c r="C2272">
        <f>'Histograma MOD Geral'!$G$7</f>
        <v/>
      </c>
      <c r="D2272">
        <f>'Histograma MOD Geral'!G89</f>
        <v/>
      </c>
    </row>
    <row r="2273">
      <c r="A2273">
        <f>'Histograma MOD Geral'!$C$90</f>
        <v/>
      </c>
      <c r="B2273">
        <f>'Histograma MOD Geral'!$C$76</f>
        <v/>
      </c>
      <c r="C2273">
        <f>'Histograma MOD Geral'!$G$7</f>
        <v/>
      </c>
      <c r="D2273">
        <f>'Histograma MOD Geral'!G90</f>
        <v/>
      </c>
    </row>
    <row r="2274">
      <c r="A2274">
        <f>'Histograma MOD Geral'!$C$92</f>
        <v/>
      </c>
      <c r="B2274">
        <f>'Histograma MOD Geral'!$C$91</f>
        <v/>
      </c>
      <c r="C2274">
        <f>'Histograma MOD Geral'!$G$7</f>
        <v/>
      </c>
      <c r="D2274">
        <f>'Histograma MOD Geral'!G92</f>
        <v/>
      </c>
    </row>
    <row r="2275">
      <c r="A2275">
        <f>'Histograma MOD Geral'!$C$93</f>
        <v/>
      </c>
      <c r="B2275">
        <f>'Histograma MOD Geral'!$C$91</f>
        <v/>
      </c>
      <c r="C2275">
        <f>'Histograma MOD Geral'!$G$7</f>
        <v/>
      </c>
      <c r="D2275">
        <f>'Histograma MOD Geral'!G93</f>
        <v/>
      </c>
    </row>
    <row r="2276">
      <c r="A2276">
        <f>'Histograma MOD Geral'!$C$94</f>
        <v/>
      </c>
      <c r="B2276">
        <f>'Histograma MOD Geral'!$C$91</f>
        <v/>
      </c>
      <c r="C2276">
        <f>'Histograma MOD Geral'!$G$7</f>
        <v/>
      </c>
      <c r="D2276">
        <f>'Histograma MOD Geral'!G94</f>
        <v/>
      </c>
    </row>
    <row r="2277">
      <c r="A2277">
        <f>'Histograma MOD Geral'!$C$95</f>
        <v/>
      </c>
      <c r="B2277">
        <f>'Histograma MOD Geral'!$C$91</f>
        <v/>
      </c>
      <c r="C2277">
        <f>'Histograma MOD Geral'!$G$7</f>
        <v/>
      </c>
      <c r="D2277">
        <f>'Histograma MOD Geral'!G95</f>
        <v/>
      </c>
    </row>
    <row r="2278">
      <c r="A2278">
        <f>'Histograma MOD Geral'!$C$96</f>
        <v/>
      </c>
      <c r="B2278">
        <f>'Histograma MOD Geral'!$C$91</f>
        <v/>
      </c>
      <c r="C2278">
        <f>'Histograma MOD Geral'!$G$7</f>
        <v/>
      </c>
      <c r="D2278">
        <f>'Histograma MOD Geral'!G96</f>
        <v/>
      </c>
    </row>
    <row r="2279">
      <c r="A2279">
        <f>'Histograma MOD Geral'!$C$97</f>
        <v/>
      </c>
      <c r="B2279">
        <f>'Histograma MOD Geral'!$C$91</f>
        <v/>
      </c>
      <c r="C2279">
        <f>'Histograma MOD Geral'!$G$7</f>
        <v/>
      </c>
      <c r="D2279">
        <f>'Histograma MOD Geral'!G97</f>
        <v/>
      </c>
    </row>
    <row r="2280">
      <c r="A2280">
        <f>'Histograma MOD Geral'!$C$98</f>
        <v/>
      </c>
      <c r="B2280">
        <f>'Histograma MOD Geral'!$C$91</f>
        <v/>
      </c>
      <c r="C2280">
        <f>'Histograma MOD Geral'!$G$7</f>
        <v/>
      </c>
      <c r="D2280">
        <f>'Histograma MOD Geral'!G98</f>
        <v/>
      </c>
    </row>
    <row r="2281">
      <c r="A2281">
        <f>'Histograma MOD Geral'!$C$99</f>
        <v/>
      </c>
      <c r="B2281">
        <f>'Histograma MOD Geral'!$C$91</f>
        <v/>
      </c>
      <c r="C2281">
        <f>'Histograma MOD Geral'!$G$7</f>
        <v/>
      </c>
      <c r="D2281">
        <f>'Histograma MOD Geral'!G99</f>
        <v/>
      </c>
    </row>
    <row r="2282">
      <c r="A2282">
        <f>'Histograma MOD Geral'!$C$100</f>
        <v/>
      </c>
      <c r="B2282">
        <f>'Histograma MOD Geral'!$C$91</f>
        <v/>
      </c>
      <c r="C2282">
        <f>'Histograma MOD Geral'!$G$7</f>
        <v/>
      </c>
      <c r="D2282">
        <f>'Histograma MOD Geral'!G100</f>
        <v/>
      </c>
    </row>
    <row r="2283">
      <c r="A2283">
        <f>'Histograma MOD Geral'!$C$101</f>
        <v/>
      </c>
      <c r="B2283">
        <f>'Histograma MOD Geral'!$C$91</f>
        <v/>
      </c>
      <c r="C2283">
        <f>'Histograma MOD Geral'!$G$7</f>
        <v/>
      </c>
      <c r="D2283">
        <f>'Histograma MOD Geral'!G101</f>
        <v/>
      </c>
    </row>
    <row r="2284">
      <c r="A2284">
        <f>'Histograma MOD Geral'!$C$102</f>
        <v/>
      </c>
      <c r="B2284">
        <f>'Histograma MOD Geral'!$C$91</f>
        <v/>
      </c>
      <c r="C2284">
        <f>'Histograma MOD Geral'!$G$7</f>
        <v/>
      </c>
      <c r="D2284">
        <f>'Histograma MOD Geral'!G102</f>
        <v/>
      </c>
    </row>
    <row r="2285">
      <c r="A2285">
        <f>'Histograma MOD Geral'!$C$103</f>
        <v/>
      </c>
      <c r="B2285">
        <f>'Histograma MOD Geral'!$C$91</f>
        <v/>
      </c>
      <c r="C2285">
        <f>'Histograma MOD Geral'!$G$7</f>
        <v/>
      </c>
      <c r="D2285">
        <f>'Histograma MOD Geral'!G103</f>
        <v/>
      </c>
    </row>
    <row r="2286">
      <c r="A2286">
        <f>'Histograma MOD Geral'!$C$104</f>
        <v/>
      </c>
      <c r="B2286">
        <f>'Histograma MOD Geral'!$C$91</f>
        <v/>
      </c>
      <c r="C2286">
        <f>'Histograma MOD Geral'!$G$7</f>
        <v/>
      </c>
      <c r="D2286">
        <f>'Histograma MOD Geral'!G104</f>
        <v/>
      </c>
    </row>
    <row r="2287">
      <c r="A2287">
        <f>'Histograma MOD Geral'!$C$105</f>
        <v/>
      </c>
      <c r="B2287">
        <f>'Histograma MOD Geral'!$C$91</f>
        <v/>
      </c>
      <c r="C2287">
        <f>'Histograma MOD Geral'!$G$7</f>
        <v/>
      </c>
      <c r="D2287">
        <f>'Histograma MOD Geral'!G105</f>
        <v/>
      </c>
    </row>
    <row r="2288">
      <c r="A2288">
        <f>'Histograma MOD Geral'!$C$107</f>
        <v/>
      </c>
      <c r="B2288">
        <f>'Histograma MOD Geral'!$C$106</f>
        <v/>
      </c>
      <c r="C2288">
        <f>'Histograma MOD Geral'!$G$7</f>
        <v/>
      </c>
      <c r="D2288">
        <f>'Histograma MOD Geral'!G107</f>
        <v/>
      </c>
    </row>
    <row r="2289">
      <c r="A2289">
        <f>'Histograma MOD Geral'!$C$108</f>
        <v/>
      </c>
      <c r="B2289">
        <f>'Histograma MOD Geral'!$C$106</f>
        <v/>
      </c>
      <c r="C2289">
        <f>'Histograma MOD Geral'!$G$7</f>
        <v/>
      </c>
      <c r="D2289">
        <f>'Histograma MOD Geral'!G108</f>
        <v/>
      </c>
    </row>
    <row r="2290">
      <c r="A2290">
        <f>'Histograma MOD Geral'!$C$109</f>
        <v/>
      </c>
      <c r="B2290">
        <f>'Histograma MOD Geral'!$C$106</f>
        <v/>
      </c>
      <c r="C2290">
        <f>'Histograma MOD Geral'!$G$7</f>
        <v/>
      </c>
      <c r="D2290">
        <f>'Histograma MOD Geral'!G109</f>
        <v/>
      </c>
    </row>
    <row r="2291">
      <c r="A2291">
        <f>'Histograma MOD Geral'!$C$110</f>
        <v/>
      </c>
      <c r="B2291">
        <f>'Histograma MOD Geral'!$C$106</f>
        <v/>
      </c>
      <c r="C2291">
        <f>'Histograma MOD Geral'!$G$7</f>
        <v/>
      </c>
      <c r="D2291">
        <f>'Histograma MOD Geral'!G110</f>
        <v/>
      </c>
    </row>
    <row r="2292">
      <c r="A2292">
        <f>'Histograma MOD Geral'!$C$111</f>
        <v/>
      </c>
      <c r="B2292">
        <f>'Histograma MOD Geral'!$C$106</f>
        <v/>
      </c>
      <c r="C2292">
        <f>'Histograma MOD Geral'!$G$7</f>
        <v/>
      </c>
      <c r="D2292">
        <f>'Histograma MOD Geral'!G111</f>
        <v/>
      </c>
    </row>
    <row r="2293">
      <c r="A2293">
        <f>'Histograma MOD Geral'!$C$112</f>
        <v/>
      </c>
      <c r="B2293">
        <f>'Histograma MOD Geral'!$C$106</f>
        <v/>
      </c>
      <c r="C2293">
        <f>'Histograma MOD Geral'!$G$7</f>
        <v/>
      </c>
      <c r="D2293">
        <f>'Histograma MOD Geral'!G112</f>
        <v/>
      </c>
    </row>
    <row r="2294">
      <c r="A2294">
        <f>'Histograma MOD Geral'!$C$113</f>
        <v/>
      </c>
      <c r="B2294">
        <f>'Histograma MOD Geral'!$C$106</f>
        <v/>
      </c>
      <c r="C2294">
        <f>'Histograma MOD Geral'!$G$7</f>
        <v/>
      </c>
      <c r="D2294">
        <f>'Histograma MOD Geral'!G113</f>
        <v/>
      </c>
    </row>
    <row r="2295">
      <c r="A2295">
        <f>'Histograma MOD Geral'!$C$114</f>
        <v/>
      </c>
      <c r="B2295">
        <f>'Histograma MOD Geral'!$C$106</f>
        <v/>
      </c>
      <c r="C2295">
        <f>'Histograma MOD Geral'!$G$7</f>
        <v/>
      </c>
      <c r="D2295">
        <f>'Histograma MOD Geral'!G114</f>
        <v/>
      </c>
    </row>
    <row r="2296">
      <c r="A2296">
        <f>'Histograma MOD Geral'!$C$115</f>
        <v/>
      </c>
      <c r="B2296">
        <f>'Histograma MOD Geral'!$C$106</f>
        <v/>
      </c>
      <c r="C2296">
        <f>'Histograma MOD Geral'!$G$7</f>
        <v/>
      </c>
      <c r="D2296">
        <f>'Histograma MOD Geral'!G115</f>
        <v/>
      </c>
    </row>
    <row r="2297">
      <c r="A2297">
        <f>'Histograma MOD Geral'!$C$116</f>
        <v/>
      </c>
      <c r="B2297">
        <f>'Histograma MOD Geral'!$C$106</f>
        <v/>
      </c>
      <c r="C2297">
        <f>'Histograma MOD Geral'!$G$7</f>
        <v/>
      </c>
      <c r="D2297">
        <f>'Histograma MOD Geral'!G116</f>
        <v/>
      </c>
    </row>
    <row r="2298">
      <c r="A2298">
        <f>'Histograma MOD Geral'!$C$117</f>
        <v/>
      </c>
      <c r="B2298">
        <f>'Histograma MOD Geral'!$C$106</f>
        <v/>
      </c>
      <c r="C2298">
        <f>'Histograma MOD Geral'!$G$7</f>
        <v/>
      </c>
      <c r="D2298">
        <f>'Histograma MOD Geral'!G117</f>
        <v/>
      </c>
    </row>
    <row r="2299">
      <c r="A2299">
        <f>'Histograma MOD Geral'!$C$118</f>
        <v/>
      </c>
      <c r="B2299">
        <f>'Histograma MOD Geral'!$C$106</f>
        <v/>
      </c>
      <c r="C2299">
        <f>'Histograma MOD Geral'!$G$7</f>
        <v/>
      </c>
      <c r="D2299">
        <f>'Histograma MOD Geral'!G118</f>
        <v/>
      </c>
    </row>
    <row r="2300">
      <c r="A2300">
        <f>'Histograma MOD Geral'!$C$119</f>
        <v/>
      </c>
      <c r="B2300">
        <f>'Histograma MOD Geral'!$C$106</f>
        <v/>
      </c>
      <c r="C2300">
        <f>'Histograma MOD Geral'!$G$7</f>
        <v/>
      </c>
      <c r="D2300">
        <f>'Histograma MOD Geral'!G119</f>
        <v/>
      </c>
    </row>
    <row r="2301">
      <c r="A2301">
        <f>'Histograma MOD Geral'!$C$120</f>
        <v/>
      </c>
      <c r="B2301">
        <f>'Histograma MOD Geral'!$C$106</f>
        <v/>
      </c>
      <c r="C2301">
        <f>'Histograma MOD Geral'!$G$7</f>
        <v/>
      </c>
      <c r="D2301">
        <f>'Histograma MOD Geral'!G120</f>
        <v/>
      </c>
    </row>
    <row r="2302">
      <c r="A2302">
        <f>'Histograma MOD Geral'!$C$15</f>
        <v/>
      </c>
      <c r="B2302">
        <f>'Histograma MOD Geral'!$C$14</f>
        <v/>
      </c>
      <c r="C2302">
        <f>'Histograma MOD Geral'!$H$7</f>
        <v/>
      </c>
      <c r="D2302">
        <f>'Histograma MOD Geral'!H15</f>
        <v/>
      </c>
    </row>
    <row r="2303">
      <c r="A2303">
        <f>'Histograma MOD Geral'!$C$16</f>
        <v/>
      </c>
      <c r="B2303">
        <f>'Histograma MOD Geral'!$C$14</f>
        <v/>
      </c>
      <c r="C2303">
        <f>'Histograma MOD Geral'!$H$7</f>
        <v/>
      </c>
      <c r="D2303">
        <f>'Histograma MOD Geral'!H16</f>
        <v/>
      </c>
    </row>
    <row r="2304">
      <c r="A2304">
        <f>'Histograma MOD Geral'!$C$17</f>
        <v/>
      </c>
      <c r="B2304">
        <f>'Histograma MOD Geral'!$C$14</f>
        <v/>
      </c>
      <c r="C2304">
        <f>'Histograma MOD Geral'!$H$7</f>
        <v/>
      </c>
      <c r="D2304">
        <f>'Histograma MOD Geral'!H17</f>
        <v/>
      </c>
    </row>
    <row r="2305">
      <c r="A2305">
        <f>'Histograma MOD Geral'!$C$18</f>
        <v/>
      </c>
      <c r="B2305">
        <f>'Histograma MOD Geral'!$C$14</f>
        <v/>
      </c>
      <c r="C2305">
        <f>'Histograma MOD Geral'!$H$7</f>
        <v/>
      </c>
      <c r="D2305">
        <f>'Histograma MOD Geral'!H18</f>
        <v/>
      </c>
    </row>
    <row r="2306">
      <c r="A2306">
        <f>'Histograma MOD Geral'!$C$19</f>
        <v/>
      </c>
      <c r="B2306">
        <f>'Histograma MOD Geral'!$C$14</f>
        <v/>
      </c>
      <c r="C2306">
        <f>'Histograma MOD Geral'!$H$7</f>
        <v/>
      </c>
      <c r="D2306">
        <f>'Histograma MOD Geral'!H19</f>
        <v/>
      </c>
    </row>
    <row r="2307">
      <c r="A2307">
        <f>'Histograma MOD Geral'!$C$20</f>
        <v/>
      </c>
      <c r="B2307">
        <f>'Histograma MOD Geral'!$C$14</f>
        <v/>
      </c>
      <c r="C2307">
        <f>'Histograma MOD Geral'!$H$7</f>
        <v/>
      </c>
      <c r="D2307">
        <f>'Histograma MOD Geral'!H20</f>
        <v/>
      </c>
    </row>
    <row r="2308">
      <c r="A2308">
        <f>'Histograma MOD Geral'!$C$21</f>
        <v/>
      </c>
      <c r="B2308">
        <f>'Histograma MOD Geral'!$C$14</f>
        <v/>
      </c>
      <c r="C2308">
        <f>'Histograma MOD Geral'!$H$7</f>
        <v/>
      </c>
      <c r="D2308">
        <f>'Histograma MOD Geral'!H21</f>
        <v/>
      </c>
    </row>
    <row r="2309">
      <c r="A2309">
        <f>'Histograma MOD Geral'!$C$22</f>
        <v/>
      </c>
      <c r="B2309">
        <f>'Histograma MOD Geral'!$C$14</f>
        <v/>
      </c>
      <c r="C2309">
        <f>'Histograma MOD Geral'!$H$7</f>
        <v/>
      </c>
      <c r="D2309">
        <f>'Histograma MOD Geral'!H22</f>
        <v/>
      </c>
    </row>
    <row r="2310">
      <c r="A2310">
        <f>'Histograma MOD Geral'!$C$23</f>
        <v/>
      </c>
      <c r="B2310">
        <f>'Histograma MOD Geral'!$C$14</f>
        <v/>
      </c>
      <c r="C2310">
        <f>'Histograma MOD Geral'!$H$7</f>
        <v/>
      </c>
      <c r="D2310">
        <f>'Histograma MOD Geral'!H23</f>
        <v/>
      </c>
    </row>
    <row r="2311">
      <c r="A2311">
        <f>'Histograma MOD Geral'!$C$24</f>
        <v/>
      </c>
      <c r="B2311">
        <f>'Histograma MOD Geral'!$C$14</f>
        <v/>
      </c>
      <c r="C2311">
        <f>'Histograma MOD Geral'!$H$7</f>
        <v/>
      </c>
      <c r="D2311">
        <f>'Histograma MOD Geral'!H24</f>
        <v/>
      </c>
    </row>
    <row r="2312">
      <c r="A2312">
        <f>'Histograma MOD Geral'!$C$25</f>
        <v/>
      </c>
      <c r="B2312">
        <f>'Histograma MOD Geral'!$C$14</f>
        <v/>
      </c>
      <c r="C2312">
        <f>'Histograma MOD Geral'!$H$7</f>
        <v/>
      </c>
      <c r="D2312">
        <f>'Histograma MOD Geral'!H25</f>
        <v/>
      </c>
    </row>
    <row r="2313">
      <c r="A2313">
        <f>'Histograma MOD Geral'!$C$26</f>
        <v/>
      </c>
      <c r="B2313">
        <f>'Histograma MOD Geral'!$C$14</f>
        <v/>
      </c>
      <c r="C2313">
        <f>'Histograma MOD Geral'!$H$7</f>
        <v/>
      </c>
      <c r="D2313">
        <f>'Histograma MOD Geral'!H26</f>
        <v/>
      </c>
    </row>
    <row r="2314">
      <c r="A2314">
        <f>'Histograma MOD Geral'!$C$27</f>
        <v/>
      </c>
      <c r="B2314">
        <f>'Histograma MOD Geral'!$C$14</f>
        <v/>
      </c>
      <c r="C2314">
        <f>'Histograma MOD Geral'!$H$7</f>
        <v/>
      </c>
      <c r="D2314">
        <f>'Histograma MOD Geral'!H27</f>
        <v/>
      </c>
    </row>
    <row r="2315">
      <c r="A2315">
        <f>'Histograma MOD Geral'!$C$28</f>
        <v/>
      </c>
      <c r="B2315">
        <f>'Histograma MOD Geral'!$C$14</f>
        <v/>
      </c>
      <c r="C2315">
        <f>'Histograma MOD Geral'!$H$7</f>
        <v/>
      </c>
      <c r="D2315">
        <f>'Histograma MOD Geral'!H28</f>
        <v/>
      </c>
    </row>
    <row r="2316">
      <c r="A2316">
        <f>'Histograma MOD Geral'!$C$29</f>
        <v/>
      </c>
      <c r="B2316">
        <f>'Histograma MOD Geral'!$C$14</f>
        <v/>
      </c>
      <c r="C2316">
        <f>'Histograma MOD Geral'!$H$7</f>
        <v/>
      </c>
      <c r="D2316">
        <f>'Histograma MOD Geral'!H29</f>
        <v/>
      </c>
    </row>
    <row r="2317">
      <c r="A2317">
        <f>'Histograma MOD Geral'!$C$31</f>
        <v/>
      </c>
      <c r="B2317">
        <f>'Histograma MOD Geral'!$C$30</f>
        <v/>
      </c>
      <c r="C2317">
        <f>'Histograma MOD Geral'!$H$7</f>
        <v/>
      </c>
      <c r="D2317">
        <f>'Histograma MOD Geral'!H31</f>
        <v/>
      </c>
    </row>
    <row r="2318">
      <c r="A2318">
        <f>'Histograma MOD Geral'!$C$32</f>
        <v/>
      </c>
      <c r="B2318">
        <f>'Histograma MOD Geral'!$C$30</f>
        <v/>
      </c>
      <c r="C2318">
        <f>'Histograma MOD Geral'!$H$7</f>
        <v/>
      </c>
      <c r="D2318">
        <f>'Histograma MOD Geral'!H32</f>
        <v/>
      </c>
    </row>
    <row r="2319">
      <c r="A2319">
        <f>'Histograma MOD Geral'!$C$33</f>
        <v/>
      </c>
      <c r="B2319">
        <f>'Histograma MOD Geral'!$C$30</f>
        <v/>
      </c>
      <c r="C2319">
        <f>'Histograma MOD Geral'!$H$7</f>
        <v/>
      </c>
      <c r="D2319">
        <f>'Histograma MOD Geral'!H33</f>
        <v/>
      </c>
    </row>
    <row r="2320">
      <c r="A2320">
        <f>'Histograma MOD Geral'!$C$34</f>
        <v/>
      </c>
      <c r="B2320">
        <f>'Histograma MOD Geral'!$C$30</f>
        <v/>
      </c>
      <c r="C2320">
        <f>'Histograma MOD Geral'!$H$7</f>
        <v/>
      </c>
      <c r="D2320">
        <f>'Histograma MOD Geral'!H34</f>
        <v/>
      </c>
    </row>
    <row r="2321">
      <c r="A2321">
        <f>'Histograma MOD Geral'!$C$35</f>
        <v/>
      </c>
      <c r="B2321">
        <f>'Histograma MOD Geral'!$C$30</f>
        <v/>
      </c>
      <c r="C2321">
        <f>'Histograma MOD Geral'!$H$7</f>
        <v/>
      </c>
      <c r="D2321">
        <f>'Histograma MOD Geral'!H35</f>
        <v/>
      </c>
    </row>
    <row r="2322">
      <c r="A2322">
        <f>'Histograma MOD Geral'!$C$36</f>
        <v/>
      </c>
      <c r="B2322">
        <f>'Histograma MOD Geral'!$C$30</f>
        <v/>
      </c>
      <c r="C2322">
        <f>'Histograma MOD Geral'!$H$7</f>
        <v/>
      </c>
      <c r="D2322">
        <f>'Histograma MOD Geral'!H36</f>
        <v/>
      </c>
    </row>
    <row r="2323">
      <c r="A2323">
        <f>'Histograma MOD Geral'!$C$37</f>
        <v/>
      </c>
      <c r="B2323">
        <f>'Histograma MOD Geral'!$C$30</f>
        <v/>
      </c>
      <c r="C2323">
        <f>'Histograma MOD Geral'!$H$7</f>
        <v/>
      </c>
      <c r="D2323">
        <f>'Histograma MOD Geral'!H37</f>
        <v/>
      </c>
    </row>
    <row r="2324">
      <c r="A2324">
        <f>'Histograma MOD Geral'!$C$38</f>
        <v/>
      </c>
      <c r="B2324">
        <f>'Histograma MOD Geral'!$C$30</f>
        <v/>
      </c>
      <c r="C2324">
        <f>'Histograma MOD Geral'!$H$7</f>
        <v/>
      </c>
      <c r="D2324">
        <f>'Histograma MOD Geral'!H38</f>
        <v/>
      </c>
    </row>
    <row r="2325">
      <c r="A2325">
        <f>'Histograma MOD Geral'!$C$39</f>
        <v/>
      </c>
      <c r="B2325">
        <f>'Histograma MOD Geral'!$C$30</f>
        <v/>
      </c>
      <c r="C2325">
        <f>'Histograma MOD Geral'!$H$7</f>
        <v/>
      </c>
      <c r="D2325">
        <f>'Histograma MOD Geral'!H39</f>
        <v/>
      </c>
    </row>
    <row r="2326">
      <c r="A2326">
        <f>'Histograma MOD Geral'!$C$40</f>
        <v/>
      </c>
      <c r="B2326">
        <f>'Histograma MOD Geral'!$C$30</f>
        <v/>
      </c>
      <c r="C2326">
        <f>'Histograma MOD Geral'!$H$7</f>
        <v/>
      </c>
      <c r="D2326">
        <f>'Histograma MOD Geral'!H40</f>
        <v/>
      </c>
    </row>
    <row r="2327">
      <c r="A2327">
        <f>'Histograma MOD Geral'!$C$41</f>
        <v/>
      </c>
      <c r="B2327">
        <f>'Histograma MOD Geral'!$C$30</f>
        <v/>
      </c>
      <c r="C2327">
        <f>'Histograma MOD Geral'!$H$7</f>
        <v/>
      </c>
      <c r="D2327">
        <f>'Histograma MOD Geral'!H41</f>
        <v/>
      </c>
    </row>
    <row r="2328">
      <c r="A2328">
        <f>'Histograma MOD Geral'!$C$42</f>
        <v/>
      </c>
      <c r="B2328">
        <f>'Histograma MOD Geral'!$C$30</f>
        <v/>
      </c>
      <c r="C2328">
        <f>'Histograma MOD Geral'!$H$7</f>
        <v/>
      </c>
      <c r="D2328">
        <f>'Histograma MOD Geral'!H42</f>
        <v/>
      </c>
    </row>
    <row r="2329">
      <c r="A2329">
        <f>'Histograma MOD Geral'!$C$43</f>
        <v/>
      </c>
      <c r="B2329">
        <f>'Histograma MOD Geral'!$C$30</f>
        <v/>
      </c>
      <c r="C2329">
        <f>'Histograma MOD Geral'!$H$7</f>
        <v/>
      </c>
      <c r="D2329">
        <f>'Histograma MOD Geral'!H43</f>
        <v/>
      </c>
    </row>
    <row r="2330">
      <c r="A2330">
        <f>'Histograma MOD Geral'!$C$44</f>
        <v/>
      </c>
      <c r="B2330">
        <f>'Histograma MOD Geral'!$C$30</f>
        <v/>
      </c>
      <c r="C2330">
        <f>'Histograma MOD Geral'!$H$7</f>
        <v/>
      </c>
      <c r="D2330">
        <f>'Histograma MOD Geral'!H44</f>
        <v/>
      </c>
    </row>
    <row r="2331">
      <c r="A2331">
        <f>'Histograma MOD Geral'!$C$45</f>
        <v/>
      </c>
      <c r="B2331">
        <f>'Histograma MOD Geral'!$C$30</f>
        <v/>
      </c>
      <c r="C2331">
        <f>'Histograma MOD Geral'!$H$7</f>
        <v/>
      </c>
      <c r="D2331">
        <f>'Histograma MOD Geral'!H45</f>
        <v/>
      </c>
    </row>
    <row r="2332">
      <c r="A2332">
        <f>'Histograma MOD Geral'!$C$47</f>
        <v/>
      </c>
      <c r="B2332">
        <f>'Histograma MOD Geral'!$C$46</f>
        <v/>
      </c>
      <c r="C2332">
        <f>'Histograma MOD Geral'!$H$7</f>
        <v/>
      </c>
      <c r="D2332">
        <f>'Histograma MOD Geral'!H47</f>
        <v/>
      </c>
    </row>
    <row r="2333">
      <c r="A2333">
        <f>'Histograma MOD Geral'!$C$48</f>
        <v/>
      </c>
      <c r="B2333">
        <f>'Histograma MOD Geral'!$C$46</f>
        <v/>
      </c>
      <c r="C2333">
        <f>'Histograma MOD Geral'!$H$7</f>
        <v/>
      </c>
      <c r="D2333">
        <f>'Histograma MOD Geral'!H48</f>
        <v/>
      </c>
    </row>
    <row r="2334">
      <c r="A2334">
        <f>'Histograma MOD Geral'!$C$49</f>
        <v/>
      </c>
      <c r="B2334">
        <f>'Histograma MOD Geral'!$C$46</f>
        <v/>
      </c>
      <c r="C2334">
        <f>'Histograma MOD Geral'!$H$7</f>
        <v/>
      </c>
      <c r="D2334">
        <f>'Histograma MOD Geral'!H49</f>
        <v/>
      </c>
    </row>
    <row r="2335">
      <c r="A2335">
        <f>'Histograma MOD Geral'!$C$50</f>
        <v/>
      </c>
      <c r="B2335">
        <f>'Histograma MOD Geral'!$C$46</f>
        <v/>
      </c>
      <c r="C2335">
        <f>'Histograma MOD Geral'!$H$7</f>
        <v/>
      </c>
      <c r="D2335">
        <f>'Histograma MOD Geral'!H50</f>
        <v/>
      </c>
    </row>
    <row r="2336">
      <c r="A2336">
        <f>'Histograma MOD Geral'!$C$51</f>
        <v/>
      </c>
      <c r="B2336">
        <f>'Histograma MOD Geral'!$C$46</f>
        <v/>
      </c>
      <c r="C2336">
        <f>'Histograma MOD Geral'!$H$7</f>
        <v/>
      </c>
      <c r="D2336">
        <f>'Histograma MOD Geral'!H51</f>
        <v/>
      </c>
    </row>
    <row r="2337">
      <c r="A2337">
        <f>'Histograma MOD Geral'!$C$52</f>
        <v/>
      </c>
      <c r="B2337">
        <f>'Histograma MOD Geral'!$C$46</f>
        <v/>
      </c>
      <c r="C2337">
        <f>'Histograma MOD Geral'!$H$7</f>
        <v/>
      </c>
      <c r="D2337">
        <f>'Histograma MOD Geral'!H52</f>
        <v/>
      </c>
    </row>
    <row r="2338">
      <c r="A2338">
        <f>'Histograma MOD Geral'!$C$53</f>
        <v/>
      </c>
      <c r="B2338">
        <f>'Histograma MOD Geral'!$C$46</f>
        <v/>
      </c>
      <c r="C2338">
        <f>'Histograma MOD Geral'!$H$7</f>
        <v/>
      </c>
      <c r="D2338">
        <f>'Histograma MOD Geral'!H53</f>
        <v/>
      </c>
    </row>
    <row r="2339">
      <c r="A2339">
        <f>'Histograma MOD Geral'!$C$54</f>
        <v/>
      </c>
      <c r="B2339">
        <f>'Histograma MOD Geral'!$C$46</f>
        <v/>
      </c>
      <c r="C2339">
        <f>'Histograma MOD Geral'!$H$7</f>
        <v/>
      </c>
      <c r="D2339">
        <f>'Histograma MOD Geral'!H54</f>
        <v/>
      </c>
    </row>
    <row r="2340">
      <c r="A2340">
        <f>'Histograma MOD Geral'!$C$55</f>
        <v/>
      </c>
      <c r="B2340">
        <f>'Histograma MOD Geral'!$C$46</f>
        <v/>
      </c>
      <c r="C2340">
        <f>'Histograma MOD Geral'!$H$7</f>
        <v/>
      </c>
      <c r="D2340">
        <f>'Histograma MOD Geral'!H55</f>
        <v/>
      </c>
    </row>
    <row r="2341">
      <c r="A2341">
        <f>'Histograma MOD Geral'!$C$56</f>
        <v/>
      </c>
      <c r="B2341">
        <f>'Histograma MOD Geral'!$C$46</f>
        <v/>
      </c>
      <c r="C2341">
        <f>'Histograma MOD Geral'!$H$7</f>
        <v/>
      </c>
      <c r="D2341">
        <f>'Histograma MOD Geral'!H56</f>
        <v/>
      </c>
    </row>
    <row r="2342">
      <c r="A2342">
        <f>'Histograma MOD Geral'!$C$57</f>
        <v/>
      </c>
      <c r="B2342">
        <f>'Histograma MOD Geral'!$C$46</f>
        <v/>
      </c>
      <c r="C2342">
        <f>'Histograma MOD Geral'!$H$7</f>
        <v/>
      </c>
      <c r="D2342">
        <f>'Histograma MOD Geral'!H57</f>
        <v/>
      </c>
    </row>
    <row r="2343">
      <c r="A2343">
        <f>'Histograma MOD Geral'!$C$58</f>
        <v/>
      </c>
      <c r="B2343">
        <f>'Histograma MOD Geral'!$C$46</f>
        <v/>
      </c>
      <c r="C2343">
        <f>'Histograma MOD Geral'!$H$7</f>
        <v/>
      </c>
      <c r="D2343">
        <f>'Histograma MOD Geral'!H58</f>
        <v/>
      </c>
    </row>
    <row r="2344">
      <c r="A2344">
        <f>'Histograma MOD Geral'!$C$59</f>
        <v/>
      </c>
      <c r="B2344">
        <f>'Histograma MOD Geral'!$C$46</f>
        <v/>
      </c>
      <c r="C2344">
        <f>'Histograma MOD Geral'!$H$7</f>
        <v/>
      </c>
      <c r="D2344">
        <f>'Histograma MOD Geral'!H59</f>
        <v/>
      </c>
    </row>
    <row r="2345">
      <c r="A2345">
        <f>'Histograma MOD Geral'!$C$60</f>
        <v/>
      </c>
      <c r="B2345">
        <f>'Histograma MOD Geral'!$C$46</f>
        <v/>
      </c>
      <c r="C2345">
        <f>'Histograma MOD Geral'!$H$7</f>
        <v/>
      </c>
      <c r="D2345">
        <f>'Histograma MOD Geral'!H60</f>
        <v/>
      </c>
    </row>
    <row r="2346">
      <c r="A2346">
        <f>'Histograma MOD Geral'!$C$62</f>
        <v/>
      </c>
      <c r="B2346">
        <f>'Histograma MOD Geral'!$C$61</f>
        <v/>
      </c>
      <c r="C2346">
        <f>'Histograma MOD Geral'!$H$7</f>
        <v/>
      </c>
      <c r="D2346">
        <f>'Histograma MOD Geral'!H62</f>
        <v/>
      </c>
    </row>
    <row r="2347">
      <c r="A2347">
        <f>'Histograma MOD Geral'!$C$63</f>
        <v/>
      </c>
      <c r="B2347">
        <f>'Histograma MOD Geral'!$C$61</f>
        <v/>
      </c>
      <c r="C2347">
        <f>'Histograma MOD Geral'!$H$7</f>
        <v/>
      </c>
      <c r="D2347">
        <f>'Histograma MOD Geral'!H63</f>
        <v/>
      </c>
    </row>
    <row r="2348">
      <c r="A2348">
        <f>'Histograma MOD Geral'!$C$64</f>
        <v/>
      </c>
      <c r="B2348">
        <f>'Histograma MOD Geral'!$C$61</f>
        <v/>
      </c>
      <c r="C2348">
        <f>'Histograma MOD Geral'!$H$7</f>
        <v/>
      </c>
      <c r="D2348">
        <f>'Histograma MOD Geral'!H64</f>
        <v/>
      </c>
    </row>
    <row r="2349">
      <c r="A2349">
        <f>'Histograma MOD Geral'!$C$65</f>
        <v/>
      </c>
      <c r="B2349">
        <f>'Histograma MOD Geral'!$C$61</f>
        <v/>
      </c>
      <c r="C2349">
        <f>'Histograma MOD Geral'!$H$7</f>
        <v/>
      </c>
      <c r="D2349">
        <f>'Histograma MOD Geral'!H65</f>
        <v/>
      </c>
    </row>
    <row r="2350">
      <c r="A2350">
        <f>'Histograma MOD Geral'!$C$66</f>
        <v/>
      </c>
      <c r="B2350">
        <f>'Histograma MOD Geral'!$C$61</f>
        <v/>
      </c>
      <c r="C2350">
        <f>'Histograma MOD Geral'!$H$7</f>
        <v/>
      </c>
      <c r="D2350">
        <f>'Histograma MOD Geral'!H66</f>
        <v/>
      </c>
    </row>
    <row r="2351">
      <c r="A2351">
        <f>'Histograma MOD Geral'!$C$67</f>
        <v/>
      </c>
      <c r="B2351">
        <f>'Histograma MOD Geral'!$C$61</f>
        <v/>
      </c>
      <c r="C2351">
        <f>'Histograma MOD Geral'!$H$7</f>
        <v/>
      </c>
      <c r="D2351">
        <f>'Histograma MOD Geral'!H67</f>
        <v/>
      </c>
    </row>
    <row r="2352">
      <c r="A2352">
        <f>'Histograma MOD Geral'!$C$68</f>
        <v/>
      </c>
      <c r="B2352">
        <f>'Histograma MOD Geral'!$C$61</f>
        <v/>
      </c>
      <c r="C2352">
        <f>'Histograma MOD Geral'!$H$7</f>
        <v/>
      </c>
      <c r="D2352">
        <f>'Histograma MOD Geral'!H68</f>
        <v/>
      </c>
    </row>
    <row r="2353">
      <c r="A2353">
        <f>'Histograma MOD Geral'!$C$69</f>
        <v/>
      </c>
      <c r="B2353">
        <f>'Histograma MOD Geral'!$C$61</f>
        <v/>
      </c>
      <c r="C2353">
        <f>'Histograma MOD Geral'!$H$7</f>
        <v/>
      </c>
      <c r="D2353">
        <f>'Histograma MOD Geral'!H69</f>
        <v/>
      </c>
    </row>
    <row r="2354">
      <c r="A2354">
        <f>'Histograma MOD Geral'!$C$70</f>
        <v/>
      </c>
      <c r="B2354">
        <f>'Histograma MOD Geral'!$C$61</f>
        <v/>
      </c>
      <c r="C2354">
        <f>'Histograma MOD Geral'!$H$7</f>
        <v/>
      </c>
      <c r="D2354">
        <f>'Histograma MOD Geral'!H70</f>
        <v/>
      </c>
    </row>
    <row r="2355">
      <c r="A2355">
        <f>'Histograma MOD Geral'!$C$71</f>
        <v/>
      </c>
      <c r="B2355">
        <f>'Histograma MOD Geral'!$C$61</f>
        <v/>
      </c>
      <c r="C2355">
        <f>'Histograma MOD Geral'!$H$7</f>
        <v/>
      </c>
      <c r="D2355">
        <f>'Histograma MOD Geral'!H71</f>
        <v/>
      </c>
    </row>
    <row r="2356">
      <c r="A2356">
        <f>'Histograma MOD Geral'!$C$72</f>
        <v/>
      </c>
      <c r="B2356">
        <f>'Histograma MOD Geral'!$C$61</f>
        <v/>
      </c>
      <c r="C2356">
        <f>'Histograma MOD Geral'!$H$7</f>
        <v/>
      </c>
      <c r="D2356">
        <f>'Histograma MOD Geral'!H72</f>
        <v/>
      </c>
    </row>
    <row r="2357">
      <c r="A2357">
        <f>'Histograma MOD Geral'!$C$73</f>
        <v/>
      </c>
      <c r="B2357">
        <f>'Histograma MOD Geral'!$C$61</f>
        <v/>
      </c>
      <c r="C2357">
        <f>'Histograma MOD Geral'!$H$7</f>
        <v/>
      </c>
      <c r="D2357">
        <f>'Histograma MOD Geral'!H73</f>
        <v/>
      </c>
    </row>
    <row r="2358">
      <c r="A2358">
        <f>'Histograma MOD Geral'!$C$74</f>
        <v/>
      </c>
      <c r="B2358">
        <f>'Histograma MOD Geral'!$C$61</f>
        <v/>
      </c>
      <c r="C2358">
        <f>'Histograma MOD Geral'!$H$7</f>
        <v/>
      </c>
      <c r="D2358">
        <f>'Histograma MOD Geral'!H74</f>
        <v/>
      </c>
    </row>
    <row r="2359">
      <c r="A2359">
        <f>'Histograma MOD Geral'!$C$75</f>
        <v/>
      </c>
      <c r="B2359">
        <f>'Histograma MOD Geral'!$C$61</f>
        <v/>
      </c>
      <c r="C2359">
        <f>'Histograma MOD Geral'!$H$7</f>
        <v/>
      </c>
      <c r="D2359">
        <f>'Histograma MOD Geral'!H75</f>
        <v/>
      </c>
    </row>
    <row r="2360">
      <c r="A2360">
        <f>'Histograma MOD Geral'!$C$77</f>
        <v/>
      </c>
      <c r="B2360">
        <f>'Histograma MOD Geral'!$C$76</f>
        <v/>
      </c>
      <c r="C2360">
        <f>'Histograma MOD Geral'!$H$7</f>
        <v/>
      </c>
      <c r="D2360">
        <f>'Histograma MOD Geral'!H77</f>
        <v/>
      </c>
    </row>
    <row r="2361">
      <c r="A2361">
        <f>'Histograma MOD Geral'!$C$78</f>
        <v/>
      </c>
      <c r="B2361">
        <f>'Histograma MOD Geral'!$C$76</f>
        <v/>
      </c>
      <c r="C2361">
        <f>'Histograma MOD Geral'!$H$7</f>
        <v/>
      </c>
      <c r="D2361">
        <f>'Histograma MOD Geral'!H78</f>
        <v/>
      </c>
    </row>
    <row r="2362">
      <c r="A2362">
        <f>'Histograma MOD Geral'!$C$79</f>
        <v/>
      </c>
      <c r="B2362">
        <f>'Histograma MOD Geral'!$C$76</f>
        <v/>
      </c>
      <c r="C2362">
        <f>'Histograma MOD Geral'!$H$7</f>
        <v/>
      </c>
      <c r="D2362">
        <f>'Histograma MOD Geral'!H79</f>
        <v/>
      </c>
    </row>
    <row r="2363">
      <c r="A2363">
        <f>'Histograma MOD Geral'!$C$80</f>
        <v/>
      </c>
      <c r="B2363">
        <f>'Histograma MOD Geral'!$C$76</f>
        <v/>
      </c>
      <c r="C2363">
        <f>'Histograma MOD Geral'!$H$7</f>
        <v/>
      </c>
      <c r="D2363">
        <f>'Histograma MOD Geral'!H80</f>
        <v/>
      </c>
    </row>
    <row r="2364">
      <c r="A2364">
        <f>'Histograma MOD Geral'!$C$81</f>
        <v/>
      </c>
      <c r="B2364">
        <f>'Histograma MOD Geral'!$C$76</f>
        <v/>
      </c>
      <c r="C2364">
        <f>'Histograma MOD Geral'!$H$7</f>
        <v/>
      </c>
      <c r="D2364">
        <f>'Histograma MOD Geral'!H81</f>
        <v/>
      </c>
    </row>
    <row r="2365">
      <c r="A2365">
        <f>'Histograma MOD Geral'!$C$82</f>
        <v/>
      </c>
      <c r="B2365">
        <f>'Histograma MOD Geral'!$C$76</f>
        <v/>
      </c>
      <c r="C2365">
        <f>'Histograma MOD Geral'!$H$7</f>
        <v/>
      </c>
      <c r="D2365">
        <f>'Histograma MOD Geral'!H82</f>
        <v/>
      </c>
    </row>
    <row r="2366">
      <c r="A2366">
        <f>'Histograma MOD Geral'!$C$83</f>
        <v/>
      </c>
      <c r="B2366">
        <f>'Histograma MOD Geral'!$C$76</f>
        <v/>
      </c>
      <c r="C2366">
        <f>'Histograma MOD Geral'!$H$7</f>
        <v/>
      </c>
      <c r="D2366">
        <f>'Histograma MOD Geral'!H83</f>
        <v/>
      </c>
    </row>
    <row r="2367">
      <c r="A2367">
        <f>'Histograma MOD Geral'!$C$84</f>
        <v/>
      </c>
      <c r="B2367">
        <f>'Histograma MOD Geral'!$C$76</f>
        <v/>
      </c>
      <c r="C2367">
        <f>'Histograma MOD Geral'!$H$7</f>
        <v/>
      </c>
      <c r="D2367">
        <f>'Histograma MOD Geral'!H84</f>
        <v/>
      </c>
    </row>
    <row r="2368">
      <c r="A2368">
        <f>'Histograma MOD Geral'!$C$85</f>
        <v/>
      </c>
      <c r="B2368">
        <f>'Histograma MOD Geral'!$C$76</f>
        <v/>
      </c>
      <c r="C2368">
        <f>'Histograma MOD Geral'!$H$7</f>
        <v/>
      </c>
      <c r="D2368">
        <f>'Histograma MOD Geral'!H85</f>
        <v/>
      </c>
    </row>
    <row r="2369">
      <c r="A2369">
        <f>'Histograma MOD Geral'!$C$86</f>
        <v/>
      </c>
      <c r="B2369">
        <f>'Histograma MOD Geral'!$C$76</f>
        <v/>
      </c>
      <c r="C2369">
        <f>'Histograma MOD Geral'!$H$7</f>
        <v/>
      </c>
      <c r="D2369">
        <f>'Histograma MOD Geral'!H86</f>
        <v/>
      </c>
    </row>
    <row r="2370">
      <c r="A2370">
        <f>'Histograma MOD Geral'!$C$87</f>
        <v/>
      </c>
      <c r="B2370">
        <f>'Histograma MOD Geral'!$C$76</f>
        <v/>
      </c>
      <c r="C2370">
        <f>'Histograma MOD Geral'!$H$7</f>
        <v/>
      </c>
      <c r="D2370">
        <f>'Histograma MOD Geral'!H87</f>
        <v/>
      </c>
    </row>
    <row r="2371">
      <c r="A2371">
        <f>'Histograma MOD Geral'!$C$88</f>
        <v/>
      </c>
      <c r="B2371">
        <f>'Histograma MOD Geral'!$C$76</f>
        <v/>
      </c>
      <c r="C2371">
        <f>'Histograma MOD Geral'!$H$7</f>
        <v/>
      </c>
      <c r="D2371">
        <f>'Histograma MOD Geral'!H88</f>
        <v/>
      </c>
    </row>
    <row r="2372">
      <c r="A2372">
        <f>'Histograma MOD Geral'!$C$89</f>
        <v/>
      </c>
      <c r="B2372">
        <f>'Histograma MOD Geral'!$C$76</f>
        <v/>
      </c>
      <c r="C2372">
        <f>'Histograma MOD Geral'!$H$7</f>
        <v/>
      </c>
      <c r="D2372">
        <f>'Histograma MOD Geral'!H89</f>
        <v/>
      </c>
    </row>
    <row r="2373">
      <c r="A2373">
        <f>'Histograma MOD Geral'!$C$90</f>
        <v/>
      </c>
      <c r="B2373">
        <f>'Histograma MOD Geral'!$C$76</f>
        <v/>
      </c>
      <c r="C2373">
        <f>'Histograma MOD Geral'!$H$7</f>
        <v/>
      </c>
      <c r="D2373">
        <f>'Histograma MOD Geral'!H90</f>
        <v/>
      </c>
    </row>
    <row r="2374">
      <c r="A2374">
        <f>'Histograma MOD Geral'!$C$92</f>
        <v/>
      </c>
      <c r="B2374">
        <f>'Histograma MOD Geral'!$C$91</f>
        <v/>
      </c>
      <c r="C2374">
        <f>'Histograma MOD Geral'!$H$7</f>
        <v/>
      </c>
      <c r="D2374">
        <f>'Histograma MOD Geral'!H92</f>
        <v/>
      </c>
    </row>
    <row r="2375">
      <c r="A2375">
        <f>'Histograma MOD Geral'!$C$93</f>
        <v/>
      </c>
      <c r="B2375">
        <f>'Histograma MOD Geral'!$C$91</f>
        <v/>
      </c>
      <c r="C2375">
        <f>'Histograma MOD Geral'!$H$7</f>
        <v/>
      </c>
      <c r="D2375">
        <f>'Histograma MOD Geral'!H93</f>
        <v/>
      </c>
    </row>
    <row r="2376">
      <c r="A2376">
        <f>'Histograma MOD Geral'!$C$94</f>
        <v/>
      </c>
      <c r="B2376">
        <f>'Histograma MOD Geral'!$C$91</f>
        <v/>
      </c>
      <c r="C2376">
        <f>'Histograma MOD Geral'!$H$7</f>
        <v/>
      </c>
      <c r="D2376">
        <f>'Histograma MOD Geral'!H94</f>
        <v/>
      </c>
    </row>
    <row r="2377">
      <c r="A2377">
        <f>'Histograma MOD Geral'!$C$95</f>
        <v/>
      </c>
      <c r="B2377">
        <f>'Histograma MOD Geral'!$C$91</f>
        <v/>
      </c>
      <c r="C2377">
        <f>'Histograma MOD Geral'!$H$7</f>
        <v/>
      </c>
      <c r="D2377">
        <f>'Histograma MOD Geral'!H95</f>
        <v/>
      </c>
    </row>
    <row r="2378">
      <c r="A2378">
        <f>'Histograma MOD Geral'!$C$96</f>
        <v/>
      </c>
      <c r="B2378">
        <f>'Histograma MOD Geral'!$C$91</f>
        <v/>
      </c>
      <c r="C2378">
        <f>'Histograma MOD Geral'!$H$7</f>
        <v/>
      </c>
      <c r="D2378">
        <f>'Histograma MOD Geral'!H96</f>
        <v/>
      </c>
    </row>
    <row r="2379">
      <c r="A2379">
        <f>'Histograma MOD Geral'!$C$97</f>
        <v/>
      </c>
      <c r="B2379">
        <f>'Histograma MOD Geral'!$C$91</f>
        <v/>
      </c>
      <c r="C2379">
        <f>'Histograma MOD Geral'!$H$7</f>
        <v/>
      </c>
      <c r="D2379">
        <f>'Histograma MOD Geral'!H97</f>
        <v/>
      </c>
    </row>
    <row r="2380">
      <c r="A2380">
        <f>'Histograma MOD Geral'!$C$98</f>
        <v/>
      </c>
      <c r="B2380">
        <f>'Histograma MOD Geral'!$C$91</f>
        <v/>
      </c>
      <c r="C2380">
        <f>'Histograma MOD Geral'!$H$7</f>
        <v/>
      </c>
      <c r="D2380">
        <f>'Histograma MOD Geral'!H98</f>
        <v/>
      </c>
    </row>
    <row r="2381">
      <c r="A2381">
        <f>'Histograma MOD Geral'!$C$99</f>
        <v/>
      </c>
      <c r="B2381">
        <f>'Histograma MOD Geral'!$C$91</f>
        <v/>
      </c>
      <c r="C2381">
        <f>'Histograma MOD Geral'!$H$7</f>
        <v/>
      </c>
      <c r="D2381">
        <f>'Histograma MOD Geral'!H99</f>
        <v/>
      </c>
    </row>
    <row r="2382">
      <c r="A2382">
        <f>'Histograma MOD Geral'!$C$100</f>
        <v/>
      </c>
      <c r="B2382">
        <f>'Histograma MOD Geral'!$C$91</f>
        <v/>
      </c>
      <c r="C2382">
        <f>'Histograma MOD Geral'!$H$7</f>
        <v/>
      </c>
      <c r="D2382">
        <f>'Histograma MOD Geral'!H100</f>
        <v/>
      </c>
    </row>
    <row r="2383">
      <c r="A2383">
        <f>'Histograma MOD Geral'!$C$101</f>
        <v/>
      </c>
      <c r="B2383">
        <f>'Histograma MOD Geral'!$C$91</f>
        <v/>
      </c>
      <c r="C2383">
        <f>'Histograma MOD Geral'!$H$7</f>
        <v/>
      </c>
      <c r="D2383">
        <f>'Histograma MOD Geral'!H101</f>
        <v/>
      </c>
    </row>
    <row r="2384">
      <c r="A2384">
        <f>'Histograma MOD Geral'!$C$102</f>
        <v/>
      </c>
      <c r="B2384">
        <f>'Histograma MOD Geral'!$C$91</f>
        <v/>
      </c>
      <c r="C2384">
        <f>'Histograma MOD Geral'!$H$7</f>
        <v/>
      </c>
      <c r="D2384">
        <f>'Histograma MOD Geral'!H102</f>
        <v/>
      </c>
    </row>
    <row r="2385">
      <c r="A2385">
        <f>'Histograma MOD Geral'!$C$103</f>
        <v/>
      </c>
      <c r="B2385">
        <f>'Histograma MOD Geral'!$C$91</f>
        <v/>
      </c>
      <c r="C2385">
        <f>'Histograma MOD Geral'!$H$7</f>
        <v/>
      </c>
      <c r="D2385">
        <f>'Histograma MOD Geral'!H103</f>
        <v/>
      </c>
    </row>
    <row r="2386">
      <c r="A2386">
        <f>'Histograma MOD Geral'!$C$104</f>
        <v/>
      </c>
      <c r="B2386">
        <f>'Histograma MOD Geral'!$C$91</f>
        <v/>
      </c>
      <c r="C2386">
        <f>'Histograma MOD Geral'!$H$7</f>
        <v/>
      </c>
      <c r="D2386">
        <f>'Histograma MOD Geral'!H104</f>
        <v/>
      </c>
    </row>
    <row r="2387">
      <c r="A2387">
        <f>'Histograma MOD Geral'!$C$105</f>
        <v/>
      </c>
      <c r="B2387">
        <f>'Histograma MOD Geral'!$C$91</f>
        <v/>
      </c>
      <c r="C2387">
        <f>'Histograma MOD Geral'!$H$7</f>
        <v/>
      </c>
      <c r="D2387">
        <f>'Histograma MOD Geral'!H105</f>
        <v/>
      </c>
    </row>
    <row r="2388">
      <c r="A2388">
        <f>'Histograma MOD Geral'!$C$107</f>
        <v/>
      </c>
      <c r="B2388">
        <f>'Histograma MOD Geral'!$C$106</f>
        <v/>
      </c>
      <c r="C2388">
        <f>'Histograma MOD Geral'!$H$7</f>
        <v/>
      </c>
      <c r="D2388">
        <f>'Histograma MOD Geral'!H107</f>
        <v/>
      </c>
    </row>
    <row r="2389">
      <c r="A2389">
        <f>'Histograma MOD Geral'!$C$108</f>
        <v/>
      </c>
      <c r="B2389">
        <f>'Histograma MOD Geral'!$C$106</f>
        <v/>
      </c>
      <c r="C2389">
        <f>'Histograma MOD Geral'!$H$7</f>
        <v/>
      </c>
      <c r="D2389">
        <f>'Histograma MOD Geral'!H108</f>
        <v/>
      </c>
    </row>
    <row r="2390">
      <c r="A2390">
        <f>'Histograma MOD Geral'!$C$109</f>
        <v/>
      </c>
      <c r="B2390">
        <f>'Histograma MOD Geral'!$C$106</f>
        <v/>
      </c>
      <c r="C2390">
        <f>'Histograma MOD Geral'!$H$7</f>
        <v/>
      </c>
      <c r="D2390">
        <f>'Histograma MOD Geral'!H109</f>
        <v/>
      </c>
    </row>
    <row r="2391">
      <c r="A2391">
        <f>'Histograma MOD Geral'!$C$110</f>
        <v/>
      </c>
      <c r="B2391">
        <f>'Histograma MOD Geral'!$C$106</f>
        <v/>
      </c>
      <c r="C2391">
        <f>'Histograma MOD Geral'!$H$7</f>
        <v/>
      </c>
      <c r="D2391">
        <f>'Histograma MOD Geral'!H110</f>
        <v/>
      </c>
    </row>
    <row r="2392">
      <c r="A2392">
        <f>'Histograma MOD Geral'!$C$111</f>
        <v/>
      </c>
      <c r="B2392">
        <f>'Histograma MOD Geral'!$C$106</f>
        <v/>
      </c>
      <c r="C2392">
        <f>'Histograma MOD Geral'!$H$7</f>
        <v/>
      </c>
      <c r="D2392">
        <f>'Histograma MOD Geral'!H111</f>
        <v/>
      </c>
    </row>
    <row r="2393">
      <c r="A2393">
        <f>'Histograma MOD Geral'!$C$112</f>
        <v/>
      </c>
      <c r="B2393">
        <f>'Histograma MOD Geral'!$C$106</f>
        <v/>
      </c>
      <c r="C2393">
        <f>'Histograma MOD Geral'!$H$7</f>
        <v/>
      </c>
      <c r="D2393">
        <f>'Histograma MOD Geral'!H112</f>
        <v/>
      </c>
    </row>
    <row r="2394">
      <c r="A2394">
        <f>'Histograma MOD Geral'!$C$113</f>
        <v/>
      </c>
      <c r="B2394">
        <f>'Histograma MOD Geral'!$C$106</f>
        <v/>
      </c>
      <c r="C2394">
        <f>'Histograma MOD Geral'!$H$7</f>
        <v/>
      </c>
      <c r="D2394">
        <f>'Histograma MOD Geral'!H113</f>
        <v/>
      </c>
    </row>
    <row r="2395">
      <c r="A2395">
        <f>'Histograma MOD Geral'!$C$114</f>
        <v/>
      </c>
      <c r="B2395">
        <f>'Histograma MOD Geral'!$C$106</f>
        <v/>
      </c>
      <c r="C2395">
        <f>'Histograma MOD Geral'!$H$7</f>
        <v/>
      </c>
      <c r="D2395">
        <f>'Histograma MOD Geral'!H114</f>
        <v/>
      </c>
    </row>
    <row r="2396">
      <c r="A2396">
        <f>'Histograma MOD Geral'!$C$115</f>
        <v/>
      </c>
      <c r="B2396">
        <f>'Histograma MOD Geral'!$C$106</f>
        <v/>
      </c>
      <c r="C2396">
        <f>'Histograma MOD Geral'!$H$7</f>
        <v/>
      </c>
      <c r="D2396">
        <f>'Histograma MOD Geral'!H115</f>
        <v/>
      </c>
    </row>
    <row r="2397">
      <c r="A2397">
        <f>'Histograma MOD Geral'!$C$116</f>
        <v/>
      </c>
      <c r="B2397">
        <f>'Histograma MOD Geral'!$C$106</f>
        <v/>
      </c>
      <c r="C2397">
        <f>'Histograma MOD Geral'!$H$7</f>
        <v/>
      </c>
      <c r="D2397">
        <f>'Histograma MOD Geral'!H116</f>
        <v/>
      </c>
    </row>
    <row r="2398">
      <c r="A2398">
        <f>'Histograma MOD Geral'!$C$117</f>
        <v/>
      </c>
      <c r="B2398">
        <f>'Histograma MOD Geral'!$C$106</f>
        <v/>
      </c>
      <c r="C2398">
        <f>'Histograma MOD Geral'!$H$7</f>
        <v/>
      </c>
      <c r="D2398">
        <f>'Histograma MOD Geral'!H117</f>
        <v/>
      </c>
    </row>
    <row r="2399">
      <c r="A2399">
        <f>'Histograma MOD Geral'!$C$118</f>
        <v/>
      </c>
      <c r="B2399">
        <f>'Histograma MOD Geral'!$C$106</f>
        <v/>
      </c>
      <c r="C2399">
        <f>'Histograma MOD Geral'!$H$7</f>
        <v/>
      </c>
      <c r="D2399">
        <f>'Histograma MOD Geral'!H118</f>
        <v/>
      </c>
    </row>
    <row r="2400">
      <c r="A2400">
        <f>'Histograma MOD Geral'!$C$119</f>
        <v/>
      </c>
      <c r="B2400">
        <f>'Histograma MOD Geral'!$C$106</f>
        <v/>
      </c>
      <c r="C2400">
        <f>'Histograma MOD Geral'!$H$7</f>
        <v/>
      </c>
      <c r="D2400">
        <f>'Histograma MOD Geral'!H119</f>
        <v/>
      </c>
    </row>
    <row r="2401">
      <c r="A2401">
        <f>'Histograma MOD Geral'!$C$120</f>
        <v/>
      </c>
      <c r="B2401">
        <f>'Histograma MOD Geral'!$C$106</f>
        <v/>
      </c>
      <c r="C2401">
        <f>'Histograma MOD Geral'!$H$7</f>
        <v/>
      </c>
      <c r="D2401">
        <f>'Histograma MOD Geral'!H120</f>
        <v/>
      </c>
    </row>
    <row r="2402">
      <c r="A2402">
        <f>'Histograma MOD Geral'!$C$15</f>
        <v/>
      </c>
      <c r="B2402">
        <f>'Histograma MOD Geral'!$C$14</f>
        <v/>
      </c>
      <c r="C2402">
        <f>'Histograma MOD Geral'!$I$7</f>
        <v/>
      </c>
      <c r="D2402">
        <f>'Histograma MOD Geral'!I15</f>
        <v/>
      </c>
    </row>
    <row r="2403">
      <c r="A2403">
        <f>'Histograma MOD Geral'!$C$16</f>
        <v/>
      </c>
      <c r="B2403">
        <f>'Histograma MOD Geral'!$C$14</f>
        <v/>
      </c>
      <c r="C2403">
        <f>'Histograma MOD Geral'!$I$7</f>
        <v/>
      </c>
      <c r="D2403">
        <f>'Histograma MOD Geral'!I16</f>
        <v/>
      </c>
    </row>
    <row r="2404">
      <c r="A2404">
        <f>'Histograma MOD Geral'!$C$17</f>
        <v/>
      </c>
      <c r="B2404">
        <f>'Histograma MOD Geral'!$C$14</f>
        <v/>
      </c>
      <c r="C2404">
        <f>'Histograma MOD Geral'!$I$7</f>
        <v/>
      </c>
      <c r="D2404">
        <f>'Histograma MOD Geral'!I17</f>
        <v/>
      </c>
    </row>
    <row r="2405">
      <c r="A2405">
        <f>'Histograma MOD Geral'!$C$18</f>
        <v/>
      </c>
      <c r="B2405">
        <f>'Histograma MOD Geral'!$C$14</f>
        <v/>
      </c>
      <c r="C2405">
        <f>'Histograma MOD Geral'!$I$7</f>
        <v/>
      </c>
      <c r="D2405">
        <f>'Histograma MOD Geral'!I18</f>
        <v/>
      </c>
    </row>
    <row r="2406">
      <c r="A2406">
        <f>'Histograma MOD Geral'!$C$19</f>
        <v/>
      </c>
      <c r="B2406">
        <f>'Histograma MOD Geral'!$C$14</f>
        <v/>
      </c>
      <c r="C2406">
        <f>'Histograma MOD Geral'!$I$7</f>
        <v/>
      </c>
      <c r="D2406">
        <f>'Histograma MOD Geral'!I19</f>
        <v/>
      </c>
    </row>
    <row r="2407">
      <c r="A2407">
        <f>'Histograma MOD Geral'!$C$20</f>
        <v/>
      </c>
      <c r="B2407">
        <f>'Histograma MOD Geral'!$C$14</f>
        <v/>
      </c>
      <c r="C2407">
        <f>'Histograma MOD Geral'!$I$7</f>
        <v/>
      </c>
      <c r="D2407">
        <f>'Histograma MOD Geral'!I20</f>
        <v/>
      </c>
    </row>
    <row r="2408">
      <c r="A2408">
        <f>'Histograma MOD Geral'!$C$21</f>
        <v/>
      </c>
      <c r="B2408">
        <f>'Histograma MOD Geral'!$C$14</f>
        <v/>
      </c>
      <c r="C2408">
        <f>'Histograma MOD Geral'!$I$7</f>
        <v/>
      </c>
      <c r="D2408">
        <f>'Histograma MOD Geral'!I21</f>
        <v/>
      </c>
    </row>
    <row r="2409">
      <c r="A2409">
        <f>'Histograma MOD Geral'!$C$22</f>
        <v/>
      </c>
      <c r="B2409">
        <f>'Histograma MOD Geral'!$C$14</f>
        <v/>
      </c>
      <c r="C2409">
        <f>'Histograma MOD Geral'!$I$7</f>
        <v/>
      </c>
      <c r="D2409">
        <f>'Histograma MOD Geral'!I22</f>
        <v/>
      </c>
    </row>
    <row r="2410">
      <c r="A2410">
        <f>'Histograma MOD Geral'!$C$23</f>
        <v/>
      </c>
      <c r="B2410">
        <f>'Histograma MOD Geral'!$C$14</f>
        <v/>
      </c>
      <c r="C2410">
        <f>'Histograma MOD Geral'!$I$7</f>
        <v/>
      </c>
      <c r="D2410">
        <f>'Histograma MOD Geral'!I23</f>
        <v/>
      </c>
    </row>
    <row r="2411">
      <c r="A2411">
        <f>'Histograma MOD Geral'!$C$24</f>
        <v/>
      </c>
      <c r="B2411">
        <f>'Histograma MOD Geral'!$C$14</f>
        <v/>
      </c>
      <c r="C2411">
        <f>'Histograma MOD Geral'!$I$7</f>
        <v/>
      </c>
      <c r="D2411">
        <f>'Histograma MOD Geral'!I24</f>
        <v/>
      </c>
    </row>
    <row r="2412">
      <c r="A2412">
        <f>'Histograma MOD Geral'!$C$25</f>
        <v/>
      </c>
      <c r="B2412">
        <f>'Histograma MOD Geral'!$C$14</f>
        <v/>
      </c>
      <c r="C2412">
        <f>'Histograma MOD Geral'!$I$7</f>
        <v/>
      </c>
      <c r="D2412">
        <f>'Histograma MOD Geral'!I25</f>
        <v/>
      </c>
    </row>
    <row r="2413">
      <c r="A2413">
        <f>'Histograma MOD Geral'!$C$26</f>
        <v/>
      </c>
      <c r="B2413">
        <f>'Histograma MOD Geral'!$C$14</f>
        <v/>
      </c>
      <c r="C2413">
        <f>'Histograma MOD Geral'!$I$7</f>
        <v/>
      </c>
      <c r="D2413">
        <f>'Histograma MOD Geral'!I26</f>
        <v/>
      </c>
    </row>
    <row r="2414">
      <c r="A2414">
        <f>'Histograma MOD Geral'!$C$27</f>
        <v/>
      </c>
      <c r="B2414">
        <f>'Histograma MOD Geral'!$C$14</f>
        <v/>
      </c>
      <c r="C2414">
        <f>'Histograma MOD Geral'!$I$7</f>
        <v/>
      </c>
      <c r="D2414">
        <f>'Histograma MOD Geral'!I27</f>
        <v/>
      </c>
    </row>
    <row r="2415">
      <c r="A2415">
        <f>'Histograma MOD Geral'!$C$28</f>
        <v/>
      </c>
      <c r="B2415">
        <f>'Histograma MOD Geral'!$C$14</f>
        <v/>
      </c>
      <c r="C2415">
        <f>'Histograma MOD Geral'!$I$7</f>
        <v/>
      </c>
      <c r="D2415">
        <f>'Histograma MOD Geral'!I28</f>
        <v/>
      </c>
    </row>
    <row r="2416">
      <c r="A2416">
        <f>'Histograma MOD Geral'!$C$29</f>
        <v/>
      </c>
      <c r="B2416">
        <f>'Histograma MOD Geral'!$C$14</f>
        <v/>
      </c>
      <c r="C2416">
        <f>'Histograma MOD Geral'!$I$7</f>
        <v/>
      </c>
      <c r="D2416">
        <f>'Histograma MOD Geral'!I29</f>
        <v/>
      </c>
    </row>
    <row r="2417">
      <c r="A2417">
        <f>'Histograma MOD Geral'!$C$31</f>
        <v/>
      </c>
      <c r="B2417">
        <f>'Histograma MOD Geral'!$C$30</f>
        <v/>
      </c>
      <c r="C2417">
        <f>'Histograma MOD Geral'!$I$7</f>
        <v/>
      </c>
      <c r="D2417">
        <f>'Histograma MOD Geral'!I31</f>
        <v/>
      </c>
    </row>
    <row r="2418">
      <c r="A2418">
        <f>'Histograma MOD Geral'!$C$32</f>
        <v/>
      </c>
      <c r="B2418">
        <f>'Histograma MOD Geral'!$C$30</f>
        <v/>
      </c>
      <c r="C2418">
        <f>'Histograma MOD Geral'!$I$7</f>
        <v/>
      </c>
      <c r="D2418">
        <f>'Histograma MOD Geral'!I32</f>
        <v/>
      </c>
    </row>
    <row r="2419">
      <c r="A2419">
        <f>'Histograma MOD Geral'!$C$33</f>
        <v/>
      </c>
      <c r="B2419">
        <f>'Histograma MOD Geral'!$C$30</f>
        <v/>
      </c>
      <c r="C2419">
        <f>'Histograma MOD Geral'!$I$7</f>
        <v/>
      </c>
      <c r="D2419">
        <f>'Histograma MOD Geral'!I33</f>
        <v/>
      </c>
    </row>
    <row r="2420">
      <c r="A2420">
        <f>'Histograma MOD Geral'!$C$34</f>
        <v/>
      </c>
      <c r="B2420">
        <f>'Histograma MOD Geral'!$C$30</f>
        <v/>
      </c>
      <c r="C2420">
        <f>'Histograma MOD Geral'!$I$7</f>
        <v/>
      </c>
      <c r="D2420">
        <f>'Histograma MOD Geral'!I34</f>
        <v/>
      </c>
    </row>
    <row r="2421">
      <c r="A2421">
        <f>'Histograma MOD Geral'!$C$35</f>
        <v/>
      </c>
      <c r="B2421">
        <f>'Histograma MOD Geral'!$C$30</f>
        <v/>
      </c>
      <c r="C2421">
        <f>'Histograma MOD Geral'!$I$7</f>
        <v/>
      </c>
      <c r="D2421">
        <f>'Histograma MOD Geral'!I35</f>
        <v/>
      </c>
    </row>
    <row r="2422">
      <c r="A2422">
        <f>'Histograma MOD Geral'!$C$36</f>
        <v/>
      </c>
      <c r="B2422">
        <f>'Histograma MOD Geral'!$C$30</f>
        <v/>
      </c>
      <c r="C2422">
        <f>'Histograma MOD Geral'!$I$7</f>
        <v/>
      </c>
      <c r="D2422">
        <f>'Histograma MOD Geral'!I36</f>
        <v/>
      </c>
    </row>
    <row r="2423">
      <c r="A2423">
        <f>'Histograma MOD Geral'!$C$37</f>
        <v/>
      </c>
      <c r="B2423">
        <f>'Histograma MOD Geral'!$C$30</f>
        <v/>
      </c>
      <c r="C2423">
        <f>'Histograma MOD Geral'!$I$7</f>
        <v/>
      </c>
      <c r="D2423">
        <f>'Histograma MOD Geral'!I37</f>
        <v/>
      </c>
    </row>
    <row r="2424">
      <c r="A2424">
        <f>'Histograma MOD Geral'!$C$38</f>
        <v/>
      </c>
      <c r="B2424">
        <f>'Histograma MOD Geral'!$C$30</f>
        <v/>
      </c>
      <c r="C2424">
        <f>'Histograma MOD Geral'!$I$7</f>
        <v/>
      </c>
      <c r="D2424">
        <f>'Histograma MOD Geral'!I38</f>
        <v/>
      </c>
    </row>
    <row r="2425">
      <c r="A2425">
        <f>'Histograma MOD Geral'!$C$39</f>
        <v/>
      </c>
      <c r="B2425">
        <f>'Histograma MOD Geral'!$C$30</f>
        <v/>
      </c>
      <c r="C2425">
        <f>'Histograma MOD Geral'!$I$7</f>
        <v/>
      </c>
      <c r="D2425">
        <f>'Histograma MOD Geral'!I39</f>
        <v/>
      </c>
    </row>
    <row r="2426">
      <c r="A2426">
        <f>'Histograma MOD Geral'!$C$40</f>
        <v/>
      </c>
      <c r="B2426">
        <f>'Histograma MOD Geral'!$C$30</f>
        <v/>
      </c>
      <c r="C2426">
        <f>'Histograma MOD Geral'!$I$7</f>
        <v/>
      </c>
      <c r="D2426">
        <f>'Histograma MOD Geral'!I40</f>
        <v/>
      </c>
    </row>
    <row r="2427">
      <c r="A2427">
        <f>'Histograma MOD Geral'!$C$41</f>
        <v/>
      </c>
      <c r="B2427">
        <f>'Histograma MOD Geral'!$C$30</f>
        <v/>
      </c>
      <c r="C2427">
        <f>'Histograma MOD Geral'!$I$7</f>
        <v/>
      </c>
      <c r="D2427">
        <f>'Histograma MOD Geral'!I41</f>
        <v/>
      </c>
    </row>
    <row r="2428">
      <c r="A2428">
        <f>'Histograma MOD Geral'!$C$42</f>
        <v/>
      </c>
      <c r="B2428">
        <f>'Histograma MOD Geral'!$C$30</f>
        <v/>
      </c>
      <c r="C2428">
        <f>'Histograma MOD Geral'!$I$7</f>
        <v/>
      </c>
      <c r="D2428">
        <f>'Histograma MOD Geral'!I42</f>
        <v/>
      </c>
    </row>
    <row r="2429">
      <c r="A2429">
        <f>'Histograma MOD Geral'!$C$43</f>
        <v/>
      </c>
      <c r="B2429">
        <f>'Histograma MOD Geral'!$C$30</f>
        <v/>
      </c>
      <c r="C2429">
        <f>'Histograma MOD Geral'!$I$7</f>
        <v/>
      </c>
      <c r="D2429">
        <f>'Histograma MOD Geral'!I43</f>
        <v/>
      </c>
    </row>
    <row r="2430">
      <c r="A2430">
        <f>'Histograma MOD Geral'!$C$44</f>
        <v/>
      </c>
      <c r="B2430">
        <f>'Histograma MOD Geral'!$C$30</f>
        <v/>
      </c>
      <c r="C2430">
        <f>'Histograma MOD Geral'!$I$7</f>
        <v/>
      </c>
      <c r="D2430">
        <f>'Histograma MOD Geral'!I44</f>
        <v/>
      </c>
    </row>
    <row r="2431">
      <c r="A2431">
        <f>'Histograma MOD Geral'!$C$45</f>
        <v/>
      </c>
      <c r="B2431">
        <f>'Histograma MOD Geral'!$C$30</f>
        <v/>
      </c>
      <c r="C2431">
        <f>'Histograma MOD Geral'!$I$7</f>
        <v/>
      </c>
      <c r="D2431">
        <f>'Histograma MOD Geral'!I45</f>
        <v/>
      </c>
    </row>
    <row r="2432">
      <c r="A2432">
        <f>'Histograma MOD Geral'!$C$47</f>
        <v/>
      </c>
      <c r="B2432">
        <f>'Histograma MOD Geral'!$C$46</f>
        <v/>
      </c>
      <c r="C2432">
        <f>'Histograma MOD Geral'!$I$7</f>
        <v/>
      </c>
      <c r="D2432">
        <f>'Histograma MOD Geral'!I47</f>
        <v/>
      </c>
    </row>
    <row r="2433">
      <c r="A2433">
        <f>'Histograma MOD Geral'!$C$48</f>
        <v/>
      </c>
      <c r="B2433">
        <f>'Histograma MOD Geral'!$C$46</f>
        <v/>
      </c>
      <c r="C2433">
        <f>'Histograma MOD Geral'!$I$7</f>
        <v/>
      </c>
      <c r="D2433">
        <f>'Histograma MOD Geral'!I48</f>
        <v/>
      </c>
    </row>
    <row r="2434">
      <c r="A2434">
        <f>'Histograma MOD Geral'!$C$49</f>
        <v/>
      </c>
      <c r="B2434">
        <f>'Histograma MOD Geral'!$C$46</f>
        <v/>
      </c>
      <c r="C2434">
        <f>'Histograma MOD Geral'!$I$7</f>
        <v/>
      </c>
      <c r="D2434">
        <f>'Histograma MOD Geral'!I49</f>
        <v/>
      </c>
    </row>
    <row r="2435">
      <c r="A2435">
        <f>'Histograma MOD Geral'!$C$50</f>
        <v/>
      </c>
      <c r="B2435">
        <f>'Histograma MOD Geral'!$C$46</f>
        <v/>
      </c>
      <c r="C2435">
        <f>'Histograma MOD Geral'!$I$7</f>
        <v/>
      </c>
      <c r="D2435">
        <f>'Histograma MOD Geral'!I50</f>
        <v/>
      </c>
    </row>
    <row r="2436">
      <c r="A2436">
        <f>'Histograma MOD Geral'!$C$51</f>
        <v/>
      </c>
      <c r="B2436">
        <f>'Histograma MOD Geral'!$C$46</f>
        <v/>
      </c>
      <c r="C2436">
        <f>'Histograma MOD Geral'!$I$7</f>
        <v/>
      </c>
      <c r="D2436">
        <f>'Histograma MOD Geral'!I51</f>
        <v/>
      </c>
    </row>
    <row r="2437">
      <c r="A2437">
        <f>'Histograma MOD Geral'!$C$52</f>
        <v/>
      </c>
      <c r="B2437">
        <f>'Histograma MOD Geral'!$C$46</f>
        <v/>
      </c>
      <c r="C2437">
        <f>'Histograma MOD Geral'!$I$7</f>
        <v/>
      </c>
      <c r="D2437">
        <f>'Histograma MOD Geral'!I52</f>
        <v/>
      </c>
    </row>
    <row r="2438">
      <c r="A2438">
        <f>'Histograma MOD Geral'!$C$53</f>
        <v/>
      </c>
      <c r="B2438">
        <f>'Histograma MOD Geral'!$C$46</f>
        <v/>
      </c>
      <c r="C2438">
        <f>'Histograma MOD Geral'!$I$7</f>
        <v/>
      </c>
      <c r="D2438">
        <f>'Histograma MOD Geral'!I53</f>
        <v/>
      </c>
    </row>
    <row r="2439">
      <c r="A2439">
        <f>'Histograma MOD Geral'!$C$54</f>
        <v/>
      </c>
      <c r="B2439">
        <f>'Histograma MOD Geral'!$C$46</f>
        <v/>
      </c>
      <c r="C2439">
        <f>'Histograma MOD Geral'!$I$7</f>
        <v/>
      </c>
      <c r="D2439">
        <f>'Histograma MOD Geral'!I54</f>
        <v/>
      </c>
    </row>
    <row r="2440">
      <c r="A2440">
        <f>'Histograma MOD Geral'!$C$55</f>
        <v/>
      </c>
      <c r="B2440">
        <f>'Histograma MOD Geral'!$C$46</f>
        <v/>
      </c>
      <c r="C2440">
        <f>'Histograma MOD Geral'!$I$7</f>
        <v/>
      </c>
      <c r="D2440">
        <f>'Histograma MOD Geral'!I55</f>
        <v/>
      </c>
    </row>
    <row r="2441">
      <c r="A2441">
        <f>'Histograma MOD Geral'!$C$56</f>
        <v/>
      </c>
      <c r="B2441">
        <f>'Histograma MOD Geral'!$C$46</f>
        <v/>
      </c>
      <c r="C2441">
        <f>'Histograma MOD Geral'!$I$7</f>
        <v/>
      </c>
      <c r="D2441">
        <f>'Histograma MOD Geral'!I56</f>
        <v/>
      </c>
    </row>
    <row r="2442">
      <c r="A2442">
        <f>'Histograma MOD Geral'!$C$57</f>
        <v/>
      </c>
      <c r="B2442">
        <f>'Histograma MOD Geral'!$C$46</f>
        <v/>
      </c>
      <c r="C2442">
        <f>'Histograma MOD Geral'!$I$7</f>
        <v/>
      </c>
      <c r="D2442">
        <f>'Histograma MOD Geral'!I57</f>
        <v/>
      </c>
    </row>
    <row r="2443">
      <c r="A2443">
        <f>'Histograma MOD Geral'!$C$58</f>
        <v/>
      </c>
      <c r="B2443">
        <f>'Histograma MOD Geral'!$C$46</f>
        <v/>
      </c>
      <c r="C2443">
        <f>'Histograma MOD Geral'!$I$7</f>
        <v/>
      </c>
      <c r="D2443">
        <f>'Histograma MOD Geral'!I58</f>
        <v/>
      </c>
    </row>
    <row r="2444">
      <c r="A2444">
        <f>'Histograma MOD Geral'!$C$59</f>
        <v/>
      </c>
      <c r="B2444">
        <f>'Histograma MOD Geral'!$C$46</f>
        <v/>
      </c>
      <c r="C2444">
        <f>'Histograma MOD Geral'!$I$7</f>
        <v/>
      </c>
      <c r="D2444">
        <f>'Histograma MOD Geral'!I59</f>
        <v/>
      </c>
    </row>
    <row r="2445">
      <c r="A2445">
        <f>'Histograma MOD Geral'!$C$60</f>
        <v/>
      </c>
      <c r="B2445">
        <f>'Histograma MOD Geral'!$C$46</f>
        <v/>
      </c>
      <c r="C2445">
        <f>'Histograma MOD Geral'!$I$7</f>
        <v/>
      </c>
      <c r="D2445">
        <f>'Histograma MOD Geral'!I60</f>
        <v/>
      </c>
    </row>
    <row r="2446">
      <c r="A2446">
        <f>'Histograma MOD Geral'!$C$62</f>
        <v/>
      </c>
      <c r="B2446">
        <f>'Histograma MOD Geral'!$C$61</f>
        <v/>
      </c>
      <c r="C2446">
        <f>'Histograma MOD Geral'!$I$7</f>
        <v/>
      </c>
      <c r="D2446">
        <f>'Histograma MOD Geral'!I62</f>
        <v/>
      </c>
    </row>
    <row r="2447">
      <c r="A2447">
        <f>'Histograma MOD Geral'!$C$63</f>
        <v/>
      </c>
      <c r="B2447">
        <f>'Histograma MOD Geral'!$C$61</f>
        <v/>
      </c>
      <c r="C2447">
        <f>'Histograma MOD Geral'!$I$7</f>
        <v/>
      </c>
      <c r="D2447">
        <f>'Histograma MOD Geral'!I63</f>
        <v/>
      </c>
    </row>
    <row r="2448">
      <c r="A2448">
        <f>'Histograma MOD Geral'!$C$64</f>
        <v/>
      </c>
      <c r="B2448">
        <f>'Histograma MOD Geral'!$C$61</f>
        <v/>
      </c>
      <c r="C2448">
        <f>'Histograma MOD Geral'!$I$7</f>
        <v/>
      </c>
      <c r="D2448">
        <f>'Histograma MOD Geral'!I64</f>
        <v/>
      </c>
    </row>
    <row r="2449">
      <c r="A2449">
        <f>'Histograma MOD Geral'!$C$65</f>
        <v/>
      </c>
      <c r="B2449">
        <f>'Histograma MOD Geral'!$C$61</f>
        <v/>
      </c>
      <c r="C2449">
        <f>'Histograma MOD Geral'!$I$7</f>
        <v/>
      </c>
      <c r="D2449">
        <f>'Histograma MOD Geral'!I65</f>
        <v/>
      </c>
    </row>
    <row r="2450">
      <c r="A2450">
        <f>'Histograma MOD Geral'!$C$66</f>
        <v/>
      </c>
      <c r="B2450">
        <f>'Histograma MOD Geral'!$C$61</f>
        <v/>
      </c>
      <c r="C2450">
        <f>'Histograma MOD Geral'!$I$7</f>
        <v/>
      </c>
      <c r="D2450">
        <f>'Histograma MOD Geral'!I66</f>
        <v/>
      </c>
    </row>
    <row r="2451">
      <c r="A2451">
        <f>'Histograma MOD Geral'!$C$67</f>
        <v/>
      </c>
      <c r="B2451">
        <f>'Histograma MOD Geral'!$C$61</f>
        <v/>
      </c>
      <c r="C2451">
        <f>'Histograma MOD Geral'!$I$7</f>
        <v/>
      </c>
      <c r="D2451">
        <f>'Histograma MOD Geral'!I67</f>
        <v/>
      </c>
    </row>
    <row r="2452">
      <c r="A2452">
        <f>'Histograma MOD Geral'!$C$68</f>
        <v/>
      </c>
      <c r="B2452">
        <f>'Histograma MOD Geral'!$C$61</f>
        <v/>
      </c>
      <c r="C2452">
        <f>'Histograma MOD Geral'!$I$7</f>
        <v/>
      </c>
      <c r="D2452">
        <f>'Histograma MOD Geral'!I68</f>
        <v/>
      </c>
    </row>
    <row r="2453">
      <c r="A2453">
        <f>'Histograma MOD Geral'!$C$69</f>
        <v/>
      </c>
      <c r="B2453">
        <f>'Histograma MOD Geral'!$C$61</f>
        <v/>
      </c>
      <c r="C2453">
        <f>'Histograma MOD Geral'!$I$7</f>
        <v/>
      </c>
      <c r="D2453">
        <f>'Histograma MOD Geral'!I69</f>
        <v/>
      </c>
    </row>
    <row r="2454">
      <c r="A2454">
        <f>'Histograma MOD Geral'!$C$70</f>
        <v/>
      </c>
      <c r="B2454">
        <f>'Histograma MOD Geral'!$C$61</f>
        <v/>
      </c>
      <c r="C2454">
        <f>'Histograma MOD Geral'!$I$7</f>
        <v/>
      </c>
      <c r="D2454">
        <f>'Histograma MOD Geral'!I70</f>
        <v/>
      </c>
    </row>
    <row r="2455">
      <c r="A2455">
        <f>'Histograma MOD Geral'!$C$71</f>
        <v/>
      </c>
      <c r="B2455">
        <f>'Histograma MOD Geral'!$C$61</f>
        <v/>
      </c>
      <c r="C2455">
        <f>'Histograma MOD Geral'!$I$7</f>
        <v/>
      </c>
      <c r="D2455">
        <f>'Histograma MOD Geral'!I71</f>
        <v/>
      </c>
    </row>
    <row r="2456">
      <c r="A2456">
        <f>'Histograma MOD Geral'!$C$72</f>
        <v/>
      </c>
      <c r="B2456">
        <f>'Histograma MOD Geral'!$C$61</f>
        <v/>
      </c>
      <c r="C2456">
        <f>'Histograma MOD Geral'!$I$7</f>
        <v/>
      </c>
      <c r="D2456">
        <f>'Histograma MOD Geral'!I72</f>
        <v/>
      </c>
    </row>
    <row r="2457">
      <c r="A2457">
        <f>'Histograma MOD Geral'!$C$73</f>
        <v/>
      </c>
      <c r="B2457">
        <f>'Histograma MOD Geral'!$C$61</f>
        <v/>
      </c>
      <c r="C2457">
        <f>'Histograma MOD Geral'!$I$7</f>
        <v/>
      </c>
      <c r="D2457">
        <f>'Histograma MOD Geral'!I73</f>
        <v/>
      </c>
    </row>
    <row r="2458">
      <c r="A2458">
        <f>'Histograma MOD Geral'!$C$74</f>
        <v/>
      </c>
      <c r="B2458">
        <f>'Histograma MOD Geral'!$C$61</f>
        <v/>
      </c>
      <c r="C2458">
        <f>'Histograma MOD Geral'!$I$7</f>
        <v/>
      </c>
      <c r="D2458">
        <f>'Histograma MOD Geral'!I74</f>
        <v/>
      </c>
    </row>
    <row r="2459">
      <c r="A2459">
        <f>'Histograma MOD Geral'!$C$75</f>
        <v/>
      </c>
      <c r="B2459">
        <f>'Histograma MOD Geral'!$C$61</f>
        <v/>
      </c>
      <c r="C2459">
        <f>'Histograma MOD Geral'!$I$7</f>
        <v/>
      </c>
      <c r="D2459">
        <f>'Histograma MOD Geral'!I75</f>
        <v/>
      </c>
    </row>
    <row r="2460">
      <c r="A2460">
        <f>'Histograma MOD Geral'!$C$77</f>
        <v/>
      </c>
      <c r="B2460">
        <f>'Histograma MOD Geral'!$C$76</f>
        <v/>
      </c>
      <c r="C2460">
        <f>'Histograma MOD Geral'!$I$7</f>
        <v/>
      </c>
      <c r="D2460">
        <f>'Histograma MOD Geral'!I77</f>
        <v/>
      </c>
    </row>
    <row r="2461">
      <c r="A2461">
        <f>'Histograma MOD Geral'!$C$78</f>
        <v/>
      </c>
      <c r="B2461">
        <f>'Histograma MOD Geral'!$C$76</f>
        <v/>
      </c>
      <c r="C2461">
        <f>'Histograma MOD Geral'!$I$7</f>
        <v/>
      </c>
      <c r="D2461">
        <f>'Histograma MOD Geral'!I78</f>
        <v/>
      </c>
    </row>
    <row r="2462">
      <c r="A2462">
        <f>'Histograma MOD Geral'!$C$79</f>
        <v/>
      </c>
      <c r="B2462">
        <f>'Histograma MOD Geral'!$C$76</f>
        <v/>
      </c>
      <c r="C2462">
        <f>'Histograma MOD Geral'!$I$7</f>
        <v/>
      </c>
      <c r="D2462">
        <f>'Histograma MOD Geral'!I79</f>
        <v/>
      </c>
    </row>
    <row r="2463">
      <c r="A2463">
        <f>'Histograma MOD Geral'!$C$80</f>
        <v/>
      </c>
      <c r="B2463">
        <f>'Histograma MOD Geral'!$C$76</f>
        <v/>
      </c>
      <c r="C2463">
        <f>'Histograma MOD Geral'!$I$7</f>
        <v/>
      </c>
      <c r="D2463">
        <f>'Histograma MOD Geral'!I80</f>
        <v/>
      </c>
    </row>
    <row r="2464">
      <c r="A2464">
        <f>'Histograma MOD Geral'!$C$81</f>
        <v/>
      </c>
      <c r="B2464">
        <f>'Histograma MOD Geral'!$C$76</f>
        <v/>
      </c>
      <c r="C2464">
        <f>'Histograma MOD Geral'!$I$7</f>
        <v/>
      </c>
      <c r="D2464">
        <f>'Histograma MOD Geral'!I81</f>
        <v/>
      </c>
    </row>
    <row r="2465">
      <c r="A2465">
        <f>'Histograma MOD Geral'!$C$82</f>
        <v/>
      </c>
      <c r="B2465">
        <f>'Histograma MOD Geral'!$C$76</f>
        <v/>
      </c>
      <c r="C2465">
        <f>'Histograma MOD Geral'!$I$7</f>
        <v/>
      </c>
      <c r="D2465">
        <f>'Histograma MOD Geral'!I82</f>
        <v/>
      </c>
    </row>
    <row r="2466">
      <c r="A2466">
        <f>'Histograma MOD Geral'!$C$83</f>
        <v/>
      </c>
      <c r="B2466">
        <f>'Histograma MOD Geral'!$C$76</f>
        <v/>
      </c>
      <c r="C2466">
        <f>'Histograma MOD Geral'!$I$7</f>
        <v/>
      </c>
      <c r="D2466">
        <f>'Histograma MOD Geral'!I83</f>
        <v/>
      </c>
    </row>
    <row r="2467">
      <c r="A2467">
        <f>'Histograma MOD Geral'!$C$84</f>
        <v/>
      </c>
      <c r="B2467">
        <f>'Histograma MOD Geral'!$C$76</f>
        <v/>
      </c>
      <c r="C2467">
        <f>'Histograma MOD Geral'!$I$7</f>
        <v/>
      </c>
      <c r="D2467">
        <f>'Histograma MOD Geral'!I84</f>
        <v/>
      </c>
    </row>
    <row r="2468">
      <c r="A2468">
        <f>'Histograma MOD Geral'!$C$85</f>
        <v/>
      </c>
      <c r="B2468">
        <f>'Histograma MOD Geral'!$C$76</f>
        <v/>
      </c>
      <c r="C2468">
        <f>'Histograma MOD Geral'!$I$7</f>
        <v/>
      </c>
      <c r="D2468">
        <f>'Histograma MOD Geral'!I85</f>
        <v/>
      </c>
    </row>
    <row r="2469">
      <c r="A2469">
        <f>'Histograma MOD Geral'!$C$86</f>
        <v/>
      </c>
      <c r="B2469">
        <f>'Histograma MOD Geral'!$C$76</f>
        <v/>
      </c>
      <c r="C2469">
        <f>'Histograma MOD Geral'!$I$7</f>
        <v/>
      </c>
      <c r="D2469">
        <f>'Histograma MOD Geral'!I86</f>
        <v/>
      </c>
    </row>
    <row r="2470">
      <c r="A2470">
        <f>'Histograma MOD Geral'!$C$87</f>
        <v/>
      </c>
      <c r="B2470">
        <f>'Histograma MOD Geral'!$C$76</f>
        <v/>
      </c>
      <c r="C2470">
        <f>'Histograma MOD Geral'!$I$7</f>
        <v/>
      </c>
      <c r="D2470">
        <f>'Histograma MOD Geral'!I87</f>
        <v/>
      </c>
    </row>
    <row r="2471">
      <c r="A2471">
        <f>'Histograma MOD Geral'!$C$88</f>
        <v/>
      </c>
      <c r="B2471">
        <f>'Histograma MOD Geral'!$C$76</f>
        <v/>
      </c>
      <c r="C2471">
        <f>'Histograma MOD Geral'!$I$7</f>
        <v/>
      </c>
      <c r="D2471">
        <f>'Histograma MOD Geral'!I88</f>
        <v/>
      </c>
    </row>
    <row r="2472">
      <c r="A2472">
        <f>'Histograma MOD Geral'!$C$89</f>
        <v/>
      </c>
      <c r="B2472">
        <f>'Histograma MOD Geral'!$C$76</f>
        <v/>
      </c>
      <c r="C2472">
        <f>'Histograma MOD Geral'!$I$7</f>
        <v/>
      </c>
      <c r="D2472">
        <f>'Histograma MOD Geral'!I89</f>
        <v/>
      </c>
    </row>
    <row r="2473">
      <c r="A2473">
        <f>'Histograma MOD Geral'!$C$90</f>
        <v/>
      </c>
      <c r="B2473">
        <f>'Histograma MOD Geral'!$C$76</f>
        <v/>
      </c>
      <c r="C2473">
        <f>'Histograma MOD Geral'!$I$7</f>
        <v/>
      </c>
      <c r="D2473">
        <f>'Histograma MOD Geral'!I90</f>
        <v/>
      </c>
    </row>
    <row r="2474">
      <c r="A2474">
        <f>'Histograma MOD Geral'!$C$92</f>
        <v/>
      </c>
      <c r="B2474">
        <f>'Histograma MOD Geral'!$C$91</f>
        <v/>
      </c>
      <c r="C2474">
        <f>'Histograma MOD Geral'!$I$7</f>
        <v/>
      </c>
      <c r="D2474">
        <f>'Histograma MOD Geral'!I92</f>
        <v/>
      </c>
    </row>
    <row r="2475">
      <c r="A2475">
        <f>'Histograma MOD Geral'!$C$93</f>
        <v/>
      </c>
      <c r="B2475">
        <f>'Histograma MOD Geral'!$C$91</f>
        <v/>
      </c>
      <c r="C2475">
        <f>'Histograma MOD Geral'!$I$7</f>
        <v/>
      </c>
      <c r="D2475">
        <f>'Histograma MOD Geral'!I93</f>
        <v/>
      </c>
    </row>
    <row r="2476">
      <c r="A2476">
        <f>'Histograma MOD Geral'!$C$94</f>
        <v/>
      </c>
      <c r="B2476">
        <f>'Histograma MOD Geral'!$C$91</f>
        <v/>
      </c>
      <c r="C2476">
        <f>'Histograma MOD Geral'!$I$7</f>
        <v/>
      </c>
      <c r="D2476">
        <f>'Histograma MOD Geral'!I94</f>
        <v/>
      </c>
    </row>
    <row r="2477">
      <c r="A2477">
        <f>'Histograma MOD Geral'!$C$95</f>
        <v/>
      </c>
      <c r="B2477">
        <f>'Histograma MOD Geral'!$C$91</f>
        <v/>
      </c>
      <c r="C2477">
        <f>'Histograma MOD Geral'!$I$7</f>
        <v/>
      </c>
      <c r="D2477">
        <f>'Histograma MOD Geral'!I95</f>
        <v/>
      </c>
    </row>
    <row r="2478">
      <c r="A2478">
        <f>'Histograma MOD Geral'!$C$96</f>
        <v/>
      </c>
      <c r="B2478">
        <f>'Histograma MOD Geral'!$C$91</f>
        <v/>
      </c>
      <c r="C2478">
        <f>'Histograma MOD Geral'!$I$7</f>
        <v/>
      </c>
      <c r="D2478">
        <f>'Histograma MOD Geral'!I96</f>
        <v/>
      </c>
    </row>
    <row r="2479">
      <c r="A2479">
        <f>'Histograma MOD Geral'!$C$97</f>
        <v/>
      </c>
      <c r="B2479">
        <f>'Histograma MOD Geral'!$C$91</f>
        <v/>
      </c>
      <c r="C2479">
        <f>'Histograma MOD Geral'!$I$7</f>
        <v/>
      </c>
      <c r="D2479">
        <f>'Histograma MOD Geral'!I97</f>
        <v/>
      </c>
    </row>
    <row r="2480">
      <c r="A2480">
        <f>'Histograma MOD Geral'!$C$98</f>
        <v/>
      </c>
      <c r="B2480">
        <f>'Histograma MOD Geral'!$C$91</f>
        <v/>
      </c>
      <c r="C2480">
        <f>'Histograma MOD Geral'!$I$7</f>
        <v/>
      </c>
      <c r="D2480">
        <f>'Histograma MOD Geral'!I98</f>
        <v/>
      </c>
    </row>
    <row r="2481">
      <c r="A2481">
        <f>'Histograma MOD Geral'!$C$99</f>
        <v/>
      </c>
      <c r="B2481">
        <f>'Histograma MOD Geral'!$C$91</f>
        <v/>
      </c>
      <c r="C2481">
        <f>'Histograma MOD Geral'!$I$7</f>
        <v/>
      </c>
      <c r="D2481">
        <f>'Histograma MOD Geral'!I99</f>
        <v/>
      </c>
    </row>
    <row r="2482">
      <c r="A2482">
        <f>'Histograma MOD Geral'!$C$100</f>
        <v/>
      </c>
      <c r="B2482">
        <f>'Histograma MOD Geral'!$C$91</f>
        <v/>
      </c>
      <c r="C2482">
        <f>'Histograma MOD Geral'!$I$7</f>
        <v/>
      </c>
      <c r="D2482">
        <f>'Histograma MOD Geral'!I100</f>
        <v/>
      </c>
    </row>
    <row r="2483">
      <c r="A2483">
        <f>'Histograma MOD Geral'!$C$101</f>
        <v/>
      </c>
      <c r="B2483">
        <f>'Histograma MOD Geral'!$C$91</f>
        <v/>
      </c>
      <c r="C2483">
        <f>'Histograma MOD Geral'!$I$7</f>
        <v/>
      </c>
      <c r="D2483">
        <f>'Histograma MOD Geral'!I101</f>
        <v/>
      </c>
    </row>
    <row r="2484">
      <c r="A2484">
        <f>'Histograma MOD Geral'!$C$102</f>
        <v/>
      </c>
      <c r="B2484">
        <f>'Histograma MOD Geral'!$C$91</f>
        <v/>
      </c>
      <c r="C2484">
        <f>'Histograma MOD Geral'!$I$7</f>
        <v/>
      </c>
      <c r="D2484">
        <f>'Histograma MOD Geral'!I102</f>
        <v/>
      </c>
    </row>
    <row r="2485">
      <c r="A2485">
        <f>'Histograma MOD Geral'!$C$103</f>
        <v/>
      </c>
      <c r="B2485">
        <f>'Histograma MOD Geral'!$C$91</f>
        <v/>
      </c>
      <c r="C2485">
        <f>'Histograma MOD Geral'!$I$7</f>
        <v/>
      </c>
      <c r="D2485">
        <f>'Histograma MOD Geral'!I103</f>
        <v/>
      </c>
    </row>
    <row r="2486">
      <c r="A2486">
        <f>'Histograma MOD Geral'!$C$104</f>
        <v/>
      </c>
      <c r="B2486">
        <f>'Histograma MOD Geral'!$C$91</f>
        <v/>
      </c>
      <c r="C2486">
        <f>'Histograma MOD Geral'!$I$7</f>
        <v/>
      </c>
      <c r="D2486">
        <f>'Histograma MOD Geral'!I104</f>
        <v/>
      </c>
    </row>
    <row r="2487">
      <c r="A2487">
        <f>'Histograma MOD Geral'!$C$105</f>
        <v/>
      </c>
      <c r="B2487">
        <f>'Histograma MOD Geral'!$C$91</f>
        <v/>
      </c>
      <c r="C2487">
        <f>'Histograma MOD Geral'!$I$7</f>
        <v/>
      </c>
      <c r="D2487">
        <f>'Histograma MOD Geral'!I105</f>
        <v/>
      </c>
    </row>
    <row r="2488">
      <c r="A2488">
        <f>'Histograma MOD Geral'!$C$107</f>
        <v/>
      </c>
      <c r="B2488">
        <f>'Histograma MOD Geral'!$C$106</f>
        <v/>
      </c>
      <c r="C2488">
        <f>'Histograma MOD Geral'!$I$7</f>
        <v/>
      </c>
      <c r="D2488">
        <f>'Histograma MOD Geral'!I107</f>
        <v/>
      </c>
    </row>
    <row r="2489">
      <c r="A2489">
        <f>'Histograma MOD Geral'!$C$108</f>
        <v/>
      </c>
      <c r="B2489">
        <f>'Histograma MOD Geral'!$C$106</f>
        <v/>
      </c>
      <c r="C2489">
        <f>'Histograma MOD Geral'!$I$7</f>
        <v/>
      </c>
      <c r="D2489">
        <f>'Histograma MOD Geral'!I108</f>
        <v/>
      </c>
    </row>
    <row r="2490">
      <c r="A2490">
        <f>'Histograma MOD Geral'!$C$109</f>
        <v/>
      </c>
      <c r="B2490">
        <f>'Histograma MOD Geral'!$C$106</f>
        <v/>
      </c>
      <c r="C2490">
        <f>'Histograma MOD Geral'!$I$7</f>
        <v/>
      </c>
      <c r="D2490">
        <f>'Histograma MOD Geral'!I109</f>
        <v/>
      </c>
    </row>
    <row r="2491">
      <c r="A2491">
        <f>'Histograma MOD Geral'!$C$110</f>
        <v/>
      </c>
      <c r="B2491">
        <f>'Histograma MOD Geral'!$C$106</f>
        <v/>
      </c>
      <c r="C2491">
        <f>'Histograma MOD Geral'!$I$7</f>
        <v/>
      </c>
      <c r="D2491">
        <f>'Histograma MOD Geral'!I110</f>
        <v/>
      </c>
    </row>
    <row r="2492">
      <c r="A2492">
        <f>'Histograma MOD Geral'!$C$111</f>
        <v/>
      </c>
      <c r="B2492">
        <f>'Histograma MOD Geral'!$C$106</f>
        <v/>
      </c>
      <c r="C2492">
        <f>'Histograma MOD Geral'!$I$7</f>
        <v/>
      </c>
      <c r="D2492">
        <f>'Histograma MOD Geral'!I111</f>
        <v/>
      </c>
    </row>
    <row r="2493">
      <c r="A2493">
        <f>'Histograma MOD Geral'!$C$112</f>
        <v/>
      </c>
      <c r="B2493">
        <f>'Histograma MOD Geral'!$C$106</f>
        <v/>
      </c>
      <c r="C2493">
        <f>'Histograma MOD Geral'!$I$7</f>
        <v/>
      </c>
      <c r="D2493">
        <f>'Histograma MOD Geral'!I112</f>
        <v/>
      </c>
    </row>
    <row r="2494">
      <c r="A2494">
        <f>'Histograma MOD Geral'!$C$113</f>
        <v/>
      </c>
      <c r="B2494">
        <f>'Histograma MOD Geral'!$C$106</f>
        <v/>
      </c>
      <c r="C2494">
        <f>'Histograma MOD Geral'!$I$7</f>
        <v/>
      </c>
      <c r="D2494">
        <f>'Histograma MOD Geral'!I113</f>
        <v/>
      </c>
    </row>
    <row r="2495">
      <c r="A2495">
        <f>'Histograma MOD Geral'!$C$114</f>
        <v/>
      </c>
      <c r="B2495">
        <f>'Histograma MOD Geral'!$C$106</f>
        <v/>
      </c>
      <c r="C2495">
        <f>'Histograma MOD Geral'!$I$7</f>
        <v/>
      </c>
      <c r="D2495">
        <f>'Histograma MOD Geral'!I114</f>
        <v/>
      </c>
    </row>
    <row r="2496">
      <c r="A2496">
        <f>'Histograma MOD Geral'!$C$115</f>
        <v/>
      </c>
      <c r="B2496">
        <f>'Histograma MOD Geral'!$C$106</f>
        <v/>
      </c>
      <c r="C2496">
        <f>'Histograma MOD Geral'!$I$7</f>
        <v/>
      </c>
      <c r="D2496">
        <f>'Histograma MOD Geral'!I115</f>
        <v/>
      </c>
    </row>
    <row r="2497">
      <c r="A2497">
        <f>'Histograma MOD Geral'!$C$116</f>
        <v/>
      </c>
      <c r="B2497">
        <f>'Histograma MOD Geral'!$C$106</f>
        <v/>
      </c>
      <c r="C2497">
        <f>'Histograma MOD Geral'!$I$7</f>
        <v/>
      </c>
      <c r="D2497">
        <f>'Histograma MOD Geral'!I116</f>
        <v/>
      </c>
    </row>
    <row r="2498">
      <c r="A2498">
        <f>'Histograma MOD Geral'!$C$117</f>
        <v/>
      </c>
      <c r="B2498">
        <f>'Histograma MOD Geral'!$C$106</f>
        <v/>
      </c>
      <c r="C2498">
        <f>'Histograma MOD Geral'!$I$7</f>
        <v/>
      </c>
      <c r="D2498">
        <f>'Histograma MOD Geral'!I117</f>
        <v/>
      </c>
    </row>
    <row r="2499">
      <c r="A2499">
        <f>'Histograma MOD Geral'!$C$118</f>
        <v/>
      </c>
      <c r="B2499">
        <f>'Histograma MOD Geral'!$C$106</f>
        <v/>
      </c>
      <c r="C2499">
        <f>'Histograma MOD Geral'!$I$7</f>
        <v/>
      </c>
      <c r="D2499">
        <f>'Histograma MOD Geral'!I118</f>
        <v/>
      </c>
    </row>
    <row r="2500">
      <c r="A2500">
        <f>'Histograma MOD Geral'!$C$119</f>
        <v/>
      </c>
      <c r="B2500">
        <f>'Histograma MOD Geral'!$C$106</f>
        <v/>
      </c>
      <c r="C2500">
        <f>'Histograma MOD Geral'!$I$7</f>
        <v/>
      </c>
      <c r="D2500">
        <f>'Histograma MOD Geral'!I119</f>
        <v/>
      </c>
    </row>
    <row r="2501">
      <c r="A2501">
        <f>'Histograma MOD Geral'!$C$120</f>
        <v/>
      </c>
      <c r="B2501">
        <f>'Histograma MOD Geral'!$C$106</f>
        <v/>
      </c>
      <c r="C2501">
        <f>'Histograma MOD Geral'!$I$7</f>
        <v/>
      </c>
      <c r="D2501">
        <f>'Histograma MOD Geral'!I120</f>
        <v/>
      </c>
    </row>
    <row r="2502">
      <c r="A2502">
        <f>'Histograma MOD Geral'!$C$15</f>
        <v/>
      </c>
      <c r="B2502">
        <f>'Histograma MOD Geral'!$C$14</f>
        <v/>
      </c>
      <c r="C2502">
        <f>'Histograma MOD Geral'!$J$7</f>
        <v/>
      </c>
      <c r="D2502">
        <f>'Histograma MOD Geral'!J15</f>
        <v/>
      </c>
    </row>
    <row r="2503">
      <c r="A2503">
        <f>'Histograma MOD Geral'!$C$16</f>
        <v/>
      </c>
      <c r="B2503">
        <f>'Histograma MOD Geral'!$C$14</f>
        <v/>
      </c>
      <c r="C2503">
        <f>'Histograma MOD Geral'!$J$7</f>
        <v/>
      </c>
      <c r="D2503">
        <f>'Histograma MOD Geral'!J16</f>
        <v/>
      </c>
    </row>
    <row r="2504">
      <c r="A2504">
        <f>'Histograma MOD Geral'!$C$17</f>
        <v/>
      </c>
      <c r="B2504">
        <f>'Histograma MOD Geral'!$C$14</f>
        <v/>
      </c>
      <c r="C2504">
        <f>'Histograma MOD Geral'!$J$7</f>
        <v/>
      </c>
      <c r="D2504">
        <f>'Histograma MOD Geral'!J17</f>
        <v/>
      </c>
    </row>
    <row r="2505">
      <c r="A2505">
        <f>'Histograma MOD Geral'!$C$18</f>
        <v/>
      </c>
      <c r="B2505">
        <f>'Histograma MOD Geral'!$C$14</f>
        <v/>
      </c>
      <c r="C2505">
        <f>'Histograma MOD Geral'!$J$7</f>
        <v/>
      </c>
      <c r="D2505">
        <f>'Histograma MOD Geral'!J18</f>
        <v/>
      </c>
    </row>
    <row r="2506">
      <c r="A2506">
        <f>'Histograma MOD Geral'!$C$19</f>
        <v/>
      </c>
      <c r="B2506">
        <f>'Histograma MOD Geral'!$C$14</f>
        <v/>
      </c>
      <c r="C2506">
        <f>'Histograma MOD Geral'!$J$7</f>
        <v/>
      </c>
      <c r="D2506">
        <f>'Histograma MOD Geral'!J19</f>
        <v/>
      </c>
    </row>
    <row r="2507">
      <c r="A2507">
        <f>'Histograma MOD Geral'!$C$20</f>
        <v/>
      </c>
      <c r="B2507">
        <f>'Histograma MOD Geral'!$C$14</f>
        <v/>
      </c>
      <c r="C2507">
        <f>'Histograma MOD Geral'!$J$7</f>
        <v/>
      </c>
      <c r="D2507">
        <f>'Histograma MOD Geral'!J20</f>
        <v/>
      </c>
    </row>
    <row r="2508">
      <c r="A2508">
        <f>'Histograma MOD Geral'!$C$21</f>
        <v/>
      </c>
      <c r="B2508">
        <f>'Histograma MOD Geral'!$C$14</f>
        <v/>
      </c>
      <c r="C2508">
        <f>'Histograma MOD Geral'!$J$7</f>
        <v/>
      </c>
      <c r="D2508">
        <f>'Histograma MOD Geral'!J21</f>
        <v/>
      </c>
    </row>
    <row r="2509">
      <c r="A2509">
        <f>'Histograma MOD Geral'!$C$22</f>
        <v/>
      </c>
      <c r="B2509">
        <f>'Histograma MOD Geral'!$C$14</f>
        <v/>
      </c>
      <c r="C2509">
        <f>'Histograma MOD Geral'!$J$7</f>
        <v/>
      </c>
      <c r="D2509">
        <f>'Histograma MOD Geral'!J22</f>
        <v/>
      </c>
    </row>
    <row r="2510">
      <c r="A2510">
        <f>'Histograma MOD Geral'!$C$23</f>
        <v/>
      </c>
      <c r="B2510">
        <f>'Histograma MOD Geral'!$C$14</f>
        <v/>
      </c>
      <c r="C2510">
        <f>'Histograma MOD Geral'!$J$7</f>
        <v/>
      </c>
      <c r="D2510">
        <f>'Histograma MOD Geral'!J23</f>
        <v/>
      </c>
    </row>
    <row r="2511">
      <c r="A2511">
        <f>'Histograma MOD Geral'!$C$24</f>
        <v/>
      </c>
      <c r="B2511">
        <f>'Histograma MOD Geral'!$C$14</f>
        <v/>
      </c>
      <c r="C2511">
        <f>'Histograma MOD Geral'!$J$7</f>
        <v/>
      </c>
      <c r="D2511">
        <f>'Histograma MOD Geral'!J24</f>
        <v/>
      </c>
    </row>
    <row r="2512">
      <c r="A2512">
        <f>'Histograma MOD Geral'!$C$25</f>
        <v/>
      </c>
      <c r="B2512">
        <f>'Histograma MOD Geral'!$C$14</f>
        <v/>
      </c>
      <c r="C2512">
        <f>'Histograma MOD Geral'!$J$7</f>
        <v/>
      </c>
      <c r="D2512">
        <f>'Histograma MOD Geral'!J25</f>
        <v/>
      </c>
    </row>
    <row r="2513">
      <c r="A2513">
        <f>'Histograma MOD Geral'!$C$26</f>
        <v/>
      </c>
      <c r="B2513">
        <f>'Histograma MOD Geral'!$C$14</f>
        <v/>
      </c>
      <c r="C2513">
        <f>'Histograma MOD Geral'!$J$7</f>
        <v/>
      </c>
      <c r="D2513">
        <f>'Histograma MOD Geral'!J26</f>
        <v/>
      </c>
    </row>
    <row r="2514">
      <c r="A2514">
        <f>'Histograma MOD Geral'!$C$27</f>
        <v/>
      </c>
      <c r="B2514">
        <f>'Histograma MOD Geral'!$C$14</f>
        <v/>
      </c>
      <c r="C2514">
        <f>'Histograma MOD Geral'!$J$7</f>
        <v/>
      </c>
      <c r="D2514">
        <f>'Histograma MOD Geral'!J27</f>
        <v/>
      </c>
    </row>
    <row r="2515">
      <c r="A2515">
        <f>'Histograma MOD Geral'!$C$28</f>
        <v/>
      </c>
      <c r="B2515">
        <f>'Histograma MOD Geral'!$C$14</f>
        <v/>
      </c>
      <c r="C2515">
        <f>'Histograma MOD Geral'!$J$7</f>
        <v/>
      </c>
      <c r="D2515">
        <f>'Histograma MOD Geral'!J28</f>
        <v/>
      </c>
    </row>
    <row r="2516">
      <c r="A2516">
        <f>'Histograma MOD Geral'!$C$29</f>
        <v/>
      </c>
      <c r="B2516">
        <f>'Histograma MOD Geral'!$C$14</f>
        <v/>
      </c>
      <c r="C2516">
        <f>'Histograma MOD Geral'!$J$7</f>
        <v/>
      </c>
      <c r="D2516">
        <f>'Histograma MOD Geral'!J29</f>
        <v/>
      </c>
    </row>
    <row r="2517">
      <c r="A2517">
        <f>'Histograma MOD Geral'!$C$31</f>
        <v/>
      </c>
      <c r="B2517">
        <f>'Histograma MOD Geral'!$C$30</f>
        <v/>
      </c>
      <c r="C2517">
        <f>'Histograma MOD Geral'!$J$7</f>
        <v/>
      </c>
      <c r="D2517">
        <f>'Histograma MOD Geral'!J31</f>
        <v/>
      </c>
    </row>
    <row r="2518">
      <c r="A2518">
        <f>'Histograma MOD Geral'!$C$32</f>
        <v/>
      </c>
      <c r="B2518">
        <f>'Histograma MOD Geral'!$C$30</f>
        <v/>
      </c>
      <c r="C2518">
        <f>'Histograma MOD Geral'!$J$7</f>
        <v/>
      </c>
      <c r="D2518">
        <f>'Histograma MOD Geral'!J32</f>
        <v/>
      </c>
    </row>
    <row r="2519">
      <c r="A2519">
        <f>'Histograma MOD Geral'!$C$33</f>
        <v/>
      </c>
      <c r="B2519">
        <f>'Histograma MOD Geral'!$C$30</f>
        <v/>
      </c>
      <c r="C2519">
        <f>'Histograma MOD Geral'!$J$7</f>
        <v/>
      </c>
      <c r="D2519">
        <f>'Histograma MOD Geral'!J33</f>
        <v/>
      </c>
    </row>
    <row r="2520">
      <c r="A2520">
        <f>'Histograma MOD Geral'!$C$34</f>
        <v/>
      </c>
      <c r="B2520">
        <f>'Histograma MOD Geral'!$C$30</f>
        <v/>
      </c>
      <c r="C2520">
        <f>'Histograma MOD Geral'!$J$7</f>
        <v/>
      </c>
      <c r="D2520">
        <f>'Histograma MOD Geral'!J34</f>
        <v/>
      </c>
    </row>
    <row r="2521">
      <c r="A2521">
        <f>'Histograma MOD Geral'!$C$35</f>
        <v/>
      </c>
      <c r="B2521">
        <f>'Histograma MOD Geral'!$C$30</f>
        <v/>
      </c>
      <c r="C2521">
        <f>'Histograma MOD Geral'!$J$7</f>
        <v/>
      </c>
      <c r="D2521">
        <f>'Histograma MOD Geral'!J35</f>
        <v/>
      </c>
    </row>
    <row r="2522">
      <c r="A2522">
        <f>'Histograma MOD Geral'!$C$36</f>
        <v/>
      </c>
      <c r="B2522">
        <f>'Histograma MOD Geral'!$C$30</f>
        <v/>
      </c>
      <c r="C2522">
        <f>'Histograma MOD Geral'!$J$7</f>
        <v/>
      </c>
      <c r="D2522">
        <f>'Histograma MOD Geral'!J36</f>
        <v/>
      </c>
    </row>
    <row r="2523">
      <c r="A2523">
        <f>'Histograma MOD Geral'!$C$37</f>
        <v/>
      </c>
      <c r="B2523">
        <f>'Histograma MOD Geral'!$C$30</f>
        <v/>
      </c>
      <c r="C2523">
        <f>'Histograma MOD Geral'!$J$7</f>
        <v/>
      </c>
      <c r="D2523">
        <f>'Histograma MOD Geral'!J37</f>
        <v/>
      </c>
    </row>
    <row r="2524">
      <c r="A2524">
        <f>'Histograma MOD Geral'!$C$38</f>
        <v/>
      </c>
      <c r="B2524">
        <f>'Histograma MOD Geral'!$C$30</f>
        <v/>
      </c>
      <c r="C2524">
        <f>'Histograma MOD Geral'!$J$7</f>
        <v/>
      </c>
      <c r="D2524">
        <f>'Histograma MOD Geral'!J38</f>
        <v/>
      </c>
    </row>
    <row r="2525">
      <c r="A2525">
        <f>'Histograma MOD Geral'!$C$39</f>
        <v/>
      </c>
      <c r="B2525">
        <f>'Histograma MOD Geral'!$C$30</f>
        <v/>
      </c>
      <c r="C2525">
        <f>'Histograma MOD Geral'!$J$7</f>
        <v/>
      </c>
      <c r="D2525">
        <f>'Histograma MOD Geral'!J39</f>
        <v/>
      </c>
    </row>
    <row r="2526">
      <c r="A2526">
        <f>'Histograma MOD Geral'!$C$40</f>
        <v/>
      </c>
      <c r="B2526">
        <f>'Histograma MOD Geral'!$C$30</f>
        <v/>
      </c>
      <c r="C2526">
        <f>'Histograma MOD Geral'!$J$7</f>
        <v/>
      </c>
      <c r="D2526">
        <f>'Histograma MOD Geral'!J40</f>
        <v/>
      </c>
    </row>
    <row r="2527">
      <c r="A2527">
        <f>'Histograma MOD Geral'!$C$41</f>
        <v/>
      </c>
      <c r="B2527">
        <f>'Histograma MOD Geral'!$C$30</f>
        <v/>
      </c>
      <c r="C2527">
        <f>'Histograma MOD Geral'!$J$7</f>
        <v/>
      </c>
      <c r="D2527">
        <f>'Histograma MOD Geral'!J41</f>
        <v/>
      </c>
    </row>
    <row r="2528">
      <c r="A2528">
        <f>'Histograma MOD Geral'!$C$42</f>
        <v/>
      </c>
      <c r="B2528">
        <f>'Histograma MOD Geral'!$C$30</f>
        <v/>
      </c>
      <c r="C2528">
        <f>'Histograma MOD Geral'!$J$7</f>
        <v/>
      </c>
      <c r="D2528">
        <f>'Histograma MOD Geral'!J42</f>
        <v/>
      </c>
    </row>
    <row r="2529">
      <c r="A2529">
        <f>'Histograma MOD Geral'!$C$43</f>
        <v/>
      </c>
      <c r="B2529">
        <f>'Histograma MOD Geral'!$C$30</f>
        <v/>
      </c>
      <c r="C2529">
        <f>'Histograma MOD Geral'!$J$7</f>
        <v/>
      </c>
      <c r="D2529">
        <f>'Histograma MOD Geral'!J43</f>
        <v/>
      </c>
    </row>
    <row r="2530">
      <c r="A2530">
        <f>'Histograma MOD Geral'!$C$44</f>
        <v/>
      </c>
      <c r="B2530">
        <f>'Histograma MOD Geral'!$C$30</f>
        <v/>
      </c>
      <c r="C2530">
        <f>'Histograma MOD Geral'!$J$7</f>
        <v/>
      </c>
      <c r="D2530">
        <f>'Histograma MOD Geral'!J44</f>
        <v/>
      </c>
    </row>
    <row r="2531">
      <c r="A2531">
        <f>'Histograma MOD Geral'!$C$45</f>
        <v/>
      </c>
      <c r="B2531">
        <f>'Histograma MOD Geral'!$C$30</f>
        <v/>
      </c>
      <c r="C2531">
        <f>'Histograma MOD Geral'!$J$7</f>
        <v/>
      </c>
      <c r="D2531">
        <f>'Histograma MOD Geral'!J45</f>
        <v/>
      </c>
    </row>
    <row r="2532">
      <c r="A2532">
        <f>'Histograma MOD Geral'!$C$47</f>
        <v/>
      </c>
      <c r="B2532">
        <f>'Histograma MOD Geral'!$C$46</f>
        <v/>
      </c>
      <c r="C2532">
        <f>'Histograma MOD Geral'!$J$7</f>
        <v/>
      </c>
      <c r="D2532">
        <f>'Histograma MOD Geral'!J47</f>
        <v/>
      </c>
    </row>
    <row r="2533">
      <c r="A2533">
        <f>'Histograma MOD Geral'!$C$48</f>
        <v/>
      </c>
      <c r="B2533">
        <f>'Histograma MOD Geral'!$C$46</f>
        <v/>
      </c>
      <c r="C2533">
        <f>'Histograma MOD Geral'!$J$7</f>
        <v/>
      </c>
      <c r="D2533">
        <f>'Histograma MOD Geral'!J48</f>
        <v/>
      </c>
    </row>
    <row r="2534">
      <c r="A2534">
        <f>'Histograma MOD Geral'!$C$49</f>
        <v/>
      </c>
      <c r="B2534">
        <f>'Histograma MOD Geral'!$C$46</f>
        <v/>
      </c>
      <c r="C2534">
        <f>'Histograma MOD Geral'!$J$7</f>
        <v/>
      </c>
      <c r="D2534">
        <f>'Histograma MOD Geral'!J49</f>
        <v/>
      </c>
    </row>
    <row r="2535">
      <c r="A2535">
        <f>'Histograma MOD Geral'!$C$50</f>
        <v/>
      </c>
      <c r="B2535">
        <f>'Histograma MOD Geral'!$C$46</f>
        <v/>
      </c>
      <c r="C2535">
        <f>'Histograma MOD Geral'!$J$7</f>
        <v/>
      </c>
      <c r="D2535">
        <f>'Histograma MOD Geral'!J50</f>
        <v/>
      </c>
    </row>
    <row r="2536">
      <c r="A2536">
        <f>'Histograma MOD Geral'!$C$51</f>
        <v/>
      </c>
      <c r="B2536">
        <f>'Histograma MOD Geral'!$C$46</f>
        <v/>
      </c>
      <c r="C2536">
        <f>'Histograma MOD Geral'!$J$7</f>
        <v/>
      </c>
      <c r="D2536">
        <f>'Histograma MOD Geral'!J51</f>
        <v/>
      </c>
    </row>
    <row r="2537">
      <c r="A2537">
        <f>'Histograma MOD Geral'!$C$52</f>
        <v/>
      </c>
      <c r="B2537">
        <f>'Histograma MOD Geral'!$C$46</f>
        <v/>
      </c>
      <c r="C2537">
        <f>'Histograma MOD Geral'!$J$7</f>
        <v/>
      </c>
      <c r="D2537">
        <f>'Histograma MOD Geral'!J52</f>
        <v/>
      </c>
    </row>
    <row r="2538">
      <c r="A2538">
        <f>'Histograma MOD Geral'!$C$53</f>
        <v/>
      </c>
      <c r="B2538">
        <f>'Histograma MOD Geral'!$C$46</f>
        <v/>
      </c>
      <c r="C2538">
        <f>'Histograma MOD Geral'!$J$7</f>
        <v/>
      </c>
      <c r="D2538">
        <f>'Histograma MOD Geral'!J53</f>
        <v/>
      </c>
    </row>
    <row r="2539">
      <c r="A2539">
        <f>'Histograma MOD Geral'!$C$54</f>
        <v/>
      </c>
      <c r="B2539">
        <f>'Histograma MOD Geral'!$C$46</f>
        <v/>
      </c>
      <c r="C2539">
        <f>'Histograma MOD Geral'!$J$7</f>
        <v/>
      </c>
      <c r="D2539">
        <f>'Histograma MOD Geral'!J54</f>
        <v/>
      </c>
    </row>
    <row r="2540">
      <c r="A2540">
        <f>'Histograma MOD Geral'!$C$55</f>
        <v/>
      </c>
      <c r="B2540">
        <f>'Histograma MOD Geral'!$C$46</f>
        <v/>
      </c>
      <c r="C2540">
        <f>'Histograma MOD Geral'!$J$7</f>
        <v/>
      </c>
      <c r="D2540">
        <f>'Histograma MOD Geral'!J55</f>
        <v/>
      </c>
    </row>
    <row r="2541">
      <c r="A2541">
        <f>'Histograma MOD Geral'!$C$56</f>
        <v/>
      </c>
      <c r="B2541">
        <f>'Histograma MOD Geral'!$C$46</f>
        <v/>
      </c>
      <c r="C2541">
        <f>'Histograma MOD Geral'!$J$7</f>
        <v/>
      </c>
      <c r="D2541">
        <f>'Histograma MOD Geral'!J56</f>
        <v/>
      </c>
    </row>
    <row r="2542">
      <c r="A2542">
        <f>'Histograma MOD Geral'!$C$57</f>
        <v/>
      </c>
      <c r="B2542">
        <f>'Histograma MOD Geral'!$C$46</f>
        <v/>
      </c>
      <c r="C2542">
        <f>'Histograma MOD Geral'!$J$7</f>
        <v/>
      </c>
      <c r="D2542">
        <f>'Histograma MOD Geral'!J57</f>
        <v/>
      </c>
    </row>
    <row r="2543">
      <c r="A2543">
        <f>'Histograma MOD Geral'!$C$58</f>
        <v/>
      </c>
      <c r="B2543">
        <f>'Histograma MOD Geral'!$C$46</f>
        <v/>
      </c>
      <c r="C2543">
        <f>'Histograma MOD Geral'!$J$7</f>
        <v/>
      </c>
      <c r="D2543">
        <f>'Histograma MOD Geral'!J58</f>
        <v/>
      </c>
    </row>
    <row r="2544">
      <c r="A2544">
        <f>'Histograma MOD Geral'!$C$59</f>
        <v/>
      </c>
      <c r="B2544">
        <f>'Histograma MOD Geral'!$C$46</f>
        <v/>
      </c>
      <c r="C2544">
        <f>'Histograma MOD Geral'!$J$7</f>
        <v/>
      </c>
      <c r="D2544">
        <f>'Histograma MOD Geral'!J59</f>
        <v/>
      </c>
    </row>
    <row r="2545">
      <c r="A2545">
        <f>'Histograma MOD Geral'!$C$60</f>
        <v/>
      </c>
      <c r="B2545">
        <f>'Histograma MOD Geral'!$C$46</f>
        <v/>
      </c>
      <c r="C2545">
        <f>'Histograma MOD Geral'!$J$7</f>
        <v/>
      </c>
      <c r="D2545">
        <f>'Histograma MOD Geral'!J60</f>
        <v/>
      </c>
    </row>
    <row r="2546">
      <c r="A2546">
        <f>'Histograma MOD Geral'!$C$62</f>
        <v/>
      </c>
      <c r="B2546">
        <f>'Histograma MOD Geral'!$C$61</f>
        <v/>
      </c>
      <c r="C2546">
        <f>'Histograma MOD Geral'!$J$7</f>
        <v/>
      </c>
      <c r="D2546">
        <f>'Histograma MOD Geral'!J62</f>
        <v/>
      </c>
    </row>
    <row r="2547">
      <c r="A2547">
        <f>'Histograma MOD Geral'!$C$63</f>
        <v/>
      </c>
      <c r="B2547">
        <f>'Histograma MOD Geral'!$C$61</f>
        <v/>
      </c>
      <c r="C2547">
        <f>'Histograma MOD Geral'!$J$7</f>
        <v/>
      </c>
      <c r="D2547">
        <f>'Histograma MOD Geral'!J63</f>
        <v/>
      </c>
    </row>
    <row r="2548">
      <c r="A2548">
        <f>'Histograma MOD Geral'!$C$64</f>
        <v/>
      </c>
      <c r="B2548">
        <f>'Histograma MOD Geral'!$C$61</f>
        <v/>
      </c>
      <c r="C2548">
        <f>'Histograma MOD Geral'!$J$7</f>
        <v/>
      </c>
      <c r="D2548">
        <f>'Histograma MOD Geral'!J64</f>
        <v/>
      </c>
    </row>
    <row r="2549">
      <c r="A2549">
        <f>'Histograma MOD Geral'!$C$65</f>
        <v/>
      </c>
      <c r="B2549">
        <f>'Histograma MOD Geral'!$C$61</f>
        <v/>
      </c>
      <c r="C2549">
        <f>'Histograma MOD Geral'!$J$7</f>
        <v/>
      </c>
      <c r="D2549">
        <f>'Histograma MOD Geral'!J65</f>
        <v/>
      </c>
    </row>
    <row r="2550">
      <c r="A2550">
        <f>'Histograma MOD Geral'!$C$66</f>
        <v/>
      </c>
      <c r="B2550">
        <f>'Histograma MOD Geral'!$C$61</f>
        <v/>
      </c>
      <c r="C2550">
        <f>'Histograma MOD Geral'!$J$7</f>
        <v/>
      </c>
      <c r="D2550">
        <f>'Histograma MOD Geral'!J66</f>
        <v/>
      </c>
    </row>
    <row r="2551">
      <c r="A2551">
        <f>'Histograma MOD Geral'!$C$67</f>
        <v/>
      </c>
      <c r="B2551">
        <f>'Histograma MOD Geral'!$C$61</f>
        <v/>
      </c>
      <c r="C2551">
        <f>'Histograma MOD Geral'!$J$7</f>
        <v/>
      </c>
      <c r="D2551">
        <f>'Histograma MOD Geral'!J67</f>
        <v/>
      </c>
    </row>
    <row r="2552">
      <c r="A2552">
        <f>'Histograma MOD Geral'!$C$68</f>
        <v/>
      </c>
      <c r="B2552">
        <f>'Histograma MOD Geral'!$C$61</f>
        <v/>
      </c>
      <c r="C2552">
        <f>'Histograma MOD Geral'!$J$7</f>
        <v/>
      </c>
      <c r="D2552">
        <f>'Histograma MOD Geral'!J68</f>
        <v/>
      </c>
    </row>
    <row r="2553">
      <c r="A2553">
        <f>'Histograma MOD Geral'!$C$69</f>
        <v/>
      </c>
      <c r="B2553">
        <f>'Histograma MOD Geral'!$C$61</f>
        <v/>
      </c>
      <c r="C2553">
        <f>'Histograma MOD Geral'!$J$7</f>
        <v/>
      </c>
      <c r="D2553">
        <f>'Histograma MOD Geral'!J69</f>
        <v/>
      </c>
    </row>
    <row r="2554">
      <c r="A2554">
        <f>'Histograma MOD Geral'!$C$70</f>
        <v/>
      </c>
      <c r="B2554">
        <f>'Histograma MOD Geral'!$C$61</f>
        <v/>
      </c>
      <c r="C2554">
        <f>'Histograma MOD Geral'!$J$7</f>
        <v/>
      </c>
      <c r="D2554">
        <f>'Histograma MOD Geral'!J70</f>
        <v/>
      </c>
    </row>
    <row r="2555">
      <c r="A2555">
        <f>'Histograma MOD Geral'!$C$71</f>
        <v/>
      </c>
      <c r="B2555">
        <f>'Histograma MOD Geral'!$C$61</f>
        <v/>
      </c>
      <c r="C2555">
        <f>'Histograma MOD Geral'!$J$7</f>
        <v/>
      </c>
      <c r="D2555">
        <f>'Histograma MOD Geral'!J71</f>
        <v/>
      </c>
    </row>
    <row r="2556">
      <c r="A2556">
        <f>'Histograma MOD Geral'!$C$72</f>
        <v/>
      </c>
      <c r="B2556">
        <f>'Histograma MOD Geral'!$C$61</f>
        <v/>
      </c>
      <c r="C2556">
        <f>'Histograma MOD Geral'!$J$7</f>
        <v/>
      </c>
      <c r="D2556">
        <f>'Histograma MOD Geral'!J72</f>
        <v/>
      </c>
    </row>
    <row r="2557">
      <c r="A2557">
        <f>'Histograma MOD Geral'!$C$73</f>
        <v/>
      </c>
      <c r="B2557">
        <f>'Histograma MOD Geral'!$C$61</f>
        <v/>
      </c>
      <c r="C2557">
        <f>'Histograma MOD Geral'!$J$7</f>
        <v/>
      </c>
      <c r="D2557">
        <f>'Histograma MOD Geral'!J73</f>
        <v/>
      </c>
    </row>
    <row r="2558">
      <c r="A2558">
        <f>'Histograma MOD Geral'!$C$74</f>
        <v/>
      </c>
      <c r="B2558">
        <f>'Histograma MOD Geral'!$C$61</f>
        <v/>
      </c>
      <c r="C2558">
        <f>'Histograma MOD Geral'!$J$7</f>
        <v/>
      </c>
      <c r="D2558">
        <f>'Histograma MOD Geral'!J74</f>
        <v/>
      </c>
    </row>
    <row r="2559">
      <c r="A2559">
        <f>'Histograma MOD Geral'!$C$75</f>
        <v/>
      </c>
      <c r="B2559">
        <f>'Histograma MOD Geral'!$C$61</f>
        <v/>
      </c>
      <c r="C2559">
        <f>'Histograma MOD Geral'!$J$7</f>
        <v/>
      </c>
      <c r="D2559">
        <f>'Histograma MOD Geral'!J75</f>
        <v/>
      </c>
    </row>
    <row r="2560">
      <c r="A2560">
        <f>'Histograma MOD Geral'!$C$77</f>
        <v/>
      </c>
      <c r="B2560">
        <f>'Histograma MOD Geral'!$C$76</f>
        <v/>
      </c>
      <c r="C2560">
        <f>'Histograma MOD Geral'!$J$7</f>
        <v/>
      </c>
      <c r="D2560">
        <f>'Histograma MOD Geral'!J77</f>
        <v/>
      </c>
    </row>
    <row r="2561">
      <c r="A2561">
        <f>'Histograma MOD Geral'!$C$78</f>
        <v/>
      </c>
      <c r="B2561">
        <f>'Histograma MOD Geral'!$C$76</f>
        <v/>
      </c>
      <c r="C2561">
        <f>'Histograma MOD Geral'!$J$7</f>
        <v/>
      </c>
      <c r="D2561">
        <f>'Histograma MOD Geral'!J78</f>
        <v/>
      </c>
    </row>
    <row r="2562">
      <c r="A2562">
        <f>'Histograma MOD Geral'!$C$79</f>
        <v/>
      </c>
      <c r="B2562">
        <f>'Histograma MOD Geral'!$C$76</f>
        <v/>
      </c>
      <c r="C2562">
        <f>'Histograma MOD Geral'!$J$7</f>
        <v/>
      </c>
      <c r="D2562">
        <f>'Histograma MOD Geral'!J79</f>
        <v/>
      </c>
    </row>
    <row r="2563">
      <c r="A2563">
        <f>'Histograma MOD Geral'!$C$80</f>
        <v/>
      </c>
      <c r="B2563">
        <f>'Histograma MOD Geral'!$C$76</f>
        <v/>
      </c>
      <c r="C2563">
        <f>'Histograma MOD Geral'!$J$7</f>
        <v/>
      </c>
      <c r="D2563">
        <f>'Histograma MOD Geral'!J80</f>
        <v/>
      </c>
    </row>
    <row r="2564">
      <c r="A2564">
        <f>'Histograma MOD Geral'!$C$81</f>
        <v/>
      </c>
      <c r="B2564">
        <f>'Histograma MOD Geral'!$C$76</f>
        <v/>
      </c>
      <c r="C2564">
        <f>'Histograma MOD Geral'!$J$7</f>
        <v/>
      </c>
      <c r="D2564">
        <f>'Histograma MOD Geral'!J81</f>
        <v/>
      </c>
    </row>
    <row r="2565">
      <c r="A2565">
        <f>'Histograma MOD Geral'!$C$82</f>
        <v/>
      </c>
      <c r="B2565">
        <f>'Histograma MOD Geral'!$C$76</f>
        <v/>
      </c>
      <c r="C2565">
        <f>'Histograma MOD Geral'!$J$7</f>
        <v/>
      </c>
      <c r="D2565">
        <f>'Histograma MOD Geral'!J82</f>
        <v/>
      </c>
    </row>
    <row r="2566">
      <c r="A2566">
        <f>'Histograma MOD Geral'!$C$83</f>
        <v/>
      </c>
      <c r="B2566">
        <f>'Histograma MOD Geral'!$C$76</f>
        <v/>
      </c>
      <c r="C2566">
        <f>'Histograma MOD Geral'!$J$7</f>
        <v/>
      </c>
      <c r="D2566">
        <f>'Histograma MOD Geral'!J83</f>
        <v/>
      </c>
    </row>
    <row r="2567">
      <c r="A2567">
        <f>'Histograma MOD Geral'!$C$84</f>
        <v/>
      </c>
      <c r="B2567">
        <f>'Histograma MOD Geral'!$C$76</f>
        <v/>
      </c>
      <c r="C2567">
        <f>'Histograma MOD Geral'!$J$7</f>
        <v/>
      </c>
      <c r="D2567">
        <f>'Histograma MOD Geral'!J84</f>
        <v/>
      </c>
    </row>
    <row r="2568">
      <c r="A2568">
        <f>'Histograma MOD Geral'!$C$85</f>
        <v/>
      </c>
      <c r="B2568">
        <f>'Histograma MOD Geral'!$C$76</f>
        <v/>
      </c>
      <c r="C2568">
        <f>'Histograma MOD Geral'!$J$7</f>
        <v/>
      </c>
      <c r="D2568">
        <f>'Histograma MOD Geral'!J85</f>
        <v/>
      </c>
    </row>
    <row r="2569">
      <c r="A2569">
        <f>'Histograma MOD Geral'!$C$86</f>
        <v/>
      </c>
      <c r="B2569">
        <f>'Histograma MOD Geral'!$C$76</f>
        <v/>
      </c>
      <c r="C2569">
        <f>'Histograma MOD Geral'!$J$7</f>
        <v/>
      </c>
      <c r="D2569">
        <f>'Histograma MOD Geral'!J86</f>
        <v/>
      </c>
    </row>
    <row r="2570">
      <c r="A2570">
        <f>'Histograma MOD Geral'!$C$87</f>
        <v/>
      </c>
      <c r="B2570">
        <f>'Histograma MOD Geral'!$C$76</f>
        <v/>
      </c>
      <c r="C2570">
        <f>'Histograma MOD Geral'!$J$7</f>
        <v/>
      </c>
      <c r="D2570">
        <f>'Histograma MOD Geral'!J87</f>
        <v/>
      </c>
    </row>
    <row r="2571">
      <c r="A2571">
        <f>'Histograma MOD Geral'!$C$88</f>
        <v/>
      </c>
      <c r="B2571">
        <f>'Histograma MOD Geral'!$C$76</f>
        <v/>
      </c>
      <c r="C2571">
        <f>'Histograma MOD Geral'!$J$7</f>
        <v/>
      </c>
      <c r="D2571">
        <f>'Histograma MOD Geral'!J88</f>
        <v/>
      </c>
    </row>
    <row r="2572">
      <c r="A2572">
        <f>'Histograma MOD Geral'!$C$89</f>
        <v/>
      </c>
      <c r="B2572">
        <f>'Histograma MOD Geral'!$C$76</f>
        <v/>
      </c>
      <c r="C2572">
        <f>'Histograma MOD Geral'!$J$7</f>
        <v/>
      </c>
      <c r="D2572">
        <f>'Histograma MOD Geral'!J89</f>
        <v/>
      </c>
    </row>
    <row r="2573">
      <c r="A2573">
        <f>'Histograma MOD Geral'!$C$90</f>
        <v/>
      </c>
      <c r="B2573">
        <f>'Histograma MOD Geral'!$C$76</f>
        <v/>
      </c>
      <c r="C2573">
        <f>'Histograma MOD Geral'!$J$7</f>
        <v/>
      </c>
      <c r="D2573">
        <f>'Histograma MOD Geral'!J90</f>
        <v/>
      </c>
    </row>
    <row r="2574">
      <c r="A2574">
        <f>'Histograma MOD Geral'!$C$92</f>
        <v/>
      </c>
      <c r="B2574">
        <f>'Histograma MOD Geral'!$C$91</f>
        <v/>
      </c>
      <c r="C2574">
        <f>'Histograma MOD Geral'!$J$7</f>
        <v/>
      </c>
      <c r="D2574">
        <f>'Histograma MOD Geral'!J92</f>
        <v/>
      </c>
    </row>
    <row r="2575">
      <c r="A2575">
        <f>'Histograma MOD Geral'!$C$93</f>
        <v/>
      </c>
      <c r="B2575">
        <f>'Histograma MOD Geral'!$C$91</f>
        <v/>
      </c>
      <c r="C2575">
        <f>'Histograma MOD Geral'!$J$7</f>
        <v/>
      </c>
      <c r="D2575">
        <f>'Histograma MOD Geral'!J93</f>
        <v/>
      </c>
    </row>
    <row r="2576">
      <c r="A2576">
        <f>'Histograma MOD Geral'!$C$94</f>
        <v/>
      </c>
      <c r="B2576">
        <f>'Histograma MOD Geral'!$C$91</f>
        <v/>
      </c>
      <c r="C2576">
        <f>'Histograma MOD Geral'!$J$7</f>
        <v/>
      </c>
      <c r="D2576">
        <f>'Histograma MOD Geral'!J94</f>
        <v/>
      </c>
    </row>
    <row r="2577">
      <c r="A2577">
        <f>'Histograma MOD Geral'!$C$95</f>
        <v/>
      </c>
      <c r="B2577">
        <f>'Histograma MOD Geral'!$C$91</f>
        <v/>
      </c>
      <c r="C2577">
        <f>'Histograma MOD Geral'!$J$7</f>
        <v/>
      </c>
      <c r="D2577">
        <f>'Histograma MOD Geral'!J95</f>
        <v/>
      </c>
    </row>
    <row r="2578">
      <c r="A2578">
        <f>'Histograma MOD Geral'!$C$96</f>
        <v/>
      </c>
      <c r="B2578">
        <f>'Histograma MOD Geral'!$C$91</f>
        <v/>
      </c>
      <c r="C2578">
        <f>'Histograma MOD Geral'!$J$7</f>
        <v/>
      </c>
      <c r="D2578">
        <f>'Histograma MOD Geral'!J96</f>
        <v/>
      </c>
    </row>
    <row r="2579">
      <c r="A2579">
        <f>'Histograma MOD Geral'!$C$97</f>
        <v/>
      </c>
      <c r="B2579">
        <f>'Histograma MOD Geral'!$C$91</f>
        <v/>
      </c>
      <c r="C2579">
        <f>'Histograma MOD Geral'!$J$7</f>
        <v/>
      </c>
      <c r="D2579">
        <f>'Histograma MOD Geral'!J97</f>
        <v/>
      </c>
    </row>
    <row r="2580">
      <c r="A2580">
        <f>'Histograma MOD Geral'!$C$98</f>
        <v/>
      </c>
      <c r="B2580">
        <f>'Histograma MOD Geral'!$C$91</f>
        <v/>
      </c>
      <c r="C2580">
        <f>'Histograma MOD Geral'!$J$7</f>
        <v/>
      </c>
      <c r="D2580">
        <f>'Histograma MOD Geral'!J98</f>
        <v/>
      </c>
    </row>
    <row r="2581">
      <c r="A2581">
        <f>'Histograma MOD Geral'!$C$99</f>
        <v/>
      </c>
      <c r="B2581">
        <f>'Histograma MOD Geral'!$C$91</f>
        <v/>
      </c>
      <c r="C2581">
        <f>'Histograma MOD Geral'!$J$7</f>
        <v/>
      </c>
      <c r="D2581">
        <f>'Histograma MOD Geral'!J99</f>
        <v/>
      </c>
    </row>
    <row r="2582">
      <c r="A2582">
        <f>'Histograma MOD Geral'!$C$100</f>
        <v/>
      </c>
      <c r="B2582">
        <f>'Histograma MOD Geral'!$C$91</f>
        <v/>
      </c>
      <c r="C2582">
        <f>'Histograma MOD Geral'!$J$7</f>
        <v/>
      </c>
      <c r="D2582">
        <f>'Histograma MOD Geral'!J100</f>
        <v/>
      </c>
    </row>
    <row r="2583">
      <c r="A2583">
        <f>'Histograma MOD Geral'!$C$101</f>
        <v/>
      </c>
      <c r="B2583">
        <f>'Histograma MOD Geral'!$C$91</f>
        <v/>
      </c>
      <c r="C2583">
        <f>'Histograma MOD Geral'!$J$7</f>
        <v/>
      </c>
      <c r="D2583">
        <f>'Histograma MOD Geral'!J101</f>
        <v/>
      </c>
    </row>
    <row r="2584">
      <c r="A2584">
        <f>'Histograma MOD Geral'!$C$102</f>
        <v/>
      </c>
      <c r="B2584">
        <f>'Histograma MOD Geral'!$C$91</f>
        <v/>
      </c>
      <c r="C2584">
        <f>'Histograma MOD Geral'!$J$7</f>
        <v/>
      </c>
      <c r="D2584">
        <f>'Histograma MOD Geral'!J102</f>
        <v/>
      </c>
    </row>
    <row r="2585">
      <c r="A2585">
        <f>'Histograma MOD Geral'!$C$103</f>
        <v/>
      </c>
      <c r="B2585">
        <f>'Histograma MOD Geral'!$C$91</f>
        <v/>
      </c>
      <c r="C2585">
        <f>'Histograma MOD Geral'!$J$7</f>
        <v/>
      </c>
      <c r="D2585">
        <f>'Histograma MOD Geral'!J103</f>
        <v/>
      </c>
    </row>
    <row r="2586">
      <c r="A2586">
        <f>'Histograma MOD Geral'!$C$104</f>
        <v/>
      </c>
      <c r="B2586">
        <f>'Histograma MOD Geral'!$C$91</f>
        <v/>
      </c>
      <c r="C2586">
        <f>'Histograma MOD Geral'!$J$7</f>
        <v/>
      </c>
      <c r="D2586">
        <f>'Histograma MOD Geral'!J104</f>
        <v/>
      </c>
    </row>
    <row r="2587">
      <c r="A2587">
        <f>'Histograma MOD Geral'!$C$105</f>
        <v/>
      </c>
      <c r="B2587">
        <f>'Histograma MOD Geral'!$C$91</f>
        <v/>
      </c>
      <c r="C2587">
        <f>'Histograma MOD Geral'!$J$7</f>
        <v/>
      </c>
      <c r="D2587">
        <f>'Histograma MOD Geral'!J105</f>
        <v/>
      </c>
    </row>
    <row r="2588">
      <c r="A2588">
        <f>'Histograma MOD Geral'!$C$107</f>
        <v/>
      </c>
      <c r="B2588">
        <f>'Histograma MOD Geral'!$C$106</f>
        <v/>
      </c>
      <c r="C2588">
        <f>'Histograma MOD Geral'!$J$7</f>
        <v/>
      </c>
      <c r="D2588">
        <f>'Histograma MOD Geral'!J107</f>
        <v/>
      </c>
    </row>
    <row r="2589">
      <c r="A2589">
        <f>'Histograma MOD Geral'!$C$108</f>
        <v/>
      </c>
      <c r="B2589">
        <f>'Histograma MOD Geral'!$C$106</f>
        <v/>
      </c>
      <c r="C2589">
        <f>'Histograma MOD Geral'!$J$7</f>
        <v/>
      </c>
      <c r="D2589">
        <f>'Histograma MOD Geral'!J108</f>
        <v/>
      </c>
    </row>
    <row r="2590">
      <c r="A2590">
        <f>'Histograma MOD Geral'!$C$109</f>
        <v/>
      </c>
      <c r="B2590">
        <f>'Histograma MOD Geral'!$C$106</f>
        <v/>
      </c>
      <c r="C2590">
        <f>'Histograma MOD Geral'!$J$7</f>
        <v/>
      </c>
      <c r="D2590">
        <f>'Histograma MOD Geral'!J109</f>
        <v/>
      </c>
    </row>
    <row r="2591">
      <c r="A2591">
        <f>'Histograma MOD Geral'!$C$110</f>
        <v/>
      </c>
      <c r="B2591">
        <f>'Histograma MOD Geral'!$C$106</f>
        <v/>
      </c>
      <c r="C2591">
        <f>'Histograma MOD Geral'!$J$7</f>
        <v/>
      </c>
      <c r="D2591">
        <f>'Histograma MOD Geral'!J110</f>
        <v/>
      </c>
    </row>
    <row r="2592">
      <c r="A2592">
        <f>'Histograma MOD Geral'!$C$111</f>
        <v/>
      </c>
      <c r="B2592">
        <f>'Histograma MOD Geral'!$C$106</f>
        <v/>
      </c>
      <c r="C2592">
        <f>'Histograma MOD Geral'!$J$7</f>
        <v/>
      </c>
      <c r="D2592">
        <f>'Histograma MOD Geral'!J111</f>
        <v/>
      </c>
    </row>
    <row r="2593">
      <c r="A2593">
        <f>'Histograma MOD Geral'!$C$112</f>
        <v/>
      </c>
      <c r="B2593">
        <f>'Histograma MOD Geral'!$C$106</f>
        <v/>
      </c>
      <c r="C2593">
        <f>'Histograma MOD Geral'!$J$7</f>
        <v/>
      </c>
      <c r="D2593">
        <f>'Histograma MOD Geral'!J112</f>
        <v/>
      </c>
    </row>
    <row r="2594">
      <c r="A2594">
        <f>'Histograma MOD Geral'!$C$113</f>
        <v/>
      </c>
      <c r="B2594">
        <f>'Histograma MOD Geral'!$C$106</f>
        <v/>
      </c>
      <c r="C2594">
        <f>'Histograma MOD Geral'!$J$7</f>
        <v/>
      </c>
      <c r="D2594">
        <f>'Histograma MOD Geral'!J113</f>
        <v/>
      </c>
    </row>
    <row r="2595">
      <c r="A2595">
        <f>'Histograma MOD Geral'!$C$114</f>
        <v/>
      </c>
      <c r="B2595">
        <f>'Histograma MOD Geral'!$C$106</f>
        <v/>
      </c>
      <c r="C2595">
        <f>'Histograma MOD Geral'!$J$7</f>
        <v/>
      </c>
      <c r="D2595">
        <f>'Histograma MOD Geral'!J114</f>
        <v/>
      </c>
    </row>
    <row r="2596">
      <c r="A2596">
        <f>'Histograma MOD Geral'!$C$115</f>
        <v/>
      </c>
      <c r="B2596">
        <f>'Histograma MOD Geral'!$C$106</f>
        <v/>
      </c>
      <c r="C2596">
        <f>'Histograma MOD Geral'!$J$7</f>
        <v/>
      </c>
      <c r="D2596">
        <f>'Histograma MOD Geral'!J115</f>
        <v/>
      </c>
    </row>
    <row r="2597">
      <c r="A2597">
        <f>'Histograma MOD Geral'!$C$116</f>
        <v/>
      </c>
      <c r="B2597">
        <f>'Histograma MOD Geral'!$C$106</f>
        <v/>
      </c>
      <c r="C2597">
        <f>'Histograma MOD Geral'!$J$7</f>
        <v/>
      </c>
      <c r="D2597">
        <f>'Histograma MOD Geral'!J116</f>
        <v/>
      </c>
    </row>
    <row r="2598">
      <c r="A2598">
        <f>'Histograma MOD Geral'!$C$117</f>
        <v/>
      </c>
      <c r="B2598">
        <f>'Histograma MOD Geral'!$C$106</f>
        <v/>
      </c>
      <c r="C2598">
        <f>'Histograma MOD Geral'!$J$7</f>
        <v/>
      </c>
      <c r="D2598">
        <f>'Histograma MOD Geral'!J117</f>
        <v/>
      </c>
    </row>
    <row r="2599">
      <c r="A2599">
        <f>'Histograma MOD Geral'!$C$118</f>
        <v/>
      </c>
      <c r="B2599">
        <f>'Histograma MOD Geral'!$C$106</f>
        <v/>
      </c>
      <c r="C2599">
        <f>'Histograma MOD Geral'!$J$7</f>
        <v/>
      </c>
      <c r="D2599">
        <f>'Histograma MOD Geral'!J118</f>
        <v/>
      </c>
    </row>
    <row r="2600">
      <c r="A2600">
        <f>'Histograma MOD Geral'!$C$119</f>
        <v/>
      </c>
      <c r="B2600">
        <f>'Histograma MOD Geral'!$C$106</f>
        <v/>
      </c>
      <c r="C2600">
        <f>'Histograma MOD Geral'!$J$7</f>
        <v/>
      </c>
      <c r="D2600">
        <f>'Histograma MOD Geral'!J119</f>
        <v/>
      </c>
    </row>
    <row r="2601">
      <c r="A2601">
        <f>'Histograma MOD Geral'!$C$120</f>
        <v/>
      </c>
      <c r="B2601">
        <f>'Histograma MOD Geral'!$C$106</f>
        <v/>
      </c>
      <c r="C2601">
        <f>'Histograma MOD Geral'!$J$7</f>
        <v/>
      </c>
      <c r="D2601">
        <f>'Histograma MOD Geral'!J120</f>
        <v/>
      </c>
    </row>
    <row r="2602">
      <c r="A2602">
        <f>'Histograma MOD Geral'!$C$15</f>
        <v/>
      </c>
      <c r="B2602">
        <f>'Histograma MOD Geral'!$C$14</f>
        <v/>
      </c>
      <c r="C2602">
        <f>'Histograma MOD Geral'!$K$7</f>
        <v/>
      </c>
      <c r="D2602">
        <f>'Histograma MOD Geral'!K15</f>
        <v/>
      </c>
    </row>
    <row r="2603">
      <c r="A2603">
        <f>'Histograma MOD Geral'!$C$16</f>
        <v/>
      </c>
      <c r="B2603">
        <f>'Histograma MOD Geral'!$C$14</f>
        <v/>
      </c>
      <c r="C2603">
        <f>'Histograma MOD Geral'!$K$7</f>
        <v/>
      </c>
      <c r="D2603">
        <f>'Histograma MOD Geral'!K16</f>
        <v/>
      </c>
    </row>
    <row r="2604">
      <c r="A2604">
        <f>'Histograma MOD Geral'!$C$17</f>
        <v/>
      </c>
      <c r="B2604">
        <f>'Histograma MOD Geral'!$C$14</f>
        <v/>
      </c>
      <c r="C2604">
        <f>'Histograma MOD Geral'!$K$7</f>
        <v/>
      </c>
      <c r="D2604">
        <f>'Histograma MOD Geral'!K17</f>
        <v/>
      </c>
    </row>
    <row r="2605">
      <c r="A2605">
        <f>'Histograma MOD Geral'!$C$18</f>
        <v/>
      </c>
      <c r="B2605">
        <f>'Histograma MOD Geral'!$C$14</f>
        <v/>
      </c>
      <c r="C2605">
        <f>'Histograma MOD Geral'!$K$7</f>
        <v/>
      </c>
      <c r="D2605">
        <f>'Histograma MOD Geral'!K18</f>
        <v/>
      </c>
    </row>
    <row r="2606">
      <c r="A2606">
        <f>'Histograma MOD Geral'!$C$19</f>
        <v/>
      </c>
      <c r="B2606">
        <f>'Histograma MOD Geral'!$C$14</f>
        <v/>
      </c>
      <c r="C2606">
        <f>'Histograma MOD Geral'!$K$7</f>
        <v/>
      </c>
      <c r="D2606">
        <f>'Histograma MOD Geral'!K19</f>
        <v/>
      </c>
    </row>
    <row r="2607">
      <c r="A2607">
        <f>'Histograma MOD Geral'!$C$20</f>
        <v/>
      </c>
      <c r="B2607">
        <f>'Histograma MOD Geral'!$C$14</f>
        <v/>
      </c>
      <c r="C2607">
        <f>'Histograma MOD Geral'!$K$7</f>
        <v/>
      </c>
      <c r="D2607">
        <f>'Histograma MOD Geral'!K20</f>
        <v/>
      </c>
    </row>
    <row r="2608">
      <c r="A2608">
        <f>'Histograma MOD Geral'!$C$21</f>
        <v/>
      </c>
      <c r="B2608">
        <f>'Histograma MOD Geral'!$C$14</f>
        <v/>
      </c>
      <c r="C2608">
        <f>'Histograma MOD Geral'!$K$7</f>
        <v/>
      </c>
      <c r="D2608">
        <f>'Histograma MOD Geral'!K21</f>
        <v/>
      </c>
    </row>
    <row r="2609">
      <c r="A2609">
        <f>'Histograma MOD Geral'!$C$22</f>
        <v/>
      </c>
      <c r="B2609">
        <f>'Histograma MOD Geral'!$C$14</f>
        <v/>
      </c>
      <c r="C2609">
        <f>'Histograma MOD Geral'!$K$7</f>
        <v/>
      </c>
      <c r="D2609">
        <f>'Histograma MOD Geral'!K22</f>
        <v/>
      </c>
    </row>
    <row r="2610">
      <c r="A2610">
        <f>'Histograma MOD Geral'!$C$23</f>
        <v/>
      </c>
      <c r="B2610">
        <f>'Histograma MOD Geral'!$C$14</f>
        <v/>
      </c>
      <c r="C2610">
        <f>'Histograma MOD Geral'!$K$7</f>
        <v/>
      </c>
      <c r="D2610">
        <f>'Histograma MOD Geral'!K23</f>
        <v/>
      </c>
    </row>
    <row r="2611">
      <c r="A2611">
        <f>'Histograma MOD Geral'!$C$24</f>
        <v/>
      </c>
      <c r="B2611">
        <f>'Histograma MOD Geral'!$C$14</f>
        <v/>
      </c>
      <c r="C2611">
        <f>'Histograma MOD Geral'!$K$7</f>
        <v/>
      </c>
      <c r="D2611">
        <f>'Histograma MOD Geral'!K24</f>
        <v/>
      </c>
    </row>
    <row r="2612">
      <c r="A2612">
        <f>'Histograma MOD Geral'!$C$25</f>
        <v/>
      </c>
      <c r="B2612">
        <f>'Histograma MOD Geral'!$C$14</f>
        <v/>
      </c>
      <c r="C2612">
        <f>'Histograma MOD Geral'!$K$7</f>
        <v/>
      </c>
      <c r="D2612">
        <f>'Histograma MOD Geral'!K25</f>
        <v/>
      </c>
    </row>
    <row r="2613">
      <c r="A2613">
        <f>'Histograma MOD Geral'!$C$26</f>
        <v/>
      </c>
      <c r="B2613">
        <f>'Histograma MOD Geral'!$C$14</f>
        <v/>
      </c>
      <c r="C2613">
        <f>'Histograma MOD Geral'!$K$7</f>
        <v/>
      </c>
      <c r="D2613">
        <f>'Histograma MOD Geral'!K26</f>
        <v/>
      </c>
    </row>
    <row r="2614">
      <c r="A2614">
        <f>'Histograma MOD Geral'!$C$27</f>
        <v/>
      </c>
      <c r="B2614">
        <f>'Histograma MOD Geral'!$C$14</f>
        <v/>
      </c>
      <c r="C2614">
        <f>'Histograma MOD Geral'!$K$7</f>
        <v/>
      </c>
      <c r="D2614">
        <f>'Histograma MOD Geral'!K27</f>
        <v/>
      </c>
    </row>
    <row r="2615">
      <c r="A2615">
        <f>'Histograma MOD Geral'!$C$28</f>
        <v/>
      </c>
      <c r="B2615">
        <f>'Histograma MOD Geral'!$C$14</f>
        <v/>
      </c>
      <c r="C2615">
        <f>'Histograma MOD Geral'!$K$7</f>
        <v/>
      </c>
      <c r="D2615">
        <f>'Histograma MOD Geral'!K28</f>
        <v/>
      </c>
    </row>
    <row r="2616">
      <c r="A2616">
        <f>'Histograma MOD Geral'!$C$29</f>
        <v/>
      </c>
      <c r="B2616">
        <f>'Histograma MOD Geral'!$C$14</f>
        <v/>
      </c>
      <c r="C2616">
        <f>'Histograma MOD Geral'!$K$7</f>
        <v/>
      </c>
      <c r="D2616">
        <f>'Histograma MOD Geral'!K29</f>
        <v/>
      </c>
    </row>
    <row r="2617">
      <c r="A2617">
        <f>'Histograma MOD Geral'!$C$31</f>
        <v/>
      </c>
      <c r="B2617">
        <f>'Histograma MOD Geral'!$C$30</f>
        <v/>
      </c>
      <c r="C2617">
        <f>'Histograma MOD Geral'!$K$7</f>
        <v/>
      </c>
      <c r="D2617">
        <f>'Histograma MOD Geral'!K31</f>
        <v/>
      </c>
    </row>
    <row r="2618">
      <c r="A2618">
        <f>'Histograma MOD Geral'!$C$32</f>
        <v/>
      </c>
      <c r="B2618">
        <f>'Histograma MOD Geral'!$C$30</f>
        <v/>
      </c>
      <c r="C2618">
        <f>'Histograma MOD Geral'!$K$7</f>
        <v/>
      </c>
      <c r="D2618">
        <f>'Histograma MOD Geral'!K32</f>
        <v/>
      </c>
    </row>
    <row r="2619">
      <c r="A2619">
        <f>'Histograma MOD Geral'!$C$33</f>
        <v/>
      </c>
      <c r="B2619">
        <f>'Histograma MOD Geral'!$C$30</f>
        <v/>
      </c>
      <c r="C2619">
        <f>'Histograma MOD Geral'!$K$7</f>
        <v/>
      </c>
      <c r="D2619">
        <f>'Histograma MOD Geral'!K33</f>
        <v/>
      </c>
    </row>
    <row r="2620">
      <c r="A2620">
        <f>'Histograma MOD Geral'!$C$34</f>
        <v/>
      </c>
      <c r="B2620">
        <f>'Histograma MOD Geral'!$C$30</f>
        <v/>
      </c>
      <c r="C2620">
        <f>'Histograma MOD Geral'!$K$7</f>
        <v/>
      </c>
      <c r="D2620">
        <f>'Histograma MOD Geral'!K34</f>
        <v/>
      </c>
    </row>
    <row r="2621">
      <c r="A2621">
        <f>'Histograma MOD Geral'!$C$35</f>
        <v/>
      </c>
      <c r="B2621">
        <f>'Histograma MOD Geral'!$C$30</f>
        <v/>
      </c>
      <c r="C2621">
        <f>'Histograma MOD Geral'!$K$7</f>
        <v/>
      </c>
      <c r="D2621">
        <f>'Histograma MOD Geral'!K35</f>
        <v/>
      </c>
    </row>
    <row r="2622">
      <c r="A2622">
        <f>'Histograma MOD Geral'!$C$36</f>
        <v/>
      </c>
      <c r="B2622">
        <f>'Histograma MOD Geral'!$C$30</f>
        <v/>
      </c>
      <c r="C2622">
        <f>'Histograma MOD Geral'!$K$7</f>
        <v/>
      </c>
      <c r="D2622">
        <f>'Histograma MOD Geral'!K36</f>
        <v/>
      </c>
    </row>
    <row r="2623">
      <c r="A2623">
        <f>'Histograma MOD Geral'!$C$37</f>
        <v/>
      </c>
      <c r="B2623">
        <f>'Histograma MOD Geral'!$C$30</f>
        <v/>
      </c>
      <c r="C2623">
        <f>'Histograma MOD Geral'!$K$7</f>
        <v/>
      </c>
      <c r="D2623">
        <f>'Histograma MOD Geral'!K37</f>
        <v/>
      </c>
    </row>
    <row r="2624">
      <c r="A2624">
        <f>'Histograma MOD Geral'!$C$38</f>
        <v/>
      </c>
      <c r="B2624">
        <f>'Histograma MOD Geral'!$C$30</f>
        <v/>
      </c>
      <c r="C2624">
        <f>'Histograma MOD Geral'!$K$7</f>
        <v/>
      </c>
      <c r="D2624">
        <f>'Histograma MOD Geral'!K38</f>
        <v/>
      </c>
    </row>
    <row r="2625">
      <c r="A2625">
        <f>'Histograma MOD Geral'!$C$39</f>
        <v/>
      </c>
      <c r="B2625">
        <f>'Histograma MOD Geral'!$C$30</f>
        <v/>
      </c>
      <c r="C2625">
        <f>'Histograma MOD Geral'!$K$7</f>
        <v/>
      </c>
      <c r="D2625">
        <f>'Histograma MOD Geral'!K39</f>
        <v/>
      </c>
    </row>
    <row r="2626">
      <c r="A2626">
        <f>'Histograma MOD Geral'!$C$40</f>
        <v/>
      </c>
      <c r="B2626">
        <f>'Histograma MOD Geral'!$C$30</f>
        <v/>
      </c>
      <c r="C2626">
        <f>'Histograma MOD Geral'!$K$7</f>
        <v/>
      </c>
      <c r="D2626">
        <f>'Histograma MOD Geral'!K40</f>
        <v/>
      </c>
    </row>
    <row r="2627">
      <c r="A2627">
        <f>'Histograma MOD Geral'!$C$41</f>
        <v/>
      </c>
      <c r="B2627">
        <f>'Histograma MOD Geral'!$C$30</f>
        <v/>
      </c>
      <c r="C2627">
        <f>'Histograma MOD Geral'!$K$7</f>
        <v/>
      </c>
      <c r="D2627">
        <f>'Histograma MOD Geral'!K41</f>
        <v/>
      </c>
    </row>
    <row r="2628">
      <c r="A2628">
        <f>'Histograma MOD Geral'!$C$42</f>
        <v/>
      </c>
      <c r="B2628">
        <f>'Histograma MOD Geral'!$C$30</f>
        <v/>
      </c>
      <c r="C2628">
        <f>'Histograma MOD Geral'!$K$7</f>
        <v/>
      </c>
      <c r="D2628">
        <f>'Histograma MOD Geral'!K42</f>
        <v/>
      </c>
    </row>
    <row r="2629">
      <c r="A2629">
        <f>'Histograma MOD Geral'!$C$43</f>
        <v/>
      </c>
      <c r="B2629">
        <f>'Histograma MOD Geral'!$C$30</f>
        <v/>
      </c>
      <c r="C2629">
        <f>'Histograma MOD Geral'!$K$7</f>
        <v/>
      </c>
      <c r="D2629">
        <f>'Histograma MOD Geral'!K43</f>
        <v/>
      </c>
    </row>
    <row r="2630">
      <c r="A2630">
        <f>'Histograma MOD Geral'!$C$44</f>
        <v/>
      </c>
      <c r="B2630">
        <f>'Histograma MOD Geral'!$C$30</f>
        <v/>
      </c>
      <c r="C2630">
        <f>'Histograma MOD Geral'!$K$7</f>
        <v/>
      </c>
      <c r="D2630">
        <f>'Histograma MOD Geral'!K44</f>
        <v/>
      </c>
    </row>
    <row r="2631">
      <c r="A2631">
        <f>'Histograma MOD Geral'!$C$45</f>
        <v/>
      </c>
      <c r="B2631">
        <f>'Histograma MOD Geral'!$C$30</f>
        <v/>
      </c>
      <c r="C2631">
        <f>'Histograma MOD Geral'!$K$7</f>
        <v/>
      </c>
      <c r="D2631">
        <f>'Histograma MOD Geral'!K45</f>
        <v/>
      </c>
    </row>
    <row r="2632">
      <c r="A2632">
        <f>'Histograma MOD Geral'!$C$47</f>
        <v/>
      </c>
      <c r="B2632">
        <f>'Histograma MOD Geral'!$C$46</f>
        <v/>
      </c>
      <c r="C2632">
        <f>'Histograma MOD Geral'!$K$7</f>
        <v/>
      </c>
      <c r="D2632">
        <f>'Histograma MOD Geral'!K47</f>
        <v/>
      </c>
    </row>
    <row r="2633">
      <c r="A2633">
        <f>'Histograma MOD Geral'!$C$48</f>
        <v/>
      </c>
      <c r="B2633">
        <f>'Histograma MOD Geral'!$C$46</f>
        <v/>
      </c>
      <c r="C2633">
        <f>'Histograma MOD Geral'!$K$7</f>
        <v/>
      </c>
      <c r="D2633">
        <f>'Histograma MOD Geral'!K48</f>
        <v/>
      </c>
    </row>
    <row r="2634">
      <c r="A2634">
        <f>'Histograma MOD Geral'!$C$49</f>
        <v/>
      </c>
      <c r="B2634">
        <f>'Histograma MOD Geral'!$C$46</f>
        <v/>
      </c>
      <c r="C2634">
        <f>'Histograma MOD Geral'!$K$7</f>
        <v/>
      </c>
      <c r="D2634">
        <f>'Histograma MOD Geral'!K49</f>
        <v/>
      </c>
    </row>
    <row r="2635">
      <c r="A2635">
        <f>'Histograma MOD Geral'!$C$50</f>
        <v/>
      </c>
      <c r="B2635">
        <f>'Histograma MOD Geral'!$C$46</f>
        <v/>
      </c>
      <c r="C2635">
        <f>'Histograma MOD Geral'!$K$7</f>
        <v/>
      </c>
      <c r="D2635">
        <f>'Histograma MOD Geral'!K50</f>
        <v/>
      </c>
    </row>
    <row r="2636">
      <c r="A2636">
        <f>'Histograma MOD Geral'!$C$51</f>
        <v/>
      </c>
      <c r="B2636">
        <f>'Histograma MOD Geral'!$C$46</f>
        <v/>
      </c>
      <c r="C2636">
        <f>'Histograma MOD Geral'!$K$7</f>
        <v/>
      </c>
      <c r="D2636">
        <f>'Histograma MOD Geral'!K51</f>
        <v/>
      </c>
    </row>
    <row r="2637">
      <c r="A2637">
        <f>'Histograma MOD Geral'!$C$52</f>
        <v/>
      </c>
      <c r="B2637">
        <f>'Histograma MOD Geral'!$C$46</f>
        <v/>
      </c>
      <c r="C2637">
        <f>'Histograma MOD Geral'!$K$7</f>
        <v/>
      </c>
      <c r="D2637">
        <f>'Histograma MOD Geral'!K52</f>
        <v/>
      </c>
    </row>
    <row r="2638">
      <c r="A2638">
        <f>'Histograma MOD Geral'!$C$53</f>
        <v/>
      </c>
      <c r="B2638">
        <f>'Histograma MOD Geral'!$C$46</f>
        <v/>
      </c>
      <c r="C2638">
        <f>'Histograma MOD Geral'!$K$7</f>
        <v/>
      </c>
      <c r="D2638">
        <f>'Histograma MOD Geral'!K53</f>
        <v/>
      </c>
    </row>
    <row r="2639">
      <c r="A2639">
        <f>'Histograma MOD Geral'!$C$54</f>
        <v/>
      </c>
      <c r="B2639">
        <f>'Histograma MOD Geral'!$C$46</f>
        <v/>
      </c>
      <c r="C2639">
        <f>'Histograma MOD Geral'!$K$7</f>
        <v/>
      </c>
      <c r="D2639">
        <f>'Histograma MOD Geral'!K54</f>
        <v/>
      </c>
    </row>
    <row r="2640">
      <c r="A2640">
        <f>'Histograma MOD Geral'!$C$55</f>
        <v/>
      </c>
      <c r="B2640">
        <f>'Histograma MOD Geral'!$C$46</f>
        <v/>
      </c>
      <c r="C2640">
        <f>'Histograma MOD Geral'!$K$7</f>
        <v/>
      </c>
      <c r="D2640">
        <f>'Histograma MOD Geral'!K55</f>
        <v/>
      </c>
    </row>
    <row r="2641">
      <c r="A2641">
        <f>'Histograma MOD Geral'!$C$56</f>
        <v/>
      </c>
      <c r="B2641">
        <f>'Histograma MOD Geral'!$C$46</f>
        <v/>
      </c>
      <c r="C2641">
        <f>'Histograma MOD Geral'!$K$7</f>
        <v/>
      </c>
      <c r="D2641">
        <f>'Histograma MOD Geral'!K56</f>
        <v/>
      </c>
    </row>
    <row r="2642">
      <c r="A2642">
        <f>'Histograma MOD Geral'!$C$57</f>
        <v/>
      </c>
      <c r="B2642">
        <f>'Histograma MOD Geral'!$C$46</f>
        <v/>
      </c>
      <c r="C2642">
        <f>'Histograma MOD Geral'!$K$7</f>
        <v/>
      </c>
      <c r="D2642">
        <f>'Histograma MOD Geral'!K57</f>
        <v/>
      </c>
    </row>
    <row r="2643">
      <c r="A2643">
        <f>'Histograma MOD Geral'!$C$58</f>
        <v/>
      </c>
      <c r="B2643">
        <f>'Histograma MOD Geral'!$C$46</f>
        <v/>
      </c>
      <c r="C2643">
        <f>'Histograma MOD Geral'!$K$7</f>
        <v/>
      </c>
      <c r="D2643">
        <f>'Histograma MOD Geral'!K58</f>
        <v/>
      </c>
    </row>
    <row r="2644">
      <c r="A2644">
        <f>'Histograma MOD Geral'!$C$59</f>
        <v/>
      </c>
      <c r="B2644">
        <f>'Histograma MOD Geral'!$C$46</f>
        <v/>
      </c>
      <c r="C2644">
        <f>'Histograma MOD Geral'!$K$7</f>
        <v/>
      </c>
      <c r="D2644">
        <f>'Histograma MOD Geral'!K59</f>
        <v/>
      </c>
    </row>
    <row r="2645">
      <c r="A2645">
        <f>'Histograma MOD Geral'!$C$60</f>
        <v/>
      </c>
      <c r="B2645">
        <f>'Histograma MOD Geral'!$C$46</f>
        <v/>
      </c>
      <c r="C2645">
        <f>'Histograma MOD Geral'!$K$7</f>
        <v/>
      </c>
      <c r="D2645">
        <f>'Histograma MOD Geral'!K60</f>
        <v/>
      </c>
    </row>
    <row r="2646">
      <c r="A2646">
        <f>'Histograma MOD Geral'!$C$62</f>
        <v/>
      </c>
      <c r="B2646">
        <f>'Histograma MOD Geral'!$C$61</f>
        <v/>
      </c>
      <c r="C2646">
        <f>'Histograma MOD Geral'!$K$7</f>
        <v/>
      </c>
      <c r="D2646">
        <f>'Histograma MOD Geral'!K62</f>
        <v/>
      </c>
    </row>
    <row r="2647">
      <c r="A2647">
        <f>'Histograma MOD Geral'!$C$63</f>
        <v/>
      </c>
      <c r="B2647">
        <f>'Histograma MOD Geral'!$C$61</f>
        <v/>
      </c>
      <c r="C2647">
        <f>'Histograma MOD Geral'!$K$7</f>
        <v/>
      </c>
      <c r="D2647">
        <f>'Histograma MOD Geral'!K63</f>
        <v/>
      </c>
    </row>
    <row r="2648">
      <c r="A2648">
        <f>'Histograma MOD Geral'!$C$64</f>
        <v/>
      </c>
      <c r="B2648">
        <f>'Histograma MOD Geral'!$C$61</f>
        <v/>
      </c>
      <c r="C2648">
        <f>'Histograma MOD Geral'!$K$7</f>
        <v/>
      </c>
      <c r="D2648">
        <f>'Histograma MOD Geral'!K64</f>
        <v/>
      </c>
    </row>
    <row r="2649">
      <c r="A2649">
        <f>'Histograma MOD Geral'!$C$65</f>
        <v/>
      </c>
      <c r="B2649">
        <f>'Histograma MOD Geral'!$C$61</f>
        <v/>
      </c>
      <c r="C2649">
        <f>'Histograma MOD Geral'!$K$7</f>
        <v/>
      </c>
      <c r="D2649">
        <f>'Histograma MOD Geral'!K65</f>
        <v/>
      </c>
    </row>
    <row r="2650">
      <c r="A2650">
        <f>'Histograma MOD Geral'!$C$66</f>
        <v/>
      </c>
      <c r="B2650">
        <f>'Histograma MOD Geral'!$C$61</f>
        <v/>
      </c>
      <c r="C2650">
        <f>'Histograma MOD Geral'!$K$7</f>
        <v/>
      </c>
      <c r="D2650">
        <f>'Histograma MOD Geral'!K66</f>
        <v/>
      </c>
    </row>
    <row r="2651">
      <c r="A2651">
        <f>'Histograma MOD Geral'!$C$67</f>
        <v/>
      </c>
      <c r="B2651">
        <f>'Histograma MOD Geral'!$C$61</f>
        <v/>
      </c>
      <c r="C2651">
        <f>'Histograma MOD Geral'!$K$7</f>
        <v/>
      </c>
      <c r="D2651">
        <f>'Histograma MOD Geral'!K67</f>
        <v/>
      </c>
    </row>
    <row r="2652">
      <c r="A2652">
        <f>'Histograma MOD Geral'!$C$68</f>
        <v/>
      </c>
      <c r="B2652">
        <f>'Histograma MOD Geral'!$C$61</f>
        <v/>
      </c>
      <c r="C2652">
        <f>'Histograma MOD Geral'!$K$7</f>
        <v/>
      </c>
      <c r="D2652">
        <f>'Histograma MOD Geral'!K68</f>
        <v/>
      </c>
    </row>
    <row r="2653">
      <c r="A2653">
        <f>'Histograma MOD Geral'!$C$69</f>
        <v/>
      </c>
      <c r="B2653">
        <f>'Histograma MOD Geral'!$C$61</f>
        <v/>
      </c>
      <c r="C2653">
        <f>'Histograma MOD Geral'!$K$7</f>
        <v/>
      </c>
      <c r="D2653">
        <f>'Histograma MOD Geral'!K69</f>
        <v/>
      </c>
    </row>
    <row r="2654">
      <c r="A2654">
        <f>'Histograma MOD Geral'!$C$70</f>
        <v/>
      </c>
      <c r="B2654">
        <f>'Histograma MOD Geral'!$C$61</f>
        <v/>
      </c>
      <c r="C2654">
        <f>'Histograma MOD Geral'!$K$7</f>
        <v/>
      </c>
      <c r="D2654">
        <f>'Histograma MOD Geral'!K70</f>
        <v/>
      </c>
    </row>
    <row r="2655">
      <c r="A2655">
        <f>'Histograma MOD Geral'!$C$71</f>
        <v/>
      </c>
      <c r="B2655">
        <f>'Histograma MOD Geral'!$C$61</f>
        <v/>
      </c>
      <c r="C2655">
        <f>'Histograma MOD Geral'!$K$7</f>
        <v/>
      </c>
      <c r="D2655">
        <f>'Histograma MOD Geral'!K71</f>
        <v/>
      </c>
    </row>
    <row r="2656">
      <c r="A2656">
        <f>'Histograma MOD Geral'!$C$72</f>
        <v/>
      </c>
      <c r="B2656">
        <f>'Histograma MOD Geral'!$C$61</f>
        <v/>
      </c>
      <c r="C2656">
        <f>'Histograma MOD Geral'!$K$7</f>
        <v/>
      </c>
      <c r="D2656">
        <f>'Histograma MOD Geral'!K72</f>
        <v/>
      </c>
    </row>
    <row r="2657">
      <c r="A2657">
        <f>'Histograma MOD Geral'!$C$73</f>
        <v/>
      </c>
      <c r="B2657">
        <f>'Histograma MOD Geral'!$C$61</f>
        <v/>
      </c>
      <c r="C2657">
        <f>'Histograma MOD Geral'!$K$7</f>
        <v/>
      </c>
      <c r="D2657">
        <f>'Histograma MOD Geral'!K73</f>
        <v/>
      </c>
    </row>
    <row r="2658">
      <c r="A2658">
        <f>'Histograma MOD Geral'!$C$74</f>
        <v/>
      </c>
      <c r="B2658">
        <f>'Histograma MOD Geral'!$C$61</f>
        <v/>
      </c>
      <c r="C2658">
        <f>'Histograma MOD Geral'!$K$7</f>
        <v/>
      </c>
      <c r="D2658">
        <f>'Histograma MOD Geral'!K74</f>
        <v/>
      </c>
    </row>
    <row r="2659">
      <c r="A2659">
        <f>'Histograma MOD Geral'!$C$75</f>
        <v/>
      </c>
      <c r="B2659">
        <f>'Histograma MOD Geral'!$C$61</f>
        <v/>
      </c>
      <c r="C2659">
        <f>'Histograma MOD Geral'!$K$7</f>
        <v/>
      </c>
      <c r="D2659">
        <f>'Histograma MOD Geral'!K75</f>
        <v/>
      </c>
    </row>
    <row r="2660">
      <c r="A2660">
        <f>'Histograma MOD Geral'!$C$77</f>
        <v/>
      </c>
      <c r="B2660">
        <f>'Histograma MOD Geral'!$C$76</f>
        <v/>
      </c>
      <c r="C2660">
        <f>'Histograma MOD Geral'!$K$7</f>
        <v/>
      </c>
      <c r="D2660">
        <f>'Histograma MOD Geral'!K77</f>
        <v/>
      </c>
    </row>
    <row r="2661">
      <c r="A2661">
        <f>'Histograma MOD Geral'!$C$78</f>
        <v/>
      </c>
      <c r="B2661">
        <f>'Histograma MOD Geral'!$C$76</f>
        <v/>
      </c>
      <c r="C2661">
        <f>'Histograma MOD Geral'!$K$7</f>
        <v/>
      </c>
      <c r="D2661">
        <f>'Histograma MOD Geral'!K78</f>
        <v/>
      </c>
    </row>
    <row r="2662">
      <c r="A2662">
        <f>'Histograma MOD Geral'!$C$79</f>
        <v/>
      </c>
      <c r="B2662">
        <f>'Histograma MOD Geral'!$C$76</f>
        <v/>
      </c>
      <c r="C2662">
        <f>'Histograma MOD Geral'!$K$7</f>
        <v/>
      </c>
      <c r="D2662">
        <f>'Histograma MOD Geral'!K79</f>
        <v/>
      </c>
    </row>
    <row r="2663">
      <c r="A2663">
        <f>'Histograma MOD Geral'!$C$80</f>
        <v/>
      </c>
      <c r="B2663">
        <f>'Histograma MOD Geral'!$C$76</f>
        <v/>
      </c>
      <c r="C2663">
        <f>'Histograma MOD Geral'!$K$7</f>
        <v/>
      </c>
      <c r="D2663">
        <f>'Histograma MOD Geral'!K80</f>
        <v/>
      </c>
    </row>
    <row r="2664">
      <c r="A2664">
        <f>'Histograma MOD Geral'!$C$81</f>
        <v/>
      </c>
      <c r="B2664">
        <f>'Histograma MOD Geral'!$C$76</f>
        <v/>
      </c>
      <c r="C2664">
        <f>'Histograma MOD Geral'!$K$7</f>
        <v/>
      </c>
      <c r="D2664">
        <f>'Histograma MOD Geral'!K81</f>
        <v/>
      </c>
    </row>
    <row r="2665">
      <c r="A2665">
        <f>'Histograma MOD Geral'!$C$82</f>
        <v/>
      </c>
      <c r="B2665">
        <f>'Histograma MOD Geral'!$C$76</f>
        <v/>
      </c>
      <c r="C2665">
        <f>'Histograma MOD Geral'!$K$7</f>
        <v/>
      </c>
      <c r="D2665">
        <f>'Histograma MOD Geral'!K82</f>
        <v/>
      </c>
    </row>
    <row r="2666">
      <c r="A2666">
        <f>'Histograma MOD Geral'!$C$83</f>
        <v/>
      </c>
      <c r="B2666">
        <f>'Histograma MOD Geral'!$C$76</f>
        <v/>
      </c>
      <c r="C2666">
        <f>'Histograma MOD Geral'!$K$7</f>
        <v/>
      </c>
      <c r="D2666">
        <f>'Histograma MOD Geral'!K83</f>
        <v/>
      </c>
    </row>
    <row r="2667">
      <c r="A2667">
        <f>'Histograma MOD Geral'!$C$84</f>
        <v/>
      </c>
      <c r="B2667">
        <f>'Histograma MOD Geral'!$C$76</f>
        <v/>
      </c>
      <c r="C2667">
        <f>'Histograma MOD Geral'!$K$7</f>
        <v/>
      </c>
      <c r="D2667">
        <f>'Histograma MOD Geral'!K84</f>
        <v/>
      </c>
    </row>
    <row r="2668">
      <c r="A2668">
        <f>'Histograma MOD Geral'!$C$85</f>
        <v/>
      </c>
      <c r="B2668">
        <f>'Histograma MOD Geral'!$C$76</f>
        <v/>
      </c>
      <c r="C2668">
        <f>'Histograma MOD Geral'!$K$7</f>
        <v/>
      </c>
      <c r="D2668">
        <f>'Histograma MOD Geral'!K85</f>
        <v/>
      </c>
    </row>
    <row r="2669">
      <c r="A2669">
        <f>'Histograma MOD Geral'!$C$86</f>
        <v/>
      </c>
      <c r="B2669">
        <f>'Histograma MOD Geral'!$C$76</f>
        <v/>
      </c>
      <c r="C2669">
        <f>'Histograma MOD Geral'!$K$7</f>
        <v/>
      </c>
      <c r="D2669">
        <f>'Histograma MOD Geral'!K86</f>
        <v/>
      </c>
    </row>
    <row r="2670">
      <c r="A2670">
        <f>'Histograma MOD Geral'!$C$87</f>
        <v/>
      </c>
      <c r="B2670">
        <f>'Histograma MOD Geral'!$C$76</f>
        <v/>
      </c>
      <c r="C2670">
        <f>'Histograma MOD Geral'!$K$7</f>
        <v/>
      </c>
      <c r="D2670">
        <f>'Histograma MOD Geral'!K87</f>
        <v/>
      </c>
    </row>
    <row r="2671">
      <c r="A2671">
        <f>'Histograma MOD Geral'!$C$88</f>
        <v/>
      </c>
      <c r="B2671">
        <f>'Histograma MOD Geral'!$C$76</f>
        <v/>
      </c>
      <c r="C2671">
        <f>'Histograma MOD Geral'!$K$7</f>
        <v/>
      </c>
      <c r="D2671">
        <f>'Histograma MOD Geral'!K88</f>
        <v/>
      </c>
    </row>
    <row r="2672">
      <c r="A2672">
        <f>'Histograma MOD Geral'!$C$89</f>
        <v/>
      </c>
      <c r="B2672">
        <f>'Histograma MOD Geral'!$C$76</f>
        <v/>
      </c>
      <c r="C2672">
        <f>'Histograma MOD Geral'!$K$7</f>
        <v/>
      </c>
      <c r="D2672">
        <f>'Histograma MOD Geral'!K89</f>
        <v/>
      </c>
    </row>
    <row r="2673">
      <c r="A2673">
        <f>'Histograma MOD Geral'!$C$90</f>
        <v/>
      </c>
      <c r="B2673">
        <f>'Histograma MOD Geral'!$C$76</f>
        <v/>
      </c>
      <c r="C2673">
        <f>'Histograma MOD Geral'!$K$7</f>
        <v/>
      </c>
      <c r="D2673">
        <f>'Histograma MOD Geral'!K90</f>
        <v/>
      </c>
    </row>
    <row r="2674">
      <c r="A2674">
        <f>'Histograma MOD Geral'!$C$92</f>
        <v/>
      </c>
      <c r="B2674">
        <f>'Histograma MOD Geral'!$C$91</f>
        <v/>
      </c>
      <c r="C2674">
        <f>'Histograma MOD Geral'!$K$7</f>
        <v/>
      </c>
      <c r="D2674">
        <f>'Histograma MOD Geral'!K92</f>
        <v/>
      </c>
    </row>
    <row r="2675">
      <c r="A2675">
        <f>'Histograma MOD Geral'!$C$93</f>
        <v/>
      </c>
      <c r="B2675">
        <f>'Histograma MOD Geral'!$C$91</f>
        <v/>
      </c>
      <c r="C2675">
        <f>'Histograma MOD Geral'!$K$7</f>
        <v/>
      </c>
      <c r="D2675">
        <f>'Histograma MOD Geral'!K93</f>
        <v/>
      </c>
    </row>
    <row r="2676">
      <c r="A2676">
        <f>'Histograma MOD Geral'!$C$94</f>
        <v/>
      </c>
      <c r="B2676">
        <f>'Histograma MOD Geral'!$C$91</f>
        <v/>
      </c>
      <c r="C2676">
        <f>'Histograma MOD Geral'!$K$7</f>
        <v/>
      </c>
      <c r="D2676">
        <f>'Histograma MOD Geral'!K94</f>
        <v/>
      </c>
    </row>
    <row r="2677">
      <c r="A2677">
        <f>'Histograma MOD Geral'!$C$95</f>
        <v/>
      </c>
      <c r="B2677">
        <f>'Histograma MOD Geral'!$C$91</f>
        <v/>
      </c>
      <c r="C2677">
        <f>'Histograma MOD Geral'!$K$7</f>
        <v/>
      </c>
      <c r="D2677">
        <f>'Histograma MOD Geral'!K95</f>
        <v/>
      </c>
    </row>
    <row r="2678">
      <c r="A2678">
        <f>'Histograma MOD Geral'!$C$96</f>
        <v/>
      </c>
      <c r="B2678">
        <f>'Histograma MOD Geral'!$C$91</f>
        <v/>
      </c>
      <c r="C2678">
        <f>'Histograma MOD Geral'!$K$7</f>
        <v/>
      </c>
      <c r="D2678">
        <f>'Histograma MOD Geral'!K96</f>
        <v/>
      </c>
    </row>
    <row r="2679">
      <c r="A2679">
        <f>'Histograma MOD Geral'!$C$97</f>
        <v/>
      </c>
      <c r="B2679">
        <f>'Histograma MOD Geral'!$C$91</f>
        <v/>
      </c>
      <c r="C2679">
        <f>'Histograma MOD Geral'!$K$7</f>
        <v/>
      </c>
      <c r="D2679">
        <f>'Histograma MOD Geral'!K97</f>
        <v/>
      </c>
    </row>
    <row r="2680">
      <c r="A2680">
        <f>'Histograma MOD Geral'!$C$98</f>
        <v/>
      </c>
      <c r="B2680">
        <f>'Histograma MOD Geral'!$C$91</f>
        <v/>
      </c>
      <c r="C2680">
        <f>'Histograma MOD Geral'!$K$7</f>
        <v/>
      </c>
      <c r="D2680">
        <f>'Histograma MOD Geral'!K98</f>
        <v/>
      </c>
    </row>
    <row r="2681">
      <c r="A2681">
        <f>'Histograma MOD Geral'!$C$99</f>
        <v/>
      </c>
      <c r="B2681">
        <f>'Histograma MOD Geral'!$C$91</f>
        <v/>
      </c>
      <c r="C2681">
        <f>'Histograma MOD Geral'!$K$7</f>
        <v/>
      </c>
      <c r="D2681">
        <f>'Histograma MOD Geral'!K99</f>
        <v/>
      </c>
    </row>
    <row r="2682">
      <c r="A2682">
        <f>'Histograma MOD Geral'!$C$100</f>
        <v/>
      </c>
      <c r="B2682">
        <f>'Histograma MOD Geral'!$C$91</f>
        <v/>
      </c>
      <c r="C2682">
        <f>'Histograma MOD Geral'!$K$7</f>
        <v/>
      </c>
      <c r="D2682">
        <f>'Histograma MOD Geral'!K100</f>
        <v/>
      </c>
    </row>
    <row r="2683">
      <c r="A2683">
        <f>'Histograma MOD Geral'!$C$101</f>
        <v/>
      </c>
      <c r="B2683">
        <f>'Histograma MOD Geral'!$C$91</f>
        <v/>
      </c>
      <c r="C2683">
        <f>'Histograma MOD Geral'!$K$7</f>
        <v/>
      </c>
      <c r="D2683">
        <f>'Histograma MOD Geral'!K101</f>
        <v/>
      </c>
    </row>
    <row r="2684">
      <c r="A2684">
        <f>'Histograma MOD Geral'!$C$102</f>
        <v/>
      </c>
      <c r="B2684">
        <f>'Histograma MOD Geral'!$C$91</f>
        <v/>
      </c>
      <c r="C2684">
        <f>'Histograma MOD Geral'!$K$7</f>
        <v/>
      </c>
      <c r="D2684">
        <f>'Histograma MOD Geral'!K102</f>
        <v/>
      </c>
    </row>
    <row r="2685">
      <c r="A2685">
        <f>'Histograma MOD Geral'!$C$103</f>
        <v/>
      </c>
      <c r="B2685">
        <f>'Histograma MOD Geral'!$C$91</f>
        <v/>
      </c>
      <c r="C2685">
        <f>'Histograma MOD Geral'!$K$7</f>
        <v/>
      </c>
      <c r="D2685">
        <f>'Histograma MOD Geral'!K103</f>
        <v/>
      </c>
    </row>
    <row r="2686">
      <c r="A2686">
        <f>'Histograma MOD Geral'!$C$104</f>
        <v/>
      </c>
      <c r="B2686">
        <f>'Histograma MOD Geral'!$C$91</f>
        <v/>
      </c>
      <c r="C2686">
        <f>'Histograma MOD Geral'!$K$7</f>
        <v/>
      </c>
      <c r="D2686">
        <f>'Histograma MOD Geral'!K104</f>
        <v/>
      </c>
    </row>
    <row r="2687">
      <c r="A2687">
        <f>'Histograma MOD Geral'!$C$105</f>
        <v/>
      </c>
      <c r="B2687">
        <f>'Histograma MOD Geral'!$C$91</f>
        <v/>
      </c>
      <c r="C2687">
        <f>'Histograma MOD Geral'!$K$7</f>
        <v/>
      </c>
      <c r="D2687">
        <f>'Histograma MOD Geral'!K105</f>
        <v/>
      </c>
    </row>
    <row r="2688">
      <c r="A2688">
        <f>'Histograma MOD Geral'!$C$107</f>
        <v/>
      </c>
      <c r="B2688">
        <f>'Histograma MOD Geral'!$C$106</f>
        <v/>
      </c>
      <c r="C2688">
        <f>'Histograma MOD Geral'!$K$7</f>
        <v/>
      </c>
      <c r="D2688">
        <f>'Histograma MOD Geral'!K107</f>
        <v/>
      </c>
    </row>
    <row r="2689">
      <c r="A2689">
        <f>'Histograma MOD Geral'!$C$108</f>
        <v/>
      </c>
      <c r="B2689">
        <f>'Histograma MOD Geral'!$C$106</f>
        <v/>
      </c>
      <c r="C2689">
        <f>'Histograma MOD Geral'!$K$7</f>
        <v/>
      </c>
      <c r="D2689">
        <f>'Histograma MOD Geral'!K108</f>
        <v/>
      </c>
    </row>
    <row r="2690">
      <c r="A2690">
        <f>'Histograma MOD Geral'!$C$109</f>
        <v/>
      </c>
      <c r="B2690">
        <f>'Histograma MOD Geral'!$C$106</f>
        <v/>
      </c>
      <c r="C2690">
        <f>'Histograma MOD Geral'!$K$7</f>
        <v/>
      </c>
      <c r="D2690">
        <f>'Histograma MOD Geral'!K109</f>
        <v/>
      </c>
    </row>
    <row r="2691">
      <c r="A2691">
        <f>'Histograma MOD Geral'!$C$110</f>
        <v/>
      </c>
      <c r="B2691">
        <f>'Histograma MOD Geral'!$C$106</f>
        <v/>
      </c>
      <c r="C2691">
        <f>'Histograma MOD Geral'!$K$7</f>
        <v/>
      </c>
      <c r="D2691">
        <f>'Histograma MOD Geral'!K110</f>
        <v/>
      </c>
    </row>
    <row r="2692">
      <c r="A2692">
        <f>'Histograma MOD Geral'!$C$111</f>
        <v/>
      </c>
      <c r="B2692">
        <f>'Histograma MOD Geral'!$C$106</f>
        <v/>
      </c>
      <c r="C2692">
        <f>'Histograma MOD Geral'!$K$7</f>
        <v/>
      </c>
      <c r="D2692">
        <f>'Histograma MOD Geral'!K111</f>
        <v/>
      </c>
    </row>
    <row r="2693">
      <c r="A2693">
        <f>'Histograma MOD Geral'!$C$112</f>
        <v/>
      </c>
      <c r="B2693">
        <f>'Histograma MOD Geral'!$C$106</f>
        <v/>
      </c>
      <c r="C2693">
        <f>'Histograma MOD Geral'!$K$7</f>
        <v/>
      </c>
      <c r="D2693">
        <f>'Histograma MOD Geral'!K112</f>
        <v/>
      </c>
    </row>
    <row r="2694">
      <c r="A2694">
        <f>'Histograma MOD Geral'!$C$113</f>
        <v/>
      </c>
      <c r="B2694">
        <f>'Histograma MOD Geral'!$C$106</f>
        <v/>
      </c>
      <c r="C2694">
        <f>'Histograma MOD Geral'!$K$7</f>
        <v/>
      </c>
      <c r="D2694">
        <f>'Histograma MOD Geral'!K113</f>
        <v/>
      </c>
    </row>
    <row r="2695">
      <c r="A2695">
        <f>'Histograma MOD Geral'!$C$114</f>
        <v/>
      </c>
      <c r="B2695">
        <f>'Histograma MOD Geral'!$C$106</f>
        <v/>
      </c>
      <c r="C2695">
        <f>'Histograma MOD Geral'!$K$7</f>
        <v/>
      </c>
      <c r="D2695">
        <f>'Histograma MOD Geral'!K114</f>
        <v/>
      </c>
    </row>
    <row r="2696">
      <c r="A2696">
        <f>'Histograma MOD Geral'!$C$115</f>
        <v/>
      </c>
      <c r="B2696">
        <f>'Histograma MOD Geral'!$C$106</f>
        <v/>
      </c>
      <c r="C2696">
        <f>'Histograma MOD Geral'!$K$7</f>
        <v/>
      </c>
      <c r="D2696">
        <f>'Histograma MOD Geral'!K115</f>
        <v/>
      </c>
    </row>
    <row r="2697">
      <c r="A2697">
        <f>'Histograma MOD Geral'!$C$116</f>
        <v/>
      </c>
      <c r="B2697">
        <f>'Histograma MOD Geral'!$C$106</f>
        <v/>
      </c>
      <c r="C2697">
        <f>'Histograma MOD Geral'!$K$7</f>
        <v/>
      </c>
      <c r="D2697">
        <f>'Histograma MOD Geral'!K116</f>
        <v/>
      </c>
    </row>
    <row r="2698">
      <c r="A2698">
        <f>'Histograma MOD Geral'!$C$117</f>
        <v/>
      </c>
      <c r="B2698">
        <f>'Histograma MOD Geral'!$C$106</f>
        <v/>
      </c>
      <c r="C2698">
        <f>'Histograma MOD Geral'!$K$7</f>
        <v/>
      </c>
      <c r="D2698">
        <f>'Histograma MOD Geral'!K117</f>
        <v/>
      </c>
    </row>
    <row r="2699">
      <c r="A2699">
        <f>'Histograma MOD Geral'!$C$118</f>
        <v/>
      </c>
      <c r="B2699">
        <f>'Histograma MOD Geral'!$C$106</f>
        <v/>
      </c>
      <c r="C2699">
        <f>'Histograma MOD Geral'!$K$7</f>
        <v/>
      </c>
      <c r="D2699">
        <f>'Histograma MOD Geral'!K118</f>
        <v/>
      </c>
    </row>
    <row r="2700">
      <c r="A2700">
        <f>'Histograma MOD Geral'!$C$119</f>
        <v/>
      </c>
      <c r="B2700">
        <f>'Histograma MOD Geral'!$C$106</f>
        <v/>
      </c>
      <c r="C2700">
        <f>'Histograma MOD Geral'!$K$7</f>
        <v/>
      </c>
      <c r="D2700">
        <f>'Histograma MOD Geral'!K119</f>
        <v/>
      </c>
    </row>
    <row r="2701">
      <c r="A2701">
        <f>'Histograma MOD Geral'!$C$120</f>
        <v/>
      </c>
      <c r="B2701">
        <f>'Histograma MOD Geral'!$C$106</f>
        <v/>
      </c>
      <c r="C2701">
        <f>'Histograma MOD Geral'!$K$7</f>
        <v/>
      </c>
      <c r="D2701">
        <f>'Histograma MOD Geral'!K120</f>
        <v/>
      </c>
    </row>
    <row r="2702">
      <c r="A2702">
        <f>'Histograma MOD Geral'!$C$15</f>
        <v/>
      </c>
      <c r="B2702">
        <f>'Histograma MOD Geral'!$C$14</f>
        <v/>
      </c>
      <c r="C2702">
        <f>'Histograma MOD Geral'!$L$7</f>
        <v/>
      </c>
      <c r="D2702">
        <f>'Histograma MOD Geral'!L15</f>
        <v/>
      </c>
    </row>
    <row r="2703">
      <c r="A2703">
        <f>'Histograma MOD Geral'!$C$16</f>
        <v/>
      </c>
      <c r="B2703">
        <f>'Histograma MOD Geral'!$C$14</f>
        <v/>
      </c>
      <c r="C2703">
        <f>'Histograma MOD Geral'!$L$7</f>
        <v/>
      </c>
      <c r="D2703">
        <f>'Histograma MOD Geral'!L16</f>
        <v/>
      </c>
    </row>
    <row r="2704">
      <c r="A2704">
        <f>'Histograma MOD Geral'!$C$17</f>
        <v/>
      </c>
      <c r="B2704">
        <f>'Histograma MOD Geral'!$C$14</f>
        <v/>
      </c>
      <c r="C2704">
        <f>'Histograma MOD Geral'!$L$7</f>
        <v/>
      </c>
      <c r="D2704">
        <f>'Histograma MOD Geral'!L17</f>
        <v/>
      </c>
    </row>
    <row r="2705">
      <c r="A2705">
        <f>'Histograma MOD Geral'!$C$18</f>
        <v/>
      </c>
      <c r="B2705">
        <f>'Histograma MOD Geral'!$C$14</f>
        <v/>
      </c>
      <c r="C2705">
        <f>'Histograma MOD Geral'!$L$7</f>
        <v/>
      </c>
      <c r="D2705">
        <f>'Histograma MOD Geral'!L18</f>
        <v/>
      </c>
    </row>
    <row r="2706">
      <c r="A2706">
        <f>'Histograma MOD Geral'!$C$19</f>
        <v/>
      </c>
      <c r="B2706">
        <f>'Histograma MOD Geral'!$C$14</f>
        <v/>
      </c>
      <c r="C2706">
        <f>'Histograma MOD Geral'!$L$7</f>
        <v/>
      </c>
      <c r="D2706">
        <f>'Histograma MOD Geral'!L19</f>
        <v/>
      </c>
    </row>
    <row r="2707">
      <c r="A2707">
        <f>'Histograma MOD Geral'!$C$20</f>
        <v/>
      </c>
      <c r="B2707">
        <f>'Histograma MOD Geral'!$C$14</f>
        <v/>
      </c>
      <c r="C2707">
        <f>'Histograma MOD Geral'!$L$7</f>
        <v/>
      </c>
      <c r="D2707">
        <f>'Histograma MOD Geral'!L20</f>
        <v/>
      </c>
    </row>
    <row r="2708">
      <c r="A2708">
        <f>'Histograma MOD Geral'!$C$21</f>
        <v/>
      </c>
      <c r="B2708">
        <f>'Histograma MOD Geral'!$C$14</f>
        <v/>
      </c>
      <c r="C2708">
        <f>'Histograma MOD Geral'!$L$7</f>
        <v/>
      </c>
      <c r="D2708">
        <f>'Histograma MOD Geral'!L21</f>
        <v/>
      </c>
    </row>
    <row r="2709">
      <c r="A2709">
        <f>'Histograma MOD Geral'!$C$22</f>
        <v/>
      </c>
      <c r="B2709">
        <f>'Histograma MOD Geral'!$C$14</f>
        <v/>
      </c>
      <c r="C2709">
        <f>'Histograma MOD Geral'!$L$7</f>
        <v/>
      </c>
      <c r="D2709">
        <f>'Histograma MOD Geral'!L22</f>
        <v/>
      </c>
    </row>
    <row r="2710">
      <c r="A2710">
        <f>'Histograma MOD Geral'!$C$23</f>
        <v/>
      </c>
      <c r="B2710">
        <f>'Histograma MOD Geral'!$C$14</f>
        <v/>
      </c>
      <c r="C2710">
        <f>'Histograma MOD Geral'!$L$7</f>
        <v/>
      </c>
      <c r="D2710">
        <f>'Histograma MOD Geral'!L23</f>
        <v/>
      </c>
    </row>
    <row r="2711">
      <c r="A2711">
        <f>'Histograma MOD Geral'!$C$24</f>
        <v/>
      </c>
      <c r="B2711">
        <f>'Histograma MOD Geral'!$C$14</f>
        <v/>
      </c>
      <c r="C2711">
        <f>'Histograma MOD Geral'!$L$7</f>
        <v/>
      </c>
      <c r="D2711">
        <f>'Histograma MOD Geral'!L24</f>
        <v/>
      </c>
    </row>
    <row r="2712">
      <c r="A2712">
        <f>'Histograma MOD Geral'!$C$25</f>
        <v/>
      </c>
      <c r="B2712">
        <f>'Histograma MOD Geral'!$C$14</f>
        <v/>
      </c>
      <c r="C2712">
        <f>'Histograma MOD Geral'!$L$7</f>
        <v/>
      </c>
      <c r="D2712">
        <f>'Histograma MOD Geral'!L25</f>
        <v/>
      </c>
    </row>
    <row r="2713">
      <c r="A2713">
        <f>'Histograma MOD Geral'!$C$26</f>
        <v/>
      </c>
      <c r="B2713">
        <f>'Histograma MOD Geral'!$C$14</f>
        <v/>
      </c>
      <c r="C2713">
        <f>'Histograma MOD Geral'!$L$7</f>
        <v/>
      </c>
      <c r="D2713">
        <f>'Histograma MOD Geral'!L26</f>
        <v/>
      </c>
    </row>
    <row r="2714">
      <c r="A2714">
        <f>'Histograma MOD Geral'!$C$27</f>
        <v/>
      </c>
      <c r="B2714">
        <f>'Histograma MOD Geral'!$C$14</f>
        <v/>
      </c>
      <c r="C2714">
        <f>'Histograma MOD Geral'!$L$7</f>
        <v/>
      </c>
      <c r="D2714">
        <f>'Histograma MOD Geral'!L27</f>
        <v/>
      </c>
    </row>
    <row r="2715">
      <c r="A2715">
        <f>'Histograma MOD Geral'!$C$28</f>
        <v/>
      </c>
      <c r="B2715">
        <f>'Histograma MOD Geral'!$C$14</f>
        <v/>
      </c>
      <c r="C2715">
        <f>'Histograma MOD Geral'!$L$7</f>
        <v/>
      </c>
      <c r="D2715">
        <f>'Histograma MOD Geral'!L28</f>
        <v/>
      </c>
    </row>
    <row r="2716">
      <c r="A2716">
        <f>'Histograma MOD Geral'!$C$29</f>
        <v/>
      </c>
      <c r="B2716">
        <f>'Histograma MOD Geral'!$C$14</f>
        <v/>
      </c>
      <c r="C2716">
        <f>'Histograma MOD Geral'!$L$7</f>
        <v/>
      </c>
      <c r="D2716">
        <f>'Histograma MOD Geral'!L29</f>
        <v/>
      </c>
    </row>
    <row r="2717">
      <c r="A2717">
        <f>'Histograma MOD Geral'!$C$31</f>
        <v/>
      </c>
      <c r="B2717">
        <f>'Histograma MOD Geral'!$C$30</f>
        <v/>
      </c>
      <c r="C2717">
        <f>'Histograma MOD Geral'!$L$7</f>
        <v/>
      </c>
      <c r="D2717">
        <f>'Histograma MOD Geral'!L31</f>
        <v/>
      </c>
    </row>
    <row r="2718">
      <c r="A2718">
        <f>'Histograma MOD Geral'!$C$32</f>
        <v/>
      </c>
      <c r="B2718">
        <f>'Histograma MOD Geral'!$C$30</f>
        <v/>
      </c>
      <c r="C2718">
        <f>'Histograma MOD Geral'!$L$7</f>
        <v/>
      </c>
      <c r="D2718">
        <f>'Histograma MOD Geral'!L32</f>
        <v/>
      </c>
    </row>
    <row r="2719">
      <c r="A2719">
        <f>'Histograma MOD Geral'!$C$33</f>
        <v/>
      </c>
      <c r="B2719">
        <f>'Histograma MOD Geral'!$C$30</f>
        <v/>
      </c>
      <c r="C2719">
        <f>'Histograma MOD Geral'!$L$7</f>
        <v/>
      </c>
      <c r="D2719">
        <f>'Histograma MOD Geral'!L33</f>
        <v/>
      </c>
    </row>
    <row r="2720">
      <c r="A2720">
        <f>'Histograma MOD Geral'!$C$34</f>
        <v/>
      </c>
      <c r="B2720">
        <f>'Histograma MOD Geral'!$C$30</f>
        <v/>
      </c>
      <c r="C2720">
        <f>'Histograma MOD Geral'!$L$7</f>
        <v/>
      </c>
      <c r="D2720">
        <f>'Histograma MOD Geral'!L34</f>
        <v/>
      </c>
    </row>
    <row r="2721">
      <c r="A2721">
        <f>'Histograma MOD Geral'!$C$35</f>
        <v/>
      </c>
      <c r="B2721">
        <f>'Histograma MOD Geral'!$C$30</f>
        <v/>
      </c>
      <c r="C2721">
        <f>'Histograma MOD Geral'!$L$7</f>
        <v/>
      </c>
      <c r="D2721">
        <f>'Histograma MOD Geral'!L35</f>
        <v/>
      </c>
    </row>
    <row r="2722">
      <c r="A2722">
        <f>'Histograma MOD Geral'!$C$36</f>
        <v/>
      </c>
      <c r="B2722">
        <f>'Histograma MOD Geral'!$C$30</f>
        <v/>
      </c>
      <c r="C2722">
        <f>'Histograma MOD Geral'!$L$7</f>
        <v/>
      </c>
      <c r="D2722">
        <f>'Histograma MOD Geral'!L36</f>
        <v/>
      </c>
    </row>
    <row r="2723">
      <c r="A2723">
        <f>'Histograma MOD Geral'!$C$37</f>
        <v/>
      </c>
      <c r="B2723">
        <f>'Histograma MOD Geral'!$C$30</f>
        <v/>
      </c>
      <c r="C2723">
        <f>'Histograma MOD Geral'!$L$7</f>
        <v/>
      </c>
      <c r="D2723">
        <f>'Histograma MOD Geral'!L37</f>
        <v/>
      </c>
    </row>
    <row r="2724">
      <c r="A2724">
        <f>'Histograma MOD Geral'!$C$38</f>
        <v/>
      </c>
      <c r="B2724">
        <f>'Histograma MOD Geral'!$C$30</f>
        <v/>
      </c>
      <c r="C2724">
        <f>'Histograma MOD Geral'!$L$7</f>
        <v/>
      </c>
      <c r="D2724">
        <f>'Histograma MOD Geral'!L38</f>
        <v/>
      </c>
    </row>
    <row r="2725">
      <c r="A2725">
        <f>'Histograma MOD Geral'!$C$39</f>
        <v/>
      </c>
      <c r="B2725">
        <f>'Histograma MOD Geral'!$C$30</f>
        <v/>
      </c>
      <c r="C2725">
        <f>'Histograma MOD Geral'!$L$7</f>
        <v/>
      </c>
      <c r="D2725">
        <f>'Histograma MOD Geral'!L39</f>
        <v/>
      </c>
    </row>
    <row r="2726">
      <c r="A2726">
        <f>'Histograma MOD Geral'!$C$40</f>
        <v/>
      </c>
      <c r="B2726">
        <f>'Histograma MOD Geral'!$C$30</f>
        <v/>
      </c>
      <c r="C2726">
        <f>'Histograma MOD Geral'!$L$7</f>
        <v/>
      </c>
      <c r="D2726">
        <f>'Histograma MOD Geral'!L40</f>
        <v/>
      </c>
    </row>
    <row r="2727">
      <c r="A2727">
        <f>'Histograma MOD Geral'!$C$41</f>
        <v/>
      </c>
      <c r="B2727">
        <f>'Histograma MOD Geral'!$C$30</f>
        <v/>
      </c>
      <c r="C2727">
        <f>'Histograma MOD Geral'!$L$7</f>
        <v/>
      </c>
      <c r="D2727">
        <f>'Histograma MOD Geral'!L41</f>
        <v/>
      </c>
    </row>
    <row r="2728">
      <c r="A2728">
        <f>'Histograma MOD Geral'!$C$42</f>
        <v/>
      </c>
      <c r="B2728">
        <f>'Histograma MOD Geral'!$C$30</f>
        <v/>
      </c>
      <c r="C2728">
        <f>'Histograma MOD Geral'!$L$7</f>
        <v/>
      </c>
      <c r="D2728">
        <f>'Histograma MOD Geral'!L42</f>
        <v/>
      </c>
    </row>
    <row r="2729">
      <c r="A2729">
        <f>'Histograma MOD Geral'!$C$43</f>
        <v/>
      </c>
      <c r="B2729">
        <f>'Histograma MOD Geral'!$C$30</f>
        <v/>
      </c>
      <c r="C2729">
        <f>'Histograma MOD Geral'!$L$7</f>
        <v/>
      </c>
      <c r="D2729">
        <f>'Histograma MOD Geral'!L43</f>
        <v/>
      </c>
    </row>
    <row r="2730">
      <c r="A2730">
        <f>'Histograma MOD Geral'!$C$44</f>
        <v/>
      </c>
      <c r="B2730">
        <f>'Histograma MOD Geral'!$C$30</f>
        <v/>
      </c>
      <c r="C2730">
        <f>'Histograma MOD Geral'!$L$7</f>
        <v/>
      </c>
      <c r="D2730">
        <f>'Histograma MOD Geral'!L44</f>
        <v/>
      </c>
    </row>
    <row r="2731">
      <c r="A2731">
        <f>'Histograma MOD Geral'!$C$45</f>
        <v/>
      </c>
      <c r="B2731">
        <f>'Histograma MOD Geral'!$C$30</f>
        <v/>
      </c>
      <c r="C2731">
        <f>'Histograma MOD Geral'!$L$7</f>
        <v/>
      </c>
      <c r="D2731">
        <f>'Histograma MOD Geral'!L45</f>
        <v/>
      </c>
    </row>
    <row r="2732">
      <c r="A2732">
        <f>'Histograma MOD Geral'!$C$47</f>
        <v/>
      </c>
      <c r="B2732">
        <f>'Histograma MOD Geral'!$C$46</f>
        <v/>
      </c>
      <c r="C2732">
        <f>'Histograma MOD Geral'!$L$7</f>
        <v/>
      </c>
      <c r="D2732">
        <f>'Histograma MOD Geral'!L47</f>
        <v/>
      </c>
    </row>
    <row r="2733">
      <c r="A2733">
        <f>'Histograma MOD Geral'!$C$48</f>
        <v/>
      </c>
      <c r="B2733">
        <f>'Histograma MOD Geral'!$C$46</f>
        <v/>
      </c>
      <c r="C2733">
        <f>'Histograma MOD Geral'!$L$7</f>
        <v/>
      </c>
      <c r="D2733">
        <f>'Histograma MOD Geral'!L48</f>
        <v/>
      </c>
    </row>
    <row r="2734">
      <c r="A2734">
        <f>'Histograma MOD Geral'!$C$49</f>
        <v/>
      </c>
      <c r="B2734">
        <f>'Histograma MOD Geral'!$C$46</f>
        <v/>
      </c>
      <c r="C2734">
        <f>'Histograma MOD Geral'!$L$7</f>
        <v/>
      </c>
      <c r="D2734">
        <f>'Histograma MOD Geral'!L49</f>
        <v/>
      </c>
    </row>
    <row r="2735">
      <c r="A2735">
        <f>'Histograma MOD Geral'!$C$50</f>
        <v/>
      </c>
      <c r="B2735">
        <f>'Histograma MOD Geral'!$C$46</f>
        <v/>
      </c>
      <c r="C2735">
        <f>'Histograma MOD Geral'!$L$7</f>
        <v/>
      </c>
      <c r="D2735">
        <f>'Histograma MOD Geral'!L50</f>
        <v/>
      </c>
    </row>
    <row r="2736">
      <c r="A2736">
        <f>'Histograma MOD Geral'!$C$51</f>
        <v/>
      </c>
      <c r="B2736">
        <f>'Histograma MOD Geral'!$C$46</f>
        <v/>
      </c>
      <c r="C2736">
        <f>'Histograma MOD Geral'!$L$7</f>
        <v/>
      </c>
      <c r="D2736">
        <f>'Histograma MOD Geral'!L51</f>
        <v/>
      </c>
    </row>
    <row r="2737">
      <c r="A2737">
        <f>'Histograma MOD Geral'!$C$52</f>
        <v/>
      </c>
      <c r="B2737">
        <f>'Histograma MOD Geral'!$C$46</f>
        <v/>
      </c>
      <c r="C2737">
        <f>'Histograma MOD Geral'!$L$7</f>
        <v/>
      </c>
      <c r="D2737">
        <f>'Histograma MOD Geral'!L52</f>
        <v/>
      </c>
    </row>
    <row r="2738">
      <c r="A2738">
        <f>'Histograma MOD Geral'!$C$53</f>
        <v/>
      </c>
      <c r="B2738">
        <f>'Histograma MOD Geral'!$C$46</f>
        <v/>
      </c>
      <c r="C2738">
        <f>'Histograma MOD Geral'!$L$7</f>
        <v/>
      </c>
      <c r="D2738">
        <f>'Histograma MOD Geral'!L53</f>
        <v/>
      </c>
    </row>
    <row r="2739">
      <c r="A2739">
        <f>'Histograma MOD Geral'!$C$54</f>
        <v/>
      </c>
      <c r="B2739">
        <f>'Histograma MOD Geral'!$C$46</f>
        <v/>
      </c>
      <c r="C2739">
        <f>'Histograma MOD Geral'!$L$7</f>
        <v/>
      </c>
      <c r="D2739">
        <f>'Histograma MOD Geral'!L54</f>
        <v/>
      </c>
    </row>
    <row r="2740">
      <c r="A2740">
        <f>'Histograma MOD Geral'!$C$55</f>
        <v/>
      </c>
      <c r="B2740">
        <f>'Histograma MOD Geral'!$C$46</f>
        <v/>
      </c>
      <c r="C2740">
        <f>'Histograma MOD Geral'!$L$7</f>
        <v/>
      </c>
      <c r="D2740">
        <f>'Histograma MOD Geral'!L55</f>
        <v/>
      </c>
    </row>
    <row r="2741">
      <c r="A2741">
        <f>'Histograma MOD Geral'!$C$56</f>
        <v/>
      </c>
      <c r="B2741">
        <f>'Histograma MOD Geral'!$C$46</f>
        <v/>
      </c>
      <c r="C2741">
        <f>'Histograma MOD Geral'!$L$7</f>
        <v/>
      </c>
      <c r="D2741">
        <f>'Histograma MOD Geral'!L56</f>
        <v/>
      </c>
    </row>
    <row r="2742">
      <c r="A2742">
        <f>'Histograma MOD Geral'!$C$57</f>
        <v/>
      </c>
      <c r="B2742">
        <f>'Histograma MOD Geral'!$C$46</f>
        <v/>
      </c>
      <c r="C2742">
        <f>'Histograma MOD Geral'!$L$7</f>
        <v/>
      </c>
      <c r="D2742">
        <f>'Histograma MOD Geral'!L57</f>
        <v/>
      </c>
    </row>
    <row r="2743">
      <c r="A2743">
        <f>'Histograma MOD Geral'!$C$58</f>
        <v/>
      </c>
      <c r="B2743">
        <f>'Histograma MOD Geral'!$C$46</f>
        <v/>
      </c>
      <c r="C2743">
        <f>'Histograma MOD Geral'!$L$7</f>
        <v/>
      </c>
      <c r="D2743">
        <f>'Histograma MOD Geral'!L58</f>
        <v/>
      </c>
    </row>
    <row r="2744">
      <c r="A2744">
        <f>'Histograma MOD Geral'!$C$59</f>
        <v/>
      </c>
      <c r="B2744">
        <f>'Histograma MOD Geral'!$C$46</f>
        <v/>
      </c>
      <c r="C2744">
        <f>'Histograma MOD Geral'!$L$7</f>
        <v/>
      </c>
      <c r="D2744">
        <f>'Histograma MOD Geral'!L59</f>
        <v/>
      </c>
    </row>
    <row r="2745">
      <c r="A2745">
        <f>'Histograma MOD Geral'!$C$60</f>
        <v/>
      </c>
      <c r="B2745">
        <f>'Histograma MOD Geral'!$C$46</f>
        <v/>
      </c>
      <c r="C2745">
        <f>'Histograma MOD Geral'!$L$7</f>
        <v/>
      </c>
      <c r="D2745">
        <f>'Histograma MOD Geral'!L60</f>
        <v/>
      </c>
    </row>
    <row r="2746">
      <c r="A2746">
        <f>'Histograma MOD Geral'!$C$62</f>
        <v/>
      </c>
      <c r="B2746">
        <f>'Histograma MOD Geral'!$C$61</f>
        <v/>
      </c>
      <c r="C2746">
        <f>'Histograma MOD Geral'!$L$7</f>
        <v/>
      </c>
      <c r="D2746">
        <f>'Histograma MOD Geral'!L62</f>
        <v/>
      </c>
    </row>
    <row r="2747">
      <c r="A2747">
        <f>'Histograma MOD Geral'!$C$63</f>
        <v/>
      </c>
      <c r="B2747">
        <f>'Histograma MOD Geral'!$C$61</f>
        <v/>
      </c>
      <c r="C2747">
        <f>'Histograma MOD Geral'!$L$7</f>
        <v/>
      </c>
      <c r="D2747">
        <f>'Histograma MOD Geral'!L63</f>
        <v/>
      </c>
    </row>
    <row r="2748">
      <c r="A2748">
        <f>'Histograma MOD Geral'!$C$64</f>
        <v/>
      </c>
      <c r="B2748">
        <f>'Histograma MOD Geral'!$C$61</f>
        <v/>
      </c>
      <c r="C2748">
        <f>'Histograma MOD Geral'!$L$7</f>
        <v/>
      </c>
      <c r="D2748">
        <f>'Histograma MOD Geral'!L64</f>
        <v/>
      </c>
    </row>
    <row r="2749">
      <c r="A2749">
        <f>'Histograma MOD Geral'!$C$65</f>
        <v/>
      </c>
      <c r="B2749">
        <f>'Histograma MOD Geral'!$C$61</f>
        <v/>
      </c>
      <c r="C2749">
        <f>'Histograma MOD Geral'!$L$7</f>
        <v/>
      </c>
      <c r="D2749">
        <f>'Histograma MOD Geral'!L65</f>
        <v/>
      </c>
    </row>
    <row r="2750">
      <c r="A2750">
        <f>'Histograma MOD Geral'!$C$66</f>
        <v/>
      </c>
      <c r="B2750">
        <f>'Histograma MOD Geral'!$C$61</f>
        <v/>
      </c>
      <c r="C2750">
        <f>'Histograma MOD Geral'!$L$7</f>
        <v/>
      </c>
      <c r="D2750">
        <f>'Histograma MOD Geral'!L66</f>
        <v/>
      </c>
    </row>
    <row r="2751">
      <c r="A2751">
        <f>'Histograma MOD Geral'!$C$67</f>
        <v/>
      </c>
      <c r="B2751">
        <f>'Histograma MOD Geral'!$C$61</f>
        <v/>
      </c>
      <c r="C2751">
        <f>'Histograma MOD Geral'!$L$7</f>
        <v/>
      </c>
      <c r="D2751">
        <f>'Histograma MOD Geral'!L67</f>
        <v/>
      </c>
    </row>
    <row r="2752">
      <c r="A2752">
        <f>'Histograma MOD Geral'!$C$68</f>
        <v/>
      </c>
      <c r="B2752">
        <f>'Histograma MOD Geral'!$C$61</f>
        <v/>
      </c>
      <c r="C2752">
        <f>'Histograma MOD Geral'!$L$7</f>
        <v/>
      </c>
      <c r="D2752">
        <f>'Histograma MOD Geral'!L68</f>
        <v/>
      </c>
    </row>
    <row r="2753">
      <c r="A2753">
        <f>'Histograma MOD Geral'!$C$69</f>
        <v/>
      </c>
      <c r="B2753">
        <f>'Histograma MOD Geral'!$C$61</f>
        <v/>
      </c>
      <c r="C2753">
        <f>'Histograma MOD Geral'!$L$7</f>
        <v/>
      </c>
      <c r="D2753">
        <f>'Histograma MOD Geral'!L69</f>
        <v/>
      </c>
    </row>
    <row r="2754">
      <c r="A2754">
        <f>'Histograma MOD Geral'!$C$70</f>
        <v/>
      </c>
      <c r="B2754">
        <f>'Histograma MOD Geral'!$C$61</f>
        <v/>
      </c>
      <c r="C2754">
        <f>'Histograma MOD Geral'!$L$7</f>
        <v/>
      </c>
      <c r="D2754">
        <f>'Histograma MOD Geral'!L70</f>
        <v/>
      </c>
    </row>
    <row r="2755">
      <c r="A2755">
        <f>'Histograma MOD Geral'!$C$71</f>
        <v/>
      </c>
      <c r="B2755">
        <f>'Histograma MOD Geral'!$C$61</f>
        <v/>
      </c>
      <c r="C2755">
        <f>'Histograma MOD Geral'!$L$7</f>
        <v/>
      </c>
      <c r="D2755">
        <f>'Histograma MOD Geral'!L71</f>
        <v/>
      </c>
    </row>
    <row r="2756">
      <c r="A2756">
        <f>'Histograma MOD Geral'!$C$72</f>
        <v/>
      </c>
      <c r="B2756">
        <f>'Histograma MOD Geral'!$C$61</f>
        <v/>
      </c>
      <c r="C2756">
        <f>'Histograma MOD Geral'!$L$7</f>
        <v/>
      </c>
      <c r="D2756">
        <f>'Histograma MOD Geral'!L72</f>
        <v/>
      </c>
    </row>
    <row r="2757">
      <c r="A2757">
        <f>'Histograma MOD Geral'!$C$73</f>
        <v/>
      </c>
      <c r="B2757">
        <f>'Histograma MOD Geral'!$C$61</f>
        <v/>
      </c>
      <c r="C2757">
        <f>'Histograma MOD Geral'!$L$7</f>
        <v/>
      </c>
      <c r="D2757">
        <f>'Histograma MOD Geral'!L73</f>
        <v/>
      </c>
    </row>
    <row r="2758">
      <c r="A2758">
        <f>'Histograma MOD Geral'!$C$74</f>
        <v/>
      </c>
      <c r="B2758">
        <f>'Histograma MOD Geral'!$C$61</f>
        <v/>
      </c>
      <c r="C2758">
        <f>'Histograma MOD Geral'!$L$7</f>
        <v/>
      </c>
      <c r="D2758">
        <f>'Histograma MOD Geral'!L74</f>
        <v/>
      </c>
    </row>
    <row r="2759">
      <c r="A2759">
        <f>'Histograma MOD Geral'!$C$75</f>
        <v/>
      </c>
      <c r="B2759">
        <f>'Histograma MOD Geral'!$C$61</f>
        <v/>
      </c>
      <c r="C2759">
        <f>'Histograma MOD Geral'!$L$7</f>
        <v/>
      </c>
      <c r="D2759">
        <f>'Histograma MOD Geral'!L75</f>
        <v/>
      </c>
    </row>
    <row r="2760">
      <c r="A2760">
        <f>'Histograma MOD Geral'!$C$77</f>
        <v/>
      </c>
      <c r="B2760">
        <f>'Histograma MOD Geral'!$C$76</f>
        <v/>
      </c>
      <c r="C2760">
        <f>'Histograma MOD Geral'!$L$7</f>
        <v/>
      </c>
      <c r="D2760">
        <f>'Histograma MOD Geral'!L77</f>
        <v/>
      </c>
    </row>
    <row r="2761">
      <c r="A2761">
        <f>'Histograma MOD Geral'!$C$78</f>
        <v/>
      </c>
      <c r="B2761">
        <f>'Histograma MOD Geral'!$C$76</f>
        <v/>
      </c>
      <c r="C2761">
        <f>'Histograma MOD Geral'!$L$7</f>
        <v/>
      </c>
      <c r="D2761">
        <f>'Histograma MOD Geral'!L78</f>
        <v/>
      </c>
    </row>
    <row r="2762">
      <c r="A2762">
        <f>'Histograma MOD Geral'!$C$79</f>
        <v/>
      </c>
      <c r="B2762">
        <f>'Histograma MOD Geral'!$C$76</f>
        <v/>
      </c>
      <c r="C2762">
        <f>'Histograma MOD Geral'!$L$7</f>
        <v/>
      </c>
      <c r="D2762">
        <f>'Histograma MOD Geral'!L79</f>
        <v/>
      </c>
    </row>
    <row r="2763">
      <c r="A2763">
        <f>'Histograma MOD Geral'!$C$80</f>
        <v/>
      </c>
      <c r="B2763">
        <f>'Histograma MOD Geral'!$C$76</f>
        <v/>
      </c>
      <c r="C2763">
        <f>'Histograma MOD Geral'!$L$7</f>
        <v/>
      </c>
      <c r="D2763">
        <f>'Histograma MOD Geral'!L80</f>
        <v/>
      </c>
    </row>
    <row r="2764">
      <c r="A2764">
        <f>'Histograma MOD Geral'!$C$81</f>
        <v/>
      </c>
      <c r="B2764">
        <f>'Histograma MOD Geral'!$C$76</f>
        <v/>
      </c>
      <c r="C2764">
        <f>'Histograma MOD Geral'!$L$7</f>
        <v/>
      </c>
      <c r="D2764">
        <f>'Histograma MOD Geral'!L81</f>
        <v/>
      </c>
    </row>
    <row r="2765">
      <c r="A2765">
        <f>'Histograma MOD Geral'!$C$82</f>
        <v/>
      </c>
      <c r="B2765">
        <f>'Histograma MOD Geral'!$C$76</f>
        <v/>
      </c>
      <c r="C2765">
        <f>'Histograma MOD Geral'!$L$7</f>
        <v/>
      </c>
      <c r="D2765">
        <f>'Histograma MOD Geral'!L82</f>
        <v/>
      </c>
    </row>
    <row r="2766">
      <c r="A2766">
        <f>'Histograma MOD Geral'!$C$83</f>
        <v/>
      </c>
      <c r="B2766">
        <f>'Histograma MOD Geral'!$C$76</f>
        <v/>
      </c>
      <c r="C2766">
        <f>'Histograma MOD Geral'!$L$7</f>
        <v/>
      </c>
      <c r="D2766">
        <f>'Histograma MOD Geral'!L83</f>
        <v/>
      </c>
    </row>
    <row r="2767">
      <c r="A2767">
        <f>'Histograma MOD Geral'!$C$84</f>
        <v/>
      </c>
      <c r="B2767">
        <f>'Histograma MOD Geral'!$C$76</f>
        <v/>
      </c>
      <c r="C2767">
        <f>'Histograma MOD Geral'!$L$7</f>
        <v/>
      </c>
      <c r="D2767">
        <f>'Histograma MOD Geral'!L84</f>
        <v/>
      </c>
    </row>
    <row r="2768">
      <c r="A2768">
        <f>'Histograma MOD Geral'!$C$85</f>
        <v/>
      </c>
      <c r="B2768">
        <f>'Histograma MOD Geral'!$C$76</f>
        <v/>
      </c>
      <c r="C2768">
        <f>'Histograma MOD Geral'!$L$7</f>
        <v/>
      </c>
      <c r="D2768">
        <f>'Histograma MOD Geral'!L85</f>
        <v/>
      </c>
    </row>
    <row r="2769">
      <c r="A2769">
        <f>'Histograma MOD Geral'!$C$86</f>
        <v/>
      </c>
      <c r="B2769">
        <f>'Histograma MOD Geral'!$C$76</f>
        <v/>
      </c>
      <c r="C2769">
        <f>'Histograma MOD Geral'!$L$7</f>
        <v/>
      </c>
      <c r="D2769">
        <f>'Histograma MOD Geral'!L86</f>
        <v/>
      </c>
    </row>
    <row r="2770">
      <c r="A2770">
        <f>'Histograma MOD Geral'!$C$87</f>
        <v/>
      </c>
      <c r="B2770">
        <f>'Histograma MOD Geral'!$C$76</f>
        <v/>
      </c>
      <c r="C2770">
        <f>'Histograma MOD Geral'!$L$7</f>
        <v/>
      </c>
      <c r="D2770">
        <f>'Histograma MOD Geral'!L87</f>
        <v/>
      </c>
    </row>
    <row r="2771">
      <c r="A2771">
        <f>'Histograma MOD Geral'!$C$88</f>
        <v/>
      </c>
      <c r="B2771">
        <f>'Histograma MOD Geral'!$C$76</f>
        <v/>
      </c>
      <c r="C2771">
        <f>'Histograma MOD Geral'!$L$7</f>
        <v/>
      </c>
      <c r="D2771">
        <f>'Histograma MOD Geral'!L88</f>
        <v/>
      </c>
    </row>
    <row r="2772">
      <c r="A2772">
        <f>'Histograma MOD Geral'!$C$89</f>
        <v/>
      </c>
      <c r="B2772">
        <f>'Histograma MOD Geral'!$C$76</f>
        <v/>
      </c>
      <c r="C2772">
        <f>'Histograma MOD Geral'!$L$7</f>
        <v/>
      </c>
      <c r="D2772">
        <f>'Histograma MOD Geral'!L89</f>
        <v/>
      </c>
    </row>
    <row r="2773">
      <c r="A2773">
        <f>'Histograma MOD Geral'!$C$90</f>
        <v/>
      </c>
      <c r="B2773">
        <f>'Histograma MOD Geral'!$C$76</f>
        <v/>
      </c>
      <c r="C2773">
        <f>'Histograma MOD Geral'!$L$7</f>
        <v/>
      </c>
      <c r="D2773">
        <f>'Histograma MOD Geral'!L90</f>
        <v/>
      </c>
    </row>
    <row r="2774">
      <c r="A2774">
        <f>'Histograma MOD Geral'!$C$92</f>
        <v/>
      </c>
      <c r="B2774">
        <f>'Histograma MOD Geral'!$C$91</f>
        <v/>
      </c>
      <c r="C2774">
        <f>'Histograma MOD Geral'!$L$7</f>
        <v/>
      </c>
      <c r="D2774">
        <f>'Histograma MOD Geral'!L92</f>
        <v/>
      </c>
    </row>
    <row r="2775">
      <c r="A2775">
        <f>'Histograma MOD Geral'!$C$93</f>
        <v/>
      </c>
      <c r="B2775">
        <f>'Histograma MOD Geral'!$C$91</f>
        <v/>
      </c>
      <c r="C2775">
        <f>'Histograma MOD Geral'!$L$7</f>
        <v/>
      </c>
      <c r="D2775">
        <f>'Histograma MOD Geral'!L93</f>
        <v/>
      </c>
    </row>
    <row r="2776">
      <c r="A2776">
        <f>'Histograma MOD Geral'!$C$94</f>
        <v/>
      </c>
      <c r="B2776">
        <f>'Histograma MOD Geral'!$C$91</f>
        <v/>
      </c>
      <c r="C2776">
        <f>'Histograma MOD Geral'!$L$7</f>
        <v/>
      </c>
      <c r="D2776">
        <f>'Histograma MOD Geral'!L94</f>
        <v/>
      </c>
    </row>
    <row r="2777">
      <c r="A2777">
        <f>'Histograma MOD Geral'!$C$95</f>
        <v/>
      </c>
      <c r="B2777">
        <f>'Histograma MOD Geral'!$C$91</f>
        <v/>
      </c>
      <c r="C2777">
        <f>'Histograma MOD Geral'!$L$7</f>
        <v/>
      </c>
      <c r="D2777">
        <f>'Histograma MOD Geral'!L95</f>
        <v/>
      </c>
    </row>
    <row r="2778">
      <c r="A2778">
        <f>'Histograma MOD Geral'!$C$96</f>
        <v/>
      </c>
      <c r="B2778">
        <f>'Histograma MOD Geral'!$C$91</f>
        <v/>
      </c>
      <c r="C2778">
        <f>'Histograma MOD Geral'!$L$7</f>
        <v/>
      </c>
      <c r="D2778">
        <f>'Histograma MOD Geral'!L96</f>
        <v/>
      </c>
    </row>
    <row r="2779">
      <c r="A2779">
        <f>'Histograma MOD Geral'!$C$97</f>
        <v/>
      </c>
      <c r="B2779">
        <f>'Histograma MOD Geral'!$C$91</f>
        <v/>
      </c>
      <c r="C2779">
        <f>'Histograma MOD Geral'!$L$7</f>
        <v/>
      </c>
      <c r="D2779">
        <f>'Histograma MOD Geral'!L97</f>
        <v/>
      </c>
    </row>
    <row r="2780">
      <c r="A2780">
        <f>'Histograma MOD Geral'!$C$98</f>
        <v/>
      </c>
      <c r="B2780">
        <f>'Histograma MOD Geral'!$C$91</f>
        <v/>
      </c>
      <c r="C2780">
        <f>'Histograma MOD Geral'!$L$7</f>
        <v/>
      </c>
      <c r="D2780">
        <f>'Histograma MOD Geral'!L98</f>
        <v/>
      </c>
    </row>
    <row r="2781">
      <c r="A2781">
        <f>'Histograma MOD Geral'!$C$99</f>
        <v/>
      </c>
      <c r="B2781">
        <f>'Histograma MOD Geral'!$C$91</f>
        <v/>
      </c>
      <c r="C2781">
        <f>'Histograma MOD Geral'!$L$7</f>
        <v/>
      </c>
      <c r="D2781">
        <f>'Histograma MOD Geral'!L99</f>
        <v/>
      </c>
    </row>
    <row r="2782">
      <c r="A2782">
        <f>'Histograma MOD Geral'!$C$100</f>
        <v/>
      </c>
      <c r="B2782">
        <f>'Histograma MOD Geral'!$C$91</f>
        <v/>
      </c>
      <c r="C2782">
        <f>'Histograma MOD Geral'!$L$7</f>
        <v/>
      </c>
      <c r="D2782">
        <f>'Histograma MOD Geral'!L100</f>
        <v/>
      </c>
    </row>
    <row r="2783">
      <c r="A2783">
        <f>'Histograma MOD Geral'!$C$101</f>
        <v/>
      </c>
      <c r="B2783">
        <f>'Histograma MOD Geral'!$C$91</f>
        <v/>
      </c>
      <c r="C2783">
        <f>'Histograma MOD Geral'!$L$7</f>
        <v/>
      </c>
      <c r="D2783">
        <f>'Histograma MOD Geral'!L101</f>
        <v/>
      </c>
    </row>
    <row r="2784">
      <c r="A2784">
        <f>'Histograma MOD Geral'!$C$102</f>
        <v/>
      </c>
      <c r="B2784">
        <f>'Histograma MOD Geral'!$C$91</f>
        <v/>
      </c>
      <c r="C2784">
        <f>'Histograma MOD Geral'!$L$7</f>
        <v/>
      </c>
      <c r="D2784">
        <f>'Histograma MOD Geral'!L102</f>
        <v/>
      </c>
    </row>
    <row r="2785">
      <c r="A2785">
        <f>'Histograma MOD Geral'!$C$103</f>
        <v/>
      </c>
      <c r="B2785">
        <f>'Histograma MOD Geral'!$C$91</f>
        <v/>
      </c>
      <c r="C2785">
        <f>'Histograma MOD Geral'!$L$7</f>
        <v/>
      </c>
      <c r="D2785">
        <f>'Histograma MOD Geral'!L103</f>
        <v/>
      </c>
    </row>
    <row r="2786">
      <c r="A2786">
        <f>'Histograma MOD Geral'!$C$104</f>
        <v/>
      </c>
      <c r="B2786">
        <f>'Histograma MOD Geral'!$C$91</f>
        <v/>
      </c>
      <c r="C2786">
        <f>'Histograma MOD Geral'!$L$7</f>
        <v/>
      </c>
      <c r="D2786">
        <f>'Histograma MOD Geral'!L104</f>
        <v/>
      </c>
    </row>
    <row r="2787">
      <c r="A2787">
        <f>'Histograma MOD Geral'!$C$105</f>
        <v/>
      </c>
      <c r="B2787">
        <f>'Histograma MOD Geral'!$C$91</f>
        <v/>
      </c>
      <c r="C2787">
        <f>'Histograma MOD Geral'!$L$7</f>
        <v/>
      </c>
      <c r="D2787">
        <f>'Histograma MOD Geral'!L105</f>
        <v/>
      </c>
    </row>
    <row r="2788">
      <c r="A2788">
        <f>'Histograma MOD Geral'!$C$107</f>
        <v/>
      </c>
      <c r="B2788">
        <f>'Histograma MOD Geral'!$C$106</f>
        <v/>
      </c>
      <c r="C2788">
        <f>'Histograma MOD Geral'!$L$7</f>
        <v/>
      </c>
      <c r="D2788">
        <f>'Histograma MOD Geral'!L107</f>
        <v/>
      </c>
    </row>
    <row r="2789">
      <c r="A2789">
        <f>'Histograma MOD Geral'!$C$108</f>
        <v/>
      </c>
      <c r="B2789">
        <f>'Histograma MOD Geral'!$C$106</f>
        <v/>
      </c>
      <c r="C2789">
        <f>'Histograma MOD Geral'!$L$7</f>
        <v/>
      </c>
      <c r="D2789">
        <f>'Histograma MOD Geral'!L108</f>
        <v/>
      </c>
    </row>
    <row r="2790">
      <c r="A2790">
        <f>'Histograma MOD Geral'!$C$109</f>
        <v/>
      </c>
      <c r="B2790">
        <f>'Histograma MOD Geral'!$C$106</f>
        <v/>
      </c>
      <c r="C2790">
        <f>'Histograma MOD Geral'!$L$7</f>
        <v/>
      </c>
      <c r="D2790">
        <f>'Histograma MOD Geral'!L109</f>
        <v/>
      </c>
    </row>
    <row r="2791">
      <c r="A2791">
        <f>'Histograma MOD Geral'!$C$110</f>
        <v/>
      </c>
      <c r="B2791">
        <f>'Histograma MOD Geral'!$C$106</f>
        <v/>
      </c>
      <c r="C2791">
        <f>'Histograma MOD Geral'!$L$7</f>
        <v/>
      </c>
      <c r="D2791">
        <f>'Histograma MOD Geral'!L110</f>
        <v/>
      </c>
    </row>
    <row r="2792">
      <c r="A2792">
        <f>'Histograma MOD Geral'!$C$111</f>
        <v/>
      </c>
      <c r="B2792">
        <f>'Histograma MOD Geral'!$C$106</f>
        <v/>
      </c>
      <c r="C2792">
        <f>'Histograma MOD Geral'!$L$7</f>
        <v/>
      </c>
      <c r="D2792">
        <f>'Histograma MOD Geral'!L111</f>
        <v/>
      </c>
    </row>
    <row r="2793">
      <c r="A2793">
        <f>'Histograma MOD Geral'!$C$112</f>
        <v/>
      </c>
      <c r="B2793">
        <f>'Histograma MOD Geral'!$C$106</f>
        <v/>
      </c>
      <c r="C2793">
        <f>'Histograma MOD Geral'!$L$7</f>
        <v/>
      </c>
      <c r="D2793">
        <f>'Histograma MOD Geral'!L112</f>
        <v/>
      </c>
    </row>
    <row r="2794">
      <c r="A2794">
        <f>'Histograma MOD Geral'!$C$113</f>
        <v/>
      </c>
      <c r="B2794">
        <f>'Histograma MOD Geral'!$C$106</f>
        <v/>
      </c>
      <c r="C2794">
        <f>'Histograma MOD Geral'!$L$7</f>
        <v/>
      </c>
      <c r="D2794">
        <f>'Histograma MOD Geral'!L113</f>
        <v/>
      </c>
    </row>
    <row r="2795">
      <c r="A2795">
        <f>'Histograma MOD Geral'!$C$114</f>
        <v/>
      </c>
      <c r="B2795">
        <f>'Histograma MOD Geral'!$C$106</f>
        <v/>
      </c>
      <c r="C2795">
        <f>'Histograma MOD Geral'!$L$7</f>
        <v/>
      </c>
      <c r="D2795">
        <f>'Histograma MOD Geral'!L114</f>
        <v/>
      </c>
    </row>
    <row r="2796">
      <c r="A2796">
        <f>'Histograma MOD Geral'!$C$115</f>
        <v/>
      </c>
      <c r="B2796">
        <f>'Histograma MOD Geral'!$C$106</f>
        <v/>
      </c>
      <c r="C2796">
        <f>'Histograma MOD Geral'!$L$7</f>
        <v/>
      </c>
      <c r="D2796">
        <f>'Histograma MOD Geral'!L115</f>
        <v/>
      </c>
    </row>
    <row r="2797">
      <c r="A2797">
        <f>'Histograma MOD Geral'!$C$116</f>
        <v/>
      </c>
      <c r="B2797">
        <f>'Histograma MOD Geral'!$C$106</f>
        <v/>
      </c>
      <c r="C2797">
        <f>'Histograma MOD Geral'!$L$7</f>
        <v/>
      </c>
      <c r="D2797">
        <f>'Histograma MOD Geral'!L116</f>
        <v/>
      </c>
    </row>
    <row r="2798">
      <c r="A2798">
        <f>'Histograma MOD Geral'!$C$117</f>
        <v/>
      </c>
      <c r="B2798">
        <f>'Histograma MOD Geral'!$C$106</f>
        <v/>
      </c>
      <c r="C2798">
        <f>'Histograma MOD Geral'!$L$7</f>
        <v/>
      </c>
      <c r="D2798">
        <f>'Histograma MOD Geral'!L117</f>
        <v/>
      </c>
    </row>
    <row r="2799">
      <c r="A2799">
        <f>'Histograma MOD Geral'!$C$118</f>
        <v/>
      </c>
      <c r="B2799">
        <f>'Histograma MOD Geral'!$C$106</f>
        <v/>
      </c>
      <c r="C2799">
        <f>'Histograma MOD Geral'!$L$7</f>
        <v/>
      </c>
      <c r="D2799">
        <f>'Histograma MOD Geral'!L118</f>
        <v/>
      </c>
    </row>
    <row r="2800">
      <c r="A2800">
        <f>'Histograma MOD Geral'!$C$119</f>
        <v/>
      </c>
      <c r="B2800">
        <f>'Histograma MOD Geral'!$C$106</f>
        <v/>
      </c>
      <c r="C2800">
        <f>'Histograma MOD Geral'!$L$7</f>
        <v/>
      </c>
      <c r="D2800">
        <f>'Histograma MOD Geral'!L119</f>
        <v/>
      </c>
    </row>
    <row r="2801">
      <c r="A2801">
        <f>'Histograma MOD Geral'!$C$120</f>
        <v/>
      </c>
      <c r="B2801">
        <f>'Histograma MOD Geral'!$C$106</f>
        <v/>
      </c>
      <c r="C2801">
        <f>'Histograma MOD Geral'!$L$7</f>
        <v/>
      </c>
      <c r="D2801">
        <f>'Histograma MOD Geral'!L120</f>
        <v/>
      </c>
    </row>
    <row r="2802">
      <c r="A2802">
        <f>'Histograma MOD Geral'!$C$15</f>
        <v/>
      </c>
      <c r="B2802">
        <f>'Histograma MOD Geral'!$C$14</f>
        <v/>
      </c>
      <c r="C2802">
        <f>'Histograma MOD Geral'!$M$7</f>
        <v/>
      </c>
      <c r="D2802">
        <f>'Histograma MOD Geral'!M15</f>
        <v/>
      </c>
    </row>
    <row r="2803">
      <c r="A2803">
        <f>'Histograma MOD Geral'!$C$16</f>
        <v/>
      </c>
      <c r="B2803">
        <f>'Histograma MOD Geral'!$C$14</f>
        <v/>
      </c>
      <c r="C2803">
        <f>'Histograma MOD Geral'!$M$7</f>
        <v/>
      </c>
      <c r="D2803">
        <f>'Histograma MOD Geral'!M16</f>
        <v/>
      </c>
    </row>
    <row r="2804">
      <c r="A2804">
        <f>'Histograma MOD Geral'!$C$17</f>
        <v/>
      </c>
      <c r="B2804">
        <f>'Histograma MOD Geral'!$C$14</f>
        <v/>
      </c>
      <c r="C2804">
        <f>'Histograma MOD Geral'!$M$7</f>
        <v/>
      </c>
      <c r="D2804">
        <f>'Histograma MOD Geral'!M17</f>
        <v/>
      </c>
    </row>
    <row r="2805">
      <c r="A2805">
        <f>'Histograma MOD Geral'!$C$18</f>
        <v/>
      </c>
      <c r="B2805">
        <f>'Histograma MOD Geral'!$C$14</f>
        <v/>
      </c>
      <c r="C2805">
        <f>'Histograma MOD Geral'!$M$7</f>
        <v/>
      </c>
      <c r="D2805">
        <f>'Histograma MOD Geral'!M18</f>
        <v/>
      </c>
    </row>
    <row r="2806">
      <c r="A2806">
        <f>'Histograma MOD Geral'!$C$19</f>
        <v/>
      </c>
      <c r="B2806">
        <f>'Histograma MOD Geral'!$C$14</f>
        <v/>
      </c>
      <c r="C2806">
        <f>'Histograma MOD Geral'!$M$7</f>
        <v/>
      </c>
      <c r="D2806">
        <f>'Histograma MOD Geral'!M19</f>
        <v/>
      </c>
    </row>
    <row r="2807">
      <c r="A2807">
        <f>'Histograma MOD Geral'!$C$20</f>
        <v/>
      </c>
      <c r="B2807">
        <f>'Histograma MOD Geral'!$C$14</f>
        <v/>
      </c>
      <c r="C2807">
        <f>'Histograma MOD Geral'!$M$7</f>
        <v/>
      </c>
      <c r="D2807">
        <f>'Histograma MOD Geral'!M20</f>
        <v/>
      </c>
    </row>
    <row r="2808">
      <c r="A2808">
        <f>'Histograma MOD Geral'!$C$21</f>
        <v/>
      </c>
      <c r="B2808">
        <f>'Histograma MOD Geral'!$C$14</f>
        <v/>
      </c>
      <c r="C2808">
        <f>'Histograma MOD Geral'!$M$7</f>
        <v/>
      </c>
      <c r="D2808">
        <f>'Histograma MOD Geral'!M21</f>
        <v/>
      </c>
    </row>
    <row r="2809">
      <c r="A2809">
        <f>'Histograma MOD Geral'!$C$22</f>
        <v/>
      </c>
      <c r="B2809">
        <f>'Histograma MOD Geral'!$C$14</f>
        <v/>
      </c>
      <c r="C2809">
        <f>'Histograma MOD Geral'!$M$7</f>
        <v/>
      </c>
      <c r="D2809">
        <f>'Histograma MOD Geral'!M22</f>
        <v/>
      </c>
    </row>
    <row r="2810">
      <c r="A2810">
        <f>'Histograma MOD Geral'!$C$23</f>
        <v/>
      </c>
      <c r="B2810">
        <f>'Histograma MOD Geral'!$C$14</f>
        <v/>
      </c>
      <c r="C2810">
        <f>'Histograma MOD Geral'!$M$7</f>
        <v/>
      </c>
      <c r="D2810">
        <f>'Histograma MOD Geral'!M23</f>
        <v/>
      </c>
    </row>
    <row r="2811">
      <c r="A2811">
        <f>'Histograma MOD Geral'!$C$24</f>
        <v/>
      </c>
      <c r="B2811">
        <f>'Histograma MOD Geral'!$C$14</f>
        <v/>
      </c>
      <c r="C2811">
        <f>'Histograma MOD Geral'!$M$7</f>
        <v/>
      </c>
      <c r="D2811">
        <f>'Histograma MOD Geral'!M24</f>
        <v/>
      </c>
    </row>
    <row r="2812">
      <c r="A2812">
        <f>'Histograma MOD Geral'!$C$25</f>
        <v/>
      </c>
      <c r="B2812">
        <f>'Histograma MOD Geral'!$C$14</f>
        <v/>
      </c>
      <c r="C2812">
        <f>'Histograma MOD Geral'!$M$7</f>
        <v/>
      </c>
      <c r="D2812">
        <f>'Histograma MOD Geral'!M25</f>
        <v/>
      </c>
    </row>
    <row r="2813">
      <c r="A2813">
        <f>'Histograma MOD Geral'!$C$26</f>
        <v/>
      </c>
      <c r="B2813">
        <f>'Histograma MOD Geral'!$C$14</f>
        <v/>
      </c>
      <c r="C2813">
        <f>'Histograma MOD Geral'!$M$7</f>
        <v/>
      </c>
      <c r="D2813">
        <f>'Histograma MOD Geral'!M26</f>
        <v/>
      </c>
    </row>
    <row r="2814">
      <c r="A2814">
        <f>'Histograma MOD Geral'!$C$27</f>
        <v/>
      </c>
      <c r="B2814">
        <f>'Histograma MOD Geral'!$C$14</f>
        <v/>
      </c>
      <c r="C2814">
        <f>'Histograma MOD Geral'!$M$7</f>
        <v/>
      </c>
      <c r="D2814">
        <f>'Histograma MOD Geral'!M27</f>
        <v/>
      </c>
    </row>
    <row r="2815">
      <c r="A2815">
        <f>'Histograma MOD Geral'!$C$28</f>
        <v/>
      </c>
      <c r="B2815">
        <f>'Histograma MOD Geral'!$C$14</f>
        <v/>
      </c>
      <c r="C2815">
        <f>'Histograma MOD Geral'!$M$7</f>
        <v/>
      </c>
      <c r="D2815">
        <f>'Histograma MOD Geral'!M28</f>
        <v/>
      </c>
    </row>
    <row r="2816">
      <c r="A2816">
        <f>'Histograma MOD Geral'!$C$29</f>
        <v/>
      </c>
      <c r="B2816">
        <f>'Histograma MOD Geral'!$C$14</f>
        <v/>
      </c>
      <c r="C2816">
        <f>'Histograma MOD Geral'!$M$7</f>
        <v/>
      </c>
      <c r="D2816">
        <f>'Histograma MOD Geral'!M29</f>
        <v/>
      </c>
    </row>
    <row r="2817">
      <c r="A2817">
        <f>'Histograma MOD Geral'!$C$31</f>
        <v/>
      </c>
      <c r="B2817">
        <f>'Histograma MOD Geral'!$C$30</f>
        <v/>
      </c>
      <c r="C2817">
        <f>'Histograma MOD Geral'!$M$7</f>
        <v/>
      </c>
      <c r="D2817">
        <f>'Histograma MOD Geral'!M31</f>
        <v/>
      </c>
    </row>
    <row r="2818">
      <c r="A2818">
        <f>'Histograma MOD Geral'!$C$32</f>
        <v/>
      </c>
      <c r="B2818">
        <f>'Histograma MOD Geral'!$C$30</f>
        <v/>
      </c>
      <c r="C2818">
        <f>'Histograma MOD Geral'!$M$7</f>
        <v/>
      </c>
      <c r="D2818">
        <f>'Histograma MOD Geral'!M32</f>
        <v/>
      </c>
    </row>
    <row r="2819">
      <c r="A2819">
        <f>'Histograma MOD Geral'!$C$33</f>
        <v/>
      </c>
      <c r="B2819">
        <f>'Histograma MOD Geral'!$C$30</f>
        <v/>
      </c>
      <c r="C2819">
        <f>'Histograma MOD Geral'!$M$7</f>
        <v/>
      </c>
      <c r="D2819">
        <f>'Histograma MOD Geral'!M33</f>
        <v/>
      </c>
    </row>
    <row r="2820">
      <c r="A2820">
        <f>'Histograma MOD Geral'!$C$34</f>
        <v/>
      </c>
      <c r="B2820">
        <f>'Histograma MOD Geral'!$C$30</f>
        <v/>
      </c>
      <c r="C2820">
        <f>'Histograma MOD Geral'!$M$7</f>
        <v/>
      </c>
      <c r="D2820">
        <f>'Histograma MOD Geral'!M34</f>
        <v/>
      </c>
    </row>
    <row r="2821">
      <c r="A2821">
        <f>'Histograma MOD Geral'!$C$35</f>
        <v/>
      </c>
      <c r="B2821">
        <f>'Histograma MOD Geral'!$C$30</f>
        <v/>
      </c>
      <c r="C2821">
        <f>'Histograma MOD Geral'!$M$7</f>
        <v/>
      </c>
      <c r="D2821">
        <f>'Histograma MOD Geral'!M35</f>
        <v/>
      </c>
    </row>
    <row r="2822">
      <c r="A2822">
        <f>'Histograma MOD Geral'!$C$36</f>
        <v/>
      </c>
      <c r="B2822">
        <f>'Histograma MOD Geral'!$C$30</f>
        <v/>
      </c>
      <c r="C2822">
        <f>'Histograma MOD Geral'!$M$7</f>
        <v/>
      </c>
      <c r="D2822">
        <f>'Histograma MOD Geral'!M36</f>
        <v/>
      </c>
    </row>
    <row r="2823">
      <c r="A2823">
        <f>'Histograma MOD Geral'!$C$37</f>
        <v/>
      </c>
      <c r="B2823">
        <f>'Histograma MOD Geral'!$C$30</f>
        <v/>
      </c>
      <c r="C2823">
        <f>'Histograma MOD Geral'!$M$7</f>
        <v/>
      </c>
      <c r="D2823">
        <f>'Histograma MOD Geral'!M37</f>
        <v/>
      </c>
    </row>
    <row r="2824">
      <c r="A2824">
        <f>'Histograma MOD Geral'!$C$38</f>
        <v/>
      </c>
      <c r="B2824">
        <f>'Histograma MOD Geral'!$C$30</f>
        <v/>
      </c>
      <c r="C2824">
        <f>'Histograma MOD Geral'!$M$7</f>
        <v/>
      </c>
      <c r="D2824">
        <f>'Histograma MOD Geral'!M38</f>
        <v/>
      </c>
    </row>
    <row r="2825">
      <c r="A2825">
        <f>'Histograma MOD Geral'!$C$39</f>
        <v/>
      </c>
      <c r="B2825">
        <f>'Histograma MOD Geral'!$C$30</f>
        <v/>
      </c>
      <c r="C2825">
        <f>'Histograma MOD Geral'!$M$7</f>
        <v/>
      </c>
      <c r="D2825">
        <f>'Histograma MOD Geral'!M39</f>
        <v/>
      </c>
    </row>
    <row r="2826">
      <c r="A2826">
        <f>'Histograma MOD Geral'!$C$40</f>
        <v/>
      </c>
      <c r="B2826">
        <f>'Histograma MOD Geral'!$C$30</f>
        <v/>
      </c>
      <c r="C2826">
        <f>'Histograma MOD Geral'!$M$7</f>
        <v/>
      </c>
      <c r="D2826">
        <f>'Histograma MOD Geral'!M40</f>
        <v/>
      </c>
    </row>
    <row r="2827">
      <c r="A2827">
        <f>'Histograma MOD Geral'!$C$41</f>
        <v/>
      </c>
      <c r="B2827">
        <f>'Histograma MOD Geral'!$C$30</f>
        <v/>
      </c>
      <c r="C2827">
        <f>'Histograma MOD Geral'!$M$7</f>
        <v/>
      </c>
      <c r="D2827">
        <f>'Histograma MOD Geral'!M41</f>
        <v/>
      </c>
    </row>
    <row r="2828">
      <c r="A2828">
        <f>'Histograma MOD Geral'!$C$42</f>
        <v/>
      </c>
      <c r="B2828">
        <f>'Histograma MOD Geral'!$C$30</f>
        <v/>
      </c>
      <c r="C2828">
        <f>'Histograma MOD Geral'!$M$7</f>
        <v/>
      </c>
      <c r="D2828">
        <f>'Histograma MOD Geral'!M42</f>
        <v/>
      </c>
    </row>
    <row r="2829">
      <c r="A2829">
        <f>'Histograma MOD Geral'!$C$43</f>
        <v/>
      </c>
      <c r="B2829">
        <f>'Histograma MOD Geral'!$C$30</f>
        <v/>
      </c>
      <c r="C2829">
        <f>'Histograma MOD Geral'!$M$7</f>
        <v/>
      </c>
      <c r="D2829">
        <f>'Histograma MOD Geral'!M43</f>
        <v/>
      </c>
    </row>
    <row r="2830">
      <c r="A2830">
        <f>'Histograma MOD Geral'!$C$44</f>
        <v/>
      </c>
      <c r="B2830">
        <f>'Histograma MOD Geral'!$C$30</f>
        <v/>
      </c>
      <c r="C2830">
        <f>'Histograma MOD Geral'!$M$7</f>
        <v/>
      </c>
      <c r="D2830">
        <f>'Histograma MOD Geral'!M44</f>
        <v/>
      </c>
    </row>
    <row r="2831">
      <c r="A2831">
        <f>'Histograma MOD Geral'!$C$45</f>
        <v/>
      </c>
      <c r="B2831">
        <f>'Histograma MOD Geral'!$C$30</f>
        <v/>
      </c>
      <c r="C2831">
        <f>'Histograma MOD Geral'!$M$7</f>
        <v/>
      </c>
      <c r="D2831">
        <f>'Histograma MOD Geral'!M45</f>
        <v/>
      </c>
    </row>
    <row r="2832">
      <c r="A2832">
        <f>'Histograma MOD Geral'!$C$47</f>
        <v/>
      </c>
      <c r="B2832">
        <f>'Histograma MOD Geral'!$C$46</f>
        <v/>
      </c>
      <c r="C2832">
        <f>'Histograma MOD Geral'!$M$7</f>
        <v/>
      </c>
      <c r="D2832">
        <f>'Histograma MOD Geral'!M47</f>
        <v/>
      </c>
    </row>
    <row r="2833">
      <c r="A2833">
        <f>'Histograma MOD Geral'!$C$48</f>
        <v/>
      </c>
      <c r="B2833">
        <f>'Histograma MOD Geral'!$C$46</f>
        <v/>
      </c>
      <c r="C2833">
        <f>'Histograma MOD Geral'!$M$7</f>
        <v/>
      </c>
      <c r="D2833">
        <f>'Histograma MOD Geral'!M48</f>
        <v/>
      </c>
    </row>
    <row r="2834">
      <c r="A2834">
        <f>'Histograma MOD Geral'!$C$49</f>
        <v/>
      </c>
      <c r="B2834">
        <f>'Histograma MOD Geral'!$C$46</f>
        <v/>
      </c>
      <c r="C2834">
        <f>'Histograma MOD Geral'!$M$7</f>
        <v/>
      </c>
      <c r="D2834">
        <f>'Histograma MOD Geral'!M49</f>
        <v/>
      </c>
    </row>
    <row r="2835">
      <c r="A2835">
        <f>'Histograma MOD Geral'!$C$50</f>
        <v/>
      </c>
      <c r="B2835">
        <f>'Histograma MOD Geral'!$C$46</f>
        <v/>
      </c>
      <c r="C2835">
        <f>'Histograma MOD Geral'!$M$7</f>
        <v/>
      </c>
      <c r="D2835">
        <f>'Histograma MOD Geral'!M50</f>
        <v/>
      </c>
    </row>
    <row r="2836">
      <c r="A2836">
        <f>'Histograma MOD Geral'!$C$51</f>
        <v/>
      </c>
      <c r="B2836">
        <f>'Histograma MOD Geral'!$C$46</f>
        <v/>
      </c>
      <c r="C2836">
        <f>'Histograma MOD Geral'!$M$7</f>
        <v/>
      </c>
      <c r="D2836">
        <f>'Histograma MOD Geral'!M51</f>
        <v/>
      </c>
    </row>
    <row r="2837">
      <c r="A2837">
        <f>'Histograma MOD Geral'!$C$52</f>
        <v/>
      </c>
      <c r="B2837">
        <f>'Histograma MOD Geral'!$C$46</f>
        <v/>
      </c>
      <c r="C2837">
        <f>'Histograma MOD Geral'!$M$7</f>
        <v/>
      </c>
      <c r="D2837">
        <f>'Histograma MOD Geral'!M52</f>
        <v/>
      </c>
    </row>
    <row r="2838">
      <c r="A2838">
        <f>'Histograma MOD Geral'!$C$53</f>
        <v/>
      </c>
      <c r="B2838">
        <f>'Histograma MOD Geral'!$C$46</f>
        <v/>
      </c>
      <c r="C2838">
        <f>'Histograma MOD Geral'!$M$7</f>
        <v/>
      </c>
      <c r="D2838">
        <f>'Histograma MOD Geral'!M53</f>
        <v/>
      </c>
    </row>
    <row r="2839">
      <c r="A2839">
        <f>'Histograma MOD Geral'!$C$54</f>
        <v/>
      </c>
      <c r="B2839">
        <f>'Histograma MOD Geral'!$C$46</f>
        <v/>
      </c>
      <c r="C2839">
        <f>'Histograma MOD Geral'!$M$7</f>
        <v/>
      </c>
      <c r="D2839">
        <f>'Histograma MOD Geral'!M54</f>
        <v/>
      </c>
    </row>
    <row r="2840">
      <c r="A2840">
        <f>'Histograma MOD Geral'!$C$55</f>
        <v/>
      </c>
      <c r="B2840">
        <f>'Histograma MOD Geral'!$C$46</f>
        <v/>
      </c>
      <c r="C2840">
        <f>'Histograma MOD Geral'!$M$7</f>
        <v/>
      </c>
      <c r="D2840">
        <f>'Histograma MOD Geral'!M55</f>
        <v/>
      </c>
    </row>
    <row r="2841">
      <c r="A2841">
        <f>'Histograma MOD Geral'!$C$56</f>
        <v/>
      </c>
      <c r="B2841">
        <f>'Histograma MOD Geral'!$C$46</f>
        <v/>
      </c>
      <c r="C2841">
        <f>'Histograma MOD Geral'!$M$7</f>
        <v/>
      </c>
      <c r="D2841">
        <f>'Histograma MOD Geral'!M56</f>
        <v/>
      </c>
    </row>
    <row r="2842">
      <c r="A2842">
        <f>'Histograma MOD Geral'!$C$57</f>
        <v/>
      </c>
      <c r="B2842">
        <f>'Histograma MOD Geral'!$C$46</f>
        <v/>
      </c>
      <c r="C2842">
        <f>'Histograma MOD Geral'!$M$7</f>
        <v/>
      </c>
      <c r="D2842">
        <f>'Histograma MOD Geral'!M57</f>
        <v/>
      </c>
    </row>
    <row r="2843">
      <c r="A2843">
        <f>'Histograma MOD Geral'!$C$58</f>
        <v/>
      </c>
      <c r="B2843">
        <f>'Histograma MOD Geral'!$C$46</f>
        <v/>
      </c>
      <c r="C2843">
        <f>'Histograma MOD Geral'!$M$7</f>
        <v/>
      </c>
      <c r="D2843">
        <f>'Histograma MOD Geral'!M58</f>
        <v/>
      </c>
    </row>
    <row r="2844">
      <c r="A2844">
        <f>'Histograma MOD Geral'!$C$59</f>
        <v/>
      </c>
      <c r="B2844">
        <f>'Histograma MOD Geral'!$C$46</f>
        <v/>
      </c>
      <c r="C2844">
        <f>'Histograma MOD Geral'!$M$7</f>
        <v/>
      </c>
      <c r="D2844">
        <f>'Histograma MOD Geral'!M59</f>
        <v/>
      </c>
    </row>
    <row r="2845">
      <c r="A2845">
        <f>'Histograma MOD Geral'!$C$60</f>
        <v/>
      </c>
      <c r="B2845">
        <f>'Histograma MOD Geral'!$C$46</f>
        <v/>
      </c>
      <c r="C2845">
        <f>'Histograma MOD Geral'!$M$7</f>
        <v/>
      </c>
      <c r="D2845">
        <f>'Histograma MOD Geral'!M60</f>
        <v/>
      </c>
    </row>
    <row r="2846">
      <c r="A2846">
        <f>'Histograma MOD Geral'!$C$62</f>
        <v/>
      </c>
      <c r="B2846">
        <f>'Histograma MOD Geral'!$C$61</f>
        <v/>
      </c>
      <c r="C2846">
        <f>'Histograma MOD Geral'!$M$7</f>
        <v/>
      </c>
      <c r="D2846">
        <f>'Histograma MOD Geral'!M62</f>
        <v/>
      </c>
    </row>
    <row r="2847">
      <c r="A2847">
        <f>'Histograma MOD Geral'!$C$63</f>
        <v/>
      </c>
      <c r="B2847">
        <f>'Histograma MOD Geral'!$C$61</f>
        <v/>
      </c>
      <c r="C2847">
        <f>'Histograma MOD Geral'!$M$7</f>
        <v/>
      </c>
      <c r="D2847">
        <f>'Histograma MOD Geral'!M63</f>
        <v/>
      </c>
    </row>
    <row r="2848">
      <c r="A2848">
        <f>'Histograma MOD Geral'!$C$64</f>
        <v/>
      </c>
      <c r="B2848">
        <f>'Histograma MOD Geral'!$C$61</f>
        <v/>
      </c>
      <c r="C2848">
        <f>'Histograma MOD Geral'!$M$7</f>
        <v/>
      </c>
      <c r="D2848">
        <f>'Histograma MOD Geral'!M64</f>
        <v/>
      </c>
    </row>
    <row r="2849">
      <c r="A2849">
        <f>'Histograma MOD Geral'!$C$65</f>
        <v/>
      </c>
      <c r="B2849">
        <f>'Histograma MOD Geral'!$C$61</f>
        <v/>
      </c>
      <c r="C2849">
        <f>'Histograma MOD Geral'!$M$7</f>
        <v/>
      </c>
      <c r="D2849">
        <f>'Histograma MOD Geral'!M65</f>
        <v/>
      </c>
    </row>
    <row r="2850">
      <c r="A2850">
        <f>'Histograma MOD Geral'!$C$66</f>
        <v/>
      </c>
      <c r="B2850">
        <f>'Histograma MOD Geral'!$C$61</f>
        <v/>
      </c>
      <c r="C2850">
        <f>'Histograma MOD Geral'!$M$7</f>
        <v/>
      </c>
      <c r="D2850">
        <f>'Histograma MOD Geral'!M66</f>
        <v/>
      </c>
    </row>
    <row r="2851">
      <c r="A2851">
        <f>'Histograma MOD Geral'!$C$67</f>
        <v/>
      </c>
      <c r="B2851">
        <f>'Histograma MOD Geral'!$C$61</f>
        <v/>
      </c>
      <c r="C2851">
        <f>'Histograma MOD Geral'!$M$7</f>
        <v/>
      </c>
      <c r="D2851">
        <f>'Histograma MOD Geral'!M67</f>
        <v/>
      </c>
    </row>
    <row r="2852">
      <c r="A2852">
        <f>'Histograma MOD Geral'!$C$68</f>
        <v/>
      </c>
      <c r="B2852">
        <f>'Histograma MOD Geral'!$C$61</f>
        <v/>
      </c>
      <c r="C2852">
        <f>'Histograma MOD Geral'!$M$7</f>
        <v/>
      </c>
      <c r="D2852">
        <f>'Histograma MOD Geral'!M68</f>
        <v/>
      </c>
    </row>
    <row r="2853">
      <c r="A2853">
        <f>'Histograma MOD Geral'!$C$69</f>
        <v/>
      </c>
      <c r="B2853">
        <f>'Histograma MOD Geral'!$C$61</f>
        <v/>
      </c>
      <c r="C2853">
        <f>'Histograma MOD Geral'!$M$7</f>
        <v/>
      </c>
      <c r="D2853">
        <f>'Histograma MOD Geral'!M69</f>
        <v/>
      </c>
    </row>
    <row r="2854">
      <c r="A2854">
        <f>'Histograma MOD Geral'!$C$70</f>
        <v/>
      </c>
      <c r="B2854">
        <f>'Histograma MOD Geral'!$C$61</f>
        <v/>
      </c>
      <c r="C2854">
        <f>'Histograma MOD Geral'!$M$7</f>
        <v/>
      </c>
      <c r="D2854">
        <f>'Histograma MOD Geral'!M70</f>
        <v/>
      </c>
    </row>
    <row r="2855">
      <c r="A2855">
        <f>'Histograma MOD Geral'!$C$71</f>
        <v/>
      </c>
      <c r="B2855">
        <f>'Histograma MOD Geral'!$C$61</f>
        <v/>
      </c>
      <c r="C2855">
        <f>'Histograma MOD Geral'!$M$7</f>
        <v/>
      </c>
      <c r="D2855">
        <f>'Histograma MOD Geral'!M71</f>
        <v/>
      </c>
    </row>
    <row r="2856">
      <c r="A2856">
        <f>'Histograma MOD Geral'!$C$72</f>
        <v/>
      </c>
      <c r="B2856">
        <f>'Histograma MOD Geral'!$C$61</f>
        <v/>
      </c>
      <c r="C2856">
        <f>'Histograma MOD Geral'!$M$7</f>
        <v/>
      </c>
      <c r="D2856">
        <f>'Histograma MOD Geral'!M72</f>
        <v/>
      </c>
    </row>
    <row r="2857">
      <c r="A2857">
        <f>'Histograma MOD Geral'!$C$73</f>
        <v/>
      </c>
      <c r="B2857">
        <f>'Histograma MOD Geral'!$C$61</f>
        <v/>
      </c>
      <c r="C2857">
        <f>'Histograma MOD Geral'!$M$7</f>
        <v/>
      </c>
      <c r="D2857">
        <f>'Histograma MOD Geral'!M73</f>
        <v/>
      </c>
    </row>
    <row r="2858">
      <c r="A2858">
        <f>'Histograma MOD Geral'!$C$74</f>
        <v/>
      </c>
      <c r="B2858">
        <f>'Histograma MOD Geral'!$C$61</f>
        <v/>
      </c>
      <c r="C2858">
        <f>'Histograma MOD Geral'!$M$7</f>
        <v/>
      </c>
      <c r="D2858">
        <f>'Histograma MOD Geral'!M74</f>
        <v/>
      </c>
    </row>
    <row r="2859">
      <c r="A2859">
        <f>'Histograma MOD Geral'!$C$75</f>
        <v/>
      </c>
      <c r="B2859">
        <f>'Histograma MOD Geral'!$C$61</f>
        <v/>
      </c>
      <c r="C2859">
        <f>'Histograma MOD Geral'!$M$7</f>
        <v/>
      </c>
      <c r="D2859">
        <f>'Histograma MOD Geral'!M75</f>
        <v/>
      </c>
    </row>
    <row r="2860">
      <c r="A2860">
        <f>'Histograma MOD Geral'!$C$77</f>
        <v/>
      </c>
      <c r="B2860">
        <f>'Histograma MOD Geral'!$C$76</f>
        <v/>
      </c>
      <c r="C2860">
        <f>'Histograma MOD Geral'!$M$7</f>
        <v/>
      </c>
      <c r="D2860">
        <f>'Histograma MOD Geral'!M77</f>
        <v/>
      </c>
    </row>
    <row r="2861">
      <c r="A2861">
        <f>'Histograma MOD Geral'!$C$78</f>
        <v/>
      </c>
      <c r="B2861">
        <f>'Histograma MOD Geral'!$C$76</f>
        <v/>
      </c>
      <c r="C2861">
        <f>'Histograma MOD Geral'!$M$7</f>
        <v/>
      </c>
      <c r="D2861">
        <f>'Histograma MOD Geral'!M78</f>
        <v/>
      </c>
    </row>
    <row r="2862">
      <c r="A2862">
        <f>'Histograma MOD Geral'!$C$79</f>
        <v/>
      </c>
      <c r="B2862">
        <f>'Histograma MOD Geral'!$C$76</f>
        <v/>
      </c>
      <c r="C2862">
        <f>'Histograma MOD Geral'!$M$7</f>
        <v/>
      </c>
      <c r="D2862">
        <f>'Histograma MOD Geral'!M79</f>
        <v/>
      </c>
    </row>
    <row r="2863">
      <c r="A2863">
        <f>'Histograma MOD Geral'!$C$80</f>
        <v/>
      </c>
      <c r="B2863">
        <f>'Histograma MOD Geral'!$C$76</f>
        <v/>
      </c>
      <c r="C2863">
        <f>'Histograma MOD Geral'!$M$7</f>
        <v/>
      </c>
      <c r="D2863">
        <f>'Histograma MOD Geral'!M80</f>
        <v/>
      </c>
    </row>
    <row r="2864">
      <c r="A2864">
        <f>'Histograma MOD Geral'!$C$81</f>
        <v/>
      </c>
      <c r="B2864">
        <f>'Histograma MOD Geral'!$C$76</f>
        <v/>
      </c>
      <c r="C2864">
        <f>'Histograma MOD Geral'!$M$7</f>
        <v/>
      </c>
      <c r="D2864">
        <f>'Histograma MOD Geral'!M81</f>
        <v/>
      </c>
    </row>
    <row r="2865">
      <c r="A2865">
        <f>'Histograma MOD Geral'!$C$82</f>
        <v/>
      </c>
      <c r="B2865">
        <f>'Histograma MOD Geral'!$C$76</f>
        <v/>
      </c>
      <c r="C2865">
        <f>'Histograma MOD Geral'!$M$7</f>
        <v/>
      </c>
      <c r="D2865">
        <f>'Histograma MOD Geral'!M82</f>
        <v/>
      </c>
    </row>
    <row r="2866">
      <c r="A2866">
        <f>'Histograma MOD Geral'!$C$83</f>
        <v/>
      </c>
      <c r="B2866">
        <f>'Histograma MOD Geral'!$C$76</f>
        <v/>
      </c>
      <c r="C2866">
        <f>'Histograma MOD Geral'!$M$7</f>
        <v/>
      </c>
      <c r="D2866">
        <f>'Histograma MOD Geral'!M83</f>
        <v/>
      </c>
    </row>
    <row r="2867">
      <c r="A2867">
        <f>'Histograma MOD Geral'!$C$84</f>
        <v/>
      </c>
      <c r="B2867">
        <f>'Histograma MOD Geral'!$C$76</f>
        <v/>
      </c>
      <c r="C2867">
        <f>'Histograma MOD Geral'!$M$7</f>
        <v/>
      </c>
      <c r="D2867">
        <f>'Histograma MOD Geral'!M84</f>
        <v/>
      </c>
    </row>
    <row r="2868">
      <c r="A2868">
        <f>'Histograma MOD Geral'!$C$85</f>
        <v/>
      </c>
      <c r="B2868">
        <f>'Histograma MOD Geral'!$C$76</f>
        <v/>
      </c>
      <c r="C2868">
        <f>'Histograma MOD Geral'!$M$7</f>
        <v/>
      </c>
      <c r="D2868">
        <f>'Histograma MOD Geral'!M85</f>
        <v/>
      </c>
    </row>
    <row r="2869">
      <c r="A2869">
        <f>'Histograma MOD Geral'!$C$86</f>
        <v/>
      </c>
      <c r="B2869">
        <f>'Histograma MOD Geral'!$C$76</f>
        <v/>
      </c>
      <c r="C2869">
        <f>'Histograma MOD Geral'!$M$7</f>
        <v/>
      </c>
      <c r="D2869">
        <f>'Histograma MOD Geral'!M86</f>
        <v/>
      </c>
    </row>
    <row r="2870">
      <c r="A2870">
        <f>'Histograma MOD Geral'!$C$87</f>
        <v/>
      </c>
      <c r="B2870">
        <f>'Histograma MOD Geral'!$C$76</f>
        <v/>
      </c>
      <c r="C2870">
        <f>'Histograma MOD Geral'!$M$7</f>
        <v/>
      </c>
      <c r="D2870">
        <f>'Histograma MOD Geral'!M87</f>
        <v/>
      </c>
    </row>
    <row r="2871">
      <c r="A2871">
        <f>'Histograma MOD Geral'!$C$88</f>
        <v/>
      </c>
      <c r="B2871">
        <f>'Histograma MOD Geral'!$C$76</f>
        <v/>
      </c>
      <c r="C2871">
        <f>'Histograma MOD Geral'!$M$7</f>
        <v/>
      </c>
      <c r="D2871">
        <f>'Histograma MOD Geral'!M88</f>
        <v/>
      </c>
    </row>
    <row r="2872">
      <c r="A2872">
        <f>'Histograma MOD Geral'!$C$89</f>
        <v/>
      </c>
      <c r="B2872">
        <f>'Histograma MOD Geral'!$C$76</f>
        <v/>
      </c>
      <c r="C2872">
        <f>'Histograma MOD Geral'!$M$7</f>
        <v/>
      </c>
      <c r="D2872">
        <f>'Histograma MOD Geral'!M89</f>
        <v/>
      </c>
    </row>
    <row r="2873">
      <c r="A2873">
        <f>'Histograma MOD Geral'!$C$90</f>
        <v/>
      </c>
      <c r="B2873">
        <f>'Histograma MOD Geral'!$C$76</f>
        <v/>
      </c>
      <c r="C2873">
        <f>'Histograma MOD Geral'!$M$7</f>
        <v/>
      </c>
      <c r="D2873">
        <f>'Histograma MOD Geral'!M90</f>
        <v/>
      </c>
    </row>
    <row r="2874">
      <c r="A2874">
        <f>'Histograma MOD Geral'!$C$92</f>
        <v/>
      </c>
      <c r="B2874">
        <f>'Histograma MOD Geral'!$C$91</f>
        <v/>
      </c>
      <c r="C2874">
        <f>'Histograma MOD Geral'!$M$7</f>
        <v/>
      </c>
      <c r="D2874">
        <f>'Histograma MOD Geral'!M92</f>
        <v/>
      </c>
    </row>
    <row r="2875">
      <c r="A2875">
        <f>'Histograma MOD Geral'!$C$93</f>
        <v/>
      </c>
      <c r="B2875">
        <f>'Histograma MOD Geral'!$C$91</f>
        <v/>
      </c>
      <c r="C2875">
        <f>'Histograma MOD Geral'!$M$7</f>
        <v/>
      </c>
      <c r="D2875">
        <f>'Histograma MOD Geral'!M93</f>
        <v/>
      </c>
    </row>
    <row r="2876">
      <c r="A2876">
        <f>'Histograma MOD Geral'!$C$94</f>
        <v/>
      </c>
      <c r="B2876">
        <f>'Histograma MOD Geral'!$C$91</f>
        <v/>
      </c>
      <c r="C2876">
        <f>'Histograma MOD Geral'!$M$7</f>
        <v/>
      </c>
      <c r="D2876">
        <f>'Histograma MOD Geral'!M94</f>
        <v/>
      </c>
    </row>
    <row r="2877">
      <c r="A2877">
        <f>'Histograma MOD Geral'!$C$95</f>
        <v/>
      </c>
      <c r="B2877">
        <f>'Histograma MOD Geral'!$C$91</f>
        <v/>
      </c>
      <c r="C2877">
        <f>'Histograma MOD Geral'!$M$7</f>
        <v/>
      </c>
      <c r="D2877">
        <f>'Histograma MOD Geral'!M95</f>
        <v/>
      </c>
    </row>
    <row r="2878">
      <c r="A2878">
        <f>'Histograma MOD Geral'!$C$96</f>
        <v/>
      </c>
      <c r="B2878">
        <f>'Histograma MOD Geral'!$C$91</f>
        <v/>
      </c>
      <c r="C2878">
        <f>'Histograma MOD Geral'!$M$7</f>
        <v/>
      </c>
      <c r="D2878">
        <f>'Histograma MOD Geral'!M96</f>
        <v/>
      </c>
    </row>
    <row r="2879">
      <c r="A2879">
        <f>'Histograma MOD Geral'!$C$97</f>
        <v/>
      </c>
      <c r="B2879">
        <f>'Histograma MOD Geral'!$C$91</f>
        <v/>
      </c>
      <c r="C2879">
        <f>'Histograma MOD Geral'!$M$7</f>
        <v/>
      </c>
      <c r="D2879">
        <f>'Histograma MOD Geral'!M97</f>
        <v/>
      </c>
    </row>
    <row r="2880">
      <c r="A2880">
        <f>'Histograma MOD Geral'!$C$98</f>
        <v/>
      </c>
      <c r="B2880">
        <f>'Histograma MOD Geral'!$C$91</f>
        <v/>
      </c>
      <c r="C2880">
        <f>'Histograma MOD Geral'!$M$7</f>
        <v/>
      </c>
      <c r="D2880">
        <f>'Histograma MOD Geral'!M98</f>
        <v/>
      </c>
    </row>
    <row r="2881">
      <c r="A2881">
        <f>'Histograma MOD Geral'!$C$99</f>
        <v/>
      </c>
      <c r="B2881">
        <f>'Histograma MOD Geral'!$C$91</f>
        <v/>
      </c>
      <c r="C2881">
        <f>'Histograma MOD Geral'!$M$7</f>
        <v/>
      </c>
      <c r="D2881">
        <f>'Histograma MOD Geral'!M99</f>
        <v/>
      </c>
    </row>
    <row r="2882">
      <c r="A2882">
        <f>'Histograma MOD Geral'!$C$100</f>
        <v/>
      </c>
      <c r="B2882">
        <f>'Histograma MOD Geral'!$C$91</f>
        <v/>
      </c>
      <c r="C2882">
        <f>'Histograma MOD Geral'!$M$7</f>
        <v/>
      </c>
      <c r="D2882">
        <f>'Histograma MOD Geral'!M100</f>
        <v/>
      </c>
    </row>
    <row r="2883">
      <c r="A2883">
        <f>'Histograma MOD Geral'!$C$101</f>
        <v/>
      </c>
      <c r="B2883">
        <f>'Histograma MOD Geral'!$C$91</f>
        <v/>
      </c>
      <c r="C2883">
        <f>'Histograma MOD Geral'!$M$7</f>
        <v/>
      </c>
      <c r="D2883">
        <f>'Histograma MOD Geral'!M101</f>
        <v/>
      </c>
    </row>
    <row r="2884">
      <c r="A2884">
        <f>'Histograma MOD Geral'!$C$102</f>
        <v/>
      </c>
      <c r="B2884">
        <f>'Histograma MOD Geral'!$C$91</f>
        <v/>
      </c>
      <c r="C2884">
        <f>'Histograma MOD Geral'!$M$7</f>
        <v/>
      </c>
      <c r="D2884">
        <f>'Histograma MOD Geral'!M102</f>
        <v/>
      </c>
    </row>
    <row r="2885">
      <c r="A2885">
        <f>'Histograma MOD Geral'!$C$103</f>
        <v/>
      </c>
      <c r="B2885">
        <f>'Histograma MOD Geral'!$C$91</f>
        <v/>
      </c>
      <c r="C2885">
        <f>'Histograma MOD Geral'!$M$7</f>
        <v/>
      </c>
      <c r="D2885">
        <f>'Histograma MOD Geral'!M103</f>
        <v/>
      </c>
    </row>
    <row r="2886">
      <c r="A2886">
        <f>'Histograma MOD Geral'!$C$104</f>
        <v/>
      </c>
      <c r="B2886">
        <f>'Histograma MOD Geral'!$C$91</f>
        <v/>
      </c>
      <c r="C2886">
        <f>'Histograma MOD Geral'!$M$7</f>
        <v/>
      </c>
      <c r="D2886">
        <f>'Histograma MOD Geral'!M104</f>
        <v/>
      </c>
    </row>
    <row r="2887">
      <c r="A2887">
        <f>'Histograma MOD Geral'!$C$105</f>
        <v/>
      </c>
      <c r="B2887">
        <f>'Histograma MOD Geral'!$C$91</f>
        <v/>
      </c>
      <c r="C2887">
        <f>'Histograma MOD Geral'!$M$7</f>
        <v/>
      </c>
      <c r="D2887">
        <f>'Histograma MOD Geral'!M105</f>
        <v/>
      </c>
    </row>
    <row r="2888">
      <c r="A2888">
        <f>'Histograma MOD Geral'!$C$107</f>
        <v/>
      </c>
      <c r="B2888">
        <f>'Histograma MOD Geral'!$C$106</f>
        <v/>
      </c>
      <c r="C2888">
        <f>'Histograma MOD Geral'!$M$7</f>
        <v/>
      </c>
      <c r="D2888">
        <f>'Histograma MOD Geral'!M107</f>
        <v/>
      </c>
    </row>
    <row r="2889">
      <c r="A2889">
        <f>'Histograma MOD Geral'!$C$108</f>
        <v/>
      </c>
      <c r="B2889">
        <f>'Histograma MOD Geral'!$C$106</f>
        <v/>
      </c>
      <c r="C2889">
        <f>'Histograma MOD Geral'!$M$7</f>
        <v/>
      </c>
      <c r="D2889">
        <f>'Histograma MOD Geral'!M108</f>
        <v/>
      </c>
    </row>
    <row r="2890">
      <c r="A2890">
        <f>'Histograma MOD Geral'!$C$109</f>
        <v/>
      </c>
      <c r="B2890">
        <f>'Histograma MOD Geral'!$C$106</f>
        <v/>
      </c>
      <c r="C2890">
        <f>'Histograma MOD Geral'!$M$7</f>
        <v/>
      </c>
      <c r="D2890">
        <f>'Histograma MOD Geral'!M109</f>
        <v/>
      </c>
    </row>
    <row r="2891">
      <c r="A2891">
        <f>'Histograma MOD Geral'!$C$110</f>
        <v/>
      </c>
      <c r="B2891">
        <f>'Histograma MOD Geral'!$C$106</f>
        <v/>
      </c>
      <c r="C2891">
        <f>'Histograma MOD Geral'!$M$7</f>
        <v/>
      </c>
      <c r="D2891">
        <f>'Histograma MOD Geral'!M110</f>
        <v/>
      </c>
    </row>
    <row r="2892">
      <c r="A2892">
        <f>'Histograma MOD Geral'!$C$111</f>
        <v/>
      </c>
      <c r="B2892">
        <f>'Histograma MOD Geral'!$C$106</f>
        <v/>
      </c>
      <c r="C2892">
        <f>'Histograma MOD Geral'!$M$7</f>
        <v/>
      </c>
      <c r="D2892">
        <f>'Histograma MOD Geral'!M111</f>
        <v/>
      </c>
    </row>
    <row r="2893">
      <c r="A2893">
        <f>'Histograma MOD Geral'!$C$112</f>
        <v/>
      </c>
      <c r="B2893">
        <f>'Histograma MOD Geral'!$C$106</f>
        <v/>
      </c>
      <c r="C2893">
        <f>'Histograma MOD Geral'!$M$7</f>
        <v/>
      </c>
      <c r="D2893">
        <f>'Histograma MOD Geral'!M112</f>
        <v/>
      </c>
    </row>
    <row r="2894">
      <c r="A2894">
        <f>'Histograma MOD Geral'!$C$113</f>
        <v/>
      </c>
      <c r="B2894">
        <f>'Histograma MOD Geral'!$C$106</f>
        <v/>
      </c>
      <c r="C2894">
        <f>'Histograma MOD Geral'!$M$7</f>
        <v/>
      </c>
      <c r="D2894">
        <f>'Histograma MOD Geral'!M113</f>
        <v/>
      </c>
    </row>
    <row r="2895">
      <c r="A2895">
        <f>'Histograma MOD Geral'!$C$114</f>
        <v/>
      </c>
      <c r="B2895">
        <f>'Histograma MOD Geral'!$C$106</f>
        <v/>
      </c>
      <c r="C2895">
        <f>'Histograma MOD Geral'!$M$7</f>
        <v/>
      </c>
      <c r="D2895">
        <f>'Histograma MOD Geral'!M114</f>
        <v/>
      </c>
    </row>
    <row r="2896">
      <c r="A2896">
        <f>'Histograma MOD Geral'!$C$115</f>
        <v/>
      </c>
      <c r="B2896">
        <f>'Histograma MOD Geral'!$C$106</f>
        <v/>
      </c>
      <c r="C2896">
        <f>'Histograma MOD Geral'!$M$7</f>
        <v/>
      </c>
      <c r="D2896">
        <f>'Histograma MOD Geral'!M115</f>
        <v/>
      </c>
    </row>
    <row r="2897">
      <c r="A2897">
        <f>'Histograma MOD Geral'!$C$116</f>
        <v/>
      </c>
      <c r="B2897">
        <f>'Histograma MOD Geral'!$C$106</f>
        <v/>
      </c>
      <c r="C2897">
        <f>'Histograma MOD Geral'!$M$7</f>
        <v/>
      </c>
      <c r="D2897">
        <f>'Histograma MOD Geral'!M116</f>
        <v/>
      </c>
    </row>
    <row r="2898">
      <c r="A2898">
        <f>'Histograma MOD Geral'!$C$117</f>
        <v/>
      </c>
      <c r="B2898">
        <f>'Histograma MOD Geral'!$C$106</f>
        <v/>
      </c>
      <c r="C2898">
        <f>'Histograma MOD Geral'!$M$7</f>
        <v/>
      </c>
      <c r="D2898">
        <f>'Histograma MOD Geral'!M117</f>
        <v/>
      </c>
    </row>
    <row r="2899">
      <c r="A2899">
        <f>'Histograma MOD Geral'!$C$118</f>
        <v/>
      </c>
      <c r="B2899">
        <f>'Histograma MOD Geral'!$C$106</f>
        <v/>
      </c>
      <c r="C2899">
        <f>'Histograma MOD Geral'!$M$7</f>
        <v/>
      </c>
      <c r="D2899">
        <f>'Histograma MOD Geral'!M118</f>
        <v/>
      </c>
    </row>
    <row r="2900">
      <c r="A2900">
        <f>'Histograma MOD Geral'!$C$119</f>
        <v/>
      </c>
      <c r="B2900">
        <f>'Histograma MOD Geral'!$C$106</f>
        <v/>
      </c>
      <c r="C2900">
        <f>'Histograma MOD Geral'!$M$7</f>
        <v/>
      </c>
      <c r="D2900">
        <f>'Histograma MOD Geral'!M119</f>
        <v/>
      </c>
    </row>
    <row r="2901">
      <c r="A2901">
        <f>'Histograma MOD Geral'!$C$120</f>
        <v/>
      </c>
      <c r="B2901">
        <f>'Histograma MOD Geral'!$C$106</f>
        <v/>
      </c>
      <c r="C2901">
        <f>'Histograma MOD Geral'!$M$7</f>
        <v/>
      </c>
      <c r="D2901">
        <f>'Histograma MOD Geral'!M120</f>
        <v/>
      </c>
    </row>
    <row r="2902">
      <c r="A2902">
        <f>'Histograma MOD Geral'!$C$15</f>
        <v/>
      </c>
      <c r="B2902">
        <f>'Histograma MOD Geral'!$C$14</f>
        <v/>
      </c>
      <c r="C2902">
        <f>'Histograma MOD Geral'!$N$7</f>
        <v/>
      </c>
      <c r="D2902">
        <f>'Histograma MOD Geral'!N15</f>
        <v/>
      </c>
    </row>
    <row r="2903">
      <c r="A2903">
        <f>'Histograma MOD Geral'!$C$16</f>
        <v/>
      </c>
      <c r="B2903">
        <f>'Histograma MOD Geral'!$C$14</f>
        <v/>
      </c>
      <c r="C2903">
        <f>'Histograma MOD Geral'!$N$7</f>
        <v/>
      </c>
      <c r="D2903">
        <f>'Histograma MOD Geral'!N16</f>
        <v/>
      </c>
    </row>
    <row r="2904">
      <c r="A2904">
        <f>'Histograma MOD Geral'!$C$17</f>
        <v/>
      </c>
      <c r="B2904">
        <f>'Histograma MOD Geral'!$C$14</f>
        <v/>
      </c>
      <c r="C2904">
        <f>'Histograma MOD Geral'!$N$7</f>
        <v/>
      </c>
      <c r="D2904">
        <f>'Histograma MOD Geral'!N17</f>
        <v/>
      </c>
    </row>
    <row r="2905">
      <c r="A2905">
        <f>'Histograma MOD Geral'!$C$18</f>
        <v/>
      </c>
      <c r="B2905">
        <f>'Histograma MOD Geral'!$C$14</f>
        <v/>
      </c>
      <c r="C2905">
        <f>'Histograma MOD Geral'!$N$7</f>
        <v/>
      </c>
      <c r="D2905">
        <f>'Histograma MOD Geral'!N18</f>
        <v/>
      </c>
    </row>
    <row r="2906">
      <c r="A2906">
        <f>'Histograma MOD Geral'!$C$19</f>
        <v/>
      </c>
      <c r="B2906">
        <f>'Histograma MOD Geral'!$C$14</f>
        <v/>
      </c>
      <c r="C2906">
        <f>'Histograma MOD Geral'!$N$7</f>
        <v/>
      </c>
      <c r="D2906">
        <f>'Histograma MOD Geral'!N19</f>
        <v/>
      </c>
    </row>
    <row r="2907">
      <c r="A2907">
        <f>'Histograma MOD Geral'!$C$20</f>
        <v/>
      </c>
      <c r="B2907">
        <f>'Histograma MOD Geral'!$C$14</f>
        <v/>
      </c>
      <c r="C2907">
        <f>'Histograma MOD Geral'!$N$7</f>
        <v/>
      </c>
      <c r="D2907">
        <f>'Histograma MOD Geral'!N20</f>
        <v/>
      </c>
    </row>
    <row r="2908">
      <c r="A2908">
        <f>'Histograma MOD Geral'!$C$21</f>
        <v/>
      </c>
      <c r="B2908">
        <f>'Histograma MOD Geral'!$C$14</f>
        <v/>
      </c>
      <c r="C2908">
        <f>'Histograma MOD Geral'!$N$7</f>
        <v/>
      </c>
      <c r="D2908">
        <f>'Histograma MOD Geral'!N21</f>
        <v/>
      </c>
    </row>
    <row r="2909">
      <c r="A2909">
        <f>'Histograma MOD Geral'!$C$22</f>
        <v/>
      </c>
      <c r="B2909">
        <f>'Histograma MOD Geral'!$C$14</f>
        <v/>
      </c>
      <c r="C2909">
        <f>'Histograma MOD Geral'!$N$7</f>
        <v/>
      </c>
      <c r="D2909">
        <f>'Histograma MOD Geral'!N22</f>
        <v/>
      </c>
    </row>
    <row r="2910">
      <c r="A2910">
        <f>'Histograma MOD Geral'!$C$23</f>
        <v/>
      </c>
      <c r="B2910">
        <f>'Histograma MOD Geral'!$C$14</f>
        <v/>
      </c>
      <c r="C2910">
        <f>'Histograma MOD Geral'!$N$7</f>
        <v/>
      </c>
      <c r="D2910">
        <f>'Histograma MOD Geral'!N23</f>
        <v/>
      </c>
    </row>
    <row r="2911">
      <c r="A2911">
        <f>'Histograma MOD Geral'!$C$24</f>
        <v/>
      </c>
      <c r="B2911">
        <f>'Histograma MOD Geral'!$C$14</f>
        <v/>
      </c>
      <c r="C2911">
        <f>'Histograma MOD Geral'!$N$7</f>
        <v/>
      </c>
      <c r="D2911">
        <f>'Histograma MOD Geral'!N24</f>
        <v/>
      </c>
    </row>
    <row r="2912">
      <c r="A2912">
        <f>'Histograma MOD Geral'!$C$25</f>
        <v/>
      </c>
      <c r="B2912">
        <f>'Histograma MOD Geral'!$C$14</f>
        <v/>
      </c>
      <c r="C2912">
        <f>'Histograma MOD Geral'!$N$7</f>
        <v/>
      </c>
      <c r="D2912">
        <f>'Histograma MOD Geral'!N25</f>
        <v/>
      </c>
    </row>
    <row r="2913">
      <c r="A2913">
        <f>'Histograma MOD Geral'!$C$26</f>
        <v/>
      </c>
      <c r="B2913">
        <f>'Histograma MOD Geral'!$C$14</f>
        <v/>
      </c>
      <c r="C2913">
        <f>'Histograma MOD Geral'!$N$7</f>
        <v/>
      </c>
      <c r="D2913">
        <f>'Histograma MOD Geral'!N26</f>
        <v/>
      </c>
    </row>
    <row r="2914">
      <c r="A2914">
        <f>'Histograma MOD Geral'!$C$27</f>
        <v/>
      </c>
      <c r="B2914">
        <f>'Histograma MOD Geral'!$C$14</f>
        <v/>
      </c>
      <c r="C2914">
        <f>'Histograma MOD Geral'!$N$7</f>
        <v/>
      </c>
      <c r="D2914">
        <f>'Histograma MOD Geral'!N27</f>
        <v/>
      </c>
    </row>
    <row r="2915">
      <c r="A2915">
        <f>'Histograma MOD Geral'!$C$28</f>
        <v/>
      </c>
      <c r="B2915">
        <f>'Histograma MOD Geral'!$C$14</f>
        <v/>
      </c>
      <c r="C2915">
        <f>'Histograma MOD Geral'!$N$7</f>
        <v/>
      </c>
      <c r="D2915">
        <f>'Histograma MOD Geral'!N28</f>
        <v/>
      </c>
    </row>
    <row r="2916">
      <c r="A2916">
        <f>'Histograma MOD Geral'!$C$29</f>
        <v/>
      </c>
      <c r="B2916">
        <f>'Histograma MOD Geral'!$C$14</f>
        <v/>
      </c>
      <c r="C2916">
        <f>'Histograma MOD Geral'!$N$7</f>
        <v/>
      </c>
      <c r="D2916">
        <f>'Histograma MOD Geral'!N29</f>
        <v/>
      </c>
    </row>
    <row r="2917">
      <c r="A2917">
        <f>'Histograma MOD Geral'!$C$31</f>
        <v/>
      </c>
      <c r="B2917">
        <f>'Histograma MOD Geral'!$C$30</f>
        <v/>
      </c>
      <c r="C2917">
        <f>'Histograma MOD Geral'!$N$7</f>
        <v/>
      </c>
      <c r="D2917">
        <f>'Histograma MOD Geral'!N31</f>
        <v/>
      </c>
    </row>
    <row r="2918">
      <c r="A2918">
        <f>'Histograma MOD Geral'!$C$32</f>
        <v/>
      </c>
      <c r="B2918">
        <f>'Histograma MOD Geral'!$C$30</f>
        <v/>
      </c>
      <c r="C2918">
        <f>'Histograma MOD Geral'!$N$7</f>
        <v/>
      </c>
      <c r="D2918">
        <f>'Histograma MOD Geral'!N32</f>
        <v/>
      </c>
    </row>
    <row r="2919">
      <c r="A2919">
        <f>'Histograma MOD Geral'!$C$33</f>
        <v/>
      </c>
      <c r="B2919">
        <f>'Histograma MOD Geral'!$C$30</f>
        <v/>
      </c>
      <c r="C2919">
        <f>'Histograma MOD Geral'!$N$7</f>
        <v/>
      </c>
      <c r="D2919">
        <f>'Histograma MOD Geral'!N33</f>
        <v/>
      </c>
    </row>
    <row r="2920">
      <c r="A2920">
        <f>'Histograma MOD Geral'!$C$34</f>
        <v/>
      </c>
      <c r="B2920">
        <f>'Histograma MOD Geral'!$C$30</f>
        <v/>
      </c>
      <c r="C2920">
        <f>'Histograma MOD Geral'!$N$7</f>
        <v/>
      </c>
      <c r="D2920">
        <f>'Histograma MOD Geral'!N34</f>
        <v/>
      </c>
    </row>
    <row r="2921">
      <c r="A2921">
        <f>'Histograma MOD Geral'!$C$35</f>
        <v/>
      </c>
      <c r="B2921">
        <f>'Histograma MOD Geral'!$C$30</f>
        <v/>
      </c>
      <c r="C2921">
        <f>'Histograma MOD Geral'!$N$7</f>
        <v/>
      </c>
      <c r="D2921">
        <f>'Histograma MOD Geral'!N35</f>
        <v/>
      </c>
    </row>
    <row r="2922">
      <c r="A2922">
        <f>'Histograma MOD Geral'!$C$36</f>
        <v/>
      </c>
      <c r="B2922">
        <f>'Histograma MOD Geral'!$C$30</f>
        <v/>
      </c>
      <c r="C2922">
        <f>'Histograma MOD Geral'!$N$7</f>
        <v/>
      </c>
      <c r="D2922">
        <f>'Histograma MOD Geral'!N36</f>
        <v/>
      </c>
    </row>
    <row r="2923">
      <c r="A2923">
        <f>'Histograma MOD Geral'!$C$37</f>
        <v/>
      </c>
      <c r="B2923">
        <f>'Histograma MOD Geral'!$C$30</f>
        <v/>
      </c>
      <c r="C2923">
        <f>'Histograma MOD Geral'!$N$7</f>
        <v/>
      </c>
      <c r="D2923">
        <f>'Histograma MOD Geral'!N37</f>
        <v/>
      </c>
    </row>
    <row r="2924">
      <c r="A2924">
        <f>'Histograma MOD Geral'!$C$38</f>
        <v/>
      </c>
      <c r="B2924">
        <f>'Histograma MOD Geral'!$C$30</f>
        <v/>
      </c>
      <c r="C2924">
        <f>'Histograma MOD Geral'!$N$7</f>
        <v/>
      </c>
      <c r="D2924">
        <f>'Histograma MOD Geral'!N38</f>
        <v/>
      </c>
    </row>
    <row r="2925">
      <c r="A2925">
        <f>'Histograma MOD Geral'!$C$39</f>
        <v/>
      </c>
      <c r="B2925">
        <f>'Histograma MOD Geral'!$C$30</f>
        <v/>
      </c>
      <c r="C2925">
        <f>'Histograma MOD Geral'!$N$7</f>
        <v/>
      </c>
      <c r="D2925">
        <f>'Histograma MOD Geral'!N39</f>
        <v/>
      </c>
    </row>
    <row r="2926">
      <c r="A2926">
        <f>'Histograma MOD Geral'!$C$40</f>
        <v/>
      </c>
      <c r="B2926">
        <f>'Histograma MOD Geral'!$C$30</f>
        <v/>
      </c>
      <c r="C2926">
        <f>'Histograma MOD Geral'!$N$7</f>
        <v/>
      </c>
      <c r="D2926">
        <f>'Histograma MOD Geral'!N40</f>
        <v/>
      </c>
    </row>
    <row r="2927">
      <c r="A2927">
        <f>'Histograma MOD Geral'!$C$41</f>
        <v/>
      </c>
      <c r="B2927">
        <f>'Histograma MOD Geral'!$C$30</f>
        <v/>
      </c>
      <c r="C2927">
        <f>'Histograma MOD Geral'!$N$7</f>
        <v/>
      </c>
      <c r="D2927">
        <f>'Histograma MOD Geral'!N41</f>
        <v/>
      </c>
    </row>
    <row r="2928">
      <c r="A2928">
        <f>'Histograma MOD Geral'!$C$42</f>
        <v/>
      </c>
      <c r="B2928">
        <f>'Histograma MOD Geral'!$C$30</f>
        <v/>
      </c>
      <c r="C2928">
        <f>'Histograma MOD Geral'!$N$7</f>
        <v/>
      </c>
      <c r="D2928">
        <f>'Histograma MOD Geral'!N42</f>
        <v/>
      </c>
    </row>
    <row r="2929">
      <c r="A2929">
        <f>'Histograma MOD Geral'!$C$43</f>
        <v/>
      </c>
      <c r="B2929">
        <f>'Histograma MOD Geral'!$C$30</f>
        <v/>
      </c>
      <c r="C2929">
        <f>'Histograma MOD Geral'!$N$7</f>
        <v/>
      </c>
      <c r="D2929">
        <f>'Histograma MOD Geral'!N43</f>
        <v/>
      </c>
    </row>
    <row r="2930">
      <c r="A2930">
        <f>'Histograma MOD Geral'!$C$44</f>
        <v/>
      </c>
      <c r="B2930">
        <f>'Histograma MOD Geral'!$C$30</f>
        <v/>
      </c>
      <c r="C2930">
        <f>'Histograma MOD Geral'!$N$7</f>
        <v/>
      </c>
      <c r="D2930">
        <f>'Histograma MOD Geral'!N44</f>
        <v/>
      </c>
    </row>
    <row r="2931">
      <c r="A2931">
        <f>'Histograma MOD Geral'!$C$45</f>
        <v/>
      </c>
      <c r="B2931">
        <f>'Histograma MOD Geral'!$C$30</f>
        <v/>
      </c>
      <c r="C2931">
        <f>'Histograma MOD Geral'!$N$7</f>
        <v/>
      </c>
      <c r="D2931">
        <f>'Histograma MOD Geral'!N45</f>
        <v/>
      </c>
    </row>
    <row r="2932">
      <c r="A2932">
        <f>'Histograma MOD Geral'!$C$47</f>
        <v/>
      </c>
      <c r="B2932">
        <f>'Histograma MOD Geral'!$C$46</f>
        <v/>
      </c>
      <c r="C2932">
        <f>'Histograma MOD Geral'!$N$7</f>
        <v/>
      </c>
      <c r="D2932">
        <f>'Histograma MOD Geral'!N47</f>
        <v/>
      </c>
    </row>
    <row r="2933">
      <c r="A2933">
        <f>'Histograma MOD Geral'!$C$48</f>
        <v/>
      </c>
      <c r="B2933">
        <f>'Histograma MOD Geral'!$C$46</f>
        <v/>
      </c>
      <c r="C2933">
        <f>'Histograma MOD Geral'!$N$7</f>
        <v/>
      </c>
      <c r="D2933">
        <f>'Histograma MOD Geral'!N48</f>
        <v/>
      </c>
    </row>
    <row r="2934">
      <c r="A2934">
        <f>'Histograma MOD Geral'!$C$49</f>
        <v/>
      </c>
      <c r="B2934">
        <f>'Histograma MOD Geral'!$C$46</f>
        <v/>
      </c>
      <c r="C2934">
        <f>'Histograma MOD Geral'!$N$7</f>
        <v/>
      </c>
      <c r="D2934">
        <f>'Histograma MOD Geral'!N49</f>
        <v/>
      </c>
    </row>
    <row r="2935">
      <c r="A2935">
        <f>'Histograma MOD Geral'!$C$50</f>
        <v/>
      </c>
      <c r="B2935">
        <f>'Histograma MOD Geral'!$C$46</f>
        <v/>
      </c>
      <c r="C2935">
        <f>'Histograma MOD Geral'!$N$7</f>
        <v/>
      </c>
      <c r="D2935">
        <f>'Histograma MOD Geral'!N50</f>
        <v/>
      </c>
    </row>
    <row r="2936">
      <c r="A2936">
        <f>'Histograma MOD Geral'!$C$51</f>
        <v/>
      </c>
      <c r="B2936">
        <f>'Histograma MOD Geral'!$C$46</f>
        <v/>
      </c>
      <c r="C2936">
        <f>'Histograma MOD Geral'!$N$7</f>
        <v/>
      </c>
      <c r="D2936">
        <f>'Histograma MOD Geral'!N51</f>
        <v/>
      </c>
    </row>
    <row r="2937">
      <c r="A2937">
        <f>'Histograma MOD Geral'!$C$52</f>
        <v/>
      </c>
      <c r="B2937">
        <f>'Histograma MOD Geral'!$C$46</f>
        <v/>
      </c>
      <c r="C2937">
        <f>'Histograma MOD Geral'!$N$7</f>
        <v/>
      </c>
      <c r="D2937">
        <f>'Histograma MOD Geral'!N52</f>
        <v/>
      </c>
    </row>
    <row r="2938">
      <c r="A2938">
        <f>'Histograma MOD Geral'!$C$53</f>
        <v/>
      </c>
      <c r="B2938">
        <f>'Histograma MOD Geral'!$C$46</f>
        <v/>
      </c>
      <c r="C2938">
        <f>'Histograma MOD Geral'!$N$7</f>
        <v/>
      </c>
      <c r="D2938">
        <f>'Histograma MOD Geral'!N53</f>
        <v/>
      </c>
    </row>
    <row r="2939">
      <c r="A2939">
        <f>'Histograma MOD Geral'!$C$54</f>
        <v/>
      </c>
      <c r="B2939">
        <f>'Histograma MOD Geral'!$C$46</f>
        <v/>
      </c>
      <c r="C2939">
        <f>'Histograma MOD Geral'!$N$7</f>
        <v/>
      </c>
      <c r="D2939">
        <f>'Histograma MOD Geral'!N54</f>
        <v/>
      </c>
    </row>
    <row r="2940">
      <c r="A2940">
        <f>'Histograma MOD Geral'!$C$55</f>
        <v/>
      </c>
      <c r="B2940">
        <f>'Histograma MOD Geral'!$C$46</f>
        <v/>
      </c>
      <c r="C2940">
        <f>'Histograma MOD Geral'!$N$7</f>
        <v/>
      </c>
      <c r="D2940">
        <f>'Histograma MOD Geral'!N55</f>
        <v/>
      </c>
    </row>
    <row r="2941">
      <c r="A2941">
        <f>'Histograma MOD Geral'!$C$56</f>
        <v/>
      </c>
      <c r="B2941">
        <f>'Histograma MOD Geral'!$C$46</f>
        <v/>
      </c>
      <c r="C2941">
        <f>'Histograma MOD Geral'!$N$7</f>
        <v/>
      </c>
      <c r="D2941">
        <f>'Histograma MOD Geral'!N56</f>
        <v/>
      </c>
    </row>
    <row r="2942">
      <c r="A2942">
        <f>'Histograma MOD Geral'!$C$57</f>
        <v/>
      </c>
      <c r="B2942">
        <f>'Histograma MOD Geral'!$C$46</f>
        <v/>
      </c>
      <c r="C2942">
        <f>'Histograma MOD Geral'!$N$7</f>
        <v/>
      </c>
      <c r="D2942">
        <f>'Histograma MOD Geral'!N57</f>
        <v/>
      </c>
    </row>
    <row r="2943">
      <c r="A2943">
        <f>'Histograma MOD Geral'!$C$58</f>
        <v/>
      </c>
      <c r="B2943">
        <f>'Histograma MOD Geral'!$C$46</f>
        <v/>
      </c>
      <c r="C2943">
        <f>'Histograma MOD Geral'!$N$7</f>
        <v/>
      </c>
      <c r="D2943">
        <f>'Histograma MOD Geral'!N58</f>
        <v/>
      </c>
    </row>
    <row r="2944">
      <c r="A2944">
        <f>'Histograma MOD Geral'!$C$59</f>
        <v/>
      </c>
      <c r="B2944">
        <f>'Histograma MOD Geral'!$C$46</f>
        <v/>
      </c>
      <c r="C2944">
        <f>'Histograma MOD Geral'!$N$7</f>
        <v/>
      </c>
      <c r="D2944">
        <f>'Histograma MOD Geral'!N59</f>
        <v/>
      </c>
    </row>
    <row r="2945">
      <c r="A2945">
        <f>'Histograma MOD Geral'!$C$60</f>
        <v/>
      </c>
      <c r="B2945">
        <f>'Histograma MOD Geral'!$C$46</f>
        <v/>
      </c>
      <c r="C2945">
        <f>'Histograma MOD Geral'!$N$7</f>
        <v/>
      </c>
      <c r="D2945">
        <f>'Histograma MOD Geral'!N60</f>
        <v/>
      </c>
    </row>
    <row r="2946">
      <c r="A2946">
        <f>'Histograma MOD Geral'!$C$62</f>
        <v/>
      </c>
      <c r="B2946">
        <f>'Histograma MOD Geral'!$C$61</f>
        <v/>
      </c>
      <c r="C2946">
        <f>'Histograma MOD Geral'!$N$7</f>
        <v/>
      </c>
      <c r="D2946">
        <f>'Histograma MOD Geral'!N62</f>
        <v/>
      </c>
    </row>
    <row r="2947">
      <c r="A2947">
        <f>'Histograma MOD Geral'!$C$63</f>
        <v/>
      </c>
      <c r="B2947">
        <f>'Histograma MOD Geral'!$C$61</f>
        <v/>
      </c>
      <c r="C2947">
        <f>'Histograma MOD Geral'!$N$7</f>
        <v/>
      </c>
      <c r="D2947">
        <f>'Histograma MOD Geral'!N63</f>
        <v/>
      </c>
    </row>
    <row r="2948">
      <c r="A2948">
        <f>'Histograma MOD Geral'!$C$64</f>
        <v/>
      </c>
      <c r="B2948">
        <f>'Histograma MOD Geral'!$C$61</f>
        <v/>
      </c>
      <c r="C2948">
        <f>'Histograma MOD Geral'!$N$7</f>
        <v/>
      </c>
      <c r="D2948">
        <f>'Histograma MOD Geral'!N64</f>
        <v/>
      </c>
    </row>
    <row r="2949">
      <c r="A2949">
        <f>'Histograma MOD Geral'!$C$65</f>
        <v/>
      </c>
      <c r="B2949">
        <f>'Histograma MOD Geral'!$C$61</f>
        <v/>
      </c>
      <c r="C2949">
        <f>'Histograma MOD Geral'!$N$7</f>
        <v/>
      </c>
      <c r="D2949">
        <f>'Histograma MOD Geral'!N65</f>
        <v/>
      </c>
    </row>
    <row r="2950">
      <c r="A2950">
        <f>'Histograma MOD Geral'!$C$66</f>
        <v/>
      </c>
      <c r="B2950">
        <f>'Histograma MOD Geral'!$C$61</f>
        <v/>
      </c>
      <c r="C2950">
        <f>'Histograma MOD Geral'!$N$7</f>
        <v/>
      </c>
      <c r="D2950">
        <f>'Histograma MOD Geral'!N66</f>
        <v/>
      </c>
    </row>
    <row r="2951">
      <c r="A2951">
        <f>'Histograma MOD Geral'!$C$67</f>
        <v/>
      </c>
      <c r="B2951">
        <f>'Histograma MOD Geral'!$C$61</f>
        <v/>
      </c>
      <c r="C2951">
        <f>'Histograma MOD Geral'!$N$7</f>
        <v/>
      </c>
      <c r="D2951">
        <f>'Histograma MOD Geral'!N67</f>
        <v/>
      </c>
    </row>
    <row r="2952">
      <c r="A2952">
        <f>'Histograma MOD Geral'!$C$68</f>
        <v/>
      </c>
      <c r="B2952">
        <f>'Histograma MOD Geral'!$C$61</f>
        <v/>
      </c>
      <c r="C2952">
        <f>'Histograma MOD Geral'!$N$7</f>
        <v/>
      </c>
      <c r="D2952">
        <f>'Histograma MOD Geral'!N68</f>
        <v/>
      </c>
    </row>
    <row r="2953">
      <c r="A2953">
        <f>'Histograma MOD Geral'!$C$69</f>
        <v/>
      </c>
      <c r="B2953">
        <f>'Histograma MOD Geral'!$C$61</f>
        <v/>
      </c>
      <c r="C2953">
        <f>'Histograma MOD Geral'!$N$7</f>
        <v/>
      </c>
      <c r="D2953">
        <f>'Histograma MOD Geral'!N69</f>
        <v/>
      </c>
    </row>
    <row r="2954">
      <c r="A2954">
        <f>'Histograma MOD Geral'!$C$70</f>
        <v/>
      </c>
      <c r="B2954">
        <f>'Histograma MOD Geral'!$C$61</f>
        <v/>
      </c>
      <c r="C2954">
        <f>'Histograma MOD Geral'!$N$7</f>
        <v/>
      </c>
      <c r="D2954">
        <f>'Histograma MOD Geral'!N70</f>
        <v/>
      </c>
    </row>
    <row r="2955">
      <c r="A2955">
        <f>'Histograma MOD Geral'!$C$71</f>
        <v/>
      </c>
      <c r="B2955">
        <f>'Histograma MOD Geral'!$C$61</f>
        <v/>
      </c>
      <c r="C2955">
        <f>'Histograma MOD Geral'!$N$7</f>
        <v/>
      </c>
      <c r="D2955">
        <f>'Histograma MOD Geral'!N71</f>
        <v/>
      </c>
    </row>
    <row r="2956">
      <c r="A2956">
        <f>'Histograma MOD Geral'!$C$72</f>
        <v/>
      </c>
      <c r="B2956">
        <f>'Histograma MOD Geral'!$C$61</f>
        <v/>
      </c>
      <c r="C2956">
        <f>'Histograma MOD Geral'!$N$7</f>
        <v/>
      </c>
      <c r="D2956">
        <f>'Histograma MOD Geral'!N72</f>
        <v/>
      </c>
    </row>
    <row r="2957">
      <c r="A2957">
        <f>'Histograma MOD Geral'!$C$73</f>
        <v/>
      </c>
      <c r="B2957">
        <f>'Histograma MOD Geral'!$C$61</f>
        <v/>
      </c>
      <c r="C2957">
        <f>'Histograma MOD Geral'!$N$7</f>
        <v/>
      </c>
      <c r="D2957">
        <f>'Histograma MOD Geral'!N73</f>
        <v/>
      </c>
    </row>
    <row r="2958">
      <c r="A2958">
        <f>'Histograma MOD Geral'!$C$74</f>
        <v/>
      </c>
      <c r="B2958">
        <f>'Histograma MOD Geral'!$C$61</f>
        <v/>
      </c>
      <c r="C2958">
        <f>'Histograma MOD Geral'!$N$7</f>
        <v/>
      </c>
      <c r="D2958">
        <f>'Histograma MOD Geral'!N74</f>
        <v/>
      </c>
    </row>
    <row r="2959">
      <c r="A2959">
        <f>'Histograma MOD Geral'!$C$75</f>
        <v/>
      </c>
      <c r="B2959">
        <f>'Histograma MOD Geral'!$C$61</f>
        <v/>
      </c>
      <c r="C2959">
        <f>'Histograma MOD Geral'!$N$7</f>
        <v/>
      </c>
      <c r="D2959">
        <f>'Histograma MOD Geral'!N75</f>
        <v/>
      </c>
    </row>
    <row r="2960">
      <c r="A2960">
        <f>'Histograma MOD Geral'!$C$77</f>
        <v/>
      </c>
      <c r="B2960">
        <f>'Histograma MOD Geral'!$C$76</f>
        <v/>
      </c>
      <c r="C2960">
        <f>'Histograma MOD Geral'!$N$7</f>
        <v/>
      </c>
      <c r="D2960">
        <f>'Histograma MOD Geral'!N77</f>
        <v/>
      </c>
    </row>
    <row r="2961">
      <c r="A2961">
        <f>'Histograma MOD Geral'!$C$78</f>
        <v/>
      </c>
      <c r="B2961">
        <f>'Histograma MOD Geral'!$C$76</f>
        <v/>
      </c>
      <c r="C2961">
        <f>'Histograma MOD Geral'!$N$7</f>
        <v/>
      </c>
      <c r="D2961">
        <f>'Histograma MOD Geral'!N78</f>
        <v/>
      </c>
    </row>
    <row r="2962">
      <c r="A2962">
        <f>'Histograma MOD Geral'!$C$79</f>
        <v/>
      </c>
      <c r="B2962">
        <f>'Histograma MOD Geral'!$C$76</f>
        <v/>
      </c>
      <c r="C2962">
        <f>'Histograma MOD Geral'!$N$7</f>
        <v/>
      </c>
      <c r="D2962">
        <f>'Histograma MOD Geral'!N79</f>
        <v/>
      </c>
    </row>
    <row r="2963">
      <c r="A2963">
        <f>'Histograma MOD Geral'!$C$80</f>
        <v/>
      </c>
      <c r="B2963">
        <f>'Histograma MOD Geral'!$C$76</f>
        <v/>
      </c>
      <c r="C2963">
        <f>'Histograma MOD Geral'!$N$7</f>
        <v/>
      </c>
      <c r="D2963">
        <f>'Histograma MOD Geral'!N80</f>
        <v/>
      </c>
    </row>
    <row r="2964">
      <c r="A2964">
        <f>'Histograma MOD Geral'!$C$81</f>
        <v/>
      </c>
      <c r="B2964">
        <f>'Histograma MOD Geral'!$C$76</f>
        <v/>
      </c>
      <c r="C2964">
        <f>'Histograma MOD Geral'!$N$7</f>
        <v/>
      </c>
      <c r="D2964">
        <f>'Histograma MOD Geral'!N81</f>
        <v/>
      </c>
    </row>
    <row r="2965">
      <c r="A2965">
        <f>'Histograma MOD Geral'!$C$82</f>
        <v/>
      </c>
      <c r="B2965">
        <f>'Histograma MOD Geral'!$C$76</f>
        <v/>
      </c>
      <c r="C2965">
        <f>'Histograma MOD Geral'!$N$7</f>
        <v/>
      </c>
      <c r="D2965">
        <f>'Histograma MOD Geral'!N82</f>
        <v/>
      </c>
    </row>
    <row r="2966">
      <c r="A2966">
        <f>'Histograma MOD Geral'!$C$83</f>
        <v/>
      </c>
      <c r="B2966">
        <f>'Histograma MOD Geral'!$C$76</f>
        <v/>
      </c>
      <c r="C2966">
        <f>'Histograma MOD Geral'!$N$7</f>
        <v/>
      </c>
      <c r="D2966">
        <f>'Histograma MOD Geral'!N83</f>
        <v/>
      </c>
    </row>
    <row r="2967">
      <c r="A2967">
        <f>'Histograma MOD Geral'!$C$84</f>
        <v/>
      </c>
      <c r="B2967">
        <f>'Histograma MOD Geral'!$C$76</f>
        <v/>
      </c>
      <c r="C2967">
        <f>'Histograma MOD Geral'!$N$7</f>
        <v/>
      </c>
      <c r="D2967">
        <f>'Histograma MOD Geral'!N84</f>
        <v/>
      </c>
    </row>
    <row r="2968">
      <c r="A2968">
        <f>'Histograma MOD Geral'!$C$85</f>
        <v/>
      </c>
      <c r="B2968">
        <f>'Histograma MOD Geral'!$C$76</f>
        <v/>
      </c>
      <c r="C2968">
        <f>'Histograma MOD Geral'!$N$7</f>
        <v/>
      </c>
      <c r="D2968">
        <f>'Histograma MOD Geral'!N85</f>
        <v/>
      </c>
    </row>
    <row r="2969">
      <c r="A2969">
        <f>'Histograma MOD Geral'!$C$86</f>
        <v/>
      </c>
      <c r="B2969">
        <f>'Histograma MOD Geral'!$C$76</f>
        <v/>
      </c>
      <c r="C2969">
        <f>'Histograma MOD Geral'!$N$7</f>
        <v/>
      </c>
      <c r="D2969">
        <f>'Histograma MOD Geral'!N86</f>
        <v/>
      </c>
    </row>
    <row r="2970">
      <c r="A2970">
        <f>'Histograma MOD Geral'!$C$87</f>
        <v/>
      </c>
      <c r="B2970">
        <f>'Histograma MOD Geral'!$C$76</f>
        <v/>
      </c>
      <c r="C2970">
        <f>'Histograma MOD Geral'!$N$7</f>
        <v/>
      </c>
      <c r="D2970">
        <f>'Histograma MOD Geral'!N87</f>
        <v/>
      </c>
    </row>
    <row r="2971">
      <c r="A2971">
        <f>'Histograma MOD Geral'!$C$88</f>
        <v/>
      </c>
      <c r="B2971">
        <f>'Histograma MOD Geral'!$C$76</f>
        <v/>
      </c>
      <c r="C2971">
        <f>'Histograma MOD Geral'!$N$7</f>
        <v/>
      </c>
      <c r="D2971">
        <f>'Histograma MOD Geral'!N88</f>
        <v/>
      </c>
    </row>
    <row r="2972">
      <c r="A2972">
        <f>'Histograma MOD Geral'!$C$89</f>
        <v/>
      </c>
      <c r="B2972">
        <f>'Histograma MOD Geral'!$C$76</f>
        <v/>
      </c>
      <c r="C2972">
        <f>'Histograma MOD Geral'!$N$7</f>
        <v/>
      </c>
      <c r="D2972">
        <f>'Histograma MOD Geral'!N89</f>
        <v/>
      </c>
    </row>
    <row r="2973">
      <c r="A2973">
        <f>'Histograma MOD Geral'!$C$90</f>
        <v/>
      </c>
      <c r="B2973">
        <f>'Histograma MOD Geral'!$C$76</f>
        <v/>
      </c>
      <c r="C2973">
        <f>'Histograma MOD Geral'!$N$7</f>
        <v/>
      </c>
      <c r="D2973">
        <f>'Histograma MOD Geral'!N90</f>
        <v/>
      </c>
    </row>
    <row r="2974">
      <c r="A2974">
        <f>'Histograma MOD Geral'!$C$92</f>
        <v/>
      </c>
      <c r="B2974">
        <f>'Histograma MOD Geral'!$C$91</f>
        <v/>
      </c>
      <c r="C2974">
        <f>'Histograma MOD Geral'!$N$7</f>
        <v/>
      </c>
      <c r="D2974">
        <f>'Histograma MOD Geral'!N92</f>
        <v/>
      </c>
    </row>
    <row r="2975">
      <c r="A2975">
        <f>'Histograma MOD Geral'!$C$93</f>
        <v/>
      </c>
      <c r="B2975">
        <f>'Histograma MOD Geral'!$C$91</f>
        <v/>
      </c>
      <c r="C2975">
        <f>'Histograma MOD Geral'!$N$7</f>
        <v/>
      </c>
      <c r="D2975">
        <f>'Histograma MOD Geral'!N93</f>
        <v/>
      </c>
    </row>
    <row r="2976">
      <c r="A2976">
        <f>'Histograma MOD Geral'!$C$94</f>
        <v/>
      </c>
      <c r="B2976">
        <f>'Histograma MOD Geral'!$C$91</f>
        <v/>
      </c>
      <c r="C2976">
        <f>'Histograma MOD Geral'!$N$7</f>
        <v/>
      </c>
      <c r="D2976">
        <f>'Histograma MOD Geral'!N94</f>
        <v/>
      </c>
    </row>
    <row r="2977">
      <c r="A2977">
        <f>'Histograma MOD Geral'!$C$95</f>
        <v/>
      </c>
      <c r="B2977">
        <f>'Histograma MOD Geral'!$C$91</f>
        <v/>
      </c>
      <c r="C2977">
        <f>'Histograma MOD Geral'!$N$7</f>
        <v/>
      </c>
      <c r="D2977">
        <f>'Histograma MOD Geral'!N95</f>
        <v/>
      </c>
    </row>
    <row r="2978">
      <c r="A2978">
        <f>'Histograma MOD Geral'!$C$96</f>
        <v/>
      </c>
      <c r="B2978">
        <f>'Histograma MOD Geral'!$C$91</f>
        <v/>
      </c>
      <c r="C2978">
        <f>'Histograma MOD Geral'!$N$7</f>
        <v/>
      </c>
      <c r="D2978">
        <f>'Histograma MOD Geral'!N96</f>
        <v/>
      </c>
    </row>
    <row r="2979">
      <c r="A2979">
        <f>'Histograma MOD Geral'!$C$97</f>
        <v/>
      </c>
      <c r="B2979">
        <f>'Histograma MOD Geral'!$C$91</f>
        <v/>
      </c>
      <c r="C2979">
        <f>'Histograma MOD Geral'!$N$7</f>
        <v/>
      </c>
      <c r="D2979">
        <f>'Histograma MOD Geral'!N97</f>
        <v/>
      </c>
    </row>
    <row r="2980">
      <c r="A2980">
        <f>'Histograma MOD Geral'!$C$98</f>
        <v/>
      </c>
      <c r="B2980">
        <f>'Histograma MOD Geral'!$C$91</f>
        <v/>
      </c>
      <c r="C2980">
        <f>'Histograma MOD Geral'!$N$7</f>
        <v/>
      </c>
      <c r="D2980">
        <f>'Histograma MOD Geral'!N98</f>
        <v/>
      </c>
    </row>
    <row r="2981">
      <c r="A2981">
        <f>'Histograma MOD Geral'!$C$99</f>
        <v/>
      </c>
      <c r="B2981">
        <f>'Histograma MOD Geral'!$C$91</f>
        <v/>
      </c>
      <c r="C2981">
        <f>'Histograma MOD Geral'!$N$7</f>
        <v/>
      </c>
      <c r="D2981">
        <f>'Histograma MOD Geral'!N99</f>
        <v/>
      </c>
    </row>
    <row r="2982">
      <c r="A2982">
        <f>'Histograma MOD Geral'!$C$100</f>
        <v/>
      </c>
      <c r="B2982">
        <f>'Histograma MOD Geral'!$C$91</f>
        <v/>
      </c>
      <c r="C2982">
        <f>'Histograma MOD Geral'!$N$7</f>
        <v/>
      </c>
      <c r="D2982">
        <f>'Histograma MOD Geral'!N100</f>
        <v/>
      </c>
    </row>
    <row r="2983">
      <c r="A2983">
        <f>'Histograma MOD Geral'!$C$101</f>
        <v/>
      </c>
      <c r="B2983">
        <f>'Histograma MOD Geral'!$C$91</f>
        <v/>
      </c>
      <c r="C2983">
        <f>'Histograma MOD Geral'!$N$7</f>
        <v/>
      </c>
      <c r="D2983">
        <f>'Histograma MOD Geral'!N101</f>
        <v/>
      </c>
    </row>
    <row r="2984">
      <c r="A2984">
        <f>'Histograma MOD Geral'!$C$102</f>
        <v/>
      </c>
      <c r="B2984">
        <f>'Histograma MOD Geral'!$C$91</f>
        <v/>
      </c>
      <c r="C2984">
        <f>'Histograma MOD Geral'!$N$7</f>
        <v/>
      </c>
      <c r="D2984">
        <f>'Histograma MOD Geral'!N102</f>
        <v/>
      </c>
    </row>
    <row r="2985">
      <c r="A2985">
        <f>'Histograma MOD Geral'!$C$103</f>
        <v/>
      </c>
      <c r="B2985">
        <f>'Histograma MOD Geral'!$C$91</f>
        <v/>
      </c>
      <c r="C2985">
        <f>'Histograma MOD Geral'!$N$7</f>
        <v/>
      </c>
      <c r="D2985">
        <f>'Histograma MOD Geral'!N103</f>
        <v/>
      </c>
    </row>
    <row r="2986">
      <c r="A2986">
        <f>'Histograma MOD Geral'!$C$104</f>
        <v/>
      </c>
      <c r="B2986">
        <f>'Histograma MOD Geral'!$C$91</f>
        <v/>
      </c>
      <c r="C2986">
        <f>'Histograma MOD Geral'!$N$7</f>
        <v/>
      </c>
      <c r="D2986">
        <f>'Histograma MOD Geral'!N104</f>
        <v/>
      </c>
    </row>
    <row r="2987">
      <c r="A2987">
        <f>'Histograma MOD Geral'!$C$105</f>
        <v/>
      </c>
      <c r="B2987">
        <f>'Histograma MOD Geral'!$C$91</f>
        <v/>
      </c>
      <c r="C2987">
        <f>'Histograma MOD Geral'!$N$7</f>
        <v/>
      </c>
      <c r="D2987">
        <f>'Histograma MOD Geral'!N105</f>
        <v/>
      </c>
    </row>
    <row r="2988">
      <c r="A2988">
        <f>'Histograma MOD Geral'!$C$107</f>
        <v/>
      </c>
      <c r="B2988">
        <f>'Histograma MOD Geral'!$C$106</f>
        <v/>
      </c>
      <c r="C2988">
        <f>'Histograma MOD Geral'!$N$7</f>
        <v/>
      </c>
      <c r="D2988">
        <f>'Histograma MOD Geral'!N107</f>
        <v/>
      </c>
    </row>
    <row r="2989">
      <c r="A2989">
        <f>'Histograma MOD Geral'!$C$108</f>
        <v/>
      </c>
      <c r="B2989">
        <f>'Histograma MOD Geral'!$C$106</f>
        <v/>
      </c>
      <c r="C2989">
        <f>'Histograma MOD Geral'!$N$7</f>
        <v/>
      </c>
      <c r="D2989">
        <f>'Histograma MOD Geral'!N108</f>
        <v/>
      </c>
    </row>
    <row r="2990">
      <c r="A2990">
        <f>'Histograma MOD Geral'!$C$109</f>
        <v/>
      </c>
      <c r="B2990">
        <f>'Histograma MOD Geral'!$C$106</f>
        <v/>
      </c>
      <c r="C2990">
        <f>'Histograma MOD Geral'!$N$7</f>
        <v/>
      </c>
      <c r="D2990">
        <f>'Histograma MOD Geral'!N109</f>
        <v/>
      </c>
    </row>
    <row r="2991">
      <c r="A2991">
        <f>'Histograma MOD Geral'!$C$110</f>
        <v/>
      </c>
      <c r="B2991">
        <f>'Histograma MOD Geral'!$C$106</f>
        <v/>
      </c>
      <c r="C2991">
        <f>'Histograma MOD Geral'!$N$7</f>
        <v/>
      </c>
      <c r="D2991">
        <f>'Histograma MOD Geral'!N110</f>
        <v/>
      </c>
    </row>
    <row r="2992">
      <c r="A2992">
        <f>'Histograma MOD Geral'!$C$111</f>
        <v/>
      </c>
      <c r="B2992">
        <f>'Histograma MOD Geral'!$C$106</f>
        <v/>
      </c>
      <c r="C2992">
        <f>'Histograma MOD Geral'!$N$7</f>
        <v/>
      </c>
      <c r="D2992">
        <f>'Histograma MOD Geral'!N111</f>
        <v/>
      </c>
    </row>
    <row r="2993">
      <c r="A2993">
        <f>'Histograma MOD Geral'!$C$112</f>
        <v/>
      </c>
      <c r="B2993">
        <f>'Histograma MOD Geral'!$C$106</f>
        <v/>
      </c>
      <c r="C2993">
        <f>'Histograma MOD Geral'!$N$7</f>
        <v/>
      </c>
      <c r="D2993">
        <f>'Histograma MOD Geral'!N112</f>
        <v/>
      </c>
    </row>
    <row r="2994">
      <c r="A2994">
        <f>'Histograma MOD Geral'!$C$113</f>
        <v/>
      </c>
      <c r="B2994">
        <f>'Histograma MOD Geral'!$C$106</f>
        <v/>
      </c>
      <c r="C2994">
        <f>'Histograma MOD Geral'!$N$7</f>
        <v/>
      </c>
      <c r="D2994">
        <f>'Histograma MOD Geral'!N113</f>
        <v/>
      </c>
    </row>
    <row r="2995">
      <c r="A2995">
        <f>'Histograma MOD Geral'!$C$114</f>
        <v/>
      </c>
      <c r="B2995">
        <f>'Histograma MOD Geral'!$C$106</f>
        <v/>
      </c>
      <c r="C2995">
        <f>'Histograma MOD Geral'!$N$7</f>
        <v/>
      </c>
      <c r="D2995">
        <f>'Histograma MOD Geral'!N114</f>
        <v/>
      </c>
    </row>
    <row r="2996">
      <c r="A2996">
        <f>'Histograma MOD Geral'!$C$115</f>
        <v/>
      </c>
      <c r="B2996">
        <f>'Histograma MOD Geral'!$C$106</f>
        <v/>
      </c>
      <c r="C2996">
        <f>'Histograma MOD Geral'!$N$7</f>
        <v/>
      </c>
      <c r="D2996">
        <f>'Histograma MOD Geral'!N115</f>
        <v/>
      </c>
    </row>
    <row r="2997">
      <c r="A2997">
        <f>'Histograma MOD Geral'!$C$116</f>
        <v/>
      </c>
      <c r="B2997">
        <f>'Histograma MOD Geral'!$C$106</f>
        <v/>
      </c>
      <c r="C2997">
        <f>'Histograma MOD Geral'!$N$7</f>
        <v/>
      </c>
      <c r="D2997">
        <f>'Histograma MOD Geral'!N116</f>
        <v/>
      </c>
    </row>
    <row r="2998">
      <c r="A2998">
        <f>'Histograma MOD Geral'!$C$117</f>
        <v/>
      </c>
      <c r="B2998">
        <f>'Histograma MOD Geral'!$C$106</f>
        <v/>
      </c>
      <c r="C2998">
        <f>'Histograma MOD Geral'!$N$7</f>
        <v/>
      </c>
      <c r="D2998">
        <f>'Histograma MOD Geral'!N117</f>
        <v/>
      </c>
    </row>
    <row r="2999">
      <c r="A2999">
        <f>'Histograma MOD Geral'!$C$118</f>
        <v/>
      </c>
      <c r="B2999">
        <f>'Histograma MOD Geral'!$C$106</f>
        <v/>
      </c>
      <c r="C2999">
        <f>'Histograma MOD Geral'!$N$7</f>
        <v/>
      </c>
      <c r="D2999">
        <f>'Histograma MOD Geral'!N118</f>
        <v/>
      </c>
    </row>
    <row r="3000">
      <c r="A3000">
        <f>'Histograma MOD Geral'!$C$119</f>
        <v/>
      </c>
      <c r="B3000">
        <f>'Histograma MOD Geral'!$C$106</f>
        <v/>
      </c>
      <c r="C3000">
        <f>'Histograma MOD Geral'!$N$7</f>
        <v/>
      </c>
      <c r="D3000">
        <f>'Histograma MOD Geral'!N119</f>
        <v/>
      </c>
    </row>
    <row r="3001">
      <c r="A3001">
        <f>'Histograma MOD Geral'!$C$120</f>
        <v/>
      </c>
      <c r="B3001">
        <f>'Histograma MOD Geral'!$C$106</f>
        <v/>
      </c>
      <c r="C3001">
        <f>'Histograma MOD Geral'!$N$7</f>
        <v/>
      </c>
      <c r="D3001">
        <f>'Histograma MOD Geral'!N120</f>
        <v/>
      </c>
    </row>
    <row r="3002">
      <c r="A3002">
        <f>'Histograma MOD Geral'!$C$15</f>
        <v/>
      </c>
      <c r="B3002">
        <f>'Histograma MOD Geral'!$C$14</f>
        <v/>
      </c>
      <c r="C3002">
        <f>'Histograma MOD Geral'!$O$7</f>
        <v/>
      </c>
      <c r="D3002">
        <f>'Histograma MOD Geral'!O15</f>
        <v/>
      </c>
    </row>
    <row r="3003">
      <c r="A3003">
        <f>'Histograma MOD Geral'!$C$16</f>
        <v/>
      </c>
      <c r="B3003">
        <f>'Histograma MOD Geral'!$C$14</f>
        <v/>
      </c>
      <c r="C3003">
        <f>'Histograma MOD Geral'!$O$7</f>
        <v/>
      </c>
      <c r="D3003">
        <f>'Histograma MOD Geral'!O16</f>
        <v/>
      </c>
    </row>
    <row r="3004">
      <c r="A3004">
        <f>'Histograma MOD Geral'!$C$17</f>
        <v/>
      </c>
      <c r="B3004">
        <f>'Histograma MOD Geral'!$C$14</f>
        <v/>
      </c>
      <c r="C3004">
        <f>'Histograma MOD Geral'!$O$7</f>
        <v/>
      </c>
      <c r="D3004">
        <f>'Histograma MOD Geral'!O17</f>
        <v/>
      </c>
    </row>
    <row r="3005">
      <c r="A3005">
        <f>'Histograma MOD Geral'!$C$18</f>
        <v/>
      </c>
      <c r="B3005">
        <f>'Histograma MOD Geral'!$C$14</f>
        <v/>
      </c>
      <c r="C3005">
        <f>'Histograma MOD Geral'!$O$7</f>
        <v/>
      </c>
      <c r="D3005">
        <f>'Histograma MOD Geral'!O18</f>
        <v/>
      </c>
    </row>
    <row r="3006">
      <c r="A3006">
        <f>'Histograma MOD Geral'!$C$19</f>
        <v/>
      </c>
      <c r="B3006">
        <f>'Histograma MOD Geral'!$C$14</f>
        <v/>
      </c>
      <c r="C3006">
        <f>'Histograma MOD Geral'!$O$7</f>
        <v/>
      </c>
      <c r="D3006">
        <f>'Histograma MOD Geral'!O19</f>
        <v/>
      </c>
    </row>
    <row r="3007">
      <c r="A3007">
        <f>'Histograma MOD Geral'!$C$20</f>
        <v/>
      </c>
      <c r="B3007">
        <f>'Histograma MOD Geral'!$C$14</f>
        <v/>
      </c>
      <c r="C3007">
        <f>'Histograma MOD Geral'!$O$7</f>
        <v/>
      </c>
      <c r="D3007">
        <f>'Histograma MOD Geral'!O20</f>
        <v/>
      </c>
    </row>
    <row r="3008">
      <c r="A3008">
        <f>'Histograma MOD Geral'!$C$21</f>
        <v/>
      </c>
      <c r="B3008">
        <f>'Histograma MOD Geral'!$C$14</f>
        <v/>
      </c>
      <c r="C3008">
        <f>'Histograma MOD Geral'!$O$7</f>
        <v/>
      </c>
      <c r="D3008">
        <f>'Histograma MOD Geral'!O21</f>
        <v/>
      </c>
    </row>
    <row r="3009">
      <c r="A3009">
        <f>'Histograma MOD Geral'!$C$22</f>
        <v/>
      </c>
      <c r="B3009">
        <f>'Histograma MOD Geral'!$C$14</f>
        <v/>
      </c>
      <c r="C3009">
        <f>'Histograma MOD Geral'!$O$7</f>
        <v/>
      </c>
      <c r="D3009">
        <f>'Histograma MOD Geral'!O22</f>
        <v/>
      </c>
    </row>
    <row r="3010">
      <c r="A3010">
        <f>'Histograma MOD Geral'!$C$23</f>
        <v/>
      </c>
      <c r="B3010">
        <f>'Histograma MOD Geral'!$C$14</f>
        <v/>
      </c>
      <c r="C3010">
        <f>'Histograma MOD Geral'!$O$7</f>
        <v/>
      </c>
      <c r="D3010">
        <f>'Histograma MOD Geral'!O23</f>
        <v/>
      </c>
    </row>
    <row r="3011">
      <c r="A3011">
        <f>'Histograma MOD Geral'!$C$24</f>
        <v/>
      </c>
      <c r="B3011">
        <f>'Histograma MOD Geral'!$C$14</f>
        <v/>
      </c>
      <c r="C3011">
        <f>'Histograma MOD Geral'!$O$7</f>
        <v/>
      </c>
      <c r="D3011">
        <f>'Histograma MOD Geral'!O24</f>
        <v/>
      </c>
    </row>
    <row r="3012">
      <c r="A3012">
        <f>'Histograma MOD Geral'!$C$25</f>
        <v/>
      </c>
      <c r="B3012">
        <f>'Histograma MOD Geral'!$C$14</f>
        <v/>
      </c>
      <c r="C3012">
        <f>'Histograma MOD Geral'!$O$7</f>
        <v/>
      </c>
      <c r="D3012">
        <f>'Histograma MOD Geral'!O25</f>
        <v/>
      </c>
    </row>
    <row r="3013">
      <c r="A3013">
        <f>'Histograma MOD Geral'!$C$26</f>
        <v/>
      </c>
      <c r="B3013">
        <f>'Histograma MOD Geral'!$C$14</f>
        <v/>
      </c>
      <c r="C3013">
        <f>'Histograma MOD Geral'!$O$7</f>
        <v/>
      </c>
      <c r="D3013">
        <f>'Histograma MOD Geral'!O26</f>
        <v/>
      </c>
    </row>
    <row r="3014">
      <c r="A3014">
        <f>'Histograma MOD Geral'!$C$27</f>
        <v/>
      </c>
      <c r="B3014">
        <f>'Histograma MOD Geral'!$C$14</f>
        <v/>
      </c>
      <c r="C3014">
        <f>'Histograma MOD Geral'!$O$7</f>
        <v/>
      </c>
      <c r="D3014">
        <f>'Histograma MOD Geral'!O27</f>
        <v/>
      </c>
    </row>
    <row r="3015">
      <c r="A3015">
        <f>'Histograma MOD Geral'!$C$28</f>
        <v/>
      </c>
      <c r="B3015">
        <f>'Histograma MOD Geral'!$C$14</f>
        <v/>
      </c>
      <c r="C3015">
        <f>'Histograma MOD Geral'!$O$7</f>
        <v/>
      </c>
      <c r="D3015">
        <f>'Histograma MOD Geral'!O28</f>
        <v/>
      </c>
    </row>
    <row r="3016">
      <c r="A3016">
        <f>'Histograma MOD Geral'!$C$29</f>
        <v/>
      </c>
      <c r="B3016">
        <f>'Histograma MOD Geral'!$C$14</f>
        <v/>
      </c>
      <c r="C3016">
        <f>'Histograma MOD Geral'!$O$7</f>
        <v/>
      </c>
      <c r="D3016">
        <f>'Histograma MOD Geral'!O29</f>
        <v/>
      </c>
    </row>
    <row r="3017">
      <c r="A3017">
        <f>'Histograma MOD Geral'!$C$31</f>
        <v/>
      </c>
      <c r="B3017">
        <f>'Histograma MOD Geral'!$C$30</f>
        <v/>
      </c>
      <c r="C3017">
        <f>'Histograma MOD Geral'!$O$7</f>
        <v/>
      </c>
      <c r="D3017">
        <f>'Histograma MOD Geral'!O31</f>
        <v/>
      </c>
    </row>
    <row r="3018">
      <c r="A3018">
        <f>'Histograma MOD Geral'!$C$32</f>
        <v/>
      </c>
      <c r="B3018">
        <f>'Histograma MOD Geral'!$C$30</f>
        <v/>
      </c>
      <c r="C3018">
        <f>'Histograma MOD Geral'!$O$7</f>
        <v/>
      </c>
      <c r="D3018">
        <f>'Histograma MOD Geral'!O32</f>
        <v/>
      </c>
    </row>
    <row r="3019">
      <c r="A3019">
        <f>'Histograma MOD Geral'!$C$33</f>
        <v/>
      </c>
      <c r="B3019">
        <f>'Histograma MOD Geral'!$C$30</f>
        <v/>
      </c>
      <c r="C3019">
        <f>'Histograma MOD Geral'!$O$7</f>
        <v/>
      </c>
      <c r="D3019">
        <f>'Histograma MOD Geral'!O33</f>
        <v/>
      </c>
    </row>
    <row r="3020">
      <c r="A3020">
        <f>'Histograma MOD Geral'!$C$34</f>
        <v/>
      </c>
      <c r="B3020">
        <f>'Histograma MOD Geral'!$C$30</f>
        <v/>
      </c>
      <c r="C3020">
        <f>'Histograma MOD Geral'!$O$7</f>
        <v/>
      </c>
      <c r="D3020">
        <f>'Histograma MOD Geral'!O34</f>
        <v/>
      </c>
    </row>
    <row r="3021">
      <c r="A3021">
        <f>'Histograma MOD Geral'!$C$35</f>
        <v/>
      </c>
      <c r="B3021">
        <f>'Histograma MOD Geral'!$C$30</f>
        <v/>
      </c>
      <c r="C3021">
        <f>'Histograma MOD Geral'!$O$7</f>
        <v/>
      </c>
      <c r="D3021">
        <f>'Histograma MOD Geral'!O35</f>
        <v/>
      </c>
    </row>
    <row r="3022">
      <c r="A3022">
        <f>'Histograma MOD Geral'!$C$36</f>
        <v/>
      </c>
      <c r="B3022">
        <f>'Histograma MOD Geral'!$C$30</f>
        <v/>
      </c>
      <c r="C3022">
        <f>'Histograma MOD Geral'!$O$7</f>
        <v/>
      </c>
      <c r="D3022">
        <f>'Histograma MOD Geral'!O36</f>
        <v/>
      </c>
    </row>
    <row r="3023">
      <c r="A3023">
        <f>'Histograma MOD Geral'!$C$37</f>
        <v/>
      </c>
      <c r="B3023">
        <f>'Histograma MOD Geral'!$C$30</f>
        <v/>
      </c>
      <c r="C3023">
        <f>'Histograma MOD Geral'!$O$7</f>
        <v/>
      </c>
      <c r="D3023">
        <f>'Histograma MOD Geral'!O37</f>
        <v/>
      </c>
    </row>
    <row r="3024">
      <c r="A3024">
        <f>'Histograma MOD Geral'!$C$38</f>
        <v/>
      </c>
      <c r="B3024">
        <f>'Histograma MOD Geral'!$C$30</f>
        <v/>
      </c>
      <c r="C3024">
        <f>'Histograma MOD Geral'!$O$7</f>
        <v/>
      </c>
      <c r="D3024">
        <f>'Histograma MOD Geral'!O38</f>
        <v/>
      </c>
    </row>
    <row r="3025">
      <c r="A3025">
        <f>'Histograma MOD Geral'!$C$39</f>
        <v/>
      </c>
      <c r="B3025">
        <f>'Histograma MOD Geral'!$C$30</f>
        <v/>
      </c>
      <c r="C3025">
        <f>'Histograma MOD Geral'!$O$7</f>
        <v/>
      </c>
      <c r="D3025">
        <f>'Histograma MOD Geral'!O39</f>
        <v/>
      </c>
    </row>
    <row r="3026">
      <c r="A3026">
        <f>'Histograma MOD Geral'!$C$40</f>
        <v/>
      </c>
      <c r="B3026">
        <f>'Histograma MOD Geral'!$C$30</f>
        <v/>
      </c>
      <c r="C3026">
        <f>'Histograma MOD Geral'!$O$7</f>
        <v/>
      </c>
      <c r="D3026">
        <f>'Histograma MOD Geral'!O40</f>
        <v/>
      </c>
    </row>
    <row r="3027">
      <c r="A3027">
        <f>'Histograma MOD Geral'!$C$41</f>
        <v/>
      </c>
      <c r="B3027">
        <f>'Histograma MOD Geral'!$C$30</f>
        <v/>
      </c>
      <c r="C3027">
        <f>'Histograma MOD Geral'!$O$7</f>
        <v/>
      </c>
      <c r="D3027">
        <f>'Histograma MOD Geral'!O41</f>
        <v/>
      </c>
    </row>
    <row r="3028">
      <c r="A3028">
        <f>'Histograma MOD Geral'!$C$42</f>
        <v/>
      </c>
      <c r="B3028">
        <f>'Histograma MOD Geral'!$C$30</f>
        <v/>
      </c>
      <c r="C3028">
        <f>'Histograma MOD Geral'!$O$7</f>
        <v/>
      </c>
      <c r="D3028">
        <f>'Histograma MOD Geral'!O42</f>
        <v/>
      </c>
    </row>
    <row r="3029">
      <c r="A3029">
        <f>'Histograma MOD Geral'!$C$43</f>
        <v/>
      </c>
      <c r="B3029">
        <f>'Histograma MOD Geral'!$C$30</f>
        <v/>
      </c>
      <c r="C3029">
        <f>'Histograma MOD Geral'!$O$7</f>
        <v/>
      </c>
      <c r="D3029">
        <f>'Histograma MOD Geral'!O43</f>
        <v/>
      </c>
    </row>
    <row r="3030">
      <c r="A3030">
        <f>'Histograma MOD Geral'!$C$44</f>
        <v/>
      </c>
      <c r="B3030">
        <f>'Histograma MOD Geral'!$C$30</f>
        <v/>
      </c>
      <c r="C3030">
        <f>'Histograma MOD Geral'!$O$7</f>
        <v/>
      </c>
      <c r="D3030">
        <f>'Histograma MOD Geral'!O44</f>
        <v/>
      </c>
    </row>
    <row r="3031">
      <c r="A3031">
        <f>'Histograma MOD Geral'!$C$45</f>
        <v/>
      </c>
      <c r="B3031">
        <f>'Histograma MOD Geral'!$C$30</f>
        <v/>
      </c>
      <c r="C3031">
        <f>'Histograma MOD Geral'!$O$7</f>
        <v/>
      </c>
      <c r="D3031">
        <f>'Histograma MOD Geral'!O45</f>
        <v/>
      </c>
    </row>
    <row r="3032">
      <c r="A3032">
        <f>'Histograma MOD Geral'!$C$47</f>
        <v/>
      </c>
      <c r="B3032">
        <f>'Histograma MOD Geral'!$C$46</f>
        <v/>
      </c>
      <c r="C3032">
        <f>'Histograma MOD Geral'!$O$7</f>
        <v/>
      </c>
      <c r="D3032">
        <f>'Histograma MOD Geral'!O47</f>
        <v/>
      </c>
    </row>
    <row r="3033">
      <c r="A3033">
        <f>'Histograma MOD Geral'!$C$48</f>
        <v/>
      </c>
      <c r="B3033">
        <f>'Histograma MOD Geral'!$C$46</f>
        <v/>
      </c>
      <c r="C3033">
        <f>'Histograma MOD Geral'!$O$7</f>
        <v/>
      </c>
      <c r="D3033">
        <f>'Histograma MOD Geral'!O48</f>
        <v/>
      </c>
    </row>
    <row r="3034">
      <c r="A3034">
        <f>'Histograma MOD Geral'!$C$49</f>
        <v/>
      </c>
      <c r="B3034">
        <f>'Histograma MOD Geral'!$C$46</f>
        <v/>
      </c>
      <c r="C3034">
        <f>'Histograma MOD Geral'!$O$7</f>
        <v/>
      </c>
      <c r="D3034">
        <f>'Histograma MOD Geral'!O49</f>
        <v/>
      </c>
    </row>
    <row r="3035">
      <c r="A3035">
        <f>'Histograma MOD Geral'!$C$50</f>
        <v/>
      </c>
      <c r="B3035">
        <f>'Histograma MOD Geral'!$C$46</f>
        <v/>
      </c>
      <c r="C3035">
        <f>'Histograma MOD Geral'!$O$7</f>
        <v/>
      </c>
      <c r="D3035">
        <f>'Histograma MOD Geral'!O50</f>
        <v/>
      </c>
    </row>
    <row r="3036">
      <c r="A3036">
        <f>'Histograma MOD Geral'!$C$51</f>
        <v/>
      </c>
      <c r="B3036">
        <f>'Histograma MOD Geral'!$C$46</f>
        <v/>
      </c>
      <c r="C3036">
        <f>'Histograma MOD Geral'!$O$7</f>
        <v/>
      </c>
      <c r="D3036">
        <f>'Histograma MOD Geral'!O51</f>
        <v/>
      </c>
    </row>
    <row r="3037">
      <c r="A3037">
        <f>'Histograma MOD Geral'!$C$52</f>
        <v/>
      </c>
      <c r="B3037">
        <f>'Histograma MOD Geral'!$C$46</f>
        <v/>
      </c>
      <c r="C3037">
        <f>'Histograma MOD Geral'!$O$7</f>
        <v/>
      </c>
      <c r="D3037">
        <f>'Histograma MOD Geral'!O52</f>
        <v/>
      </c>
    </row>
    <row r="3038">
      <c r="A3038">
        <f>'Histograma MOD Geral'!$C$53</f>
        <v/>
      </c>
      <c r="B3038">
        <f>'Histograma MOD Geral'!$C$46</f>
        <v/>
      </c>
      <c r="C3038">
        <f>'Histograma MOD Geral'!$O$7</f>
        <v/>
      </c>
      <c r="D3038">
        <f>'Histograma MOD Geral'!O53</f>
        <v/>
      </c>
    </row>
    <row r="3039">
      <c r="A3039">
        <f>'Histograma MOD Geral'!$C$54</f>
        <v/>
      </c>
      <c r="B3039">
        <f>'Histograma MOD Geral'!$C$46</f>
        <v/>
      </c>
      <c r="C3039">
        <f>'Histograma MOD Geral'!$O$7</f>
        <v/>
      </c>
      <c r="D3039">
        <f>'Histograma MOD Geral'!O54</f>
        <v/>
      </c>
    </row>
    <row r="3040">
      <c r="A3040">
        <f>'Histograma MOD Geral'!$C$55</f>
        <v/>
      </c>
      <c r="B3040">
        <f>'Histograma MOD Geral'!$C$46</f>
        <v/>
      </c>
      <c r="C3040">
        <f>'Histograma MOD Geral'!$O$7</f>
        <v/>
      </c>
      <c r="D3040">
        <f>'Histograma MOD Geral'!O55</f>
        <v/>
      </c>
    </row>
    <row r="3041">
      <c r="A3041">
        <f>'Histograma MOD Geral'!$C$56</f>
        <v/>
      </c>
      <c r="B3041">
        <f>'Histograma MOD Geral'!$C$46</f>
        <v/>
      </c>
      <c r="C3041">
        <f>'Histograma MOD Geral'!$O$7</f>
        <v/>
      </c>
      <c r="D3041">
        <f>'Histograma MOD Geral'!O56</f>
        <v/>
      </c>
    </row>
    <row r="3042">
      <c r="A3042">
        <f>'Histograma MOD Geral'!$C$57</f>
        <v/>
      </c>
      <c r="B3042">
        <f>'Histograma MOD Geral'!$C$46</f>
        <v/>
      </c>
      <c r="C3042">
        <f>'Histograma MOD Geral'!$O$7</f>
        <v/>
      </c>
      <c r="D3042">
        <f>'Histograma MOD Geral'!O57</f>
        <v/>
      </c>
    </row>
    <row r="3043">
      <c r="A3043">
        <f>'Histograma MOD Geral'!$C$58</f>
        <v/>
      </c>
      <c r="B3043">
        <f>'Histograma MOD Geral'!$C$46</f>
        <v/>
      </c>
      <c r="C3043">
        <f>'Histograma MOD Geral'!$O$7</f>
        <v/>
      </c>
      <c r="D3043">
        <f>'Histograma MOD Geral'!O58</f>
        <v/>
      </c>
    </row>
    <row r="3044">
      <c r="A3044">
        <f>'Histograma MOD Geral'!$C$59</f>
        <v/>
      </c>
      <c r="B3044">
        <f>'Histograma MOD Geral'!$C$46</f>
        <v/>
      </c>
      <c r="C3044">
        <f>'Histograma MOD Geral'!$O$7</f>
        <v/>
      </c>
      <c r="D3044">
        <f>'Histograma MOD Geral'!O59</f>
        <v/>
      </c>
    </row>
    <row r="3045">
      <c r="A3045">
        <f>'Histograma MOD Geral'!$C$60</f>
        <v/>
      </c>
      <c r="B3045">
        <f>'Histograma MOD Geral'!$C$46</f>
        <v/>
      </c>
      <c r="C3045">
        <f>'Histograma MOD Geral'!$O$7</f>
        <v/>
      </c>
      <c r="D3045">
        <f>'Histograma MOD Geral'!O60</f>
        <v/>
      </c>
    </row>
    <row r="3046">
      <c r="A3046">
        <f>'Histograma MOD Geral'!$C$62</f>
        <v/>
      </c>
      <c r="B3046">
        <f>'Histograma MOD Geral'!$C$61</f>
        <v/>
      </c>
      <c r="C3046">
        <f>'Histograma MOD Geral'!$O$7</f>
        <v/>
      </c>
      <c r="D3046">
        <f>'Histograma MOD Geral'!O62</f>
        <v/>
      </c>
    </row>
    <row r="3047">
      <c r="A3047">
        <f>'Histograma MOD Geral'!$C$63</f>
        <v/>
      </c>
      <c r="B3047">
        <f>'Histograma MOD Geral'!$C$61</f>
        <v/>
      </c>
      <c r="C3047">
        <f>'Histograma MOD Geral'!$O$7</f>
        <v/>
      </c>
      <c r="D3047">
        <f>'Histograma MOD Geral'!O63</f>
        <v/>
      </c>
    </row>
    <row r="3048">
      <c r="A3048">
        <f>'Histograma MOD Geral'!$C$64</f>
        <v/>
      </c>
      <c r="B3048">
        <f>'Histograma MOD Geral'!$C$61</f>
        <v/>
      </c>
      <c r="C3048">
        <f>'Histograma MOD Geral'!$O$7</f>
        <v/>
      </c>
      <c r="D3048">
        <f>'Histograma MOD Geral'!O64</f>
        <v/>
      </c>
    </row>
    <row r="3049">
      <c r="A3049">
        <f>'Histograma MOD Geral'!$C$65</f>
        <v/>
      </c>
      <c r="B3049">
        <f>'Histograma MOD Geral'!$C$61</f>
        <v/>
      </c>
      <c r="C3049">
        <f>'Histograma MOD Geral'!$O$7</f>
        <v/>
      </c>
      <c r="D3049">
        <f>'Histograma MOD Geral'!O65</f>
        <v/>
      </c>
    </row>
    <row r="3050">
      <c r="A3050">
        <f>'Histograma MOD Geral'!$C$66</f>
        <v/>
      </c>
      <c r="B3050">
        <f>'Histograma MOD Geral'!$C$61</f>
        <v/>
      </c>
      <c r="C3050">
        <f>'Histograma MOD Geral'!$O$7</f>
        <v/>
      </c>
      <c r="D3050">
        <f>'Histograma MOD Geral'!O66</f>
        <v/>
      </c>
    </row>
    <row r="3051">
      <c r="A3051">
        <f>'Histograma MOD Geral'!$C$67</f>
        <v/>
      </c>
      <c r="B3051">
        <f>'Histograma MOD Geral'!$C$61</f>
        <v/>
      </c>
      <c r="C3051">
        <f>'Histograma MOD Geral'!$O$7</f>
        <v/>
      </c>
      <c r="D3051">
        <f>'Histograma MOD Geral'!O67</f>
        <v/>
      </c>
    </row>
    <row r="3052">
      <c r="A3052">
        <f>'Histograma MOD Geral'!$C$68</f>
        <v/>
      </c>
      <c r="B3052">
        <f>'Histograma MOD Geral'!$C$61</f>
        <v/>
      </c>
      <c r="C3052">
        <f>'Histograma MOD Geral'!$O$7</f>
        <v/>
      </c>
      <c r="D3052">
        <f>'Histograma MOD Geral'!O68</f>
        <v/>
      </c>
    </row>
    <row r="3053">
      <c r="A3053">
        <f>'Histograma MOD Geral'!$C$69</f>
        <v/>
      </c>
      <c r="B3053">
        <f>'Histograma MOD Geral'!$C$61</f>
        <v/>
      </c>
      <c r="C3053">
        <f>'Histograma MOD Geral'!$O$7</f>
        <v/>
      </c>
      <c r="D3053">
        <f>'Histograma MOD Geral'!O69</f>
        <v/>
      </c>
    </row>
    <row r="3054">
      <c r="A3054">
        <f>'Histograma MOD Geral'!$C$70</f>
        <v/>
      </c>
      <c r="B3054">
        <f>'Histograma MOD Geral'!$C$61</f>
        <v/>
      </c>
      <c r="C3054">
        <f>'Histograma MOD Geral'!$O$7</f>
        <v/>
      </c>
      <c r="D3054">
        <f>'Histograma MOD Geral'!O70</f>
        <v/>
      </c>
    </row>
    <row r="3055">
      <c r="A3055">
        <f>'Histograma MOD Geral'!$C$71</f>
        <v/>
      </c>
      <c r="B3055">
        <f>'Histograma MOD Geral'!$C$61</f>
        <v/>
      </c>
      <c r="C3055">
        <f>'Histograma MOD Geral'!$O$7</f>
        <v/>
      </c>
      <c r="D3055">
        <f>'Histograma MOD Geral'!O71</f>
        <v/>
      </c>
    </row>
    <row r="3056">
      <c r="A3056">
        <f>'Histograma MOD Geral'!$C$72</f>
        <v/>
      </c>
      <c r="B3056">
        <f>'Histograma MOD Geral'!$C$61</f>
        <v/>
      </c>
      <c r="C3056">
        <f>'Histograma MOD Geral'!$O$7</f>
        <v/>
      </c>
      <c r="D3056">
        <f>'Histograma MOD Geral'!O72</f>
        <v/>
      </c>
    </row>
    <row r="3057">
      <c r="A3057">
        <f>'Histograma MOD Geral'!$C$73</f>
        <v/>
      </c>
      <c r="B3057">
        <f>'Histograma MOD Geral'!$C$61</f>
        <v/>
      </c>
      <c r="C3057">
        <f>'Histograma MOD Geral'!$O$7</f>
        <v/>
      </c>
      <c r="D3057">
        <f>'Histograma MOD Geral'!O73</f>
        <v/>
      </c>
    </row>
    <row r="3058">
      <c r="A3058">
        <f>'Histograma MOD Geral'!$C$74</f>
        <v/>
      </c>
      <c r="B3058">
        <f>'Histograma MOD Geral'!$C$61</f>
        <v/>
      </c>
      <c r="C3058">
        <f>'Histograma MOD Geral'!$O$7</f>
        <v/>
      </c>
      <c r="D3058">
        <f>'Histograma MOD Geral'!O74</f>
        <v/>
      </c>
    </row>
    <row r="3059">
      <c r="A3059">
        <f>'Histograma MOD Geral'!$C$75</f>
        <v/>
      </c>
      <c r="B3059">
        <f>'Histograma MOD Geral'!$C$61</f>
        <v/>
      </c>
      <c r="C3059">
        <f>'Histograma MOD Geral'!$O$7</f>
        <v/>
      </c>
      <c r="D3059">
        <f>'Histograma MOD Geral'!O75</f>
        <v/>
      </c>
    </row>
    <row r="3060">
      <c r="A3060">
        <f>'Histograma MOD Geral'!$C$77</f>
        <v/>
      </c>
      <c r="B3060">
        <f>'Histograma MOD Geral'!$C$76</f>
        <v/>
      </c>
      <c r="C3060">
        <f>'Histograma MOD Geral'!$O$7</f>
        <v/>
      </c>
      <c r="D3060">
        <f>'Histograma MOD Geral'!O77</f>
        <v/>
      </c>
    </row>
    <row r="3061">
      <c r="A3061">
        <f>'Histograma MOD Geral'!$C$78</f>
        <v/>
      </c>
      <c r="B3061">
        <f>'Histograma MOD Geral'!$C$76</f>
        <v/>
      </c>
      <c r="C3061">
        <f>'Histograma MOD Geral'!$O$7</f>
        <v/>
      </c>
      <c r="D3061">
        <f>'Histograma MOD Geral'!O78</f>
        <v/>
      </c>
    </row>
    <row r="3062">
      <c r="A3062">
        <f>'Histograma MOD Geral'!$C$79</f>
        <v/>
      </c>
      <c r="B3062">
        <f>'Histograma MOD Geral'!$C$76</f>
        <v/>
      </c>
      <c r="C3062">
        <f>'Histograma MOD Geral'!$O$7</f>
        <v/>
      </c>
      <c r="D3062">
        <f>'Histograma MOD Geral'!O79</f>
        <v/>
      </c>
    </row>
    <row r="3063">
      <c r="A3063">
        <f>'Histograma MOD Geral'!$C$80</f>
        <v/>
      </c>
      <c r="B3063">
        <f>'Histograma MOD Geral'!$C$76</f>
        <v/>
      </c>
      <c r="C3063">
        <f>'Histograma MOD Geral'!$O$7</f>
        <v/>
      </c>
      <c r="D3063">
        <f>'Histograma MOD Geral'!O80</f>
        <v/>
      </c>
    </row>
    <row r="3064">
      <c r="A3064">
        <f>'Histograma MOD Geral'!$C$81</f>
        <v/>
      </c>
      <c r="B3064">
        <f>'Histograma MOD Geral'!$C$76</f>
        <v/>
      </c>
      <c r="C3064">
        <f>'Histograma MOD Geral'!$O$7</f>
        <v/>
      </c>
      <c r="D3064">
        <f>'Histograma MOD Geral'!O81</f>
        <v/>
      </c>
    </row>
    <row r="3065">
      <c r="A3065">
        <f>'Histograma MOD Geral'!$C$82</f>
        <v/>
      </c>
      <c r="B3065">
        <f>'Histograma MOD Geral'!$C$76</f>
        <v/>
      </c>
      <c r="C3065">
        <f>'Histograma MOD Geral'!$O$7</f>
        <v/>
      </c>
      <c r="D3065">
        <f>'Histograma MOD Geral'!O82</f>
        <v/>
      </c>
    </row>
    <row r="3066">
      <c r="A3066">
        <f>'Histograma MOD Geral'!$C$83</f>
        <v/>
      </c>
      <c r="B3066">
        <f>'Histograma MOD Geral'!$C$76</f>
        <v/>
      </c>
      <c r="C3066">
        <f>'Histograma MOD Geral'!$O$7</f>
        <v/>
      </c>
      <c r="D3066">
        <f>'Histograma MOD Geral'!O83</f>
        <v/>
      </c>
    </row>
    <row r="3067">
      <c r="A3067">
        <f>'Histograma MOD Geral'!$C$84</f>
        <v/>
      </c>
      <c r="B3067">
        <f>'Histograma MOD Geral'!$C$76</f>
        <v/>
      </c>
      <c r="C3067">
        <f>'Histograma MOD Geral'!$O$7</f>
        <v/>
      </c>
      <c r="D3067">
        <f>'Histograma MOD Geral'!O84</f>
        <v/>
      </c>
    </row>
    <row r="3068">
      <c r="A3068">
        <f>'Histograma MOD Geral'!$C$85</f>
        <v/>
      </c>
      <c r="B3068">
        <f>'Histograma MOD Geral'!$C$76</f>
        <v/>
      </c>
      <c r="C3068">
        <f>'Histograma MOD Geral'!$O$7</f>
        <v/>
      </c>
      <c r="D3068">
        <f>'Histograma MOD Geral'!O85</f>
        <v/>
      </c>
    </row>
    <row r="3069">
      <c r="A3069">
        <f>'Histograma MOD Geral'!$C$86</f>
        <v/>
      </c>
      <c r="B3069">
        <f>'Histograma MOD Geral'!$C$76</f>
        <v/>
      </c>
      <c r="C3069">
        <f>'Histograma MOD Geral'!$O$7</f>
        <v/>
      </c>
      <c r="D3069">
        <f>'Histograma MOD Geral'!O86</f>
        <v/>
      </c>
    </row>
    <row r="3070">
      <c r="A3070">
        <f>'Histograma MOD Geral'!$C$87</f>
        <v/>
      </c>
      <c r="B3070">
        <f>'Histograma MOD Geral'!$C$76</f>
        <v/>
      </c>
      <c r="C3070">
        <f>'Histograma MOD Geral'!$O$7</f>
        <v/>
      </c>
      <c r="D3070">
        <f>'Histograma MOD Geral'!O87</f>
        <v/>
      </c>
    </row>
    <row r="3071">
      <c r="A3071">
        <f>'Histograma MOD Geral'!$C$88</f>
        <v/>
      </c>
      <c r="B3071">
        <f>'Histograma MOD Geral'!$C$76</f>
        <v/>
      </c>
      <c r="C3071">
        <f>'Histograma MOD Geral'!$O$7</f>
        <v/>
      </c>
      <c r="D3071">
        <f>'Histograma MOD Geral'!O88</f>
        <v/>
      </c>
    </row>
    <row r="3072">
      <c r="A3072">
        <f>'Histograma MOD Geral'!$C$89</f>
        <v/>
      </c>
      <c r="B3072">
        <f>'Histograma MOD Geral'!$C$76</f>
        <v/>
      </c>
      <c r="C3072">
        <f>'Histograma MOD Geral'!$O$7</f>
        <v/>
      </c>
      <c r="D3072">
        <f>'Histograma MOD Geral'!O89</f>
        <v/>
      </c>
    </row>
    <row r="3073">
      <c r="A3073">
        <f>'Histograma MOD Geral'!$C$90</f>
        <v/>
      </c>
      <c r="B3073">
        <f>'Histograma MOD Geral'!$C$76</f>
        <v/>
      </c>
      <c r="C3073">
        <f>'Histograma MOD Geral'!$O$7</f>
        <v/>
      </c>
      <c r="D3073">
        <f>'Histograma MOD Geral'!O90</f>
        <v/>
      </c>
    </row>
    <row r="3074">
      <c r="A3074">
        <f>'Histograma MOD Geral'!$C$92</f>
        <v/>
      </c>
      <c r="B3074">
        <f>'Histograma MOD Geral'!$C$91</f>
        <v/>
      </c>
      <c r="C3074">
        <f>'Histograma MOD Geral'!$O$7</f>
        <v/>
      </c>
      <c r="D3074">
        <f>'Histograma MOD Geral'!O92</f>
        <v/>
      </c>
    </row>
    <row r="3075">
      <c r="A3075">
        <f>'Histograma MOD Geral'!$C$93</f>
        <v/>
      </c>
      <c r="B3075">
        <f>'Histograma MOD Geral'!$C$91</f>
        <v/>
      </c>
      <c r="C3075">
        <f>'Histograma MOD Geral'!$O$7</f>
        <v/>
      </c>
      <c r="D3075">
        <f>'Histograma MOD Geral'!O93</f>
        <v/>
      </c>
    </row>
    <row r="3076">
      <c r="A3076">
        <f>'Histograma MOD Geral'!$C$94</f>
        <v/>
      </c>
      <c r="B3076">
        <f>'Histograma MOD Geral'!$C$91</f>
        <v/>
      </c>
      <c r="C3076">
        <f>'Histograma MOD Geral'!$O$7</f>
        <v/>
      </c>
      <c r="D3076">
        <f>'Histograma MOD Geral'!O94</f>
        <v/>
      </c>
    </row>
    <row r="3077">
      <c r="A3077">
        <f>'Histograma MOD Geral'!$C$95</f>
        <v/>
      </c>
      <c r="B3077">
        <f>'Histograma MOD Geral'!$C$91</f>
        <v/>
      </c>
      <c r="C3077">
        <f>'Histograma MOD Geral'!$O$7</f>
        <v/>
      </c>
      <c r="D3077">
        <f>'Histograma MOD Geral'!O95</f>
        <v/>
      </c>
    </row>
    <row r="3078">
      <c r="A3078">
        <f>'Histograma MOD Geral'!$C$96</f>
        <v/>
      </c>
      <c r="B3078">
        <f>'Histograma MOD Geral'!$C$91</f>
        <v/>
      </c>
      <c r="C3078">
        <f>'Histograma MOD Geral'!$O$7</f>
        <v/>
      </c>
      <c r="D3078">
        <f>'Histograma MOD Geral'!O96</f>
        <v/>
      </c>
    </row>
    <row r="3079">
      <c r="A3079">
        <f>'Histograma MOD Geral'!$C$97</f>
        <v/>
      </c>
      <c r="B3079">
        <f>'Histograma MOD Geral'!$C$91</f>
        <v/>
      </c>
      <c r="C3079">
        <f>'Histograma MOD Geral'!$O$7</f>
        <v/>
      </c>
      <c r="D3079">
        <f>'Histograma MOD Geral'!O97</f>
        <v/>
      </c>
    </row>
    <row r="3080">
      <c r="A3080">
        <f>'Histograma MOD Geral'!$C$98</f>
        <v/>
      </c>
      <c r="B3080">
        <f>'Histograma MOD Geral'!$C$91</f>
        <v/>
      </c>
      <c r="C3080">
        <f>'Histograma MOD Geral'!$O$7</f>
        <v/>
      </c>
      <c r="D3080">
        <f>'Histograma MOD Geral'!O98</f>
        <v/>
      </c>
    </row>
    <row r="3081">
      <c r="A3081">
        <f>'Histograma MOD Geral'!$C$99</f>
        <v/>
      </c>
      <c r="B3081">
        <f>'Histograma MOD Geral'!$C$91</f>
        <v/>
      </c>
      <c r="C3081">
        <f>'Histograma MOD Geral'!$O$7</f>
        <v/>
      </c>
      <c r="D3081">
        <f>'Histograma MOD Geral'!O99</f>
        <v/>
      </c>
    </row>
    <row r="3082">
      <c r="A3082">
        <f>'Histograma MOD Geral'!$C$100</f>
        <v/>
      </c>
      <c r="B3082">
        <f>'Histograma MOD Geral'!$C$91</f>
        <v/>
      </c>
      <c r="C3082">
        <f>'Histograma MOD Geral'!$O$7</f>
        <v/>
      </c>
      <c r="D3082">
        <f>'Histograma MOD Geral'!O100</f>
        <v/>
      </c>
    </row>
    <row r="3083">
      <c r="A3083">
        <f>'Histograma MOD Geral'!$C$101</f>
        <v/>
      </c>
      <c r="B3083">
        <f>'Histograma MOD Geral'!$C$91</f>
        <v/>
      </c>
      <c r="C3083">
        <f>'Histograma MOD Geral'!$O$7</f>
        <v/>
      </c>
      <c r="D3083">
        <f>'Histograma MOD Geral'!O101</f>
        <v/>
      </c>
    </row>
    <row r="3084">
      <c r="A3084">
        <f>'Histograma MOD Geral'!$C$102</f>
        <v/>
      </c>
      <c r="B3084">
        <f>'Histograma MOD Geral'!$C$91</f>
        <v/>
      </c>
      <c r="C3084">
        <f>'Histograma MOD Geral'!$O$7</f>
        <v/>
      </c>
      <c r="D3084">
        <f>'Histograma MOD Geral'!O102</f>
        <v/>
      </c>
    </row>
    <row r="3085">
      <c r="A3085">
        <f>'Histograma MOD Geral'!$C$103</f>
        <v/>
      </c>
      <c r="B3085">
        <f>'Histograma MOD Geral'!$C$91</f>
        <v/>
      </c>
      <c r="C3085">
        <f>'Histograma MOD Geral'!$O$7</f>
        <v/>
      </c>
      <c r="D3085">
        <f>'Histograma MOD Geral'!O103</f>
        <v/>
      </c>
    </row>
    <row r="3086">
      <c r="A3086">
        <f>'Histograma MOD Geral'!$C$104</f>
        <v/>
      </c>
      <c r="B3086">
        <f>'Histograma MOD Geral'!$C$91</f>
        <v/>
      </c>
      <c r="C3086">
        <f>'Histograma MOD Geral'!$O$7</f>
        <v/>
      </c>
      <c r="D3086">
        <f>'Histograma MOD Geral'!O104</f>
        <v/>
      </c>
    </row>
    <row r="3087">
      <c r="A3087">
        <f>'Histograma MOD Geral'!$C$105</f>
        <v/>
      </c>
      <c r="B3087">
        <f>'Histograma MOD Geral'!$C$91</f>
        <v/>
      </c>
      <c r="C3087">
        <f>'Histograma MOD Geral'!$O$7</f>
        <v/>
      </c>
      <c r="D3087">
        <f>'Histograma MOD Geral'!O105</f>
        <v/>
      </c>
    </row>
    <row r="3088">
      <c r="A3088">
        <f>'Histograma MOD Geral'!$C$107</f>
        <v/>
      </c>
      <c r="B3088">
        <f>'Histograma MOD Geral'!$C$106</f>
        <v/>
      </c>
      <c r="C3088">
        <f>'Histograma MOD Geral'!$O$7</f>
        <v/>
      </c>
      <c r="D3088">
        <f>'Histograma MOD Geral'!O107</f>
        <v/>
      </c>
    </row>
    <row r="3089">
      <c r="A3089">
        <f>'Histograma MOD Geral'!$C$108</f>
        <v/>
      </c>
      <c r="B3089">
        <f>'Histograma MOD Geral'!$C$106</f>
        <v/>
      </c>
      <c r="C3089">
        <f>'Histograma MOD Geral'!$O$7</f>
        <v/>
      </c>
      <c r="D3089">
        <f>'Histograma MOD Geral'!O108</f>
        <v/>
      </c>
    </row>
    <row r="3090">
      <c r="A3090">
        <f>'Histograma MOD Geral'!$C$109</f>
        <v/>
      </c>
      <c r="B3090">
        <f>'Histograma MOD Geral'!$C$106</f>
        <v/>
      </c>
      <c r="C3090">
        <f>'Histograma MOD Geral'!$O$7</f>
        <v/>
      </c>
      <c r="D3090">
        <f>'Histograma MOD Geral'!O109</f>
        <v/>
      </c>
    </row>
    <row r="3091">
      <c r="A3091">
        <f>'Histograma MOD Geral'!$C$110</f>
        <v/>
      </c>
      <c r="B3091">
        <f>'Histograma MOD Geral'!$C$106</f>
        <v/>
      </c>
      <c r="C3091">
        <f>'Histograma MOD Geral'!$O$7</f>
        <v/>
      </c>
      <c r="D3091">
        <f>'Histograma MOD Geral'!O110</f>
        <v/>
      </c>
    </row>
    <row r="3092">
      <c r="A3092">
        <f>'Histograma MOD Geral'!$C$111</f>
        <v/>
      </c>
      <c r="B3092">
        <f>'Histograma MOD Geral'!$C$106</f>
        <v/>
      </c>
      <c r="C3092">
        <f>'Histograma MOD Geral'!$O$7</f>
        <v/>
      </c>
      <c r="D3092">
        <f>'Histograma MOD Geral'!O111</f>
        <v/>
      </c>
    </row>
    <row r="3093">
      <c r="A3093">
        <f>'Histograma MOD Geral'!$C$112</f>
        <v/>
      </c>
      <c r="B3093">
        <f>'Histograma MOD Geral'!$C$106</f>
        <v/>
      </c>
      <c r="C3093">
        <f>'Histograma MOD Geral'!$O$7</f>
        <v/>
      </c>
      <c r="D3093">
        <f>'Histograma MOD Geral'!O112</f>
        <v/>
      </c>
    </row>
    <row r="3094">
      <c r="A3094">
        <f>'Histograma MOD Geral'!$C$113</f>
        <v/>
      </c>
      <c r="B3094">
        <f>'Histograma MOD Geral'!$C$106</f>
        <v/>
      </c>
      <c r="C3094">
        <f>'Histograma MOD Geral'!$O$7</f>
        <v/>
      </c>
      <c r="D3094">
        <f>'Histograma MOD Geral'!O113</f>
        <v/>
      </c>
    </row>
    <row r="3095">
      <c r="A3095">
        <f>'Histograma MOD Geral'!$C$114</f>
        <v/>
      </c>
      <c r="B3095">
        <f>'Histograma MOD Geral'!$C$106</f>
        <v/>
      </c>
      <c r="C3095">
        <f>'Histograma MOD Geral'!$O$7</f>
        <v/>
      </c>
      <c r="D3095">
        <f>'Histograma MOD Geral'!O114</f>
        <v/>
      </c>
    </row>
    <row r="3096">
      <c r="A3096">
        <f>'Histograma MOD Geral'!$C$115</f>
        <v/>
      </c>
      <c r="B3096">
        <f>'Histograma MOD Geral'!$C$106</f>
        <v/>
      </c>
      <c r="C3096">
        <f>'Histograma MOD Geral'!$O$7</f>
        <v/>
      </c>
      <c r="D3096">
        <f>'Histograma MOD Geral'!O115</f>
        <v/>
      </c>
    </row>
    <row r="3097">
      <c r="A3097">
        <f>'Histograma MOD Geral'!$C$116</f>
        <v/>
      </c>
      <c r="B3097">
        <f>'Histograma MOD Geral'!$C$106</f>
        <v/>
      </c>
      <c r="C3097">
        <f>'Histograma MOD Geral'!$O$7</f>
        <v/>
      </c>
      <c r="D3097">
        <f>'Histograma MOD Geral'!O116</f>
        <v/>
      </c>
    </row>
    <row r="3098">
      <c r="A3098">
        <f>'Histograma MOD Geral'!$C$117</f>
        <v/>
      </c>
      <c r="B3098">
        <f>'Histograma MOD Geral'!$C$106</f>
        <v/>
      </c>
      <c r="C3098">
        <f>'Histograma MOD Geral'!$O$7</f>
        <v/>
      </c>
      <c r="D3098">
        <f>'Histograma MOD Geral'!O117</f>
        <v/>
      </c>
    </row>
    <row r="3099">
      <c r="A3099">
        <f>'Histograma MOD Geral'!$C$118</f>
        <v/>
      </c>
      <c r="B3099">
        <f>'Histograma MOD Geral'!$C$106</f>
        <v/>
      </c>
      <c r="C3099">
        <f>'Histograma MOD Geral'!$O$7</f>
        <v/>
      </c>
      <c r="D3099">
        <f>'Histograma MOD Geral'!O118</f>
        <v/>
      </c>
    </row>
    <row r="3100">
      <c r="A3100">
        <f>'Histograma MOD Geral'!$C$119</f>
        <v/>
      </c>
      <c r="B3100">
        <f>'Histograma MOD Geral'!$C$106</f>
        <v/>
      </c>
      <c r="C3100">
        <f>'Histograma MOD Geral'!$O$7</f>
        <v/>
      </c>
      <c r="D3100">
        <f>'Histograma MOD Geral'!O119</f>
        <v/>
      </c>
    </row>
    <row r="3101">
      <c r="A3101">
        <f>'Histograma MOD Geral'!$C$120</f>
        <v/>
      </c>
      <c r="B3101">
        <f>'Histograma MOD Geral'!$C$106</f>
        <v/>
      </c>
      <c r="C3101">
        <f>'Histograma MOD Geral'!$O$7</f>
        <v/>
      </c>
      <c r="D3101">
        <f>'Histograma MOD Geral'!O120</f>
        <v/>
      </c>
    </row>
    <row r="3102">
      <c r="A3102">
        <f>'Histograma MOD Geral'!$C$15</f>
        <v/>
      </c>
      <c r="B3102">
        <f>'Histograma MOD Geral'!$C$14</f>
        <v/>
      </c>
      <c r="C3102">
        <f>'Histograma MOD Geral'!$P$7</f>
        <v/>
      </c>
      <c r="D3102">
        <f>'Histograma MOD Geral'!P15</f>
        <v/>
      </c>
    </row>
    <row r="3103">
      <c r="A3103">
        <f>'Histograma MOD Geral'!$C$16</f>
        <v/>
      </c>
      <c r="B3103">
        <f>'Histograma MOD Geral'!$C$14</f>
        <v/>
      </c>
      <c r="C3103">
        <f>'Histograma MOD Geral'!$P$7</f>
        <v/>
      </c>
      <c r="D3103">
        <f>'Histograma MOD Geral'!P16</f>
        <v/>
      </c>
    </row>
    <row r="3104">
      <c r="A3104">
        <f>'Histograma MOD Geral'!$C$17</f>
        <v/>
      </c>
      <c r="B3104">
        <f>'Histograma MOD Geral'!$C$14</f>
        <v/>
      </c>
      <c r="C3104">
        <f>'Histograma MOD Geral'!$P$7</f>
        <v/>
      </c>
      <c r="D3104">
        <f>'Histograma MOD Geral'!P17</f>
        <v/>
      </c>
    </row>
    <row r="3105">
      <c r="A3105">
        <f>'Histograma MOD Geral'!$C$18</f>
        <v/>
      </c>
      <c r="B3105">
        <f>'Histograma MOD Geral'!$C$14</f>
        <v/>
      </c>
      <c r="C3105">
        <f>'Histograma MOD Geral'!$P$7</f>
        <v/>
      </c>
      <c r="D3105">
        <f>'Histograma MOD Geral'!P18</f>
        <v/>
      </c>
    </row>
    <row r="3106">
      <c r="A3106">
        <f>'Histograma MOD Geral'!$C$19</f>
        <v/>
      </c>
      <c r="B3106">
        <f>'Histograma MOD Geral'!$C$14</f>
        <v/>
      </c>
      <c r="C3106">
        <f>'Histograma MOD Geral'!$P$7</f>
        <v/>
      </c>
      <c r="D3106">
        <f>'Histograma MOD Geral'!P19</f>
        <v/>
      </c>
    </row>
    <row r="3107">
      <c r="A3107">
        <f>'Histograma MOD Geral'!$C$20</f>
        <v/>
      </c>
      <c r="B3107">
        <f>'Histograma MOD Geral'!$C$14</f>
        <v/>
      </c>
      <c r="C3107">
        <f>'Histograma MOD Geral'!$P$7</f>
        <v/>
      </c>
      <c r="D3107">
        <f>'Histograma MOD Geral'!P20</f>
        <v/>
      </c>
    </row>
    <row r="3108">
      <c r="A3108">
        <f>'Histograma MOD Geral'!$C$21</f>
        <v/>
      </c>
      <c r="B3108">
        <f>'Histograma MOD Geral'!$C$14</f>
        <v/>
      </c>
      <c r="C3108">
        <f>'Histograma MOD Geral'!$P$7</f>
        <v/>
      </c>
      <c r="D3108">
        <f>'Histograma MOD Geral'!P21</f>
        <v/>
      </c>
    </row>
    <row r="3109">
      <c r="A3109">
        <f>'Histograma MOD Geral'!$C$22</f>
        <v/>
      </c>
      <c r="B3109">
        <f>'Histograma MOD Geral'!$C$14</f>
        <v/>
      </c>
      <c r="C3109">
        <f>'Histograma MOD Geral'!$P$7</f>
        <v/>
      </c>
      <c r="D3109">
        <f>'Histograma MOD Geral'!P22</f>
        <v/>
      </c>
    </row>
    <row r="3110">
      <c r="A3110">
        <f>'Histograma MOD Geral'!$C$23</f>
        <v/>
      </c>
      <c r="B3110">
        <f>'Histograma MOD Geral'!$C$14</f>
        <v/>
      </c>
      <c r="C3110">
        <f>'Histograma MOD Geral'!$P$7</f>
        <v/>
      </c>
      <c r="D3110">
        <f>'Histograma MOD Geral'!P23</f>
        <v/>
      </c>
    </row>
    <row r="3111">
      <c r="A3111">
        <f>'Histograma MOD Geral'!$C$24</f>
        <v/>
      </c>
      <c r="B3111">
        <f>'Histograma MOD Geral'!$C$14</f>
        <v/>
      </c>
      <c r="C3111">
        <f>'Histograma MOD Geral'!$P$7</f>
        <v/>
      </c>
      <c r="D3111">
        <f>'Histograma MOD Geral'!P24</f>
        <v/>
      </c>
    </row>
    <row r="3112">
      <c r="A3112">
        <f>'Histograma MOD Geral'!$C$25</f>
        <v/>
      </c>
      <c r="B3112">
        <f>'Histograma MOD Geral'!$C$14</f>
        <v/>
      </c>
      <c r="C3112">
        <f>'Histograma MOD Geral'!$P$7</f>
        <v/>
      </c>
      <c r="D3112">
        <f>'Histograma MOD Geral'!P25</f>
        <v/>
      </c>
    </row>
    <row r="3113">
      <c r="A3113">
        <f>'Histograma MOD Geral'!$C$26</f>
        <v/>
      </c>
      <c r="B3113">
        <f>'Histograma MOD Geral'!$C$14</f>
        <v/>
      </c>
      <c r="C3113">
        <f>'Histograma MOD Geral'!$P$7</f>
        <v/>
      </c>
      <c r="D3113">
        <f>'Histograma MOD Geral'!P26</f>
        <v/>
      </c>
    </row>
    <row r="3114">
      <c r="A3114">
        <f>'Histograma MOD Geral'!$C$27</f>
        <v/>
      </c>
      <c r="B3114">
        <f>'Histograma MOD Geral'!$C$14</f>
        <v/>
      </c>
      <c r="C3114">
        <f>'Histograma MOD Geral'!$P$7</f>
        <v/>
      </c>
      <c r="D3114">
        <f>'Histograma MOD Geral'!P27</f>
        <v/>
      </c>
    </row>
    <row r="3115">
      <c r="A3115">
        <f>'Histograma MOD Geral'!$C$28</f>
        <v/>
      </c>
      <c r="B3115">
        <f>'Histograma MOD Geral'!$C$14</f>
        <v/>
      </c>
      <c r="C3115">
        <f>'Histograma MOD Geral'!$P$7</f>
        <v/>
      </c>
      <c r="D3115">
        <f>'Histograma MOD Geral'!P28</f>
        <v/>
      </c>
    </row>
    <row r="3116">
      <c r="A3116">
        <f>'Histograma MOD Geral'!$C$29</f>
        <v/>
      </c>
      <c r="B3116">
        <f>'Histograma MOD Geral'!$C$14</f>
        <v/>
      </c>
      <c r="C3116">
        <f>'Histograma MOD Geral'!$P$7</f>
        <v/>
      </c>
      <c r="D3116">
        <f>'Histograma MOD Geral'!P29</f>
        <v/>
      </c>
    </row>
    <row r="3117">
      <c r="A3117">
        <f>'Histograma MOD Geral'!$C$31</f>
        <v/>
      </c>
      <c r="B3117">
        <f>'Histograma MOD Geral'!$C$30</f>
        <v/>
      </c>
      <c r="C3117">
        <f>'Histograma MOD Geral'!$P$7</f>
        <v/>
      </c>
      <c r="D3117">
        <f>'Histograma MOD Geral'!P31</f>
        <v/>
      </c>
    </row>
    <row r="3118">
      <c r="A3118">
        <f>'Histograma MOD Geral'!$C$32</f>
        <v/>
      </c>
      <c r="B3118">
        <f>'Histograma MOD Geral'!$C$30</f>
        <v/>
      </c>
      <c r="C3118">
        <f>'Histograma MOD Geral'!$P$7</f>
        <v/>
      </c>
      <c r="D3118">
        <f>'Histograma MOD Geral'!P32</f>
        <v/>
      </c>
    </row>
    <row r="3119">
      <c r="A3119">
        <f>'Histograma MOD Geral'!$C$33</f>
        <v/>
      </c>
      <c r="B3119">
        <f>'Histograma MOD Geral'!$C$30</f>
        <v/>
      </c>
      <c r="C3119">
        <f>'Histograma MOD Geral'!$P$7</f>
        <v/>
      </c>
      <c r="D3119">
        <f>'Histograma MOD Geral'!P33</f>
        <v/>
      </c>
    </row>
    <row r="3120">
      <c r="A3120">
        <f>'Histograma MOD Geral'!$C$34</f>
        <v/>
      </c>
      <c r="B3120">
        <f>'Histograma MOD Geral'!$C$30</f>
        <v/>
      </c>
      <c r="C3120">
        <f>'Histograma MOD Geral'!$P$7</f>
        <v/>
      </c>
      <c r="D3120">
        <f>'Histograma MOD Geral'!P34</f>
        <v/>
      </c>
    </row>
    <row r="3121">
      <c r="A3121">
        <f>'Histograma MOD Geral'!$C$35</f>
        <v/>
      </c>
      <c r="B3121">
        <f>'Histograma MOD Geral'!$C$30</f>
        <v/>
      </c>
      <c r="C3121">
        <f>'Histograma MOD Geral'!$P$7</f>
        <v/>
      </c>
      <c r="D3121">
        <f>'Histograma MOD Geral'!P35</f>
        <v/>
      </c>
    </row>
    <row r="3122">
      <c r="A3122">
        <f>'Histograma MOD Geral'!$C$36</f>
        <v/>
      </c>
      <c r="B3122">
        <f>'Histograma MOD Geral'!$C$30</f>
        <v/>
      </c>
      <c r="C3122">
        <f>'Histograma MOD Geral'!$P$7</f>
        <v/>
      </c>
      <c r="D3122">
        <f>'Histograma MOD Geral'!P36</f>
        <v/>
      </c>
    </row>
    <row r="3123">
      <c r="A3123">
        <f>'Histograma MOD Geral'!$C$37</f>
        <v/>
      </c>
      <c r="B3123">
        <f>'Histograma MOD Geral'!$C$30</f>
        <v/>
      </c>
      <c r="C3123">
        <f>'Histograma MOD Geral'!$P$7</f>
        <v/>
      </c>
      <c r="D3123">
        <f>'Histograma MOD Geral'!P37</f>
        <v/>
      </c>
    </row>
    <row r="3124">
      <c r="A3124">
        <f>'Histograma MOD Geral'!$C$38</f>
        <v/>
      </c>
      <c r="B3124">
        <f>'Histograma MOD Geral'!$C$30</f>
        <v/>
      </c>
      <c r="C3124">
        <f>'Histograma MOD Geral'!$P$7</f>
        <v/>
      </c>
      <c r="D3124">
        <f>'Histograma MOD Geral'!P38</f>
        <v/>
      </c>
    </row>
    <row r="3125">
      <c r="A3125">
        <f>'Histograma MOD Geral'!$C$39</f>
        <v/>
      </c>
      <c r="B3125">
        <f>'Histograma MOD Geral'!$C$30</f>
        <v/>
      </c>
      <c r="C3125">
        <f>'Histograma MOD Geral'!$P$7</f>
        <v/>
      </c>
      <c r="D3125">
        <f>'Histograma MOD Geral'!P39</f>
        <v/>
      </c>
    </row>
    <row r="3126">
      <c r="A3126">
        <f>'Histograma MOD Geral'!$C$40</f>
        <v/>
      </c>
      <c r="B3126">
        <f>'Histograma MOD Geral'!$C$30</f>
        <v/>
      </c>
      <c r="C3126">
        <f>'Histograma MOD Geral'!$P$7</f>
        <v/>
      </c>
      <c r="D3126">
        <f>'Histograma MOD Geral'!P40</f>
        <v/>
      </c>
    </row>
    <row r="3127">
      <c r="A3127">
        <f>'Histograma MOD Geral'!$C$41</f>
        <v/>
      </c>
      <c r="B3127">
        <f>'Histograma MOD Geral'!$C$30</f>
        <v/>
      </c>
      <c r="C3127">
        <f>'Histograma MOD Geral'!$P$7</f>
        <v/>
      </c>
      <c r="D3127">
        <f>'Histograma MOD Geral'!P41</f>
        <v/>
      </c>
    </row>
    <row r="3128">
      <c r="A3128">
        <f>'Histograma MOD Geral'!$C$42</f>
        <v/>
      </c>
      <c r="B3128">
        <f>'Histograma MOD Geral'!$C$30</f>
        <v/>
      </c>
      <c r="C3128">
        <f>'Histograma MOD Geral'!$P$7</f>
        <v/>
      </c>
      <c r="D3128">
        <f>'Histograma MOD Geral'!P42</f>
        <v/>
      </c>
    </row>
    <row r="3129">
      <c r="A3129">
        <f>'Histograma MOD Geral'!$C$43</f>
        <v/>
      </c>
      <c r="B3129">
        <f>'Histograma MOD Geral'!$C$30</f>
        <v/>
      </c>
      <c r="C3129">
        <f>'Histograma MOD Geral'!$P$7</f>
        <v/>
      </c>
      <c r="D3129">
        <f>'Histograma MOD Geral'!P43</f>
        <v/>
      </c>
    </row>
    <row r="3130">
      <c r="A3130">
        <f>'Histograma MOD Geral'!$C$44</f>
        <v/>
      </c>
      <c r="B3130">
        <f>'Histograma MOD Geral'!$C$30</f>
        <v/>
      </c>
      <c r="C3130">
        <f>'Histograma MOD Geral'!$P$7</f>
        <v/>
      </c>
      <c r="D3130">
        <f>'Histograma MOD Geral'!P44</f>
        <v/>
      </c>
    </row>
    <row r="3131">
      <c r="A3131">
        <f>'Histograma MOD Geral'!$C$45</f>
        <v/>
      </c>
      <c r="B3131">
        <f>'Histograma MOD Geral'!$C$30</f>
        <v/>
      </c>
      <c r="C3131">
        <f>'Histograma MOD Geral'!$P$7</f>
        <v/>
      </c>
      <c r="D3131">
        <f>'Histograma MOD Geral'!P45</f>
        <v/>
      </c>
    </row>
    <row r="3132">
      <c r="A3132">
        <f>'Histograma MOD Geral'!$C$47</f>
        <v/>
      </c>
      <c r="B3132">
        <f>'Histograma MOD Geral'!$C$46</f>
        <v/>
      </c>
      <c r="C3132">
        <f>'Histograma MOD Geral'!$P$7</f>
        <v/>
      </c>
      <c r="D3132">
        <f>'Histograma MOD Geral'!P47</f>
        <v/>
      </c>
    </row>
    <row r="3133">
      <c r="A3133">
        <f>'Histograma MOD Geral'!$C$48</f>
        <v/>
      </c>
      <c r="B3133">
        <f>'Histograma MOD Geral'!$C$46</f>
        <v/>
      </c>
      <c r="C3133">
        <f>'Histograma MOD Geral'!$P$7</f>
        <v/>
      </c>
      <c r="D3133">
        <f>'Histograma MOD Geral'!P48</f>
        <v/>
      </c>
    </row>
    <row r="3134">
      <c r="A3134">
        <f>'Histograma MOD Geral'!$C$49</f>
        <v/>
      </c>
      <c r="B3134">
        <f>'Histograma MOD Geral'!$C$46</f>
        <v/>
      </c>
      <c r="C3134">
        <f>'Histograma MOD Geral'!$P$7</f>
        <v/>
      </c>
      <c r="D3134">
        <f>'Histograma MOD Geral'!P49</f>
        <v/>
      </c>
    </row>
    <row r="3135">
      <c r="A3135">
        <f>'Histograma MOD Geral'!$C$50</f>
        <v/>
      </c>
      <c r="B3135">
        <f>'Histograma MOD Geral'!$C$46</f>
        <v/>
      </c>
      <c r="C3135">
        <f>'Histograma MOD Geral'!$P$7</f>
        <v/>
      </c>
      <c r="D3135">
        <f>'Histograma MOD Geral'!P50</f>
        <v/>
      </c>
    </row>
    <row r="3136">
      <c r="A3136">
        <f>'Histograma MOD Geral'!$C$51</f>
        <v/>
      </c>
      <c r="B3136">
        <f>'Histograma MOD Geral'!$C$46</f>
        <v/>
      </c>
      <c r="C3136">
        <f>'Histograma MOD Geral'!$P$7</f>
        <v/>
      </c>
      <c r="D3136">
        <f>'Histograma MOD Geral'!P51</f>
        <v/>
      </c>
    </row>
    <row r="3137">
      <c r="A3137">
        <f>'Histograma MOD Geral'!$C$52</f>
        <v/>
      </c>
      <c r="B3137">
        <f>'Histograma MOD Geral'!$C$46</f>
        <v/>
      </c>
      <c r="C3137">
        <f>'Histograma MOD Geral'!$P$7</f>
        <v/>
      </c>
      <c r="D3137">
        <f>'Histograma MOD Geral'!P52</f>
        <v/>
      </c>
    </row>
    <row r="3138">
      <c r="A3138">
        <f>'Histograma MOD Geral'!$C$53</f>
        <v/>
      </c>
      <c r="B3138">
        <f>'Histograma MOD Geral'!$C$46</f>
        <v/>
      </c>
      <c r="C3138">
        <f>'Histograma MOD Geral'!$P$7</f>
        <v/>
      </c>
      <c r="D3138">
        <f>'Histograma MOD Geral'!P53</f>
        <v/>
      </c>
    </row>
    <row r="3139">
      <c r="A3139">
        <f>'Histograma MOD Geral'!$C$54</f>
        <v/>
      </c>
      <c r="B3139">
        <f>'Histograma MOD Geral'!$C$46</f>
        <v/>
      </c>
      <c r="C3139">
        <f>'Histograma MOD Geral'!$P$7</f>
        <v/>
      </c>
      <c r="D3139">
        <f>'Histograma MOD Geral'!P54</f>
        <v/>
      </c>
    </row>
    <row r="3140">
      <c r="A3140">
        <f>'Histograma MOD Geral'!$C$55</f>
        <v/>
      </c>
      <c r="B3140">
        <f>'Histograma MOD Geral'!$C$46</f>
        <v/>
      </c>
      <c r="C3140">
        <f>'Histograma MOD Geral'!$P$7</f>
        <v/>
      </c>
      <c r="D3140">
        <f>'Histograma MOD Geral'!P55</f>
        <v/>
      </c>
    </row>
    <row r="3141">
      <c r="A3141">
        <f>'Histograma MOD Geral'!$C$56</f>
        <v/>
      </c>
      <c r="B3141">
        <f>'Histograma MOD Geral'!$C$46</f>
        <v/>
      </c>
      <c r="C3141">
        <f>'Histograma MOD Geral'!$P$7</f>
        <v/>
      </c>
      <c r="D3141">
        <f>'Histograma MOD Geral'!P56</f>
        <v/>
      </c>
    </row>
    <row r="3142">
      <c r="A3142">
        <f>'Histograma MOD Geral'!$C$57</f>
        <v/>
      </c>
      <c r="B3142">
        <f>'Histograma MOD Geral'!$C$46</f>
        <v/>
      </c>
      <c r="C3142">
        <f>'Histograma MOD Geral'!$P$7</f>
        <v/>
      </c>
      <c r="D3142">
        <f>'Histograma MOD Geral'!P57</f>
        <v/>
      </c>
    </row>
    <row r="3143">
      <c r="A3143">
        <f>'Histograma MOD Geral'!$C$58</f>
        <v/>
      </c>
      <c r="B3143">
        <f>'Histograma MOD Geral'!$C$46</f>
        <v/>
      </c>
      <c r="C3143">
        <f>'Histograma MOD Geral'!$P$7</f>
        <v/>
      </c>
      <c r="D3143">
        <f>'Histograma MOD Geral'!P58</f>
        <v/>
      </c>
    </row>
    <row r="3144">
      <c r="A3144">
        <f>'Histograma MOD Geral'!$C$59</f>
        <v/>
      </c>
      <c r="B3144">
        <f>'Histograma MOD Geral'!$C$46</f>
        <v/>
      </c>
      <c r="C3144">
        <f>'Histograma MOD Geral'!$P$7</f>
        <v/>
      </c>
      <c r="D3144">
        <f>'Histograma MOD Geral'!P59</f>
        <v/>
      </c>
    </row>
    <row r="3145">
      <c r="A3145">
        <f>'Histograma MOD Geral'!$C$60</f>
        <v/>
      </c>
      <c r="B3145">
        <f>'Histograma MOD Geral'!$C$46</f>
        <v/>
      </c>
      <c r="C3145">
        <f>'Histograma MOD Geral'!$P$7</f>
        <v/>
      </c>
      <c r="D3145">
        <f>'Histograma MOD Geral'!P60</f>
        <v/>
      </c>
    </row>
    <row r="3146">
      <c r="A3146">
        <f>'Histograma MOD Geral'!$C$62</f>
        <v/>
      </c>
      <c r="B3146">
        <f>'Histograma MOD Geral'!$C$61</f>
        <v/>
      </c>
      <c r="C3146">
        <f>'Histograma MOD Geral'!$P$7</f>
        <v/>
      </c>
      <c r="D3146">
        <f>'Histograma MOD Geral'!P62</f>
        <v/>
      </c>
    </row>
    <row r="3147">
      <c r="A3147">
        <f>'Histograma MOD Geral'!$C$63</f>
        <v/>
      </c>
      <c r="B3147">
        <f>'Histograma MOD Geral'!$C$61</f>
        <v/>
      </c>
      <c r="C3147">
        <f>'Histograma MOD Geral'!$P$7</f>
        <v/>
      </c>
      <c r="D3147">
        <f>'Histograma MOD Geral'!P63</f>
        <v/>
      </c>
    </row>
    <row r="3148">
      <c r="A3148">
        <f>'Histograma MOD Geral'!$C$64</f>
        <v/>
      </c>
      <c r="B3148">
        <f>'Histograma MOD Geral'!$C$61</f>
        <v/>
      </c>
      <c r="C3148">
        <f>'Histograma MOD Geral'!$P$7</f>
        <v/>
      </c>
      <c r="D3148">
        <f>'Histograma MOD Geral'!P64</f>
        <v/>
      </c>
    </row>
    <row r="3149">
      <c r="A3149">
        <f>'Histograma MOD Geral'!$C$65</f>
        <v/>
      </c>
      <c r="B3149">
        <f>'Histograma MOD Geral'!$C$61</f>
        <v/>
      </c>
      <c r="C3149">
        <f>'Histograma MOD Geral'!$P$7</f>
        <v/>
      </c>
      <c r="D3149">
        <f>'Histograma MOD Geral'!P65</f>
        <v/>
      </c>
    </row>
    <row r="3150">
      <c r="A3150">
        <f>'Histograma MOD Geral'!$C$66</f>
        <v/>
      </c>
      <c r="B3150">
        <f>'Histograma MOD Geral'!$C$61</f>
        <v/>
      </c>
      <c r="C3150">
        <f>'Histograma MOD Geral'!$P$7</f>
        <v/>
      </c>
      <c r="D3150">
        <f>'Histograma MOD Geral'!P66</f>
        <v/>
      </c>
    </row>
    <row r="3151">
      <c r="A3151">
        <f>'Histograma MOD Geral'!$C$67</f>
        <v/>
      </c>
      <c r="B3151">
        <f>'Histograma MOD Geral'!$C$61</f>
        <v/>
      </c>
      <c r="C3151">
        <f>'Histograma MOD Geral'!$P$7</f>
        <v/>
      </c>
      <c r="D3151">
        <f>'Histograma MOD Geral'!P67</f>
        <v/>
      </c>
    </row>
    <row r="3152">
      <c r="A3152">
        <f>'Histograma MOD Geral'!$C$68</f>
        <v/>
      </c>
      <c r="B3152">
        <f>'Histograma MOD Geral'!$C$61</f>
        <v/>
      </c>
      <c r="C3152">
        <f>'Histograma MOD Geral'!$P$7</f>
        <v/>
      </c>
      <c r="D3152">
        <f>'Histograma MOD Geral'!P68</f>
        <v/>
      </c>
    </row>
    <row r="3153">
      <c r="A3153">
        <f>'Histograma MOD Geral'!$C$69</f>
        <v/>
      </c>
      <c r="B3153">
        <f>'Histograma MOD Geral'!$C$61</f>
        <v/>
      </c>
      <c r="C3153">
        <f>'Histograma MOD Geral'!$P$7</f>
        <v/>
      </c>
      <c r="D3153">
        <f>'Histograma MOD Geral'!P69</f>
        <v/>
      </c>
    </row>
    <row r="3154">
      <c r="A3154">
        <f>'Histograma MOD Geral'!$C$70</f>
        <v/>
      </c>
      <c r="B3154">
        <f>'Histograma MOD Geral'!$C$61</f>
        <v/>
      </c>
      <c r="C3154">
        <f>'Histograma MOD Geral'!$P$7</f>
        <v/>
      </c>
      <c r="D3154">
        <f>'Histograma MOD Geral'!P70</f>
        <v/>
      </c>
    </row>
    <row r="3155">
      <c r="A3155">
        <f>'Histograma MOD Geral'!$C$71</f>
        <v/>
      </c>
      <c r="B3155">
        <f>'Histograma MOD Geral'!$C$61</f>
        <v/>
      </c>
      <c r="C3155">
        <f>'Histograma MOD Geral'!$P$7</f>
        <v/>
      </c>
      <c r="D3155">
        <f>'Histograma MOD Geral'!P71</f>
        <v/>
      </c>
    </row>
    <row r="3156">
      <c r="A3156">
        <f>'Histograma MOD Geral'!$C$72</f>
        <v/>
      </c>
      <c r="B3156">
        <f>'Histograma MOD Geral'!$C$61</f>
        <v/>
      </c>
      <c r="C3156">
        <f>'Histograma MOD Geral'!$P$7</f>
        <v/>
      </c>
      <c r="D3156">
        <f>'Histograma MOD Geral'!P72</f>
        <v/>
      </c>
    </row>
    <row r="3157">
      <c r="A3157">
        <f>'Histograma MOD Geral'!$C$73</f>
        <v/>
      </c>
      <c r="B3157">
        <f>'Histograma MOD Geral'!$C$61</f>
        <v/>
      </c>
      <c r="C3157">
        <f>'Histograma MOD Geral'!$P$7</f>
        <v/>
      </c>
      <c r="D3157">
        <f>'Histograma MOD Geral'!P73</f>
        <v/>
      </c>
    </row>
    <row r="3158">
      <c r="A3158">
        <f>'Histograma MOD Geral'!$C$74</f>
        <v/>
      </c>
      <c r="B3158">
        <f>'Histograma MOD Geral'!$C$61</f>
        <v/>
      </c>
      <c r="C3158">
        <f>'Histograma MOD Geral'!$P$7</f>
        <v/>
      </c>
      <c r="D3158">
        <f>'Histograma MOD Geral'!P74</f>
        <v/>
      </c>
    </row>
    <row r="3159">
      <c r="A3159">
        <f>'Histograma MOD Geral'!$C$75</f>
        <v/>
      </c>
      <c r="B3159">
        <f>'Histograma MOD Geral'!$C$61</f>
        <v/>
      </c>
      <c r="C3159">
        <f>'Histograma MOD Geral'!$P$7</f>
        <v/>
      </c>
      <c r="D3159">
        <f>'Histograma MOD Geral'!P75</f>
        <v/>
      </c>
    </row>
    <row r="3160">
      <c r="A3160">
        <f>'Histograma MOD Geral'!$C$77</f>
        <v/>
      </c>
      <c r="B3160">
        <f>'Histograma MOD Geral'!$C$76</f>
        <v/>
      </c>
      <c r="C3160">
        <f>'Histograma MOD Geral'!$P$7</f>
        <v/>
      </c>
      <c r="D3160">
        <f>'Histograma MOD Geral'!P77</f>
        <v/>
      </c>
    </row>
    <row r="3161">
      <c r="A3161">
        <f>'Histograma MOD Geral'!$C$78</f>
        <v/>
      </c>
      <c r="B3161">
        <f>'Histograma MOD Geral'!$C$76</f>
        <v/>
      </c>
      <c r="C3161">
        <f>'Histograma MOD Geral'!$P$7</f>
        <v/>
      </c>
      <c r="D3161">
        <f>'Histograma MOD Geral'!P78</f>
        <v/>
      </c>
    </row>
    <row r="3162">
      <c r="A3162">
        <f>'Histograma MOD Geral'!$C$79</f>
        <v/>
      </c>
      <c r="B3162">
        <f>'Histograma MOD Geral'!$C$76</f>
        <v/>
      </c>
      <c r="C3162">
        <f>'Histograma MOD Geral'!$P$7</f>
        <v/>
      </c>
      <c r="D3162">
        <f>'Histograma MOD Geral'!P79</f>
        <v/>
      </c>
    </row>
    <row r="3163">
      <c r="A3163">
        <f>'Histograma MOD Geral'!$C$80</f>
        <v/>
      </c>
      <c r="B3163">
        <f>'Histograma MOD Geral'!$C$76</f>
        <v/>
      </c>
      <c r="C3163">
        <f>'Histograma MOD Geral'!$P$7</f>
        <v/>
      </c>
      <c r="D3163">
        <f>'Histograma MOD Geral'!P80</f>
        <v/>
      </c>
    </row>
    <row r="3164">
      <c r="A3164">
        <f>'Histograma MOD Geral'!$C$81</f>
        <v/>
      </c>
      <c r="B3164">
        <f>'Histograma MOD Geral'!$C$76</f>
        <v/>
      </c>
      <c r="C3164">
        <f>'Histograma MOD Geral'!$P$7</f>
        <v/>
      </c>
      <c r="D3164">
        <f>'Histograma MOD Geral'!P81</f>
        <v/>
      </c>
    </row>
    <row r="3165">
      <c r="A3165">
        <f>'Histograma MOD Geral'!$C$82</f>
        <v/>
      </c>
      <c r="B3165">
        <f>'Histograma MOD Geral'!$C$76</f>
        <v/>
      </c>
      <c r="C3165">
        <f>'Histograma MOD Geral'!$P$7</f>
        <v/>
      </c>
      <c r="D3165">
        <f>'Histograma MOD Geral'!P82</f>
        <v/>
      </c>
    </row>
    <row r="3166">
      <c r="A3166">
        <f>'Histograma MOD Geral'!$C$83</f>
        <v/>
      </c>
      <c r="B3166">
        <f>'Histograma MOD Geral'!$C$76</f>
        <v/>
      </c>
      <c r="C3166">
        <f>'Histograma MOD Geral'!$P$7</f>
        <v/>
      </c>
      <c r="D3166">
        <f>'Histograma MOD Geral'!P83</f>
        <v/>
      </c>
    </row>
    <row r="3167">
      <c r="A3167">
        <f>'Histograma MOD Geral'!$C$84</f>
        <v/>
      </c>
      <c r="B3167">
        <f>'Histograma MOD Geral'!$C$76</f>
        <v/>
      </c>
      <c r="C3167">
        <f>'Histograma MOD Geral'!$P$7</f>
        <v/>
      </c>
      <c r="D3167">
        <f>'Histograma MOD Geral'!P84</f>
        <v/>
      </c>
    </row>
    <row r="3168">
      <c r="A3168">
        <f>'Histograma MOD Geral'!$C$85</f>
        <v/>
      </c>
      <c r="B3168">
        <f>'Histograma MOD Geral'!$C$76</f>
        <v/>
      </c>
      <c r="C3168">
        <f>'Histograma MOD Geral'!$P$7</f>
        <v/>
      </c>
      <c r="D3168">
        <f>'Histograma MOD Geral'!P85</f>
        <v/>
      </c>
    </row>
    <row r="3169">
      <c r="A3169">
        <f>'Histograma MOD Geral'!$C$86</f>
        <v/>
      </c>
      <c r="B3169">
        <f>'Histograma MOD Geral'!$C$76</f>
        <v/>
      </c>
      <c r="C3169">
        <f>'Histograma MOD Geral'!$P$7</f>
        <v/>
      </c>
      <c r="D3169">
        <f>'Histograma MOD Geral'!P86</f>
        <v/>
      </c>
    </row>
    <row r="3170">
      <c r="A3170">
        <f>'Histograma MOD Geral'!$C$87</f>
        <v/>
      </c>
      <c r="B3170">
        <f>'Histograma MOD Geral'!$C$76</f>
        <v/>
      </c>
      <c r="C3170">
        <f>'Histograma MOD Geral'!$P$7</f>
        <v/>
      </c>
      <c r="D3170">
        <f>'Histograma MOD Geral'!P87</f>
        <v/>
      </c>
    </row>
    <row r="3171">
      <c r="A3171">
        <f>'Histograma MOD Geral'!$C$88</f>
        <v/>
      </c>
      <c r="B3171">
        <f>'Histograma MOD Geral'!$C$76</f>
        <v/>
      </c>
      <c r="C3171">
        <f>'Histograma MOD Geral'!$P$7</f>
        <v/>
      </c>
      <c r="D3171">
        <f>'Histograma MOD Geral'!P88</f>
        <v/>
      </c>
    </row>
    <row r="3172">
      <c r="A3172">
        <f>'Histograma MOD Geral'!$C$89</f>
        <v/>
      </c>
      <c r="B3172">
        <f>'Histograma MOD Geral'!$C$76</f>
        <v/>
      </c>
      <c r="C3172">
        <f>'Histograma MOD Geral'!$P$7</f>
        <v/>
      </c>
      <c r="D3172">
        <f>'Histograma MOD Geral'!P89</f>
        <v/>
      </c>
    </row>
    <row r="3173">
      <c r="A3173">
        <f>'Histograma MOD Geral'!$C$90</f>
        <v/>
      </c>
      <c r="B3173">
        <f>'Histograma MOD Geral'!$C$76</f>
        <v/>
      </c>
      <c r="C3173">
        <f>'Histograma MOD Geral'!$P$7</f>
        <v/>
      </c>
      <c r="D3173">
        <f>'Histograma MOD Geral'!P90</f>
        <v/>
      </c>
    </row>
    <row r="3174">
      <c r="A3174">
        <f>'Histograma MOD Geral'!$C$92</f>
        <v/>
      </c>
      <c r="B3174">
        <f>'Histograma MOD Geral'!$C$91</f>
        <v/>
      </c>
      <c r="C3174">
        <f>'Histograma MOD Geral'!$P$7</f>
        <v/>
      </c>
      <c r="D3174">
        <f>'Histograma MOD Geral'!P92</f>
        <v/>
      </c>
    </row>
    <row r="3175">
      <c r="A3175">
        <f>'Histograma MOD Geral'!$C$93</f>
        <v/>
      </c>
      <c r="B3175">
        <f>'Histograma MOD Geral'!$C$91</f>
        <v/>
      </c>
      <c r="C3175">
        <f>'Histograma MOD Geral'!$P$7</f>
        <v/>
      </c>
      <c r="D3175">
        <f>'Histograma MOD Geral'!P93</f>
        <v/>
      </c>
    </row>
    <row r="3176">
      <c r="A3176">
        <f>'Histograma MOD Geral'!$C$94</f>
        <v/>
      </c>
      <c r="B3176">
        <f>'Histograma MOD Geral'!$C$91</f>
        <v/>
      </c>
      <c r="C3176">
        <f>'Histograma MOD Geral'!$P$7</f>
        <v/>
      </c>
      <c r="D3176">
        <f>'Histograma MOD Geral'!P94</f>
        <v/>
      </c>
    </row>
    <row r="3177">
      <c r="A3177">
        <f>'Histograma MOD Geral'!$C$95</f>
        <v/>
      </c>
      <c r="B3177">
        <f>'Histograma MOD Geral'!$C$91</f>
        <v/>
      </c>
      <c r="C3177">
        <f>'Histograma MOD Geral'!$P$7</f>
        <v/>
      </c>
      <c r="D3177">
        <f>'Histograma MOD Geral'!P95</f>
        <v/>
      </c>
    </row>
    <row r="3178">
      <c r="A3178">
        <f>'Histograma MOD Geral'!$C$96</f>
        <v/>
      </c>
      <c r="B3178">
        <f>'Histograma MOD Geral'!$C$91</f>
        <v/>
      </c>
      <c r="C3178">
        <f>'Histograma MOD Geral'!$P$7</f>
        <v/>
      </c>
      <c r="D3178">
        <f>'Histograma MOD Geral'!P96</f>
        <v/>
      </c>
    </row>
    <row r="3179">
      <c r="A3179">
        <f>'Histograma MOD Geral'!$C$97</f>
        <v/>
      </c>
      <c r="B3179">
        <f>'Histograma MOD Geral'!$C$91</f>
        <v/>
      </c>
      <c r="C3179">
        <f>'Histograma MOD Geral'!$P$7</f>
        <v/>
      </c>
      <c r="D3179">
        <f>'Histograma MOD Geral'!P97</f>
        <v/>
      </c>
    </row>
    <row r="3180">
      <c r="A3180">
        <f>'Histograma MOD Geral'!$C$98</f>
        <v/>
      </c>
      <c r="B3180">
        <f>'Histograma MOD Geral'!$C$91</f>
        <v/>
      </c>
      <c r="C3180">
        <f>'Histograma MOD Geral'!$P$7</f>
        <v/>
      </c>
      <c r="D3180">
        <f>'Histograma MOD Geral'!P98</f>
        <v/>
      </c>
    </row>
    <row r="3181">
      <c r="A3181">
        <f>'Histograma MOD Geral'!$C$99</f>
        <v/>
      </c>
      <c r="B3181">
        <f>'Histograma MOD Geral'!$C$91</f>
        <v/>
      </c>
      <c r="C3181">
        <f>'Histograma MOD Geral'!$P$7</f>
        <v/>
      </c>
      <c r="D3181">
        <f>'Histograma MOD Geral'!P99</f>
        <v/>
      </c>
    </row>
    <row r="3182">
      <c r="A3182">
        <f>'Histograma MOD Geral'!$C$100</f>
        <v/>
      </c>
      <c r="B3182">
        <f>'Histograma MOD Geral'!$C$91</f>
        <v/>
      </c>
      <c r="C3182">
        <f>'Histograma MOD Geral'!$P$7</f>
        <v/>
      </c>
      <c r="D3182">
        <f>'Histograma MOD Geral'!P100</f>
        <v/>
      </c>
    </row>
    <row r="3183">
      <c r="A3183">
        <f>'Histograma MOD Geral'!$C$101</f>
        <v/>
      </c>
      <c r="B3183">
        <f>'Histograma MOD Geral'!$C$91</f>
        <v/>
      </c>
      <c r="C3183">
        <f>'Histograma MOD Geral'!$P$7</f>
        <v/>
      </c>
      <c r="D3183">
        <f>'Histograma MOD Geral'!P101</f>
        <v/>
      </c>
    </row>
    <row r="3184">
      <c r="A3184">
        <f>'Histograma MOD Geral'!$C$102</f>
        <v/>
      </c>
      <c r="B3184">
        <f>'Histograma MOD Geral'!$C$91</f>
        <v/>
      </c>
      <c r="C3184">
        <f>'Histograma MOD Geral'!$P$7</f>
        <v/>
      </c>
      <c r="D3184">
        <f>'Histograma MOD Geral'!P102</f>
        <v/>
      </c>
    </row>
    <row r="3185">
      <c r="A3185">
        <f>'Histograma MOD Geral'!$C$103</f>
        <v/>
      </c>
      <c r="B3185">
        <f>'Histograma MOD Geral'!$C$91</f>
        <v/>
      </c>
      <c r="C3185">
        <f>'Histograma MOD Geral'!$P$7</f>
        <v/>
      </c>
      <c r="D3185">
        <f>'Histograma MOD Geral'!P103</f>
        <v/>
      </c>
    </row>
    <row r="3186">
      <c r="A3186">
        <f>'Histograma MOD Geral'!$C$104</f>
        <v/>
      </c>
      <c r="B3186">
        <f>'Histograma MOD Geral'!$C$91</f>
        <v/>
      </c>
      <c r="C3186">
        <f>'Histograma MOD Geral'!$P$7</f>
        <v/>
      </c>
      <c r="D3186">
        <f>'Histograma MOD Geral'!P104</f>
        <v/>
      </c>
    </row>
    <row r="3187">
      <c r="A3187">
        <f>'Histograma MOD Geral'!$C$105</f>
        <v/>
      </c>
      <c r="B3187">
        <f>'Histograma MOD Geral'!$C$91</f>
        <v/>
      </c>
      <c r="C3187">
        <f>'Histograma MOD Geral'!$P$7</f>
        <v/>
      </c>
      <c r="D3187">
        <f>'Histograma MOD Geral'!P105</f>
        <v/>
      </c>
    </row>
    <row r="3188">
      <c r="A3188">
        <f>'Histograma MOD Geral'!$C$107</f>
        <v/>
      </c>
      <c r="B3188">
        <f>'Histograma MOD Geral'!$C$106</f>
        <v/>
      </c>
      <c r="C3188">
        <f>'Histograma MOD Geral'!$P$7</f>
        <v/>
      </c>
      <c r="D3188">
        <f>'Histograma MOD Geral'!P107</f>
        <v/>
      </c>
    </row>
    <row r="3189">
      <c r="A3189">
        <f>'Histograma MOD Geral'!$C$108</f>
        <v/>
      </c>
      <c r="B3189">
        <f>'Histograma MOD Geral'!$C$106</f>
        <v/>
      </c>
      <c r="C3189">
        <f>'Histograma MOD Geral'!$P$7</f>
        <v/>
      </c>
      <c r="D3189">
        <f>'Histograma MOD Geral'!P108</f>
        <v/>
      </c>
    </row>
    <row r="3190">
      <c r="A3190">
        <f>'Histograma MOD Geral'!$C$109</f>
        <v/>
      </c>
      <c r="B3190">
        <f>'Histograma MOD Geral'!$C$106</f>
        <v/>
      </c>
      <c r="C3190">
        <f>'Histograma MOD Geral'!$P$7</f>
        <v/>
      </c>
      <c r="D3190">
        <f>'Histograma MOD Geral'!P109</f>
        <v/>
      </c>
    </row>
    <row r="3191">
      <c r="A3191">
        <f>'Histograma MOD Geral'!$C$110</f>
        <v/>
      </c>
      <c r="B3191">
        <f>'Histograma MOD Geral'!$C$106</f>
        <v/>
      </c>
      <c r="C3191">
        <f>'Histograma MOD Geral'!$P$7</f>
        <v/>
      </c>
      <c r="D3191">
        <f>'Histograma MOD Geral'!P110</f>
        <v/>
      </c>
    </row>
    <row r="3192">
      <c r="A3192">
        <f>'Histograma MOD Geral'!$C$111</f>
        <v/>
      </c>
      <c r="B3192">
        <f>'Histograma MOD Geral'!$C$106</f>
        <v/>
      </c>
      <c r="C3192">
        <f>'Histograma MOD Geral'!$P$7</f>
        <v/>
      </c>
      <c r="D3192">
        <f>'Histograma MOD Geral'!P111</f>
        <v/>
      </c>
    </row>
    <row r="3193">
      <c r="A3193">
        <f>'Histograma MOD Geral'!$C$112</f>
        <v/>
      </c>
      <c r="B3193">
        <f>'Histograma MOD Geral'!$C$106</f>
        <v/>
      </c>
      <c r="C3193">
        <f>'Histograma MOD Geral'!$P$7</f>
        <v/>
      </c>
      <c r="D3193">
        <f>'Histograma MOD Geral'!P112</f>
        <v/>
      </c>
    </row>
    <row r="3194">
      <c r="A3194">
        <f>'Histograma MOD Geral'!$C$113</f>
        <v/>
      </c>
      <c r="B3194">
        <f>'Histograma MOD Geral'!$C$106</f>
        <v/>
      </c>
      <c r="C3194">
        <f>'Histograma MOD Geral'!$P$7</f>
        <v/>
      </c>
      <c r="D3194">
        <f>'Histograma MOD Geral'!P113</f>
        <v/>
      </c>
    </row>
    <row r="3195">
      <c r="A3195">
        <f>'Histograma MOD Geral'!$C$114</f>
        <v/>
      </c>
      <c r="B3195">
        <f>'Histograma MOD Geral'!$C$106</f>
        <v/>
      </c>
      <c r="C3195">
        <f>'Histograma MOD Geral'!$P$7</f>
        <v/>
      </c>
      <c r="D3195">
        <f>'Histograma MOD Geral'!P114</f>
        <v/>
      </c>
    </row>
    <row r="3196">
      <c r="A3196">
        <f>'Histograma MOD Geral'!$C$115</f>
        <v/>
      </c>
      <c r="B3196">
        <f>'Histograma MOD Geral'!$C$106</f>
        <v/>
      </c>
      <c r="C3196">
        <f>'Histograma MOD Geral'!$P$7</f>
        <v/>
      </c>
      <c r="D3196">
        <f>'Histograma MOD Geral'!P115</f>
        <v/>
      </c>
    </row>
    <row r="3197">
      <c r="A3197">
        <f>'Histograma MOD Geral'!$C$116</f>
        <v/>
      </c>
      <c r="B3197">
        <f>'Histograma MOD Geral'!$C$106</f>
        <v/>
      </c>
      <c r="C3197">
        <f>'Histograma MOD Geral'!$P$7</f>
        <v/>
      </c>
      <c r="D3197">
        <f>'Histograma MOD Geral'!P116</f>
        <v/>
      </c>
    </row>
    <row r="3198">
      <c r="A3198">
        <f>'Histograma MOD Geral'!$C$117</f>
        <v/>
      </c>
      <c r="B3198">
        <f>'Histograma MOD Geral'!$C$106</f>
        <v/>
      </c>
      <c r="C3198">
        <f>'Histograma MOD Geral'!$P$7</f>
        <v/>
      </c>
      <c r="D3198">
        <f>'Histograma MOD Geral'!P117</f>
        <v/>
      </c>
    </row>
    <row r="3199">
      <c r="A3199">
        <f>'Histograma MOD Geral'!$C$118</f>
        <v/>
      </c>
      <c r="B3199">
        <f>'Histograma MOD Geral'!$C$106</f>
        <v/>
      </c>
      <c r="C3199">
        <f>'Histograma MOD Geral'!$P$7</f>
        <v/>
      </c>
      <c r="D3199">
        <f>'Histograma MOD Geral'!P118</f>
        <v/>
      </c>
    </row>
    <row r="3200">
      <c r="A3200">
        <f>'Histograma MOD Geral'!$C$119</f>
        <v/>
      </c>
      <c r="B3200">
        <f>'Histograma MOD Geral'!$C$106</f>
        <v/>
      </c>
      <c r="C3200">
        <f>'Histograma MOD Geral'!$P$7</f>
        <v/>
      </c>
      <c r="D3200">
        <f>'Histograma MOD Geral'!P119</f>
        <v/>
      </c>
    </row>
    <row r="3201">
      <c r="A3201">
        <f>'Histograma MOD Geral'!$C$120</f>
        <v/>
      </c>
      <c r="B3201">
        <f>'Histograma MOD Geral'!$C$106</f>
        <v/>
      </c>
      <c r="C3201">
        <f>'Histograma MOD Geral'!$P$7</f>
        <v/>
      </c>
      <c r="D3201">
        <f>'Histograma MOD Geral'!P120</f>
        <v/>
      </c>
    </row>
    <row r="3202">
      <c r="A3202">
        <f>'Histograma MOD Geral'!$C$15</f>
        <v/>
      </c>
      <c r="B3202">
        <f>'Histograma MOD Geral'!$C$14</f>
        <v/>
      </c>
      <c r="C3202">
        <f>'Histograma MOD Geral'!$Q$7</f>
        <v/>
      </c>
      <c r="D3202">
        <f>'Histograma MOD Geral'!Q15</f>
        <v/>
      </c>
    </row>
    <row r="3203">
      <c r="A3203">
        <f>'Histograma MOD Geral'!$C$16</f>
        <v/>
      </c>
      <c r="B3203">
        <f>'Histograma MOD Geral'!$C$14</f>
        <v/>
      </c>
      <c r="C3203">
        <f>'Histograma MOD Geral'!$Q$7</f>
        <v/>
      </c>
      <c r="D3203">
        <f>'Histograma MOD Geral'!Q16</f>
        <v/>
      </c>
    </row>
    <row r="3204">
      <c r="A3204">
        <f>'Histograma MOD Geral'!$C$17</f>
        <v/>
      </c>
      <c r="B3204">
        <f>'Histograma MOD Geral'!$C$14</f>
        <v/>
      </c>
      <c r="C3204">
        <f>'Histograma MOD Geral'!$Q$7</f>
        <v/>
      </c>
      <c r="D3204">
        <f>'Histograma MOD Geral'!Q17</f>
        <v/>
      </c>
    </row>
    <row r="3205">
      <c r="A3205">
        <f>'Histograma MOD Geral'!$C$18</f>
        <v/>
      </c>
      <c r="B3205">
        <f>'Histograma MOD Geral'!$C$14</f>
        <v/>
      </c>
      <c r="C3205">
        <f>'Histograma MOD Geral'!$Q$7</f>
        <v/>
      </c>
      <c r="D3205">
        <f>'Histograma MOD Geral'!Q18</f>
        <v/>
      </c>
    </row>
    <row r="3206">
      <c r="A3206">
        <f>'Histograma MOD Geral'!$C$19</f>
        <v/>
      </c>
      <c r="B3206">
        <f>'Histograma MOD Geral'!$C$14</f>
        <v/>
      </c>
      <c r="C3206">
        <f>'Histograma MOD Geral'!$Q$7</f>
        <v/>
      </c>
      <c r="D3206">
        <f>'Histograma MOD Geral'!Q19</f>
        <v/>
      </c>
    </row>
    <row r="3207">
      <c r="A3207">
        <f>'Histograma MOD Geral'!$C$20</f>
        <v/>
      </c>
      <c r="B3207">
        <f>'Histograma MOD Geral'!$C$14</f>
        <v/>
      </c>
      <c r="C3207">
        <f>'Histograma MOD Geral'!$Q$7</f>
        <v/>
      </c>
      <c r="D3207">
        <f>'Histograma MOD Geral'!Q20</f>
        <v/>
      </c>
    </row>
    <row r="3208">
      <c r="A3208">
        <f>'Histograma MOD Geral'!$C$21</f>
        <v/>
      </c>
      <c r="B3208">
        <f>'Histograma MOD Geral'!$C$14</f>
        <v/>
      </c>
      <c r="C3208">
        <f>'Histograma MOD Geral'!$Q$7</f>
        <v/>
      </c>
      <c r="D3208">
        <f>'Histograma MOD Geral'!Q21</f>
        <v/>
      </c>
    </row>
    <row r="3209">
      <c r="A3209">
        <f>'Histograma MOD Geral'!$C$22</f>
        <v/>
      </c>
      <c r="B3209">
        <f>'Histograma MOD Geral'!$C$14</f>
        <v/>
      </c>
      <c r="C3209">
        <f>'Histograma MOD Geral'!$Q$7</f>
        <v/>
      </c>
      <c r="D3209">
        <f>'Histograma MOD Geral'!Q22</f>
        <v/>
      </c>
    </row>
    <row r="3210">
      <c r="A3210">
        <f>'Histograma MOD Geral'!$C$23</f>
        <v/>
      </c>
      <c r="B3210">
        <f>'Histograma MOD Geral'!$C$14</f>
        <v/>
      </c>
      <c r="C3210">
        <f>'Histograma MOD Geral'!$Q$7</f>
        <v/>
      </c>
      <c r="D3210">
        <f>'Histograma MOD Geral'!Q23</f>
        <v/>
      </c>
    </row>
    <row r="3211">
      <c r="A3211">
        <f>'Histograma MOD Geral'!$C$24</f>
        <v/>
      </c>
      <c r="B3211">
        <f>'Histograma MOD Geral'!$C$14</f>
        <v/>
      </c>
      <c r="C3211">
        <f>'Histograma MOD Geral'!$Q$7</f>
        <v/>
      </c>
      <c r="D3211">
        <f>'Histograma MOD Geral'!Q24</f>
        <v/>
      </c>
    </row>
    <row r="3212">
      <c r="A3212">
        <f>'Histograma MOD Geral'!$C$25</f>
        <v/>
      </c>
      <c r="B3212">
        <f>'Histograma MOD Geral'!$C$14</f>
        <v/>
      </c>
      <c r="C3212">
        <f>'Histograma MOD Geral'!$Q$7</f>
        <v/>
      </c>
      <c r="D3212">
        <f>'Histograma MOD Geral'!Q25</f>
        <v/>
      </c>
    </row>
    <row r="3213">
      <c r="A3213">
        <f>'Histograma MOD Geral'!$C$26</f>
        <v/>
      </c>
      <c r="B3213">
        <f>'Histograma MOD Geral'!$C$14</f>
        <v/>
      </c>
      <c r="C3213">
        <f>'Histograma MOD Geral'!$Q$7</f>
        <v/>
      </c>
      <c r="D3213">
        <f>'Histograma MOD Geral'!Q26</f>
        <v/>
      </c>
    </row>
    <row r="3214">
      <c r="A3214">
        <f>'Histograma MOD Geral'!$C$27</f>
        <v/>
      </c>
      <c r="B3214">
        <f>'Histograma MOD Geral'!$C$14</f>
        <v/>
      </c>
      <c r="C3214">
        <f>'Histograma MOD Geral'!$Q$7</f>
        <v/>
      </c>
      <c r="D3214">
        <f>'Histograma MOD Geral'!Q27</f>
        <v/>
      </c>
    </row>
    <row r="3215">
      <c r="A3215">
        <f>'Histograma MOD Geral'!$C$28</f>
        <v/>
      </c>
      <c r="B3215">
        <f>'Histograma MOD Geral'!$C$14</f>
        <v/>
      </c>
      <c r="C3215">
        <f>'Histograma MOD Geral'!$Q$7</f>
        <v/>
      </c>
      <c r="D3215">
        <f>'Histograma MOD Geral'!Q28</f>
        <v/>
      </c>
    </row>
    <row r="3216">
      <c r="A3216">
        <f>'Histograma MOD Geral'!$C$29</f>
        <v/>
      </c>
      <c r="B3216">
        <f>'Histograma MOD Geral'!$C$14</f>
        <v/>
      </c>
      <c r="C3216">
        <f>'Histograma MOD Geral'!$Q$7</f>
        <v/>
      </c>
      <c r="D3216">
        <f>'Histograma MOD Geral'!Q29</f>
        <v/>
      </c>
    </row>
    <row r="3217">
      <c r="A3217">
        <f>'Histograma MOD Geral'!$C$31</f>
        <v/>
      </c>
      <c r="B3217">
        <f>'Histograma MOD Geral'!$C$30</f>
        <v/>
      </c>
      <c r="C3217">
        <f>'Histograma MOD Geral'!$Q$7</f>
        <v/>
      </c>
      <c r="D3217">
        <f>'Histograma MOD Geral'!Q31</f>
        <v/>
      </c>
    </row>
    <row r="3218">
      <c r="A3218">
        <f>'Histograma MOD Geral'!$C$32</f>
        <v/>
      </c>
      <c r="B3218">
        <f>'Histograma MOD Geral'!$C$30</f>
        <v/>
      </c>
      <c r="C3218">
        <f>'Histograma MOD Geral'!$Q$7</f>
        <v/>
      </c>
      <c r="D3218">
        <f>'Histograma MOD Geral'!Q32</f>
        <v/>
      </c>
    </row>
    <row r="3219">
      <c r="A3219">
        <f>'Histograma MOD Geral'!$C$33</f>
        <v/>
      </c>
      <c r="B3219">
        <f>'Histograma MOD Geral'!$C$30</f>
        <v/>
      </c>
      <c r="C3219">
        <f>'Histograma MOD Geral'!$Q$7</f>
        <v/>
      </c>
      <c r="D3219">
        <f>'Histograma MOD Geral'!Q33</f>
        <v/>
      </c>
    </row>
    <row r="3220">
      <c r="A3220">
        <f>'Histograma MOD Geral'!$C$34</f>
        <v/>
      </c>
      <c r="B3220">
        <f>'Histograma MOD Geral'!$C$30</f>
        <v/>
      </c>
      <c r="C3220">
        <f>'Histograma MOD Geral'!$Q$7</f>
        <v/>
      </c>
      <c r="D3220">
        <f>'Histograma MOD Geral'!Q34</f>
        <v/>
      </c>
    </row>
    <row r="3221">
      <c r="A3221">
        <f>'Histograma MOD Geral'!$C$35</f>
        <v/>
      </c>
      <c r="B3221">
        <f>'Histograma MOD Geral'!$C$30</f>
        <v/>
      </c>
      <c r="C3221">
        <f>'Histograma MOD Geral'!$Q$7</f>
        <v/>
      </c>
      <c r="D3221">
        <f>'Histograma MOD Geral'!Q35</f>
        <v/>
      </c>
    </row>
    <row r="3222">
      <c r="A3222">
        <f>'Histograma MOD Geral'!$C$36</f>
        <v/>
      </c>
      <c r="B3222">
        <f>'Histograma MOD Geral'!$C$30</f>
        <v/>
      </c>
      <c r="C3222">
        <f>'Histograma MOD Geral'!$Q$7</f>
        <v/>
      </c>
      <c r="D3222">
        <f>'Histograma MOD Geral'!Q36</f>
        <v/>
      </c>
    </row>
    <row r="3223">
      <c r="A3223">
        <f>'Histograma MOD Geral'!$C$37</f>
        <v/>
      </c>
      <c r="B3223">
        <f>'Histograma MOD Geral'!$C$30</f>
        <v/>
      </c>
      <c r="C3223">
        <f>'Histograma MOD Geral'!$Q$7</f>
        <v/>
      </c>
      <c r="D3223">
        <f>'Histograma MOD Geral'!Q37</f>
        <v/>
      </c>
    </row>
    <row r="3224">
      <c r="A3224">
        <f>'Histograma MOD Geral'!$C$38</f>
        <v/>
      </c>
      <c r="B3224">
        <f>'Histograma MOD Geral'!$C$30</f>
        <v/>
      </c>
      <c r="C3224">
        <f>'Histograma MOD Geral'!$Q$7</f>
        <v/>
      </c>
      <c r="D3224">
        <f>'Histograma MOD Geral'!Q38</f>
        <v/>
      </c>
    </row>
    <row r="3225">
      <c r="A3225">
        <f>'Histograma MOD Geral'!$C$39</f>
        <v/>
      </c>
      <c r="B3225">
        <f>'Histograma MOD Geral'!$C$30</f>
        <v/>
      </c>
      <c r="C3225">
        <f>'Histograma MOD Geral'!$Q$7</f>
        <v/>
      </c>
      <c r="D3225">
        <f>'Histograma MOD Geral'!Q39</f>
        <v/>
      </c>
    </row>
    <row r="3226">
      <c r="A3226">
        <f>'Histograma MOD Geral'!$C$40</f>
        <v/>
      </c>
      <c r="B3226">
        <f>'Histograma MOD Geral'!$C$30</f>
        <v/>
      </c>
      <c r="C3226">
        <f>'Histograma MOD Geral'!$Q$7</f>
        <v/>
      </c>
      <c r="D3226">
        <f>'Histograma MOD Geral'!Q40</f>
        <v/>
      </c>
    </row>
    <row r="3227">
      <c r="A3227">
        <f>'Histograma MOD Geral'!$C$41</f>
        <v/>
      </c>
      <c r="B3227">
        <f>'Histograma MOD Geral'!$C$30</f>
        <v/>
      </c>
      <c r="C3227">
        <f>'Histograma MOD Geral'!$Q$7</f>
        <v/>
      </c>
      <c r="D3227">
        <f>'Histograma MOD Geral'!Q41</f>
        <v/>
      </c>
    </row>
    <row r="3228">
      <c r="A3228">
        <f>'Histograma MOD Geral'!$C$42</f>
        <v/>
      </c>
      <c r="B3228">
        <f>'Histograma MOD Geral'!$C$30</f>
        <v/>
      </c>
      <c r="C3228">
        <f>'Histograma MOD Geral'!$Q$7</f>
        <v/>
      </c>
      <c r="D3228">
        <f>'Histograma MOD Geral'!Q42</f>
        <v/>
      </c>
    </row>
    <row r="3229">
      <c r="A3229">
        <f>'Histograma MOD Geral'!$C$43</f>
        <v/>
      </c>
      <c r="B3229">
        <f>'Histograma MOD Geral'!$C$30</f>
        <v/>
      </c>
      <c r="C3229">
        <f>'Histograma MOD Geral'!$Q$7</f>
        <v/>
      </c>
      <c r="D3229">
        <f>'Histograma MOD Geral'!Q43</f>
        <v/>
      </c>
    </row>
    <row r="3230">
      <c r="A3230">
        <f>'Histograma MOD Geral'!$C$44</f>
        <v/>
      </c>
      <c r="B3230">
        <f>'Histograma MOD Geral'!$C$30</f>
        <v/>
      </c>
      <c r="C3230">
        <f>'Histograma MOD Geral'!$Q$7</f>
        <v/>
      </c>
      <c r="D3230">
        <f>'Histograma MOD Geral'!Q44</f>
        <v/>
      </c>
    </row>
    <row r="3231">
      <c r="A3231">
        <f>'Histograma MOD Geral'!$C$45</f>
        <v/>
      </c>
      <c r="B3231">
        <f>'Histograma MOD Geral'!$C$30</f>
        <v/>
      </c>
      <c r="C3231">
        <f>'Histograma MOD Geral'!$Q$7</f>
        <v/>
      </c>
      <c r="D3231">
        <f>'Histograma MOD Geral'!Q45</f>
        <v/>
      </c>
    </row>
    <row r="3232">
      <c r="A3232">
        <f>'Histograma MOD Geral'!$C$47</f>
        <v/>
      </c>
      <c r="B3232">
        <f>'Histograma MOD Geral'!$C$46</f>
        <v/>
      </c>
      <c r="C3232">
        <f>'Histograma MOD Geral'!$Q$7</f>
        <v/>
      </c>
      <c r="D3232">
        <f>'Histograma MOD Geral'!Q47</f>
        <v/>
      </c>
    </row>
    <row r="3233">
      <c r="A3233">
        <f>'Histograma MOD Geral'!$C$48</f>
        <v/>
      </c>
      <c r="B3233">
        <f>'Histograma MOD Geral'!$C$46</f>
        <v/>
      </c>
      <c r="C3233">
        <f>'Histograma MOD Geral'!$Q$7</f>
        <v/>
      </c>
      <c r="D3233">
        <f>'Histograma MOD Geral'!Q48</f>
        <v/>
      </c>
    </row>
    <row r="3234">
      <c r="A3234">
        <f>'Histograma MOD Geral'!$C$49</f>
        <v/>
      </c>
      <c r="B3234">
        <f>'Histograma MOD Geral'!$C$46</f>
        <v/>
      </c>
      <c r="C3234">
        <f>'Histograma MOD Geral'!$Q$7</f>
        <v/>
      </c>
      <c r="D3234">
        <f>'Histograma MOD Geral'!Q49</f>
        <v/>
      </c>
    </row>
    <row r="3235">
      <c r="A3235">
        <f>'Histograma MOD Geral'!$C$50</f>
        <v/>
      </c>
      <c r="B3235">
        <f>'Histograma MOD Geral'!$C$46</f>
        <v/>
      </c>
      <c r="C3235">
        <f>'Histograma MOD Geral'!$Q$7</f>
        <v/>
      </c>
      <c r="D3235">
        <f>'Histograma MOD Geral'!Q50</f>
        <v/>
      </c>
    </row>
    <row r="3236">
      <c r="A3236">
        <f>'Histograma MOD Geral'!$C$51</f>
        <v/>
      </c>
      <c r="B3236">
        <f>'Histograma MOD Geral'!$C$46</f>
        <v/>
      </c>
      <c r="C3236">
        <f>'Histograma MOD Geral'!$Q$7</f>
        <v/>
      </c>
      <c r="D3236">
        <f>'Histograma MOD Geral'!Q51</f>
        <v/>
      </c>
    </row>
    <row r="3237">
      <c r="A3237">
        <f>'Histograma MOD Geral'!$C$52</f>
        <v/>
      </c>
      <c r="B3237">
        <f>'Histograma MOD Geral'!$C$46</f>
        <v/>
      </c>
      <c r="C3237">
        <f>'Histograma MOD Geral'!$Q$7</f>
        <v/>
      </c>
      <c r="D3237">
        <f>'Histograma MOD Geral'!Q52</f>
        <v/>
      </c>
    </row>
    <row r="3238">
      <c r="A3238">
        <f>'Histograma MOD Geral'!$C$53</f>
        <v/>
      </c>
      <c r="B3238">
        <f>'Histograma MOD Geral'!$C$46</f>
        <v/>
      </c>
      <c r="C3238">
        <f>'Histograma MOD Geral'!$Q$7</f>
        <v/>
      </c>
      <c r="D3238">
        <f>'Histograma MOD Geral'!Q53</f>
        <v/>
      </c>
    </row>
    <row r="3239">
      <c r="A3239">
        <f>'Histograma MOD Geral'!$C$54</f>
        <v/>
      </c>
      <c r="B3239">
        <f>'Histograma MOD Geral'!$C$46</f>
        <v/>
      </c>
      <c r="C3239">
        <f>'Histograma MOD Geral'!$Q$7</f>
        <v/>
      </c>
      <c r="D3239">
        <f>'Histograma MOD Geral'!Q54</f>
        <v/>
      </c>
    </row>
    <row r="3240">
      <c r="A3240">
        <f>'Histograma MOD Geral'!$C$55</f>
        <v/>
      </c>
      <c r="B3240">
        <f>'Histograma MOD Geral'!$C$46</f>
        <v/>
      </c>
      <c r="C3240">
        <f>'Histograma MOD Geral'!$Q$7</f>
        <v/>
      </c>
      <c r="D3240">
        <f>'Histograma MOD Geral'!Q55</f>
        <v/>
      </c>
    </row>
    <row r="3241">
      <c r="A3241">
        <f>'Histograma MOD Geral'!$C$56</f>
        <v/>
      </c>
      <c r="B3241">
        <f>'Histograma MOD Geral'!$C$46</f>
        <v/>
      </c>
      <c r="C3241">
        <f>'Histograma MOD Geral'!$Q$7</f>
        <v/>
      </c>
      <c r="D3241">
        <f>'Histograma MOD Geral'!Q56</f>
        <v/>
      </c>
    </row>
    <row r="3242">
      <c r="A3242">
        <f>'Histograma MOD Geral'!$C$57</f>
        <v/>
      </c>
      <c r="B3242">
        <f>'Histograma MOD Geral'!$C$46</f>
        <v/>
      </c>
      <c r="C3242">
        <f>'Histograma MOD Geral'!$Q$7</f>
        <v/>
      </c>
      <c r="D3242">
        <f>'Histograma MOD Geral'!Q57</f>
        <v/>
      </c>
    </row>
    <row r="3243">
      <c r="A3243">
        <f>'Histograma MOD Geral'!$C$58</f>
        <v/>
      </c>
      <c r="B3243">
        <f>'Histograma MOD Geral'!$C$46</f>
        <v/>
      </c>
      <c r="C3243">
        <f>'Histograma MOD Geral'!$Q$7</f>
        <v/>
      </c>
      <c r="D3243">
        <f>'Histograma MOD Geral'!Q58</f>
        <v/>
      </c>
    </row>
    <row r="3244">
      <c r="A3244">
        <f>'Histograma MOD Geral'!$C$59</f>
        <v/>
      </c>
      <c r="B3244">
        <f>'Histograma MOD Geral'!$C$46</f>
        <v/>
      </c>
      <c r="C3244">
        <f>'Histograma MOD Geral'!$Q$7</f>
        <v/>
      </c>
      <c r="D3244">
        <f>'Histograma MOD Geral'!Q59</f>
        <v/>
      </c>
    </row>
    <row r="3245">
      <c r="A3245">
        <f>'Histograma MOD Geral'!$C$60</f>
        <v/>
      </c>
      <c r="B3245">
        <f>'Histograma MOD Geral'!$C$46</f>
        <v/>
      </c>
      <c r="C3245">
        <f>'Histograma MOD Geral'!$Q$7</f>
        <v/>
      </c>
      <c r="D3245">
        <f>'Histograma MOD Geral'!Q60</f>
        <v/>
      </c>
    </row>
    <row r="3246">
      <c r="A3246">
        <f>'Histograma MOD Geral'!$C$62</f>
        <v/>
      </c>
      <c r="B3246">
        <f>'Histograma MOD Geral'!$C$61</f>
        <v/>
      </c>
      <c r="C3246">
        <f>'Histograma MOD Geral'!$Q$7</f>
        <v/>
      </c>
      <c r="D3246">
        <f>'Histograma MOD Geral'!Q62</f>
        <v/>
      </c>
    </row>
    <row r="3247">
      <c r="A3247">
        <f>'Histograma MOD Geral'!$C$63</f>
        <v/>
      </c>
      <c r="B3247">
        <f>'Histograma MOD Geral'!$C$61</f>
        <v/>
      </c>
      <c r="C3247">
        <f>'Histograma MOD Geral'!$Q$7</f>
        <v/>
      </c>
      <c r="D3247">
        <f>'Histograma MOD Geral'!Q63</f>
        <v/>
      </c>
    </row>
    <row r="3248">
      <c r="A3248">
        <f>'Histograma MOD Geral'!$C$64</f>
        <v/>
      </c>
      <c r="B3248">
        <f>'Histograma MOD Geral'!$C$61</f>
        <v/>
      </c>
      <c r="C3248">
        <f>'Histograma MOD Geral'!$Q$7</f>
        <v/>
      </c>
      <c r="D3248">
        <f>'Histograma MOD Geral'!Q64</f>
        <v/>
      </c>
    </row>
    <row r="3249">
      <c r="A3249">
        <f>'Histograma MOD Geral'!$C$65</f>
        <v/>
      </c>
      <c r="B3249">
        <f>'Histograma MOD Geral'!$C$61</f>
        <v/>
      </c>
      <c r="C3249">
        <f>'Histograma MOD Geral'!$Q$7</f>
        <v/>
      </c>
      <c r="D3249">
        <f>'Histograma MOD Geral'!Q65</f>
        <v/>
      </c>
    </row>
    <row r="3250">
      <c r="A3250">
        <f>'Histograma MOD Geral'!$C$66</f>
        <v/>
      </c>
      <c r="B3250">
        <f>'Histograma MOD Geral'!$C$61</f>
        <v/>
      </c>
      <c r="C3250">
        <f>'Histograma MOD Geral'!$Q$7</f>
        <v/>
      </c>
      <c r="D3250">
        <f>'Histograma MOD Geral'!Q66</f>
        <v/>
      </c>
    </row>
    <row r="3251">
      <c r="A3251">
        <f>'Histograma MOD Geral'!$C$67</f>
        <v/>
      </c>
      <c r="B3251">
        <f>'Histograma MOD Geral'!$C$61</f>
        <v/>
      </c>
      <c r="C3251">
        <f>'Histograma MOD Geral'!$Q$7</f>
        <v/>
      </c>
      <c r="D3251">
        <f>'Histograma MOD Geral'!Q67</f>
        <v/>
      </c>
    </row>
    <row r="3252">
      <c r="A3252">
        <f>'Histograma MOD Geral'!$C$68</f>
        <v/>
      </c>
      <c r="B3252">
        <f>'Histograma MOD Geral'!$C$61</f>
        <v/>
      </c>
      <c r="C3252">
        <f>'Histograma MOD Geral'!$Q$7</f>
        <v/>
      </c>
      <c r="D3252">
        <f>'Histograma MOD Geral'!Q68</f>
        <v/>
      </c>
    </row>
    <row r="3253">
      <c r="A3253">
        <f>'Histograma MOD Geral'!$C$69</f>
        <v/>
      </c>
      <c r="B3253">
        <f>'Histograma MOD Geral'!$C$61</f>
        <v/>
      </c>
      <c r="C3253">
        <f>'Histograma MOD Geral'!$Q$7</f>
        <v/>
      </c>
      <c r="D3253">
        <f>'Histograma MOD Geral'!Q69</f>
        <v/>
      </c>
    </row>
    <row r="3254">
      <c r="A3254">
        <f>'Histograma MOD Geral'!$C$70</f>
        <v/>
      </c>
      <c r="B3254">
        <f>'Histograma MOD Geral'!$C$61</f>
        <v/>
      </c>
      <c r="C3254">
        <f>'Histograma MOD Geral'!$Q$7</f>
        <v/>
      </c>
      <c r="D3254">
        <f>'Histograma MOD Geral'!Q70</f>
        <v/>
      </c>
    </row>
    <row r="3255">
      <c r="A3255">
        <f>'Histograma MOD Geral'!$C$71</f>
        <v/>
      </c>
      <c r="B3255">
        <f>'Histograma MOD Geral'!$C$61</f>
        <v/>
      </c>
      <c r="C3255">
        <f>'Histograma MOD Geral'!$Q$7</f>
        <v/>
      </c>
      <c r="D3255">
        <f>'Histograma MOD Geral'!Q71</f>
        <v/>
      </c>
    </row>
    <row r="3256">
      <c r="A3256">
        <f>'Histograma MOD Geral'!$C$72</f>
        <v/>
      </c>
      <c r="B3256">
        <f>'Histograma MOD Geral'!$C$61</f>
        <v/>
      </c>
      <c r="C3256">
        <f>'Histograma MOD Geral'!$Q$7</f>
        <v/>
      </c>
      <c r="D3256">
        <f>'Histograma MOD Geral'!Q72</f>
        <v/>
      </c>
    </row>
    <row r="3257">
      <c r="A3257">
        <f>'Histograma MOD Geral'!$C$73</f>
        <v/>
      </c>
      <c r="B3257">
        <f>'Histograma MOD Geral'!$C$61</f>
        <v/>
      </c>
      <c r="C3257">
        <f>'Histograma MOD Geral'!$Q$7</f>
        <v/>
      </c>
      <c r="D3257">
        <f>'Histograma MOD Geral'!Q73</f>
        <v/>
      </c>
    </row>
    <row r="3258">
      <c r="A3258">
        <f>'Histograma MOD Geral'!$C$74</f>
        <v/>
      </c>
      <c r="B3258">
        <f>'Histograma MOD Geral'!$C$61</f>
        <v/>
      </c>
      <c r="C3258">
        <f>'Histograma MOD Geral'!$Q$7</f>
        <v/>
      </c>
      <c r="D3258">
        <f>'Histograma MOD Geral'!Q74</f>
        <v/>
      </c>
    </row>
    <row r="3259">
      <c r="A3259">
        <f>'Histograma MOD Geral'!$C$75</f>
        <v/>
      </c>
      <c r="B3259">
        <f>'Histograma MOD Geral'!$C$61</f>
        <v/>
      </c>
      <c r="C3259">
        <f>'Histograma MOD Geral'!$Q$7</f>
        <v/>
      </c>
      <c r="D3259">
        <f>'Histograma MOD Geral'!Q75</f>
        <v/>
      </c>
    </row>
    <row r="3260">
      <c r="A3260">
        <f>'Histograma MOD Geral'!$C$77</f>
        <v/>
      </c>
      <c r="B3260">
        <f>'Histograma MOD Geral'!$C$76</f>
        <v/>
      </c>
      <c r="C3260">
        <f>'Histograma MOD Geral'!$Q$7</f>
        <v/>
      </c>
      <c r="D3260">
        <f>'Histograma MOD Geral'!Q77</f>
        <v/>
      </c>
    </row>
    <row r="3261">
      <c r="A3261">
        <f>'Histograma MOD Geral'!$C$78</f>
        <v/>
      </c>
      <c r="B3261">
        <f>'Histograma MOD Geral'!$C$76</f>
        <v/>
      </c>
      <c r="C3261">
        <f>'Histograma MOD Geral'!$Q$7</f>
        <v/>
      </c>
      <c r="D3261">
        <f>'Histograma MOD Geral'!Q78</f>
        <v/>
      </c>
    </row>
    <row r="3262">
      <c r="A3262">
        <f>'Histograma MOD Geral'!$C$79</f>
        <v/>
      </c>
      <c r="B3262">
        <f>'Histograma MOD Geral'!$C$76</f>
        <v/>
      </c>
      <c r="C3262">
        <f>'Histograma MOD Geral'!$Q$7</f>
        <v/>
      </c>
      <c r="D3262">
        <f>'Histograma MOD Geral'!Q79</f>
        <v/>
      </c>
    </row>
    <row r="3263">
      <c r="A3263">
        <f>'Histograma MOD Geral'!$C$80</f>
        <v/>
      </c>
      <c r="B3263">
        <f>'Histograma MOD Geral'!$C$76</f>
        <v/>
      </c>
      <c r="C3263">
        <f>'Histograma MOD Geral'!$Q$7</f>
        <v/>
      </c>
      <c r="D3263">
        <f>'Histograma MOD Geral'!Q80</f>
        <v/>
      </c>
    </row>
    <row r="3264">
      <c r="A3264">
        <f>'Histograma MOD Geral'!$C$81</f>
        <v/>
      </c>
      <c r="B3264">
        <f>'Histograma MOD Geral'!$C$76</f>
        <v/>
      </c>
      <c r="C3264">
        <f>'Histograma MOD Geral'!$Q$7</f>
        <v/>
      </c>
      <c r="D3264">
        <f>'Histograma MOD Geral'!Q81</f>
        <v/>
      </c>
    </row>
    <row r="3265">
      <c r="A3265">
        <f>'Histograma MOD Geral'!$C$82</f>
        <v/>
      </c>
      <c r="B3265">
        <f>'Histograma MOD Geral'!$C$76</f>
        <v/>
      </c>
      <c r="C3265">
        <f>'Histograma MOD Geral'!$Q$7</f>
        <v/>
      </c>
      <c r="D3265">
        <f>'Histograma MOD Geral'!Q82</f>
        <v/>
      </c>
    </row>
    <row r="3266">
      <c r="A3266">
        <f>'Histograma MOD Geral'!$C$83</f>
        <v/>
      </c>
      <c r="B3266">
        <f>'Histograma MOD Geral'!$C$76</f>
        <v/>
      </c>
      <c r="C3266">
        <f>'Histograma MOD Geral'!$Q$7</f>
        <v/>
      </c>
      <c r="D3266">
        <f>'Histograma MOD Geral'!Q83</f>
        <v/>
      </c>
    </row>
    <row r="3267">
      <c r="A3267">
        <f>'Histograma MOD Geral'!$C$84</f>
        <v/>
      </c>
      <c r="B3267">
        <f>'Histograma MOD Geral'!$C$76</f>
        <v/>
      </c>
      <c r="C3267">
        <f>'Histograma MOD Geral'!$Q$7</f>
        <v/>
      </c>
      <c r="D3267">
        <f>'Histograma MOD Geral'!Q84</f>
        <v/>
      </c>
    </row>
    <row r="3268">
      <c r="A3268">
        <f>'Histograma MOD Geral'!$C$85</f>
        <v/>
      </c>
      <c r="B3268">
        <f>'Histograma MOD Geral'!$C$76</f>
        <v/>
      </c>
      <c r="C3268">
        <f>'Histograma MOD Geral'!$Q$7</f>
        <v/>
      </c>
      <c r="D3268">
        <f>'Histograma MOD Geral'!Q85</f>
        <v/>
      </c>
    </row>
    <row r="3269">
      <c r="A3269">
        <f>'Histograma MOD Geral'!$C$86</f>
        <v/>
      </c>
      <c r="B3269">
        <f>'Histograma MOD Geral'!$C$76</f>
        <v/>
      </c>
      <c r="C3269">
        <f>'Histograma MOD Geral'!$Q$7</f>
        <v/>
      </c>
      <c r="D3269">
        <f>'Histograma MOD Geral'!Q86</f>
        <v/>
      </c>
    </row>
    <row r="3270">
      <c r="A3270">
        <f>'Histograma MOD Geral'!$C$87</f>
        <v/>
      </c>
      <c r="B3270">
        <f>'Histograma MOD Geral'!$C$76</f>
        <v/>
      </c>
      <c r="C3270">
        <f>'Histograma MOD Geral'!$Q$7</f>
        <v/>
      </c>
      <c r="D3270">
        <f>'Histograma MOD Geral'!Q87</f>
        <v/>
      </c>
    </row>
    <row r="3271">
      <c r="A3271">
        <f>'Histograma MOD Geral'!$C$88</f>
        <v/>
      </c>
      <c r="B3271">
        <f>'Histograma MOD Geral'!$C$76</f>
        <v/>
      </c>
      <c r="C3271">
        <f>'Histograma MOD Geral'!$Q$7</f>
        <v/>
      </c>
      <c r="D3271">
        <f>'Histograma MOD Geral'!Q88</f>
        <v/>
      </c>
    </row>
    <row r="3272">
      <c r="A3272">
        <f>'Histograma MOD Geral'!$C$89</f>
        <v/>
      </c>
      <c r="B3272">
        <f>'Histograma MOD Geral'!$C$76</f>
        <v/>
      </c>
      <c r="C3272">
        <f>'Histograma MOD Geral'!$Q$7</f>
        <v/>
      </c>
      <c r="D3272">
        <f>'Histograma MOD Geral'!Q89</f>
        <v/>
      </c>
    </row>
    <row r="3273">
      <c r="A3273">
        <f>'Histograma MOD Geral'!$C$90</f>
        <v/>
      </c>
      <c r="B3273">
        <f>'Histograma MOD Geral'!$C$76</f>
        <v/>
      </c>
      <c r="C3273">
        <f>'Histograma MOD Geral'!$Q$7</f>
        <v/>
      </c>
      <c r="D3273">
        <f>'Histograma MOD Geral'!Q90</f>
        <v/>
      </c>
    </row>
    <row r="3274">
      <c r="A3274">
        <f>'Histograma MOD Geral'!$C$92</f>
        <v/>
      </c>
      <c r="B3274">
        <f>'Histograma MOD Geral'!$C$91</f>
        <v/>
      </c>
      <c r="C3274">
        <f>'Histograma MOD Geral'!$Q$7</f>
        <v/>
      </c>
      <c r="D3274">
        <f>'Histograma MOD Geral'!Q92</f>
        <v/>
      </c>
    </row>
    <row r="3275">
      <c r="A3275">
        <f>'Histograma MOD Geral'!$C$93</f>
        <v/>
      </c>
      <c r="B3275">
        <f>'Histograma MOD Geral'!$C$91</f>
        <v/>
      </c>
      <c r="C3275">
        <f>'Histograma MOD Geral'!$Q$7</f>
        <v/>
      </c>
      <c r="D3275">
        <f>'Histograma MOD Geral'!Q93</f>
        <v/>
      </c>
    </row>
    <row r="3276">
      <c r="A3276">
        <f>'Histograma MOD Geral'!$C$94</f>
        <v/>
      </c>
      <c r="B3276">
        <f>'Histograma MOD Geral'!$C$91</f>
        <v/>
      </c>
      <c r="C3276">
        <f>'Histograma MOD Geral'!$Q$7</f>
        <v/>
      </c>
      <c r="D3276">
        <f>'Histograma MOD Geral'!Q94</f>
        <v/>
      </c>
    </row>
    <row r="3277">
      <c r="A3277">
        <f>'Histograma MOD Geral'!$C$95</f>
        <v/>
      </c>
      <c r="B3277">
        <f>'Histograma MOD Geral'!$C$91</f>
        <v/>
      </c>
      <c r="C3277">
        <f>'Histograma MOD Geral'!$Q$7</f>
        <v/>
      </c>
      <c r="D3277">
        <f>'Histograma MOD Geral'!Q95</f>
        <v/>
      </c>
    </row>
    <row r="3278">
      <c r="A3278">
        <f>'Histograma MOD Geral'!$C$96</f>
        <v/>
      </c>
      <c r="B3278">
        <f>'Histograma MOD Geral'!$C$91</f>
        <v/>
      </c>
      <c r="C3278">
        <f>'Histograma MOD Geral'!$Q$7</f>
        <v/>
      </c>
      <c r="D3278">
        <f>'Histograma MOD Geral'!Q96</f>
        <v/>
      </c>
    </row>
    <row r="3279">
      <c r="A3279">
        <f>'Histograma MOD Geral'!$C$97</f>
        <v/>
      </c>
      <c r="B3279">
        <f>'Histograma MOD Geral'!$C$91</f>
        <v/>
      </c>
      <c r="C3279">
        <f>'Histograma MOD Geral'!$Q$7</f>
        <v/>
      </c>
      <c r="D3279">
        <f>'Histograma MOD Geral'!Q97</f>
        <v/>
      </c>
    </row>
    <row r="3280">
      <c r="A3280">
        <f>'Histograma MOD Geral'!$C$98</f>
        <v/>
      </c>
      <c r="B3280">
        <f>'Histograma MOD Geral'!$C$91</f>
        <v/>
      </c>
      <c r="C3280">
        <f>'Histograma MOD Geral'!$Q$7</f>
        <v/>
      </c>
      <c r="D3280">
        <f>'Histograma MOD Geral'!Q98</f>
        <v/>
      </c>
    </row>
    <row r="3281">
      <c r="A3281">
        <f>'Histograma MOD Geral'!$C$99</f>
        <v/>
      </c>
      <c r="B3281">
        <f>'Histograma MOD Geral'!$C$91</f>
        <v/>
      </c>
      <c r="C3281">
        <f>'Histograma MOD Geral'!$Q$7</f>
        <v/>
      </c>
      <c r="D3281">
        <f>'Histograma MOD Geral'!Q99</f>
        <v/>
      </c>
    </row>
    <row r="3282">
      <c r="A3282">
        <f>'Histograma MOD Geral'!$C$100</f>
        <v/>
      </c>
      <c r="B3282">
        <f>'Histograma MOD Geral'!$C$91</f>
        <v/>
      </c>
      <c r="C3282">
        <f>'Histograma MOD Geral'!$Q$7</f>
        <v/>
      </c>
      <c r="D3282">
        <f>'Histograma MOD Geral'!Q100</f>
        <v/>
      </c>
    </row>
    <row r="3283">
      <c r="A3283">
        <f>'Histograma MOD Geral'!$C$101</f>
        <v/>
      </c>
      <c r="B3283">
        <f>'Histograma MOD Geral'!$C$91</f>
        <v/>
      </c>
      <c r="C3283">
        <f>'Histograma MOD Geral'!$Q$7</f>
        <v/>
      </c>
      <c r="D3283">
        <f>'Histograma MOD Geral'!Q101</f>
        <v/>
      </c>
    </row>
    <row r="3284">
      <c r="A3284">
        <f>'Histograma MOD Geral'!$C$102</f>
        <v/>
      </c>
      <c r="B3284">
        <f>'Histograma MOD Geral'!$C$91</f>
        <v/>
      </c>
      <c r="C3284">
        <f>'Histograma MOD Geral'!$Q$7</f>
        <v/>
      </c>
      <c r="D3284">
        <f>'Histograma MOD Geral'!Q102</f>
        <v/>
      </c>
    </row>
    <row r="3285">
      <c r="A3285">
        <f>'Histograma MOD Geral'!$C$103</f>
        <v/>
      </c>
      <c r="B3285">
        <f>'Histograma MOD Geral'!$C$91</f>
        <v/>
      </c>
      <c r="C3285">
        <f>'Histograma MOD Geral'!$Q$7</f>
        <v/>
      </c>
      <c r="D3285">
        <f>'Histograma MOD Geral'!Q103</f>
        <v/>
      </c>
    </row>
    <row r="3286">
      <c r="A3286">
        <f>'Histograma MOD Geral'!$C$104</f>
        <v/>
      </c>
      <c r="B3286">
        <f>'Histograma MOD Geral'!$C$91</f>
        <v/>
      </c>
      <c r="C3286">
        <f>'Histograma MOD Geral'!$Q$7</f>
        <v/>
      </c>
      <c r="D3286">
        <f>'Histograma MOD Geral'!Q104</f>
        <v/>
      </c>
    </row>
    <row r="3287">
      <c r="A3287">
        <f>'Histograma MOD Geral'!$C$105</f>
        <v/>
      </c>
      <c r="B3287">
        <f>'Histograma MOD Geral'!$C$91</f>
        <v/>
      </c>
      <c r="C3287">
        <f>'Histograma MOD Geral'!$Q$7</f>
        <v/>
      </c>
      <c r="D3287">
        <f>'Histograma MOD Geral'!Q105</f>
        <v/>
      </c>
    </row>
    <row r="3288">
      <c r="A3288">
        <f>'Histograma MOD Geral'!$C$107</f>
        <v/>
      </c>
      <c r="B3288">
        <f>'Histograma MOD Geral'!$C$106</f>
        <v/>
      </c>
      <c r="C3288">
        <f>'Histograma MOD Geral'!$Q$7</f>
        <v/>
      </c>
      <c r="D3288">
        <f>'Histograma MOD Geral'!Q107</f>
        <v/>
      </c>
    </row>
    <row r="3289">
      <c r="A3289">
        <f>'Histograma MOD Geral'!$C$108</f>
        <v/>
      </c>
      <c r="B3289">
        <f>'Histograma MOD Geral'!$C$106</f>
        <v/>
      </c>
      <c r="C3289">
        <f>'Histograma MOD Geral'!$Q$7</f>
        <v/>
      </c>
      <c r="D3289">
        <f>'Histograma MOD Geral'!Q108</f>
        <v/>
      </c>
    </row>
    <row r="3290">
      <c r="A3290">
        <f>'Histograma MOD Geral'!$C$109</f>
        <v/>
      </c>
      <c r="B3290">
        <f>'Histograma MOD Geral'!$C$106</f>
        <v/>
      </c>
      <c r="C3290">
        <f>'Histograma MOD Geral'!$Q$7</f>
        <v/>
      </c>
      <c r="D3290">
        <f>'Histograma MOD Geral'!Q109</f>
        <v/>
      </c>
    </row>
    <row r="3291">
      <c r="A3291">
        <f>'Histograma MOD Geral'!$C$110</f>
        <v/>
      </c>
      <c r="B3291">
        <f>'Histograma MOD Geral'!$C$106</f>
        <v/>
      </c>
      <c r="C3291">
        <f>'Histograma MOD Geral'!$Q$7</f>
        <v/>
      </c>
      <c r="D3291">
        <f>'Histograma MOD Geral'!Q110</f>
        <v/>
      </c>
    </row>
    <row r="3292">
      <c r="A3292">
        <f>'Histograma MOD Geral'!$C$111</f>
        <v/>
      </c>
      <c r="B3292">
        <f>'Histograma MOD Geral'!$C$106</f>
        <v/>
      </c>
      <c r="C3292">
        <f>'Histograma MOD Geral'!$Q$7</f>
        <v/>
      </c>
      <c r="D3292">
        <f>'Histograma MOD Geral'!Q111</f>
        <v/>
      </c>
    </row>
    <row r="3293">
      <c r="A3293">
        <f>'Histograma MOD Geral'!$C$112</f>
        <v/>
      </c>
      <c r="B3293">
        <f>'Histograma MOD Geral'!$C$106</f>
        <v/>
      </c>
      <c r="C3293">
        <f>'Histograma MOD Geral'!$Q$7</f>
        <v/>
      </c>
      <c r="D3293">
        <f>'Histograma MOD Geral'!Q112</f>
        <v/>
      </c>
    </row>
    <row r="3294">
      <c r="A3294">
        <f>'Histograma MOD Geral'!$C$113</f>
        <v/>
      </c>
      <c r="B3294">
        <f>'Histograma MOD Geral'!$C$106</f>
        <v/>
      </c>
      <c r="C3294">
        <f>'Histograma MOD Geral'!$Q$7</f>
        <v/>
      </c>
      <c r="D3294">
        <f>'Histograma MOD Geral'!Q113</f>
        <v/>
      </c>
    </row>
    <row r="3295">
      <c r="A3295">
        <f>'Histograma MOD Geral'!$C$114</f>
        <v/>
      </c>
      <c r="B3295">
        <f>'Histograma MOD Geral'!$C$106</f>
        <v/>
      </c>
      <c r="C3295">
        <f>'Histograma MOD Geral'!$Q$7</f>
        <v/>
      </c>
      <c r="D3295">
        <f>'Histograma MOD Geral'!Q114</f>
        <v/>
      </c>
    </row>
    <row r="3296">
      <c r="A3296">
        <f>'Histograma MOD Geral'!$C$115</f>
        <v/>
      </c>
      <c r="B3296">
        <f>'Histograma MOD Geral'!$C$106</f>
        <v/>
      </c>
      <c r="C3296">
        <f>'Histograma MOD Geral'!$Q$7</f>
        <v/>
      </c>
      <c r="D3296">
        <f>'Histograma MOD Geral'!Q115</f>
        <v/>
      </c>
    </row>
    <row r="3297">
      <c r="A3297">
        <f>'Histograma MOD Geral'!$C$116</f>
        <v/>
      </c>
      <c r="B3297">
        <f>'Histograma MOD Geral'!$C$106</f>
        <v/>
      </c>
      <c r="C3297">
        <f>'Histograma MOD Geral'!$Q$7</f>
        <v/>
      </c>
      <c r="D3297">
        <f>'Histograma MOD Geral'!Q116</f>
        <v/>
      </c>
    </row>
    <row r="3298">
      <c r="A3298">
        <f>'Histograma MOD Geral'!$C$117</f>
        <v/>
      </c>
      <c r="B3298">
        <f>'Histograma MOD Geral'!$C$106</f>
        <v/>
      </c>
      <c r="C3298">
        <f>'Histograma MOD Geral'!$Q$7</f>
        <v/>
      </c>
      <c r="D3298">
        <f>'Histograma MOD Geral'!Q117</f>
        <v/>
      </c>
    </row>
    <row r="3299">
      <c r="A3299">
        <f>'Histograma MOD Geral'!$C$118</f>
        <v/>
      </c>
      <c r="B3299">
        <f>'Histograma MOD Geral'!$C$106</f>
        <v/>
      </c>
      <c r="C3299">
        <f>'Histograma MOD Geral'!$Q$7</f>
        <v/>
      </c>
      <c r="D3299">
        <f>'Histograma MOD Geral'!Q118</f>
        <v/>
      </c>
    </row>
    <row r="3300">
      <c r="A3300">
        <f>'Histograma MOD Geral'!$C$119</f>
        <v/>
      </c>
      <c r="B3300">
        <f>'Histograma MOD Geral'!$C$106</f>
        <v/>
      </c>
      <c r="C3300">
        <f>'Histograma MOD Geral'!$Q$7</f>
        <v/>
      </c>
      <c r="D3300">
        <f>'Histograma MOD Geral'!Q119</f>
        <v/>
      </c>
    </row>
    <row r="3301">
      <c r="A3301">
        <f>'Histograma MOD Geral'!$C$120</f>
        <v/>
      </c>
      <c r="B3301">
        <f>'Histograma MOD Geral'!$C$106</f>
        <v/>
      </c>
      <c r="C3301">
        <f>'Histograma MOD Geral'!$Q$7</f>
        <v/>
      </c>
      <c r="D3301">
        <f>'Histograma MOD Geral'!Q120</f>
        <v/>
      </c>
    </row>
    <row r="3302">
      <c r="A3302">
        <f>'Histograma MOD Geral'!$C$15</f>
        <v/>
      </c>
      <c r="B3302">
        <f>'Histograma MOD Geral'!$C$14</f>
        <v/>
      </c>
      <c r="C3302">
        <f>'Histograma MOD Geral'!$R$7</f>
        <v/>
      </c>
      <c r="D3302">
        <f>'Histograma MOD Geral'!R15</f>
        <v/>
      </c>
    </row>
    <row r="3303">
      <c r="A3303">
        <f>'Histograma MOD Geral'!$C$16</f>
        <v/>
      </c>
      <c r="B3303">
        <f>'Histograma MOD Geral'!$C$14</f>
        <v/>
      </c>
      <c r="C3303">
        <f>'Histograma MOD Geral'!$R$7</f>
        <v/>
      </c>
      <c r="D3303">
        <f>'Histograma MOD Geral'!R16</f>
        <v/>
      </c>
    </row>
    <row r="3304">
      <c r="A3304">
        <f>'Histograma MOD Geral'!$C$17</f>
        <v/>
      </c>
      <c r="B3304">
        <f>'Histograma MOD Geral'!$C$14</f>
        <v/>
      </c>
      <c r="C3304">
        <f>'Histograma MOD Geral'!$R$7</f>
        <v/>
      </c>
      <c r="D3304">
        <f>'Histograma MOD Geral'!R17</f>
        <v/>
      </c>
    </row>
    <row r="3305">
      <c r="A3305">
        <f>'Histograma MOD Geral'!$C$18</f>
        <v/>
      </c>
      <c r="B3305">
        <f>'Histograma MOD Geral'!$C$14</f>
        <v/>
      </c>
      <c r="C3305">
        <f>'Histograma MOD Geral'!$R$7</f>
        <v/>
      </c>
      <c r="D3305">
        <f>'Histograma MOD Geral'!R18</f>
        <v/>
      </c>
    </row>
    <row r="3306">
      <c r="A3306">
        <f>'Histograma MOD Geral'!$C$19</f>
        <v/>
      </c>
      <c r="B3306">
        <f>'Histograma MOD Geral'!$C$14</f>
        <v/>
      </c>
      <c r="C3306">
        <f>'Histograma MOD Geral'!$R$7</f>
        <v/>
      </c>
      <c r="D3306">
        <f>'Histograma MOD Geral'!R19</f>
        <v/>
      </c>
    </row>
    <row r="3307">
      <c r="A3307">
        <f>'Histograma MOD Geral'!$C$20</f>
        <v/>
      </c>
      <c r="B3307">
        <f>'Histograma MOD Geral'!$C$14</f>
        <v/>
      </c>
      <c r="C3307">
        <f>'Histograma MOD Geral'!$R$7</f>
        <v/>
      </c>
      <c r="D3307">
        <f>'Histograma MOD Geral'!R20</f>
        <v/>
      </c>
    </row>
    <row r="3308">
      <c r="A3308">
        <f>'Histograma MOD Geral'!$C$21</f>
        <v/>
      </c>
      <c r="B3308">
        <f>'Histograma MOD Geral'!$C$14</f>
        <v/>
      </c>
      <c r="C3308">
        <f>'Histograma MOD Geral'!$R$7</f>
        <v/>
      </c>
      <c r="D3308">
        <f>'Histograma MOD Geral'!R21</f>
        <v/>
      </c>
    </row>
    <row r="3309">
      <c r="A3309">
        <f>'Histograma MOD Geral'!$C$22</f>
        <v/>
      </c>
      <c r="B3309">
        <f>'Histograma MOD Geral'!$C$14</f>
        <v/>
      </c>
      <c r="C3309">
        <f>'Histograma MOD Geral'!$R$7</f>
        <v/>
      </c>
      <c r="D3309">
        <f>'Histograma MOD Geral'!R22</f>
        <v/>
      </c>
    </row>
    <row r="3310">
      <c r="A3310">
        <f>'Histograma MOD Geral'!$C$23</f>
        <v/>
      </c>
      <c r="B3310">
        <f>'Histograma MOD Geral'!$C$14</f>
        <v/>
      </c>
      <c r="C3310">
        <f>'Histograma MOD Geral'!$R$7</f>
        <v/>
      </c>
      <c r="D3310">
        <f>'Histograma MOD Geral'!R23</f>
        <v/>
      </c>
    </row>
    <row r="3311">
      <c r="A3311">
        <f>'Histograma MOD Geral'!$C$24</f>
        <v/>
      </c>
      <c r="B3311">
        <f>'Histograma MOD Geral'!$C$14</f>
        <v/>
      </c>
      <c r="C3311">
        <f>'Histograma MOD Geral'!$R$7</f>
        <v/>
      </c>
      <c r="D3311">
        <f>'Histograma MOD Geral'!R24</f>
        <v/>
      </c>
    </row>
    <row r="3312">
      <c r="A3312">
        <f>'Histograma MOD Geral'!$C$25</f>
        <v/>
      </c>
      <c r="B3312">
        <f>'Histograma MOD Geral'!$C$14</f>
        <v/>
      </c>
      <c r="C3312">
        <f>'Histograma MOD Geral'!$R$7</f>
        <v/>
      </c>
      <c r="D3312">
        <f>'Histograma MOD Geral'!R25</f>
        <v/>
      </c>
    </row>
    <row r="3313">
      <c r="A3313">
        <f>'Histograma MOD Geral'!$C$26</f>
        <v/>
      </c>
      <c r="B3313">
        <f>'Histograma MOD Geral'!$C$14</f>
        <v/>
      </c>
      <c r="C3313">
        <f>'Histograma MOD Geral'!$R$7</f>
        <v/>
      </c>
      <c r="D3313">
        <f>'Histograma MOD Geral'!R26</f>
        <v/>
      </c>
    </row>
    <row r="3314">
      <c r="A3314">
        <f>'Histograma MOD Geral'!$C$27</f>
        <v/>
      </c>
      <c r="B3314">
        <f>'Histograma MOD Geral'!$C$14</f>
        <v/>
      </c>
      <c r="C3314">
        <f>'Histograma MOD Geral'!$R$7</f>
        <v/>
      </c>
      <c r="D3314">
        <f>'Histograma MOD Geral'!R27</f>
        <v/>
      </c>
    </row>
    <row r="3315">
      <c r="A3315">
        <f>'Histograma MOD Geral'!$C$28</f>
        <v/>
      </c>
      <c r="B3315">
        <f>'Histograma MOD Geral'!$C$14</f>
        <v/>
      </c>
      <c r="C3315">
        <f>'Histograma MOD Geral'!$R$7</f>
        <v/>
      </c>
      <c r="D3315">
        <f>'Histograma MOD Geral'!R28</f>
        <v/>
      </c>
    </row>
    <row r="3316">
      <c r="A3316">
        <f>'Histograma MOD Geral'!$C$29</f>
        <v/>
      </c>
      <c r="B3316">
        <f>'Histograma MOD Geral'!$C$14</f>
        <v/>
      </c>
      <c r="C3316">
        <f>'Histograma MOD Geral'!$R$7</f>
        <v/>
      </c>
      <c r="D3316">
        <f>'Histograma MOD Geral'!R29</f>
        <v/>
      </c>
    </row>
    <row r="3317">
      <c r="A3317">
        <f>'Histograma MOD Geral'!$C$31</f>
        <v/>
      </c>
      <c r="B3317">
        <f>'Histograma MOD Geral'!$C$30</f>
        <v/>
      </c>
      <c r="C3317">
        <f>'Histograma MOD Geral'!$R$7</f>
        <v/>
      </c>
      <c r="D3317">
        <f>'Histograma MOD Geral'!R31</f>
        <v/>
      </c>
    </row>
    <row r="3318">
      <c r="A3318">
        <f>'Histograma MOD Geral'!$C$32</f>
        <v/>
      </c>
      <c r="B3318">
        <f>'Histograma MOD Geral'!$C$30</f>
        <v/>
      </c>
      <c r="C3318">
        <f>'Histograma MOD Geral'!$R$7</f>
        <v/>
      </c>
      <c r="D3318">
        <f>'Histograma MOD Geral'!R32</f>
        <v/>
      </c>
    </row>
    <row r="3319">
      <c r="A3319">
        <f>'Histograma MOD Geral'!$C$33</f>
        <v/>
      </c>
      <c r="B3319">
        <f>'Histograma MOD Geral'!$C$30</f>
        <v/>
      </c>
      <c r="C3319">
        <f>'Histograma MOD Geral'!$R$7</f>
        <v/>
      </c>
      <c r="D3319">
        <f>'Histograma MOD Geral'!R33</f>
        <v/>
      </c>
    </row>
    <row r="3320">
      <c r="A3320">
        <f>'Histograma MOD Geral'!$C$34</f>
        <v/>
      </c>
      <c r="B3320">
        <f>'Histograma MOD Geral'!$C$30</f>
        <v/>
      </c>
      <c r="C3320">
        <f>'Histograma MOD Geral'!$R$7</f>
        <v/>
      </c>
      <c r="D3320">
        <f>'Histograma MOD Geral'!R34</f>
        <v/>
      </c>
    </row>
    <row r="3321">
      <c r="A3321">
        <f>'Histograma MOD Geral'!$C$35</f>
        <v/>
      </c>
      <c r="B3321">
        <f>'Histograma MOD Geral'!$C$30</f>
        <v/>
      </c>
      <c r="C3321">
        <f>'Histograma MOD Geral'!$R$7</f>
        <v/>
      </c>
      <c r="D3321">
        <f>'Histograma MOD Geral'!R35</f>
        <v/>
      </c>
    </row>
    <row r="3322">
      <c r="A3322">
        <f>'Histograma MOD Geral'!$C$36</f>
        <v/>
      </c>
      <c r="B3322">
        <f>'Histograma MOD Geral'!$C$30</f>
        <v/>
      </c>
      <c r="C3322">
        <f>'Histograma MOD Geral'!$R$7</f>
        <v/>
      </c>
      <c r="D3322">
        <f>'Histograma MOD Geral'!R36</f>
        <v/>
      </c>
    </row>
    <row r="3323">
      <c r="A3323">
        <f>'Histograma MOD Geral'!$C$37</f>
        <v/>
      </c>
      <c r="B3323">
        <f>'Histograma MOD Geral'!$C$30</f>
        <v/>
      </c>
      <c r="C3323">
        <f>'Histograma MOD Geral'!$R$7</f>
        <v/>
      </c>
      <c r="D3323">
        <f>'Histograma MOD Geral'!R37</f>
        <v/>
      </c>
    </row>
    <row r="3324">
      <c r="A3324">
        <f>'Histograma MOD Geral'!$C$38</f>
        <v/>
      </c>
      <c r="B3324">
        <f>'Histograma MOD Geral'!$C$30</f>
        <v/>
      </c>
      <c r="C3324">
        <f>'Histograma MOD Geral'!$R$7</f>
        <v/>
      </c>
      <c r="D3324">
        <f>'Histograma MOD Geral'!R38</f>
        <v/>
      </c>
    </row>
    <row r="3325">
      <c r="A3325">
        <f>'Histograma MOD Geral'!$C$39</f>
        <v/>
      </c>
      <c r="B3325">
        <f>'Histograma MOD Geral'!$C$30</f>
        <v/>
      </c>
      <c r="C3325">
        <f>'Histograma MOD Geral'!$R$7</f>
        <v/>
      </c>
      <c r="D3325">
        <f>'Histograma MOD Geral'!R39</f>
        <v/>
      </c>
    </row>
    <row r="3326">
      <c r="A3326">
        <f>'Histograma MOD Geral'!$C$40</f>
        <v/>
      </c>
      <c r="B3326">
        <f>'Histograma MOD Geral'!$C$30</f>
        <v/>
      </c>
      <c r="C3326">
        <f>'Histograma MOD Geral'!$R$7</f>
        <v/>
      </c>
      <c r="D3326">
        <f>'Histograma MOD Geral'!R40</f>
        <v/>
      </c>
    </row>
    <row r="3327">
      <c r="A3327">
        <f>'Histograma MOD Geral'!$C$41</f>
        <v/>
      </c>
      <c r="B3327">
        <f>'Histograma MOD Geral'!$C$30</f>
        <v/>
      </c>
      <c r="C3327">
        <f>'Histograma MOD Geral'!$R$7</f>
        <v/>
      </c>
      <c r="D3327">
        <f>'Histograma MOD Geral'!R41</f>
        <v/>
      </c>
    </row>
    <row r="3328">
      <c r="A3328">
        <f>'Histograma MOD Geral'!$C$42</f>
        <v/>
      </c>
      <c r="B3328">
        <f>'Histograma MOD Geral'!$C$30</f>
        <v/>
      </c>
      <c r="C3328">
        <f>'Histograma MOD Geral'!$R$7</f>
        <v/>
      </c>
      <c r="D3328">
        <f>'Histograma MOD Geral'!R42</f>
        <v/>
      </c>
    </row>
    <row r="3329">
      <c r="A3329">
        <f>'Histograma MOD Geral'!$C$43</f>
        <v/>
      </c>
      <c r="B3329">
        <f>'Histograma MOD Geral'!$C$30</f>
        <v/>
      </c>
      <c r="C3329">
        <f>'Histograma MOD Geral'!$R$7</f>
        <v/>
      </c>
      <c r="D3329">
        <f>'Histograma MOD Geral'!R43</f>
        <v/>
      </c>
    </row>
    <row r="3330">
      <c r="A3330">
        <f>'Histograma MOD Geral'!$C$44</f>
        <v/>
      </c>
      <c r="B3330">
        <f>'Histograma MOD Geral'!$C$30</f>
        <v/>
      </c>
      <c r="C3330">
        <f>'Histograma MOD Geral'!$R$7</f>
        <v/>
      </c>
      <c r="D3330">
        <f>'Histograma MOD Geral'!R44</f>
        <v/>
      </c>
    </row>
    <row r="3331">
      <c r="A3331">
        <f>'Histograma MOD Geral'!$C$45</f>
        <v/>
      </c>
      <c r="B3331">
        <f>'Histograma MOD Geral'!$C$30</f>
        <v/>
      </c>
      <c r="C3331">
        <f>'Histograma MOD Geral'!$R$7</f>
        <v/>
      </c>
      <c r="D3331">
        <f>'Histograma MOD Geral'!R45</f>
        <v/>
      </c>
    </row>
    <row r="3332">
      <c r="A3332">
        <f>'Histograma MOD Geral'!$C$47</f>
        <v/>
      </c>
      <c r="B3332">
        <f>'Histograma MOD Geral'!$C$46</f>
        <v/>
      </c>
      <c r="C3332">
        <f>'Histograma MOD Geral'!$R$7</f>
        <v/>
      </c>
      <c r="D3332">
        <f>'Histograma MOD Geral'!R47</f>
        <v/>
      </c>
    </row>
    <row r="3333">
      <c r="A3333">
        <f>'Histograma MOD Geral'!$C$48</f>
        <v/>
      </c>
      <c r="B3333">
        <f>'Histograma MOD Geral'!$C$46</f>
        <v/>
      </c>
      <c r="C3333">
        <f>'Histograma MOD Geral'!$R$7</f>
        <v/>
      </c>
      <c r="D3333">
        <f>'Histograma MOD Geral'!R48</f>
        <v/>
      </c>
    </row>
    <row r="3334">
      <c r="A3334">
        <f>'Histograma MOD Geral'!$C$49</f>
        <v/>
      </c>
      <c r="B3334">
        <f>'Histograma MOD Geral'!$C$46</f>
        <v/>
      </c>
      <c r="C3334">
        <f>'Histograma MOD Geral'!$R$7</f>
        <v/>
      </c>
      <c r="D3334">
        <f>'Histograma MOD Geral'!R49</f>
        <v/>
      </c>
    </row>
    <row r="3335">
      <c r="A3335">
        <f>'Histograma MOD Geral'!$C$50</f>
        <v/>
      </c>
      <c r="B3335">
        <f>'Histograma MOD Geral'!$C$46</f>
        <v/>
      </c>
      <c r="C3335">
        <f>'Histograma MOD Geral'!$R$7</f>
        <v/>
      </c>
      <c r="D3335">
        <f>'Histograma MOD Geral'!R50</f>
        <v/>
      </c>
    </row>
    <row r="3336">
      <c r="A3336">
        <f>'Histograma MOD Geral'!$C$51</f>
        <v/>
      </c>
      <c r="B3336">
        <f>'Histograma MOD Geral'!$C$46</f>
        <v/>
      </c>
      <c r="C3336">
        <f>'Histograma MOD Geral'!$R$7</f>
        <v/>
      </c>
      <c r="D3336">
        <f>'Histograma MOD Geral'!R51</f>
        <v/>
      </c>
    </row>
    <row r="3337">
      <c r="A3337">
        <f>'Histograma MOD Geral'!$C$52</f>
        <v/>
      </c>
      <c r="B3337">
        <f>'Histograma MOD Geral'!$C$46</f>
        <v/>
      </c>
      <c r="C3337">
        <f>'Histograma MOD Geral'!$R$7</f>
        <v/>
      </c>
      <c r="D3337">
        <f>'Histograma MOD Geral'!R52</f>
        <v/>
      </c>
    </row>
    <row r="3338">
      <c r="A3338">
        <f>'Histograma MOD Geral'!$C$53</f>
        <v/>
      </c>
      <c r="B3338">
        <f>'Histograma MOD Geral'!$C$46</f>
        <v/>
      </c>
      <c r="C3338">
        <f>'Histograma MOD Geral'!$R$7</f>
        <v/>
      </c>
      <c r="D3338">
        <f>'Histograma MOD Geral'!R53</f>
        <v/>
      </c>
    </row>
    <row r="3339">
      <c r="A3339">
        <f>'Histograma MOD Geral'!$C$54</f>
        <v/>
      </c>
      <c r="B3339">
        <f>'Histograma MOD Geral'!$C$46</f>
        <v/>
      </c>
      <c r="C3339">
        <f>'Histograma MOD Geral'!$R$7</f>
        <v/>
      </c>
      <c r="D3339">
        <f>'Histograma MOD Geral'!R54</f>
        <v/>
      </c>
    </row>
    <row r="3340">
      <c r="A3340">
        <f>'Histograma MOD Geral'!$C$55</f>
        <v/>
      </c>
      <c r="B3340">
        <f>'Histograma MOD Geral'!$C$46</f>
        <v/>
      </c>
      <c r="C3340">
        <f>'Histograma MOD Geral'!$R$7</f>
        <v/>
      </c>
      <c r="D3340">
        <f>'Histograma MOD Geral'!R55</f>
        <v/>
      </c>
    </row>
    <row r="3341">
      <c r="A3341">
        <f>'Histograma MOD Geral'!$C$56</f>
        <v/>
      </c>
      <c r="B3341">
        <f>'Histograma MOD Geral'!$C$46</f>
        <v/>
      </c>
      <c r="C3341">
        <f>'Histograma MOD Geral'!$R$7</f>
        <v/>
      </c>
      <c r="D3341">
        <f>'Histograma MOD Geral'!R56</f>
        <v/>
      </c>
    </row>
    <row r="3342">
      <c r="A3342">
        <f>'Histograma MOD Geral'!$C$57</f>
        <v/>
      </c>
      <c r="B3342">
        <f>'Histograma MOD Geral'!$C$46</f>
        <v/>
      </c>
      <c r="C3342">
        <f>'Histograma MOD Geral'!$R$7</f>
        <v/>
      </c>
      <c r="D3342">
        <f>'Histograma MOD Geral'!R57</f>
        <v/>
      </c>
    </row>
    <row r="3343">
      <c r="A3343">
        <f>'Histograma MOD Geral'!$C$58</f>
        <v/>
      </c>
      <c r="B3343">
        <f>'Histograma MOD Geral'!$C$46</f>
        <v/>
      </c>
      <c r="C3343">
        <f>'Histograma MOD Geral'!$R$7</f>
        <v/>
      </c>
      <c r="D3343">
        <f>'Histograma MOD Geral'!R58</f>
        <v/>
      </c>
    </row>
    <row r="3344">
      <c r="A3344">
        <f>'Histograma MOD Geral'!$C$59</f>
        <v/>
      </c>
      <c r="B3344">
        <f>'Histograma MOD Geral'!$C$46</f>
        <v/>
      </c>
      <c r="C3344">
        <f>'Histograma MOD Geral'!$R$7</f>
        <v/>
      </c>
      <c r="D3344">
        <f>'Histograma MOD Geral'!R59</f>
        <v/>
      </c>
    </row>
    <row r="3345">
      <c r="A3345">
        <f>'Histograma MOD Geral'!$C$60</f>
        <v/>
      </c>
      <c r="B3345">
        <f>'Histograma MOD Geral'!$C$46</f>
        <v/>
      </c>
      <c r="C3345">
        <f>'Histograma MOD Geral'!$R$7</f>
        <v/>
      </c>
      <c r="D3345">
        <f>'Histograma MOD Geral'!R60</f>
        <v/>
      </c>
    </row>
    <row r="3346">
      <c r="A3346">
        <f>'Histograma MOD Geral'!$C$62</f>
        <v/>
      </c>
      <c r="B3346">
        <f>'Histograma MOD Geral'!$C$61</f>
        <v/>
      </c>
      <c r="C3346">
        <f>'Histograma MOD Geral'!$R$7</f>
        <v/>
      </c>
      <c r="D3346">
        <f>'Histograma MOD Geral'!R62</f>
        <v/>
      </c>
    </row>
    <row r="3347">
      <c r="A3347">
        <f>'Histograma MOD Geral'!$C$63</f>
        <v/>
      </c>
      <c r="B3347">
        <f>'Histograma MOD Geral'!$C$61</f>
        <v/>
      </c>
      <c r="C3347">
        <f>'Histograma MOD Geral'!$R$7</f>
        <v/>
      </c>
      <c r="D3347">
        <f>'Histograma MOD Geral'!R63</f>
        <v/>
      </c>
    </row>
    <row r="3348">
      <c r="A3348">
        <f>'Histograma MOD Geral'!$C$64</f>
        <v/>
      </c>
      <c r="B3348">
        <f>'Histograma MOD Geral'!$C$61</f>
        <v/>
      </c>
      <c r="C3348">
        <f>'Histograma MOD Geral'!$R$7</f>
        <v/>
      </c>
      <c r="D3348">
        <f>'Histograma MOD Geral'!R64</f>
        <v/>
      </c>
    </row>
    <row r="3349">
      <c r="A3349">
        <f>'Histograma MOD Geral'!$C$65</f>
        <v/>
      </c>
      <c r="B3349">
        <f>'Histograma MOD Geral'!$C$61</f>
        <v/>
      </c>
      <c r="C3349">
        <f>'Histograma MOD Geral'!$R$7</f>
        <v/>
      </c>
      <c r="D3349">
        <f>'Histograma MOD Geral'!R65</f>
        <v/>
      </c>
    </row>
    <row r="3350">
      <c r="A3350">
        <f>'Histograma MOD Geral'!$C$66</f>
        <v/>
      </c>
      <c r="B3350">
        <f>'Histograma MOD Geral'!$C$61</f>
        <v/>
      </c>
      <c r="C3350">
        <f>'Histograma MOD Geral'!$R$7</f>
        <v/>
      </c>
      <c r="D3350">
        <f>'Histograma MOD Geral'!R66</f>
        <v/>
      </c>
    </row>
    <row r="3351">
      <c r="A3351">
        <f>'Histograma MOD Geral'!$C$67</f>
        <v/>
      </c>
      <c r="B3351">
        <f>'Histograma MOD Geral'!$C$61</f>
        <v/>
      </c>
      <c r="C3351">
        <f>'Histograma MOD Geral'!$R$7</f>
        <v/>
      </c>
      <c r="D3351">
        <f>'Histograma MOD Geral'!R67</f>
        <v/>
      </c>
    </row>
    <row r="3352">
      <c r="A3352">
        <f>'Histograma MOD Geral'!$C$68</f>
        <v/>
      </c>
      <c r="B3352">
        <f>'Histograma MOD Geral'!$C$61</f>
        <v/>
      </c>
      <c r="C3352">
        <f>'Histograma MOD Geral'!$R$7</f>
        <v/>
      </c>
      <c r="D3352">
        <f>'Histograma MOD Geral'!R68</f>
        <v/>
      </c>
    </row>
    <row r="3353">
      <c r="A3353">
        <f>'Histograma MOD Geral'!$C$69</f>
        <v/>
      </c>
      <c r="B3353">
        <f>'Histograma MOD Geral'!$C$61</f>
        <v/>
      </c>
      <c r="C3353">
        <f>'Histograma MOD Geral'!$R$7</f>
        <v/>
      </c>
      <c r="D3353">
        <f>'Histograma MOD Geral'!R69</f>
        <v/>
      </c>
    </row>
    <row r="3354">
      <c r="A3354">
        <f>'Histograma MOD Geral'!$C$70</f>
        <v/>
      </c>
      <c r="B3354">
        <f>'Histograma MOD Geral'!$C$61</f>
        <v/>
      </c>
      <c r="C3354">
        <f>'Histograma MOD Geral'!$R$7</f>
        <v/>
      </c>
      <c r="D3354">
        <f>'Histograma MOD Geral'!R70</f>
        <v/>
      </c>
    </row>
    <row r="3355">
      <c r="A3355">
        <f>'Histograma MOD Geral'!$C$71</f>
        <v/>
      </c>
      <c r="B3355">
        <f>'Histograma MOD Geral'!$C$61</f>
        <v/>
      </c>
      <c r="C3355">
        <f>'Histograma MOD Geral'!$R$7</f>
        <v/>
      </c>
      <c r="D3355">
        <f>'Histograma MOD Geral'!R71</f>
        <v/>
      </c>
    </row>
    <row r="3356">
      <c r="A3356">
        <f>'Histograma MOD Geral'!$C$72</f>
        <v/>
      </c>
      <c r="B3356">
        <f>'Histograma MOD Geral'!$C$61</f>
        <v/>
      </c>
      <c r="C3356">
        <f>'Histograma MOD Geral'!$R$7</f>
        <v/>
      </c>
      <c r="D3356">
        <f>'Histograma MOD Geral'!R72</f>
        <v/>
      </c>
    </row>
    <row r="3357">
      <c r="A3357">
        <f>'Histograma MOD Geral'!$C$73</f>
        <v/>
      </c>
      <c r="B3357">
        <f>'Histograma MOD Geral'!$C$61</f>
        <v/>
      </c>
      <c r="C3357">
        <f>'Histograma MOD Geral'!$R$7</f>
        <v/>
      </c>
      <c r="D3357">
        <f>'Histograma MOD Geral'!R73</f>
        <v/>
      </c>
    </row>
    <row r="3358">
      <c r="A3358">
        <f>'Histograma MOD Geral'!$C$74</f>
        <v/>
      </c>
      <c r="B3358">
        <f>'Histograma MOD Geral'!$C$61</f>
        <v/>
      </c>
      <c r="C3358">
        <f>'Histograma MOD Geral'!$R$7</f>
        <v/>
      </c>
      <c r="D3358">
        <f>'Histograma MOD Geral'!R74</f>
        <v/>
      </c>
    </row>
    <row r="3359">
      <c r="A3359">
        <f>'Histograma MOD Geral'!$C$75</f>
        <v/>
      </c>
      <c r="B3359">
        <f>'Histograma MOD Geral'!$C$61</f>
        <v/>
      </c>
      <c r="C3359">
        <f>'Histograma MOD Geral'!$R$7</f>
        <v/>
      </c>
      <c r="D3359">
        <f>'Histograma MOD Geral'!R75</f>
        <v/>
      </c>
    </row>
    <row r="3360">
      <c r="A3360">
        <f>'Histograma MOD Geral'!$C$77</f>
        <v/>
      </c>
      <c r="B3360">
        <f>'Histograma MOD Geral'!$C$76</f>
        <v/>
      </c>
      <c r="C3360">
        <f>'Histograma MOD Geral'!$R$7</f>
        <v/>
      </c>
      <c r="D3360">
        <f>'Histograma MOD Geral'!R77</f>
        <v/>
      </c>
    </row>
    <row r="3361">
      <c r="A3361">
        <f>'Histograma MOD Geral'!$C$78</f>
        <v/>
      </c>
      <c r="B3361">
        <f>'Histograma MOD Geral'!$C$76</f>
        <v/>
      </c>
      <c r="C3361">
        <f>'Histograma MOD Geral'!$R$7</f>
        <v/>
      </c>
      <c r="D3361">
        <f>'Histograma MOD Geral'!R78</f>
        <v/>
      </c>
    </row>
    <row r="3362">
      <c r="A3362">
        <f>'Histograma MOD Geral'!$C$79</f>
        <v/>
      </c>
      <c r="B3362">
        <f>'Histograma MOD Geral'!$C$76</f>
        <v/>
      </c>
      <c r="C3362">
        <f>'Histograma MOD Geral'!$R$7</f>
        <v/>
      </c>
      <c r="D3362">
        <f>'Histograma MOD Geral'!R79</f>
        <v/>
      </c>
    </row>
    <row r="3363">
      <c r="A3363">
        <f>'Histograma MOD Geral'!$C$80</f>
        <v/>
      </c>
      <c r="B3363">
        <f>'Histograma MOD Geral'!$C$76</f>
        <v/>
      </c>
      <c r="C3363">
        <f>'Histograma MOD Geral'!$R$7</f>
        <v/>
      </c>
      <c r="D3363">
        <f>'Histograma MOD Geral'!R80</f>
        <v/>
      </c>
    </row>
    <row r="3364">
      <c r="A3364">
        <f>'Histograma MOD Geral'!$C$81</f>
        <v/>
      </c>
      <c r="B3364">
        <f>'Histograma MOD Geral'!$C$76</f>
        <v/>
      </c>
      <c r="C3364">
        <f>'Histograma MOD Geral'!$R$7</f>
        <v/>
      </c>
      <c r="D3364">
        <f>'Histograma MOD Geral'!R81</f>
        <v/>
      </c>
    </row>
    <row r="3365">
      <c r="A3365">
        <f>'Histograma MOD Geral'!$C$82</f>
        <v/>
      </c>
      <c r="B3365">
        <f>'Histograma MOD Geral'!$C$76</f>
        <v/>
      </c>
      <c r="C3365">
        <f>'Histograma MOD Geral'!$R$7</f>
        <v/>
      </c>
      <c r="D3365">
        <f>'Histograma MOD Geral'!R82</f>
        <v/>
      </c>
    </row>
    <row r="3366">
      <c r="A3366">
        <f>'Histograma MOD Geral'!$C$83</f>
        <v/>
      </c>
      <c r="B3366">
        <f>'Histograma MOD Geral'!$C$76</f>
        <v/>
      </c>
      <c r="C3366">
        <f>'Histograma MOD Geral'!$R$7</f>
        <v/>
      </c>
      <c r="D3366">
        <f>'Histograma MOD Geral'!R83</f>
        <v/>
      </c>
    </row>
    <row r="3367">
      <c r="A3367">
        <f>'Histograma MOD Geral'!$C$84</f>
        <v/>
      </c>
      <c r="B3367">
        <f>'Histograma MOD Geral'!$C$76</f>
        <v/>
      </c>
      <c r="C3367">
        <f>'Histograma MOD Geral'!$R$7</f>
        <v/>
      </c>
      <c r="D3367">
        <f>'Histograma MOD Geral'!R84</f>
        <v/>
      </c>
    </row>
    <row r="3368">
      <c r="A3368">
        <f>'Histograma MOD Geral'!$C$85</f>
        <v/>
      </c>
      <c r="B3368">
        <f>'Histograma MOD Geral'!$C$76</f>
        <v/>
      </c>
      <c r="C3368">
        <f>'Histograma MOD Geral'!$R$7</f>
        <v/>
      </c>
      <c r="D3368">
        <f>'Histograma MOD Geral'!R85</f>
        <v/>
      </c>
    </row>
    <row r="3369">
      <c r="A3369">
        <f>'Histograma MOD Geral'!$C$86</f>
        <v/>
      </c>
      <c r="B3369">
        <f>'Histograma MOD Geral'!$C$76</f>
        <v/>
      </c>
      <c r="C3369">
        <f>'Histograma MOD Geral'!$R$7</f>
        <v/>
      </c>
      <c r="D3369">
        <f>'Histograma MOD Geral'!R86</f>
        <v/>
      </c>
    </row>
    <row r="3370">
      <c r="A3370">
        <f>'Histograma MOD Geral'!$C$87</f>
        <v/>
      </c>
      <c r="B3370">
        <f>'Histograma MOD Geral'!$C$76</f>
        <v/>
      </c>
      <c r="C3370">
        <f>'Histograma MOD Geral'!$R$7</f>
        <v/>
      </c>
      <c r="D3370">
        <f>'Histograma MOD Geral'!R87</f>
        <v/>
      </c>
    </row>
    <row r="3371">
      <c r="A3371">
        <f>'Histograma MOD Geral'!$C$88</f>
        <v/>
      </c>
      <c r="B3371">
        <f>'Histograma MOD Geral'!$C$76</f>
        <v/>
      </c>
      <c r="C3371">
        <f>'Histograma MOD Geral'!$R$7</f>
        <v/>
      </c>
      <c r="D3371">
        <f>'Histograma MOD Geral'!R88</f>
        <v/>
      </c>
    </row>
    <row r="3372">
      <c r="A3372">
        <f>'Histograma MOD Geral'!$C$89</f>
        <v/>
      </c>
      <c r="B3372">
        <f>'Histograma MOD Geral'!$C$76</f>
        <v/>
      </c>
      <c r="C3372">
        <f>'Histograma MOD Geral'!$R$7</f>
        <v/>
      </c>
      <c r="D3372">
        <f>'Histograma MOD Geral'!R89</f>
        <v/>
      </c>
    </row>
    <row r="3373">
      <c r="A3373">
        <f>'Histograma MOD Geral'!$C$90</f>
        <v/>
      </c>
      <c r="B3373">
        <f>'Histograma MOD Geral'!$C$76</f>
        <v/>
      </c>
      <c r="C3373">
        <f>'Histograma MOD Geral'!$R$7</f>
        <v/>
      </c>
      <c r="D3373">
        <f>'Histograma MOD Geral'!R90</f>
        <v/>
      </c>
    </row>
    <row r="3374">
      <c r="A3374">
        <f>'Histograma MOD Geral'!$C$92</f>
        <v/>
      </c>
      <c r="B3374">
        <f>'Histograma MOD Geral'!$C$91</f>
        <v/>
      </c>
      <c r="C3374">
        <f>'Histograma MOD Geral'!$R$7</f>
        <v/>
      </c>
      <c r="D3374">
        <f>'Histograma MOD Geral'!R92</f>
        <v/>
      </c>
    </row>
    <row r="3375">
      <c r="A3375">
        <f>'Histograma MOD Geral'!$C$93</f>
        <v/>
      </c>
      <c r="B3375">
        <f>'Histograma MOD Geral'!$C$91</f>
        <v/>
      </c>
      <c r="C3375">
        <f>'Histograma MOD Geral'!$R$7</f>
        <v/>
      </c>
      <c r="D3375">
        <f>'Histograma MOD Geral'!R93</f>
        <v/>
      </c>
    </row>
    <row r="3376">
      <c r="A3376">
        <f>'Histograma MOD Geral'!$C$94</f>
        <v/>
      </c>
      <c r="B3376">
        <f>'Histograma MOD Geral'!$C$91</f>
        <v/>
      </c>
      <c r="C3376">
        <f>'Histograma MOD Geral'!$R$7</f>
        <v/>
      </c>
      <c r="D3376">
        <f>'Histograma MOD Geral'!R94</f>
        <v/>
      </c>
    </row>
    <row r="3377">
      <c r="A3377">
        <f>'Histograma MOD Geral'!$C$95</f>
        <v/>
      </c>
      <c r="B3377">
        <f>'Histograma MOD Geral'!$C$91</f>
        <v/>
      </c>
      <c r="C3377">
        <f>'Histograma MOD Geral'!$R$7</f>
        <v/>
      </c>
      <c r="D3377">
        <f>'Histograma MOD Geral'!R95</f>
        <v/>
      </c>
    </row>
    <row r="3378">
      <c r="A3378">
        <f>'Histograma MOD Geral'!$C$96</f>
        <v/>
      </c>
      <c r="B3378">
        <f>'Histograma MOD Geral'!$C$91</f>
        <v/>
      </c>
      <c r="C3378">
        <f>'Histograma MOD Geral'!$R$7</f>
        <v/>
      </c>
      <c r="D3378">
        <f>'Histograma MOD Geral'!R96</f>
        <v/>
      </c>
    </row>
    <row r="3379">
      <c r="A3379">
        <f>'Histograma MOD Geral'!$C$97</f>
        <v/>
      </c>
      <c r="B3379">
        <f>'Histograma MOD Geral'!$C$91</f>
        <v/>
      </c>
      <c r="C3379">
        <f>'Histograma MOD Geral'!$R$7</f>
        <v/>
      </c>
      <c r="D3379">
        <f>'Histograma MOD Geral'!R97</f>
        <v/>
      </c>
    </row>
    <row r="3380">
      <c r="A3380">
        <f>'Histograma MOD Geral'!$C$98</f>
        <v/>
      </c>
      <c r="B3380">
        <f>'Histograma MOD Geral'!$C$91</f>
        <v/>
      </c>
      <c r="C3380">
        <f>'Histograma MOD Geral'!$R$7</f>
        <v/>
      </c>
      <c r="D3380">
        <f>'Histograma MOD Geral'!R98</f>
        <v/>
      </c>
    </row>
    <row r="3381">
      <c r="A3381">
        <f>'Histograma MOD Geral'!$C$99</f>
        <v/>
      </c>
      <c r="B3381">
        <f>'Histograma MOD Geral'!$C$91</f>
        <v/>
      </c>
      <c r="C3381">
        <f>'Histograma MOD Geral'!$R$7</f>
        <v/>
      </c>
      <c r="D3381">
        <f>'Histograma MOD Geral'!R99</f>
        <v/>
      </c>
    </row>
    <row r="3382">
      <c r="A3382">
        <f>'Histograma MOD Geral'!$C$100</f>
        <v/>
      </c>
      <c r="B3382">
        <f>'Histograma MOD Geral'!$C$91</f>
        <v/>
      </c>
      <c r="C3382">
        <f>'Histograma MOD Geral'!$R$7</f>
        <v/>
      </c>
      <c r="D3382">
        <f>'Histograma MOD Geral'!R100</f>
        <v/>
      </c>
    </row>
    <row r="3383">
      <c r="A3383">
        <f>'Histograma MOD Geral'!$C$101</f>
        <v/>
      </c>
      <c r="B3383">
        <f>'Histograma MOD Geral'!$C$91</f>
        <v/>
      </c>
      <c r="C3383">
        <f>'Histograma MOD Geral'!$R$7</f>
        <v/>
      </c>
      <c r="D3383">
        <f>'Histograma MOD Geral'!R101</f>
        <v/>
      </c>
    </row>
    <row r="3384">
      <c r="A3384">
        <f>'Histograma MOD Geral'!$C$102</f>
        <v/>
      </c>
      <c r="B3384">
        <f>'Histograma MOD Geral'!$C$91</f>
        <v/>
      </c>
      <c r="C3384">
        <f>'Histograma MOD Geral'!$R$7</f>
        <v/>
      </c>
      <c r="D3384">
        <f>'Histograma MOD Geral'!R102</f>
        <v/>
      </c>
    </row>
    <row r="3385">
      <c r="A3385">
        <f>'Histograma MOD Geral'!$C$103</f>
        <v/>
      </c>
      <c r="B3385">
        <f>'Histograma MOD Geral'!$C$91</f>
        <v/>
      </c>
      <c r="C3385">
        <f>'Histograma MOD Geral'!$R$7</f>
        <v/>
      </c>
      <c r="D3385">
        <f>'Histograma MOD Geral'!R103</f>
        <v/>
      </c>
    </row>
    <row r="3386">
      <c r="A3386">
        <f>'Histograma MOD Geral'!$C$104</f>
        <v/>
      </c>
      <c r="B3386">
        <f>'Histograma MOD Geral'!$C$91</f>
        <v/>
      </c>
      <c r="C3386">
        <f>'Histograma MOD Geral'!$R$7</f>
        <v/>
      </c>
      <c r="D3386">
        <f>'Histograma MOD Geral'!R104</f>
        <v/>
      </c>
    </row>
    <row r="3387">
      <c r="A3387">
        <f>'Histograma MOD Geral'!$C$105</f>
        <v/>
      </c>
      <c r="B3387">
        <f>'Histograma MOD Geral'!$C$91</f>
        <v/>
      </c>
      <c r="C3387">
        <f>'Histograma MOD Geral'!$R$7</f>
        <v/>
      </c>
      <c r="D3387">
        <f>'Histograma MOD Geral'!R105</f>
        <v/>
      </c>
    </row>
    <row r="3388">
      <c r="A3388">
        <f>'Histograma MOD Geral'!$C$107</f>
        <v/>
      </c>
      <c r="B3388">
        <f>'Histograma MOD Geral'!$C$106</f>
        <v/>
      </c>
      <c r="C3388">
        <f>'Histograma MOD Geral'!$R$7</f>
        <v/>
      </c>
      <c r="D3388">
        <f>'Histograma MOD Geral'!R107</f>
        <v/>
      </c>
    </row>
    <row r="3389">
      <c r="A3389">
        <f>'Histograma MOD Geral'!$C$108</f>
        <v/>
      </c>
      <c r="B3389">
        <f>'Histograma MOD Geral'!$C$106</f>
        <v/>
      </c>
      <c r="C3389">
        <f>'Histograma MOD Geral'!$R$7</f>
        <v/>
      </c>
      <c r="D3389">
        <f>'Histograma MOD Geral'!R108</f>
        <v/>
      </c>
    </row>
    <row r="3390">
      <c r="A3390">
        <f>'Histograma MOD Geral'!$C$109</f>
        <v/>
      </c>
      <c r="B3390">
        <f>'Histograma MOD Geral'!$C$106</f>
        <v/>
      </c>
      <c r="C3390">
        <f>'Histograma MOD Geral'!$R$7</f>
        <v/>
      </c>
      <c r="D3390">
        <f>'Histograma MOD Geral'!R109</f>
        <v/>
      </c>
    </row>
    <row r="3391">
      <c r="A3391">
        <f>'Histograma MOD Geral'!$C$110</f>
        <v/>
      </c>
      <c r="B3391">
        <f>'Histograma MOD Geral'!$C$106</f>
        <v/>
      </c>
      <c r="C3391">
        <f>'Histograma MOD Geral'!$R$7</f>
        <v/>
      </c>
      <c r="D3391">
        <f>'Histograma MOD Geral'!R110</f>
        <v/>
      </c>
    </row>
    <row r="3392">
      <c r="A3392">
        <f>'Histograma MOD Geral'!$C$111</f>
        <v/>
      </c>
      <c r="B3392">
        <f>'Histograma MOD Geral'!$C$106</f>
        <v/>
      </c>
      <c r="C3392">
        <f>'Histograma MOD Geral'!$R$7</f>
        <v/>
      </c>
      <c r="D3392">
        <f>'Histograma MOD Geral'!R111</f>
        <v/>
      </c>
    </row>
    <row r="3393">
      <c r="A3393">
        <f>'Histograma MOD Geral'!$C$112</f>
        <v/>
      </c>
      <c r="B3393">
        <f>'Histograma MOD Geral'!$C$106</f>
        <v/>
      </c>
      <c r="C3393">
        <f>'Histograma MOD Geral'!$R$7</f>
        <v/>
      </c>
      <c r="D3393">
        <f>'Histograma MOD Geral'!R112</f>
        <v/>
      </c>
    </row>
    <row r="3394">
      <c r="A3394">
        <f>'Histograma MOD Geral'!$C$113</f>
        <v/>
      </c>
      <c r="B3394">
        <f>'Histograma MOD Geral'!$C$106</f>
        <v/>
      </c>
      <c r="C3394">
        <f>'Histograma MOD Geral'!$R$7</f>
        <v/>
      </c>
      <c r="D3394">
        <f>'Histograma MOD Geral'!R113</f>
        <v/>
      </c>
    </row>
    <row r="3395">
      <c r="A3395">
        <f>'Histograma MOD Geral'!$C$114</f>
        <v/>
      </c>
      <c r="B3395">
        <f>'Histograma MOD Geral'!$C$106</f>
        <v/>
      </c>
      <c r="C3395">
        <f>'Histograma MOD Geral'!$R$7</f>
        <v/>
      </c>
      <c r="D3395">
        <f>'Histograma MOD Geral'!R114</f>
        <v/>
      </c>
    </row>
    <row r="3396">
      <c r="A3396">
        <f>'Histograma MOD Geral'!$C$115</f>
        <v/>
      </c>
      <c r="B3396">
        <f>'Histograma MOD Geral'!$C$106</f>
        <v/>
      </c>
      <c r="C3396">
        <f>'Histograma MOD Geral'!$R$7</f>
        <v/>
      </c>
      <c r="D3396">
        <f>'Histograma MOD Geral'!R115</f>
        <v/>
      </c>
    </row>
    <row r="3397">
      <c r="A3397">
        <f>'Histograma MOD Geral'!$C$116</f>
        <v/>
      </c>
      <c r="B3397">
        <f>'Histograma MOD Geral'!$C$106</f>
        <v/>
      </c>
      <c r="C3397">
        <f>'Histograma MOD Geral'!$R$7</f>
        <v/>
      </c>
      <c r="D3397">
        <f>'Histograma MOD Geral'!R116</f>
        <v/>
      </c>
    </row>
    <row r="3398">
      <c r="A3398">
        <f>'Histograma MOD Geral'!$C$117</f>
        <v/>
      </c>
      <c r="B3398">
        <f>'Histograma MOD Geral'!$C$106</f>
        <v/>
      </c>
      <c r="C3398">
        <f>'Histograma MOD Geral'!$R$7</f>
        <v/>
      </c>
      <c r="D3398">
        <f>'Histograma MOD Geral'!R117</f>
        <v/>
      </c>
    </row>
    <row r="3399">
      <c r="A3399">
        <f>'Histograma MOD Geral'!$C$118</f>
        <v/>
      </c>
      <c r="B3399">
        <f>'Histograma MOD Geral'!$C$106</f>
        <v/>
      </c>
      <c r="C3399">
        <f>'Histograma MOD Geral'!$R$7</f>
        <v/>
      </c>
      <c r="D3399">
        <f>'Histograma MOD Geral'!R118</f>
        <v/>
      </c>
    </row>
    <row r="3400">
      <c r="A3400">
        <f>'Histograma MOD Geral'!$C$119</f>
        <v/>
      </c>
      <c r="B3400">
        <f>'Histograma MOD Geral'!$C$106</f>
        <v/>
      </c>
      <c r="C3400">
        <f>'Histograma MOD Geral'!$R$7</f>
        <v/>
      </c>
      <c r="D3400">
        <f>'Histograma MOD Geral'!R119</f>
        <v/>
      </c>
    </row>
    <row r="3401">
      <c r="A3401">
        <f>'Histograma MOD Geral'!$C$120</f>
        <v/>
      </c>
      <c r="B3401">
        <f>'Histograma MOD Geral'!$C$106</f>
        <v/>
      </c>
      <c r="C3401">
        <f>'Histograma MOD Geral'!$R$7</f>
        <v/>
      </c>
      <c r="D3401">
        <f>'Histograma MOD Geral'!R120</f>
        <v/>
      </c>
    </row>
    <row r="3402">
      <c r="A3402">
        <f>'Histograma MOD Geral'!$C$15</f>
        <v/>
      </c>
      <c r="B3402">
        <f>'Histograma MOD Geral'!$C$14</f>
        <v/>
      </c>
      <c r="C3402">
        <f>'Histograma MOD Geral'!$S$7</f>
        <v/>
      </c>
      <c r="D3402">
        <f>'Histograma MOD Geral'!S15</f>
        <v/>
      </c>
    </row>
    <row r="3403">
      <c r="A3403">
        <f>'Histograma MOD Geral'!$C$16</f>
        <v/>
      </c>
      <c r="B3403">
        <f>'Histograma MOD Geral'!$C$14</f>
        <v/>
      </c>
      <c r="C3403">
        <f>'Histograma MOD Geral'!$S$7</f>
        <v/>
      </c>
      <c r="D3403">
        <f>'Histograma MOD Geral'!S16</f>
        <v/>
      </c>
    </row>
    <row r="3404">
      <c r="A3404">
        <f>'Histograma MOD Geral'!$C$17</f>
        <v/>
      </c>
      <c r="B3404">
        <f>'Histograma MOD Geral'!$C$14</f>
        <v/>
      </c>
      <c r="C3404">
        <f>'Histograma MOD Geral'!$S$7</f>
        <v/>
      </c>
      <c r="D3404">
        <f>'Histograma MOD Geral'!S17</f>
        <v/>
      </c>
    </row>
    <row r="3405">
      <c r="A3405">
        <f>'Histograma MOD Geral'!$C$18</f>
        <v/>
      </c>
      <c r="B3405">
        <f>'Histograma MOD Geral'!$C$14</f>
        <v/>
      </c>
      <c r="C3405">
        <f>'Histograma MOD Geral'!$S$7</f>
        <v/>
      </c>
      <c r="D3405">
        <f>'Histograma MOD Geral'!S18</f>
        <v/>
      </c>
    </row>
    <row r="3406">
      <c r="A3406">
        <f>'Histograma MOD Geral'!$C$19</f>
        <v/>
      </c>
      <c r="B3406">
        <f>'Histograma MOD Geral'!$C$14</f>
        <v/>
      </c>
      <c r="C3406">
        <f>'Histograma MOD Geral'!$S$7</f>
        <v/>
      </c>
      <c r="D3406">
        <f>'Histograma MOD Geral'!S19</f>
        <v/>
      </c>
    </row>
    <row r="3407">
      <c r="A3407">
        <f>'Histograma MOD Geral'!$C$20</f>
        <v/>
      </c>
      <c r="B3407">
        <f>'Histograma MOD Geral'!$C$14</f>
        <v/>
      </c>
      <c r="C3407">
        <f>'Histograma MOD Geral'!$S$7</f>
        <v/>
      </c>
      <c r="D3407">
        <f>'Histograma MOD Geral'!S20</f>
        <v/>
      </c>
    </row>
    <row r="3408">
      <c r="A3408">
        <f>'Histograma MOD Geral'!$C$21</f>
        <v/>
      </c>
      <c r="B3408">
        <f>'Histograma MOD Geral'!$C$14</f>
        <v/>
      </c>
      <c r="C3408">
        <f>'Histograma MOD Geral'!$S$7</f>
        <v/>
      </c>
      <c r="D3408">
        <f>'Histograma MOD Geral'!S21</f>
        <v/>
      </c>
    </row>
    <row r="3409">
      <c r="A3409">
        <f>'Histograma MOD Geral'!$C$22</f>
        <v/>
      </c>
      <c r="B3409">
        <f>'Histograma MOD Geral'!$C$14</f>
        <v/>
      </c>
      <c r="C3409">
        <f>'Histograma MOD Geral'!$S$7</f>
        <v/>
      </c>
      <c r="D3409">
        <f>'Histograma MOD Geral'!S22</f>
        <v/>
      </c>
    </row>
    <row r="3410">
      <c r="A3410">
        <f>'Histograma MOD Geral'!$C$23</f>
        <v/>
      </c>
      <c r="B3410">
        <f>'Histograma MOD Geral'!$C$14</f>
        <v/>
      </c>
      <c r="C3410">
        <f>'Histograma MOD Geral'!$S$7</f>
        <v/>
      </c>
      <c r="D3410">
        <f>'Histograma MOD Geral'!S23</f>
        <v/>
      </c>
    </row>
    <row r="3411">
      <c r="A3411">
        <f>'Histograma MOD Geral'!$C$24</f>
        <v/>
      </c>
      <c r="B3411">
        <f>'Histograma MOD Geral'!$C$14</f>
        <v/>
      </c>
      <c r="C3411">
        <f>'Histograma MOD Geral'!$S$7</f>
        <v/>
      </c>
      <c r="D3411">
        <f>'Histograma MOD Geral'!S24</f>
        <v/>
      </c>
    </row>
    <row r="3412">
      <c r="A3412">
        <f>'Histograma MOD Geral'!$C$25</f>
        <v/>
      </c>
      <c r="B3412">
        <f>'Histograma MOD Geral'!$C$14</f>
        <v/>
      </c>
      <c r="C3412">
        <f>'Histograma MOD Geral'!$S$7</f>
        <v/>
      </c>
      <c r="D3412">
        <f>'Histograma MOD Geral'!S25</f>
        <v/>
      </c>
    </row>
    <row r="3413">
      <c r="A3413">
        <f>'Histograma MOD Geral'!$C$26</f>
        <v/>
      </c>
      <c r="B3413">
        <f>'Histograma MOD Geral'!$C$14</f>
        <v/>
      </c>
      <c r="C3413">
        <f>'Histograma MOD Geral'!$S$7</f>
        <v/>
      </c>
      <c r="D3413">
        <f>'Histograma MOD Geral'!S26</f>
        <v/>
      </c>
    </row>
    <row r="3414">
      <c r="A3414">
        <f>'Histograma MOD Geral'!$C$27</f>
        <v/>
      </c>
      <c r="B3414">
        <f>'Histograma MOD Geral'!$C$14</f>
        <v/>
      </c>
      <c r="C3414">
        <f>'Histograma MOD Geral'!$S$7</f>
        <v/>
      </c>
      <c r="D3414">
        <f>'Histograma MOD Geral'!S27</f>
        <v/>
      </c>
    </row>
    <row r="3415">
      <c r="A3415">
        <f>'Histograma MOD Geral'!$C$28</f>
        <v/>
      </c>
      <c r="B3415">
        <f>'Histograma MOD Geral'!$C$14</f>
        <v/>
      </c>
      <c r="C3415">
        <f>'Histograma MOD Geral'!$S$7</f>
        <v/>
      </c>
      <c r="D3415">
        <f>'Histograma MOD Geral'!S28</f>
        <v/>
      </c>
    </row>
    <row r="3416">
      <c r="A3416">
        <f>'Histograma MOD Geral'!$C$29</f>
        <v/>
      </c>
      <c r="B3416">
        <f>'Histograma MOD Geral'!$C$14</f>
        <v/>
      </c>
      <c r="C3416">
        <f>'Histograma MOD Geral'!$S$7</f>
        <v/>
      </c>
      <c r="D3416">
        <f>'Histograma MOD Geral'!S29</f>
        <v/>
      </c>
    </row>
    <row r="3417">
      <c r="A3417">
        <f>'Histograma MOD Geral'!$C$31</f>
        <v/>
      </c>
      <c r="B3417">
        <f>'Histograma MOD Geral'!$C$30</f>
        <v/>
      </c>
      <c r="C3417">
        <f>'Histograma MOD Geral'!$S$7</f>
        <v/>
      </c>
      <c r="D3417">
        <f>'Histograma MOD Geral'!S31</f>
        <v/>
      </c>
    </row>
    <row r="3418">
      <c r="A3418">
        <f>'Histograma MOD Geral'!$C$32</f>
        <v/>
      </c>
      <c r="B3418">
        <f>'Histograma MOD Geral'!$C$30</f>
        <v/>
      </c>
      <c r="C3418">
        <f>'Histograma MOD Geral'!$S$7</f>
        <v/>
      </c>
      <c r="D3418">
        <f>'Histograma MOD Geral'!S32</f>
        <v/>
      </c>
    </row>
    <row r="3419">
      <c r="A3419">
        <f>'Histograma MOD Geral'!$C$33</f>
        <v/>
      </c>
      <c r="B3419">
        <f>'Histograma MOD Geral'!$C$30</f>
        <v/>
      </c>
      <c r="C3419">
        <f>'Histograma MOD Geral'!$S$7</f>
        <v/>
      </c>
      <c r="D3419">
        <f>'Histograma MOD Geral'!S33</f>
        <v/>
      </c>
    </row>
    <row r="3420">
      <c r="A3420">
        <f>'Histograma MOD Geral'!$C$34</f>
        <v/>
      </c>
      <c r="B3420">
        <f>'Histograma MOD Geral'!$C$30</f>
        <v/>
      </c>
      <c r="C3420">
        <f>'Histograma MOD Geral'!$S$7</f>
        <v/>
      </c>
      <c r="D3420">
        <f>'Histograma MOD Geral'!S34</f>
        <v/>
      </c>
    </row>
    <row r="3421">
      <c r="A3421">
        <f>'Histograma MOD Geral'!$C$35</f>
        <v/>
      </c>
      <c r="B3421">
        <f>'Histograma MOD Geral'!$C$30</f>
        <v/>
      </c>
      <c r="C3421">
        <f>'Histograma MOD Geral'!$S$7</f>
        <v/>
      </c>
      <c r="D3421">
        <f>'Histograma MOD Geral'!S35</f>
        <v/>
      </c>
    </row>
    <row r="3422">
      <c r="A3422">
        <f>'Histograma MOD Geral'!$C$36</f>
        <v/>
      </c>
      <c r="B3422">
        <f>'Histograma MOD Geral'!$C$30</f>
        <v/>
      </c>
      <c r="C3422">
        <f>'Histograma MOD Geral'!$S$7</f>
        <v/>
      </c>
      <c r="D3422">
        <f>'Histograma MOD Geral'!S36</f>
        <v/>
      </c>
    </row>
    <row r="3423">
      <c r="A3423">
        <f>'Histograma MOD Geral'!$C$37</f>
        <v/>
      </c>
      <c r="B3423">
        <f>'Histograma MOD Geral'!$C$30</f>
        <v/>
      </c>
      <c r="C3423">
        <f>'Histograma MOD Geral'!$S$7</f>
        <v/>
      </c>
      <c r="D3423">
        <f>'Histograma MOD Geral'!S37</f>
        <v/>
      </c>
    </row>
    <row r="3424">
      <c r="A3424">
        <f>'Histograma MOD Geral'!$C$38</f>
        <v/>
      </c>
      <c r="B3424">
        <f>'Histograma MOD Geral'!$C$30</f>
        <v/>
      </c>
      <c r="C3424">
        <f>'Histograma MOD Geral'!$S$7</f>
        <v/>
      </c>
      <c r="D3424">
        <f>'Histograma MOD Geral'!S38</f>
        <v/>
      </c>
    </row>
    <row r="3425">
      <c r="A3425">
        <f>'Histograma MOD Geral'!$C$39</f>
        <v/>
      </c>
      <c r="B3425">
        <f>'Histograma MOD Geral'!$C$30</f>
        <v/>
      </c>
      <c r="C3425">
        <f>'Histograma MOD Geral'!$S$7</f>
        <v/>
      </c>
      <c r="D3425">
        <f>'Histograma MOD Geral'!S39</f>
        <v/>
      </c>
    </row>
    <row r="3426">
      <c r="A3426">
        <f>'Histograma MOD Geral'!$C$40</f>
        <v/>
      </c>
      <c r="B3426">
        <f>'Histograma MOD Geral'!$C$30</f>
        <v/>
      </c>
      <c r="C3426">
        <f>'Histograma MOD Geral'!$S$7</f>
        <v/>
      </c>
      <c r="D3426">
        <f>'Histograma MOD Geral'!S40</f>
        <v/>
      </c>
    </row>
    <row r="3427">
      <c r="A3427">
        <f>'Histograma MOD Geral'!$C$41</f>
        <v/>
      </c>
      <c r="B3427">
        <f>'Histograma MOD Geral'!$C$30</f>
        <v/>
      </c>
      <c r="C3427">
        <f>'Histograma MOD Geral'!$S$7</f>
        <v/>
      </c>
      <c r="D3427">
        <f>'Histograma MOD Geral'!S41</f>
        <v/>
      </c>
    </row>
    <row r="3428">
      <c r="A3428">
        <f>'Histograma MOD Geral'!$C$42</f>
        <v/>
      </c>
      <c r="B3428">
        <f>'Histograma MOD Geral'!$C$30</f>
        <v/>
      </c>
      <c r="C3428">
        <f>'Histograma MOD Geral'!$S$7</f>
        <v/>
      </c>
      <c r="D3428">
        <f>'Histograma MOD Geral'!S42</f>
        <v/>
      </c>
    </row>
    <row r="3429">
      <c r="A3429">
        <f>'Histograma MOD Geral'!$C$43</f>
        <v/>
      </c>
      <c r="B3429">
        <f>'Histograma MOD Geral'!$C$30</f>
        <v/>
      </c>
      <c r="C3429">
        <f>'Histograma MOD Geral'!$S$7</f>
        <v/>
      </c>
      <c r="D3429">
        <f>'Histograma MOD Geral'!S43</f>
        <v/>
      </c>
    </row>
    <row r="3430">
      <c r="A3430">
        <f>'Histograma MOD Geral'!$C$44</f>
        <v/>
      </c>
      <c r="B3430">
        <f>'Histograma MOD Geral'!$C$30</f>
        <v/>
      </c>
      <c r="C3430">
        <f>'Histograma MOD Geral'!$S$7</f>
        <v/>
      </c>
      <c r="D3430">
        <f>'Histograma MOD Geral'!S44</f>
        <v/>
      </c>
    </row>
    <row r="3431">
      <c r="A3431">
        <f>'Histograma MOD Geral'!$C$45</f>
        <v/>
      </c>
      <c r="B3431">
        <f>'Histograma MOD Geral'!$C$30</f>
        <v/>
      </c>
      <c r="C3431">
        <f>'Histograma MOD Geral'!$S$7</f>
        <v/>
      </c>
      <c r="D3431">
        <f>'Histograma MOD Geral'!S45</f>
        <v/>
      </c>
    </row>
    <row r="3432">
      <c r="A3432">
        <f>'Histograma MOD Geral'!$C$47</f>
        <v/>
      </c>
      <c r="B3432">
        <f>'Histograma MOD Geral'!$C$46</f>
        <v/>
      </c>
      <c r="C3432">
        <f>'Histograma MOD Geral'!$S$7</f>
        <v/>
      </c>
      <c r="D3432">
        <f>'Histograma MOD Geral'!S47</f>
        <v/>
      </c>
    </row>
    <row r="3433">
      <c r="A3433">
        <f>'Histograma MOD Geral'!$C$48</f>
        <v/>
      </c>
      <c r="B3433">
        <f>'Histograma MOD Geral'!$C$46</f>
        <v/>
      </c>
      <c r="C3433">
        <f>'Histograma MOD Geral'!$S$7</f>
        <v/>
      </c>
      <c r="D3433">
        <f>'Histograma MOD Geral'!S48</f>
        <v/>
      </c>
    </row>
    <row r="3434">
      <c r="A3434">
        <f>'Histograma MOD Geral'!$C$49</f>
        <v/>
      </c>
      <c r="B3434">
        <f>'Histograma MOD Geral'!$C$46</f>
        <v/>
      </c>
      <c r="C3434">
        <f>'Histograma MOD Geral'!$S$7</f>
        <v/>
      </c>
      <c r="D3434">
        <f>'Histograma MOD Geral'!S49</f>
        <v/>
      </c>
    </row>
    <row r="3435">
      <c r="A3435">
        <f>'Histograma MOD Geral'!$C$50</f>
        <v/>
      </c>
      <c r="B3435">
        <f>'Histograma MOD Geral'!$C$46</f>
        <v/>
      </c>
      <c r="C3435">
        <f>'Histograma MOD Geral'!$S$7</f>
        <v/>
      </c>
      <c r="D3435">
        <f>'Histograma MOD Geral'!S50</f>
        <v/>
      </c>
    </row>
    <row r="3436">
      <c r="A3436">
        <f>'Histograma MOD Geral'!$C$51</f>
        <v/>
      </c>
      <c r="B3436">
        <f>'Histograma MOD Geral'!$C$46</f>
        <v/>
      </c>
      <c r="C3436">
        <f>'Histograma MOD Geral'!$S$7</f>
        <v/>
      </c>
      <c r="D3436">
        <f>'Histograma MOD Geral'!S51</f>
        <v/>
      </c>
    </row>
    <row r="3437">
      <c r="A3437">
        <f>'Histograma MOD Geral'!$C$52</f>
        <v/>
      </c>
      <c r="B3437">
        <f>'Histograma MOD Geral'!$C$46</f>
        <v/>
      </c>
      <c r="C3437">
        <f>'Histograma MOD Geral'!$S$7</f>
        <v/>
      </c>
      <c r="D3437">
        <f>'Histograma MOD Geral'!S52</f>
        <v/>
      </c>
    </row>
    <row r="3438">
      <c r="A3438">
        <f>'Histograma MOD Geral'!$C$53</f>
        <v/>
      </c>
      <c r="B3438">
        <f>'Histograma MOD Geral'!$C$46</f>
        <v/>
      </c>
      <c r="C3438">
        <f>'Histograma MOD Geral'!$S$7</f>
        <v/>
      </c>
      <c r="D3438">
        <f>'Histograma MOD Geral'!S53</f>
        <v/>
      </c>
    </row>
    <row r="3439">
      <c r="A3439">
        <f>'Histograma MOD Geral'!$C$54</f>
        <v/>
      </c>
      <c r="B3439">
        <f>'Histograma MOD Geral'!$C$46</f>
        <v/>
      </c>
      <c r="C3439">
        <f>'Histograma MOD Geral'!$S$7</f>
        <v/>
      </c>
      <c r="D3439">
        <f>'Histograma MOD Geral'!S54</f>
        <v/>
      </c>
    </row>
    <row r="3440">
      <c r="A3440">
        <f>'Histograma MOD Geral'!$C$55</f>
        <v/>
      </c>
      <c r="B3440">
        <f>'Histograma MOD Geral'!$C$46</f>
        <v/>
      </c>
      <c r="C3440">
        <f>'Histograma MOD Geral'!$S$7</f>
        <v/>
      </c>
      <c r="D3440">
        <f>'Histograma MOD Geral'!S55</f>
        <v/>
      </c>
    </row>
    <row r="3441">
      <c r="A3441">
        <f>'Histograma MOD Geral'!$C$56</f>
        <v/>
      </c>
      <c r="B3441">
        <f>'Histograma MOD Geral'!$C$46</f>
        <v/>
      </c>
      <c r="C3441">
        <f>'Histograma MOD Geral'!$S$7</f>
        <v/>
      </c>
      <c r="D3441">
        <f>'Histograma MOD Geral'!S56</f>
        <v/>
      </c>
    </row>
    <row r="3442">
      <c r="A3442">
        <f>'Histograma MOD Geral'!$C$57</f>
        <v/>
      </c>
      <c r="B3442">
        <f>'Histograma MOD Geral'!$C$46</f>
        <v/>
      </c>
      <c r="C3442">
        <f>'Histograma MOD Geral'!$S$7</f>
        <v/>
      </c>
      <c r="D3442">
        <f>'Histograma MOD Geral'!S57</f>
        <v/>
      </c>
    </row>
    <row r="3443">
      <c r="A3443">
        <f>'Histograma MOD Geral'!$C$58</f>
        <v/>
      </c>
      <c r="B3443">
        <f>'Histograma MOD Geral'!$C$46</f>
        <v/>
      </c>
      <c r="C3443">
        <f>'Histograma MOD Geral'!$S$7</f>
        <v/>
      </c>
      <c r="D3443">
        <f>'Histograma MOD Geral'!S58</f>
        <v/>
      </c>
    </row>
    <row r="3444">
      <c r="A3444">
        <f>'Histograma MOD Geral'!$C$59</f>
        <v/>
      </c>
      <c r="B3444">
        <f>'Histograma MOD Geral'!$C$46</f>
        <v/>
      </c>
      <c r="C3444">
        <f>'Histograma MOD Geral'!$S$7</f>
        <v/>
      </c>
      <c r="D3444">
        <f>'Histograma MOD Geral'!S59</f>
        <v/>
      </c>
    </row>
    <row r="3445">
      <c r="A3445">
        <f>'Histograma MOD Geral'!$C$60</f>
        <v/>
      </c>
      <c r="B3445">
        <f>'Histograma MOD Geral'!$C$46</f>
        <v/>
      </c>
      <c r="C3445">
        <f>'Histograma MOD Geral'!$S$7</f>
        <v/>
      </c>
      <c r="D3445">
        <f>'Histograma MOD Geral'!S60</f>
        <v/>
      </c>
    </row>
    <row r="3446">
      <c r="A3446">
        <f>'Histograma MOD Geral'!$C$62</f>
        <v/>
      </c>
      <c r="B3446">
        <f>'Histograma MOD Geral'!$C$61</f>
        <v/>
      </c>
      <c r="C3446">
        <f>'Histograma MOD Geral'!$S$7</f>
        <v/>
      </c>
      <c r="D3446">
        <f>'Histograma MOD Geral'!S62</f>
        <v/>
      </c>
    </row>
    <row r="3447">
      <c r="A3447">
        <f>'Histograma MOD Geral'!$C$63</f>
        <v/>
      </c>
      <c r="B3447">
        <f>'Histograma MOD Geral'!$C$61</f>
        <v/>
      </c>
      <c r="C3447">
        <f>'Histograma MOD Geral'!$S$7</f>
        <v/>
      </c>
      <c r="D3447">
        <f>'Histograma MOD Geral'!S63</f>
        <v/>
      </c>
    </row>
    <row r="3448">
      <c r="A3448">
        <f>'Histograma MOD Geral'!$C$64</f>
        <v/>
      </c>
      <c r="B3448">
        <f>'Histograma MOD Geral'!$C$61</f>
        <v/>
      </c>
      <c r="C3448">
        <f>'Histograma MOD Geral'!$S$7</f>
        <v/>
      </c>
      <c r="D3448">
        <f>'Histograma MOD Geral'!S64</f>
        <v/>
      </c>
    </row>
    <row r="3449">
      <c r="A3449">
        <f>'Histograma MOD Geral'!$C$65</f>
        <v/>
      </c>
      <c r="B3449">
        <f>'Histograma MOD Geral'!$C$61</f>
        <v/>
      </c>
      <c r="C3449">
        <f>'Histograma MOD Geral'!$S$7</f>
        <v/>
      </c>
      <c r="D3449">
        <f>'Histograma MOD Geral'!S65</f>
        <v/>
      </c>
    </row>
    <row r="3450">
      <c r="A3450">
        <f>'Histograma MOD Geral'!$C$66</f>
        <v/>
      </c>
      <c r="B3450">
        <f>'Histograma MOD Geral'!$C$61</f>
        <v/>
      </c>
      <c r="C3450">
        <f>'Histograma MOD Geral'!$S$7</f>
        <v/>
      </c>
      <c r="D3450">
        <f>'Histograma MOD Geral'!S66</f>
        <v/>
      </c>
    </row>
    <row r="3451">
      <c r="A3451">
        <f>'Histograma MOD Geral'!$C$67</f>
        <v/>
      </c>
      <c r="B3451">
        <f>'Histograma MOD Geral'!$C$61</f>
        <v/>
      </c>
      <c r="C3451">
        <f>'Histograma MOD Geral'!$S$7</f>
        <v/>
      </c>
      <c r="D3451">
        <f>'Histograma MOD Geral'!S67</f>
        <v/>
      </c>
    </row>
    <row r="3452">
      <c r="A3452">
        <f>'Histograma MOD Geral'!$C$68</f>
        <v/>
      </c>
      <c r="B3452">
        <f>'Histograma MOD Geral'!$C$61</f>
        <v/>
      </c>
      <c r="C3452">
        <f>'Histograma MOD Geral'!$S$7</f>
        <v/>
      </c>
      <c r="D3452">
        <f>'Histograma MOD Geral'!S68</f>
        <v/>
      </c>
    </row>
    <row r="3453">
      <c r="A3453">
        <f>'Histograma MOD Geral'!$C$69</f>
        <v/>
      </c>
      <c r="B3453">
        <f>'Histograma MOD Geral'!$C$61</f>
        <v/>
      </c>
      <c r="C3453">
        <f>'Histograma MOD Geral'!$S$7</f>
        <v/>
      </c>
      <c r="D3453">
        <f>'Histograma MOD Geral'!S69</f>
        <v/>
      </c>
    </row>
    <row r="3454">
      <c r="A3454">
        <f>'Histograma MOD Geral'!$C$70</f>
        <v/>
      </c>
      <c r="B3454">
        <f>'Histograma MOD Geral'!$C$61</f>
        <v/>
      </c>
      <c r="C3454">
        <f>'Histograma MOD Geral'!$S$7</f>
        <v/>
      </c>
      <c r="D3454">
        <f>'Histograma MOD Geral'!S70</f>
        <v/>
      </c>
    </row>
    <row r="3455">
      <c r="A3455">
        <f>'Histograma MOD Geral'!$C$71</f>
        <v/>
      </c>
      <c r="B3455">
        <f>'Histograma MOD Geral'!$C$61</f>
        <v/>
      </c>
      <c r="C3455">
        <f>'Histograma MOD Geral'!$S$7</f>
        <v/>
      </c>
      <c r="D3455">
        <f>'Histograma MOD Geral'!S71</f>
        <v/>
      </c>
    </row>
    <row r="3456">
      <c r="A3456">
        <f>'Histograma MOD Geral'!$C$72</f>
        <v/>
      </c>
      <c r="B3456">
        <f>'Histograma MOD Geral'!$C$61</f>
        <v/>
      </c>
      <c r="C3456">
        <f>'Histograma MOD Geral'!$S$7</f>
        <v/>
      </c>
      <c r="D3456">
        <f>'Histograma MOD Geral'!S72</f>
        <v/>
      </c>
    </row>
    <row r="3457">
      <c r="A3457">
        <f>'Histograma MOD Geral'!$C$73</f>
        <v/>
      </c>
      <c r="B3457">
        <f>'Histograma MOD Geral'!$C$61</f>
        <v/>
      </c>
      <c r="C3457">
        <f>'Histograma MOD Geral'!$S$7</f>
        <v/>
      </c>
      <c r="D3457">
        <f>'Histograma MOD Geral'!S73</f>
        <v/>
      </c>
    </row>
    <row r="3458">
      <c r="A3458">
        <f>'Histograma MOD Geral'!$C$74</f>
        <v/>
      </c>
      <c r="B3458">
        <f>'Histograma MOD Geral'!$C$61</f>
        <v/>
      </c>
      <c r="C3458">
        <f>'Histograma MOD Geral'!$S$7</f>
        <v/>
      </c>
      <c r="D3458">
        <f>'Histograma MOD Geral'!S74</f>
        <v/>
      </c>
    </row>
    <row r="3459">
      <c r="A3459">
        <f>'Histograma MOD Geral'!$C$75</f>
        <v/>
      </c>
      <c r="B3459">
        <f>'Histograma MOD Geral'!$C$61</f>
        <v/>
      </c>
      <c r="C3459">
        <f>'Histograma MOD Geral'!$S$7</f>
        <v/>
      </c>
      <c r="D3459">
        <f>'Histograma MOD Geral'!S75</f>
        <v/>
      </c>
    </row>
    <row r="3460">
      <c r="A3460">
        <f>'Histograma MOD Geral'!$C$77</f>
        <v/>
      </c>
      <c r="B3460">
        <f>'Histograma MOD Geral'!$C$76</f>
        <v/>
      </c>
      <c r="C3460">
        <f>'Histograma MOD Geral'!$S$7</f>
        <v/>
      </c>
      <c r="D3460">
        <f>'Histograma MOD Geral'!S77</f>
        <v/>
      </c>
    </row>
    <row r="3461">
      <c r="A3461">
        <f>'Histograma MOD Geral'!$C$78</f>
        <v/>
      </c>
      <c r="B3461">
        <f>'Histograma MOD Geral'!$C$76</f>
        <v/>
      </c>
      <c r="C3461">
        <f>'Histograma MOD Geral'!$S$7</f>
        <v/>
      </c>
      <c r="D3461">
        <f>'Histograma MOD Geral'!S78</f>
        <v/>
      </c>
    </row>
    <row r="3462">
      <c r="A3462">
        <f>'Histograma MOD Geral'!$C$79</f>
        <v/>
      </c>
      <c r="B3462">
        <f>'Histograma MOD Geral'!$C$76</f>
        <v/>
      </c>
      <c r="C3462">
        <f>'Histograma MOD Geral'!$S$7</f>
        <v/>
      </c>
      <c r="D3462">
        <f>'Histograma MOD Geral'!S79</f>
        <v/>
      </c>
    </row>
    <row r="3463">
      <c r="A3463">
        <f>'Histograma MOD Geral'!$C$80</f>
        <v/>
      </c>
      <c r="B3463">
        <f>'Histograma MOD Geral'!$C$76</f>
        <v/>
      </c>
      <c r="C3463">
        <f>'Histograma MOD Geral'!$S$7</f>
        <v/>
      </c>
      <c r="D3463">
        <f>'Histograma MOD Geral'!S80</f>
        <v/>
      </c>
    </row>
    <row r="3464">
      <c r="A3464">
        <f>'Histograma MOD Geral'!$C$81</f>
        <v/>
      </c>
      <c r="B3464">
        <f>'Histograma MOD Geral'!$C$76</f>
        <v/>
      </c>
      <c r="C3464">
        <f>'Histograma MOD Geral'!$S$7</f>
        <v/>
      </c>
      <c r="D3464">
        <f>'Histograma MOD Geral'!S81</f>
        <v/>
      </c>
    </row>
    <row r="3465">
      <c r="A3465">
        <f>'Histograma MOD Geral'!$C$82</f>
        <v/>
      </c>
      <c r="B3465">
        <f>'Histograma MOD Geral'!$C$76</f>
        <v/>
      </c>
      <c r="C3465">
        <f>'Histograma MOD Geral'!$S$7</f>
        <v/>
      </c>
      <c r="D3465">
        <f>'Histograma MOD Geral'!S82</f>
        <v/>
      </c>
    </row>
    <row r="3466">
      <c r="A3466">
        <f>'Histograma MOD Geral'!$C$83</f>
        <v/>
      </c>
      <c r="B3466">
        <f>'Histograma MOD Geral'!$C$76</f>
        <v/>
      </c>
      <c r="C3466">
        <f>'Histograma MOD Geral'!$S$7</f>
        <v/>
      </c>
      <c r="D3466">
        <f>'Histograma MOD Geral'!S83</f>
        <v/>
      </c>
    </row>
    <row r="3467">
      <c r="A3467">
        <f>'Histograma MOD Geral'!$C$84</f>
        <v/>
      </c>
      <c r="B3467">
        <f>'Histograma MOD Geral'!$C$76</f>
        <v/>
      </c>
      <c r="C3467">
        <f>'Histograma MOD Geral'!$S$7</f>
        <v/>
      </c>
      <c r="D3467">
        <f>'Histograma MOD Geral'!S84</f>
        <v/>
      </c>
    </row>
    <row r="3468">
      <c r="A3468">
        <f>'Histograma MOD Geral'!$C$85</f>
        <v/>
      </c>
      <c r="B3468">
        <f>'Histograma MOD Geral'!$C$76</f>
        <v/>
      </c>
      <c r="C3468">
        <f>'Histograma MOD Geral'!$S$7</f>
        <v/>
      </c>
      <c r="D3468">
        <f>'Histograma MOD Geral'!S85</f>
        <v/>
      </c>
    </row>
    <row r="3469">
      <c r="A3469">
        <f>'Histograma MOD Geral'!$C$86</f>
        <v/>
      </c>
      <c r="B3469">
        <f>'Histograma MOD Geral'!$C$76</f>
        <v/>
      </c>
      <c r="C3469">
        <f>'Histograma MOD Geral'!$S$7</f>
        <v/>
      </c>
      <c r="D3469">
        <f>'Histograma MOD Geral'!S86</f>
        <v/>
      </c>
    </row>
    <row r="3470">
      <c r="A3470">
        <f>'Histograma MOD Geral'!$C$87</f>
        <v/>
      </c>
      <c r="B3470">
        <f>'Histograma MOD Geral'!$C$76</f>
        <v/>
      </c>
      <c r="C3470">
        <f>'Histograma MOD Geral'!$S$7</f>
        <v/>
      </c>
      <c r="D3470">
        <f>'Histograma MOD Geral'!S87</f>
        <v/>
      </c>
    </row>
    <row r="3471">
      <c r="A3471">
        <f>'Histograma MOD Geral'!$C$88</f>
        <v/>
      </c>
      <c r="B3471">
        <f>'Histograma MOD Geral'!$C$76</f>
        <v/>
      </c>
      <c r="C3471">
        <f>'Histograma MOD Geral'!$S$7</f>
        <v/>
      </c>
      <c r="D3471">
        <f>'Histograma MOD Geral'!S88</f>
        <v/>
      </c>
    </row>
    <row r="3472">
      <c r="A3472">
        <f>'Histograma MOD Geral'!$C$89</f>
        <v/>
      </c>
      <c r="B3472">
        <f>'Histograma MOD Geral'!$C$76</f>
        <v/>
      </c>
      <c r="C3472">
        <f>'Histograma MOD Geral'!$S$7</f>
        <v/>
      </c>
      <c r="D3472">
        <f>'Histograma MOD Geral'!S89</f>
        <v/>
      </c>
    </row>
    <row r="3473">
      <c r="A3473">
        <f>'Histograma MOD Geral'!$C$90</f>
        <v/>
      </c>
      <c r="B3473">
        <f>'Histograma MOD Geral'!$C$76</f>
        <v/>
      </c>
      <c r="C3473">
        <f>'Histograma MOD Geral'!$S$7</f>
        <v/>
      </c>
      <c r="D3473">
        <f>'Histograma MOD Geral'!S90</f>
        <v/>
      </c>
    </row>
    <row r="3474">
      <c r="A3474">
        <f>'Histograma MOD Geral'!$C$92</f>
        <v/>
      </c>
      <c r="B3474">
        <f>'Histograma MOD Geral'!$C$91</f>
        <v/>
      </c>
      <c r="C3474">
        <f>'Histograma MOD Geral'!$S$7</f>
        <v/>
      </c>
      <c r="D3474">
        <f>'Histograma MOD Geral'!S92</f>
        <v/>
      </c>
    </row>
    <row r="3475">
      <c r="A3475">
        <f>'Histograma MOD Geral'!$C$93</f>
        <v/>
      </c>
      <c r="B3475">
        <f>'Histograma MOD Geral'!$C$91</f>
        <v/>
      </c>
      <c r="C3475">
        <f>'Histograma MOD Geral'!$S$7</f>
        <v/>
      </c>
      <c r="D3475">
        <f>'Histograma MOD Geral'!S93</f>
        <v/>
      </c>
    </row>
    <row r="3476">
      <c r="A3476">
        <f>'Histograma MOD Geral'!$C$94</f>
        <v/>
      </c>
      <c r="B3476">
        <f>'Histograma MOD Geral'!$C$91</f>
        <v/>
      </c>
      <c r="C3476">
        <f>'Histograma MOD Geral'!$S$7</f>
        <v/>
      </c>
      <c r="D3476">
        <f>'Histograma MOD Geral'!S94</f>
        <v/>
      </c>
    </row>
    <row r="3477">
      <c r="A3477">
        <f>'Histograma MOD Geral'!$C$95</f>
        <v/>
      </c>
      <c r="B3477">
        <f>'Histograma MOD Geral'!$C$91</f>
        <v/>
      </c>
      <c r="C3477">
        <f>'Histograma MOD Geral'!$S$7</f>
        <v/>
      </c>
      <c r="D3477">
        <f>'Histograma MOD Geral'!S95</f>
        <v/>
      </c>
    </row>
    <row r="3478">
      <c r="A3478">
        <f>'Histograma MOD Geral'!$C$96</f>
        <v/>
      </c>
      <c r="B3478">
        <f>'Histograma MOD Geral'!$C$91</f>
        <v/>
      </c>
      <c r="C3478">
        <f>'Histograma MOD Geral'!$S$7</f>
        <v/>
      </c>
      <c r="D3478">
        <f>'Histograma MOD Geral'!S96</f>
        <v/>
      </c>
    </row>
    <row r="3479">
      <c r="A3479">
        <f>'Histograma MOD Geral'!$C$97</f>
        <v/>
      </c>
      <c r="B3479">
        <f>'Histograma MOD Geral'!$C$91</f>
        <v/>
      </c>
      <c r="C3479">
        <f>'Histograma MOD Geral'!$S$7</f>
        <v/>
      </c>
      <c r="D3479">
        <f>'Histograma MOD Geral'!S97</f>
        <v/>
      </c>
    </row>
    <row r="3480">
      <c r="A3480">
        <f>'Histograma MOD Geral'!$C$98</f>
        <v/>
      </c>
      <c r="B3480">
        <f>'Histograma MOD Geral'!$C$91</f>
        <v/>
      </c>
      <c r="C3480">
        <f>'Histograma MOD Geral'!$S$7</f>
        <v/>
      </c>
      <c r="D3480">
        <f>'Histograma MOD Geral'!S98</f>
        <v/>
      </c>
    </row>
    <row r="3481">
      <c r="A3481">
        <f>'Histograma MOD Geral'!$C$99</f>
        <v/>
      </c>
      <c r="B3481">
        <f>'Histograma MOD Geral'!$C$91</f>
        <v/>
      </c>
      <c r="C3481">
        <f>'Histograma MOD Geral'!$S$7</f>
        <v/>
      </c>
      <c r="D3481">
        <f>'Histograma MOD Geral'!S99</f>
        <v/>
      </c>
    </row>
    <row r="3482">
      <c r="A3482">
        <f>'Histograma MOD Geral'!$C$100</f>
        <v/>
      </c>
      <c r="B3482">
        <f>'Histograma MOD Geral'!$C$91</f>
        <v/>
      </c>
      <c r="C3482">
        <f>'Histograma MOD Geral'!$S$7</f>
        <v/>
      </c>
      <c r="D3482">
        <f>'Histograma MOD Geral'!S100</f>
        <v/>
      </c>
    </row>
    <row r="3483">
      <c r="A3483">
        <f>'Histograma MOD Geral'!$C$101</f>
        <v/>
      </c>
      <c r="B3483">
        <f>'Histograma MOD Geral'!$C$91</f>
        <v/>
      </c>
      <c r="C3483">
        <f>'Histograma MOD Geral'!$S$7</f>
        <v/>
      </c>
      <c r="D3483">
        <f>'Histograma MOD Geral'!S101</f>
        <v/>
      </c>
    </row>
    <row r="3484">
      <c r="A3484">
        <f>'Histograma MOD Geral'!$C$102</f>
        <v/>
      </c>
      <c r="B3484">
        <f>'Histograma MOD Geral'!$C$91</f>
        <v/>
      </c>
      <c r="C3484">
        <f>'Histograma MOD Geral'!$S$7</f>
        <v/>
      </c>
      <c r="D3484">
        <f>'Histograma MOD Geral'!S102</f>
        <v/>
      </c>
    </row>
    <row r="3485">
      <c r="A3485">
        <f>'Histograma MOD Geral'!$C$103</f>
        <v/>
      </c>
      <c r="B3485">
        <f>'Histograma MOD Geral'!$C$91</f>
        <v/>
      </c>
      <c r="C3485">
        <f>'Histograma MOD Geral'!$S$7</f>
        <v/>
      </c>
      <c r="D3485">
        <f>'Histograma MOD Geral'!S103</f>
        <v/>
      </c>
    </row>
    <row r="3486">
      <c r="A3486">
        <f>'Histograma MOD Geral'!$C$104</f>
        <v/>
      </c>
      <c r="B3486">
        <f>'Histograma MOD Geral'!$C$91</f>
        <v/>
      </c>
      <c r="C3486">
        <f>'Histograma MOD Geral'!$S$7</f>
        <v/>
      </c>
      <c r="D3486">
        <f>'Histograma MOD Geral'!S104</f>
        <v/>
      </c>
    </row>
    <row r="3487">
      <c r="A3487">
        <f>'Histograma MOD Geral'!$C$105</f>
        <v/>
      </c>
      <c r="B3487">
        <f>'Histograma MOD Geral'!$C$91</f>
        <v/>
      </c>
      <c r="C3487">
        <f>'Histograma MOD Geral'!$S$7</f>
        <v/>
      </c>
      <c r="D3487">
        <f>'Histograma MOD Geral'!S105</f>
        <v/>
      </c>
    </row>
    <row r="3488">
      <c r="A3488">
        <f>'Histograma MOD Geral'!$C$107</f>
        <v/>
      </c>
      <c r="B3488">
        <f>'Histograma MOD Geral'!$C$106</f>
        <v/>
      </c>
      <c r="C3488">
        <f>'Histograma MOD Geral'!$S$7</f>
        <v/>
      </c>
      <c r="D3488">
        <f>'Histograma MOD Geral'!S107</f>
        <v/>
      </c>
    </row>
    <row r="3489">
      <c r="A3489">
        <f>'Histograma MOD Geral'!$C$108</f>
        <v/>
      </c>
      <c r="B3489">
        <f>'Histograma MOD Geral'!$C$106</f>
        <v/>
      </c>
      <c r="C3489">
        <f>'Histograma MOD Geral'!$S$7</f>
        <v/>
      </c>
      <c r="D3489">
        <f>'Histograma MOD Geral'!S108</f>
        <v/>
      </c>
    </row>
    <row r="3490">
      <c r="A3490">
        <f>'Histograma MOD Geral'!$C$109</f>
        <v/>
      </c>
      <c r="B3490">
        <f>'Histograma MOD Geral'!$C$106</f>
        <v/>
      </c>
      <c r="C3490">
        <f>'Histograma MOD Geral'!$S$7</f>
        <v/>
      </c>
      <c r="D3490">
        <f>'Histograma MOD Geral'!S109</f>
        <v/>
      </c>
    </row>
    <row r="3491">
      <c r="A3491">
        <f>'Histograma MOD Geral'!$C$110</f>
        <v/>
      </c>
      <c r="B3491">
        <f>'Histograma MOD Geral'!$C$106</f>
        <v/>
      </c>
      <c r="C3491">
        <f>'Histograma MOD Geral'!$S$7</f>
        <v/>
      </c>
      <c r="D3491">
        <f>'Histograma MOD Geral'!S110</f>
        <v/>
      </c>
    </row>
    <row r="3492">
      <c r="A3492">
        <f>'Histograma MOD Geral'!$C$111</f>
        <v/>
      </c>
      <c r="B3492">
        <f>'Histograma MOD Geral'!$C$106</f>
        <v/>
      </c>
      <c r="C3492">
        <f>'Histograma MOD Geral'!$S$7</f>
        <v/>
      </c>
      <c r="D3492">
        <f>'Histograma MOD Geral'!S111</f>
        <v/>
      </c>
    </row>
    <row r="3493">
      <c r="A3493">
        <f>'Histograma MOD Geral'!$C$112</f>
        <v/>
      </c>
      <c r="B3493">
        <f>'Histograma MOD Geral'!$C$106</f>
        <v/>
      </c>
      <c r="C3493">
        <f>'Histograma MOD Geral'!$S$7</f>
        <v/>
      </c>
      <c r="D3493">
        <f>'Histograma MOD Geral'!S112</f>
        <v/>
      </c>
    </row>
    <row r="3494">
      <c r="A3494">
        <f>'Histograma MOD Geral'!$C$113</f>
        <v/>
      </c>
      <c r="B3494">
        <f>'Histograma MOD Geral'!$C$106</f>
        <v/>
      </c>
      <c r="C3494">
        <f>'Histograma MOD Geral'!$S$7</f>
        <v/>
      </c>
      <c r="D3494">
        <f>'Histograma MOD Geral'!S113</f>
        <v/>
      </c>
    </row>
    <row r="3495">
      <c r="A3495">
        <f>'Histograma MOD Geral'!$C$114</f>
        <v/>
      </c>
      <c r="B3495">
        <f>'Histograma MOD Geral'!$C$106</f>
        <v/>
      </c>
      <c r="C3495">
        <f>'Histograma MOD Geral'!$S$7</f>
        <v/>
      </c>
      <c r="D3495">
        <f>'Histograma MOD Geral'!S114</f>
        <v/>
      </c>
    </row>
    <row r="3496">
      <c r="A3496">
        <f>'Histograma MOD Geral'!$C$115</f>
        <v/>
      </c>
      <c r="B3496">
        <f>'Histograma MOD Geral'!$C$106</f>
        <v/>
      </c>
      <c r="C3496">
        <f>'Histograma MOD Geral'!$S$7</f>
        <v/>
      </c>
      <c r="D3496">
        <f>'Histograma MOD Geral'!S115</f>
        <v/>
      </c>
    </row>
    <row r="3497">
      <c r="A3497">
        <f>'Histograma MOD Geral'!$C$116</f>
        <v/>
      </c>
      <c r="B3497">
        <f>'Histograma MOD Geral'!$C$106</f>
        <v/>
      </c>
      <c r="C3497">
        <f>'Histograma MOD Geral'!$S$7</f>
        <v/>
      </c>
      <c r="D3497">
        <f>'Histograma MOD Geral'!S116</f>
        <v/>
      </c>
    </row>
    <row r="3498">
      <c r="A3498">
        <f>'Histograma MOD Geral'!$C$117</f>
        <v/>
      </c>
      <c r="B3498">
        <f>'Histograma MOD Geral'!$C$106</f>
        <v/>
      </c>
      <c r="C3498">
        <f>'Histograma MOD Geral'!$S$7</f>
        <v/>
      </c>
      <c r="D3498">
        <f>'Histograma MOD Geral'!S117</f>
        <v/>
      </c>
    </row>
    <row r="3499">
      <c r="A3499">
        <f>'Histograma MOD Geral'!$C$118</f>
        <v/>
      </c>
      <c r="B3499">
        <f>'Histograma MOD Geral'!$C$106</f>
        <v/>
      </c>
      <c r="C3499">
        <f>'Histograma MOD Geral'!$S$7</f>
        <v/>
      </c>
      <c r="D3499">
        <f>'Histograma MOD Geral'!S118</f>
        <v/>
      </c>
    </row>
    <row r="3500">
      <c r="A3500">
        <f>'Histograma MOD Geral'!$C$119</f>
        <v/>
      </c>
      <c r="B3500">
        <f>'Histograma MOD Geral'!$C$106</f>
        <v/>
      </c>
      <c r="C3500">
        <f>'Histograma MOD Geral'!$S$7</f>
        <v/>
      </c>
      <c r="D3500">
        <f>'Histograma MOD Geral'!S119</f>
        <v/>
      </c>
    </row>
    <row r="3501">
      <c r="A3501">
        <f>'Histograma MOD Geral'!$C$120</f>
        <v/>
      </c>
      <c r="B3501">
        <f>'Histograma MOD Geral'!$C$106</f>
        <v/>
      </c>
      <c r="C3501">
        <f>'Histograma MOD Geral'!$S$7</f>
        <v/>
      </c>
      <c r="D3501">
        <f>'Histograma MOD Geral'!S120</f>
        <v/>
      </c>
    </row>
    <row r="3502">
      <c r="A3502">
        <f>'Histograma MOD Geral'!$C$15</f>
        <v/>
      </c>
      <c r="B3502">
        <f>'Histograma MOD Geral'!$C$14</f>
        <v/>
      </c>
      <c r="C3502">
        <f>'Histograma MOD Geral'!$T$7</f>
        <v/>
      </c>
      <c r="D3502">
        <f>'Histograma MOD Geral'!T15</f>
        <v/>
      </c>
    </row>
    <row r="3503">
      <c r="A3503">
        <f>'Histograma MOD Geral'!$C$16</f>
        <v/>
      </c>
      <c r="B3503">
        <f>'Histograma MOD Geral'!$C$14</f>
        <v/>
      </c>
      <c r="C3503">
        <f>'Histograma MOD Geral'!$T$7</f>
        <v/>
      </c>
      <c r="D3503">
        <f>'Histograma MOD Geral'!T16</f>
        <v/>
      </c>
    </row>
    <row r="3504">
      <c r="A3504">
        <f>'Histograma MOD Geral'!$C$17</f>
        <v/>
      </c>
      <c r="B3504">
        <f>'Histograma MOD Geral'!$C$14</f>
        <v/>
      </c>
      <c r="C3504">
        <f>'Histograma MOD Geral'!$T$7</f>
        <v/>
      </c>
      <c r="D3504">
        <f>'Histograma MOD Geral'!T17</f>
        <v/>
      </c>
    </row>
    <row r="3505">
      <c r="A3505">
        <f>'Histograma MOD Geral'!$C$18</f>
        <v/>
      </c>
      <c r="B3505">
        <f>'Histograma MOD Geral'!$C$14</f>
        <v/>
      </c>
      <c r="C3505">
        <f>'Histograma MOD Geral'!$T$7</f>
        <v/>
      </c>
      <c r="D3505">
        <f>'Histograma MOD Geral'!T18</f>
        <v/>
      </c>
    </row>
    <row r="3506">
      <c r="A3506">
        <f>'Histograma MOD Geral'!$C$19</f>
        <v/>
      </c>
      <c r="B3506">
        <f>'Histograma MOD Geral'!$C$14</f>
        <v/>
      </c>
      <c r="C3506">
        <f>'Histograma MOD Geral'!$T$7</f>
        <v/>
      </c>
      <c r="D3506">
        <f>'Histograma MOD Geral'!T19</f>
        <v/>
      </c>
    </row>
    <row r="3507">
      <c r="A3507">
        <f>'Histograma MOD Geral'!$C$20</f>
        <v/>
      </c>
      <c r="B3507">
        <f>'Histograma MOD Geral'!$C$14</f>
        <v/>
      </c>
      <c r="C3507">
        <f>'Histograma MOD Geral'!$T$7</f>
        <v/>
      </c>
      <c r="D3507">
        <f>'Histograma MOD Geral'!T20</f>
        <v/>
      </c>
    </row>
    <row r="3508">
      <c r="A3508">
        <f>'Histograma MOD Geral'!$C$21</f>
        <v/>
      </c>
      <c r="B3508">
        <f>'Histograma MOD Geral'!$C$14</f>
        <v/>
      </c>
      <c r="C3508">
        <f>'Histograma MOD Geral'!$T$7</f>
        <v/>
      </c>
      <c r="D3508">
        <f>'Histograma MOD Geral'!T21</f>
        <v/>
      </c>
    </row>
    <row r="3509">
      <c r="A3509">
        <f>'Histograma MOD Geral'!$C$22</f>
        <v/>
      </c>
      <c r="B3509">
        <f>'Histograma MOD Geral'!$C$14</f>
        <v/>
      </c>
      <c r="C3509">
        <f>'Histograma MOD Geral'!$T$7</f>
        <v/>
      </c>
      <c r="D3509">
        <f>'Histograma MOD Geral'!T22</f>
        <v/>
      </c>
    </row>
    <row r="3510">
      <c r="A3510">
        <f>'Histograma MOD Geral'!$C$23</f>
        <v/>
      </c>
      <c r="B3510">
        <f>'Histograma MOD Geral'!$C$14</f>
        <v/>
      </c>
      <c r="C3510">
        <f>'Histograma MOD Geral'!$T$7</f>
        <v/>
      </c>
      <c r="D3510">
        <f>'Histograma MOD Geral'!T23</f>
        <v/>
      </c>
    </row>
    <row r="3511">
      <c r="A3511">
        <f>'Histograma MOD Geral'!$C$24</f>
        <v/>
      </c>
      <c r="B3511">
        <f>'Histograma MOD Geral'!$C$14</f>
        <v/>
      </c>
      <c r="C3511">
        <f>'Histograma MOD Geral'!$T$7</f>
        <v/>
      </c>
      <c r="D3511">
        <f>'Histograma MOD Geral'!T24</f>
        <v/>
      </c>
    </row>
    <row r="3512">
      <c r="A3512">
        <f>'Histograma MOD Geral'!$C$25</f>
        <v/>
      </c>
      <c r="B3512">
        <f>'Histograma MOD Geral'!$C$14</f>
        <v/>
      </c>
      <c r="C3512">
        <f>'Histograma MOD Geral'!$T$7</f>
        <v/>
      </c>
      <c r="D3512">
        <f>'Histograma MOD Geral'!T25</f>
        <v/>
      </c>
    </row>
    <row r="3513">
      <c r="A3513">
        <f>'Histograma MOD Geral'!$C$26</f>
        <v/>
      </c>
      <c r="B3513">
        <f>'Histograma MOD Geral'!$C$14</f>
        <v/>
      </c>
      <c r="C3513">
        <f>'Histograma MOD Geral'!$T$7</f>
        <v/>
      </c>
      <c r="D3513">
        <f>'Histograma MOD Geral'!T26</f>
        <v/>
      </c>
    </row>
    <row r="3514">
      <c r="A3514">
        <f>'Histograma MOD Geral'!$C$27</f>
        <v/>
      </c>
      <c r="B3514">
        <f>'Histograma MOD Geral'!$C$14</f>
        <v/>
      </c>
      <c r="C3514">
        <f>'Histograma MOD Geral'!$T$7</f>
        <v/>
      </c>
      <c r="D3514">
        <f>'Histograma MOD Geral'!T27</f>
        <v/>
      </c>
    </row>
    <row r="3515">
      <c r="A3515">
        <f>'Histograma MOD Geral'!$C$28</f>
        <v/>
      </c>
      <c r="B3515">
        <f>'Histograma MOD Geral'!$C$14</f>
        <v/>
      </c>
      <c r="C3515">
        <f>'Histograma MOD Geral'!$T$7</f>
        <v/>
      </c>
      <c r="D3515">
        <f>'Histograma MOD Geral'!T28</f>
        <v/>
      </c>
    </row>
    <row r="3516">
      <c r="A3516">
        <f>'Histograma MOD Geral'!$C$29</f>
        <v/>
      </c>
      <c r="B3516">
        <f>'Histograma MOD Geral'!$C$14</f>
        <v/>
      </c>
      <c r="C3516">
        <f>'Histograma MOD Geral'!$T$7</f>
        <v/>
      </c>
      <c r="D3516">
        <f>'Histograma MOD Geral'!T29</f>
        <v/>
      </c>
    </row>
    <row r="3517">
      <c r="A3517">
        <f>'Histograma MOD Geral'!$C$31</f>
        <v/>
      </c>
      <c r="B3517">
        <f>'Histograma MOD Geral'!$C$30</f>
        <v/>
      </c>
      <c r="C3517">
        <f>'Histograma MOD Geral'!$T$7</f>
        <v/>
      </c>
      <c r="D3517">
        <f>'Histograma MOD Geral'!T31</f>
        <v/>
      </c>
    </row>
    <row r="3518">
      <c r="A3518">
        <f>'Histograma MOD Geral'!$C$32</f>
        <v/>
      </c>
      <c r="B3518">
        <f>'Histograma MOD Geral'!$C$30</f>
        <v/>
      </c>
      <c r="C3518">
        <f>'Histograma MOD Geral'!$T$7</f>
        <v/>
      </c>
      <c r="D3518">
        <f>'Histograma MOD Geral'!T32</f>
        <v/>
      </c>
    </row>
    <row r="3519">
      <c r="A3519">
        <f>'Histograma MOD Geral'!$C$33</f>
        <v/>
      </c>
      <c r="B3519">
        <f>'Histograma MOD Geral'!$C$30</f>
        <v/>
      </c>
      <c r="C3519">
        <f>'Histograma MOD Geral'!$T$7</f>
        <v/>
      </c>
      <c r="D3519">
        <f>'Histograma MOD Geral'!T33</f>
        <v/>
      </c>
    </row>
    <row r="3520">
      <c r="A3520">
        <f>'Histograma MOD Geral'!$C$34</f>
        <v/>
      </c>
      <c r="B3520">
        <f>'Histograma MOD Geral'!$C$30</f>
        <v/>
      </c>
      <c r="C3520">
        <f>'Histograma MOD Geral'!$T$7</f>
        <v/>
      </c>
      <c r="D3520">
        <f>'Histograma MOD Geral'!T34</f>
        <v/>
      </c>
    </row>
    <row r="3521">
      <c r="A3521">
        <f>'Histograma MOD Geral'!$C$35</f>
        <v/>
      </c>
      <c r="B3521">
        <f>'Histograma MOD Geral'!$C$30</f>
        <v/>
      </c>
      <c r="C3521">
        <f>'Histograma MOD Geral'!$T$7</f>
        <v/>
      </c>
      <c r="D3521">
        <f>'Histograma MOD Geral'!T35</f>
        <v/>
      </c>
    </row>
    <row r="3522">
      <c r="A3522">
        <f>'Histograma MOD Geral'!$C$36</f>
        <v/>
      </c>
      <c r="B3522">
        <f>'Histograma MOD Geral'!$C$30</f>
        <v/>
      </c>
      <c r="C3522">
        <f>'Histograma MOD Geral'!$T$7</f>
        <v/>
      </c>
      <c r="D3522">
        <f>'Histograma MOD Geral'!T36</f>
        <v/>
      </c>
    </row>
    <row r="3523">
      <c r="A3523">
        <f>'Histograma MOD Geral'!$C$37</f>
        <v/>
      </c>
      <c r="B3523">
        <f>'Histograma MOD Geral'!$C$30</f>
        <v/>
      </c>
      <c r="C3523">
        <f>'Histograma MOD Geral'!$T$7</f>
        <v/>
      </c>
      <c r="D3523">
        <f>'Histograma MOD Geral'!T37</f>
        <v/>
      </c>
    </row>
    <row r="3524">
      <c r="A3524">
        <f>'Histograma MOD Geral'!$C$38</f>
        <v/>
      </c>
      <c r="B3524">
        <f>'Histograma MOD Geral'!$C$30</f>
        <v/>
      </c>
      <c r="C3524">
        <f>'Histograma MOD Geral'!$T$7</f>
        <v/>
      </c>
      <c r="D3524">
        <f>'Histograma MOD Geral'!T38</f>
        <v/>
      </c>
    </row>
    <row r="3525">
      <c r="A3525">
        <f>'Histograma MOD Geral'!$C$39</f>
        <v/>
      </c>
      <c r="B3525">
        <f>'Histograma MOD Geral'!$C$30</f>
        <v/>
      </c>
      <c r="C3525">
        <f>'Histograma MOD Geral'!$T$7</f>
        <v/>
      </c>
      <c r="D3525">
        <f>'Histograma MOD Geral'!T39</f>
        <v/>
      </c>
    </row>
    <row r="3526">
      <c r="A3526">
        <f>'Histograma MOD Geral'!$C$40</f>
        <v/>
      </c>
      <c r="B3526">
        <f>'Histograma MOD Geral'!$C$30</f>
        <v/>
      </c>
      <c r="C3526">
        <f>'Histograma MOD Geral'!$T$7</f>
        <v/>
      </c>
      <c r="D3526">
        <f>'Histograma MOD Geral'!T40</f>
        <v/>
      </c>
    </row>
    <row r="3527">
      <c r="A3527">
        <f>'Histograma MOD Geral'!$C$41</f>
        <v/>
      </c>
      <c r="B3527">
        <f>'Histograma MOD Geral'!$C$30</f>
        <v/>
      </c>
      <c r="C3527">
        <f>'Histograma MOD Geral'!$T$7</f>
        <v/>
      </c>
      <c r="D3527">
        <f>'Histograma MOD Geral'!T41</f>
        <v/>
      </c>
    </row>
    <row r="3528">
      <c r="A3528">
        <f>'Histograma MOD Geral'!$C$42</f>
        <v/>
      </c>
      <c r="B3528">
        <f>'Histograma MOD Geral'!$C$30</f>
        <v/>
      </c>
      <c r="C3528">
        <f>'Histograma MOD Geral'!$T$7</f>
        <v/>
      </c>
      <c r="D3528">
        <f>'Histograma MOD Geral'!T42</f>
        <v/>
      </c>
    </row>
    <row r="3529">
      <c r="A3529">
        <f>'Histograma MOD Geral'!$C$43</f>
        <v/>
      </c>
      <c r="B3529">
        <f>'Histograma MOD Geral'!$C$30</f>
        <v/>
      </c>
      <c r="C3529">
        <f>'Histograma MOD Geral'!$T$7</f>
        <v/>
      </c>
      <c r="D3529">
        <f>'Histograma MOD Geral'!T43</f>
        <v/>
      </c>
    </row>
    <row r="3530">
      <c r="A3530">
        <f>'Histograma MOD Geral'!$C$44</f>
        <v/>
      </c>
      <c r="B3530">
        <f>'Histograma MOD Geral'!$C$30</f>
        <v/>
      </c>
      <c r="C3530">
        <f>'Histograma MOD Geral'!$T$7</f>
        <v/>
      </c>
      <c r="D3530">
        <f>'Histograma MOD Geral'!T44</f>
        <v/>
      </c>
    </row>
    <row r="3531">
      <c r="A3531">
        <f>'Histograma MOD Geral'!$C$45</f>
        <v/>
      </c>
      <c r="B3531">
        <f>'Histograma MOD Geral'!$C$30</f>
        <v/>
      </c>
      <c r="C3531">
        <f>'Histograma MOD Geral'!$T$7</f>
        <v/>
      </c>
      <c r="D3531">
        <f>'Histograma MOD Geral'!T45</f>
        <v/>
      </c>
    </row>
    <row r="3532">
      <c r="A3532">
        <f>'Histograma MOD Geral'!$C$47</f>
        <v/>
      </c>
      <c r="B3532">
        <f>'Histograma MOD Geral'!$C$46</f>
        <v/>
      </c>
      <c r="C3532">
        <f>'Histograma MOD Geral'!$T$7</f>
        <v/>
      </c>
      <c r="D3532">
        <f>'Histograma MOD Geral'!T47</f>
        <v/>
      </c>
    </row>
    <row r="3533">
      <c r="A3533">
        <f>'Histograma MOD Geral'!$C$48</f>
        <v/>
      </c>
      <c r="B3533">
        <f>'Histograma MOD Geral'!$C$46</f>
        <v/>
      </c>
      <c r="C3533">
        <f>'Histograma MOD Geral'!$T$7</f>
        <v/>
      </c>
      <c r="D3533">
        <f>'Histograma MOD Geral'!T48</f>
        <v/>
      </c>
    </row>
    <row r="3534">
      <c r="A3534">
        <f>'Histograma MOD Geral'!$C$49</f>
        <v/>
      </c>
      <c r="B3534">
        <f>'Histograma MOD Geral'!$C$46</f>
        <v/>
      </c>
      <c r="C3534">
        <f>'Histograma MOD Geral'!$T$7</f>
        <v/>
      </c>
      <c r="D3534">
        <f>'Histograma MOD Geral'!T49</f>
        <v/>
      </c>
    </row>
    <row r="3535">
      <c r="A3535">
        <f>'Histograma MOD Geral'!$C$50</f>
        <v/>
      </c>
      <c r="B3535">
        <f>'Histograma MOD Geral'!$C$46</f>
        <v/>
      </c>
      <c r="C3535">
        <f>'Histograma MOD Geral'!$T$7</f>
        <v/>
      </c>
      <c r="D3535">
        <f>'Histograma MOD Geral'!T50</f>
        <v/>
      </c>
    </row>
    <row r="3536">
      <c r="A3536">
        <f>'Histograma MOD Geral'!$C$51</f>
        <v/>
      </c>
      <c r="B3536">
        <f>'Histograma MOD Geral'!$C$46</f>
        <v/>
      </c>
      <c r="C3536">
        <f>'Histograma MOD Geral'!$T$7</f>
        <v/>
      </c>
      <c r="D3536">
        <f>'Histograma MOD Geral'!T51</f>
        <v/>
      </c>
    </row>
    <row r="3537">
      <c r="A3537">
        <f>'Histograma MOD Geral'!$C$52</f>
        <v/>
      </c>
      <c r="B3537">
        <f>'Histograma MOD Geral'!$C$46</f>
        <v/>
      </c>
      <c r="C3537">
        <f>'Histograma MOD Geral'!$T$7</f>
        <v/>
      </c>
      <c r="D3537">
        <f>'Histograma MOD Geral'!T52</f>
        <v/>
      </c>
    </row>
    <row r="3538">
      <c r="A3538">
        <f>'Histograma MOD Geral'!$C$53</f>
        <v/>
      </c>
      <c r="B3538">
        <f>'Histograma MOD Geral'!$C$46</f>
        <v/>
      </c>
      <c r="C3538">
        <f>'Histograma MOD Geral'!$T$7</f>
        <v/>
      </c>
      <c r="D3538">
        <f>'Histograma MOD Geral'!T53</f>
        <v/>
      </c>
    </row>
    <row r="3539">
      <c r="A3539">
        <f>'Histograma MOD Geral'!$C$54</f>
        <v/>
      </c>
      <c r="B3539">
        <f>'Histograma MOD Geral'!$C$46</f>
        <v/>
      </c>
      <c r="C3539">
        <f>'Histograma MOD Geral'!$T$7</f>
        <v/>
      </c>
      <c r="D3539">
        <f>'Histograma MOD Geral'!T54</f>
        <v/>
      </c>
    </row>
    <row r="3540">
      <c r="A3540">
        <f>'Histograma MOD Geral'!$C$55</f>
        <v/>
      </c>
      <c r="B3540">
        <f>'Histograma MOD Geral'!$C$46</f>
        <v/>
      </c>
      <c r="C3540">
        <f>'Histograma MOD Geral'!$T$7</f>
        <v/>
      </c>
      <c r="D3540">
        <f>'Histograma MOD Geral'!T55</f>
        <v/>
      </c>
    </row>
    <row r="3541">
      <c r="A3541">
        <f>'Histograma MOD Geral'!$C$56</f>
        <v/>
      </c>
      <c r="B3541">
        <f>'Histograma MOD Geral'!$C$46</f>
        <v/>
      </c>
      <c r="C3541">
        <f>'Histograma MOD Geral'!$T$7</f>
        <v/>
      </c>
      <c r="D3541">
        <f>'Histograma MOD Geral'!T56</f>
        <v/>
      </c>
    </row>
    <row r="3542">
      <c r="A3542">
        <f>'Histograma MOD Geral'!$C$57</f>
        <v/>
      </c>
      <c r="B3542">
        <f>'Histograma MOD Geral'!$C$46</f>
        <v/>
      </c>
      <c r="C3542">
        <f>'Histograma MOD Geral'!$T$7</f>
        <v/>
      </c>
      <c r="D3542">
        <f>'Histograma MOD Geral'!T57</f>
        <v/>
      </c>
    </row>
    <row r="3543">
      <c r="A3543">
        <f>'Histograma MOD Geral'!$C$58</f>
        <v/>
      </c>
      <c r="B3543">
        <f>'Histograma MOD Geral'!$C$46</f>
        <v/>
      </c>
      <c r="C3543">
        <f>'Histograma MOD Geral'!$T$7</f>
        <v/>
      </c>
      <c r="D3543">
        <f>'Histograma MOD Geral'!T58</f>
        <v/>
      </c>
    </row>
    <row r="3544">
      <c r="A3544">
        <f>'Histograma MOD Geral'!$C$59</f>
        <v/>
      </c>
      <c r="B3544">
        <f>'Histograma MOD Geral'!$C$46</f>
        <v/>
      </c>
      <c r="C3544">
        <f>'Histograma MOD Geral'!$T$7</f>
        <v/>
      </c>
      <c r="D3544">
        <f>'Histograma MOD Geral'!T59</f>
        <v/>
      </c>
    </row>
    <row r="3545">
      <c r="A3545">
        <f>'Histograma MOD Geral'!$C$60</f>
        <v/>
      </c>
      <c r="B3545">
        <f>'Histograma MOD Geral'!$C$46</f>
        <v/>
      </c>
      <c r="C3545">
        <f>'Histograma MOD Geral'!$T$7</f>
        <v/>
      </c>
      <c r="D3545">
        <f>'Histograma MOD Geral'!T60</f>
        <v/>
      </c>
    </row>
    <row r="3546">
      <c r="A3546">
        <f>'Histograma MOD Geral'!$C$62</f>
        <v/>
      </c>
      <c r="B3546">
        <f>'Histograma MOD Geral'!$C$61</f>
        <v/>
      </c>
      <c r="C3546">
        <f>'Histograma MOD Geral'!$T$7</f>
        <v/>
      </c>
      <c r="D3546">
        <f>'Histograma MOD Geral'!T62</f>
        <v/>
      </c>
    </row>
    <row r="3547">
      <c r="A3547">
        <f>'Histograma MOD Geral'!$C$63</f>
        <v/>
      </c>
      <c r="B3547">
        <f>'Histograma MOD Geral'!$C$61</f>
        <v/>
      </c>
      <c r="C3547">
        <f>'Histograma MOD Geral'!$T$7</f>
        <v/>
      </c>
      <c r="D3547">
        <f>'Histograma MOD Geral'!T63</f>
        <v/>
      </c>
    </row>
    <row r="3548">
      <c r="A3548">
        <f>'Histograma MOD Geral'!$C$64</f>
        <v/>
      </c>
      <c r="B3548">
        <f>'Histograma MOD Geral'!$C$61</f>
        <v/>
      </c>
      <c r="C3548">
        <f>'Histograma MOD Geral'!$T$7</f>
        <v/>
      </c>
      <c r="D3548">
        <f>'Histograma MOD Geral'!T64</f>
        <v/>
      </c>
    </row>
    <row r="3549">
      <c r="A3549">
        <f>'Histograma MOD Geral'!$C$65</f>
        <v/>
      </c>
      <c r="B3549">
        <f>'Histograma MOD Geral'!$C$61</f>
        <v/>
      </c>
      <c r="C3549">
        <f>'Histograma MOD Geral'!$T$7</f>
        <v/>
      </c>
      <c r="D3549">
        <f>'Histograma MOD Geral'!T65</f>
        <v/>
      </c>
    </row>
    <row r="3550">
      <c r="A3550">
        <f>'Histograma MOD Geral'!$C$66</f>
        <v/>
      </c>
      <c r="B3550">
        <f>'Histograma MOD Geral'!$C$61</f>
        <v/>
      </c>
      <c r="C3550">
        <f>'Histograma MOD Geral'!$T$7</f>
        <v/>
      </c>
      <c r="D3550">
        <f>'Histograma MOD Geral'!T66</f>
        <v/>
      </c>
    </row>
    <row r="3551">
      <c r="A3551">
        <f>'Histograma MOD Geral'!$C$67</f>
        <v/>
      </c>
      <c r="B3551">
        <f>'Histograma MOD Geral'!$C$61</f>
        <v/>
      </c>
      <c r="C3551">
        <f>'Histograma MOD Geral'!$T$7</f>
        <v/>
      </c>
      <c r="D3551">
        <f>'Histograma MOD Geral'!T67</f>
        <v/>
      </c>
    </row>
    <row r="3552">
      <c r="A3552">
        <f>'Histograma MOD Geral'!$C$68</f>
        <v/>
      </c>
      <c r="B3552">
        <f>'Histograma MOD Geral'!$C$61</f>
        <v/>
      </c>
      <c r="C3552">
        <f>'Histograma MOD Geral'!$T$7</f>
        <v/>
      </c>
      <c r="D3552">
        <f>'Histograma MOD Geral'!T68</f>
        <v/>
      </c>
    </row>
    <row r="3553">
      <c r="A3553">
        <f>'Histograma MOD Geral'!$C$69</f>
        <v/>
      </c>
      <c r="B3553">
        <f>'Histograma MOD Geral'!$C$61</f>
        <v/>
      </c>
      <c r="C3553">
        <f>'Histograma MOD Geral'!$T$7</f>
        <v/>
      </c>
      <c r="D3553">
        <f>'Histograma MOD Geral'!T69</f>
        <v/>
      </c>
    </row>
    <row r="3554">
      <c r="A3554">
        <f>'Histograma MOD Geral'!$C$70</f>
        <v/>
      </c>
      <c r="B3554">
        <f>'Histograma MOD Geral'!$C$61</f>
        <v/>
      </c>
      <c r="C3554">
        <f>'Histograma MOD Geral'!$T$7</f>
        <v/>
      </c>
      <c r="D3554">
        <f>'Histograma MOD Geral'!T70</f>
        <v/>
      </c>
    </row>
    <row r="3555">
      <c r="A3555">
        <f>'Histograma MOD Geral'!$C$71</f>
        <v/>
      </c>
      <c r="B3555">
        <f>'Histograma MOD Geral'!$C$61</f>
        <v/>
      </c>
      <c r="C3555">
        <f>'Histograma MOD Geral'!$T$7</f>
        <v/>
      </c>
      <c r="D3555">
        <f>'Histograma MOD Geral'!T71</f>
        <v/>
      </c>
    </row>
    <row r="3556">
      <c r="A3556">
        <f>'Histograma MOD Geral'!$C$72</f>
        <v/>
      </c>
      <c r="B3556">
        <f>'Histograma MOD Geral'!$C$61</f>
        <v/>
      </c>
      <c r="C3556">
        <f>'Histograma MOD Geral'!$T$7</f>
        <v/>
      </c>
      <c r="D3556">
        <f>'Histograma MOD Geral'!T72</f>
        <v/>
      </c>
    </row>
    <row r="3557">
      <c r="A3557">
        <f>'Histograma MOD Geral'!$C$73</f>
        <v/>
      </c>
      <c r="B3557">
        <f>'Histograma MOD Geral'!$C$61</f>
        <v/>
      </c>
      <c r="C3557">
        <f>'Histograma MOD Geral'!$T$7</f>
        <v/>
      </c>
      <c r="D3557">
        <f>'Histograma MOD Geral'!T73</f>
        <v/>
      </c>
    </row>
    <row r="3558">
      <c r="A3558">
        <f>'Histograma MOD Geral'!$C$74</f>
        <v/>
      </c>
      <c r="B3558">
        <f>'Histograma MOD Geral'!$C$61</f>
        <v/>
      </c>
      <c r="C3558">
        <f>'Histograma MOD Geral'!$T$7</f>
        <v/>
      </c>
      <c r="D3558">
        <f>'Histograma MOD Geral'!T74</f>
        <v/>
      </c>
    </row>
    <row r="3559">
      <c r="A3559">
        <f>'Histograma MOD Geral'!$C$75</f>
        <v/>
      </c>
      <c r="B3559">
        <f>'Histograma MOD Geral'!$C$61</f>
        <v/>
      </c>
      <c r="C3559">
        <f>'Histograma MOD Geral'!$T$7</f>
        <v/>
      </c>
      <c r="D3559">
        <f>'Histograma MOD Geral'!T75</f>
        <v/>
      </c>
    </row>
    <row r="3560">
      <c r="A3560">
        <f>'Histograma MOD Geral'!$C$77</f>
        <v/>
      </c>
      <c r="B3560">
        <f>'Histograma MOD Geral'!$C$76</f>
        <v/>
      </c>
      <c r="C3560">
        <f>'Histograma MOD Geral'!$T$7</f>
        <v/>
      </c>
      <c r="D3560">
        <f>'Histograma MOD Geral'!T77</f>
        <v/>
      </c>
    </row>
    <row r="3561">
      <c r="A3561">
        <f>'Histograma MOD Geral'!$C$78</f>
        <v/>
      </c>
      <c r="B3561">
        <f>'Histograma MOD Geral'!$C$76</f>
        <v/>
      </c>
      <c r="C3561">
        <f>'Histograma MOD Geral'!$T$7</f>
        <v/>
      </c>
      <c r="D3561">
        <f>'Histograma MOD Geral'!T78</f>
        <v/>
      </c>
    </row>
    <row r="3562">
      <c r="A3562">
        <f>'Histograma MOD Geral'!$C$79</f>
        <v/>
      </c>
      <c r="B3562">
        <f>'Histograma MOD Geral'!$C$76</f>
        <v/>
      </c>
      <c r="C3562">
        <f>'Histograma MOD Geral'!$T$7</f>
        <v/>
      </c>
      <c r="D3562">
        <f>'Histograma MOD Geral'!T79</f>
        <v/>
      </c>
    </row>
    <row r="3563">
      <c r="A3563">
        <f>'Histograma MOD Geral'!$C$80</f>
        <v/>
      </c>
      <c r="B3563">
        <f>'Histograma MOD Geral'!$C$76</f>
        <v/>
      </c>
      <c r="C3563">
        <f>'Histograma MOD Geral'!$T$7</f>
        <v/>
      </c>
      <c r="D3563">
        <f>'Histograma MOD Geral'!T80</f>
        <v/>
      </c>
    </row>
    <row r="3564">
      <c r="A3564">
        <f>'Histograma MOD Geral'!$C$81</f>
        <v/>
      </c>
      <c r="B3564">
        <f>'Histograma MOD Geral'!$C$76</f>
        <v/>
      </c>
      <c r="C3564">
        <f>'Histograma MOD Geral'!$T$7</f>
        <v/>
      </c>
      <c r="D3564">
        <f>'Histograma MOD Geral'!T81</f>
        <v/>
      </c>
    </row>
    <row r="3565">
      <c r="A3565">
        <f>'Histograma MOD Geral'!$C$82</f>
        <v/>
      </c>
      <c r="B3565">
        <f>'Histograma MOD Geral'!$C$76</f>
        <v/>
      </c>
      <c r="C3565">
        <f>'Histograma MOD Geral'!$T$7</f>
        <v/>
      </c>
      <c r="D3565">
        <f>'Histograma MOD Geral'!T82</f>
        <v/>
      </c>
    </row>
    <row r="3566">
      <c r="A3566">
        <f>'Histograma MOD Geral'!$C$83</f>
        <v/>
      </c>
      <c r="B3566">
        <f>'Histograma MOD Geral'!$C$76</f>
        <v/>
      </c>
      <c r="C3566">
        <f>'Histograma MOD Geral'!$T$7</f>
        <v/>
      </c>
      <c r="D3566">
        <f>'Histograma MOD Geral'!T83</f>
        <v/>
      </c>
    </row>
    <row r="3567">
      <c r="A3567">
        <f>'Histograma MOD Geral'!$C$84</f>
        <v/>
      </c>
      <c r="B3567">
        <f>'Histograma MOD Geral'!$C$76</f>
        <v/>
      </c>
      <c r="C3567">
        <f>'Histograma MOD Geral'!$T$7</f>
        <v/>
      </c>
      <c r="D3567">
        <f>'Histograma MOD Geral'!T84</f>
        <v/>
      </c>
    </row>
    <row r="3568">
      <c r="A3568">
        <f>'Histograma MOD Geral'!$C$85</f>
        <v/>
      </c>
      <c r="B3568">
        <f>'Histograma MOD Geral'!$C$76</f>
        <v/>
      </c>
      <c r="C3568">
        <f>'Histograma MOD Geral'!$T$7</f>
        <v/>
      </c>
      <c r="D3568">
        <f>'Histograma MOD Geral'!T85</f>
        <v/>
      </c>
    </row>
    <row r="3569">
      <c r="A3569">
        <f>'Histograma MOD Geral'!$C$86</f>
        <v/>
      </c>
      <c r="B3569">
        <f>'Histograma MOD Geral'!$C$76</f>
        <v/>
      </c>
      <c r="C3569">
        <f>'Histograma MOD Geral'!$T$7</f>
        <v/>
      </c>
      <c r="D3569">
        <f>'Histograma MOD Geral'!T86</f>
        <v/>
      </c>
    </row>
    <row r="3570">
      <c r="A3570">
        <f>'Histograma MOD Geral'!$C$87</f>
        <v/>
      </c>
      <c r="B3570">
        <f>'Histograma MOD Geral'!$C$76</f>
        <v/>
      </c>
      <c r="C3570">
        <f>'Histograma MOD Geral'!$T$7</f>
        <v/>
      </c>
      <c r="D3570">
        <f>'Histograma MOD Geral'!T87</f>
        <v/>
      </c>
    </row>
    <row r="3571">
      <c r="A3571">
        <f>'Histograma MOD Geral'!$C$88</f>
        <v/>
      </c>
      <c r="B3571">
        <f>'Histograma MOD Geral'!$C$76</f>
        <v/>
      </c>
      <c r="C3571">
        <f>'Histograma MOD Geral'!$T$7</f>
        <v/>
      </c>
      <c r="D3571">
        <f>'Histograma MOD Geral'!T88</f>
        <v/>
      </c>
    </row>
    <row r="3572">
      <c r="A3572">
        <f>'Histograma MOD Geral'!$C$89</f>
        <v/>
      </c>
      <c r="B3572">
        <f>'Histograma MOD Geral'!$C$76</f>
        <v/>
      </c>
      <c r="C3572">
        <f>'Histograma MOD Geral'!$T$7</f>
        <v/>
      </c>
      <c r="D3572">
        <f>'Histograma MOD Geral'!T89</f>
        <v/>
      </c>
    </row>
    <row r="3573">
      <c r="A3573">
        <f>'Histograma MOD Geral'!$C$90</f>
        <v/>
      </c>
      <c r="B3573">
        <f>'Histograma MOD Geral'!$C$76</f>
        <v/>
      </c>
      <c r="C3573">
        <f>'Histograma MOD Geral'!$T$7</f>
        <v/>
      </c>
      <c r="D3573">
        <f>'Histograma MOD Geral'!T90</f>
        <v/>
      </c>
    </row>
    <row r="3574">
      <c r="A3574">
        <f>'Histograma MOD Geral'!$C$92</f>
        <v/>
      </c>
      <c r="B3574">
        <f>'Histograma MOD Geral'!$C$91</f>
        <v/>
      </c>
      <c r="C3574">
        <f>'Histograma MOD Geral'!$T$7</f>
        <v/>
      </c>
      <c r="D3574">
        <f>'Histograma MOD Geral'!T92</f>
        <v/>
      </c>
    </row>
    <row r="3575">
      <c r="A3575">
        <f>'Histograma MOD Geral'!$C$93</f>
        <v/>
      </c>
      <c r="B3575">
        <f>'Histograma MOD Geral'!$C$91</f>
        <v/>
      </c>
      <c r="C3575">
        <f>'Histograma MOD Geral'!$T$7</f>
        <v/>
      </c>
      <c r="D3575">
        <f>'Histograma MOD Geral'!T93</f>
        <v/>
      </c>
    </row>
    <row r="3576">
      <c r="A3576">
        <f>'Histograma MOD Geral'!$C$94</f>
        <v/>
      </c>
      <c r="B3576">
        <f>'Histograma MOD Geral'!$C$91</f>
        <v/>
      </c>
      <c r="C3576">
        <f>'Histograma MOD Geral'!$T$7</f>
        <v/>
      </c>
      <c r="D3576">
        <f>'Histograma MOD Geral'!T94</f>
        <v/>
      </c>
    </row>
    <row r="3577">
      <c r="A3577">
        <f>'Histograma MOD Geral'!$C$95</f>
        <v/>
      </c>
      <c r="B3577">
        <f>'Histograma MOD Geral'!$C$91</f>
        <v/>
      </c>
      <c r="C3577">
        <f>'Histograma MOD Geral'!$T$7</f>
        <v/>
      </c>
      <c r="D3577">
        <f>'Histograma MOD Geral'!T95</f>
        <v/>
      </c>
    </row>
    <row r="3578">
      <c r="A3578">
        <f>'Histograma MOD Geral'!$C$96</f>
        <v/>
      </c>
      <c r="B3578">
        <f>'Histograma MOD Geral'!$C$91</f>
        <v/>
      </c>
      <c r="C3578">
        <f>'Histograma MOD Geral'!$T$7</f>
        <v/>
      </c>
      <c r="D3578">
        <f>'Histograma MOD Geral'!T96</f>
        <v/>
      </c>
    </row>
    <row r="3579">
      <c r="A3579">
        <f>'Histograma MOD Geral'!$C$97</f>
        <v/>
      </c>
      <c r="B3579">
        <f>'Histograma MOD Geral'!$C$91</f>
        <v/>
      </c>
      <c r="C3579">
        <f>'Histograma MOD Geral'!$T$7</f>
        <v/>
      </c>
      <c r="D3579">
        <f>'Histograma MOD Geral'!T97</f>
        <v/>
      </c>
    </row>
    <row r="3580">
      <c r="A3580">
        <f>'Histograma MOD Geral'!$C$98</f>
        <v/>
      </c>
      <c r="B3580">
        <f>'Histograma MOD Geral'!$C$91</f>
        <v/>
      </c>
      <c r="C3580">
        <f>'Histograma MOD Geral'!$T$7</f>
        <v/>
      </c>
      <c r="D3580">
        <f>'Histograma MOD Geral'!T98</f>
        <v/>
      </c>
    </row>
    <row r="3581">
      <c r="A3581">
        <f>'Histograma MOD Geral'!$C$99</f>
        <v/>
      </c>
      <c r="B3581">
        <f>'Histograma MOD Geral'!$C$91</f>
        <v/>
      </c>
      <c r="C3581">
        <f>'Histograma MOD Geral'!$T$7</f>
        <v/>
      </c>
      <c r="D3581">
        <f>'Histograma MOD Geral'!T99</f>
        <v/>
      </c>
    </row>
    <row r="3582">
      <c r="A3582">
        <f>'Histograma MOD Geral'!$C$100</f>
        <v/>
      </c>
      <c r="B3582">
        <f>'Histograma MOD Geral'!$C$91</f>
        <v/>
      </c>
      <c r="C3582">
        <f>'Histograma MOD Geral'!$T$7</f>
        <v/>
      </c>
      <c r="D3582">
        <f>'Histograma MOD Geral'!T100</f>
        <v/>
      </c>
    </row>
    <row r="3583">
      <c r="A3583">
        <f>'Histograma MOD Geral'!$C$101</f>
        <v/>
      </c>
      <c r="B3583">
        <f>'Histograma MOD Geral'!$C$91</f>
        <v/>
      </c>
      <c r="C3583">
        <f>'Histograma MOD Geral'!$T$7</f>
        <v/>
      </c>
      <c r="D3583">
        <f>'Histograma MOD Geral'!T101</f>
        <v/>
      </c>
    </row>
    <row r="3584">
      <c r="A3584">
        <f>'Histograma MOD Geral'!$C$102</f>
        <v/>
      </c>
      <c r="B3584">
        <f>'Histograma MOD Geral'!$C$91</f>
        <v/>
      </c>
      <c r="C3584">
        <f>'Histograma MOD Geral'!$T$7</f>
        <v/>
      </c>
      <c r="D3584">
        <f>'Histograma MOD Geral'!T102</f>
        <v/>
      </c>
    </row>
    <row r="3585">
      <c r="A3585">
        <f>'Histograma MOD Geral'!$C$103</f>
        <v/>
      </c>
      <c r="B3585">
        <f>'Histograma MOD Geral'!$C$91</f>
        <v/>
      </c>
      <c r="C3585">
        <f>'Histograma MOD Geral'!$T$7</f>
        <v/>
      </c>
      <c r="D3585">
        <f>'Histograma MOD Geral'!T103</f>
        <v/>
      </c>
    </row>
    <row r="3586">
      <c r="A3586">
        <f>'Histograma MOD Geral'!$C$104</f>
        <v/>
      </c>
      <c r="B3586">
        <f>'Histograma MOD Geral'!$C$91</f>
        <v/>
      </c>
      <c r="C3586">
        <f>'Histograma MOD Geral'!$T$7</f>
        <v/>
      </c>
      <c r="D3586">
        <f>'Histograma MOD Geral'!T104</f>
        <v/>
      </c>
    </row>
    <row r="3587">
      <c r="A3587">
        <f>'Histograma MOD Geral'!$C$105</f>
        <v/>
      </c>
      <c r="B3587">
        <f>'Histograma MOD Geral'!$C$91</f>
        <v/>
      </c>
      <c r="C3587">
        <f>'Histograma MOD Geral'!$T$7</f>
        <v/>
      </c>
      <c r="D3587">
        <f>'Histograma MOD Geral'!T105</f>
        <v/>
      </c>
    </row>
    <row r="3588">
      <c r="A3588">
        <f>'Histograma MOD Geral'!$C$107</f>
        <v/>
      </c>
      <c r="B3588">
        <f>'Histograma MOD Geral'!$C$106</f>
        <v/>
      </c>
      <c r="C3588">
        <f>'Histograma MOD Geral'!$T$7</f>
        <v/>
      </c>
      <c r="D3588">
        <f>'Histograma MOD Geral'!T107</f>
        <v/>
      </c>
    </row>
    <row r="3589">
      <c r="A3589">
        <f>'Histograma MOD Geral'!$C$108</f>
        <v/>
      </c>
      <c r="B3589">
        <f>'Histograma MOD Geral'!$C$106</f>
        <v/>
      </c>
      <c r="C3589">
        <f>'Histograma MOD Geral'!$T$7</f>
        <v/>
      </c>
      <c r="D3589">
        <f>'Histograma MOD Geral'!T108</f>
        <v/>
      </c>
    </row>
    <row r="3590">
      <c r="A3590">
        <f>'Histograma MOD Geral'!$C$109</f>
        <v/>
      </c>
      <c r="B3590">
        <f>'Histograma MOD Geral'!$C$106</f>
        <v/>
      </c>
      <c r="C3590">
        <f>'Histograma MOD Geral'!$T$7</f>
        <v/>
      </c>
      <c r="D3590">
        <f>'Histograma MOD Geral'!T109</f>
        <v/>
      </c>
    </row>
    <row r="3591">
      <c r="A3591">
        <f>'Histograma MOD Geral'!$C$110</f>
        <v/>
      </c>
      <c r="B3591">
        <f>'Histograma MOD Geral'!$C$106</f>
        <v/>
      </c>
      <c r="C3591">
        <f>'Histograma MOD Geral'!$T$7</f>
        <v/>
      </c>
      <c r="D3591">
        <f>'Histograma MOD Geral'!T110</f>
        <v/>
      </c>
    </row>
    <row r="3592">
      <c r="A3592">
        <f>'Histograma MOD Geral'!$C$111</f>
        <v/>
      </c>
      <c r="B3592">
        <f>'Histograma MOD Geral'!$C$106</f>
        <v/>
      </c>
      <c r="C3592">
        <f>'Histograma MOD Geral'!$T$7</f>
        <v/>
      </c>
      <c r="D3592">
        <f>'Histograma MOD Geral'!T111</f>
        <v/>
      </c>
    </row>
    <row r="3593">
      <c r="A3593">
        <f>'Histograma MOD Geral'!$C$112</f>
        <v/>
      </c>
      <c r="B3593">
        <f>'Histograma MOD Geral'!$C$106</f>
        <v/>
      </c>
      <c r="C3593">
        <f>'Histograma MOD Geral'!$T$7</f>
        <v/>
      </c>
      <c r="D3593">
        <f>'Histograma MOD Geral'!T112</f>
        <v/>
      </c>
    </row>
    <row r="3594">
      <c r="A3594">
        <f>'Histograma MOD Geral'!$C$113</f>
        <v/>
      </c>
      <c r="B3594">
        <f>'Histograma MOD Geral'!$C$106</f>
        <v/>
      </c>
      <c r="C3594">
        <f>'Histograma MOD Geral'!$T$7</f>
        <v/>
      </c>
      <c r="D3594">
        <f>'Histograma MOD Geral'!T113</f>
        <v/>
      </c>
    </row>
    <row r="3595">
      <c r="A3595">
        <f>'Histograma MOD Geral'!$C$114</f>
        <v/>
      </c>
      <c r="B3595">
        <f>'Histograma MOD Geral'!$C$106</f>
        <v/>
      </c>
      <c r="C3595">
        <f>'Histograma MOD Geral'!$T$7</f>
        <v/>
      </c>
      <c r="D3595">
        <f>'Histograma MOD Geral'!T114</f>
        <v/>
      </c>
    </row>
    <row r="3596">
      <c r="A3596">
        <f>'Histograma MOD Geral'!$C$115</f>
        <v/>
      </c>
      <c r="B3596">
        <f>'Histograma MOD Geral'!$C$106</f>
        <v/>
      </c>
      <c r="C3596">
        <f>'Histograma MOD Geral'!$T$7</f>
        <v/>
      </c>
      <c r="D3596">
        <f>'Histograma MOD Geral'!T115</f>
        <v/>
      </c>
    </row>
    <row r="3597">
      <c r="A3597">
        <f>'Histograma MOD Geral'!$C$116</f>
        <v/>
      </c>
      <c r="B3597">
        <f>'Histograma MOD Geral'!$C$106</f>
        <v/>
      </c>
      <c r="C3597">
        <f>'Histograma MOD Geral'!$T$7</f>
        <v/>
      </c>
      <c r="D3597">
        <f>'Histograma MOD Geral'!T116</f>
        <v/>
      </c>
    </row>
    <row r="3598">
      <c r="A3598">
        <f>'Histograma MOD Geral'!$C$117</f>
        <v/>
      </c>
      <c r="B3598">
        <f>'Histograma MOD Geral'!$C$106</f>
        <v/>
      </c>
      <c r="C3598">
        <f>'Histograma MOD Geral'!$T$7</f>
        <v/>
      </c>
      <c r="D3598">
        <f>'Histograma MOD Geral'!T117</f>
        <v/>
      </c>
    </row>
    <row r="3599">
      <c r="A3599">
        <f>'Histograma MOD Geral'!$C$118</f>
        <v/>
      </c>
      <c r="B3599">
        <f>'Histograma MOD Geral'!$C$106</f>
        <v/>
      </c>
      <c r="C3599">
        <f>'Histograma MOD Geral'!$T$7</f>
        <v/>
      </c>
      <c r="D3599">
        <f>'Histograma MOD Geral'!T118</f>
        <v/>
      </c>
    </row>
    <row r="3600">
      <c r="A3600">
        <f>'Histograma MOD Geral'!$C$119</f>
        <v/>
      </c>
      <c r="B3600">
        <f>'Histograma MOD Geral'!$C$106</f>
        <v/>
      </c>
      <c r="C3600">
        <f>'Histograma MOD Geral'!$T$7</f>
        <v/>
      </c>
      <c r="D3600">
        <f>'Histograma MOD Geral'!T119</f>
        <v/>
      </c>
    </row>
    <row r="3601">
      <c r="A3601">
        <f>'Histograma MOD Geral'!$C$120</f>
        <v/>
      </c>
      <c r="B3601">
        <f>'Histograma MOD Geral'!$C$106</f>
        <v/>
      </c>
      <c r="C3601">
        <f>'Histograma MOD Geral'!$T$7</f>
        <v/>
      </c>
      <c r="D3601">
        <f>'Histograma MOD Geral'!T120</f>
        <v/>
      </c>
    </row>
    <row r="3602">
      <c r="A3602">
        <f>'Histograma MOD Geral'!$C$15</f>
        <v/>
      </c>
      <c r="B3602">
        <f>'Histograma MOD Geral'!$C$14</f>
        <v/>
      </c>
      <c r="C3602">
        <f>'Histograma MOD Geral'!$U$7</f>
        <v/>
      </c>
      <c r="D3602">
        <f>'Histograma MOD Geral'!U15</f>
        <v/>
      </c>
    </row>
    <row r="3603">
      <c r="A3603">
        <f>'Histograma MOD Geral'!$C$16</f>
        <v/>
      </c>
      <c r="B3603">
        <f>'Histograma MOD Geral'!$C$14</f>
        <v/>
      </c>
      <c r="C3603">
        <f>'Histograma MOD Geral'!$U$7</f>
        <v/>
      </c>
      <c r="D3603">
        <f>'Histograma MOD Geral'!U16</f>
        <v/>
      </c>
    </row>
    <row r="3604">
      <c r="A3604">
        <f>'Histograma MOD Geral'!$C$17</f>
        <v/>
      </c>
      <c r="B3604">
        <f>'Histograma MOD Geral'!$C$14</f>
        <v/>
      </c>
      <c r="C3604">
        <f>'Histograma MOD Geral'!$U$7</f>
        <v/>
      </c>
      <c r="D3604">
        <f>'Histograma MOD Geral'!U17</f>
        <v/>
      </c>
    </row>
    <row r="3605">
      <c r="A3605">
        <f>'Histograma MOD Geral'!$C$18</f>
        <v/>
      </c>
      <c r="B3605">
        <f>'Histograma MOD Geral'!$C$14</f>
        <v/>
      </c>
      <c r="C3605">
        <f>'Histograma MOD Geral'!$U$7</f>
        <v/>
      </c>
      <c r="D3605">
        <f>'Histograma MOD Geral'!U18</f>
        <v/>
      </c>
    </row>
    <row r="3606">
      <c r="A3606">
        <f>'Histograma MOD Geral'!$C$19</f>
        <v/>
      </c>
      <c r="B3606">
        <f>'Histograma MOD Geral'!$C$14</f>
        <v/>
      </c>
      <c r="C3606">
        <f>'Histograma MOD Geral'!$U$7</f>
        <v/>
      </c>
      <c r="D3606">
        <f>'Histograma MOD Geral'!U19</f>
        <v/>
      </c>
    </row>
    <row r="3607">
      <c r="A3607">
        <f>'Histograma MOD Geral'!$C$20</f>
        <v/>
      </c>
      <c r="B3607">
        <f>'Histograma MOD Geral'!$C$14</f>
        <v/>
      </c>
      <c r="C3607">
        <f>'Histograma MOD Geral'!$U$7</f>
        <v/>
      </c>
      <c r="D3607">
        <f>'Histograma MOD Geral'!U20</f>
        <v/>
      </c>
    </row>
    <row r="3608">
      <c r="A3608">
        <f>'Histograma MOD Geral'!$C$21</f>
        <v/>
      </c>
      <c r="B3608">
        <f>'Histograma MOD Geral'!$C$14</f>
        <v/>
      </c>
      <c r="C3608">
        <f>'Histograma MOD Geral'!$U$7</f>
        <v/>
      </c>
      <c r="D3608">
        <f>'Histograma MOD Geral'!U21</f>
        <v/>
      </c>
    </row>
    <row r="3609">
      <c r="A3609">
        <f>'Histograma MOD Geral'!$C$22</f>
        <v/>
      </c>
      <c r="B3609">
        <f>'Histograma MOD Geral'!$C$14</f>
        <v/>
      </c>
      <c r="C3609">
        <f>'Histograma MOD Geral'!$U$7</f>
        <v/>
      </c>
      <c r="D3609">
        <f>'Histograma MOD Geral'!U22</f>
        <v/>
      </c>
    </row>
    <row r="3610">
      <c r="A3610">
        <f>'Histograma MOD Geral'!$C$23</f>
        <v/>
      </c>
      <c r="B3610">
        <f>'Histograma MOD Geral'!$C$14</f>
        <v/>
      </c>
      <c r="C3610">
        <f>'Histograma MOD Geral'!$U$7</f>
        <v/>
      </c>
      <c r="D3610">
        <f>'Histograma MOD Geral'!U23</f>
        <v/>
      </c>
    </row>
    <row r="3611">
      <c r="A3611">
        <f>'Histograma MOD Geral'!$C$24</f>
        <v/>
      </c>
      <c r="B3611">
        <f>'Histograma MOD Geral'!$C$14</f>
        <v/>
      </c>
      <c r="C3611">
        <f>'Histograma MOD Geral'!$U$7</f>
        <v/>
      </c>
      <c r="D3611">
        <f>'Histograma MOD Geral'!U24</f>
        <v/>
      </c>
    </row>
    <row r="3612">
      <c r="A3612">
        <f>'Histograma MOD Geral'!$C$25</f>
        <v/>
      </c>
      <c r="B3612">
        <f>'Histograma MOD Geral'!$C$14</f>
        <v/>
      </c>
      <c r="C3612">
        <f>'Histograma MOD Geral'!$U$7</f>
        <v/>
      </c>
      <c r="D3612">
        <f>'Histograma MOD Geral'!U25</f>
        <v/>
      </c>
    </row>
    <row r="3613">
      <c r="A3613">
        <f>'Histograma MOD Geral'!$C$26</f>
        <v/>
      </c>
      <c r="B3613">
        <f>'Histograma MOD Geral'!$C$14</f>
        <v/>
      </c>
      <c r="C3613">
        <f>'Histograma MOD Geral'!$U$7</f>
        <v/>
      </c>
      <c r="D3613">
        <f>'Histograma MOD Geral'!U26</f>
        <v/>
      </c>
    </row>
    <row r="3614">
      <c r="A3614">
        <f>'Histograma MOD Geral'!$C$27</f>
        <v/>
      </c>
      <c r="B3614">
        <f>'Histograma MOD Geral'!$C$14</f>
        <v/>
      </c>
      <c r="C3614">
        <f>'Histograma MOD Geral'!$U$7</f>
        <v/>
      </c>
      <c r="D3614">
        <f>'Histograma MOD Geral'!U27</f>
        <v/>
      </c>
    </row>
    <row r="3615">
      <c r="A3615">
        <f>'Histograma MOD Geral'!$C$28</f>
        <v/>
      </c>
      <c r="B3615">
        <f>'Histograma MOD Geral'!$C$14</f>
        <v/>
      </c>
      <c r="C3615">
        <f>'Histograma MOD Geral'!$U$7</f>
        <v/>
      </c>
      <c r="D3615">
        <f>'Histograma MOD Geral'!U28</f>
        <v/>
      </c>
    </row>
    <row r="3616">
      <c r="A3616">
        <f>'Histograma MOD Geral'!$C$29</f>
        <v/>
      </c>
      <c r="B3616">
        <f>'Histograma MOD Geral'!$C$14</f>
        <v/>
      </c>
      <c r="C3616">
        <f>'Histograma MOD Geral'!$U$7</f>
        <v/>
      </c>
      <c r="D3616">
        <f>'Histograma MOD Geral'!U29</f>
        <v/>
      </c>
    </row>
    <row r="3617">
      <c r="A3617">
        <f>'Histograma MOD Geral'!$C$31</f>
        <v/>
      </c>
      <c r="B3617">
        <f>'Histograma MOD Geral'!$C$30</f>
        <v/>
      </c>
      <c r="C3617">
        <f>'Histograma MOD Geral'!$U$7</f>
        <v/>
      </c>
      <c r="D3617">
        <f>'Histograma MOD Geral'!U31</f>
        <v/>
      </c>
    </row>
    <row r="3618">
      <c r="A3618">
        <f>'Histograma MOD Geral'!$C$32</f>
        <v/>
      </c>
      <c r="B3618">
        <f>'Histograma MOD Geral'!$C$30</f>
        <v/>
      </c>
      <c r="C3618">
        <f>'Histograma MOD Geral'!$U$7</f>
        <v/>
      </c>
      <c r="D3618">
        <f>'Histograma MOD Geral'!U32</f>
        <v/>
      </c>
    </row>
    <row r="3619">
      <c r="A3619">
        <f>'Histograma MOD Geral'!$C$33</f>
        <v/>
      </c>
      <c r="B3619">
        <f>'Histograma MOD Geral'!$C$30</f>
        <v/>
      </c>
      <c r="C3619">
        <f>'Histograma MOD Geral'!$U$7</f>
        <v/>
      </c>
      <c r="D3619">
        <f>'Histograma MOD Geral'!U33</f>
        <v/>
      </c>
    </row>
    <row r="3620">
      <c r="A3620">
        <f>'Histograma MOD Geral'!$C$34</f>
        <v/>
      </c>
      <c r="B3620">
        <f>'Histograma MOD Geral'!$C$30</f>
        <v/>
      </c>
      <c r="C3620">
        <f>'Histograma MOD Geral'!$U$7</f>
        <v/>
      </c>
      <c r="D3620">
        <f>'Histograma MOD Geral'!U34</f>
        <v/>
      </c>
    </row>
    <row r="3621">
      <c r="A3621">
        <f>'Histograma MOD Geral'!$C$35</f>
        <v/>
      </c>
      <c r="B3621">
        <f>'Histograma MOD Geral'!$C$30</f>
        <v/>
      </c>
      <c r="C3621">
        <f>'Histograma MOD Geral'!$U$7</f>
        <v/>
      </c>
      <c r="D3621">
        <f>'Histograma MOD Geral'!U35</f>
        <v/>
      </c>
    </row>
    <row r="3622">
      <c r="A3622">
        <f>'Histograma MOD Geral'!$C$36</f>
        <v/>
      </c>
      <c r="B3622">
        <f>'Histograma MOD Geral'!$C$30</f>
        <v/>
      </c>
      <c r="C3622">
        <f>'Histograma MOD Geral'!$U$7</f>
        <v/>
      </c>
      <c r="D3622">
        <f>'Histograma MOD Geral'!U36</f>
        <v/>
      </c>
    </row>
    <row r="3623">
      <c r="A3623">
        <f>'Histograma MOD Geral'!$C$37</f>
        <v/>
      </c>
      <c r="B3623">
        <f>'Histograma MOD Geral'!$C$30</f>
        <v/>
      </c>
      <c r="C3623">
        <f>'Histograma MOD Geral'!$U$7</f>
        <v/>
      </c>
      <c r="D3623">
        <f>'Histograma MOD Geral'!U37</f>
        <v/>
      </c>
    </row>
    <row r="3624">
      <c r="A3624">
        <f>'Histograma MOD Geral'!$C$38</f>
        <v/>
      </c>
      <c r="B3624">
        <f>'Histograma MOD Geral'!$C$30</f>
        <v/>
      </c>
      <c r="C3624">
        <f>'Histograma MOD Geral'!$U$7</f>
        <v/>
      </c>
      <c r="D3624">
        <f>'Histograma MOD Geral'!U38</f>
        <v/>
      </c>
    </row>
    <row r="3625">
      <c r="A3625">
        <f>'Histograma MOD Geral'!$C$39</f>
        <v/>
      </c>
      <c r="B3625">
        <f>'Histograma MOD Geral'!$C$30</f>
        <v/>
      </c>
      <c r="C3625">
        <f>'Histograma MOD Geral'!$U$7</f>
        <v/>
      </c>
      <c r="D3625">
        <f>'Histograma MOD Geral'!U39</f>
        <v/>
      </c>
    </row>
    <row r="3626">
      <c r="A3626">
        <f>'Histograma MOD Geral'!$C$40</f>
        <v/>
      </c>
      <c r="B3626">
        <f>'Histograma MOD Geral'!$C$30</f>
        <v/>
      </c>
      <c r="C3626">
        <f>'Histograma MOD Geral'!$U$7</f>
        <v/>
      </c>
      <c r="D3626">
        <f>'Histograma MOD Geral'!U40</f>
        <v/>
      </c>
    </row>
    <row r="3627">
      <c r="A3627">
        <f>'Histograma MOD Geral'!$C$41</f>
        <v/>
      </c>
      <c r="B3627">
        <f>'Histograma MOD Geral'!$C$30</f>
        <v/>
      </c>
      <c r="C3627">
        <f>'Histograma MOD Geral'!$U$7</f>
        <v/>
      </c>
      <c r="D3627">
        <f>'Histograma MOD Geral'!U41</f>
        <v/>
      </c>
    </row>
    <row r="3628">
      <c r="A3628">
        <f>'Histograma MOD Geral'!$C$42</f>
        <v/>
      </c>
      <c r="B3628">
        <f>'Histograma MOD Geral'!$C$30</f>
        <v/>
      </c>
      <c r="C3628">
        <f>'Histograma MOD Geral'!$U$7</f>
        <v/>
      </c>
      <c r="D3628">
        <f>'Histograma MOD Geral'!U42</f>
        <v/>
      </c>
    </row>
    <row r="3629">
      <c r="A3629">
        <f>'Histograma MOD Geral'!$C$43</f>
        <v/>
      </c>
      <c r="B3629">
        <f>'Histograma MOD Geral'!$C$30</f>
        <v/>
      </c>
      <c r="C3629">
        <f>'Histograma MOD Geral'!$U$7</f>
        <v/>
      </c>
      <c r="D3629">
        <f>'Histograma MOD Geral'!U43</f>
        <v/>
      </c>
    </row>
    <row r="3630">
      <c r="A3630">
        <f>'Histograma MOD Geral'!$C$44</f>
        <v/>
      </c>
      <c r="B3630">
        <f>'Histograma MOD Geral'!$C$30</f>
        <v/>
      </c>
      <c r="C3630">
        <f>'Histograma MOD Geral'!$U$7</f>
        <v/>
      </c>
      <c r="D3630">
        <f>'Histograma MOD Geral'!U44</f>
        <v/>
      </c>
    </row>
    <row r="3631">
      <c r="A3631">
        <f>'Histograma MOD Geral'!$C$45</f>
        <v/>
      </c>
      <c r="B3631">
        <f>'Histograma MOD Geral'!$C$30</f>
        <v/>
      </c>
      <c r="C3631">
        <f>'Histograma MOD Geral'!$U$7</f>
        <v/>
      </c>
      <c r="D3631">
        <f>'Histograma MOD Geral'!U45</f>
        <v/>
      </c>
    </row>
    <row r="3632">
      <c r="A3632">
        <f>'Histograma MOD Geral'!$C$47</f>
        <v/>
      </c>
      <c r="B3632">
        <f>'Histograma MOD Geral'!$C$46</f>
        <v/>
      </c>
      <c r="C3632">
        <f>'Histograma MOD Geral'!$U$7</f>
        <v/>
      </c>
      <c r="D3632">
        <f>'Histograma MOD Geral'!U47</f>
        <v/>
      </c>
    </row>
    <row r="3633">
      <c r="A3633">
        <f>'Histograma MOD Geral'!$C$48</f>
        <v/>
      </c>
      <c r="B3633">
        <f>'Histograma MOD Geral'!$C$46</f>
        <v/>
      </c>
      <c r="C3633">
        <f>'Histograma MOD Geral'!$U$7</f>
        <v/>
      </c>
      <c r="D3633">
        <f>'Histograma MOD Geral'!U48</f>
        <v/>
      </c>
    </row>
    <row r="3634">
      <c r="A3634">
        <f>'Histograma MOD Geral'!$C$49</f>
        <v/>
      </c>
      <c r="B3634">
        <f>'Histograma MOD Geral'!$C$46</f>
        <v/>
      </c>
      <c r="C3634">
        <f>'Histograma MOD Geral'!$U$7</f>
        <v/>
      </c>
      <c r="D3634">
        <f>'Histograma MOD Geral'!U49</f>
        <v/>
      </c>
    </row>
    <row r="3635">
      <c r="A3635">
        <f>'Histograma MOD Geral'!$C$50</f>
        <v/>
      </c>
      <c r="B3635">
        <f>'Histograma MOD Geral'!$C$46</f>
        <v/>
      </c>
      <c r="C3635">
        <f>'Histograma MOD Geral'!$U$7</f>
        <v/>
      </c>
      <c r="D3635">
        <f>'Histograma MOD Geral'!U50</f>
        <v/>
      </c>
    </row>
    <row r="3636">
      <c r="A3636">
        <f>'Histograma MOD Geral'!$C$51</f>
        <v/>
      </c>
      <c r="B3636">
        <f>'Histograma MOD Geral'!$C$46</f>
        <v/>
      </c>
      <c r="C3636">
        <f>'Histograma MOD Geral'!$U$7</f>
        <v/>
      </c>
      <c r="D3636">
        <f>'Histograma MOD Geral'!U51</f>
        <v/>
      </c>
    </row>
    <row r="3637">
      <c r="A3637">
        <f>'Histograma MOD Geral'!$C$52</f>
        <v/>
      </c>
      <c r="B3637">
        <f>'Histograma MOD Geral'!$C$46</f>
        <v/>
      </c>
      <c r="C3637">
        <f>'Histograma MOD Geral'!$U$7</f>
        <v/>
      </c>
      <c r="D3637">
        <f>'Histograma MOD Geral'!U52</f>
        <v/>
      </c>
    </row>
    <row r="3638">
      <c r="A3638">
        <f>'Histograma MOD Geral'!$C$53</f>
        <v/>
      </c>
      <c r="B3638">
        <f>'Histograma MOD Geral'!$C$46</f>
        <v/>
      </c>
      <c r="C3638">
        <f>'Histograma MOD Geral'!$U$7</f>
        <v/>
      </c>
      <c r="D3638">
        <f>'Histograma MOD Geral'!U53</f>
        <v/>
      </c>
    </row>
    <row r="3639">
      <c r="A3639">
        <f>'Histograma MOD Geral'!$C$54</f>
        <v/>
      </c>
      <c r="B3639">
        <f>'Histograma MOD Geral'!$C$46</f>
        <v/>
      </c>
      <c r="C3639">
        <f>'Histograma MOD Geral'!$U$7</f>
        <v/>
      </c>
      <c r="D3639">
        <f>'Histograma MOD Geral'!U54</f>
        <v/>
      </c>
    </row>
    <row r="3640">
      <c r="A3640">
        <f>'Histograma MOD Geral'!$C$55</f>
        <v/>
      </c>
      <c r="B3640">
        <f>'Histograma MOD Geral'!$C$46</f>
        <v/>
      </c>
      <c r="C3640">
        <f>'Histograma MOD Geral'!$U$7</f>
        <v/>
      </c>
      <c r="D3640">
        <f>'Histograma MOD Geral'!U55</f>
        <v/>
      </c>
    </row>
    <row r="3641">
      <c r="A3641">
        <f>'Histograma MOD Geral'!$C$56</f>
        <v/>
      </c>
      <c r="B3641">
        <f>'Histograma MOD Geral'!$C$46</f>
        <v/>
      </c>
      <c r="C3641">
        <f>'Histograma MOD Geral'!$U$7</f>
        <v/>
      </c>
      <c r="D3641">
        <f>'Histograma MOD Geral'!U56</f>
        <v/>
      </c>
    </row>
    <row r="3642">
      <c r="A3642">
        <f>'Histograma MOD Geral'!$C$57</f>
        <v/>
      </c>
      <c r="B3642">
        <f>'Histograma MOD Geral'!$C$46</f>
        <v/>
      </c>
      <c r="C3642">
        <f>'Histograma MOD Geral'!$U$7</f>
        <v/>
      </c>
      <c r="D3642">
        <f>'Histograma MOD Geral'!U57</f>
        <v/>
      </c>
    </row>
    <row r="3643">
      <c r="A3643">
        <f>'Histograma MOD Geral'!$C$58</f>
        <v/>
      </c>
      <c r="B3643">
        <f>'Histograma MOD Geral'!$C$46</f>
        <v/>
      </c>
      <c r="C3643">
        <f>'Histograma MOD Geral'!$U$7</f>
        <v/>
      </c>
      <c r="D3643">
        <f>'Histograma MOD Geral'!U58</f>
        <v/>
      </c>
    </row>
    <row r="3644">
      <c r="A3644">
        <f>'Histograma MOD Geral'!$C$59</f>
        <v/>
      </c>
      <c r="B3644">
        <f>'Histograma MOD Geral'!$C$46</f>
        <v/>
      </c>
      <c r="C3644">
        <f>'Histograma MOD Geral'!$U$7</f>
        <v/>
      </c>
      <c r="D3644">
        <f>'Histograma MOD Geral'!U59</f>
        <v/>
      </c>
    </row>
    <row r="3645">
      <c r="A3645">
        <f>'Histograma MOD Geral'!$C$60</f>
        <v/>
      </c>
      <c r="B3645">
        <f>'Histograma MOD Geral'!$C$46</f>
        <v/>
      </c>
      <c r="C3645">
        <f>'Histograma MOD Geral'!$U$7</f>
        <v/>
      </c>
      <c r="D3645">
        <f>'Histograma MOD Geral'!U60</f>
        <v/>
      </c>
    </row>
    <row r="3646">
      <c r="A3646">
        <f>'Histograma MOD Geral'!$C$62</f>
        <v/>
      </c>
      <c r="B3646">
        <f>'Histograma MOD Geral'!$C$61</f>
        <v/>
      </c>
      <c r="C3646">
        <f>'Histograma MOD Geral'!$U$7</f>
        <v/>
      </c>
      <c r="D3646">
        <f>'Histograma MOD Geral'!U62</f>
        <v/>
      </c>
    </row>
    <row r="3647">
      <c r="A3647">
        <f>'Histograma MOD Geral'!$C$63</f>
        <v/>
      </c>
      <c r="B3647">
        <f>'Histograma MOD Geral'!$C$61</f>
        <v/>
      </c>
      <c r="C3647">
        <f>'Histograma MOD Geral'!$U$7</f>
        <v/>
      </c>
      <c r="D3647">
        <f>'Histograma MOD Geral'!U63</f>
        <v/>
      </c>
    </row>
    <row r="3648">
      <c r="A3648">
        <f>'Histograma MOD Geral'!$C$64</f>
        <v/>
      </c>
      <c r="B3648">
        <f>'Histograma MOD Geral'!$C$61</f>
        <v/>
      </c>
      <c r="C3648">
        <f>'Histograma MOD Geral'!$U$7</f>
        <v/>
      </c>
      <c r="D3648">
        <f>'Histograma MOD Geral'!U64</f>
        <v/>
      </c>
    </row>
    <row r="3649">
      <c r="A3649">
        <f>'Histograma MOD Geral'!$C$65</f>
        <v/>
      </c>
      <c r="B3649">
        <f>'Histograma MOD Geral'!$C$61</f>
        <v/>
      </c>
      <c r="C3649">
        <f>'Histograma MOD Geral'!$U$7</f>
        <v/>
      </c>
      <c r="D3649">
        <f>'Histograma MOD Geral'!U65</f>
        <v/>
      </c>
    </row>
    <row r="3650">
      <c r="A3650">
        <f>'Histograma MOD Geral'!$C$66</f>
        <v/>
      </c>
      <c r="B3650">
        <f>'Histograma MOD Geral'!$C$61</f>
        <v/>
      </c>
      <c r="C3650">
        <f>'Histograma MOD Geral'!$U$7</f>
        <v/>
      </c>
      <c r="D3650">
        <f>'Histograma MOD Geral'!U66</f>
        <v/>
      </c>
    </row>
    <row r="3651">
      <c r="A3651">
        <f>'Histograma MOD Geral'!$C$67</f>
        <v/>
      </c>
      <c r="B3651">
        <f>'Histograma MOD Geral'!$C$61</f>
        <v/>
      </c>
      <c r="C3651">
        <f>'Histograma MOD Geral'!$U$7</f>
        <v/>
      </c>
      <c r="D3651">
        <f>'Histograma MOD Geral'!U67</f>
        <v/>
      </c>
    </row>
    <row r="3652">
      <c r="A3652">
        <f>'Histograma MOD Geral'!$C$68</f>
        <v/>
      </c>
      <c r="B3652">
        <f>'Histograma MOD Geral'!$C$61</f>
        <v/>
      </c>
      <c r="C3652">
        <f>'Histograma MOD Geral'!$U$7</f>
        <v/>
      </c>
      <c r="D3652">
        <f>'Histograma MOD Geral'!U68</f>
        <v/>
      </c>
    </row>
    <row r="3653">
      <c r="A3653">
        <f>'Histograma MOD Geral'!$C$69</f>
        <v/>
      </c>
      <c r="B3653">
        <f>'Histograma MOD Geral'!$C$61</f>
        <v/>
      </c>
      <c r="C3653">
        <f>'Histograma MOD Geral'!$U$7</f>
        <v/>
      </c>
      <c r="D3653">
        <f>'Histograma MOD Geral'!U69</f>
        <v/>
      </c>
    </row>
    <row r="3654">
      <c r="A3654">
        <f>'Histograma MOD Geral'!$C$70</f>
        <v/>
      </c>
      <c r="B3654">
        <f>'Histograma MOD Geral'!$C$61</f>
        <v/>
      </c>
      <c r="C3654">
        <f>'Histograma MOD Geral'!$U$7</f>
        <v/>
      </c>
      <c r="D3654">
        <f>'Histograma MOD Geral'!U70</f>
        <v/>
      </c>
    </row>
    <row r="3655">
      <c r="A3655">
        <f>'Histograma MOD Geral'!$C$71</f>
        <v/>
      </c>
      <c r="B3655">
        <f>'Histograma MOD Geral'!$C$61</f>
        <v/>
      </c>
      <c r="C3655">
        <f>'Histograma MOD Geral'!$U$7</f>
        <v/>
      </c>
      <c r="D3655">
        <f>'Histograma MOD Geral'!U71</f>
        <v/>
      </c>
    </row>
    <row r="3656">
      <c r="A3656">
        <f>'Histograma MOD Geral'!$C$72</f>
        <v/>
      </c>
      <c r="B3656">
        <f>'Histograma MOD Geral'!$C$61</f>
        <v/>
      </c>
      <c r="C3656">
        <f>'Histograma MOD Geral'!$U$7</f>
        <v/>
      </c>
      <c r="D3656">
        <f>'Histograma MOD Geral'!U72</f>
        <v/>
      </c>
    </row>
    <row r="3657">
      <c r="A3657">
        <f>'Histograma MOD Geral'!$C$73</f>
        <v/>
      </c>
      <c r="B3657">
        <f>'Histograma MOD Geral'!$C$61</f>
        <v/>
      </c>
      <c r="C3657">
        <f>'Histograma MOD Geral'!$U$7</f>
        <v/>
      </c>
      <c r="D3657">
        <f>'Histograma MOD Geral'!U73</f>
        <v/>
      </c>
    </row>
    <row r="3658">
      <c r="A3658">
        <f>'Histograma MOD Geral'!$C$74</f>
        <v/>
      </c>
      <c r="B3658">
        <f>'Histograma MOD Geral'!$C$61</f>
        <v/>
      </c>
      <c r="C3658">
        <f>'Histograma MOD Geral'!$U$7</f>
        <v/>
      </c>
      <c r="D3658">
        <f>'Histograma MOD Geral'!U74</f>
        <v/>
      </c>
    </row>
    <row r="3659">
      <c r="A3659">
        <f>'Histograma MOD Geral'!$C$75</f>
        <v/>
      </c>
      <c r="B3659">
        <f>'Histograma MOD Geral'!$C$61</f>
        <v/>
      </c>
      <c r="C3659">
        <f>'Histograma MOD Geral'!$U$7</f>
        <v/>
      </c>
      <c r="D3659">
        <f>'Histograma MOD Geral'!U75</f>
        <v/>
      </c>
    </row>
    <row r="3660">
      <c r="A3660">
        <f>'Histograma MOD Geral'!$C$77</f>
        <v/>
      </c>
      <c r="B3660">
        <f>'Histograma MOD Geral'!$C$76</f>
        <v/>
      </c>
      <c r="C3660">
        <f>'Histograma MOD Geral'!$U$7</f>
        <v/>
      </c>
      <c r="D3660">
        <f>'Histograma MOD Geral'!U77</f>
        <v/>
      </c>
    </row>
    <row r="3661">
      <c r="A3661">
        <f>'Histograma MOD Geral'!$C$78</f>
        <v/>
      </c>
      <c r="B3661">
        <f>'Histograma MOD Geral'!$C$76</f>
        <v/>
      </c>
      <c r="C3661">
        <f>'Histograma MOD Geral'!$U$7</f>
        <v/>
      </c>
      <c r="D3661">
        <f>'Histograma MOD Geral'!U78</f>
        <v/>
      </c>
    </row>
    <row r="3662">
      <c r="A3662">
        <f>'Histograma MOD Geral'!$C$79</f>
        <v/>
      </c>
      <c r="B3662">
        <f>'Histograma MOD Geral'!$C$76</f>
        <v/>
      </c>
      <c r="C3662">
        <f>'Histograma MOD Geral'!$U$7</f>
        <v/>
      </c>
      <c r="D3662">
        <f>'Histograma MOD Geral'!U79</f>
        <v/>
      </c>
    </row>
    <row r="3663">
      <c r="A3663">
        <f>'Histograma MOD Geral'!$C$80</f>
        <v/>
      </c>
      <c r="B3663">
        <f>'Histograma MOD Geral'!$C$76</f>
        <v/>
      </c>
      <c r="C3663">
        <f>'Histograma MOD Geral'!$U$7</f>
        <v/>
      </c>
      <c r="D3663">
        <f>'Histograma MOD Geral'!U80</f>
        <v/>
      </c>
    </row>
    <row r="3664">
      <c r="A3664">
        <f>'Histograma MOD Geral'!$C$81</f>
        <v/>
      </c>
      <c r="B3664">
        <f>'Histograma MOD Geral'!$C$76</f>
        <v/>
      </c>
      <c r="C3664">
        <f>'Histograma MOD Geral'!$U$7</f>
        <v/>
      </c>
      <c r="D3664">
        <f>'Histograma MOD Geral'!U81</f>
        <v/>
      </c>
    </row>
    <row r="3665">
      <c r="A3665">
        <f>'Histograma MOD Geral'!$C$82</f>
        <v/>
      </c>
      <c r="B3665">
        <f>'Histograma MOD Geral'!$C$76</f>
        <v/>
      </c>
      <c r="C3665">
        <f>'Histograma MOD Geral'!$U$7</f>
        <v/>
      </c>
      <c r="D3665">
        <f>'Histograma MOD Geral'!U82</f>
        <v/>
      </c>
    </row>
    <row r="3666">
      <c r="A3666">
        <f>'Histograma MOD Geral'!$C$83</f>
        <v/>
      </c>
      <c r="B3666">
        <f>'Histograma MOD Geral'!$C$76</f>
        <v/>
      </c>
      <c r="C3666">
        <f>'Histograma MOD Geral'!$U$7</f>
        <v/>
      </c>
      <c r="D3666">
        <f>'Histograma MOD Geral'!U83</f>
        <v/>
      </c>
    </row>
    <row r="3667">
      <c r="A3667">
        <f>'Histograma MOD Geral'!$C$84</f>
        <v/>
      </c>
      <c r="B3667">
        <f>'Histograma MOD Geral'!$C$76</f>
        <v/>
      </c>
      <c r="C3667">
        <f>'Histograma MOD Geral'!$U$7</f>
        <v/>
      </c>
      <c r="D3667">
        <f>'Histograma MOD Geral'!U84</f>
        <v/>
      </c>
    </row>
    <row r="3668">
      <c r="A3668">
        <f>'Histograma MOD Geral'!$C$85</f>
        <v/>
      </c>
      <c r="B3668">
        <f>'Histograma MOD Geral'!$C$76</f>
        <v/>
      </c>
      <c r="C3668">
        <f>'Histograma MOD Geral'!$U$7</f>
        <v/>
      </c>
      <c r="D3668">
        <f>'Histograma MOD Geral'!U85</f>
        <v/>
      </c>
    </row>
    <row r="3669">
      <c r="A3669">
        <f>'Histograma MOD Geral'!$C$86</f>
        <v/>
      </c>
      <c r="B3669">
        <f>'Histograma MOD Geral'!$C$76</f>
        <v/>
      </c>
      <c r="C3669">
        <f>'Histograma MOD Geral'!$U$7</f>
        <v/>
      </c>
      <c r="D3669">
        <f>'Histograma MOD Geral'!U86</f>
        <v/>
      </c>
    </row>
    <row r="3670">
      <c r="A3670">
        <f>'Histograma MOD Geral'!$C$87</f>
        <v/>
      </c>
      <c r="B3670">
        <f>'Histograma MOD Geral'!$C$76</f>
        <v/>
      </c>
      <c r="C3670">
        <f>'Histograma MOD Geral'!$U$7</f>
        <v/>
      </c>
      <c r="D3670">
        <f>'Histograma MOD Geral'!U87</f>
        <v/>
      </c>
    </row>
    <row r="3671">
      <c r="A3671">
        <f>'Histograma MOD Geral'!$C$88</f>
        <v/>
      </c>
      <c r="B3671">
        <f>'Histograma MOD Geral'!$C$76</f>
        <v/>
      </c>
      <c r="C3671">
        <f>'Histograma MOD Geral'!$U$7</f>
        <v/>
      </c>
      <c r="D3671">
        <f>'Histograma MOD Geral'!U88</f>
        <v/>
      </c>
    </row>
    <row r="3672">
      <c r="A3672">
        <f>'Histograma MOD Geral'!$C$89</f>
        <v/>
      </c>
      <c r="B3672">
        <f>'Histograma MOD Geral'!$C$76</f>
        <v/>
      </c>
      <c r="C3672">
        <f>'Histograma MOD Geral'!$U$7</f>
        <v/>
      </c>
      <c r="D3672">
        <f>'Histograma MOD Geral'!U89</f>
        <v/>
      </c>
    </row>
    <row r="3673">
      <c r="A3673">
        <f>'Histograma MOD Geral'!$C$90</f>
        <v/>
      </c>
      <c r="B3673">
        <f>'Histograma MOD Geral'!$C$76</f>
        <v/>
      </c>
      <c r="C3673">
        <f>'Histograma MOD Geral'!$U$7</f>
        <v/>
      </c>
      <c r="D3673">
        <f>'Histograma MOD Geral'!U90</f>
        <v/>
      </c>
    </row>
    <row r="3674">
      <c r="A3674">
        <f>'Histograma MOD Geral'!$C$92</f>
        <v/>
      </c>
      <c r="B3674">
        <f>'Histograma MOD Geral'!$C$91</f>
        <v/>
      </c>
      <c r="C3674">
        <f>'Histograma MOD Geral'!$U$7</f>
        <v/>
      </c>
      <c r="D3674">
        <f>'Histograma MOD Geral'!U92</f>
        <v/>
      </c>
    </row>
    <row r="3675">
      <c r="A3675">
        <f>'Histograma MOD Geral'!$C$93</f>
        <v/>
      </c>
      <c r="B3675">
        <f>'Histograma MOD Geral'!$C$91</f>
        <v/>
      </c>
      <c r="C3675">
        <f>'Histograma MOD Geral'!$U$7</f>
        <v/>
      </c>
      <c r="D3675">
        <f>'Histograma MOD Geral'!U93</f>
        <v/>
      </c>
    </row>
    <row r="3676">
      <c r="A3676">
        <f>'Histograma MOD Geral'!$C$94</f>
        <v/>
      </c>
      <c r="B3676">
        <f>'Histograma MOD Geral'!$C$91</f>
        <v/>
      </c>
      <c r="C3676">
        <f>'Histograma MOD Geral'!$U$7</f>
        <v/>
      </c>
      <c r="D3676">
        <f>'Histograma MOD Geral'!U94</f>
        <v/>
      </c>
    </row>
    <row r="3677">
      <c r="A3677">
        <f>'Histograma MOD Geral'!$C$95</f>
        <v/>
      </c>
      <c r="B3677">
        <f>'Histograma MOD Geral'!$C$91</f>
        <v/>
      </c>
      <c r="C3677">
        <f>'Histograma MOD Geral'!$U$7</f>
        <v/>
      </c>
      <c r="D3677">
        <f>'Histograma MOD Geral'!U95</f>
        <v/>
      </c>
    </row>
    <row r="3678">
      <c r="A3678">
        <f>'Histograma MOD Geral'!$C$96</f>
        <v/>
      </c>
      <c r="B3678">
        <f>'Histograma MOD Geral'!$C$91</f>
        <v/>
      </c>
      <c r="C3678">
        <f>'Histograma MOD Geral'!$U$7</f>
        <v/>
      </c>
      <c r="D3678">
        <f>'Histograma MOD Geral'!U96</f>
        <v/>
      </c>
    </row>
    <row r="3679">
      <c r="A3679">
        <f>'Histograma MOD Geral'!$C$97</f>
        <v/>
      </c>
      <c r="B3679">
        <f>'Histograma MOD Geral'!$C$91</f>
        <v/>
      </c>
      <c r="C3679">
        <f>'Histograma MOD Geral'!$U$7</f>
        <v/>
      </c>
      <c r="D3679">
        <f>'Histograma MOD Geral'!U97</f>
        <v/>
      </c>
    </row>
    <row r="3680">
      <c r="A3680">
        <f>'Histograma MOD Geral'!$C$98</f>
        <v/>
      </c>
      <c r="B3680">
        <f>'Histograma MOD Geral'!$C$91</f>
        <v/>
      </c>
      <c r="C3680">
        <f>'Histograma MOD Geral'!$U$7</f>
        <v/>
      </c>
      <c r="D3680">
        <f>'Histograma MOD Geral'!U98</f>
        <v/>
      </c>
    </row>
    <row r="3681">
      <c r="A3681">
        <f>'Histograma MOD Geral'!$C$99</f>
        <v/>
      </c>
      <c r="B3681">
        <f>'Histograma MOD Geral'!$C$91</f>
        <v/>
      </c>
      <c r="C3681">
        <f>'Histograma MOD Geral'!$U$7</f>
        <v/>
      </c>
      <c r="D3681">
        <f>'Histograma MOD Geral'!U99</f>
        <v/>
      </c>
    </row>
    <row r="3682">
      <c r="A3682">
        <f>'Histograma MOD Geral'!$C$100</f>
        <v/>
      </c>
      <c r="B3682">
        <f>'Histograma MOD Geral'!$C$91</f>
        <v/>
      </c>
      <c r="C3682">
        <f>'Histograma MOD Geral'!$U$7</f>
        <v/>
      </c>
      <c r="D3682">
        <f>'Histograma MOD Geral'!U100</f>
        <v/>
      </c>
    </row>
    <row r="3683">
      <c r="A3683">
        <f>'Histograma MOD Geral'!$C$101</f>
        <v/>
      </c>
      <c r="B3683">
        <f>'Histograma MOD Geral'!$C$91</f>
        <v/>
      </c>
      <c r="C3683">
        <f>'Histograma MOD Geral'!$U$7</f>
        <v/>
      </c>
      <c r="D3683">
        <f>'Histograma MOD Geral'!U101</f>
        <v/>
      </c>
    </row>
    <row r="3684">
      <c r="A3684">
        <f>'Histograma MOD Geral'!$C$102</f>
        <v/>
      </c>
      <c r="B3684">
        <f>'Histograma MOD Geral'!$C$91</f>
        <v/>
      </c>
      <c r="C3684">
        <f>'Histograma MOD Geral'!$U$7</f>
        <v/>
      </c>
      <c r="D3684">
        <f>'Histograma MOD Geral'!U102</f>
        <v/>
      </c>
    </row>
    <row r="3685">
      <c r="A3685">
        <f>'Histograma MOD Geral'!$C$103</f>
        <v/>
      </c>
      <c r="B3685">
        <f>'Histograma MOD Geral'!$C$91</f>
        <v/>
      </c>
      <c r="C3685">
        <f>'Histograma MOD Geral'!$U$7</f>
        <v/>
      </c>
      <c r="D3685">
        <f>'Histograma MOD Geral'!U103</f>
        <v/>
      </c>
    </row>
    <row r="3686">
      <c r="A3686">
        <f>'Histograma MOD Geral'!$C$104</f>
        <v/>
      </c>
      <c r="B3686">
        <f>'Histograma MOD Geral'!$C$91</f>
        <v/>
      </c>
      <c r="C3686">
        <f>'Histograma MOD Geral'!$U$7</f>
        <v/>
      </c>
      <c r="D3686">
        <f>'Histograma MOD Geral'!U104</f>
        <v/>
      </c>
    </row>
    <row r="3687">
      <c r="A3687">
        <f>'Histograma MOD Geral'!$C$105</f>
        <v/>
      </c>
      <c r="B3687">
        <f>'Histograma MOD Geral'!$C$91</f>
        <v/>
      </c>
      <c r="C3687">
        <f>'Histograma MOD Geral'!$U$7</f>
        <v/>
      </c>
      <c r="D3687">
        <f>'Histograma MOD Geral'!U105</f>
        <v/>
      </c>
    </row>
    <row r="3688">
      <c r="A3688">
        <f>'Histograma MOD Geral'!$C$107</f>
        <v/>
      </c>
      <c r="B3688">
        <f>'Histograma MOD Geral'!$C$106</f>
        <v/>
      </c>
      <c r="C3688">
        <f>'Histograma MOD Geral'!$U$7</f>
        <v/>
      </c>
      <c r="D3688">
        <f>'Histograma MOD Geral'!U107</f>
        <v/>
      </c>
    </row>
    <row r="3689">
      <c r="A3689">
        <f>'Histograma MOD Geral'!$C$108</f>
        <v/>
      </c>
      <c r="B3689">
        <f>'Histograma MOD Geral'!$C$106</f>
        <v/>
      </c>
      <c r="C3689">
        <f>'Histograma MOD Geral'!$U$7</f>
        <v/>
      </c>
      <c r="D3689">
        <f>'Histograma MOD Geral'!U108</f>
        <v/>
      </c>
    </row>
    <row r="3690">
      <c r="A3690">
        <f>'Histograma MOD Geral'!$C$109</f>
        <v/>
      </c>
      <c r="B3690">
        <f>'Histograma MOD Geral'!$C$106</f>
        <v/>
      </c>
      <c r="C3690">
        <f>'Histograma MOD Geral'!$U$7</f>
        <v/>
      </c>
      <c r="D3690">
        <f>'Histograma MOD Geral'!U109</f>
        <v/>
      </c>
    </row>
    <row r="3691">
      <c r="A3691">
        <f>'Histograma MOD Geral'!$C$110</f>
        <v/>
      </c>
      <c r="B3691">
        <f>'Histograma MOD Geral'!$C$106</f>
        <v/>
      </c>
      <c r="C3691">
        <f>'Histograma MOD Geral'!$U$7</f>
        <v/>
      </c>
      <c r="D3691">
        <f>'Histograma MOD Geral'!U110</f>
        <v/>
      </c>
    </row>
    <row r="3692">
      <c r="A3692">
        <f>'Histograma MOD Geral'!$C$111</f>
        <v/>
      </c>
      <c r="B3692">
        <f>'Histograma MOD Geral'!$C$106</f>
        <v/>
      </c>
      <c r="C3692">
        <f>'Histograma MOD Geral'!$U$7</f>
        <v/>
      </c>
      <c r="D3692">
        <f>'Histograma MOD Geral'!U111</f>
        <v/>
      </c>
    </row>
    <row r="3693">
      <c r="A3693">
        <f>'Histograma MOD Geral'!$C$112</f>
        <v/>
      </c>
      <c r="B3693">
        <f>'Histograma MOD Geral'!$C$106</f>
        <v/>
      </c>
      <c r="C3693">
        <f>'Histograma MOD Geral'!$U$7</f>
        <v/>
      </c>
      <c r="D3693">
        <f>'Histograma MOD Geral'!U112</f>
        <v/>
      </c>
    </row>
    <row r="3694">
      <c r="A3694">
        <f>'Histograma MOD Geral'!$C$113</f>
        <v/>
      </c>
      <c r="B3694">
        <f>'Histograma MOD Geral'!$C$106</f>
        <v/>
      </c>
      <c r="C3694">
        <f>'Histograma MOD Geral'!$U$7</f>
        <v/>
      </c>
      <c r="D3694">
        <f>'Histograma MOD Geral'!U113</f>
        <v/>
      </c>
    </row>
    <row r="3695">
      <c r="A3695">
        <f>'Histograma MOD Geral'!$C$114</f>
        <v/>
      </c>
      <c r="B3695">
        <f>'Histograma MOD Geral'!$C$106</f>
        <v/>
      </c>
      <c r="C3695">
        <f>'Histograma MOD Geral'!$U$7</f>
        <v/>
      </c>
      <c r="D3695">
        <f>'Histograma MOD Geral'!U114</f>
        <v/>
      </c>
    </row>
    <row r="3696">
      <c r="A3696">
        <f>'Histograma MOD Geral'!$C$115</f>
        <v/>
      </c>
      <c r="B3696">
        <f>'Histograma MOD Geral'!$C$106</f>
        <v/>
      </c>
      <c r="C3696">
        <f>'Histograma MOD Geral'!$U$7</f>
        <v/>
      </c>
      <c r="D3696">
        <f>'Histograma MOD Geral'!U115</f>
        <v/>
      </c>
    </row>
    <row r="3697">
      <c r="A3697">
        <f>'Histograma MOD Geral'!$C$116</f>
        <v/>
      </c>
      <c r="B3697">
        <f>'Histograma MOD Geral'!$C$106</f>
        <v/>
      </c>
      <c r="C3697">
        <f>'Histograma MOD Geral'!$U$7</f>
        <v/>
      </c>
      <c r="D3697">
        <f>'Histograma MOD Geral'!U116</f>
        <v/>
      </c>
    </row>
    <row r="3698">
      <c r="A3698">
        <f>'Histograma MOD Geral'!$C$117</f>
        <v/>
      </c>
      <c r="B3698">
        <f>'Histograma MOD Geral'!$C$106</f>
        <v/>
      </c>
      <c r="C3698">
        <f>'Histograma MOD Geral'!$U$7</f>
        <v/>
      </c>
      <c r="D3698">
        <f>'Histograma MOD Geral'!U117</f>
        <v/>
      </c>
    </row>
    <row r="3699">
      <c r="A3699">
        <f>'Histograma MOD Geral'!$C$118</f>
        <v/>
      </c>
      <c r="B3699">
        <f>'Histograma MOD Geral'!$C$106</f>
        <v/>
      </c>
      <c r="C3699">
        <f>'Histograma MOD Geral'!$U$7</f>
        <v/>
      </c>
      <c r="D3699">
        <f>'Histograma MOD Geral'!U118</f>
        <v/>
      </c>
    </row>
    <row r="3700">
      <c r="A3700">
        <f>'Histograma MOD Geral'!$C$119</f>
        <v/>
      </c>
      <c r="B3700">
        <f>'Histograma MOD Geral'!$C$106</f>
        <v/>
      </c>
      <c r="C3700">
        <f>'Histograma MOD Geral'!$U$7</f>
        <v/>
      </c>
      <c r="D3700">
        <f>'Histograma MOD Geral'!U119</f>
        <v/>
      </c>
    </row>
    <row r="3701">
      <c r="A3701">
        <f>'Histograma MOD Geral'!$C$120</f>
        <v/>
      </c>
      <c r="B3701">
        <f>'Histograma MOD Geral'!$C$106</f>
        <v/>
      </c>
      <c r="C3701">
        <f>'Histograma MOD Geral'!$U$7</f>
        <v/>
      </c>
      <c r="D3701">
        <f>'Histograma MOD Geral'!U120</f>
        <v/>
      </c>
    </row>
    <row r="3702">
      <c r="A3702">
        <f>'Histograma MOD Geral'!$C$15</f>
        <v/>
      </c>
      <c r="B3702">
        <f>'Histograma MOD Geral'!$C$14</f>
        <v/>
      </c>
      <c r="C3702">
        <f>'Histograma MOD Geral'!$V$7</f>
        <v/>
      </c>
      <c r="D3702">
        <f>'Histograma MOD Geral'!V15</f>
        <v/>
      </c>
    </row>
    <row r="3703">
      <c r="A3703">
        <f>'Histograma MOD Geral'!$C$16</f>
        <v/>
      </c>
      <c r="B3703">
        <f>'Histograma MOD Geral'!$C$14</f>
        <v/>
      </c>
      <c r="C3703">
        <f>'Histograma MOD Geral'!$V$7</f>
        <v/>
      </c>
      <c r="D3703">
        <f>'Histograma MOD Geral'!V16</f>
        <v/>
      </c>
    </row>
    <row r="3704">
      <c r="A3704">
        <f>'Histograma MOD Geral'!$C$17</f>
        <v/>
      </c>
      <c r="B3704">
        <f>'Histograma MOD Geral'!$C$14</f>
        <v/>
      </c>
      <c r="C3704">
        <f>'Histograma MOD Geral'!$V$7</f>
        <v/>
      </c>
      <c r="D3704">
        <f>'Histograma MOD Geral'!V17</f>
        <v/>
      </c>
    </row>
    <row r="3705">
      <c r="A3705">
        <f>'Histograma MOD Geral'!$C$18</f>
        <v/>
      </c>
      <c r="B3705">
        <f>'Histograma MOD Geral'!$C$14</f>
        <v/>
      </c>
      <c r="C3705">
        <f>'Histograma MOD Geral'!$V$7</f>
        <v/>
      </c>
      <c r="D3705">
        <f>'Histograma MOD Geral'!V18</f>
        <v/>
      </c>
    </row>
    <row r="3706">
      <c r="A3706">
        <f>'Histograma MOD Geral'!$C$19</f>
        <v/>
      </c>
      <c r="B3706">
        <f>'Histograma MOD Geral'!$C$14</f>
        <v/>
      </c>
      <c r="C3706">
        <f>'Histograma MOD Geral'!$V$7</f>
        <v/>
      </c>
      <c r="D3706">
        <f>'Histograma MOD Geral'!V19</f>
        <v/>
      </c>
    </row>
    <row r="3707">
      <c r="A3707">
        <f>'Histograma MOD Geral'!$C$20</f>
        <v/>
      </c>
      <c r="B3707">
        <f>'Histograma MOD Geral'!$C$14</f>
        <v/>
      </c>
      <c r="C3707">
        <f>'Histograma MOD Geral'!$V$7</f>
        <v/>
      </c>
      <c r="D3707">
        <f>'Histograma MOD Geral'!V20</f>
        <v/>
      </c>
    </row>
    <row r="3708">
      <c r="A3708">
        <f>'Histograma MOD Geral'!$C$21</f>
        <v/>
      </c>
      <c r="B3708">
        <f>'Histograma MOD Geral'!$C$14</f>
        <v/>
      </c>
      <c r="C3708">
        <f>'Histograma MOD Geral'!$V$7</f>
        <v/>
      </c>
      <c r="D3708">
        <f>'Histograma MOD Geral'!V21</f>
        <v/>
      </c>
    </row>
    <row r="3709">
      <c r="A3709">
        <f>'Histograma MOD Geral'!$C$22</f>
        <v/>
      </c>
      <c r="B3709">
        <f>'Histograma MOD Geral'!$C$14</f>
        <v/>
      </c>
      <c r="C3709">
        <f>'Histograma MOD Geral'!$V$7</f>
        <v/>
      </c>
      <c r="D3709">
        <f>'Histograma MOD Geral'!V22</f>
        <v/>
      </c>
    </row>
    <row r="3710">
      <c r="A3710">
        <f>'Histograma MOD Geral'!$C$23</f>
        <v/>
      </c>
      <c r="B3710">
        <f>'Histograma MOD Geral'!$C$14</f>
        <v/>
      </c>
      <c r="C3710">
        <f>'Histograma MOD Geral'!$V$7</f>
        <v/>
      </c>
      <c r="D3710">
        <f>'Histograma MOD Geral'!V23</f>
        <v/>
      </c>
    </row>
    <row r="3711">
      <c r="A3711">
        <f>'Histograma MOD Geral'!$C$24</f>
        <v/>
      </c>
      <c r="B3711">
        <f>'Histograma MOD Geral'!$C$14</f>
        <v/>
      </c>
      <c r="C3711">
        <f>'Histograma MOD Geral'!$V$7</f>
        <v/>
      </c>
      <c r="D3711">
        <f>'Histograma MOD Geral'!V24</f>
        <v/>
      </c>
    </row>
    <row r="3712">
      <c r="A3712">
        <f>'Histograma MOD Geral'!$C$25</f>
        <v/>
      </c>
      <c r="B3712">
        <f>'Histograma MOD Geral'!$C$14</f>
        <v/>
      </c>
      <c r="C3712">
        <f>'Histograma MOD Geral'!$V$7</f>
        <v/>
      </c>
      <c r="D3712">
        <f>'Histograma MOD Geral'!V25</f>
        <v/>
      </c>
    </row>
    <row r="3713">
      <c r="A3713">
        <f>'Histograma MOD Geral'!$C$26</f>
        <v/>
      </c>
      <c r="B3713">
        <f>'Histograma MOD Geral'!$C$14</f>
        <v/>
      </c>
      <c r="C3713">
        <f>'Histograma MOD Geral'!$V$7</f>
        <v/>
      </c>
      <c r="D3713">
        <f>'Histograma MOD Geral'!V26</f>
        <v/>
      </c>
    </row>
    <row r="3714">
      <c r="A3714">
        <f>'Histograma MOD Geral'!$C$27</f>
        <v/>
      </c>
      <c r="B3714">
        <f>'Histograma MOD Geral'!$C$14</f>
        <v/>
      </c>
      <c r="C3714">
        <f>'Histograma MOD Geral'!$V$7</f>
        <v/>
      </c>
      <c r="D3714">
        <f>'Histograma MOD Geral'!V27</f>
        <v/>
      </c>
    </row>
    <row r="3715">
      <c r="A3715">
        <f>'Histograma MOD Geral'!$C$28</f>
        <v/>
      </c>
      <c r="B3715">
        <f>'Histograma MOD Geral'!$C$14</f>
        <v/>
      </c>
      <c r="C3715">
        <f>'Histograma MOD Geral'!$V$7</f>
        <v/>
      </c>
      <c r="D3715">
        <f>'Histograma MOD Geral'!V28</f>
        <v/>
      </c>
    </row>
    <row r="3716">
      <c r="A3716">
        <f>'Histograma MOD Geral'!$C$29</f>
        <v/>
      </c>
      <c r="B3716">
        <f>'Histograma MOD Geral'!$C$14</f>
        <v/>
      </c>
      <c r="C3716">
        <f>'Histograma MOD Geral'!$V$7</f>
        <v/>
      </c>
      <c r="D3716">
        <f>'Histograma MOD Geral'!V29</f>
        <v/>
      </c>
    </row>
    <row r="3717">
      <c r="A3717">
        <f>'Histograma MOD Geral'!$C$31</f>
        <v/>
      </c>
      <c r="B3717">
        <f>'Histograma MOD Geral'!$C$30</f>
        <v/>
      </c>
      <c r="C3717">
        <f>'Histograma MOD Geral'!$V$7</f>
        <v/>
      </c>
      <c r="D3717">
        <f>'Histograma MOD Geral'!V31</f>
        <v/>
      </c>
    </row>
    <row r="3718">
      <c r="A3718">
        <f>'Histograma MOD Geral'!$C$32</f>
        <v/>
      </c>
      <c r="B3718">
        <f>'Histograma MOD Geral'!$C$30</f>
        <v/>
      </c>
      <c r="C3718">
        <f>'Histograma MOD Geral'!$V$7</f>
        <v/>
      </c>
      <c r="D3718">
        <f>'Histograma MOD Geral'!V32</f>
        <v/>
      </c>
    </row>
    <row r="3719">
      <c r="A3719">
        <f>'Histograma MOD Geral'!$C$33</f>
        <v/>
      </c>
      <c r="B3719">
        <f>'Histograma MOD Geral'!$C$30</f>
        <v/>
      </c>
      <c r="C3719">
        <f>'Histograma MOD Geral'!$V$7</f>
        <v/>
      </c>
      <c r="D3719">
        <f>'Histograma MOD Geral'!V33</f>
        <v/>
      </c>
    </row>
    <row r="3720">
      <c r="A3720">
        <f>'Histograma MOD Geral'!$C$34</f>
        <v/>
      </c>
      <c r="B3720">
        <f>'Histograma MOD Geral'!$C$30</f>
        <v/>
      </c>
      <c r="C3720">
        <f>'Histograma MOD Geral'!$V$7</f>
        <v/>
      </c>
      <c r="D3720">
        <f>'Histograma MOD Geral'!V34</f>
        <v/>
      </c>
    </row>
    <row r="3721">
      <c r="A3721">
        <f>'Histograma MOD Geral'!$C$35</f>
        <v/>
      </c>
      <c r="B3721">
        <f>'Histograma MOD Geral'!$C$30</f>
        <v/>
      </c>
      <c r="C3721">
        <f>'Histograma MOD Geral'!$V$7</f>
        <v/>
      </c>
      <c r="D3721">
        <f>'Histograma MOD Geral'!V35</f>
        <v/>
      </c>
    </row>
    <row r="3722">
      <c r="A3722">
        <f>'Histograma MOD Geral'!$C$36</f>
        <v/>
      </c>
      <c r="B3722">
        <f>'Histograma MOD Geral'!$C$30</f>
        <v/>
      </c>
      <c r="C3722">
        <f>'Histograma MOD Geral'!$V$7</f>
        <v/>
      </c>
      <c r="D3722">
        <f>'Histograma MOD Geral'!V36</f>
        <v/>
      </c>
    </row>
    <row r="3723">
      <c r="A3723">
        <f>'Histograma MOD Geral'!$C$37</f>
        <v/>
      </c>
      <c r="B3723">
        <f>'Histograma MOD Geral'!$C$30</f>
        <v/>
      </c>
      <c r="C3723">
        <f>'Histograma MOD Geral'!$V$7</f>
        <v/>
      </c>
      <c r="D3723">
        <f>'Histograma MOD Geral'!V37</f>
        <v/>
      </c>
    </row>
    <row r="3724">
      <c r="A3724">
        <f>'Histograma MOD Geral'!$C$38</f>
        <v/>
      </c>
      <c r="B3724">
        <f>'Histograma MOD Geral'!$C$30</f>
        <v/>
      </c>
      <c r="C3724">
        <f>'Histograma MOD Geral'!$V$7</f>
        <v/>
      </c>
      <c r="D3724">
        <f>'Histograma MOD Geral'!V38</f>
        <v/>
      </c>
    </row>
    <row r="3725">
      <c r="A3725">
        <f>'Histograma MOD Geral'!$C$39</f>
        <v/>
      </c>
      <c r="B3725">
        <f>'Histograma MOD Geral'!$C$30</f>
        <v/>
      </c>
      <c r="C3725">
        <f>'Histograma MOD Geral'!$V$7</f>
        <v/>
      </c>
      <c r="D3725">
        <f>'Histograma MOD Geral'!V39</f>
        <v/>
      </c>
    </row>
    <row r="3726">
      <c r="A3726">
        <f>'Histograma MOD Geral'!$C$40</f>
        <v/>
      </c>
      <c r="B3726">
        <f>'Histograma MOD Geral'!$C$30</f>
        <v/>
      </c>
      <c r="C3726">
        <f>'Histograma MOD Geral'!$V$7</f>
        <v/>
      </c>
      <c r="D3726">
        <f>'Histograma MOD Geral'!V40</f>
        <v/>
      </c>
    </row>
    <row r="3727">
      <c r="A3727">
        <f>'Histograma MOD Geral'!$C$41</f>
        <v/>
      </c>
      <c r="B3727">
        <f>'Histograma MOD Geral'!$C$30</f>
        <v/>
      </c>
      <c r="C3727">
        <f>'Histograma MOD Geral'!$V$7</f>
        <v/>
      </c>
      <c r="D3727">
        <f>'Histograma MOD Geral'!V41</f>
        <v/>
      </c>
    </row>
    <row r="3728">
      <c r="A3728">
        <f>'Histograma MOD Geral'!$C$42</f>
        <v/>
      </c>
      <c r="B3728">
        <f>'Histograma MOD Geral'!$C$30</f>
        <v/>
      </c>
      <c r="C3728">
        <f>'Histograma MOD Geral'!$V$7</f>
        <v/>
      </c>
      <c r="D3728">
        <f>'Histograma MOD Geral'!V42</f>
        <v/>
      </c>
    </row>
    <row r="3729">
      <c r="A3729">
        <f>'Histograma MOD Geral'!$C$43</f>
        <v/>
      </c>
      <c r="B3729">
        <f>'Histograma MOD Geral'!$C$30</f>
        <v/>
      </c>
      <c r="C3729">
        <f>'Histograma MOD Geral'!$V$7</f>
        <v/>
      </c>
      <c r="D3729">
        <f>'Histograma MOD Geral'!V43</f>
        <v/>
      </c>
    </row>
    <row r="3730">
      <c r="A3730">
        <f>'Histograma MOD Geral'!$C$44</f>
        <v/>
      </c>
      <c r="B3730">
        <f>'Histograma MOD Geral'!$C$30</f>
        <v/>
      </c>
      <c r="C3730">
        <f>'Histograma MOD Geral'!$V$7</f>
        <v/>
      </c>
      <c r="D3730">
        <f>'Histograma MOD Geral'!V44</f>
        <v/>
      </c>
    </row>
    <row r="3731">
      <c r="A3731">
        <f>'Histograma MOD Geral'!$C$45</f>
        <v/>
      </c>
      <c r="B3731">
        <f>'Histograma MOD Geral'!$C$30</f>
        <v/>
      </c>
      <c r="C3731">
        <f>'Histograma MOD Geral'!$V$7</f>
        <v/>
      </c>
      <c r="D3731">
        <f>'Histograma MOD Geral'!V45</f>
        <v/>
      </c>
    </row>
    <row r="3732">
      <c r="A3732">
        <f>'Histograma MOD Geral'!$C$47</f>
        <v/>
      </c>
      <c r="B3732">
        <f>'Histograma MOD Geral'!$C$46</f>
        <v/>
      </c>
      <c r="C3732">
        <f>'Histograma MOD Geral'!$V$7</f>
        <v/>
      </c>
      <c r="D3732">
        <f>'Histograma MOD Geral'!V47</f>
        <v/>
      </c>
    </row>
    <row r="3733">
      <c r="A3733">
        <f>'Histograma MOD Geral'!$C$48</f>
        <v/>
      </c>
      <c r="B3733">
        <f>'Histograma MOD Geral'!$C$46</f>
        <v/>
      </c>
      <c r="C3733">
        <f>'Histograma MOD Geral'!$V$7</f>
        <v/>
      </c>
      <c r="D3733">
        <f>'Histograma MOD Geral'!V48</f>
        <v/>
      </c>
    </row>
    <row r="3734">
      <c r="A3734">
        <f>'Histograma MOD Geral'!$C$49</f>
        <v/>
      </c>
      <c r="B3734">
        <f>'Histograma MOD Geral'!$C$46</f>
        <v/>
      </c>
      <c r="C3734">
        <f>'Histograma MOD Geral'!$V$7</f>
        <v/>
      </c>
      <c r="D3734">
        <f>'Histograma MOD Geral'!V49</f>
        <v/>
      </c>
    </row>
    <row r="3735">
      <c r="A3735">
        <f>'Histograma MOD Geral'!$C$50</f>
        <v/>
      </c>
      <c r="B3735">
        <f>'Histograma MOD Geral'!$C$46</f>
        <v/>
      </c>
      <c r="C3735">
        <f>'Histograma MOD Geral'!$V$7</f>
        <v/>
      </c>
      <c r="D3735">
        <f>'Histograma MOD Geral'!V50</f>
        <v/>
      </c>
    </row>
    <row r="3736">
      <c r="A3736">
        <f>'Histograma MOD Geral'!$C$51</f>
        <v/>
      </c>
      <c r="B3736">
        <f>'Histograma MOD Geral'!$C$46</f>
        <v/>
      </c>
      <c r="C3736">
        <f>'Histograma MOD Geral'!$V$7</f>
        <v/>
      </c>
      <c r="D3736">
        <f>'Histograma MOD Geral'!V51</f>
        <v/>
      </c>
    </row>
    <row r="3737">
      <c r="A3737">
        <f>'Histograma MOD Geral'!$C$52</f>
        <v/>
      </c>
      <c r="B3737">
        <f>'Histograma MOD Geral'!$C$46</f>
        <v/>
      </c>
      <c r="C3737">
        <f>'Histograma MOD Geral'!$V$7</f>
        <v/>
      </c>
      <c r="D3737">
        <f>'Histograma MOD Geral'!V52</f>
        <v/>
      </c>
    </row>
    <row r="3738">
      <c r="A3738">
        <f>'Histograma MOD Geral'!$C$53</f>
        <v/>
      </c>
      <c r="B3738">
        <f>'Histograma MOD Geral'!$C$46</f>
        <v/>
      </c>
      <c r="C3738">
        <f>'Histograma MOD Geral'!$V$7</f>
        <v/>
      </c>
      <c r="D3738">
        <f>'Histograma MOD Geral'!V53</f>
        <v/>
      </c>
    </row>
    <row r="3739">
      <c r="A3739">
        <f>'Histograma MOD Geral'!$C$54</f>
        <v/>
      </c>
      <c r="B3739">
        <f>'Histograma MOD Geral'!$C$46</f>
        <v/>
      </c>
      <c r="C3739">
        <f>'Histograma MOD Geral'!$V$7</f>
        <v/>
      </c>
      <c r="D3739">
        <f>'Histograma MOD Geral'!V54</f>
        <v/>
      </c>
    </row>
    <row r="3740">
      <c r="A3740">
        <f>'Histograma MOD Geral'!$C$55</f>
        <v/>
      </c>
      <c r="B3740">
        <f>'Histograma MOD Geral'!$C$46</f>
        <v/>
      </c>
      <c r="C3740">
        <f>'Histograma MOD Geral'!$V$7</f>
        <v/>
      </c>
      <c r="D3740">
        <f>'Histograma MOD Geral'!V55</f>
        <v/>
      </c>
    </row>
    <row r="3741">
      <c r="A3741">
        <f>'Histograma MOD Geral'!$C$56</f>
        <v/>
      </c>
      <c r="B3741">
        <f>'Histograma MOD Geral'!$C$46</f>
        <v/>
      </c>
      <c r="C3741">
        <f>'Histograma MOD Geral'!$V$7</f>
        <v/>
      </c>
      <c r="D3741">
        <f>'Histograma MOD Geral'!V56</f>
        <v/>
      </c>
    </row>
    <row r="3742">
      <c r="A3742">
        <f>'Histograma MOD Geral'!$C$57</f>
        <v/>
      </c>
      <c r="B3742">
        <f>'Histograma MOD Geral'!$C$46</f>
        <v/>
      </c>
      <c r="C3742">
        <f>'Histograma MOD Geral'!$V$7</f>
        <v/>
      </c>
      <c r="D3742">
        <f>'Histograma MOD Geral'!V57</f>
        <v/>
      </c>
    </row>
    <row r="3743">
      <c r="A3743">
        <f>'Histograma MOD Geral'!$C$58</f>
        <v/>
      </c>
      <c r="B3743">
        <f>'Histograma MOD Geral'!$C$46</f>
        <v/>
      </c>
      <c r="C3743">
        <f>'Histograma MOD Geral'!$V$7</f>
        <v/>
      </c>
      <c r="D3743">
        <f>'Histograma MOD Geral'!V58</f>
        <v/>
      </c>
    </row>
    <row r="3744">
      <c r="A3744">
        <f>'Histograma MOD Geral'!$C$59</f>
        <v/>
      </c>
      <c r="B3744">
        <f>'Histograma MOD Geral'!$C$46</f>
        <v/>
      </c>
      <c r="C3744">
        <f>'Histograma MOD Geral'!$V$7</f>
        <v/>
      </c>
      <c r="D3744">
        <f>'Histograma MOD Geral'!V59</f>
        <v/>
      </c>
    </row>
    <row r="3745">
      <c r="A3745">
        <f>'Histograma MOD Geral'!$C$60</f>
        <v/>
      </c>
      <c r="B3745">
        <f>'Histograma MOD Geral'!$C$46</f>
        <v/>
      </c>
      <c r="C3745">
        <f>'Histograma MOD Geral'!$V$7</f>
        <v/>
      </c>
      <c r="D3745">
        <f>'Histograma MOD Geral'!V60</f>
        <v/>
      </c>
    </row>
    <row r="3746">
      <c r="A3746">
        <f>'Histograma MOD Geral'!$C$62</f>
        <v/>
      </c>
      <c r="B3746">
        <f>'Histograma MOD Geral'!$C$61</f>
        <v/>
      </c>
      <c r="C3746">
        <f>'Histograma MOD Geral'!$V$7</f>
        <v/>
      </c>
      <c r="D3746">
        <f>'Histograma MOD Geral'!V62</f>
        <v/>
      </c>
    </row>
    <row r="3747">
      <c r="A3747">
        <f>'Histograma MOD Geral'!$C$63</f>
        <v/>
      </c>
      <c r="B3747">
        <f>'Histograma MOD Geral'!$C$61</f>
        <v/>
      </c>
      <c r="C3747">
        <f>'Histograma MOD Geral'!$V$7</f>
        <v/>
      </c>
      <c r="D3747">
        <f>'Histograma MOD Geral'!V63</f>
        <v/>
      </c>
    </row>
    <row r="3748">
      <c r="A3748">
        <f>'Histograma MOD Geral'!$C$64</f>
        <v/>
      </c>
      <c r="B3748">
        <f>'Histograma MOD Geral'!$C$61</f>
        <v/>
      </c>
      <c r="C3748">
        <f>'Histograma MOD Geral'!$V$7</f>
        <v/>
      </c>
      <c r="D3748">
        <f>'Histograma MOD Geral'!V64</f>
        <v/>
      </c>
    </row>
    <row r="3749">
      <c r="A3749">
        <f>'Histograma MOD Geral'!$C$65</f>
        <v/>
      </c>
      <c r="B3749">
        <f>'Histograma MOD Geral'!$C$61</f>
        <v/>
      </c>
      <c r="C3749">
        <f>'Histograma MOD Geral'!$V$7</f>
        <v/>
      </c>
      <c r="D3749">
        <f>'Histograma MOD Geral'!V65</f>
        <v/>
      </c>
    </row>
    <row r="3750">
      <c r="A3750">
        <f>'Histograma MOD Geral'!$C$66</f>
        <v/>
      </c>
      <c r="B3750">
        <f>'Histograma MOD Geral'!$C$61</f>
        <v/>
      </c>
      <c r="C3750">
        <f>'Histograma MOD Geral'!$V$7</f>
        <v/>
      </c>
      <c r="D3750">
        <f>'Histograma MOD Geral'!V66</f>
        <v/>
      </c>
    </row>
    <row r="3751">
      <c r="A3751">
        <f>'Histograma MOD Geral'!$C$67</f>
        <v/>
      </c>
      <c r="B3751">
        <f>'Histograma MOD Geral'!$C$61</f>
        <v/>
      </c>
      <c r="C3751">
        <f>'Histograma MOD Geral'!$V$7</f>
        <v/>
      </c>
      <c r="D3751">
        <f>'Histograma MOD Geral'!V67</f>
        <v/>
      </c>
    </row>
    <row r="3752">
      <c r="A3752">
        <f>'Histograma MOD Geral'!$C$68</f>
        <v/>
      </c>
      <c r="B3752">
        <f>'Histograma MOD Geral'!$C$61</f>
        <v/>
      </c>
      <c r="C3752">
        <f>'Histograma MOD Geral'!$V$7</f>
        <v/>
      </c>
      <c r="D3752">
        <f>'Histograma MOD Geral'!V68</f>
        <v/>
      </c>
    </row>
    <row r="3753">
      <c r="A3753">
        <f>'Histograma MOD Geral'!$C$69</f>
        <v/>
      </c>
      <c r="B3753">
        <f>'Histograma MOD Geral'!$C$61</f>
        <v/>
      </c>
      <c r="C3753">
        <f>'Histograma MOD Geral'!$V$7</f>
        <v/>
      </c>
      <c r="D3753">
        <f>'Histograma MOD Geral'!V69</f>
        <v/>
      </c>
    </row>
    <row r="3754">
      <c r="A3754">
        <f>'Histograma MOD Geral'!$C$70</f>
        <v/>
      </c>
      <c r="B3754">
        <f>'Histograma MOD Geral'!$C$61</f>
        <v/>
      </c>
      <c r="C3754">
        <f>'Histograma MOD Geral'!$V$7</f>
        <v/>
      </c>
      <c r="D3754">
        <f>'Histograma MOD Geral'!V70</f>
        <v/>
      </c>
    </row>
    <row r="3755">
      <c r="A3755">
        <f>'Histograma MOD Geral'!$C$71</f>
        <v/>
      </c>
      <c r="B3755">
        <f>'Histograma MOD Geral'!$C$61</f>
        <v/>
      </c>
      <c r="C3755">
        <f>'Histograma MOD Geral'!$V$7</f>
        <v/>
      </c>
      <c r="D3755">
        <f>'Histograma MOD Geral'!V71</f>
        <v/>
      </c>
    </row>
    <row r="3756">
      <c r="A3756">
        <f>'Histograma MOD Geral'!$C$72</f>
        <v/>
      </c>
      <c r="B3756">
        <f>'Histograma MOD Geral'!$C$61</f>
        <v/>
      </c>
      <c r="C3756">
        <f>'Histograma MOD Geral'!$V$7</f>
        <v/>
      </c>
      <c r="D3756">
        <f>'Histograma MOD Geral'!V72</f>
        <v/>
      </c>
    </row>
    <row r="3757">
      <c r="A3757">
        <f>'Histograma MOD Geral'!$C$73</f>
        <v/>
      </c>
      <c r="B3757">
        <f>'Histograma MOD Geral'!$C$61</f>
        <v/>
      </c>
      <c r="C3757">
        <f>'Histograma MOD Geral'!$V$7</f>
        <v/>
      </c>
      <c r="D3757">
        <f>'Histograma MOD Geral'!V73</f>
        <v/>
      </c>
    </row>
    <row r="3758">
      <c r="A3758">
        <f>'Histograma MOD Geral'!$C$74</f>
        <v/>
      </c>
      <c r="B3758">
        <f>'Histograma MOD Geral'!$C$61</f>
        <v/>
      </c>
      <c r="C3758">
        <f>'Histograma MOD Geral'!$V$7</f>
        <v/>
      </c>
      <c r="D3758">
        <f>'Histograma MOD Geral'!V74</f>
        <v/>
      </c>
    </row>
    <row r="3759">
      <c r="A3759">
        <f>'Histograma MOD Geral'!$C$75</f>
        <v/>
      </c>
      <c r="B3759">
        <f>'Histograma MOD Geral'!$C$61</f>
        <v/>
      </c>
      <c r="C3759">
        <f>'Histograma MOD Geral'!$V$7</f>
        <v/>
      </c>
      <c r="D3759">
        <f>'Histograma MOD Geral'!V75</f>
        <v/>
      </c>
    </row>
    <row r="3760">
      <c r="A3760">
        <f>'Histograma MOD Geral'!$C$77</f>
        <v/>
      </c>
      <c r="B3760">
        <f>'Histograma MOD Geral'!$C$76</f>
        <v/>
      </c>
      <c r="C3760">
        <f>'Histograma MOD Geral'!$V$7</f>
        <v/>
      </c>
      <c r="D3760">
        <f>'Histograma MOD Geral'!V77</f>
        <v/>
      </c>
    </row>
    <row r="3761">
      <c r="A3761">
        <f>'Histograma MOD Geral'!$C$78</f>
        <v/>
      </c>
      <c r="B3761">
        <f>'Histograma MOD Geral'!$C$76</f>
        <v/>
      </c>
      <c r="C3761">
        <f>'Histograma MOD Geral'!$V$7</f>
        <v/>
      </c>
      <c r="D3761">
        <f>'Histograma MOD Geral'!V78</f>
        <v/>
      </c>
    </row>
    <row r="3762">
      <c r="A3762">
        <f>'Histograma MOD Geral'!$C$79</f>
        <v/>
      </c>
      <c r="B3762">
        <f>'Histograma MOD Geral'!$C$76</f>
        <v/>
      </c>
      <c r="C3762">
        <f>'Histograma MOD Geral'!$V$7</f>
        <v/>
      </c>
      <c r="D3762">
        <f>'Histograma MOD Geral'!V79</f>
        <v/>
      </c>
    </row>
    <row r="3763">
      <c r="A3763">
        <f>'Histograma MOD Geral'!$C$80</f>
        <v/>
      </c>
      <c r="B3763">
        <f>'Histograma MOD Geral'!$C$76</f>
        <v/>
      </c>
      <c r="C3763">
        <f>'Histograma MOD Geral'!$V$7</f>
        <v/>
      </c>
      <c r="D3763">
        <f>'Histograma MOD Geral'!V80</f>
        <v/>
      </c>
    </row>
    <row r="3764">
      <c r="A3764">
        <f>'Histograma MOD Geral'!$C$81</f>
        <v/>
      </c>
      <c r="B3764">
        <f>'Histograma MOD Geral'!$C$76</f>
        <v/>
      </c>
      <c r="C3764">
        <f>'Histograma MOD Geral'!$V$7</f>
        <v/>
      </c>
      <c r="D3764">
        <f>'Histograma MOD Geral'!V81</f>
        <v/>
      </c>
    </row>
    <row r="3765">
      <c r="A3765">
        <f>'Histograma MOD Geral'!$C$82</f>
        <v/>
      </c>
      <c r="B3765">
        <f>'Histograma MOD Geral'!$C$76</f>
        <v/>
      </c>
      <c r="C3765">
        <f>'Histograma MOD Geral'!$V$7</f>
        <v/>
      </c>
      <c r="D3765">
        <f>'Histograma MOD Geral'!V82</f>
        <v/>
      </c>
    </row>
    <row r="3766">
      <c r="A3766">
        <f>'Histograma MOD Geral'!$C$83</f>
        <v/>
      </c>
      <c r="B3766">
        <f>'Histograma MOD Geral'!$C$76</f>
        <v/>
      </c>
      <c r="C3766">
        <f>'Histograma MOD Geral'!$V$7</f>
        <v/>
      </c>
      <c r="D3766">
        <f>'Histograma MOD Geral'!V83</f>
        <v/>
      </c>
    </row>
    <row r="3767">
      <c r="A3767">
        <f>'Histograma MOD Geral'!$C$84</f>
        <v/>
      </c>
      <c r="B3767">
        <f>'Histograma MOD Geral'!$C$76</f>
        <v/>
      </c>
      <c r="C3767">
        <f>'Histograma MOD Geral'!$V$7</f>
        <v/>
      </c>
      <c r="D3767">
        <f>'Histograma MOD Geral'!V84</f>
        <v/>
      </c>
    </row>
    <row r="3768">
      <c r="A3768">
        <f>'Histograma MOD Geral'!$C$85</f>
        <v/>
      </c>
      <c r="B3768">
        <f>'Histograma MOD Geral'!$C$76</f>
        <v/>
      </c>
      <c r="C3768">
        <f>'Histograma MOD Geral'!$V$7</f>
        <v/>
      </c>
      <c r="D3768">
        <f>'Histograma MOD Geral'!V85</f>
        <v/>
      </c>
    </row>
    <row r="3769">
      <c r="A3769">
        <f>'Histograma MOD Geral'!$C$86</f>
        <v/>
      </c>
      <c r="B3769">
        <f>'Histograma MOD Geral'!$C$76</f>
        <v/>
      </c>
      <c r="C3769">
        <f>'Histograma MOD Geral'!$V$7</f>
        <v/>
      </c>
      <c r="D3769">
        <f>'Histograma MOD Geral'!V86</f>
        <v/>
      </c>
    </row>
    <row r="3770">
      <c r="A3770">
        <f>'Histograma MOD Geral'!$C$87</f>
        <v/>
      </c>
      <c r="B3770">
        <f>'Histograma MOD Geral'!$C$76</f>
        <v/>
      </c>
      <c r="C3770">
        <f>'Histograma MOD Geral'!$V$7</f>
        <v/>
      </c>
      <c r="D3770">
        <f>'Histograma MOD Geral'!V87</f>
        <v/>
      </c>
    </row>
    <row r="3771">
      <c r="A3771">
        <f>'Histograma MOD Geral'!$C$88</f>
        <v/>
      </c>
      <c r="B3771">
        <f>'Histograma MOD Geral'!$C$76</f>
        <v/>
      </c>
      <c r="C3771">
        <f>'Histograma MOD Geral'!$V$7</f>
        <v/>
      </c>
      <c r="D3771">
        <f>'Histograma MOD Geral'!V88</f>
        <v/>
      </c>
    </row>
    <row r="3772">
      <c r="A3772">
        <f>'Histograma MOD Geral'!$C$89</f>
        <v/>
      </c>
      <c r="B3772">
        <f>'Histograma MOD Geral'!$C$76</f>
        <v/>
      </c>
      <c r="C3772">
        <f>'Histograma MOD Geral'!$V$7</f>
        <v/>
      </c>
      <c r="D3772">
        <f>'Histograma MOD Geral'!V89</f>
        <v/>
      </c>
    </row>
    <row r="3773">
      <c r="A3773">
        <f>'Histograma MOD Geral'!$C$90</f>
        <v/>
      </c>
      <c r="B3773">
        <f>'Histograma MOD Geral'!$C$76</f>
        <v/>
      </c>
      <c r="C3773">
        <f>'Histograma MOD Geral'!$V$7</f>
        <v/>
      </c>
      <c r="D3773">
        <f>'Histograma MOD Geral'!V90</f>
        <v/>
      </c>
    </row>
    <row r="3774">
      <c r="A3774">
        <f>'Histograma MOD Geral'!$C$92</f>
        <v/>
      </c>
      <c r="B3774">
        <f>'Histograma MOD Geral'!$C$91</f>
        <v/>
      </c>
      <c r="C3774">
        <f>'Histograma MOD Geral'!$V$7</f>
        <v/>
      </c>
      <c r="D3774">
        <f>'Histograma MOD Geral'!V92</f>
        <v/>
      </c>
    </row>
    <row r="3775">
      <c r="A3775">
        <f>'Histograma MOD Geral'!$C$93</f>
        <v/>
      </c>
      <c r="B3775">
        <f>'Histograma MOD Geral'!$C$91</f>
        <v/>
      </c>
      <c r="C3775">
        <f>'Histograma MOD Geral'!$V$7</f>
        <v/>
      </c>
      <c r="D3775">
        <f>'Histograma MOD Geral'!V93</f>
        <v/>
      </c>
    </row>
    <row r="3776">
      <c r="A3776">
        <f>'Histograma MOD Geral'!$C$94</f>
        <v/>
      </c>
      <c r="B3776">
        <f>'Histograma MOD Geral'!$C$91</f>
        <v/>
      </c>
      <c r="C3776">
        <f>'Histograma MOD Geral'!$V$7</f>
        <v/>
      </c>
      <c r="D3776">
        <f>'Histograma MOD Geral'!V94</f>
        <v/>
      </c>
    </row>
    <row r="3777">
      <c r="A3777">
        <f>'Histograma MOD Geral'!$C$95</f>
        <v/>
      </c>
      <c r="B3777">
        <f>'Histograma MOD Geral'!$C$91</f>
        <v/>
      </c>
      <c r="C3777">
        <f>'Histograma MOD Geral'!$V$7</f>
        <v/>
      </c>
      <c r="D3777">
        <f>'Histograma MOD Geral'!V95</f>
        <v/>
      </c>
    </row>
    <row r="3778">
      <c r="A3778">
        <f>'Histograma MOD Geral'!$C$96</f>
        <v/>
      </c>
      <c r="B3778">
        <f>'Histograma MOD Geral'!$C$91</f>
        <v/>
      </c>
      <c r="C3778">
        <f>'Histograma MOD Geral'!$V$7</f>
        <v/>
      </c>
      <c r="D3778">
        <f>'Histograma MOD Geral'!V96</f>
        <v/>
      </c>
    </row>
    <row r="3779">
      <c r="A3779">
        <f>'Histograma MOD Geral'!$C$97</f>
        <v/>
      </c>
      <c r="B3779">
        <f>'Histograma MOD Geral'!$C$91</f>
        <v/>
      </c>
      <c r="C3779">
        <f>'Histograma MOD Geral'!$V$7</f>
        <v/>
      </c>
      <c r="D3779">
        <f>'Histograma MOD Geral'!V97</f>
        <v/>
      </c>
    </row>
    <row r="3780">
      <c r="A3780">
        <f>'Histograma MOD Geral'!$C$98</f>
        <v/>
      </c>
      <c r="B3780">
        <f>'Histograma MOD Geral'!$C$91</f>
        <v/>
      </c>
      <c r="C3780">
        <f>'Histograma MOD Geral'!$V$7</f>
        <v/>
      </c>
      <c r="D3780">
        <f>'Histograma MOD Geral'!V98</f>
        <v/>
      </c>
    </row>
    <row r="3781">
      <c r="A3781">
        <f>'Histograma MOD Geral'!$C$99</f>
        <v/>
      </c>
      <c r="B3781">
        <f>'Histograma MOD Geral'!$C$91</f>
        <v/>
      </c>
      <c r="C3781">
        <f>'Histograma MOD Geral'!$V$7</f>
        <v/>
      </c>
      <c r="D3781">
        <f>'Histograma MOD Geral'!V99</f>
        <v/>
      </c>
    </row>
    <row r="3782">
      <c r="A3782">
        <f>'Histograma MOD Geral'!$C$100</f>
        <v/>
      </c>
      <c r="B3782">
        <f>'Histograma MOD Geral'!$C$91</f>
        <v/>
      </c>
      <c r="C3782">
        <f>'Histograma MOD Geral'!$V$7</f>
        <v/>
      </c>
      <c r="D3782">
        <f>'Histograma MOD Geral'!V100</f>
        <v/>
      </c>
    </row>
    <row r="3783">
      <c r="A3783">
        <f>'Histograma MOD Geral'!$C$101</f>
        <v/>
      </c>
      <c r="B3783">
        <f>'Histograma MOD Geral'!$C$91</f>
        <v/>
      </c>
      <c r="C3783">
        <f>'Histograma MOD Geral'!$V$7</f>
        <v/>
      </c>
      <c r="D3783">
        <f>'Histograma MOD Geral'!V101</f>
        <v/>
      </c>
    </row>
    <row r="3784">
      <c r="A3784">
        <f>'Histograma MOD Geral'!$C$102</f>
        <v/>
      </c>
      <c r="B3784">
        <f>'Histograma MOD Geral'!$C$91</f>
        <v/>
      </c>
      <c r="C3784">
        <f>'Histograma MOD Geral'!$V$7</f>
        <v/>
      </c>
      <c r="D3784">
        <f>'Histograma MOD Geral'!V102</f>
        <v/>
      </c>
    </row>
    <row r="3785">
      <c r="A3785">
        <f>'Histograma MOD Geral'!$C$103</f>
        <v/>
      </c>
      <c r="B3785">
        <f>'Histograma MOD Geral'!$C$91</f>
        <v/>
      </c>
      <c r="C3785">
        <f>'Histograma MOD Geral'!$V$7</f>
        <v/>
      </c>
      <c r="D3785">
        <f>'Histograma MOD Geral'!V103</f>
        <v/>
      </c>
    </row>
    <row r="3786">
      <c r="A3786">
        <f>'Histograma MOD Geral'!$C$104</f>
        <v/>
      </c>
      <c r="B3786">
        <f>'Histograma MOD Geral'!$C$91</f>
        <v/>
      </c>
      <c r="C3786">
        <f>'Histograma MOD Geral'!$V$7</f>
        <v/>
      </c>
      <c r="D3786">
        <f>'Histograma MOD Geral'!V104</f>
        <v/>
      </c>
    </row>
    <row r="3787">
      <c r="A3787">
        <f>'Histograma MOD Geral'!$C$105</f>
        <v/>
      </c>
      <c r="B3787">
        <f>'Histograma MOD Geral'!$C$91</f>
        <v/>
      </c>
      <c r="C3787">
        <f>'Histograma MOD Geral'!$V$7</f>
        <v/>
      </c>
      <c r="D3787">
        <f>'Histograma MOD Geral'!V105</f>
        <v/>
      </c>
    </row>
    <row r="3788">
      <c r="A3788">
        <f>'Histograma MOD Geral'!$C$107</f>
        <v/>
      </c>
      <c r="B3788">
        <f>'Histograma MOD Geral'!$C$106</f>
        <v/>
      </c>
      <c r="C3788">
        <f>'Histograma MOD Geral'!$V$7</f>
        <v/>
      </c>
      <c r="D3788">
        <f>'Histograma MOD Geral'!V107</f>
        <v/>
      </c>
    </row>
    <row r="3789">
      <c r="A3789">
        <f>'Histograma MOD Geral'!$C$108</f>
        <v/>
      </c>
      <c r="B3789">
        <f>'Histograma MOD Geral'!$C$106</f>
        <v/>
      </c>
      <c r="C3789">
        <f>'Histograma MOD Geral'!$V$7</f>
        <v/>
      </c>
      <c r="D3789">
        <f>'Histograma MOD Geral'!V108</f>
        <v/>
      </c>
    </row>
    <row r="3790">
      <c r="A3790">
        <f>'Histograma MOD Geral'!$C$109</f>
        <v/>
      </c>
      <c r="B3790">
        <f>'Histograma MOD Geral'!$C$106</f>
        <v/>
      </c>
      <c r="C3790">
        <f>'Histograma MOD Geral'!$V$7</f>
        <v/>
      </c>
      <c r="D3790">
        <f>'Histograma MOD Geral'!V109</f>
        <v/>
      </c>
    </row>
    <row r="3791">
      <c r="A3791">
        <f>'Histograma MOD Geral'!$C$110</f>
        <v/>
      </c>
      <c r="B3791">
        <f>'Histograma MOD Geral'!$C$106</f>
        <v/>
      </c>
      <c r="C3791">
        <f>'Histograma MOD Geral'!$V$7</f>
        <v/>
      </c>
      <c r="D3791">
        <f>'Histograma MOD Geral'!V110</f>
        <v/>
      </c>
    </row>
    <row r="3792">
      <c r="A3792">
        <f>'Histograma MOD Geral'!$C$111</f>
        <v/>
      </c>
      <c r="B3792">
        <f>'Histograma MOD Geral'!$C$106</f>
        <v/>
      </c>
      <c r="C3792">
        <f>'Histograma MOD Geral'!$V$7</f>
        <v/>
      </c>
      <c r="D3792">
        <f>'Histograma MOD Geral'!V111</f>
        <v/>
      </c>
    </row>
    <row r="3793">
      <c r="A3793">
        <f>'Histograma MOD Geral'!$C$112</f>
        <v/>
      </c>
      <c r="B3793">
        <f>'Histograma MOD Geral'!$C$106</f>
        <v/>
      </c>
      <c r="C3793">
        <f>'Histograma MOD Geral'!$V$7</f>
        <v/>
      </c>
      <c r="D3793">
        <f>'Histograma MOD Geral'!V112</f>
        <v/>
      </c>
    </row>
    <row r="3794">
      <c r="A3794">
        <f>'Histograma MOD Geral'!$C$113</f>
        <v/>
      </c>
      <c r="B3794">
        <f>'Histograma MOD Geral'!$C$106</f>
        <v/>
      </c>
      <c r="C3794">
        <f>'Histograma MOD Geral'!$V$7</f>
        <v/>
      </c>
      <c r="D3794">
        <f>'Histograma MOD Geral'!V113</f>
        <v/>
      </c>
    </row>
    <row r="3795">
      <c r="A3795">
        <f>'Histograma MOD Geral'!$C$114</f>
        <v/>
      </c>
      <c r="B3795">
        <f>'Histograma MOD Geral'!$C$106</f>
        <v/>
      </c>
      <c r="C3795">
        <f>'Histograma MOD Geral'!$V$7</f>
        <v/>
      </c>
      <c r="D3795">
        <f>'Histograma MOD Geral'!V114</f>
        <v/>
      </c>
    </row>
    <row r="3796">
      <c r="A3796">
        <f>'Histograma MOD Geral'!$C$115</f>
        <v/>
      </c>
      <c r="B3796">
        <f>'Histograma MOD Geral'!$C$106</f>
        <v/>
      </c>
      <c r="C3796">
        <f>'Histograma MOD Geral'!$V$7</f>
        <v/>
      </c>
      <c r="D3796">
        <f>'Histograma MOD Geral'!V115</f>
        <v/>
      </c>
    </row>
    <row r="3797">
      <c r="A3797">
        <f>'Histograma MOD Geral'!$C$116</f>
        <v/>
      </c>
      <c r="B3797">
        <f>'Histograma MOD Geral'!$C$106</f>
        <v/>
      </c>
      <c r="C3797">
        <f>'Histograma MOD Geral'!$V$7</f>
        <v/>
      </c>
      <c r="D3797">
        <f>'Histograma MOD Geral'!V116</f>
        <v/>
      </c>
    </row>
    <row r="3798">
      <c r="A3798">
        <f>'Histograma MOD Geral'!$C$117</f>
        <v/>
      </c>
      <c r="B3798">
        <f>'Histograma MOD Geral'!$C$106</f>
        <v/>
      </c>
      <c r="C3798">
        <f>'Histograma MOD Geral'!$V$7</f>
        <v/>
      </c>
      <c r="D3798">
        <f>'Histograma MOD Geral'!V117</f>
        <v/>
      </c>
    </row>
    <row r="3799">
      <c r="A3799">
        <f>'Histograma MOD Geral'!$C$118</f>
        <v/>
      </c>
      <c r="B3799">
        <f>'Histograma MOD Geral'!$C$106</f>
        <v/>
      </c>
      <c r="C3799">
        <f>'Histograma MOD Geral'!$V$7</f>
        <v/>
      </c>
      <c r="D3799">
        <f>'Histograma MOD Geral'!V118</f>
        <v/>
      </c>
    </row>
    <row r="3800">
      <c r="A3800">
        <f>'Histograma MOD Geral'!$C$119</f>
        <v/>
      </c>
      <c r="B3800">
        <f>'Histograma MOD Geral'!$C$106</f>
        <v/>
      </c>
      <c r="C3800">
        <f>'Histograma MOD Geral'!$V$7</f>
        <v/>
      </c>
      <c r="D3800">
        <f>'Histograma MOD Geral'!V119</f>
        <v/>
      </c>
    </row>
    <row r="3801">
      <c r="A3801">
        <f>'Histograma MOD Geral'!$C$120</f>
        <v/>
      </c>
      <c r="B3801">
        <f>'Histograma MOD Geral'!$C$106</f>
        <v/>
      </c>
      <c r="C3801">
        <f>'Histograma MOD Geral'!$V$7</f>
        <v/>
      </c>
      <c r="D3801">
        <f>'Histograma MOD Geral'!V120</f>
        <v/>
      </c>
    </row>
    <row r="3802">
      <c r="A3802">
        <f>'Histograma MOD Geral'!$C$15</f>
        <v/>
      </c>
      <c r="B3802">
        <f>'Histograma MOD Geral'!$C$14</f>
        <v/>
      </c>
      <c r="C3802">
        <f>'Histograma MOD Geral'!$D$7</f>
        <v/>
      </c>
      <c r="D3802">
        <f>'Histograma MOD Geral'!D15</f>
        <v/>
      </c>
    </row>
    <row r="3803">
      <c r="A3803">
        <f>'Histograma MOD Geral'!$C$16</f>
        <v/>
      </c>
      <c r="B3803">
        <f>'Histograma MOD Geral'!$C$14</f>
        <v/>
      </c>
      <c r="C3803">
        <f>'Histograma MOD Geral'!$D$7</f>
        <v/>
      </c>
      <c r="D3803">
        <f>'Histograma MOD Geral'!D16</f>
        <v/>
      </c>
    </row>
    <row r="3804">
      <c r="A3804">
        <f>'Histograma MOD Geral'!$C$17</f>
        <v/>
      </c>
      <c r="B3804">
        <f>'Histograma MOD Geral'!$C$14</f>
        <v/>
      </c>
      <c r="C3804">
        <f>'Histograma MOD Geral'!$D$7</f>
        <v/>
      </c>
      <c r="D3804">
        <f>'Histograma MOD Geral'!D17</f>
        <v/>
      </c>
    </row>
    <row r="3805">
      <c r="A3805">
        <f>'Histograma MOD Geral'!$C$18</f>
        <v/>
      </c>
      <c r="B3805">
        <f>'Histograma MOD Geral'!$C$14</f>
        <v/>
      </c>
      <c r="C3805">
        <f>'Histograma MOD Geral'!$D$7</f>
        <v/>
      </c>
      <c r="D3805">
        <f>'Histograma MOD Geral'!D18</f>
        <v/>
      </c>
    </row>
    <row r="3806">
      <c r="A3806">
        <f>'Histograma MOD Geral'!$C$19</f>
        <v/>
      </c>
      <c r="B3806">
        <f>'Histograma MOD Geral'!$C$14</f>
        <v/>
      </c>
      <c r="C3806">
        <f>'Histograma MOD Geral'!$D$7</f>
        <v/>
      </c>
      <c r="D3806">
        <f>'Histograma MOD Geral'!D19</f>
        <v/>
      </c>
    </row>
    <row r="3807">
      <c r="A3807">
        <f>'Histograma MOD Geral'!$C$20</f>
        <v/>
      </c>
      <c r="B3807">
        <f>'Histograma MOD Geral'!$C$14</f>
        <v/>
      </c>
      <c r="C3807">
        <f>'Histograma MOD Geral'!$D$7</f>
        <v/>
      </c>
      <c r="D3807">
        <f>'Histograma MOD Geral'!D20</f>
        <v/>
      </c>
    </row>
    <row r="3808">
      <c r="A3808">
        <f>'Histograma MOD Geral'!$C$21</f>
        <v/>
      </c>
      <c r="B3808">
        <f>'Histograma MOD Geral'!$C$14</f>
        <v/>
      </c>
      <c r="C3808">
        <f>'Histograma MOD Geral'!$D$7</f>
        <v/>
      </c>
      <c r="D3808">
        <f>'Histograma MOD Geral'!D21</f>
        <v/>
      </c>
    </row>
    <row r="3809">
      <c r="A3809">
        <f>'Histograma MOD Geral'!$C$22</f>
        <v/>
      </c>
      <c r="B3809">
        <f>'Histograma MOD Geral'!$C$14</f>
        <v/>
      </c>
      <c r="C3809">
        <f>'Histograma MOD Geral'!$D$7</f>
        <v/>
      </c>
      <c r="D3809">
        <f>'Histograma MOD Geral'!D22</f>
        <v/>
      </c>
    </row>
    <row r="3810">
      <c r="A3810">
        <f>'Histograma MOD Geral'!$C$23</f>
        <v/>
      </c>
      <c r="B3810">
        <f>'Histograma MOD Geral'!$C$14</f>
        <v/>
      </c>
      <c r="C3810">
        <f>'Histograma MOD Geral'!$D$7</f>
        <v/>
      </c>
      <c r="D3810">
        <f>'Histograma MOD Geral'!D23</f>
        <v/>
      </c>
    </row>
    <row r="3811">
      <c r="A3811">
        <f>'Histograma MOD Geral'!$C$24</f>
        <v/>
      </c>
      <c r="B3811">
        <f>'Histograma MOD Geral'!$C$14</f>
        <v/>
      </c>
      <c r="C3811">
        <f>'Histograma MOD Geral'!$D$7</f>
        <v/>
      </c>
      <c r="D3811">
        <f>'Histograma MOD Geral'!D24</f>
        <v/>
      </c>
    </row>
    <row r="3812">
      <c r="A3812">
        <f>'Histograma MOD Geral'!$C$25</f>
        <v/>
      </c>
      <c r="B3812">
        <f>'Histograma MOD Geral'!$C$14</f>
        <v/>
      </c>
      <c r="C3812">
        <f>'Histograma MOD Geral'!$D$7</f>
        <v/>
      </c>
      <c r="D3812">
        <f>'Histograma MOD Geral'!D25</f>
        <v/>
      </c>
    </row>
    <row r="3813">
      <c r="A3813">
        <f>'Histograma MOD Geral'!$C$26</f>
        <v/>
      </c>
      <c r="B3813">
        <f>'Histograma MOD Geral'!$C$14</f>
        <v/>
      </c>
      <c r="C3813">
        <f>'Histograma MOD Geral'!$D$7</f>
        <v/>
      </c>
      <c r="D3813">
        <f>'Histograma MOD Geral'!D26</f>
        <v/>
      </c>
    </row>
    <row r="3814">
      <c r="A3814">
        <f>'Histograma MOD Geral'!$C$27</f>
        <v/>
      </c>
      <c r="B3814">
        <f>'Histograma MOD Geral'!$C$14</f>
        <v/>
      </c>
      <c r="C3814">
        <f>'Histograma MOD Geral'!$D$7</f>
        <v/>
      </c>
      <c r="D3814">
        <f>'Histograma MOD Geral'!D27</f>
        <v/>
      </c>
    </row>
    <row r="3815">
      <c r="A3815">
        <f>'Histograma MOD Geral'!$C$28</f>
        <v/>
      </c>
      <c r="B3815">
        <f>'Histograma MOD Geral'!$C$14</f>
        <v/>
      </c>
      <c r="C3815">
        <f>'Histograma MOD Geral'!$D$7</f>
        <v/>
      </c>
      <c r="D3815">
        <f>'Histograma MOD Geral'!D28</f>
        <v/>
      </c>
    </row>
    <row r="3816">
      <c r="A3816">
        <f>'Histograma MOD Geral'!$C$29</f>
        <v/>
      </c>
      <c r="B3816">
        <f>'Histograma MOD Geral'!$C$14</f>
        <v/>
      </c>
      <c r="C3816">
        <f>'Histograma MOD Geral'!$D$7</f>
        <v/>
      </c>
      <c r="D3816">
        <f>'Histograma MOD Geral'!D29</f>
        <v/>
      </c>
    </row>
    <row r="3817">
      <c r="A3817">
        <f>'Histograma MOD Geral'!$C$31</f>
        <v/>
      </c>
      <c r="B3817">
        <f>'Histograma MOD Geral'!$C$30</f>
        <v/>
      </c>
      <c r="C3817">
        <f>'Histograma MOD Geral'!$D$7</f>
        <v/>
      </c>
      <c r="D3817">
        <f>'Histograma MOD Geral'!D31</f>
        <v/>
      </c>
    </row>
    <row r="3818">
      <c r="A3818">
        <f>'Histograma MOD Geral'!$C$32</f>
        <v/>
      </c>
      <c r="B3818">
        <f>'Histograma MOD Geral'!$C$30</f>
        <v/>
      </c>
      <c r="C3818">
        <f>'Histograma MOD Geral'!$D$7</f>
        <v/>
      </c>
      <c r="D3818">
        <f>'Histograma MOD Geral'!D32</f>
        <v/>
      </c>
    </row>
    <row r="3819">
      <c r="A3819">
        <f>'Histograma MOD Geral'!$C$33</f>
        <v/>
      </c>
      <c r="B3819">
        <f>'Histograma MOD Geral'!$C$30</f>
        <v/>
      </c>
      <c r="C3819">
        <f>'Histograma MOD Geral'!$D$7</f>
        <v/>
      </c>
      <c r="D3819">
        <f>'Histograma MOD Geral'!D33</f>
        <v/>
      </c>
    </row>
    <row r="3820">
      <c r="A3820">
        <f>'Histograma MOD Geral'!$C$34</f>
        <v/>
      </c>
      <c r="B3820">
        <f>'Histograma MOD Geral'!$C$30</f>
        <v/>
      </c>
      <c r="C3820">
        <f>'Histograma MOD Geral'!$D$7</f>
        <v/>
      </c>
      <c r="D3820">
        <f>'Histograma MOD Geral'!D34</f>
        <v/>
      </c>
    </row>
    <row r="3821">
      <c r="A3821">
        <f>'Histograma MOD Geral'!$C$35</f>
        <v/>
      </c>
      <c r="B3821">
        <f>'Histograma MOD Geral'!$C$30</f>
        <v/>
      </c>
      <c r="C3821">
        <f>'Histograma MOD Geral'!$D$7</f>
        <v/>
      </c>
      <c r="D3821">
        <f>'Histograma MOD Geral'!D35</f>
        <v/>
      </c>
    </row>
    <row r="3822">
      <c r="A3822">
        <f>'Histograma MOD Geral'!$C$36</f>
        <v/>
      </c>
      <c r="B3822">
        <f>'Histograma MOD Geral'!$C$30</f>
        <v/>
      </c>
      <c r="C3822">
        <f>'Histograma MOD Geral'!$D$7</f>
        <v/>
      </c>
      <c r="D3822">
        <f>'Histograma MOD Geral'!D36</f>
        <v/>
      </c>
    </row>
    <row r="3823">
      <c r="A3823">
        <f>'Histograma MOD Geral'!$C$37</f>
        <v/>
      </c>
      <c r="B3823">
        <f>'Histograma MOD Geral'!$C$30</f>
        <v/>
      </c>
      <c r="C3823">
        <f>'Histograma MOD Geral'!$D$7</f>
        <v/>
      </c>
      <c r="D3823">
        <f>'Histograma MOD Geral'!D37</f>
        <v/>
      </c>
    </row>
    <row r="3824">
      <c r="A3824">
        <f>'Histograma MOD Geral'!$C$38</f>
        <v/>
      </c>
      <c r="B3824">
        <f>'Histograma MOD Geral'!$C$30</f>
        <v/>
      </c>
      <c r="C3824">
        <f>'Histograma MOD Geral'!$D$7</f>
        <v/>
      </c>
      <c r="D3824">
        <f>'Histograma MOD Geral'!D38</f>
        <v/>
      </c>
    </row>
    <row r="3825">
      <c r="A3825">
        <f>'Histograma MOD Geral'!$C$39</f>
        <v/>
      </c>
      <c r="B3825">
        <f>'Histograma MOD Geral'!$C$30</f>
        <v/>
      </c>
      <c r="C3825">
        <f>'Histograma MOD Geral'!$D$7</f>
        <v/>
      </c>
      <c r="D3825">
        <f>'Histograma MOD Geral'!D39</f>
        <v/>
      </c>
    </row>
    <row r="3826">
      <c r="A3826">
        <f>'Histograma MOD Geral'!$C$40</f>
        <v/>
      </c>
      <c r="B3826">
        <f>'Histograma MOD Geral'!$C$30</f>
        <v/>
      </c>
      <c r="C3826">
        <f>'Histograma MOD Geral'!$D$7</f>
        <v/>
      </c>
      <c r="D3826">
        <f>'Histograma MOD Geral'!D40</f>
        <v/>
      </c>
    </row>
    <row r="3827">
      <c r="A3827">
        <f>'Histograma MOD Geral'!$C$41</f>
        <v/>
      </c>
      <c r="B3827">
        <f>'Histograma MOD Geral'!$C$30</f>
        <v/>
      </c>
      <c r="C3827">
        <f>'Histograma MOD Geral'!$D$7</f>
        <v/>
      </c>
      <c r="D3827">
        <f>'Histograma MOD Geral'!D41</f>
        <v/>
      </c>
    </row>
    <row r="3828">
      <c r="A3828">
        <f>'Histograma MOD Geral'!$C$42</f>
        <v/>
      </c>
      <c r="B3828">
        <f>'Histograma MOD Geral'!$C$30</f>
        <v/>
      </c>
      <c r="C3828">
        <f>'Histograma MOD Geral'!$D$7</f>
        <v/>
      </c>
      <c r="D3828">
        <f>'Histograma MOD Geral'!D42</f>
        <v/>
      </c>
    </row>
    <row r="3829">
      <c r="A3829">
        <f>'Histograma MOD Geral'!$C$43</f>
        <v/>
      </c>
      <c r="B3829">
        <f>'Histograma MOD Geral'!$C$30</f>
        <v/>
      </c>
      <c r="C3829">
        <f>'Histograma MOD Geral'!$D$7</f>
        <v/>
      </c>
      <c r="D3829">
        <f>'Histograma MOD Geral'!D43</f>
        <v/>
      </c>
    </row>
    <row r="3830">
      <c r="A3830">
        <f>'Histograma MOD Geral'!$C$44</f>
        <v/>
      </c>
      <c r="B3830">
        <f>'Histograma MOD Geral'!$C$30</f>
        <v/>
      </c>
      <c r="C3830">
        <f>'Histograma MOD Geral'!$D$7</f>
        <v/>
      </c>
      <c r="D3830">
        <f>'Histograma MOD Geral'!D44</f>
        <v/>
      </c>
    </row>
    <row r="3831">
      <c r="A3831">
        <f>'Histograma MOD Geral'!$C$45</f>
        <v/>
      </c>
      <c r="B3831">
        <f>'Histograma MOD Geral'!$C$30</f>
        <v/>
      </c>
      <c r="C3831">
        <f>'Histograma MOD Geral'!$D$7</f>
        <v/>
      </c>
      <c r="D3831">
        <f>'Histograma MOD Geral'!D45</f>
        <v/>
      </c>
    </row>
    <row r="3832">
      <c r="A3832">
        <f>'Histograma MOD Geral'!$C$47</f>
        <v/>
      </c>
      <c r="B3832">
        <f>'Histograma MOD Geral'!$C$46</f>
        <v/>
      </c>
      <c r="C3832">
        <f>'Histograma MOD Geral'!$D$7</f>
        <v/>
      </c>
      <c r="D3832">
        <f>'Histograma MOD Geral'!D47</f>
        <v/>
      </c>
    </row>
    <row r="3833">
      <c r="A3833">
        <f>'Histograma MOD Geral'!$C$48</f>
        <v/>
      </c>
      <c r="B3833">
        <f>'Histograma MOD Geral'!$C$46</f>
        <v/>
      </c>
      <c r="C3833">
        <f>'Histograma MOD Geral'!$D$7</f>
        <v/>
      </c>
      <c r="D3833">
        <f>'Histograma MOD Geral'!D48</f>
        <v/>
      </c>
    </row>
    <row r="3834">
      <c r="A3834">
        <f>'Histograma MOD Geral'!$C$49</f>
        <v/>
      </c>
      <c r="B3834">
        <f>'Histograma MOD Geral'!$C$46</f>
        <v/>
      </c>
      <c r="C3834">
        <f>'Histograma MOD Geral'!$D$7</f>
        <v/>
      </c>
      <c r="D3834">
        <f>'Histograma MOD Geral'!D49</f>
        <v/>
      </c>
    </row>
    <row r="3835">
      <c r="A3835">
        <f>'Histograma MOD Geral'!$C$50</f>
        <v/>
      </c>
      <c r="B3835">
        <f>'Histograma MOD Geral'!$C$46</f>
        <v/>
      </c>
      <c r="C3835">
        <f>'Histograma MOD Geral'!$D$7</f>
        <v/>
      </c>
      <c r="D3835">
        <f>'Histograma MOD Geral'!D50</f>
        <v/>
      </c>
    </row>
    <row r="3836">
      <c r="A3836">
        <f>'Histograma MOD Geral'!$C$51</f>
        <v/>
      </c>
      <c r="B3836">
        <f>'Histograma MOD Geral'!$C$46</f>
        <v/>
      </c>
      <c r="C3836">
        <f>'Histograma MOD Geral'!$D$7</f>
        <v/>
      </c>
      <c r="D3836">
        <f>'Histograma MOD Geral'!D51</f>
        <v/>
      </c>
    </row>
    <row r="3837">
      <c r="A3837">
        <f>'Histograma MOD Geral'!$C$52</f>
        <v/>
      </c>
      <c r="B3837">
        <f>'Histograma MOD Geral'!$C$46</f>
        <v/>
      </c>
      <c r="C3837">
        <f>'Histograma MOD Geral'!$D$7</f>
        <v/>
      </c>
      <c r="D3837">
        <f>'Histograma MOD Geral'!D52</f>
        <v/>
      </c>
    </row>
    <row r="3838">
      <c r="A3838">
        <f>'Histograma MOD Geral'!$C$53</f>
        <v/>
      </c>
      <c r="B3838">
        <f>'Histograma MOD Geral'!$C$46</f>
        <v/>
      </c>
      <c r="C3838">
        <f>'Histograma MOD Geral'!$D$7</f>
        <v/>
      </c>
      <c r="D3838">
        <f>'Histograma MOD Geral'!D53</f>
        <v/>
      </c>
    </row>
    <row r="3839">
      <c r="A3839">
        <f>'Histograma MOD Geral'!$C$54</f>
        <v/>
      </c>
      <c r="B3839">
        <f>'Histograma MOD Geral'!$C$46</f>
        <v/>
      </c>
      <c r="C3839">
        <f>'Histograma MOD Geral'!$D$7</f>
        <v/>
      </c>
      <c r="D3839">
        <f>'Histograma MOD Geral'!D54</f>
        <v/>
      </c>
    </row>
    <row r="3840">
      <c r="A3840">
        <f>'Histograma MOD Geral'!$C$55</f>
        <v/>
      </c>
      <c r="B3840">
        <f>'Histograma MOD Geral'!$C$46</f>
        <v/>
      </c>
      <c r="C3840">
        <f>'Histograma MOD Geral'!$D$7</f>
        <v/>
      </c>
      <c r="D3840">
        <f>'Histograma MOD Geral'!D55</f>
        <v/>
      </c>
    </row>
    <row r="3841">
      <c r="A3841">
        <f>'Histograma MOD Geral'!$C$56</f>
        <v/>
      </c>
      <c r="B3841">
        <f>'Histograma MOD Geral'!$C$46</f>
        <v/>
      </c>
      <c r="C3841">
        <f>'Histograma MOD Geral'!$D$7</f>
        <v/>
      </c>
      <c r="D3841">
        <f>'Histograma MOD Geral'!D56</f>
        <v/>
      </c>
    </row>
    <row r="3842">
      <c r="A3842">
        <f>'Histograma MOD Geral'!$C$57</f>
        <v/>
      </c>
      <c r="B3842">
        <f>'Histograma MOD Geral'!$C$46</f>
        <v/>
      </c>
      <c r="C3842">
        <f>'Histograma MOD Geral'!$D$7</f>
        <v/>
      </c>
      <c r="D3842">
        <f>'Histograma MOD Geral'!D57</f>
        <v/>
      </c>
    </row>
    <row r="3843">
      <c r="A3843">
        <f>'Histograma MOD Geral'!$C$58</f>
        <v/>
      </c>
      <c r="B3843">
        <f>'Histograma MOD Geral'!$C$46</f>
        <v/>
      </c>
      <c r="C3843">
        <f>'Histograma MOD Geral'!$D$7</f>
        <v/>
      </c>
      <c r="D3843">
        <f>'Histograma MOD Geral'!D58</f>
        <v/>
      </c>
    </row>
    <row r="3844">
      <c r="A3844">
        <f>'Histograma MOD Geral'!$C$59</f>
        <v/>
      </c>
      <c r="B3844">
        <f>'Histograma MOD Geral'!$C$46</f>
        <v/>
      </c>
      <c r="C3844">
        <f>'Histograma MOD Geral'!$D$7</f>
        <v/>
      </c>
      <c r="D3844">
        <f>'Histograma MOD Geral'!D59</f>
        <v/>
      </c>
    </row>
    <row r="3845">
      <c r="A3845">
        <f>'Histograma MOD Geral'!$C$60</f>
        <v/>
      </c>
      <c r="B3845">
        <f>'Histograma MOD Geral'!$C$46</f>
        <v/>
      </c>
      <c r="C3845">
        <f>'Histograma MOD Geral'!$D$7</f>
        <v/>
      </c>
      <c r="D3845">
        <f>'Histograma MOD Geral'!D60</f>
        <v/>
      </c>
    </row>
    <row r="3846">
      <c r="A3846">
        <f>'Histograma MOD Geral'!$C$62</f>
        <v/>
      </c>
      <c r="B3846">
        <f>'Histograma MOD Geral'!$C$61</f>
        <v/>
      </c>
      <c r="C3846">
        <f>'Histograma MOD Geral'!$D$7</f>
        <v/>
      </c>
      <c r="D3846">
        <f>'Histograma MOD Geral'!D62</f>
        <v/>
      </c>
    </row>
    <row r="3847">
      <c r="A3847">
        <f>'Histograma MOD Geral'!$C$63</f>
        <v/>
      </c>
      <c r="B3847">
        <f>'Histograma MOD Geral'!$C$61</f>
        <v/>
      </c>
      <c r="C3847">
        <f>'Histograma MOD Geral'!$D$7</f>
        <v/>
      </c>
      <c r="D3847">
        <f>'Histograma MOD Geral'!D63</f>
        <v/>
      </c>
    </row>
    <row r="3848">
      <c r="A3848">
        <f>'Histograma MOD Geral'!$C$64</f>
        <v/>
      </c>
      <c r="B3848">
        <f>'Histograma MOD Geral'!$C$61</f>
        <v/>
      </c>
      <c r="C3848">
        <f>'Histograma MOD Geral'!$D$7</f>
        <v/>
      </c>
      <c r="D3848">
        <f>'Histograma MOD Geral'!D64</f>
        <v/>
      </c>
    </row>
    <row r="3849">
      <c r="A3849">
        <f>'Histograma MOD Geral'!$C$65</f>
        <v/>
      </c>
      <c r="B3849">
        <f>'Histograma MOD Geral'!$C$61</f>
        <v/>
      </c>
      <c r="C3849">
        <f>'Histograma MOD Geral'!$D$7</f>
        <v/>
      </c>
      <c r="D3849">
        <f>'Histograma MOD Geral'!D65</f>
        <v/>
      </c>
    </row>
    <row r="3850">
      <c r="A3850">
        <f>'Histograma MOD Geral'!$C$66</f>
        <v/>
      </c>
      <c r="B3850">
        <f>'Histograma MOD Geral'!$C$61</f>
        <v/>
      </c>
      <c r="C3850">
        <f>'Histograma MOD Geral'!$D$7</f>
        <v/>
      </c>
      <c r="D3850">
        <f>'Histograma MOD Geral'!D66</f>
        <v/>
      </c>
    </row>
    <row r="3851">
      <c r="A3851">
        <f>'Histograma MOD Geral'!$C$67</f>
        <v/>
      </c>
      <c r="B3851">
        <f>'Histograma MOD Geral'!$C$61</f>
        <v/>
      </c>
      <c r="C3851">
        <f>'Histograma MOD Geral'!$D$7</f>
        <v/>
      </c>
      <c r="D3851">
        <f>'Histograma MOD Geral'!D67</f>
        <v/>
      </c>
    </row>
    <row r="3852">
      <c r="A3852">
        <f>'Histograma MOD Geral'!$C$68</f>
        <v/>
      </c>
      <c r="B3852">
        <f>'Histograma MOD Geral'!$C$61</f>
        <v/>
      </c>
      <c r="C3852">
        <f>'Histograma MOD Geral'!$D$7</f>
        <v/>
      </c>
      <c r="D3852">
        <f>'Histograma MOD Geral'!D68</f>
        <v/>
      </c>
    </row>
    <row r="3853">
      <c r="A3853">
        <f>'Histograma MOD Geral'!$C$69</f>
        <v/>
      </c>
      <c r="B3853">
        <f>'Histograma MOD Geral'!$C$61</f>
        <v/>
      </c>
      <c r="C3853">
        <f>'Histograma MOD Geral'!$D$7</f>
        <v/>
      </c>
      <c r="D3853">
        <f>'Histograma MOD Geral'!D69</f>
        <v/>
      </c>
    </row>
    <row r="3854">
      <c r="A3854">
        <f>'Histograma MOD Geral'!$C$70</f>
        <v/>
      </c>
      <c r="B3854">
        <f>'Histograma MOD Geral'!$C$61</f>
        <v/>
      </c>
      <c r="C3854">
        <f>'Histograma MOD Geral'!$D$7</f>
        <v/>
      </c>
      <c r="D3854">
        <f>'Histograma MOD Geral'!D70</f>
        <v/>
      </c>
    </row>
    <row r="3855">
      <c r="A3855">
        <f>'Histograma MOD Geral'!$C$71</f>
        <v/>
      </c>
      <c r="B3855">
        <f>'Histograma MOD Geral'!$C$61</f>
        <v/>
      </c>
      <c r="C3855">
        <f>'Histograma MOD Geral'!$D$7</f>
        <v/>
      </c>
      <c r="D3855">
        <f>'Histograma MOD Geral'!D71</f>
        <v/>
      </c>
    </row>
    <row r="3856">
      <c r="A3856">
        <f>'Histograma MOD Geral'!$C$72</f>
        <v/>
      </c>
      <c r="B3856">
        <f>'Histograma MOD Geral'!$C$61</f>
        <v/>
      </c>
      <c r="C3856">
        <f>'Histograma MOD Geral'!$D$7</f>
        <v/>
      </c>
      <c r="D3856">
        <f>'Histograma MOD Geral'!D72</f>
        <v/>
      </c>
    </row>
    <row r="3857">
      <c r="A3857">
        <f>'Histograma MOD Geral'!$C$73</f>
        <v/>
      </c>
      <c r="B3857">
        <f>'Histograma MOD Geral'!$C$61</f>
        <v/>
      </c>
      <c r="C3857">
        <f>'Histograma MOD Geral'!$D$7</f>
        <v/>
      </c>
      <c r="D3857">
        <f>'Histograma MOD Geral'!D73</f>
        <v/>
      </c>
    </row>
    <row r="3858">
      <c r="A3858">
        <f>'Histograma MOD Geral'!$C$74</f>
        <v/>
      </c>
      <c r="B3858">
        <f>'Histograma MOD Geral'!$C$61</f>
        <v/>
      </c>
      <c r="C3858">
        <f>'Histograma MOD Geral'!$D$7</f>
        <v/>
      </c>
      <c r="D3858">
        <f>'Histograma MOD Geral'!D74</f>
        <v/>
      </c>
    </row>
    <row r="3859">
      <c r="A3859">
        <f>'Histograma MOD Geral'!$C$75</f>
        <v/>
      </c>
      <c r="B3859">
        <f>'Histograma MOD Geral'!$C$61</f>
        <v/>
      </c>
      <c r="C3859">
        <f>'Histograma MOD Geral'!$D$7</f>
        <v/>
      </c>
      <c r="D3859">
        <f>'Histograma MOD Geral'!D75</f>
        <v/>
      </c>
    </row>
    <row r="3860">
      <c r="A3860">
        <f>'Histograma MOD Geral'!$C$77</f>
        <v/>
      </c>
      <c r="B3860">
        <f>'Histograma MOD Geral'!$C$76</f>
        <v/>
      </c>
      <c r="C3860">
        <f>'Histograma MOD Geral'!$D$7</f>
        <v/>
      </c>
      <c r="D3860">
        <f>'Histograma MOD Geral'!D77</f>
        <v/>
      </c>
    </row>
    <row r="3861">
      <c r="A3861">
        <f>'Histograma MOD Geral'!$C$78</f>
        <v/>
      </c>
      <c r="B3861">
        <f>'Histograma MOD Geral'!$C$76</f>
        <v/>
      </c>
      <c r="C3861">
        <f>'Histograma MOD Geral'!$D$7</f>
        <v/>
      </c>
      <c r="D3861">
        <f>'Histograma MOD Geral'!D78</f>
        <v/>
      </c>
    </row>
    <row r="3862">
      <c r="A3862">
        <f>'Histograma MOD Geral'!$C$79</f>
        <v/>
      </c>
      <c r="B3862">
        <f>'Histograma MOD Geral'!$C$76</f>
        <v/>
      </c>
      <c r="C3862">
        <f>'Histograma MOD Geral'!$D$7</f>
        <v/>
      </c>
      <c r="D3862">
        <f>'Histograma MOD Geral'!D79</f>
        <v/>
      </c>
    </row>
    <row r="3863">
      <c r="A3863">
        <f>'Histograma MOD Geral'!$C$80</f>
        <v/>
      </c>
      <c r="B3863">
        <f>'Histograma MOD Geral'!$C$76</f>
        <v/>
      </c>
      <c r="C3863">
        <f>'Histograma MOD Geral'!$D$7</f>
        <v/>
      </c>
      <c r="D3863">
        <f>'Histograma MOD Geral'!D80</f>
        <v/>
      </c>
    </row>
    <row r="3864">
      <c r="A3864">
        <f>'Histograma MOD Geral'!$C$81</f>
        <v/>
      </c>
      <c r="B3864">
        <f>'Histograma MOD Geral'!$C$76</f>
        <v/>
      </c>
      <c r="C3864">
        <f>'Histograma MOD Geral'!$D$7</f>
        <v/>
      </c>
      <c r="D3864">
        <f>'Histograma MOD Geral'!D81</f>
        <v/>
      </c>
    </row>
    <row r="3865">
      <c r="A3865">
        <f>'Histograma MOD Geral'!$C$82</f>
        <v/>
      </c>
      <c r="B3865">
        <f>'Histograma MOD Geral'!$C$76</f>
        <v/>
      </c>
      <c r="C3865">
        <f>'Histograma MOD Geral'!$D$7</f>
        <v/>
      </c>
      <c r="D3865">
        <f>'Histograma MOD Geral'!D82</f>
        <v/>
      </c>
    </row>
    <row r="3866">
      <c r="A3866">
        <f>'Histograma MOD Geral'!$C$83</f>
        <v/>
      </c>
      <c r="B3866">
        <f>'Histograma MOD Geral'!$C$76</f>
        <v/>
      </c>
      <c r="C3866">
        <f>'Histograma MOD Geral'!$D$7</f>
        <v/>
      </c>
      <c r="D3866">
        <f>'Histograma MOD Geral'!D83</f>
        <v/>
      </c>
    </row>
    <row r="3867">
      <c r="A3867">
        <f>'Histograma MOD Geral'!$C$84</f>
        <v/>
      </c>
      <c r="B3867">
        <f>'Histograma MOD Geral'!$C$76</f>
        <v/>
      </c>
      <c r="C3867">
        <f>'Histograma MOD Geral'!$D$7</f>
        <v/>
      </c>
      <c r="D3867">
        <f>'Histograma MOD Geral'!D84</f>
        <v/>
      </c>
    </row>
    <row r="3868">
      <c r="A3868">
        <f>'Histograma MOD Geral'!$C$85</f>
        <v/>
      </c>
      <c r="B3868">
        <f>'Histograma MOD Geral'!$C$76</f>
        <v/>
      </c>
      <c r="C3868">
        <f>'Histograma MOD Geral'!$D$7</f>
        <v/>
      </c>
      <c r="D3868">
        <f>'Histograma MOD Geral'!D85</f>
        <v/>
      </c>
    </row>
    <row r="3869">
      <c r="A3869">
        <f>'Histograma MOD Geral'!$C$86</f>
        <v/>
      </c>
      <c r="B3869">
        <f>'Histograma MOD Geral'!$C$76</f>
        <v/>
      </c>
      <c r="C3869">
        <f>'Histograma MOD Geral'!$D$7</f>
        <v/>
      </c>
      <c r="D3869">
        <f>'Histograma MOD Geral'!D86</f>
        <v/>
      </c>
    </row>
    <row r="3870">
      <c r="A3870">
        <f>'Histograma MOD Geral'!$C$87</f>
        <v/>
      </c>
      <c r="B3870">
        <f>'Histograma MOD Geral'!$C$76</f>
        <v/>
      </c>
      <c r="C3870">
        <f>'Histograma MOD Geral'!$D$7</f>
        <v/>
      </c>
      <c r="D3870">
        <f>'Histograma MOD Geral'!D87</f>
        <v/>
      </c>
    </row>
    <row r="3871">
      <c r="A3871">
        <f>'Histograma MOD Geral'!$C$88</f>
        <v/>
      </c>
      <c r="B3871">
        <f>'Histograma MOD Geral'!$C$76</f>
        <v/>
      </c>
      <c r="C3871">
        <f>'Histograma MOD Geral'!$D$7</f>
        <v/>
      </c>
      <c r="D3871">
        <f>'Histograma MOD Geral'!D88</f>
        <v/>
      </c>
    </row>
    <row r="3872">
      <c r="A3872">
        <f>'Histograma MOD Geral'!$C$89</f>
        <v/>
      </c>
      <c r="B3872">
        <f>'Histograma MOD Geral'!$C$76</f>
        <v/>
      </c>
      <c r="C3872">
        <f>'Histograma MOD Geral'!$D$7</f>
        <v/>
      </c>
      <c r="D3872">
        <f>'Histograma MOD Geral'!D89</f>
        <v/>
      </c>
    </row>
    <row r="3873">
      <c r="A3873">
        <f>'Histograma MOD Geral'!$C$90</f>
        <v/>
      </c>
      <c r="B3873">
        <f>'Histograma MOD Geral'!$C$76</f>
        <v/>
      </c>
      <c r="C3873">
        <f>'Histograma MOD Geral'!$D$7</f>
        <v/>
      </c>
      <c r="D3873">
        <f>'Histograma MOD Geral'!D90</f>
        <v/>
      </c>
    </row>
    <row r="3874">
      <c r="A3874">
        <f>'Histograma MOD Geral'!$C$92</f>
        <v/>
      </c>
      <c r="B3874">
        <f>'Histograma MOD Geral'!$C$91</f>
        <v/>
      </c>
      <c r="C3874">
        <f>'Histograma MOD Geral'!$D$7</f>
        <v/>
      </c>
      <c r="D3874">
        <f>'Histograma MOD Geral'!D92</f>
        <v/>
      </c>
    </row>
    <row r="3875">
      <c r="A3875">
        <f>'Histograma MOD Geral'!$C$93</f>
        <v/>
      </c>
      <c r="B3875">
        <f>'Histograma MOD Geral'!$C$91</f>
        <v/>
      </c>
      <c r="C3875">
        <f>'Histograma MOD Geral'!$D$7</f>
        <v/>
      </c>
      <c r="D3875">
        <f>'Histograma MOD Geral'!D93</f>
        <v/>
      </c>
    </row>
    <row r="3876">
      <c r="A3876">
        <f>'Histograma MOD Geral'!$C$94</f>
        <v/>
      </c>
      <c r="B3876">
        <f>'Histograma MOD Geral'!$C$91</f>
        <v/>
      </c>
      <c r="C3876">
        <f>'Histograma MOD Geral'!$D$7</f>
        <v/>
      </c>
      <c r="D3876">
        <f>'Histograma MOD Geral'!D94</f>
        <v/>
      </c>
    </row>
    <row r="3877">
      <c r="A3877">
        <f>'Histograma MOD Geral'!$C$95</f>
        <v/>
      </c>
      <c r="B3877">
        <f>'Histograma MOD Geral'!$C$91</f>
        <v/>
      </c>
      <c r="C3877">
        <f>'Histograma MOD Geral'!$D$7</f>
        <v/>
      </c>
      <c r="D3877">
        <f>'Histograma MOD Geral'!D95</f>
        <v/>
      </c>
    </row>
    <row r="3878">
      <c r="A3878">
        <f>'Histograma MOD Geral'!$C$96</f>
        <v/>
      </c>
      <c r="B3878">
        <f>'Histograma MOD Geral'!$C$91</f>
        <v/>
      </c>
      <c r="C3878">
        <f>'Histograma MOD Geral'!$D$7</f>
        <v/>
      </c>
      <c r="D3878">
        <f>'Histograma MOD Geral'!D96</f>
        <v/>
      </c>
    </row>
    <row r="3879">
      <c r="A3879">
        <f>'Histograma MOD Geral'!$C$97</f>
        <v/>
      </c>
      <c r="B3879">
        <f>'Histograma MOD Geral'!$C$91</f>
        <v/>
      </c>
      <c r="C3879">
        <f>'Histograma MOD Geral'!$D$7</f>
        <v/>
      </c>
      <c r="D3879">
        <f>'Histograma MOD Geral'!D97</f>
        <v/>
      </c>
    </row>
    <row r="3880">
      <c r="A3880">
        <f>'Histograma MOD Geral'!$C$98</f>
        <v/>
      </c>
      <c r="B3880">
        <f>'Histograma MOD Geral'!$C$91</f>
        <v/>
      </c>
      <c r="C3880">
        <f>'Histograma MOD Geral'!$D$7</f>
        <v/>
      </c>
      <c r="D3880">
        <f>'Histograma MOD Geral'!D98</f>
        <v/>
      </c>
    </row>
    <row r="3881">
      <c r="A3881">
        <f>'Histograma MOD Geral'!$C$99</f>
        <v/>
      </c>
      <c r="B3881">
        <f>'Histograma MOD Geral'!$C$91</f>
        <v/>
      </c>
      <c r="C3881">
        <f>'Histograma MOD Geral'!$D$7</f>
        <v/>
      </c>
      <c r="D3881">
        <f>'Histograma MOD Geral'!D99</f>
        <v/>
      </c>
    </row>
    <row r="3882">
      <c r="A3882">
        <f>'Histograma MOD Geral'!$C$100</f>
        <v/>
      </c>
      <c r="B3882">
        <f>'Histograma MOD Geral'!$C$91</f>
        <v/>
      </c>
      <c r="C3882">
        <f>'Histograma MOD Geral'!$D$7</f>
        <v/>
      </c>
      <c r="D3882">
        <f>'Histograma MOD Geral'!D100</f>
        <v/>
      </c>
    </row>
    <row r="3883">
      <c r="A3883">
        <f>'Histograma MOD Geral'!$C$101</f>
        <v/>
      </c>
      <c r="B3883">
        <f>'Histograma MOD Geral'!$C$91</f>
        <v/>
      </c>
      <c r="C3883">
        <f>'Histograma MOD Geral'!$D$7</f>
        <v/>
      </c>
      <c r="D3883">
        <f>'Histograma MOD Geral'!D101</f>
        <v/>
      </c>
    </row>
    <row r="3884">
      <c r="A3884">
        <f>'Histograma MOD Geral'!$C$102</f>
        <v/>
      </c>
      <c r="B3884">
        <f>'Histograma MOD Geral'!$C$91</f>
        <v/>
      </c>
      <c r="C3884">
        <f>'Histograma MOD Geral'!$D$7</f>
        <v/>
      </c>
      <c r="D3884">
        <f>'Histograma MOD Geral'!D102</f>
        <v/>
      </c>
    </row>
    <row r="3885">
      <c r="A3885">
        <f>'Histograma MOD Geral'!$C$103</f>
        <v/>
      </c>
      <c r="B3885">
        <f>'Histograma MOD Geral'!$C$91</f>
        <v/>
      </c>
      <c r="C3885">
        <f>'Histograma MOD Geral'!$D$7</f>
        <v/>
      </c>
      <c r="D3885">
        <f>'Histograma MOD Geral'!D103</f>
        <v/>
      </c>
    </row>
    <row r="3886">
      <c r="A3886">
        <f>'Histograma MOD Geral'!$C$104</f>
        <v/>
      </c>
      <c r="B3886">
        <f>'Histograma MOD Geral'!$C$91</f>
        <v/>
      </c>
      <c r="C3886">
        <f>'Histograma MOD Geral'!$D$7</f>
        <v/>
      </c>
      <c r="D3886">
        <f>'Histograma MOD Geral'!D104</f>
        <v/>
      </c>
    </row>
    <row r="3887">
      <c r="A3887">
        <f>'Histograma MOD Geral'!$C$105</f>
        <v/>
      </c>
      <c r="B3887">
        <f>'Histograma MOD Geral'!$C$91</f>
        <v/>
      </c>
      <c r="C3887">
        <f>'Histograma MOD Geral'!$D$7</f>
        <v/>
      </c>
      <c r="D3887">
        <f>'Histograma MOD Geral'!D105</f>
        <v/>
      </c>
    </row>
    <row r="3888">
      <c r="A3888">
        <f>'Histograma MOD Geral'!$C$107</f>
        <v/>
      </c>
      <c r="B3888">
        <f>'Histograma MOD Geral'!$C$106</f>
        <v/>
      </c>
      <c r="C3888">
        <f>'Histograma MOD Geral'!$D$7</f>
        <v/>
      </c>
      <c r="D3888">
        <f>'Histograma MOD Geral'!D107</f>
        <v/>
      </c>
    </row>
    <row r="3889">
      <c r="A3889">
        <f>'Histograma MOD Geral'!$C$108</f>
        <v/>
      </c>
      <c r="B3889">
        <f>'Histograma MOD Geral'!$C$106</f>
        <v/>
      </c>
      <c r="C3889">
        <f>'Histograma MOD Geral'!$D$7</f>
        <v/>
      </c>
      <c r="D3889">
        <f>'Histograma MOD Geral'!D108</f>
        <v/>
      </c>
    </row>
    <row r="3890">
      <c r="A3890">
        <f>'Histograma MOD Geral'!$C$109</f>
        <v/>
      </c>
      <c r="B3890">
        <f>'Histograma MOD Geral'!$C$106</f>
        <v/>
      </c>
      <c r="C3890">
        <f>'Histograma MOD Geral'!$D$7</f>
        <v/>
      </c>
      <c r="D3890">
        <f>'Histograma MOD Geral'!D109</f>
        <v/>
      </c>
    </row>
    <row r="3891">
      <c r="A3891">
        <f>'Histograma MOD Geral'!$C$110</f>
        <v/>
      </c>
      <c r="B3891">
        <f>'Histograma MOD Geral'!$C$106</f>
        <v/>
      </c>
      <c r="C3891">
        <f>'Histograma MOD Geral'!$D$7</f>
        <v/>
      </c>
      <c r="D3891">
        <f>'Histograma MOD Geral'!D110</f>
        <v/>
      </c>
    </row>
    <row r="3892">
      <c r="A3892">
        <f>'Histograma MOD Geral'!$C$111</f>
        <v/>
      </c>
      <c r="B3892">
        <f>'Histograma MOD Geral'!$C$106</f>
        <v/>
      </c>
      <c r="C3892">
        <f>'Histograma MOD Geral'!$D$7</f>
        <v/>
      </c>
      <c r="D3892">
        <f>'Histograma MOD Geral'!D111</f>
        <v/>
      </c>
    </row>
    <row r="3893">
      <c r="A3893">
        <f>'Histograma MOD Geral'!$C$112</f>
        <v/>
      </c>
      <c r="B3893">
        <f>'Histograma MOD Geral'!$C$106</f>
        <v/>
      </c>
      <c r="C3893">
        <f>'Histograma MOD Geral'!$D$7</f>
        <v/>
      </c>
      <c r="D3893">
        <f>'Histograma MOD Geral'!D112</f>
        <v/>
      </c>
    </row>
    <row r="3894">
      <c r="A3894">
        <f>'Histograma MOD Geral'!$C$113</f>
        <v/>
      </c>
      <c r="B3894">
        <f>'Histograma MOD Geral'!$C$106</f>
        <v/>
      </c>
      <c r="C3894">
        <f>'Histograma MOD Geral'!$D$7</f>
        <v/>
      </c>
      <c r="D3894">
        <f>'Histograma MOD Geral'!D113</f>
        <v/>
      </c>
    </row>
    <row r="3895">
      <c r="A3895">
        <f>'Histograma MOD Geral'!$C$114</f>
        <v/>
      </c>
      <c r="B3895">
        <f>'Histograma MOD Geral'!$C$106</f>
        <v/>
      </c>
      <c r="C3895">
        <f>'Histograma MOD Geral'!$D$7</f>
        <v/>
      </c>
      <c r="D3895">
        <f>'Histograma MOD Geral'!D114</f>
        <v/>
      </c>
    </row>
    <row r="3896">
      <c r="A3896">
        <f>'Histograma MOD Geral'!$C$115</f>
        <v/>
      </c>
      <c r="B3896">
        <f>'Histograma MOD Geral'!$C$106</f>
        <v/>
      </c>
      <c r="C3896">
        <f>'Histograma MOD Geral'!$D$7</f>
        <v/>
      </c>
      <c r="D3896">
        <f>'Histograma MOD Geral'!D115</f>
        <v/>
      </c>
    </row>
    <row r="3897">
      <c r="A3897">
        <f>'Histograma MOD Geral'!$C$116</f>
        <v/>
      </c>
      <c r="B3897">
        <f>'Histograma MOD Geral'!$C$106</f>
        <v/>
      </c>
      <c r="C3897">
        <f>'Histograma MOD Geral'!$D$7</f>
        <v/>
      </c>
      <c r="D3897">
        <f>'Histograma MOD Geral'!D116</f>
        <v/>
      </c>
    </row>
    <row r="3898">
      <c r="A3898">
        <f>'Histograma MOD Geral'!$C$117</f>
        <v/>
      </c>
      <c r="B3898">
        <f>'Histograma MOD Geral'!$C$106</f>
        <v/>
      </c>
      <c r="C3898">
        <f>'Histograma MOD Geral'!$D$7</f>
        <v/>
      </c>
      <c r="D3898">
        <f>'Histograma MOD Geral'!D117</f>
        <v/>
      </c>
    </row>
    <row r="3899">
      <c r="A3899">
        <f>'Histograma MOD Geral'!$C$118</f>
        <v/>
      </c>
      <c r="B3899">
        <f>'Histograma MOD Geral'!$C$106</f>
        <v/>
      </c>
      <c r="C3899">
        <f>'Histograma MOD Geral'!$D$7</f>
        <v/>
      </c>
      <c r="D3899">
        <f>'Histograma MOD Geral'!D118</f>
        <v/>
      </c>
    </row>
    <row r="3900">
      <c r="A3900">
        <f>'Histograma MOD Geral'!$C$119</f>
        <v/>
      </c>
      <c r="B3900">
        <f>'Histograma MOD Geral'!$C$106</f>
        <v/>
      </c>
      <c r="C3900">
        <f>'Histograma MOD Geral'!$D$7</f>
        <v/>
      </c>
      <c r="D3900">
        <f>'Histograma MOD Geral'!D119</f>
        <v/>
      </c>
    </row>
  </sheetData>
  <pageMargins left="0.511811024" right="0.511811024" top="0.787401575" bottom="0.787401575" header="0.31496062" footer="0.31496062"/>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Said Neto | Palmont</dc:creator>
  <dcterms:created xsi:type="dcterms:W3CDTF">2022-06-14T16:38:34Z</dcterms:created>
  <dcterms:modified xsi:type="dcterms:W3CDTF">2022-06-14T19:38:42Z</dcterms:modified>
  <cp:lastModifiedBy>Pedro Jesus | Palmont</cp:lastModifiedBy>
  <cp:lastPrinted>2022-06-14T16:56:24Z</cp:lastPrinted>
</cp:coreProperties>
</file>